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3"/>
  <workbookPr codeName="Questa_cartella_di_lavoro" defaultThemeVersion="124226"/>
  <mc:AlternateContent xmlns:mc="http://schemas.openxmlformats.org/markup-compatibility/2006">
    <mc:Choice Requires="x15">
      <x15ac:absPath xmlns:x15ac="http://schemas.microsoft.com/office/spreadsheetml/2010/11/ac" url="/Users/paride/Workarea/Python/pySituazioneIntegration/"/>
    </mc:Choice>
  </mc:AlternateContent>
  <xr:revisionPtr revIDLastSave="0" documentId="13_ncr:1_{50F7D1D7-ED9C-E045-A210-F825EC23DB7B}" xr6:coauthVersionLast="45" xr6:coauthVersionMax="45" xr10:uidLastSave="{00000000-0000-0000-0000-000000000000}"/>
  <bookViews>
    <workbookView xWindow="520" yWindow="460" windowWidth="50680" windowHeight="26000" tabRatio="658" activeTab="6" xr2:uid="{00000000-000D-0000-FFFF-FFFF00000000}"/>
  </bookViews>
  <sheets>
    <sheet name="Ricambi" sheetId="1" r:id="rId1"/>
    <sheet name="PostVendita" sheetId="2" r:id="rId2"/>
    <sheet name="PostVenditaMASTER" sheetId="20" r:id="rId3"/>
    <sheet name="Check" sheetId="5" r:id="rId4"/>
    <sheet name="TEST-Ricambi" sheetId="6" r:id="rId5"/>
    <sheet name="Pivot Calcoli" sheetId="7" r:id="rId6"/>
    <sheet name="Pivot x tipo macc. DA FARE" sheetId="8" r:id="rId7"/>
    <sheet name="Pivot tipo macc. DA FARE x ODV" sheetId="21" r:id="rId8"/>
    <sheet name="Pivot PostVendita" sheetId="9" r:id="rId9"/>
    <sheet name="CALCOLI PostVendita" sheetId="10" r:id="rId10"/>
  </sheets>
  <definedNames>
    <definedName name="_xlnm._FilterDatabase" localSheetId="3" hidden="1">Check!$B$1:$AI$1400</definedName>
    <definedName name="_xlnm._FilterDatabase" localSheetId="8" hidden="1">'Pivot PostVendita'!$A$4:$N$578</definedName>
    <definedName name="_xlnm._FilterDatabase" localSheetId="1" hidden="1">PostVendita!$A$1:$AK$895</definedName>
    <definedName name="_xlnm._FilterDatabase" localSheetId="2" hidden="1">PostVenditaMASTER!$A$1:$AI$896</definedName>
    <definedName name="_xlnm._FilterDatabase" localSheetId="0" hidden="1">Ricambi!$A$1:$AL$4106</definedName>
    <definedName name="_xlnm._FilterDatabase" localSheetId="4" hidden="1">'TEST-Ricambi'!$A$1:$Q$1372</definedName>
    <definedName name="_xlnm.Print_Area" localSheetId="3">Check!$B:$AL</definedName>
    <definedName name="_xlnm.Print_Area" localSheetId="5">'Pivot Calcoli'!$A$3:$B$53</definedName>
    <definedName name="_xlnm.Print_Area" localSheetId="8">'Pivot PostVendita'!$A$5:$P$37</definedName>
    <definedName name="_xlnm.Print_Area" localSheetId="7">'Pivot tipo macc. DA FARE x ODV'!$B$4:$J$23</definedName>
    <definedName name="_xlnm.Print_Area" localSheetId="6">'Pivot x tipo macc. DA FARE'!$B$3:$K$252</definedName>
    <definedName name="_xlnm.Print_Area" localSheetId="1">PostVendita!$A$223:$AJ$281</definedName>
    <definedName name="_xlnm.Print_Area" localSheetId="2">PostVenditaMASTER!$A$2:$AG$130</definedName>
    <definedName name="_xlnm.Print_Area" localSheetId="4">'TEST-Ricambi'!$A$1105:$K$1129</definedName>
    <definedName name="_xlnm.Extract" localSheetId="8">'Pivot PostVendita'!#REF!</definedName>
    <definedName name="_xlnm.Print_Titles" localSheetId="3">Check!$1:$1</definedName>
    <definedName name="_xlnm.Print_Titles" localSheetId="8">'Pivot PostVendita'!$5:$5</definedName>
    <definedName name="_xlnm.Print_Titles" localSheetId="7">'Pivot tipo macc. DA FARE x ODV'!$1:$4</definedName>
    <definedName name="_xlnm.Print_Titles" localSheetId="6">'Pivot x tipo macc. DA FARE'!$1:$4</definedName>
    <definedName name="_xlnm.Print_Titles" localSheetId="1">PostVendita!$1:$1</definedName>
    <definedName name="_xlnm.Print_Titles" localSheetId="2">PostVenditaMASTER!$1:$2</definedName>
    <definedName name="_xlnm.Print_Titles" localSheetId="0">Ricambi!$1:$1</definedName>
    <definedName name="_xlnm.Print_Titles" localSheetId="4">'TEST-Ricambi'!$1:$1</definedName>
  </definedNames>
  <calcPr calcId="191029"/>
  <pivotCaches>
    <pivotCache cacheId="82" r:id="rId11"/>
    <pivotCache cacheId="127" r:id="rId12"/>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J3847" i="1" l="1"/>
  <c r="AJ3881" i="1" l="1"/>
  <c r="AJ3732" i="1" l="1"/>
  <c r="AI406" i="2" l="1"/>
  <c r="AI405" i="2"/>
  <c r="AI404" i="2"/>
  <c r="AI403" i="2"/>
  <c r="AI402" i="2"/>
  <c r="AI401" i="2"/>
  <c r="AI400" i="2"/>
  <c r="AI399" i="2"/>
  <c r="AI398" i="2"/>
  <c r="AI397" i="2"/>
  <c r="AI396" i="2"/>
  <c r="AJ3417" i="1" l="1"/>
  <c r="AJ3416" i="1"/>
  <c r="AJ3415" i="1"/>
  <c r="AJ3414" i="1"/>
  <c r="AJ3413" i="1"/>
  <c r="AJ3412" i="1"/>
  <c r="AJ3411" i="1"/>
  <c r="AJ3410" i="1"/>
  <c r="AJ3409" i="1"/>
  <c r="AJ3408" i="1"/>
  <c r="AJ3407" i="1"/>
  <c r="AJ3406" i="1"/>
  <c r="AJ3405" i="1"/>
  <c r="AJ3404" i="1"/>
  <c r="AJ3403" i="1"/>
  <c r="AJ3402" i="1"/>
  <c r="AJ3401" i="1"/>
  <c r="AJ3400" i="1"/>
  <c r="AJ3399" i="1"/>
  <c r="AJ3398" i="1"/>
  <c r="AJ3397" i="1"/>
  <c r="AJ3396" i="1"/>
  <c r="AJ3395" i="1"/>
  <c r="AJ3394" i="1"/>
  <c r="AJ3393" i="1"/>
  <c r="AJ3392" i="1"/>
  <c r="AJ3391" i="1"/>
  <c r="AJ3390" i="1"/>
  <c r="AJ3389" i="1"/>
  <c r="AJ3388" i="1"/>
  <c r="AJ3387" i="1"/>
  <c r="AJ3386" i="1"/>
  <c r="AJ3385" i="1"/>
  <c r="AJ3384" i="1"/>
  <c r="AJ3383" i="1"/>
  <c r="AJ3382" i="1"/>
  <c r="AJ3381" i="1"/>
  <c r="AJ3380" i="1"/>
  <c r="AJ3379" i="1"/>
  <c r="AJ3378" i="1"/>
  <c r="AJ3377" i="1"/>
  <c r="AJ3376" i="1"/>
  <c r="AJ3375" i="1"/>
  <c r="AJ3374" i="1"/>
  <c r="AJ3373" i="1"/>
  <c r="AJ3372" i="1"/>
  <c r="AJ3371" i="1"/>
  <c r="AJ3370" i="1"/>
  <c r="AJ3369" i="1"/>
  <c r="AJ3368" i="1"/>
  <c r="AJ3367" i="1"/>
  <c r="AJ3366" i="1"/>
  <c r="AJ3365" i="1"/>
  <c r="AJ3364" i="1"/>
  <c r="AJ3363" i="1"/>
  <c r="AJ3362" i="1"/>
  <c r="AJ3361" i="1"/>
  <c r="AJ3360" i="1"/>
  <c r="AJ3359" i="1"/>
  <c r="AJ3358" i="1"/>
  <c r="AJ3357" i="1"/>
  <c r="AJ3356" i="1"/>
  <c r="AJ3355" i="1"/>
  <c r="AJ3354" i="1"/>
  <c r="AJ3353" i="1"/>
  <c r="AJ3352" i="1"/>
  <c r="AJ3351" i="1"/>
  <c r="AJ3350" i="1"/>
  <c r="AJ3349" i="1"/>
  <c r="AJ3348" i="1"/>
  <c r="AJ3347" i="1"/>
  <c r="AJ3346" i="1"/>
  <c r="AJ3345" i="1"/>
  <c r="AJ3344" i="1"/>
  <c r="AJ3343" i="1"/>
  <c r="AJ3342" i="1"/>
  <c r="AJ3341" i="1"/>
  <c r="AJ3340" i="1"/>
  <c r="AJ3339" i="1"/>
  <c r="AJ3338" i="1"/>
  <c r="AJ3337" i="1"/>
  <c r="AJ3336" i="1"/>
  <c r="AJ3335" i="1"/>
  <c r="AJ3334" i="1"/>
  <c r="AJ3333" i="1"/>
  <c r="AJ3332" i="1"/>
  <c r="AJ3331" i="1"/>
  <c r="AJ3330" i="1"/>
  <c r="AJ3329" i="1"/>
  <c r="AJ3328" i="1"/>
  <c r="AJ3327" i="1"/>
  <c r="AJ3326" i="1"/>
  <c r="AJ3325" i="1"/>
  <c r="AJ3324" i="1"/>
  <c r="AJ3323" i="1"/>
  <c r="AJ3322" i="1"/>
  <c r="AJ3321" i="1"/>
  <c r="AJ3320" i="1"/>
  <c r="AJ3319" i="1"/>
  <c r="AJ3318" i="1"/>
  <c r="AJ3317" i="1"/>
  <c r="AJ3316" i="1"/>
  <c r="AJ3315" i="1"/>
  <c r="AJ3314" i="1"/>
  <c r="AJ3313" i="1"/>
  <c r="AJ3312" i="1"/>
  <c r="AJ3311" i="1"/>
  <c r="AJ3310" i="1"/>
  <c r="AJ3309" i="1"/>
  <c r="AJ3308" i="1"/>
  <c r="AJ3307" i="1"/>
  <c r="AJ3306" i="1"/>
  <c r="AJ3305" i="1"/>
  <c r="AJ3304" i="1"/>
  <c r="AJ3303" i="1"/>
  <c r="AJ3302" i="1"/>
  <c r="AJ3301" i="1"/>
  <c r="AJ3300" i="1"/>
  <c r="AJ3299" i="1"/>
  <c r="AJ3298" i="1"/>
  <c r="AJ3297" i="1"/>
  <c r="AJ3296" i="1"/>
  <c r="AJ3295" i="1"/>
  <c r="AJ3294" i="1"/>
  <c r="AJ3293" i="1"/>
  <c r="AJ3292" i="1"/>
  <c r="AJ3291" i="1"/>
  <c r="AJ3290" i="1"/>
  <c r="AJ3289" i="1"/>
  <c r="AJ3288" i="1"/>
  <c r="AJ3287" i="1"/>
  <c r="AJ3286" i="1"/>
  <c r="AJ3285" i="1"/>
  <c r="AJ3284" i="1"/>
  <c r="AJ3283" i="1"/>
  <c r="AJ3282" i="1"/>
  <c r="AJ3281" i="1"/>
  <c r="AJ3280" i="1"/>
  <c r="AJ3279" i="1"/>
  <c r="AJ3278" i="1"/>
  <c r="AJ3277" i="1"/>
  <c r="AJ3276" i="1"/>
  <c r="AJ3275" i="1"/>
  <c r="AJ3274" i="1"/>
  <c r="AJ3273" i="1"/>
  <c r="AJ3272" i="1"/>
  <c r="AJ3271" i="1"/>
  <c r="AJ3270" i="1"/>
  <c r="AJ3269" i="1"/>
  <c r="AJ3268" i="1"/>
  <c r="AJ3267" i="1"/>
  <c r="AJ3266" i="1"/>
  <c r="AJ3265" i="1"/>
  <c r="AJ3264" i="1"/>
  <c r="AJ3263" i="1"/>
  <c r="AJ3262" i="1"/>
  <c r="AJ3261" i="1"/>
  <c r="AJ3260" i="1"/>
  <c r="AJ3259" i="1"/>
  <c r="AJ3258" i="1"/>
  <c r="AJ3257" i="1"/>
  <c r="AJ3256" i="1"/>
  <c r="AJ3255" i="1"/>
  <c r="AJ3254" i="1"/>
  <c r="AJ3253" i="1"/>
  <c r="AJ3252" i="1"/>
  <c r="AJ3251" i="1"/>
  <c r="AJ3250" i="1"/>
  <c r="AJ3249" i="1"/>
  <c r="AJ3248" i="1"/>
  <c r="AJ3247" i="1"/>
  <c r="AJ3246" i="1"/>
  <c r="AJ3245" i="1"/>
  <c r="AJ3244" i="1"/>
  <c r="AJ3243" i="1"/>
  <c r="AJ3242" i="1"/>
  <c r="AJ3241" i="1"/>
  <c r="AJ3240" i="1"/>
  <c r="AJ3239" i="1"/>
  <c r="AJ3238" i="1"/>
  <c r="AJ3237" i="1"/>
  <c r="AJ3236" i="1"/>
  <c r="AJ3235" i="1"/>
  <c r="AJ3234" i="1"/>
  <c r="AJ3233" i="1"/>
  <c r="AJ3232" i="1"/>
  <c r="AJ3231" i="1"/>
  <c r="AJ3230" i="1"/>
  <c r="AJ3229" i="1"/>
  <c r="AJ3228" i="1"/>
  <c r="AJ3227" i="1"/>
  <c r="AJ3226" i="1"/>
  <c r="AJ3225" i="1"/>
  <c r="AJ3224" i="1"/>
  <c r="AJ3223" i="1"/>
  <c r="AJ3222" i="1"/>
  <c r="AJ3221" i="1"/>
  <c r="AJ3220" i="1"/>
  <c r="AJ3219" i="1"/>
  <c r="AJ3218" i="1"/>
  <c r="AJ3217" i="1"/>
  <c r="AJ3216" i="1"/>
  <c r="AJ3215" i="1"/>
  <c r="AJ3214" i="1"/>
  <c r="AJ3213" i="1"/>
  <c r="AJ3212" i="1"/>
  <c r="AJ3211" i="1"/>
  <c r="AJ3210" i="1"/>
  <c r="AJ3209" i="1"/>
  <c r="AJ3208" i="1"/>
  <c r="AJ3207" i="1"/>
  <c r="AJ3206" i="1"/>
  <c r="AJ3205" i="1"/>
  <c r="AJ3204" i="1"/>
  <c r="AJ3203" i="1"/>
  <c r="AJ3202" i="1"/>
  <c r="AJ3201" i="1"/>
  <c r="AJ3200" i="1"/>
  <c r="AJ3199" i="1"/>
  <c r="AJ3198" i="1"/>
  <c r="AJ3196" i="1"/>
  <c r="AJ3195" i="1"/>
  <c r="AJ3194" i="1"/>
  <c r="AJ3193" i="1"/>
  <c r="AJ3192" i="1"/>
  <c r="AJ3191" i="1"/>
  <c r="AJ3190" i="1"/>
  <c r="AJ3189" i="1"/>
  <c r="AJ3188" i="1"/>
  <c r="AJ3187" i="1"/>
  <c r="AJ3186" i="1"/>
  <c r="AJ3185" i="1"/>
  <c r="AJ3184" i="1"/>
  <c r="AJ3183" i="1"/>
  <c r="AJ3182" i="1"/>
  <c r="AJ3181" i="1"/>
  <c r="AJ3180" i="1"/>
  <c r="AJ3179" i="1"/>
  <c r="AJ3178" i="1"/>
  <c r="AJ3177" i="1"/>
  <c r="AJ3176" i="1"/>
  <c r="AJ3175" i="1"/>
  <c r="AJ3174" i="1"/>
  <c r="AJ3173" i="1"/>
  <c r="AJ3172" i="1"/>
  <c r="AJ3171" i="1"/>
  <c r="AJ3170" i="1"/>
  <c r="AJ3169" i="1"/>
  <c r="AJ3168" i="1"/>
  <c r="AJ3167" i="1"/>
  <c r="AJ3166" i="1"/>
  <c r="AJ3165" i="1"/>
  <c r="AJ3164" i="1"/>
  <c r="AJ3163" i="1"/>
  <c r="AJ3162" i="1"/>
  <c r="AJ3161" i="1"/>
  <c r="AJ3160" i="1"/>
  <c r="AJ3159" i="1"/>
  <c r="AJ3158" i="1"/>
  <c r="AJ3157" i="1"/>
  <c r="AJ3156" i="1"/>
  <c r="AJ3155" i="1"/>
  <c r="AJ3154" i="1"/>
  <c r="AJ3153" i="1"/>
  <c r="AJ3152" i="1"/>
  <c r="AJ3151" i="1"/>
  <c r="AJ3150" i="1"/>
  <c r="AJ3149" i="1"/>
  <c r="AJ3148" i="1"/>
  <c r="AJ3147" i="1"/>
  <c r="AJ3146" i="1"/>
  <c r="AJ3145" i="1"/>
  <c r="AJ3144" i="1"/>
  <c r="AJ3143" i="1"/>
  <c r="AJ3142" i="1"/>
  <c r="AJ3141" i="1"/>
  <c r="AJ3140" i="1"/>
  <c r="AJ3139" i="1"/>
  <c r="AJ3138" i="1"/>
  <c r="AJ3137" i="1"/>
  <c r="AJ3136" i="1"/>
  <c r="AJ3135" i="1"/>
  <c r="AJ3134" i="1"/>
  <c r="AJ3133" i="1"/>
  <c r="AJ3132" i="1"/>
  <c r="AJ3131" i="1"/>
  <c r="AJ3130" i="1"/>
  <c r="AJ3129" i="1"/>
  <c r="AJ3128" i="1"/>
  <c r="AJ3127" i="1"/>
  <c r="AJ3126" i="1"/>
  <c r="AJ3125" i="1"/>
  <c r="AJ3124" i="1"/>
  <c r="AJ3123" i="1"/>
  <c r="AJ3122" i="1"/>
  <c r="AJ3121" i="1"/>
  <c r="AJ3120" i="1"/>
  <c r="AJ3119" i="1"/>
  <c r="AJ3118" i="1"/>
  <c r="AJ3117" i="1"/>
  <c r="AJ3116" i="1"/>
  <c r="AJ3115" i="1"/>
  <c r="AJ3114" i="1"/>
  <c r="AJ3113" i="1"/>
  <c r="AJ3112" i="1"/>
  <c r="AJ3111" i="1"/>
  <c r="AJ3110" i="1"/>
  <c r="AJ3109" i="1"/>
  <c r="AJ3108" i="1"/>
  <c r="AJ3107" i="1"/>
  <c r="AJ3106" i="1"/>
  <c r="AJ3105" i="1"/>
  <c r="AJ3104" i="1"/>
  <c r="AJ3103" i="1"/>
  <c r="AJ3102" i="1"/>
  <c r="AJ3101" i="1"/>
  <c r="AJ3100" i="1"/>
  <c r="AJ3099" i="1"/>
  <c r="AJ3098" i="1"/>
  <c r="AJ3097" i="1"/>
  <c r="AI241" i="2" l="1"/>
  <c r="AJ2732" i="1" l="1"/>
  <c r="AJ2731" i="1"/>
  <c r="AJ2730" i="1"/>
  <c r="AJ2729" i="1"/>
  <c r="AJ2658" i="1" l="1"/>
  <c r="AI244" i="2"/>
  <c r="AI243" i="2"/>
  <c r="AI242" i="2"/>
  <c r="AI240" i="2"/>
  <c r="AI239" i="2"/>
  <c r="AI238" i="2"/>
  <c r="AI237" i="2"/>
  <c r="AI236" i="2"/>
  <c r="AI235" i="2"/>
  <c r="AI234" i="2"/>
  <c r="AI233" i="2"/>
  <c r="AI232" i="2"/>
  <c r="AI231" i="2"/>
  <c r="AI230" i="2"/>
  <c r="AI229" i="2"/>
  <c r="AI228" i="2"/>
  <c r="AI227" i="2"/>
  <c r="AI226" i="2"/>
  <c r="AI225" i="2"/>
  <c r="AI224" i="2"/>
  <c r="AI223" i="2"/>
  <c r="AI222" i="2"/>
  <c r="AI221" i="2"/>
  <c r="AI220" i="2"/>
  <c r="AI167" i="2"/>
  <c r="AI128" i="2"/>
  <c r="AI127" i="2"/>
  <c r="AI126" i="2"/>
  <c r="AI125" i="2"/>
  <c r="AI124" i="2"/>
  <c r="AI123" i="2"/>
  <c r="AI122" i="2"/>
  <c r="AI121" i="2"/>
  <c r="AI120" i="2"/>
  <c r="AI119" i="2"/>
  <c r="AI118" i="2"/>
  <c r="AI117" i="2"/>
  <c r="AI116" i="2"/>
  <c r="AI115" i="2"/>
  <c r="AI114" i="2"/>
  <c r="AI113" i="2"/>
  <c r="AI112" i="2"/>
  <c r="AI111" i="2"/>
  <c r="AI110" i="2"/>
  <c r="AI109" i="2"/>
  <c r="AI108" i="2"/>
  <c r="AI107" i="2"/>
  <c r="AI106" i="2"/>
  <c r="AI105" i="2"/>
  <c r="AI104" i="2"/>
  <c r="AI103" i="2"/>
  <c r="AI102" i="2"/>
  <c r="AI101" i="2"/>
  <c r="AI100" i="2"/>
  <c r="AI99" i="2"/>
  <c r="AI98" i="2"/>
  <c r="AI97" i="2"/>
  <c r="AI96" i="2"/>
  <c r="AI95" i="2"/>
  <c r="AI94" i="2"/>
  <c r="AI93" i="2"/>
  <c r="AI92" i="2"/>
  <c r="AI91" i="2"/>
  <c r="AI90" i="2"/>
  <c r="AI89" i="2"/>
  <c r="AI88" i="2"/>
  <c r="AI87" i="2"/>
  <c r="AI86" i="2"/>
  <c r="AI85" i="2"/>
  <c r="AI84" i="2"/>
  <c r="AI83" i="2"/>
  <c r="AI82" i="2"/>
  <c r="AI81" i="2"/>
  <c r="AI80" i="2"/>
  <c r="AI79" i="2"/>
  <c r="AI78" i="2"/>
  <c r="AI77" i="2"/>
  <c r="AI76" i="2"/>
  <c r="AI75" i="2"/>
  <c r="AI74" i="2"/>
  <c r="AI73" i="2"/>
  <c r="AI72" i="2"/>
  <c r="AI71" i="2"/>
  <c r="AI70" i="2"/>
  <c r="AI69" i="2"/>
  <c r="AI68" i="2"/>
  <c r="AI67" i="2"/>
  <c r="AI66" i="2"/>
  <c r="AI65" i="2"/>
  <c r="AI64" i="2"/>
  <c r="AI63" i="2"/>
  <c r="AI62" i="2"/>
  <c r="AI61" i="2"/>
  <c r="AI60" i="2"/>
  <c r="AI59" i="2"/>
  <c r="AI58" i="2"/>
  <c r="AI57" i="2"/>
  <c r="AI56" i="2"/>
  <c r="AI55" i="2"/>
  <c r="AI54" i="2"/>
  <c r="AI53" i="2"/>
  <c r="AI52" i="2"/>
  <c r="AI51" i="2"/>
  <c r="AI50" i="2"/>
  <c r="AI49" i="2"/>
  <c r="AI48" i="2"/>
  <c r="AI47" i="2"/>
  <c r="AI46" i="2"/>
  <c r="AI45" i="2"/>
  <c r="AI44" i="2"/>
  <c r="AI43" i="2"/>
  <c r="AI42" i="2"/>
  <c r="AI41" i="2"/>
  <c r="AI40" i="2"/>
  <c r="AI39" i="2"/>
  <c r="AI38" i="2"/>
  <c r="AI37" i="2"/>
  <c r="AI36" i="2"/>
  <c r="AI35" i="2"/>
  <c r="AI34" i="2"/>
  <c r="AI33" i="2"/>
  <c r="AI32" i="2"/>
  <c r="AI31" i="2"/>
  <c r="AI30" i="2"/>
  <c r="AI29" i="2"/>
  <c r="AI28" i="2"/>
  <c r="AI27" i="2"/>
  <c r="AI26" i="2"/>
  <c r="AI25" i="2"/>
  <c r="AI24" i="2"/>
  <c r="AI23" i="2"/>
  <c r="AI22" i="2"/>
  <c r="AI21" i="2"/>
  <c r="AI20" i="2"/>
  <c r="AI19" i="2"/>
  <c r="AI18" i="2"/>
  <c r="AI17" i="2"/>
  <c r="AI16" i="2"/>
  <c r="AI15" i="2"/>
  <c r="AI14" i="2"/>
  <c r="AI13" i="2"/>
  <c r="AI12" i="2"/>
  <c r="AI11" i="2"/>
  <c r="AI10" i="2"/>
  <c r="AI9" i="2"/>
  <c r="AI8" i="2"/>
  <c r="AI7" i="2"/>
  <c r="AI6" i="2"/>
  <c r="AI5" i="2"/>
  <c r="AI4" i="2"/>
  <c r="AH896" i="20"/>
  <c r="AH895" i="20"/>
  <c r="AH894" i="20"/>
  <c r="AH893" i="20"/>
  <c r="AH892" i="20"/>
  <c r="AH891" i="20"/>
  <c r="AH890" i="20"/>
  <c r="AH889" i="20"/>
  <c r="AH888" i="20"/>
  <c r="AH887" i="20"/>
  <c r="AH886" i="20"/>
  <c r="AH885" i="20"/>
  <c r="AH884" i="20"/>
  <c r="AH883" i="20"/>
  <c r="AH882" i="20"/>
  <c r="AH881" i="20"/>
  <c r="AH880" i="20"/>
  <c r="AH879" i="20"/>
  <c r="AH878" i="20"/>
  <c r="AH877" i="20"/>
  <c r="AH876" i="20"/>
  <c r="AH875" i="20"/>
  <c r="AH874" i="20"/>
  <c r="AH873" i="20"/>
  <c r="AH872" i="20"/>
  <c r="AH871" i="20"/>
  <c r="AH870" i="20"/>
  <c r="AH869" i="20"/>
  <c r="AH868" i="20"/>
  <c r="AH867" i="20"/>
  <c r="AH866" i="20"/>
  <c r="AH865" i="20"/>
  <c r="AH864" i="20"/>
  <c r="AH863" i="20"/>
  <c r="AH862" i="20"/>
  <c r="AH861" i="20"/>
  <c r="AH860" i="20"/>
  <c r="AH859" i="20"/>
  <c r="AH858" i="20"/>
  <c r="AH857" i="20"/>
  <c r="AH856" i="20"/>
  <c r="AH855" i="20"/>
  <c r="AH854" i="20"/>
  <c r="AH853" i="20"/>
  <c r="AH852" i="20"/>
  <c r="AH851" i="20"/>
  <c r="AH850" i="20"/>
  <c r="AH849" i="20"/>
  <c r="AH848" i="20"/>
  <c r="AH847" i="20"/>
  <c r="AH846" i="20"/>
  <c r="AH845" i="20"/>
  <c r="AH844" i="20"/>
  <c r="AH843" i="20"/>
  <c r="AH842" i="20"/>
  <c r="AH841" i="20"/>
  <c r="AH840" i="20"/>
  <c r="AH839" i="20"/>
  <c r="AH838" i="20"/>
  <c r="AH837" i="20"/>
  <c r="AH836" i="20"/>
  <c r="AH835" i="20"/>
  <c r="AH834" i="20"/>
  <c r="AH833" i="20"/>
  <c r="AH832" i="20"/>
  <c r="AH831" i="20"/>
  <c r="AH830" i="20"/>
  <c r="AH829" i="20"/>
  <c r="AH828" i="20"/>
  <c r="AH827" i="20"/>
  <c r="AH826" i="20"/>
  <c r="AH825" i="20"/>
  <c r="AH824" i="20"/>
  <c r="AH823" i="20"/>
  <c r="AH822" i="20"/>
  <c r="AH821" i="20"/>
  <c r="AH820" i="20"/>
  <c r="AH819" i="20"/>
  <c r="AH818" i="20"/>
  <c r="AH817" i="20"/>
  <c r="AH816" i="20"/>
  <c r="AH815" i="20"/>
  <c r="AH814" i="20"/>
  <c r="AH813" i="20"/>
  <c r="AH812" i="20"/>
  <c r="AH811" i="20"/>
  <c r="AH810" i="20"/>
  <c r="AH809" i="20"/>
  <c r="AH808" i="20"/>
  <c r="AH807" i="20"/>
  <c r="AH806" i="20"/>
  <c r="AH805" i="20"/>
  <c r="AH804" i="20"/>
  <c r="AH803" i="20"/>
  <c r="AH802" i="20"/>
  <c r="AH801" i="20"/>
  <c r="AH800" i="20"/>
  <c r="AH799" i="20"/>
  <c r="AH798" i="20"/>
  <c r="AH797" i="20"/>
  <c r="AH796" i="20"/>
  <c r="AH795" i="20"/>
  <c r="AH794" i="20"/>
  <c r="AH793" i="20"/>
  <c r="AH792" i="20"/>
  <c r="AH791" i="20"/>
  <c r="AH790" i="20"/>
  <c r="AH789" i="20"/>
  <c r="AH788" i="20"/>
  <c r="AH787" i="20"/>
  <c r="AH786" i="20"/>
  <c r="AH785" i="20"/>
  <c r="AH784" i="20"/>
  <c r="AH783" i="20"/>
  <c r="AH782" i="20"/>
  <c r="AH781" i="20"/>
  <c r="AH780" i="20"/>
  <c r="AH779" i="20"/>
  <c r="AH778" i="20"/>
  <c r="AH777" i="20"/>
  <c r="AH776" i="20"/>
  <c r="AH775" i="20"/>
  <c r="AH774" i="20"/>
  <c r="AH773" i="20"/>
  <c r="AH772" i="20"/>
  <c r="AH771" i="20"/>
  <c r="AH770" i="20"/>
  <c r="AH769" i="20"/>
  <c r="AH768" i="20"/>
  <c r="AH767" i="20"/>
  <c r="AH766" i="20"/>
  <c r="AH765" i="20"/>
  <c r="AH764" i="20"/>
  <c r="AH763" i="20"/>
  <c r="AH762" i="20"/>
  <c r="AH761" i="20"/>
  <c r="AH760" i="20"/>
  <c r="AH759" i="20"/>
  <c r="AH758" i="20"/>
  <c r="AH757" i="20"/>
  <c r="AH756" i="20"/>
  <c r="AH755" i="20"/>
  <c r="AH754" i="20"/>
  <c r="AH753" i="20"/>
  <c r="AH752" i="20"/>
  <c r="AH751" i="20"/>
  <c r="AH750" i="20"/>
  <c r="AH749" i="20"/>
  <c r="AH748" i="20"/>
  <c r="AH747" i="20"/>
  <c r="AH746" i="20"/>
  <c r="AH745" i="20"/>
  <c r="AH744" i="20"/>
  <c r="AH743" i="20"/>
  <c r="AH742" i="20"/>
  <c r="AH741" i="20"/>
  <c r="AH740" i="20"/>
  <c r="AH739" i="20"/>
  <c r="AH738" i="20"/>
  <c r="AH737" i="20"/>
  <c r="AH736" i="20"/>
  <c r="AH735" i="20"/>
  <c r="AH734" i="20"/>
  <c r="AH733" i="20"/>
  <c r="AH732" i="20"/>
  <c r="AH731" i="20"/>
  <c r="AH730" i="20"/>
  <c r="AH729" i="20"/>
  <c r="AH728" i="20"/>
  <c r="AH727" i="20"/>
  <c r="AH726" i="20"/>
  <c r="AH725" i="20"/>
  <c r="AH724" i="20"/>
  <c r="AH723" i="20"/>
  <c r="AH722" i="20"/>
  <c r="AH721" i="20"/>
  <c r="AH720" i="20"/>
  <c r="AH719" i="20"/>
  <c r="AH718" i="20"/>
  <c r="AH717" i="20"/>
  <c r="AH716" i="20"/>
  <c r="AH715" i="20"/>
  <c r="AH714" i="20"/>
  <c r="AH713" i="20"/>
  <c r="AH712" i="20"/>
  <c r="AH711" i="20"/>
  <c r="AH710" i="20"/>
  <c r="AH709" i="20"/>
  <c r="AH708" i="20"/>
  <c r="AH707" i="20"/>
  <c r="AH706" i="20"/>
  <c r="AH705" i="20"/>
  <c r="AH704" i="20"/>
  <c r="AH703" i="20"/>
  <c r="AH702" i="20"/>
  <c r="AH701" i="20"/>
  <c r="AH700" i="20"/>
  <c r="AH699" i="20"/>
  <c r="AH698" i="20"/>
  <c r="AH697" i="20"/>
  <c r="AH696" i="20"/>
  <c r="AH695" i="20"/>
  <c r="AH694" i="20"/>
  <c r="AH693" i="20"/>
  <c r="AH692" i="20"/>
  <c r="AH691" i="20"/>
  <c r="AH690" i="20"/>
  <c r="AH689" i="20"/>
  <c r="AH688" i="20"/>
  <c r="AH687" i="20"/>
  <c r="AH686" i="20"/>
  <c r="AH685" i="20"/>
  <c r="AH684" i="20"/>
  <c r="AH683" i="20"/>
  <c r="AH682" i="20"/>
  <c r="AH681" i="20"/>
  <c r="AH680" i="20"/>
  <c r="AH679" i="20"/>
  <c r="AH678" i="20"/>
  <c r="AH677" i="20"/>
  <c r="AH676" i="20"/>
  <c r="AH675" i="20"/>
  <c r="AH674" i="20"/>
  <c r="AH673" i="20"/>
  <c r="AH672" i="20"/>
  <c r="AH671" i="20"/>
  <c r="AH670" i="20"/>
  <c r="AH669" i="20"/>
  <c r="AH668" i="20"/>
  <c r="AH667" i="20"/>
  <c r="AH666" i="20"/>
  <c r="AH665" i="20"/>
  <c r="AH664" i="20"/>
  <c r="AH663" i="20"/>
  <c r="AH662" i="20"/>
  <c r="AH661" i="20"/>
  <c r="AH660" i="20"/>
  <c r="AH659" i="20"/>
  <c r="AH658" i="20"/>
  <c r="AH657" i="20"/>
  <c r="AH656" i="20"/>
  <c r="AH655" i="20"/>
  <c r="AH654" i="20"/>
  <c r="AH653" i="20"/>
  <c r="AH652" i="20"/>
  <c r="AH651" i="20"/>
  <c r="AH650" i="20"/>
  <c r="AH649" i="20"/>
  <c r="AH648" i="20"/>
  <c r="AH647" i="20"/>
  <c r="AH646" i="20"/>
  <c r="AH645" i="20"/>
  <c r="AH644" i="20"/>
  <c r="AH643" i="20"/>
  <c r="AH642" i="20"/>
  <c r="AH641" i="20"/>
  <c r="AH640" i="20"/>
  <c r="AH639" i="20"/>
  <c r="AH638" i="20"/>
  <c r="AH637" i="20"/>
  <c r="AH636" i="20"/>
  <c r="AH635" i="20"/>
  <c r="AH634" i="20"/>
  <c r="AH633" i="20"/>
  <c r="AH632" i="20"/>
  <c r="AH631" i="20"/>
  <c r="AH630" i="20"/>
  <c r="AH629" i="20"/>
  <c r="AH628" i="20"/>
  <c r="AH627" i="20"/>
  <c r="AH626" i="20"/>
  <c r="AH625" i="20"/>
  <c r="AH624" i="20"/>
  <c r="AH623" i="20"/>
  <c r="AH622" i="20"/>
  <c r="AH621" i="20"/>
  <c r="AH620" i="20"/>
  <c r="AH619" i="20"/>
  <c r="AH618" i="20"/>
  <c r="AH617" i="20"/>
  <c r="AH616" i="20"/>
  <c r="AH615" i="20"/>
  <c r="AH614" i="20"/>
  <c r="AH613" i="20"/>
  <c r="AH612" i="20"/>
  <c r="AH611" i="20"/>
  <c r="AH610" i="20"/>
  <c r="AH609" i="20"/>
  <c r="AH608" i="20"/>
  <c r="AH607" i="20"/>
  <c r="AH606" i="20"/>
  <c r="AH605" i="20"/>
  <c r="AH604" i="20"/>
  <c r="AH603" i="20"/>
  <c r="AH602" i="20"/>
  <c r="AH601" i="20"/>
  <c r="AH600" i="20"/>
  <c r="AH599" i="20"/>
  <c r="AH598" i="20"/>
  <c r="AH597" i="20"/>
  <c r="AH596" i="20"/>
  <c r="AH595" i="20"/>
  <c r="AH594" i="20"/>
  <c r="AH593" i="20"/>
  <c r="AH592" i="20"/>
  <c r="AH591" i="20"/>
  <c r="AH590" i="20"/>
  <c r="AH589" i="20"/>
  <c r="AH588" i="20"/>
  <c r="AH587" i="20"/>
  <c r="AH586" i="20"/>
  <c r="AH585" i="20"/>
  <c r="AH584" i="20"/>
  <c r="AH583" i="20"/>
  <c r="AH582" i="20"/>
  <c r="AH581" i="20"/>
  <c r="AH580" i="20"/>
  <c r="AH579" i="20"/>
  <c r="AH578" i="20"/>
  <c r="AH577" i="20"/>
  <c r="AH576" i="20"/>
  <c r="AH575" i="20"/>
  <c r="AH574" i="20"/>
  <c r="AH573" i="20"/>
  <c r="AH572" i="20"/>
  <c r="AH571" i="20"/>
  <c r="AH570" i="20"/>
  <c r="AH569" i="20"/>
  <c r="AH568" i="20"/>
  <c r="AH567" i="20"/>
  <c r="AH566" i="20"/>
  <c r="AH565" i="20"/>
  <c r="AH564" i="20"/>
  <c r="AH563" i="20"/>
  <c r="AH562" i="20"/>
  <c r="AH561" i="20"/>
  <c r="AH560" i="20"/>
  <c r="AH559" i="20"/>
  <c r="AH558" i="20"/>
  <c r="AH557" i="20"/>
  <c r="AH556" i="20"/>
  <c r="AH555" i="20"/>
  <c r="AH554" i="20"/>
  <c r="AH553" i="20"/>
  <c r="AH552" i="20"/>
  <c r="AH551" i="20"/>
  <c r="AH550" i="20"/>
  <c r="AH549" i="20"/>
  <c r="AH548" i="20"/>
  <c r="AH547" i="20"/>
  <c r="AH546" i="20"/>
  <c r="AH545" i="20"/>
  <c r="AH544" i="20"/>
  <c r="AH543" i="20"/>
  <c r="AH542" i="20"/>
  <c r="AH541" i="20"/>
  <c r="AH540" i="20"/>
  <c r="AH539" i="20"/>
  <c r="AH538" i="20"/>
  <c r="AH537" i="20"/>
  <c r="AH536" i="20"/>
  <c r="AH535" i="20"/>
  <c r="AH534" i="20"/>
  <c r="AH533" i="20"/>
  <c r="AH532" i="20"/>
  <c r="AH531" i="20"/>
  <c r="AH530" i="20"/>
  <c r="AH529" i="20"/>
  <c r="AH528" i="20"/>
  <c r="AH527" i="20"/>
  <c r="AH526" i="20"/>
  <c r="AH525" i="20"/>
  <c r="AH524" i="20"/>
  <c r="AH523" i="20"/>
  <c r="AH522" i="20"/>
  <c r="AH521" i="20"/>
  <c r="AH520" i="20"/>
  <c r="AH519" i="20"/>
  <c r="AH518" i="20"/>
  <c r="AH517" i="20"/>
  <c r="AH516" i="20"/>
  <c r="AH515" i="20"/>
  <c r="AH514" i="20"/>
  <c r="AH513" i="20"/>
  <c r="AH512" i="20"/>
  <c r="AH511" i="20"/>
  <c r="AH510" i="20"/>
  <c r="AH509" i="20"/>
  <c r="AH508" i="20"/>
  <c r="AH507" i="20"/>
  <c r="AH506" i="20"/>
  <c r="AH505" i="20"/>
  <c r="AH504" i="20"/>
  <c r="AH503" i="20"/>
  <c r="AH502" i="20"/>
  <c r="AH501" i="20"/>
  <c r="AH500" i="20"/>
  <c r="AH499" i="20"/>
  <c r="AH498" i="20"/>
  <c r="AH497" i="20"/>
  <c r="AH496" i="20"/>
  <c r="AH495" i="20"/>
  <c r="AH494" i="20"/>
  <c r="AH493" i="20"/>
  <c r="AH492" i="20"/>
  <c r="AH491" i="20"/>
  <c r="AH490" i="20"/>
  <c r="AH489" i="20"/>
  <c r="AH488" i="20"/>
  <c r="AH487" i="20"/>
  <c r="AH486" i="20"/>
  <c r="AH485" i="20"/>
  <c r="AH484" i="20"/>
  <c r="AH483" i="20"/>
  <c r="AH482" i="20"/>
  <c r="AH481" i="20"/>
  <c r="AH480" i="20"/>
  <c r="AH479" i="20"/>
  <c r="AH478" i="20"/>
  <c r="AH477" i="20"/>
  <c r="AH476" i="20"/>
  <c r="AH475" i="20"/>
  <c r="AH474" i="20"/>
  <c r="AH473" i="20"/>
  <c r="AH472" i="20"/>
  <c r="AH471" i="20"/>
  <c r="AH470" i="20"/>
  <c r="AH469" i="20"/>
  <c r="AH468" i="20"/>
  <c r="AH467" i="20"/>
  <c r="AH466" i="20"/>
  <c r="AH465" i="20"/>
  <c r="AH464" i="20"/>
  <c r="AH463" i="20"/>
  <c r="AH462" i="20"/>
  <c r="AH461" i="20"/>
  <c r="AH460" i="20"/>
  <c r="AH459" i="20"/>
  <c r="AH458" i="20"/>
  <c r="AH457" i="20"/>
  <c r="AH456" i="20"/>
  <c r="AH455" i="20"/>
  <c r="AH454" i="20"/>
  <c r="AH453" i="20"/>
  <c r="AH452" i="20"/>
  <c r="AH451" i="20"/>
  <c r="AH450" i="20"/>
  <c r="AH449" i="20"/>
  <c r="AH448" i="20"/>
  <c r="AH447" i="20"/>
  <c r="AH446" i="20"/>
  <c r="AH445" i="20"/>
  <c r="AH444" i="20"/>
  <c r="AH443" i="20"/>
  <c r="AH442" i="20"/>
  <c r="AH441" i="20"/>
  <c r="AH440" i="20"/>
  <c r="AH439" i="20"/>
  <c r="AH438" i="20"/>
  <c r="AH437" i="20"/>
  <c r="AH436" i="20"/>
  <c r="AH435" i="20"/>
  <c r="AH434" i="20"/>
  <c r="AH433" i="20"/>
  <c r="AH432" i="20"/>
  <c r="AH431" i="20"/>
  <c r="AH430" i="20"/>
  <c r="AH429" i="20"/>
  <c r="AH428" i="20"/>
  <c r="AH427" i="20"/>
  <c r="AH426" i="20"/>
  <c r="AH425" i="20"/>
  <c r="AH424" i="20"/>
  <c r="AH423" i="20"/>
  <c r="AH422" i="20"/>
  <c r="AH421" i="20"/>
  <c r="AH420" i="20"/>
  <c r="AH419" i="20"/>
  <c r="AH418" i="20"/>
  <c r="AH417" i="20"/>
  <c r="AH416" i="20"/>
  <c r="AH415" i="20"/>
  <c r="AH414" i="20"/>
  <c r="AH413" i="20"/>
  <c r="AH412" i="20"/>
  <c r="AH411" i="20"/>
  <c r="AH410" i="20"/>
  <c r="AH409" i="20"/>
  <c r="AH408" i="20"/>
  <c r="AH407" i="20"/>
  <c r="AH406" i="20"/>
  <c r="AH405" i="20"/>
  <c r="AH404" i="20"/>
  <c r="AH403" i="20"/>
  <c r="AH402" i="20"/>
  <c r="AH401" i="20"/>
  <c r="AH400" i="20"/>
  <c r="AH399" i="20"/>
  <c r="AH398" i="20"/>
  <c r="AH397" i="20"/>
  <c r="AH396" i="20"/>
  <c r="AH395" i="20"/>
  <c r="AH394" i="20"/>
  <c r="AH393" i="20"/>
  <c r="AH392" i="20"/>
  <c r="AH391" i="20"/>
  <c r="AH390" i="20"/>
  <c r="AH389" i="20"/>
  <c r="AH388" i="20"/>
  <c r="AH387" i="20"/>
  <c r="AH386" i="20"/>
  <c r="AH385" i="20"/>
  <c r="AH384" i="20"/>
  <c r="AH383" i="20"/>
  <c r="AH382" i="20"/>
  <c r="AH381" i="20"/>
  <c r="AH380" i="20"/>
  <c r="AH379" i="20"/>
  <c r="AH378" i="20"/>
  <c r="AH377" i="20"/>
  <c r="AH376" i="20"/>
  <c r="AH375" i="20"/>
  <c r="AH374" i="20"/>
  <c r="AH373" i="20"/>
  <c r="AH372" i="20"/>
  <c r="AH371" i="20"/>
  <c r="AH370" i="20"/>
  <c r="AH369" i="20"/>
  <c r="AH368" i="20"/>
  <c r="AH367" i="20"/>
  <c r="AH366" i="20"/>
  <c r="AH365" i="20"/>
  <c r="AH364" i="20"/>
  <c r="AH363" i="20"/>
  <c r="AH362" i="20"/>
  <c r="AH361" i="20"/>
  <c r="AH360" i="20"/>
  <c r="AH359" i="20"/>
  <c r="AH358" i="20"/>
  <c r="AH357" i="20"/>
  <c r="AH356" i="20"/>
  <c r="AH355" i="20"/>
  <c r="AH354" i="20"/>
  <c r="AH353" i="20"/>
  <c r="AH352" i="20"/>
  <c r="AH351" i="20"/>
  <c r="AH350" i="20"/>
  <c r="AH349" i="20"/>
  <c r="AH348" i="20"/>
  <c r="AH347" i="20"/>
  <c r="AH346" i="20"/>
  <c r="AH345" i="20"/>
  <c r="AH344" i="20"/>
  <c r="AH343" i="20"/>
  <c r="AH342" i="20"/>
  <c r="AH341" i="20"/>
  <c r="AH340" i="20"/>
  <c r="AH339" i="20"/>
  <c r="AH338" i="20"/>
  <c r="AH337" i="20"/>
  <c r="AH336" i="20"/>
  <c r="AH335" i="20"/>
  <c r="AH334" i="20"/>
  <c r="AH333" i="20"/>
  <c r="AH332" i="20"/>
  <c r="AH331" i="20"/>
  <c r="AH330" i="20"/>
  <c r="AH329" i="20"/>
  <c r="AH328" i="20"/>
  <c r="AH327" i="20"/>
  <c r="AH326" i="20"/>
  <c r="AH325" i="20"/>
  <c r="AH324" i="20"/>
  <c r="AH323" i="20"/>
  <c r="AH322" i="20"/>
  <c r="AH321" i="20"/>
  <c r="AH320" i="20"/>
  <c r="AH319" i="20"/>
  <c r="AH318" i="20"/>
  <c r="AH317" i="20"/>
  <c r="AH316" i="20"/>
  <c r="AH315" i="20"/>
  <c r="AH314" i="20"/>
  <c r="AH313" i="20"/>
  <c r="AH312" i="20"/>
  <c r="AH311" i="20"/>
  <c r="AH310" i="20"/>
  <c r="AH309" i="20"/>
  <c r="AH308" i="20"/>
  <c r="AH307" i="20"/>
  <c r="AH306" i="20"/>
  <c r="AH305" i="20"/>
  <c r="AH304" i="20"/>
  <c r="AH303" i="20"/>
  <c r="AH302" i="20"/>
  <c r="AH301" i="20"/>
  <c r="AH300" i="20"/>
  <c r="AH299" i="20"/>
  <c r="AH298" i="20"/>
  <c r="AH297" i="20"/>
  <c r="AH296" i="20"/>
  <c r="AH295" i="20"/>
  <c r="AH294" i="20"/>
  <c r="AH293" i="20"/>
  <c r="AH292" i="20"/>
  <c r="AH291" i="20"/>
  <c r="AH290" i="20"/>
  <c r="AH289" i="20"/>
  <c r="AH288" i="20"/>
  <c r="AH287" i="20"/>
  <c r="AH286" i="20"/>
  <c r="AH285" i="20"/>
  <c r="AH284" i="20"/>
  <c r="AH283" i="20"/>
  <c r="AH282" i="20"/>
  <c r="AH281" i="20"/>
  <c r="AH280" i="20"/>
  <c r="AH279" i="20"/>
  <c r="AH278" i="20"/>
  <c r="AH277" i="20"/>
  <c r="AH276" i="20"/>
  <c r="AH275" i="20"/>
  <c r="AH274" i="20"/>
  <c r="AH273" i="20"/>
  <c r="AH272" i="20"/>
  <c r="AH271" i="20"/>
  <c r="AH270" i="20"/>
  <c r="AH269" i="20"/>
  <c r="AH268" i="20"/>
  <c r="AH267" i="20"/>
  <c r="AH266" i="20"/>
  <c r="AH265" i="20"/>
  <c r="AH264" i="20"/>
  <c r="AH263" i="20"/>
  <c r="AH262" i="20"/>
  <c r="AH261" i="20"/>
  <c r="AH260" i="20"/>
  <c r="AH259" i="20"/>
  <c r="AH258" i="20"/>
  <c r="AH257" i="20"/>
  <c r="AH256" i="20"/>
  <c r="AH255" i="20"/>
  <c r="AH254" i="20"/>
  <c r="AH253" i="20"/>
  <c r="AH252" i="20"/>
  <c r="AH251" i="20"/>
  <c r="AH250" i="20"/>
  <c r="AH249" i="20"/>
  <c r="AH248" i="20"/>
  <c r="AH247" i="20"/>
  <c r="AH246" i="20"/>
  <c r="AH245" i="20"/>
  <c r="AH244" i="20"/>
  <c r="AH243" i="20"/>
  <c r="AH242" i="20"/>
  <c r="AH241" i="20"/>
  <c r="AH240" i="20"/>
  <c r="AH239" i="20"/>
  <c r="AH238" i="20"/>
  <c r="AH237" i="20"/>
  <c r="AH236" i="20"/>
  <c r="AH235" i="20"/>
  <c r="AH234" i="20"/>
  <c r="AH233" i="20"/>
  <c r="AH232" i="20"/>
  <c r="AH231" i="20"/>
  <c r="AH230" i="20"/>
  <c r="AH229" i="20"/>
  <c r="AH228" i="20"/>
  <c r="AH227" i="20"/>
  <c r="AH226" i="20"/>
  <c r="AH225" i="20"/>
  <c r="AH224" i="20"/>
  <c r="AH223" i="20"/>
  <c r="AH222" i="20"/>
  <c r="AH221" i="20"/>
  <c r="AH220" i="20"/>
  <c r="AH219" i="20"/>
  <c r="AH218" i="20"/>
  <c r="AH217" i="20"/>
  <c r="AH215" i="20"/>
  <c r="AH214" i="20"/>
  <c r="AH213" i="20"/>
  <c r="AH212" i="20"/>
  <c r="AH211" i="20"/>
  <c r="AH210" i="20"/>
  <c r="AH209" i="20"/>
  <c r="AH208" i="20"/>
  <c r="AH207" i="20"/>
  <c r="AH206" i="20"/>
  <c r="AH205" i="20"/>
  <c r="AH204" i="20"/>
  <c r="AH203" i="20"/>
  <c r="AH202" i="20"/>
  <c r="AH201" i="20"/>
  <c r="AH200" i="20"/>
  <c r="AH199" i="20"/>
  <c r="AH198" i="20"/>
  <c r="AH197" i="20"/>
  <c r="AH196" i="20"/>
  <c r="AH195" i="20"/>
  <c r="AH194" i="20"/>
  <c r="AH193" i="20"/>
  <c r="AH192" i="20"/>
  <c r="AH191" i="20"/>
  <c r="AH190" i="20"/>
  <c r="AH189" i="20"/>
  <c r="AH188" i="20"/>
  <c r="AH187" i="20"/>
  <c r="AH186" i="20"/>
  <c r="AH185" i="20"/>
  <c r="AH184" i="20"/>
  <c r="AH183" i="20"/>
  <c r="AH182" i="20"/>
  <c r="AH181" i="20"/>
  <c r="AH180" i="20"/>
  <c r="AH179" i="20"/>
  <c r="AH178" i="20"/>
  <c r="AH177" i="20"/>
  <c r="AH176" i="20"/>
  <c r="AH175" i="20"/>
  <c r="AH174" i="20"/>
  <c r="AH173" i="20"/>
  <c r="AH172" i="20"/>
  <c r="AH171" i="20"/>
  <c r="AH170" i="20"/>
  <c r="AH169" i="20"/>
  <c r="AH168" i="20"/>
  <c r="AH167" i="20"/>
  <c r="AH166" i="20"/>
  <c r="AH165" i="20"/>
  <c r="AH164" i="20"/>
  <c r="AH163" i="20"/>
  <c r="AH162" i="20"/>
  <c r="AH161" i="20"/>
  <c r="AH160" i="20"/>
  <c r="AH159" i="20"/>
  <c r="AH158" i="20"/>
  <c r="AH155" i="20"/>
  <c r="AH154" i="20"/>
  <c r="AH153" i="20"/>
  <c r="AH152" i="20"/>
  <c r="AH151" i="20"/>
  <c r="AH150" i="20"/>
  <c r="AH148" i="20"/>
  <c r="AH147" i="20"/>
  <c r="AH146" i="20"/>
  <c r="AH145" i="20"/>
  <c r="AH143" i="20"/>
  <c r="AH142" i="20"/>
  <c r="AH141" i="20"/>
  <c r="AH139" i="20"/>
  <c r="AH138" i="20"/>
  <c r="AH137" i="20"/>
  <c r="AH136" i="20"/>
  <c r="AH135" i="20"/>
  <c r="AH134" i="20"/>
  <c r="AH133" i="20"/>
  <c r="AH132" i="20"/>
  <c r="AH130" i="20"/>
  <c r="AH129" i="20"/>
  <c r="AH128" i="20"/>
  <c r="AH127" i="20"/>
  <c r="AH126" i="20"/>
  <c r="AH125" i="20"/>
  <c r="AH124" i="20"/>
  <c r="AH123" i="20"/>
  <c r="AH122" i="20"/>
  <c r="AH121" i="20"/>
  <c r="AH120" i="20"/>
  <c r="AH119" i="20"/>
  <c r="AH118" i="20"/>
  <c r="AH117" i="20"/>
  <c r="AH116" i="20"/>
  <c r="AH115" i="20"/>
  <c r="AH114" i="20"/>
  <c r="AH113" i="20"/>
  <c r="AH112" i="20"/>
  <c r="AH111" i="20"/>
  <c r="AH110" i="20"/>
  <c r="AH109" i="20"/>
  <c r="AH108" i="20"/>
  <c r="AH107" i="20"/>
  <c r="AH106" i="20"/>
  <c r="AH105" i="20"/>
  <c r="AH104" i="20"/>
  <c r="AH103" i="20"/>
  <c r="AH102" i="20"/>
  <c r="AH101" i="20"/>
  <c r="AH100" i="20"/>
  <c r="AH99" i="20"/>
  <c r="AH98" i="20"/>
  <c r="AH97" i="20"/>
  <c r="AH96" i="20"/>
  <c r="AH95" i="20"/>
  <c r="AH94" i="20"/>
  <c r="AH93" i="20"/>
  <c r="AH92" i="20"/>
  <c r="AH91" i="20"/>
  <c r="AH90" i="20"/>
  <c r="AH89" i="20"/>
  <c r="AH88" i="20"/>
  <c r="AH87" i="20"/>
  <c r="AH86" i="20"/>
  <c r="AH85" i="20"/>
  <c r="AH84" i="20"/>
  <c r="AH83" i="20"/>
  <c r="AH82" i="20"/>
  <c r="AH81" i="20"/>
  <c r="AH80" i="20"/>
  <c r="AH79" i="20"/>
  <c r="AH78" i="20"/>
  <c r="AH77" i="20"/>
  <c r="AH76" i="20"/>
  <c r="AH75" i="20"/>
  <c r="AH74" i="20"/>
  <c r="AH73" i="20"/>
  <c r="AH72" i="20"/>
  <c r="AH71" i="20"/>
  <c r="AH70" i="20"/>
  <c r="AH69" i="20"/>
  <c r="AH68" i="20"/>
  <c r="AH67" i="20"/>
  <c r="AH66" i="20"/>
  <c r="AH65" i="20"/>
  <c r="AH64" i="20"/>
  <c r="AH63" i="20"/>
  <c r="AH62" i="20"/>
  <c r="AH61" i="20"/>
  <c r="AH60" i="20"/>
  <c r="AH59" i="20"/>
  <c r="AH58" i="20"/>
  <c r="AH57" i="20"/>
  <c r="AH56" i="20"/>
  <c r="AH55" i="20"/>
  <c r="AH54" i="20"/>
  <c r="AH53" i="20"/>
  <c r="AH52" i="20"/>
  <c r="AH51" i="20"/>
  <c r="AH50" i="20"/>
  <c r="AH49" i="20"/>
  <c r="AH48" i="20"/>
  <c r="AH47" i="20"/>
  <c r="AH46" i="20"/>
  <c r="AH45" i="20"/>
  <c r="AH44" i="20"/>
  <c r="AH43" i="20"/>
  <c r="AH42" i="20"/>
  <c r="AH41" i="20"/>
  <c r="AH40" i="20"/>
  <c r="AH39" i="20"/>
  <c r="AH38" i="20"/>
  <c r="AH37" i="20"/>
  <c r="AH36" i="20"/>
  <c r="AH35" i="20"/>
  <c r="AH34" i="20"/>
  <c r="AH33" i="20"/>
  <c r="AH32" i="20"/>
  <c r="AH31" i="20"/>
  <c r="AH30" i="20"/>
  <c r="AH29" i="20"/>
  <c r="AH28" i="20"/>
  <c r="AH27" i="20"/>
  <c r="AH26" i="20"/>
  <c r="AH25" i="20"/>
  <c r="AH24" i="20"/>
  <c r="AH23" i="20"/>
  <c r="AH22" i="20"/>
  <c r="AH21" i="20"/>
  <c r="AH20" i="20"/>
  <c r="AH19" i="20"/>
  <c r="AH18" i="20"/>
  <c r="AH17" i="20"/>
  <c r="AH16" i="20"/>
  <c r="AH15" i="20"/>
  <c r="AH14" i="20"/>
  <c r="AH13" i="20"/>
  <c r="AH12" i="20"/>
  <c r="AH11" i="20"/>
  <c r="AH10" i="20"/>
  <c r="AH9" i="20"/>
  <c r="AH8" i="20"/>
  <c r="AH7" i="20"/>
  <c r="AH6" i="20"/>
  <c r="AH5" i="20"/>
  <c r="AH4" i="20"/>
  <c r="AH3" i="20"/>
  <c r="AI168" i="2"/>
  <c r="AI166" i="2"/>
  <c r="AI165" i="2"/>
  <c r="AI164" i="2"/>
  <c r="AI163" i="2"/>
  <c r="AI162" i="2"/>
  <c r="AI161" i="2"/>
  <c r="AI160" i="2"/>
  <c r="AI159" i="2"/>
  <c r="AI158" i="2"/>
  <c r="AI157" i="2"/>
  <c r="AI141" i="2"/>
  <c r="AI895" i="2"/>
  <c r="AI894" i="2"/>
  <c r="AI893" i="2"/>
  <c r="AI892" i="2"/>
  <c r="AI891" i="2"/>
  <c r="AI890" i="2"/>
  <c r="AI889" i="2"/>
  <c r="AI888" i="2"/>
  <c r="AI887" i="2"/>
  <c r="AI886" i="2"/>
  <c r="AI885" i="2"/>
  <c r="AI884" i="2"/>
  <c r="AI883" i="2"/>
  <c r="AI882" i="2"/>
  <c r="AI881" i="2"/>
  <c r="AI880" i="2"/>
  <c r="AI879" i="2"/>
  <c r="AI878" i="2"/>
  <c r="AI877" i="2"/>
  <c r="AI876" i="2"/>
  <c r="AI875" i="2"/>
  <c r="AI874" i="2"/>
  <c r="AI873" i="2"/>
  <c r="AI872" i="2"/>
  <c r="AI871" i="2"/>
  <c r="AI870" i="2"/>
  <c r="AI869" i="2"/>
  <c r="AI868" i="2"/>
  <c r="AI867" i="2"/>
  <c r="AI866" i="2"/>
  <c r="AI865" i="2"/>
  <c r="AI864" i="2"/>
  <c r="AI863" i="2"/>
  <c r="AI862" i="2"/>
  <c r="AI861" i="2"/>
  <c r="AI860" i="2"/>
  <c r="AI859" i="2"/>
  <c r="AI858" i="2"/>
  <c r="AI857" i="2"/>
  <c r="AI856" i="2"/>
  <c r="AI855" i="2"/>
  <c r="AI854" i="2"/>
  <c r="AI853" i="2"/>
  <c r="AI852" i="2"/>
  <c r="AI851" i="2"/>
  <c r="AI850" i="2"/>
  <c r="AI849" i="2"/>
  <c r="AI848" i="2"/>
  <c r="AI847" i="2"/>
  <c r="AI846" i="2"/>
  <c r="AI845" i="2"/>
  <c r="AI844" i="2"/>
  <c r="AI843" i="2"/>
  <c r="AI842" i="2"/>
  <c r="AI841" i="2"/>
  <c r="AI840" i="2"/>
  <c r="AI839" i="2"/>
  <c r="AI838" i="2"/>
  <c r="AI837" i="2"/>
  <c r="AI836" i="2"/>
  <c r="AI835" i="2"/>
  <c r="AI834" i="2"/>
  <c r="AI833" i="2"/>
  <c r="AI832" i="2"/>
  <c r="AI831" i="2"/>
  <c r="AI830" i="2"/>
  <c r="AI829" i="2"/>
  <c r="AI828" i="2"/>
  <c r="AI827" i="2"/>
  <c r="AI826" i="2"/>
  <c r="AI825" i="2"/>
  <c r="AI824" i="2"/>
  <c r="AI823" i="2"/>
  <c r="AI822" i="2"/>
  <c r="AI821" i="2"/>
  <c r="AI820" i="2"/>
  <c r="AI819" i="2"/>
  <c r="AI818" i="2"/>
  <c r="AI817" i="2"/>
  <c r="AI816" i="2"/>
  <c r="AI815" i="2"/>
  <c r="AI814" i="2"/>
  <c r="AI813" i="2"/>
  <c r="AI812" i="2"/>
  <c r="AI811" i="2"/>
  <c r="AI810" i="2"/>
  <c r="AI809" i="2"/>
  <c r="AI808" i="2"/>
  <c r="AI807" i="2"/>
  <c r="AI806" i="2"/>
  <c r="AI805" i="2"/>
  <c r="AI804" i="2"/>
  <c r="AI803" i="2"/>
  <c r="AI802" i="2"/>
  <c r="AI801" i="2"/>
  <c r="AI800" i="2"/>
  <c r="AI799" i="2"/>
  <c r="AI798" i="2"/>
  <c r="AI797" i="2"/>
  <c r="AI796" i="2"/>
  <c r="AI795" i="2"/>
  <c r="AI794" i="2"/>
  <c r="AI793" i="2"/>
  <c r="AI792" i="2"/>
  <c r="AI791" i="2"/>
  <c r="AI790" i="2"/>
  <c r="AI789" i="2"/>
  <c r="AI788" i="2"/>
  <c r="AI787" i="2"/>
  <c r="AI786" i="2"/>
  <c r="AI785" i="2"/>
  <c r="AI784" i="2"/>
  <c r="AI783" i="2"/>
  <c r="AI782" i="2"/>
  <c r="AI781" i="2"/>
  <c r="AI780" i="2"/>
  <c r="AI779" i="2"/>
  <c r="AI778" i="2"/>
  <c r="AI777" i="2"/>
  <c r="AI776" i="2"/>
  <c r="AI775" i="2"/>
  <c r="AI774" i="2"/>
  <c r="AI773" i="2"/>
  <c r="AI772" i="2"/>
  <c r="AI771" i="2"/>
  <c r="AI770" i="2"/>
  <c r="AI769" i="2"/>
  <c r="AI768" i="2"/>
  <c r="AI767" i="2"/>
  <c r="AI766" i="2"/>
  <c r="AI765" i="2"/>
  <c r="AI764" i="2"/>
  <c r="AI763" i="2"/>
  <c r="AI762" i="2"/>
  <c r="AI761" i="2"/>
  <c r="AI760" i="2"/>
  <c r="AI759" i="2"/>
  <c r="AI758" i="2"/>
  <c r="AI757" i="2"/>
  <c r="AI756" i="2"/>
  <c r="AI755" i="2"/>
  <c r="AI754" i="2"/>
  <c r="AI753" i="2"/>
  <c r="AI752" i="2"/>
  <c r="AI751" i="2"/>
  <c r="AI750" i="2"/>
  <c r="AI749" i="2"/>
  <c r="AI748" i="2"/>
  <c r="AI747" i="2"/>
  <c r="AI746" i="2"/>
  <c r="AI745" i="2"/>
  <c r="AI744" i="2"/>
  <c r="AI743" i="2"/>
  <c r="AI742" i="2"/>
  <c r="AI741" i="2"/>
  <c r="AI740" i="2"/>
  <c r="AI739" i="2"/>
  <c r="AI738" i="2"/>
  <c r="AI737" i="2"/>
  <c r="AI736" i="2"/>
  <c r="AI735" i="2"/>
  <c r="AI734" i="2"/>
  <c r="AI733" i="2"/>
  <c r="AI732" i="2"/>
  <c r="AI731" i="2"/>
  <c r="AI730" i="2"/>
  <c r="AI729" i="2"/>
  <c r="AI728" i="2"/>
  <c r="AI727" i="2"/>
  <c r="AI726" i="2"/>
  <c r="AI725" i="2"/>
  <c r="AI724" i="2"/>
  <c r="AI723" i="2"/>
  <c r="AI722" i="2"/>
  <c r="AI721" i="2"/>
  <c r="AI720" i="2"/>
  <c r="AI719" i="2"/>
  <c r="AI718" i="2"/>
  <c r="AI717" i="2"/>
  <c r="AI716" i="2"/>
  <c r="AI715" i="2"/>
  <c r="AI714" i="2"/>
  <c r="AI713" i="2"/>
  <c r="AI712" i="2"/>
  <c r="AI711" i="2"/>
  <c r="AI710" i="2"/>
  <c r="AI709" i="2"/>
  <c r="AI708" i="2"/>
  <c r="AI707" i="2"/>
  <c r="AI706" i="2"/>
  <c r="AI705" i="2"/>
  <c r="AI704" i="2"/>
  <c r="AI703" i="2"/>
  <c r="AI702" i="2"/>
  <c r="AI701" i="2"/>
  <c r="AI700" i="2"/>
  <c r="AI699" i="2"/>
  <c r="AI698" i="2"/>
  <c r="AI697" i="2"/>
  <c r="AI696" i="2"/>
  <c r="AI695" i="2"/>
  <c r="AI694" i="2"/>
  <c r="AI693" i="2"/>
  <c r="AI692" i="2"/>
  <c r="AI691" i="2"/>
  <c r="AI690" i="2"/>
  <c r="AI689" i="2"/>
  <c r="AI688" i="2"/>
  <c r="AI687" i="2"/>
  <c r="AI686" i="2"/>
  <c r="AI685" i="2"/>
  <c r="AI684" i="2"/>
  <c r="AI683" i="2"/>
  <c r="AI682" i="2"/>
  <c r="AI681" i="2"/>
  <c r="AI680" i="2"/>
  <c r="AI679" i="2"/>
  <c r="AI678" i="2"/>
  <c r="AI677" i="2"/>
  <c r="AI676" i="2"/>
  <c r="AI675" i="2"/>
  <c r="AI674" i="2"/>
  <c r="AI673" i="2"/>
  <c r="AI672" i="2"/>
  <c r="AI671" i="2"/>
  <c r="AI670" i="2"/>
  <c r="AI669" i="2"/>
  <c r="AI668" i="2"/>
  <c r="AI667" i="2"/>
  <c r="AI666" i="2"/>
  <c r="AI665" i="2"/>
  <c r="AI664" i="2"/>
  <c r="AI663" i="2"/>
  <c r="AI662" i="2"/>
  <c r="AI661" i="2"/>
  <c r="AI660" i="2"/>
  <c r="AI659" i="2"/>
  <c r="AI658" i="2"/>
  <c r="AI657" i="2"/>
  <c r="AI656" i="2"/>
  <c r="AI655" i="2"/>
  <c r="AI654" i="2"/>
  <c r="AI653" i="2"/>
  <c r="AI652" i="2"/>
  <c r="AI651" i="2"/>
  <c r="AI650" i="2"/>
  <c r="AI649" i="2"/>
  <c r="AI648" i="2"/>
  <c r="AI647" i="2"/>
  <c r="AI646" i="2"/>
  <c r="AI645" i="2"/>
  <c r="AI644" i="2"/>
  <c r="AI643" i="2"/>
  <c r="AI642" i="2"/>
  <c r="AI641" i="2"/>
  <c r="AI640" i="2"/>
  <c r="AI639" i="2"/>
  <c r="AI638" i="2"/>
  <c r="AI637" i="2"/>
  <c r="AI636" i="2"/>
  <c r="AI635" i="2"/>
  <c r="AI634" i="2"/>
  <c r="AI633" i="2"/>
  <c r="AI632" i="2"/>
  <c r="AI631" i="2"/>
  <c r="AI630" i="2"/>
  <c r="AI629" i="2"/>
  <c r="AI628" i="2"/>
  <c r="AI627" i="2"/>
  <c r="AI626" i="2"/>
  <c r="AI625" i="2"/>
  <c r="AI624" i="2"/>
  <c r="AI623" i="2"/>
  <c r="AI622" i="2"/>
  <c r="AI621" i="2"/>
  <c r="AI620" i="2"/>
  <c r="AI619" i="2"/>
  <c r="AI618" i="2"/>
  <c r="AI617" i="2"/>
  <c r="AI616" i="2"/>
  <c r="AI615" i="2"/>
  <c r="AI614" i="2"/>
  <c r="AI613" i="2"/>
  <c r="AI612" i="2"/>
  <c r="AI611" i="2"/>
  <c r="AI610" i="2"/>
  <c r="AI609" i="2"/>
  <c r="AI608" i="2"/>
  <c r="AI607" i="2"/>
  <c r="AI606" i="2"/>
  <c r="AI605" i="2"/>
  <c r="AI604" i="2"/>
  <c r="AI603" i="2"/>
  <c r="AI602" i="2"/>
  <c r="AI601" i="2"/>
  <c r="AI600" i="2"/>
  <c r="AI599" i="2"/>
  <c r="AI598" i="2"/>
  <c r="AI597" i="2"/>
  <c r="AI596" i="2"/>
  <c r="AI595" i="2"/>
  <c r="AI594" i="2"/>
  <c r="AI593" i="2"/>
  <c r="AI592" i="2"/>
  <c r="AI591" i="2"/>
  <c r="AI590" i="2"/>
  <c r="AI589" i="2"/>
  <c r="AI588" i="2"/>
  <c r="AI587" i="2"/>
  <c r="AI586" i="2"/>
  <c r="AI585" i="2"/>
  <c r="AI584" i="2"/>
  <c r="AI583" i="2"/>
  <c r="AI582" i="2"/>
  <c r="AI581" i="2"/>
  <c r="AI580" i="2"/>
  <c r="AI579" i="2"/>
  <c r="AI578" i="2"/>
  <c r="AI577" i="2"/>
  <c r="AI576" i="2"/>
  <c r="AI575" i="2"/>
  <c r="AI574" i="2"/>
  <c r="AI573" i="2"/>
  <c r="AI572" i="2"/>
  <c r="AI571" i="2"/>
  <c r="AI570" i="2"/>
  <c r="AI569" i="2"/>
  <c r="AI568" i="2"/>
  <c r="AI567" i="2"/>
  <c r="AI566" i="2"/>
  <c r="AI565" i="2"/>
  <c r="AI564" i="2"/>
  <c r="AI563" i="2"/>
  <c r="AI562" i="2"/>
  <c r="AI561" i="2"/>
  <c r="AI560" i="2"/>
  <c r="AI559" i="2"/>
  <c r="AI558" i="2"/>
  <c r="AI557" i="2"/>
  <c r="AI556" i="2"/>
  <c r="AI555" i="2"/>
  <c r="AI554" i="2"/>
  <c r="AI553" i="2"/>
  <c r="AI552" i="2"/>
  <c r="AI551" i="2"/>
  <c r="AI550" i="2"/>
  <c r="AI549" i="2"/>
  <c r="AI548" i="2"/>
  <c r="AI547" i="2"/>
  <c r="AI546" i="2"/>
  <c r="AI545" i="2"/>
  <c r="AI544" i="2"/>
  <c r="AI543" i="2"/>
  <c r="AI542" i="2"/>
  <c r="AI541" i="2"/>
  <c r="AI540" i="2"/>
  <c r="AI539" i="2"/>
  <c r="AI538" i="2"/>
  <c r="AI537" i="2"/>
  <c r="AI536" i="2"/>
  <c r="AI535" i="2"/>
  <c r="AI534" i="2"/>
  <c r="AI533" i="2"/>
  <c r="AI532" i="2"/>
  <c r="AI531" i="2"/>
  <c r="AI530" i="2"/>
  <c r="AI529" i="2"/>
  <c r="AI528" i="2"/>
  <c r="AI527" i="2"/>
  <c r="AI526" i="2"/>
  <c r="AI525" i="2"/>
  <c r="AI524" i="2"/>
  <c r="AI523" i="2"/>
  <c r="AI522" i="2"/>
  <c r="AI521" i="2"/>
  <c r="AI520" i="2"/>
  <c r="AI519" i="2"/>
  <c r="AI518" i="2"/>
  <c r="AI517" i="2"/>
  <c r="AI516" i="2"/>
  <c r="AI515" i="2"/>
  <c r="AI514" i="2"/>
  <c r="AI513" i="2"/>
  <c r="AI512" i="2"/>
  <c r="AI511" i="2"/>
  <c r="AI510" i="2"/>
  <c r="AI509" i="2"/>
  <c r="AI508" i="2"/>
  <c r="AI507" i="2"/>
  <c r="AI506" i="2"/>
  <c r="AI505" i="2"/>
  <c r="AI504" i="2"/>
  <c r="AI503" i="2"/>
  <c r="AI502" i="2"/>
  <c r="AI501" i="2"/>
  <c r="AI500" i="2"/>
  <c r="AI499" i="2"/>
  <c r="AI498" i="2"/>
  <c r="AI497" i="2"/>
  <c r="AI496" i="2"/>
  <c r="AI495" i="2"/>
  <c r="AI494" i="2"/>
  <c r="AI493" i="2"/>
  <c r="AI492" i="2"/>
  <c r="AI491" i="2"/>
  <c r="AI490" i="2"/>
  <c r="AI489" i="2"/>
  <c r="AI488" i="2"/>
  <c r="AI487" i="2"/>
  <c r="AI486" i="2"/>
  <c r="AI485" i="2"/>
  <c r="AI484" i="2"/>
  <c r="AI483" i="2"/>
  <c r="AI482" i="2"/>
  <c r="AI481" i="2"/>
  <c r="AI480" i="2"/>
  <c r="AI479" i="2"/>
  <c r="AI478" i="2"/>
  <c r="AI477" i="2"/>
  <c r="AI476" i="2"/>
  <c r="AI475" i="2"/>
  <c r="AI474" i="2"/>
  <c r="AI473" i="2"/>
  <c r="AI472" i="2"/>
  <c r="AI471" i="2"/>
  <c r="AI470" i="2"/>
  <c r="AI469" i="2"/>
  <c r="AI468" i="2"/>
  <c r="AI467" i="2"/>
  <c r="AI466" i="2"/>
  <c r="AI465" i="2"/>
  <c r="AI464" i="2"/>
  <c r="AI463" i="2"/>
  <c r="AI462" i="2"/>
  <c r="AI461" i="2"/>
  <c r="AI460" i="2"/>
  <c r="AI459" i="2"/>
  <c r="AI458" i="2"/>
  <c r="AI457" i="2"/>
  <c r="AI456" i="2"/>
  <c r="AI455" i="2"/>
  <c r="AI454" i="2"/>
  <c r="AI453" i="2"/>
  <c r="AI452" i="2"/>
  <c r="AI451" i="2"/>
  <c r="AI450" i="2"/>
  <c r="AI449" i="2"/>
  <c r="AI448" i="2"/>
  <c r="AI447" i="2"/>
  <c r="AI446" i="2"/>
  <c r="AI445" i="2"/>
  <c r="AI444" i="2"/>
  <c r="AI443" i="2"/>
  <c r="AI442" i="2"/>
  <c r="AI441" i="2"/>
  <c r="AI439" i="2"/>
  <c r="AI438" i="2"/>
  <c r="AI437" i="2"/>
  <c r="AI436" i="2"/>
  <c r="AI435" i="2"/>
  <c r="AI434" i="2"/>
  <c r="AI433" i="2"/>
  <c r="AI432" i="2"/>
  <c r="AI431" i="2"/>
  <c r="AI430" i="2"/>
  <c r="AI429" i="2"/>
  <c r="AI428" i="2"/>
  <c r="AI427" i="2"/>
  <c r="AI426" i="2"/>
  <c r="AI425" i="2"/>
  <c r="AI424" i="2"/>
  <c r="AI423" i="2"/>
  <c r="AI422" i="2"/>
  <c r="AI421" i="2"/>
  <c r="AI420" i="2"/>
  <c r="AI419" i="2"/>
  <c r="AI418" i="2"/>
  <c r="AI417" i="2"/>
  <c r="AI416" i="2"/>
  <c r="AI415" i="2"/>
  <c r="AI414" i="2"/>
  <c r="AI413" i="2"/>
  <c r="AI412" i="2"/>
  <c r="AI411" i="2"/>
  <c r="AI410" i="2"/>
  <c r="AI409" i="2"/>
  <c r="AI408" i="2"/>
  <c r="AI395" i="2"/>
  <c r="AI394" i="2"/>
  <c r="AI393" i="2"/>
  <c r="AI392" i="2"/>
  <c r="AI391" i="2"/>
  <c r="AI390" i="2"/>
  <c r="AI389" i="2"/>
  <c r="AI388" i="2"/>
  <c r="AI387" i="2"/>
  <c r="AI386" i="2"/>
  <c r="AI385" i="2"/>
  <c r="AI384" i="2"/>
  <c r="AI383" i="2"/>
  <c r="AI382" i="2"/>
  <c r="AI381" i="2"/>
  <c r="AI380" i="2"/>
  <c r="AI379" i="2"/>
  <c r="AI378" i="2"/>
  <c r="AI377" i="2"/>
  <c r="AI376" i="2"/>
  <c r="AI375" i="2"/>
  <c r="AI374" i="2"/>
  <c r="AI373" i="2"/>
  <c r="AI372" i="2"/>
  <c r="AI371" i="2"/>
  <c r="AI370" i="2"/>
  <c r="AI369" i="2"/>
  <c r="AI368" i="2"/>
  <c r="AI367" i="2"/>
  <c r="AI366" i="2"/>
  <c r="AI365" i="2"/>
  <c r="AI364" i="2"/>
  <c r="AI363" i="2"/>
  <c r="AI362" i="2"/>
  <c r="AI361" i="2"/>
  <c r="AI360" i="2"/>
  <c r="AI359" i="2"/>
  <c r="AI358" i="2"/>
  <c r="AI357" i="2"/>
  <c r="AI356" i="2"/>
  <c r="AI355" i="2"/>
  <c r="AI354" i="2"/>
  <c r="AI353" i="2"/>
  <c r="AI352" i="2"/>
  <c r="AI351" i="2"/>
  <c r="AI350" i="2"/>
  <c r="AI349" i="2"/>
  <c r="AI348" i="2"/>
  <c r="AI346" i="2"/>
  <c r="AI345" i="2"/>
  <c r="AI344" i="2"/>
  <c r="AI343" i="2"/>
  <c r="AI342" i="2"/>
  <c r="AI341" i="2"/>
  <c r="AI340" i="2"/>
  <c r="AI339" i="2"/>
  <c r="AI338" i="2"/>
  <c r="AI337" i="2"/>
  <c r="AI336" i="2"/>
  <c r="AI335" i="2"/>
  <c r="AI334" i="2"/>
  <c r="AI333" i="2"/>
  <c r="AI332" i="2"/>
  <c r="AI331" i="2"/>
  <c r="AI330" i="2"/>
  <c r="AI329" i="2"/>
  <c r="AI328" i="2"/>
  <c r="AI327" i="2"/>
  <c r="AI326" i="2"/>
  <c r="AI325" i="2"/>
  <c r="AI324" i="2"/>
  <c r="AI323" i="2"/>
  <c r="AI322" i="2"/>
  <c r="AI321" i="2"/>
  <c r="AI320" i="2"/>
  <c r="AI319" i="2"/>
  <c r="AI318" i="2"/>
  <c r="AI317" i="2"/>
  <c r="AI316" i="2"/>
  <c r="AI315" i="2"/>
  <c r="AI314" i="2"/>
  <c r="AI313" i="2"/>
  <c r="AI312" i="2"/>
  <c r="AI311" i="2"/>
  <c r="AI310" i="2"/>
  <c r="AI309" i="2"/>
  <c r="AI308" i="2"/>
  <c r="AI307" i="2"/>
  <c r="AI306" i="2"/>
  <c r="AI305" i="2"/>
  <c r="AI304" i="2"/>
  <c r="AI303" i="2"/>
  <c r="AI302" i="2"/>
  <c r="AI301" i="2"/>
  <c r="AI300" i="2"/>
  <c r="AI299" i="2"/>
  <c r="AI298" i="2"/>
  <c r="AI297" i="2"/>
  <c r="AI296" i="2"/>
  <c r="AI295" i="2"/>
  <c r="AI294" i="2"/>
  <c r="AI293" i="2"/>
  <c r="AI292" i="2"/>
  <c r="AI291" i="2"/>
  <c r="AI290" i="2"/>
  <c r="AI289" i="2"/>
  <c r="AI288" i="2"/>
  <c r="AI287" i="2"/>
  <c r="AI286" i="2"/>
  <c r="AI285" i="2"/>
  <c r="AI283" i="2"/>
  <c r="AI282" i="2"/>
  <c r="AI281" i="2"/>
  <c r="AI280" i="2"/>
  <c r="AI279" i="2"/>
  <c r="AI278" i="2"/>
  <c r="AI277" i="2"/>
  <c r="AI276" i="2"/>
  <c r="AI275" i="2"/>
  <c r="AI274" i="2"/>
  <c r="AI273" i="2"/>
  <c r="AI272" i="2"/>
  <c r="AI271" i="2"/>
  <c r="AI270" i="2"/>
  <c r="AI269" i="2"/>
  <c r="AI268" i="2"/>
  <c r="AI267" i="2"/>
  <c r="AI266" i="2"/>
  <c r="AI265" i="2"/>
  <c r="AI264" i="2"/>
  <c r="AI263" i="2"/>
  <c r="AI262" i="2"/>
  <c r="AI261" i="2"/>
  <c r="AI260" i="2"/>
  <c r="AI259" i="2"/>
  <c r="AI258" i="2"/>
  <c r="AI257" i="2"/>
  <c r="AI256" i="2"/>
  <c r="AI255" i="2"/>
  <c r="AI254" i="2"/>
  <c r="AI253" i="2"/>
  <c r="AI252" i="2"/>
  <c r="AI251" i="2"/>
  <c r="AI250" i="2"/>
  <c r="AI249" i="2"/>
  <c r="AI248" i="2"/>
  <c r="AI247" i="2"/>
  <c r="AI246" i="2"/>
  <c r="AI245" i="2"/>
  <c r="AI219" i="2"/>
  <c r="AI218" i="2"/>
  <c r="AI217" i="2"/>
  <c r="AI216" i="2"/>
  <c r="AI215" i="2"/>
  <c r="AI213" i="2"/>
  <c r="AI212" i="2"/>
  <c r="AI211" i="2"/>
  <c r="AI210" i="2"/>
  <c r="AI209" i="2"/>
  <c r="AI208" i="2"/>
  <c r="AI207" i="2"/>
  <c r="AI206" i="2"/>
  <c r="AI205" i="2"/>
  <c r="AI204" i="2"/>
  <c r="AI203" i="2"/>
  <c r="AI202" i="2"/>
  <c r="AI201" i="2"/>
  <c r="AI200" i="2"/>
  <c r="AI199" i="2"/>
  <c r="AI198" i="2"/>
  <c r="AI197" i="2"/>
  <c r="AI196" i="2"/>
  <c r="AI195" i="2"/>
  <c r="AI194" i="2"/>
  <c r="AI193" i="2"/>
  <c r="AI192" i="2"/>
  <c r="AI191" i="2"/>
  <c r="AI190" i="2"/>
  <c r="AI189" i="2"/>
  <c r="AI188" i="2"/>
  <c r="AI187" i="2"/>
  <c r="AI186" i="2"/>
  <c r="AI185" i="2"/>
  <c r="AI184" i="2"/>
  <c r="AI183" i="2"/>
  <c r="AI182" i="2"/>
  <c r="AI181" i="2"/>
  <c r="AI180" i="2"/>
  <c r="AI179" i="2"/>
  <c r="AI178" i="2"/>
  <c r="AI177" i="2"/>
  <c r="AI176" i="2"/>
  <c r="AI175" i="2"/>
  <c r="AI174" i="2"/>
  <c r="AI173" i="2"/>
  <c r="AI172" i="2"/>
  <c r="AI171" i="2"/>
  <c r="AI170" i="2"/>
  <c r="AI169" i="2"/>
  <c r="AI156" i="2"/>
  <c r="AI153" i="2"/>
  <c r="AI152" i="2"/>
  <c r="AI151" i="2"/>
  <c r="AI150" i="2"/>
  <c r="AI149" i="2"/>
  <c r="AI148" i="2"/>
  <c r="AI146" i="2"/>
  <c r="AI145" i="2"/>
  <c r="AI144" i="2"/>
  <c r="AI143" i="2"/>
  <c r="AI140" i="2"/>
  <c r="AI139" i="2"/>
  <c r="AI137" i="2"/>
  <c r="AI136" i="2"/>
  <c r="AI135" i="2"/>
  <c r="AI134" i="2"/>
  <c r="AI133" i="2"/>
  <c r="AI132" i="2"/>
  <c r="AI131" i="2"/>
  <c r="AI130" i="2"/>
  <c r="AI3" i="2"/>
  <c r="AJ2522" i="1"/>
  <c r="AJ2279" i="1"/>
  <c r="AJ2278" i="1"/>
  <c r="AJ2277" i="1"/>
  <c r="AJ2276" i="1"/>
  <c r="AJ2275" i="1"/>
  <c r="AJ2274" i="1"/>
  <c r="AJ2273" i="1"/>
  <c r="AJ2272" i="1"/>
  <c r="AJ2271" i="1"/>
  <c r="AJ2270" i="1"/>
  <c r="AJ2269" i="1"/>
  <c r="AJ2268" i="1"/>
  <c r="AJ2267" i="1"/>
  <c r="AJ2266" i="1"/>
  <c r="AJ2265" i="1"/>
  <c r="AJ2264" i="1"/>
  <c r="AJ2263" i="1"/>
  <c r="AJ2262" i="1"/>
  <c r="AJ2261" i="1"/>
  <c r="AJ2260" i="1"/>
  <c r="AJ2259" i="1"/>
  <c r="AJ2258" i="1"/>
  <c r="AJ2257" i="1"/>
  <c r="AJ2256" i="1"/>
  <c r="AJ2255" i="1"/>
  <c r="AJ2254" i="1"/>
  <c r="AJ2253" i="1"/>
  <c r="AJ2252" i="1"/>
  <c r="AJ2251" i="1"/>
  <c r="AJ2250" i="1"/>
  <c r="AJ2249" i="1"/>
  <c r="AJ2248" i="1"/>
  <c r="AJ2247" i="1"/>
  <c r="AJ2246" i="1"/>
  <c r="AJ2245" i="1"/>
  <c r="AJ2244" i="1"/>
  <c r="AJ2243" i="1"/>
  <c r="AJ2242" i="1"/>
  <c r="AJ2241" i="1"/>
  <c r="AJ2240" i="1"/>
  <c r="AJ2239" i="1"/>
  <c r="AJ2238" i="1"/>
  <c r="AJ2237" i="1"/>
  <c r="AJ2236" i="1"/>
  <c r="AJ2235" i="1"/>
  <c r="AJ4106" i="1"/>
  <c r="AJ4105" i="1"/>
  <c r="AJ4104" i="1"/>
  <c r="AJ4103" i="1"/>
  <c r="AJ4102" i="1"/>
  <c r="AJ4101" i="1"/>
  <c r="AJ4100" i="1"/>
  <c r="AJ4099" i="1"/>
  <c r="AJ4098" i="1"/>
  <c r="AJ4097" i="1"/>
  <c r="AJ4096" i="1"/>
  <c r="AJ4095" i="1"/>
  <c r="AJ4094" i="1"/>
  <c r="AJ4093" i="1"/>
  <c r="AJ4092" i="1"/>
  <c r="AJ4091" i="1"/>
  <c r="AJ4090" i="1"/>
  <c r="AJ4089" i="1"/>
  <c r="AJ4088" i="1"/>
  <c r="AJ4087" i="1"/>
  <c r="AJ4086" i="1"/>
  <c r="AJ4085" i="1"/>
  <c r="AJ4084" i="1"/>
  <c r="AJ4083" i="1"/>
  <c r="AJ4082" i="1"/>
  <c r="AJ4081" i="1"/>
  <c r="AJ4080" i="1"/>
  <c r="AJ4079" i="1"/>
  <c r="AJ4078" i="1"/>
  <c r="AJ4077" i="1"/>
  <c r="AJ4076" i="1"/>
  <c r="AJ4075" i="1"/>
  <c r="AJ4074" i="1"/>
  <c r="AJ4073" i="1"/>
  <c r="AJ4072" i="1"/>
  <c r="AJ4071" i="1"/>
  <c r="AJ4070" i="1"/>
  <c r="AJ4069" i="1"/>
  <c r="AJ4068" i="1"/>
  <c r="AJ4067" i="1"/>
  <c r="AJ4066" i="1"/>
  <c r="AJ4065" i="1"/>
  <c r="AJ4064" i="1"/>
  <c r="AJ4063" i="1"/>
  <c r="AJ4062" i="1"/>
  <c r="AJ4061" i="1"/>
  <c r="AJ4060" i="1"/>
  <c r="AJ4059" i="1"/>
  <c r="AJ4058" i="1"/>
  <c r="AJ4057" i="1"/>
  <c r="AJ4056" i="1"/>
  <c r="AJ4055" i="1"/>
  <c r="AJ4054" i="1"/>
  <c r="AJ4053" i="1"/>
  <c r="AJ4052" i="1"/>
  <c r="AJ4051" i="1"/>
  <c r="AJ4050" i="1"/>
  <c r="AJ4049" i="1"/>
  <c r="AJ4048" i="1"/>
  <c r="AJ4047" i="1"/>
  <c r="AJ4046" i="1"/>
  <c r="AJ4045" i="1"/>
  <c r="AJ4044" i="1"/>
  <c r="AJ4043" i="1"/>
  <c r="AJ4042" i="1"/>
  <c r="AJ4041" i="1"/>
  <c r="AJ4040" i="1"/>
  <c r="AJ4039" i="1"/>
  <c r="AJ4038" i="1"/>
  <c r="AJ4037" i="1"/>
  <c r="AJ4036" i="1"/>
  <c r="AJ4035" i="1"/>
  <c r="AJ4034" i="1"/>
  <c r="AJ4033" i="1"/>
  <c r="AJ4032" i="1"/>
  <c r="AJ4031" i="1"/>
  <c r="AJ4030" i="1"/>
  <c r="AJ4029" i="1"/>
  <c r="AJ4028" i="1"/>
  <c r="AJ4027" i="1"/>
  <c r="AJ4026" i="1"/>
  <c r="AJ4025" i="1"/>
  <c r="AJ4024" i="1"/>
  <c r="AJ4023" i="1"/>
  <c r="AJ4022" i="1"/>
  <c r="AJ4021" i="1"/>
  <c r="AJ4020" i="1"/>
  <c r="AJ4019" i="1"/>
  <c r="AJ4018" i="1"/>
  <c r="AJ4017" i="1"/>
  <c r="AJ4016" i="1"/>
  <c r="AJ4015" i="1"/>
  <c r="AJ4014" i="1"/>
  <c r="AJ4013" i="1"/>
  <c r="AJ4012" i="1"/>
  <c r="AJ4011" i="1"/>
  <c r="AJ4010" i="1"/>
  <c r="AJ4009" i="1"/>
  <c r="AJ4008" i="1"/>
  <c r="AJ4007" i="1"/>
  <c r="AJ4006" i="1"/>
  <c r="AJ4005" i="1"/>
  <c r="AJ4004" i="1"/>
  <c r="AJ4003" i="1"/>
  <c r="AJ4002" i="1"/>
  <c r="AJ4001" i="1"/>
  <c r="AJ4000" i="1"/>
  <c r="AJ3999" i="1"/>
  <c r="AJ3998" i="1"/>
  <c r="AJ3997" i="1"/>
  <c r="AJ3996" i="1"/>
  <c r="AJ3995" i="1"/>
  <c r="AJ3994" i="1"/>
  <c r="AJ3993" i="1"/>
  <c r="AJ3992" i="1"/>
  <c r="AJ3991" i="1"/>
  <c r="AJ3990" i="1"/>
  <c r="AJ3989" i="1"/>
  <c r="AJ3988" i="1"/>
  <c r="AJ3987" i="1"/>
  <c r="AJ3986" i="1"/>
  <c r="AJ3985" i="1"/>
  <c r="AJ3984" i="1"/>
  <c r="AJ3983" i="1"/>
  <c r="AJ3982" i="1"/>
  <c r="AJ3981" i="1"/>
  <c r="AJ3980" i="1"/>
  <c r="AJ3979" i="1"/>
  <c r="AJ3978" i="1"/>
  <c r="AJ3977" i="1"/>
  <c r="AJ3976" i="1"/>
  <c r="AJ3975" i="1"/>
  <c r="AJ3974" i="1"/>
  <c r="AJ3973" i="1"/>
  <c r="AJ3972" i="1"/>
  <c r="AJ3971" i="1"/>
  <c r="AJ3970" i="1"/>
  <c r="AJ3969" i="1"/>
  <c r="AJ3968" i="1"/>
  <c r="AJ3967" i="1"/>
  <c r="AJ3966" i="1"/>
  <c r="AJ3965" i="1"/>
  <c r="AJ3964" i="1"/>
  <c r="AJ3963" i="1"/>
  <c r="AJ3962" i="1"/>
  <c r="AJ3961" i="1"/>
  <c r="AJ3960" i="1"/>
  <c r="AJ3959" i="1"/>
  <c r="AJ3958" i="1"/>
  <c r="AJ3957" i="1"/>
  <c r="AJ3956" i="1"/>
  <c r="AJ3955" i="1"/>
  <c r="AJ3954" i="1"/>
  <c r="AJ3953" i="1"/>
  <c r="AJ3952" i="1"/>
  <c r="AJ3951" i="1"/>
  <c r="AJ3950" i="1"/>
  <c r="AJ3949" i="1"/>
  <c r="AJ3948" i="1"/>
  <c r="AJ3947" i="1"/>
  <c r="AJ3946" i="1"/>
  <c r="AJ3945" i="1"/>
  <c r="AJ3944" i="1"/>
  <c r="AJ3943" i="1"/>
  <c r="AJ3942" i="1"/>
  <c r="AJ3941" i="1"/>
  <c r="AJ3940" i="1"/>
  <c r="AJ3939" i="1"/>
  <c r="AJ3938" i="1"/>
  <c r="AJ3937" i="1"/>
  <c r="AJ3936" i="1"/>
  <c r="AJ3935" i="1"/>
  <c r="AJ3934" i="1"/>
  <c r="AJ3933" i="1"/>
  <c r="AJ3932" i="1"/>
  <c r="AJ3931" i="1"/>
  <c r="AJ3930" i="1"/>
  <c r="AJ3929" i="1"/>
  <c r="AJ3928" i="1"/>
  <c r="AJ3927" i="1"/>
  <c r="AJ3926" i="1"/>
  <c r="AJ3925" i="1"/>
  <c r="AJ3924" i="1"/>
  <c r="AJ3923" i="1"/>
  <c r="AJ3922" i="1"/>
  <c r="AJ3921" i="1"/>
  <c r="AJ3920" i="1"/>
  <c r="AJ3919" i="1"/>
  <c r="AJ3918" i="1"/>
  <c r="AJ3917" i="1"/>
  <c r="AJ3916" i="1"/>
  <c r="AJ3915" i="1"/>
  <c r="AJ3914" i="1"/>
  <c r="AJ3913" i="1"/>
  <c r="AJ3912" i="1"/>
  <c r="AJ3911" i="1"/>
  <c r="AJ3910" i="1"/>
  <c r="AJ3909" i="1"/>
  <c r="AJ3908" i="1"/>
  <c r="AJ3907" i="1"/>
  <c r="AJ3906" i="1"/>
  <c r="AJ3905" i="1"/>
  <c r="AJ3904" i="1"/>
  <c r="AJ3903" i="1"/>
  <c r="AJ3902" i="1"/>
  <c r="AJ3901" i="1"/>
  <c r="AJ3900" i="1"/>
  <c r="AJ3899" i="1"/>
  <c r="AJ3898" i="1"/>
  <c r="AJ3897" i="1"/>
  <c r="AJ3896" i="1"/>
  <c r="AJ3895" i="1"/>
  <c r="AJ3894" i="1"/>
  <c r="AJ3893" i="1"/>
  <c r="AJ3892" i="1"/>
  <c r="AJ3891" i="1"/>
  <c r="AJ3890" i="1"/>
  <c r="AJ3889" i="1"/>
  <c r="AJ3888" i="1"/>
  <c r="AJ3887" i="1"/>
  <c r="AJ3886" i="1"/>
  <c r="AJ3885" i="1"/>
  <c r="AJ3884" i="1"/>
  <c r="AJ3883" i="1"/>
  <c r="AJ3882" i="1"/>
  <c r="AJ3879" i="1"/>
  <c r="AJ3878" i="1"/>
  <c r="AJ3877" i="1"/>
  <c r="AJ3876" i="1"/>
  <c r="AJ3875" i="1"/>
  <c r="AJ3874" i="1"/>
  <c r="AJ3873" i="1"/>
  <c r="AJ3872" i="1"/>
  <c r="AJ3871" i="1"/>
  <c r="AJ3870" i="1"/>
  <c r="AJ3869" i="1"/>
  <c r="AJ3868" i="1"/>
  <c r="AJ3867" i="1"/>
  <c r="AJ3866" i="1"/>
  <c r="AJ3865" i="1"/>
  <c r="AJ3864" i="1"/>
  <c r="AJ3863" i="1"/>
  <c r="AJ3862" i="1"/>
  <c r="AJ3861" i="1"/>
  <c r="AJ3860" i="1"/>
  <c r="AJ3859" i="1"/>
  <c r="AJ3880" i="1"/>
  <c r="AJ3858" i="1"/>
  <c r="AJ3857" i="1"/>
  <c r="AJ3856" i="1"/>
  <c r="AJ3855" i="1"/>
  <c r="AJ3854" i="1"/>
  <c r="AJ3853" i="1"/>
  <c r="AJ3852" i="1"/>
  <c r="AJ3851" i="1"/>
  <c r="AJ3850" i="1"/>
  <c r="AJ3849" i="1"/>
  <c r="AJ3848" i="1"/>
  <c r="AJ3846" i="1"/>
  <c r="AJ3845" i="1"/>
  <c r="AJ3844" i="1"/>
  <c r="AJ3843" i="1"/>
  <c r="AJ3842" i="1"/>
  <c r="AJ3841" i="1"/>
  <c r="AJ3840" i="1"/>
  <c r="AJ3839" i="1"/>
  <c r="AJ3838" i="1"/>
  <c r="AJ3837" i="1"/>
  <c r="AJ3836" i="1"/>
  <c r="AJ3835" i="1"/>
  <c r="AJ3834" i="1"/>
  <c r="AJ3833" i="1"/>
  <c r="AJ3832" i="1"/>
  <c r="AJ3831" i="1"/>
  <c r="AJ3830" i="1"/>
  <c r="AJ3829" i="1"/>
  <c r="AJ3828" i="1"/>
  <c r="AJ3827" i="1"/>
  <c r="AJ3826" i="1"/>
  <c r="AJ3825" i="1"/>
  <c r="AJ3824" i="1"/>
  <c r="AJ3823" i="1"/>
  <c r="AJ3822" i="1"/>
  <c r="AJ3799" i="1"/>
  <c r="AJ3798" i="1"/>
  <c r="AJ3797" i="1"/>
  <c r="AJ3796" i="1"/>
  <c r="AJ3795" i="1"/>
  <c r="AJ3794" i="1"/>
  <c r="AJ3793" i="1"/>
  <c r="AJ3792" i="1"/>
  <c r="AJ3791" i="1"/>
  <c r="AJ3790" i="1"/>
  <c r="AJ3789" i="1"/>
  <c r="AJ3788" i="1"/>
  <c r="AJ3787" i="1"/>
  <c r="AJ3786" i="1"/>
  <c r="AJ3785" i="1"/>
  <c r="AJ3784" i="1"/>
  <c r="AJ3783" i="1"/>
  <c r="AJ3782" i="1"/>
  <c r="AJ3781" i="1"/>
  <c r="AJ3780" i="1"/>
  <c r="AJ3779" i="1"/>
  <c r="AJ3778" i="1"/>
  <c r="AJ3777" i="1"/>
  <c r="AJ3776" i="1"/>
  <c r="AJ3775" i="1"/>
  <c r="AJ3774" i="1"/>
  <c r="AJ3773" i="1"/>
  <c r="AJ3772" i="1"/>
  <c r="AJ3771" i="1"/>
  <c r="AJ3770" i="1"/>
  <c r="AJ3769" i="1"/>
  <c r="AJ3768" i="1"/>
  <c r="AJ3767" i="1"/>
  <c r="AJ3766" i="1"/>
  <c r="AJ3765" i="1"/>
  <c r="AJ3764" i="1"/>
  <c r="AJ3763" i="1"/>
  <c r="AJ3762" i="1"/>
  <c r="AJ3761" i="1"/>
  <c r="AJ3759" i="1"/>
  <c r="AJ3758" i="1"/>
  <c r="AJ3757" i="1"/>
  <c r="AJ3756" i="1"/>
  <c r="AJ3755" i="1"/>
  <c r="AJ3754" i="1"/>
  <c r="AJ3753" i="1"/>
  <c r="AJ3752" i="1"/>
  <c r="AJ3751" i="1"/>
  <c r="AJ3750" i="1"/>
  <c r="AJ3749" i="1"/>
  <c r="AJ3748" i="1"/>
  <c r="AJ3747" i="1"/>
  <c r="AJ3746" i="1"/>
  <c r="AJ3745" i="1"/>
  <c r="AJ3744" i="1"/>
  <c r="AJ3743" i="1"/>
  <c r="AJ3742" i="1"/>
  <c r="AJ3741" i="1"/>
  <c r="AJ3740" i="1"/>
  <c r="AJ3739" i="1"/>
  <c r="AJ3738" i="1"/>
  <c r="AJ3737" i="1"/>
  <c r="AJ3736" i="1"/>
  <c r="AJ3735" i="1"/>
  <c r="AJ3734" i="1"/>
  <c r="AJ3733" i="1"/>
  <c r="AJ3731" i="1"/>
  <c r="AJ3730" i="1"/>
  <c r="AJ3729" i="1"/>
  <c r="AJ3728" i="1"/>
  <c r="AJ3727" i="1"/>
  <c r="AJ3726" i="1"/>
  <c r="AJ3725" i="1"/>
  <c r="AJ3724" i="1"/>
  <c r="AJ3723" i="1"/>
  <c r="AJ3722" i="1"/>
  <c r="AJ3721" i="1"/>
  <c r="AJ3720" i="1"/>
  <c r="AJ3719" i="1"/>
  <c r="AJ3718" i="1"/>
  <c r="AJ3717" i="1"/>
  <c r="AJ3716" i="1"/>
  <c r="AJ3715" i="1"/>
  <c r="AJ3714" i="1"/>
  <c r="AJ3713" i="1"/>
  <c r="AJ3712" i="1"/>
  <c r="AJ3711" i="1"/>
  <c r="AJ3710" i="1"/>
  <c r="AJ3709" i="1"/>
  <c r="AJ3708" i="1"/>
  <c r="AJ3707" i="1"/>
  <c r="AJ3706" i="1"/>
  <c r="AJ3705" i="1"/>
  <c r="AJ3704" i="1"/>
  <c r="AJ3703" i="1"/>
  <c r="AJ3702" i="1"/>
  <c r="AJ3701" i="1"/>
  <c r="AJ3700" i="1"/>
  <c r="AJ3699" i="1"/>
  <c r="AJ3698" i="1"/>
  <c r="AJ3697" i="1"/>
  <c r="AJ3696" i="1"/>
  <c r="AJ3695" i="1"/>
  <c r="AJ3694" i="1"/>
  <c r="AJ3693" i="1"/>
  <c r="AJ3692" i="1"/>
  <c r="AJ3691" i="1"/>
  <c r="AJ3690" i="1"/>
  <c r="AJ3689" i="1"/>
  <c r="AJ3688" i="1"/>
  <c r="AJ3687" i="1"/>
  <c r="AJ3686" i="1"/>
  <c r="AJ3685" i="1"/>
  <c r="AJ3684" i="1"/>
  <c r="AJ3683" i="1"/>
  <c r="AJ3682" i="1"/>
  <c r="AJ3681" i="1"/>
  <c r="AJ3680" i="1"/>
  <c r="AJ3679" i="1"/>
  <c r="AJ3678" i="1"/>
  <c r="AJ3677" i="1"/>
  <c r="AJ3676" i="1"/>
  <c r="AJ3675" i="1"/>
  <c r="AJ3674" i="1"/>
  <c r="AJ3673" i="1"/>
  <c r="AJ3672" i="1"/>
  <c r="AJ3671" i="1"/>
  <c r="AJ3670" i="1"/>
  <c r="AJ3669" i="1"/>
  <c r="AJ3668" i="1"/>
  <c r="AJ3667" i="1"/>
  <c r="AJ3666" i="1"/>
  <c r="AJ3665" i="1"/>
  <c r="AJ3664" i="1"/>
  <c r="AJ3663" i="1"/>
  <c r="AJ3662" i="1"/>
  <c r="AJ3661" i="1"/>
  <c r="AJ3660" i="1"/>
  <c r="AJ3659" i="1"/>
  <c r="AJ3658" i="1"/>
  <c r="AJ3657" i="1"/>
  <c r="AJ3656" i="1"/>
  <c r="AJ3655" i="1"/>
  <c r="AJ3654" i="1"/>
  <c r="AJ3653" i="1"/>
  <c r="AJ3652" i="1"/>
  <c r="AJ3651" i="1"/>
  <c r="AJ3650" i="1"/>
  <c r="AJ3649" i="1"/>
  <c r="AJ3648" i="1"/>
  <c r="AJ3647" i="1"/>
  <c r="AJ3646" i="1"/>
  <c r="AJ3645" i="1"/>
  <c r="AJ3644" i="1"/>
  <c r="AJ3643" i="1"/>
  <c r="AJ3642" i="1"/>
  <c r="AJ3641" i="1"/>
  <c r="AJ3640" i="1"/>
  <c r="AJ3639" i="1"/>
  <c r="AJ3638" i="1"/>
  <c r="AJ3637" i="1"/>
  <c r="AJ3636" i="1"/>
  <c r="AJ3635" i="1"/>
  <c r="AJ3634" i="1"/>
  <c r="AJ3633" i="1"/>
  <c r="AJ3632" i="1"/>
  <c r="AJ3631" i="1"/>
  <c r="AJ3630" i="1"/>
  <c r="AJ3629" i="1"/>
  <c r="AJ3628" i="1"/>
  <c r="AJ3627" i="1"/>
  <c r="AJ3626" i="1"/>
  <c r="AJ3625" i="1"/>
  <c r="AJ3624" i="1"/>
  <c r="AJ3623" i="1"/>
  <c r="AJ3622" i="1"/>
  <c r="AJ3621" i="1"/>
  <c r="AJ3620" i="1"/>
  <c r="AJ3619" i="1"/>
  <c r="AJ3618" i="1"/>
  <c r="AJ3617" i="1"/>
  <c r="AJ3616" i="1"/>
  <c r="AJ3615" i="1"/>
  <c r="AJ3614" i="1"/>
  <c r="AJ3613" i="1"/>
  <c r="AJ3612" i="1"/>
  <c r="AJ3611" i="1"/>
  <c r="AJ3610" i="1"/>
  <c r="AJ3609" i="1"/>
  <c r="AJ3608" i="1"/>
  <c r="AJ3607" i="1"/>
  <c r="AJ3606" i="1"/>
  <c r="AJ3605" i="1"/>
  <c r="AJ3604" i="1"/>
  <c r="AJ3603" i="1"/>
  <c r="AJ3602" i="1"/>
  <c r="AJ3601" i="1"/>
  <c r="AJ3600" i="1"/>
  <c r="AJ3599" i="1"/>
  <c r="AJ3598" i="1"/>
  <c r="AJ3597" i="1"/>
  <c r="AJ3596" i="1"/>
  <c r="AJ3595" i="1"/>
  <c r="AJ3594" i="1"/>
  <c r="AJ3593" i="1"/>
  <c r="AJ3592" i="1"/>
  <c r="AJ3591" i="1"/>
  <c r="AJ3590" i="1"/>
  <c r="AJ3589" i="1"/>
  <c r="AJ3588" i="1"/>
  <c r="AJ3587" i="1"/>
  <c r="AJ3586" i="1"/>
  <c r="AJ3585" i="1"/>
  <c r="AJ3584" i="1"/>
  <c r="AJ3583" i="1"/>
  <c r="AJ3582" i="1"/>
  <c r="AJ3581" i="1"/>
  <c r="AJ3580" i="1"/>
  <c r="AJ3579" i="1"/>
  <c r="AJ3578" i="1"/>
  <c r="AJ3577" i="1"/>
  <c r="AJ3576" i="1"/>
  <c r="AJ3575" i="1"/>
  <c r="AJ3574" i="1"/>
  <c r="AJ3573" i="1"/>
  <c r="AJ3572" i="1"/>
  <c r="AJ3571" i="1"/>
  <c r="AJ3569" i="1"/>
  <c r="AJ3568" i="1"/>
  <c r="AJ3567" i="1"/>
  <c r="AJ3566" i="1"/>
  <c r="AJ3565" i="1"/>
  <c r="AJ3564" i="1"/>
  <c r="AJ3563" i="1"/>
  <c r="AJ3562" i="1"/>
  <c r="AJ3561" i="1"/>
  <c r="AJ3560" i="1"/>
  <c r="AJ3559" i="1"/>
  <c r="AJ3558" i="1"/>
  <c r="AJ3557" i="1"/>
  <c r="AJ3556" i="1"/>
  <c r="AJ3555" i="1"/>
  <c r="AJ3554" i="1"/>
  <c r="AJ3553" i="1"/>
  <c r="AJ3552" i="1"/>
  <c r="AJ3551" i="1"/>
  <c r="AJ3550" i="1"/>
  <c r="AJ3549" i="1"/>
  <c r="AJ3548" i="1"/>
  <c r="AJ3547" i="1"/>
  <c r="AJ3546" i="1"/>
  <c r="AJ3545" i="1"/>
  <c r="AJ3544" i="1"/>
  <c r="AJ3543" i="1"/>
  <c r="AJ3542" i="1"/>
  <c r="AJ3541" i="1"/>
  <c r="AJ3540" i="1"/>
  <c r="AJ3539" i="1"/>
  <c r="AJ3538" i="1"/>
  <c r="AJ3537" i="1"/>
  <c r="AJ3536" i="1"/>
  <c r="AJ3535" i="1"/>
  <c r="AJ3534" i="1"/>
  <c r="AJ3533" i="1"/>
  <c r="AJ3532" i="1"/>
  <c r="AJ3531" i="1"/>
  <c r="AJ3530" i="1"/>
  <c r="AJ3529" i="1"/>
  <c r="AJ3528" i="1"/>
  <c r="AJ3527" i="1"/>
  <c r="AJ3526" i="1"/>
  <c r="AJ3525" i="1"/>
  <c r="AJ3524" i="1"/>
  <c r="AJ3523" i="1"/>
  <c r="AJ3522" i="1"/>
  <c r="AJ3521" i="1"/>
  <c r="AJ3520" i="1"/>
  <c r="AJ3519" i="1"/>
  <c r="AJ3518" i="1"/>
  <c r="AJ3517" i="1"/>
  <c r="AJ3516" i="1"/>
  <c r="AJ3515" i="1"/>
  <c r="AJ3514" i="1"/>
  <c r="AJ3513" i="1"/>
  <c r="AJ3512" i="1"/>
  <c r="AJ3511" i="1"/>
  <c r="AJ3510" i="1"/>
  <c r="AJ3509" i="1"/>
  <c r="AJ3508" i="1"/>
  <c r="AJ3507" i="1"/>
  <c r="AJ3506" i="1"/>
  <c r="AJ3505" i="1"/>
  <c r="AJ3504" i="1"/>
  <c r="AJ3503" i="1"/>
  <c r="AJ3502" i="1"/>
  <c r="AJ3501" i="1"/>
  <c r="AJ3500" i="1"/>
  <c r="AJ3499" i="1"/>
  <c r="AJ3498" i="1"/>
  <c r="AJ3497" i="1"/>
  <c r="AJ3496" i="1"/>
  <c r="AJ3495" i="1"/>
  <c r="AJ3494" i="1"/>
  <c r="AJ3493" i="1"/>
  <c r="AJ3492" i="1"/>
  <c r="AJ3491" i="1"/>
  <c r="AJ3490" i="1"/>
  <c r="AJ3489" i="1"/>
  <c r="AJ3488" i="1"/>
  <c r="AJ3487" i="1"/>
  <c r="AJ3486" i="1"/>
  <c r="AJ3485" i="1"/>
  <c r="AJ3484" i="1"/>
  <c r="AJ3483" i="1"/>
  <c r="AJ3482" i="1"/>
  <c r="AJ3481" i="1"/>
  <c r="AJ3480" i="1"/>
  <c r="AJ3479" i="1"/>
  <c r="AJ3478" i="1"/>
  <c r="AJ3477" i="1"/>
  <c r="AJ3476" i="1"/>
  <c r="AJ3475" i="1"/>
  <c r="AJ3474" i="1"/>
  <c r="AJ3473" i="1"/>
  <c r="AJ3472" i="1"/>
  <c r="AJ3471" i="1"/>
  <c r="AJ3470" i="1"/>
  <c r="AJ3469" i="1"/>
  <c r="AJ3468" i="1"/>
  <c r="AJ3467" i="1"/>
  <c r="AJ3466" i="1"/>
  <c r="AJ3465" i="1"/>
  <c r="AJ3464" i="1"/>
  <c r="AJ3463" i="1"/>
  <c r="AJ3462" i="1"/>
  <c r="AJ3461" i="1"/>
  <c r="AJ3460" i="1"/>
  <c r="AJ3459" i="1"/>
  <c r="AJ3458" i="1"/>
  <c r="AJ3457" i="1"/>
  <c r="AJ3456" i="1"/>
  <c r="AJ3455" i="1"/>
  <c r="AJ3454" i="1"/>
  <c r="AJ3453" i="1"/>
  <c r="AJ3452" i="1"/>
  <c r="AJ3451" i="1"/>
  <c r="AJ3450" i="1"/>
  <c r="AJ3449" i="1"/>
  <c r="AJ3448" i="1"/>
  <c r="AJ3447" i="1"/>
  <c r="AJ3446" i="1"/>
  <c r="AJ3445" i="1"/>
  <c r="AJ3444" i="1"/>
  <c r="AJ3443" i="1"/>
  <c r="AJ3442" i="1"/>
  <c r="AJ3441" i="1"/>
  <c r="AJ3440" i="1"/>
  <c r="AJ3439" i="1"/>
  <c r="AJ3438" i="1"/>
  <c r="AJ3437" i="1"/>
  <c r="AJ3436" i="1"/>
  <c r="AJ3435" i="1"/>
  <c r="AJ3434" i="1"/>
  <c r="AJ3433" i="1"/>
  <c r="AJ3432" i="1"/>
  <c r="AJ3431" i="1"/>
  <c r="AJ3430" i="1"/>
  <c r="AJ3429" i="1"/>
  <c r="AJ3428" i="1"/>
  <c r="AJ3427" i="1"/>
  <c r="AJ3426" i="1"/>
  <c r="AJ3425" i="1"/>
  <c r="AJ3424" i="1"/>
  <c r="AJ3423" i="1"/>
  <c r="AJ3422" i="1"/>
  <c r="AJ3421" i="1"/>
  <c r="AJ3420" i="1"/>
  <c r="AJ3419" i="1"/>
  <c r="AJ3418" i="1"/>
  <c r="AJ3096" i="1"/>
  <c r="AJ3095" i="1"/>
  <c r="AJ3094" i="1"/>
  <c r="AJ3093" i="1"/>
  <c r="AJ3092" i="1"/>
  <c r="AJ3091" i="1"/>
  <c r="AJ3090" i="1"/>
  <c r="AJ3089" i="1"/>
  <c r="AJ3088" i="1"/>
  <c r="AJ3087" i="1"/>
  <c r="AJ3086" i="1"/>
  <c r="AJ3085" i="1"/>
  <c r="AJ3084" i="1"/>
  <c r="AJ3083" i="1"/>
  <c r="AJ3082" i="1"/>
  <c r="AJ3081" i="1"/>
  <c r="AJ3080" i="1"/>
  <c r="AJ3079" i="1"/>
  <c r="AJ3078" i="1"/>
  <c r="AJ3077" i="1"/>
  <c r="AJ3076" i="1"/>
  <c r="AJ3075" i="1"/>
  <c r="AJ3074" i="1"/>
  <c r="AJ3073" i="1"/>
  <c r="AJ3072" i="1"/>
  <c r="AJ3071" i="1"/>
  <c r="AJ3070" i="1"/>
  <c r="AJ3069" i="1"/>
  <c r="AJ3068" i="1"/>
  <c r="AJ3067" i="1"/>
  <c r="AJ3066" i="1"/>
  <c r="AJ3065" i="1"/>
  <c r="AJ3064" i="1"/>
  <c r="AJ3063" i="1"/>
  <c r="AJ3062" i="1"/>
  <c r="AJ3061" i="1"/>
  <c r="AJ3060" i="1"/>
  <c r="AJ3059" i="1"/>
  <c r="AJ3058" i="1"/>
  <c r="AJ3057" i="1"/>
  <c r="AJ3056" i="1"/>
  <c r="AJ3055" i="1"/>
  <c r="AJ3054" i="1"/>
  <c r="AJ3053" i="1"/>
  <c r="AJ3052" i="1"/>
  <c r="AJ3051" i="1"/>
  <c r="AJ3050" i="1"/>
  <c r="AJ3049" i="1"/>
  <c r="AJ3048" i="1"/>
  <c r="AJ3047" i="1"/>
  <c r="AJ3046" i="1"/>
  <c r="AJ3045" i="1"/>
  <c r="AJ3044" i="1"/>
  <c r="AJ3043" i="1"/>
  <c r="AJ3042" i="1"/>
  <c r="AJ3041" i="1"/>
  <c r="AJ3040" i="1"/>
  <c r="AJ3039" i="1"/>
  <c r="AJ3038" i="1"/>
  <c r="AJ3037" i="1"/>
  <c r="AJ3036" i="1"/>
  <c r="AJ3035" i="1"/>
  <c r="AJ3034" i="1"/>
  <c r="AJ3033" i="1"/>
  <c r="AJ3032" i="1"/>
  <c r="AJ3031" i="1"/>
  <c r="AJ3030" i="1"/>
  <c r="AJ3029" i="1"/>
  <c r="AJ3028" i="1"/>
  <c r="AJ3027" i="1"/>
  <c r="AJ3026" i="1"/>
  <c r="AJ3025" i="1"/>
  <c r="AJ3024" i="1"/>
  <c r="AJ3023" i="1"/>
  <c r="AJ3022" i="1"/>
  <c r="AJ3021" i="1"/>
  <c r="AJ3020" i="1"/>
  <c r="AJ3019" i="1"/>
  <c r="AJ3018" i="1"/>
  <c r="AJ3017" i="1"/>
  <c r="AJ3016" i="1"/>
  <c r="AJ3015" i="1"/>
  <c r="AJ3014" i="1"/>
  <c r="AJ3013" i="1"/>
  <c r="AJ3012" i="1"/>
  <c r="AJ3011" i="1"/>
  <c r="AJ3010" i="1"/>
  <c r="AJ3009" i="1"/>
  <c r="AJ3008" i="1"/>
  <c r="AJ3007" i="1"/>
  <c r="AJ3006" i="1"/>
  <c r="AJ3005" i="1"/>
  <c r="AJ3004" i="1"/>
  <c r="AJ3003" i="1"/>
  <c r="AJ3002" i="1"/>
  <c r="AJ3001" i="1"/>
  <c r="AJ3000" i="1"/>
  <c r="AJ2999" i="1"/>
  <c r="AJ2998" i="1"/>
  <c r="AJ2997" i="1"/>
  <c r="AJ2996" i="1"/>
  <c r="AJ2995" i="1"/>
  <c r="AJ2994" i="1"/>
  <c r="AJ2993" i="1"/>
  <c r="AJ2992" i="1"/>
  <c r="AJ2991" i="1"/>
  <c r="AJ2990" i="1"/>
  <c r="AJ2989" i="1"/>
  <c r="AJ2988" i="1"/>
  <c r="AJ2987" i="1"/>
  <c r="AJ2986" i="1"/>
  <c r="AJ2985" i="1"/>
  <c r="AJ2984" i="1"/>
  <c r="AJ2983" i="1"/>
  <c r="AJ2982" i="1"/>
  <c r="AJ2981" i="1"/>
  <c r="AJ2980" i="1"/>
  <c r="AJ2979" i="1"/>
  <c r="AJ2978" i="1"/>
  <c r="AJ2977" i="1"/>
  <c r="AJ2976" i="1"/>
  <c r="AJ2975" i="1"/>
  <c r="AJ2974" i="1"/>
  <c r="AJ2973" i="1"/>
  <c r="AJ2972" i="1"/>
  <c r="AJ2971" i="1"/>
  <c r="AJ2970" i="1"/>
  <c r="AJ2969" i="1"/>
  <c r="AJ2968" i="1"/>
  <c r="AJ2967" i="1"/>
  <c r="AJ2966" i="1"/>
  <c r="AJ2965" i="1"/>
  <c r="AJ2964" i="1"/>
  <c r="AJ2963" i="1"/>
  <c r="AJ2962" i="1"/>
  <c r="AJ2961" i="1"/>
  <c r="AJ2960" i="1"/>
  <c r="AJ2959" i="1"/>
  <c r="AJ2958" i="1"/>
  <c r="AJ2957" i="1"/>
  <c r="AJ2956" i="1"/>
  <c r="AJ2955" i="1"/>
  <c r="AJ2954" i="1"/>
  <c r="AJ2953" i="1"/>
  <c r="AJ2952" i="1"/>
  <c r="AJ2951" i="1"/>
  <c r="AJ2950" i="1"/>
  <c r="AJ2949" i="1"/>
  <c r="AJ2948" i="1"/>
  <c r="AJ2947" i="1"/>
  <c r="AJ2946" i="1"/>
  <c r="AJ2945" i="1"/>
  <c r="AJ2944" i="1"/>
  <c r="AJ2943" i="1"/>
  <c r="AJ2942" i="1"/>
  <c r="AJ2941" i="1"/>
  <c r="AJ2940" i="1"/>
  <c r="AJ2939" i="1"/>
  <c r="AJ2938" i="1"/>
  <c r="AJ2937" i="1"/>
  <c r="AJ2936" i="1"/>
  <c r="AJ2935" i="1"/>
  <c r="AJ2934" i="1"/>
  <c r="AJ2933" i="1"/>
  <c r="AJ2932" i="1"/>
  <c r="AJ2931" i="1"/>
  <c r="AJ2930" i="1"/>
  <c r="AJ2929" i="1"/>
  <c r="AJ2928" i="1"/>
  <c r="AJ2927" i="1"/>
  <c r="AJ2926" i="1"/>
  <c r="AJ2925" i="1"/>
  <c r="AJ2924" i="1"/>
  <c r="AJ2923" i="1"/>
  <c r="AJ2922" i="1"/>
  <c r="AJ2921" i="1"/>
  <c r="AJ2920" i="1"/>
  <c r="AJ2919" i="1"/>
  <c r="AJ2918" i="1"/>
  <c r="AJ2917" i="1"/>
  <c r="AJ2916" i="1"/>
  <c r="AJ2915" i="1"/>
  <c r="AJ2914" i="1"/>
  <c r="AJ2913" i="1"/>
  <c r="AJ2912" i="1"/>
  <c r="AJ2911" i="1"/>
  <c r="AJ2910" i="1"/>
  <c r="AJ2909" i="1"/>
  <c r="AJ2908" i="1"/>
  <c r="AJ2907" i="1"/>
  <c r="AJ2906" i="1"/>
  <c r="AJ2905" i="1"/>
  <c r="AJ2904" i="1"/>
  <c r="AJ2903" i="1"/>
  <c r="AJ2902" i="1"/>
  <c r="AJ2901" i="1"/>
  <c r="AJ2900" i="1"/>
  <c r="AJ2899" i="1"/>
  <c r="AJ2898" i="1"/>
  <c r="AJ2897" i="1"/>
  <c r="AJ2896" i="1"/>
  <c r="AJ2895" i="1"/>
  <c r="AJ2894" i="1"/>
  <c r="AJ2893" i="1"/>
  <c r="AJ2892" i="1"/>
  <c r="AJ2891" i="1"/>
  <c r="AJ2890" i="1"/>
  <c r="AJ2889" i="1"/>
  <c r="AJ2888" i="1"/>
  <c r="AJ2887" i="1"/>
  <c r="AJ2886" i="1"/>
  <c r="AJ2885" i="1"/>
  <c r="AJ2884" i="1"/>
  <c r="AJ2883" i="1"/>
  <c r="AJ2882" i="1"/>
  <c r="AJ2881" i="1"/>
  <c r="AJ2880" i="1"/>
  <c r="AJ2879" i="1"/>
  <c r="AJ2878" i="1"/>
  <c r="AJ2877" i="1"/>
  <c r="AJ2876" i="1"/>
  <c r="AJ2875" i="1"/>
  <c r="AJ2874" i="1"/>
  <c r="AJ2873" i="1"/>
  <c r="AJ2872" i="1"/>
  <c r="AJ2871" i="1"/>
  <c r="AJ2870" i="1"/>
  <c r="AJ2869" i="1"/>
  <c r="AJ2868" i="1"/>
  <c r="AJ2867" i="1"/>
  <c r="AJ2866" i="1"/>
  <c r="AJ2865" i="1"/>
  <c r="AJ2864" i="1"/>
  <c r="AJ2863" i="1"/>
  <c r="AJ2862" i="1"/>
  <c r="AJ2861" i="1"/>
  <c r="AJ2860" i="1"/>
  <c r="AJ2859" i="1"/>
  <c r="AJ2858" i="1"/>
  <c r="AJ2857" i="1"/>
  <c r="AJ2856" i="1"/>
  <c r="AJ2855" i="1"/>
  <c r="AJ2854" i="1"/>
  <c r="AJ2853" i="1"/>
  <c r="AJ2852" i="1"/>
  <c r="AJ2851" i="1"/>
  <c r="AJ2850" i="1"/>
  <c r="AJ2849" i="1"/>
  <c r="AJ2848" i="1"/>
  <c r="AJ2847" i="1"/>
  <c r="AJ2846" i="1"/>
  <c r="AJ2845" i="1"/>
  <c r="AJ2844" i="1"/>
  <c r="AJ2843" i="1"/>
  <c r="AJ2842" i="1"/>
  <c r="AJ2841" i="1"/>
  <c r="AJ2840" i="1"/>
  <c r="AJ2839" i="1"/>
  <c r="AJ2838" i="1"/>
  <c r="AJ2837" i="1"/>
  <c r="AJ2836" i="1"/>
  <c r="AJ2835" i="1"/>
  <c r="AJ2834" i="1"/>
  <c r="AJ2833" i="1"/>
  <c r="AJ2832" i="1"/>
  <c r="AJ2831" i="1"/>
  <c r="AJ2830" i="1"/>
  <c r="AJ2829" i="1"/>
  <c r="AJ2828" i="1"/>
  <c r="AJ2827" i="1"/>
  <c r="AJ2826" i="1"/>
  <c r="AJ2825" i="1"/>
  <c r="AJ2824" i="1"/>
  <c r="AJ2823" i="1"/>
  <c r="AJ2822" i="1"/>
  <c r="AJ2821" i="1"/>
  <c r="AJ2820" i="1"/>
  <c r="AJ2819" i="1"/>
  <c r="AJ2818" i="1"/>
  <c r="AJ2817" i="1"/>
  <c r="AJ2816" i="1"/>
  <c r="AJ2814" i="1"/>
  <c r="AJ2813" i="1"/>
  <c r="AJ2812" i="1"/>
  <c r="AJ2811" i="1"/>
  <c r="AJ2810" i="1"/>
  <c r="AJ2809" i="1"/>
  <c r="AJ2808" i="1"/>
  <c r="AJ2807" i="1"/>
  <c r="AJ2806" i="1"/>
  <c r="AJ2805" i="1"/>
  <c r="AJ2804" i="1"/>
  <c r="AJ2803" i="1"/>
  <c r="AJ2802" i="1"/>
  <c r="AJ2801" i="1"/>
  <c r="AJ2800" i="1"/>
  <c r="AJ2799" i="1"/>
  <c r="AJ2798" i="1"/>
  <c r="AJ2797" i="1"/>
  <c r="AJ2796" i="1"/>
  <c r="AJ2795" i="1"/>
  <c r="AJ2794" i="1"/>
  <c r="AJ2793" i="1"/>
  <c r="AJ2792" i="1"/>
  <c r="AJ2791" i="1"/>
  <c r="AJ2790" i="1"/>
  <c r="AJ2789" i="1"/>
  <c r="AJ2788" i="1"/>
  <c r="AJ2787" i="1"/>
  <c r="AJ2786" i="1"/>
  <c r="AJ2785" i="1"/>
  <c r="AJ2784" i="1"/>
  <c r="AJ2783" i="1"/>
  <c r="AJ2782" i="1"/>
  <c r="AJ2781" i="1"/>
  <c r="AJ2780" i="1"/>
  <c r="AJ2779" i="1"/>
  <c r="AJ2778" i="1"/>
  <c r="AJ2777" i="1"/>
  <c r="AJ2776" i="1"/>
  <c r="AJ2775" i="1"/>
  <c r="AJ2774" i="1"/>
  <c r="AJ2773" i="1"/>
  <c r="AJ2772" i="1"/>
  <c r="AJ2771" i="1"/>
  <c r="AJ2770" i="1"/>
  <c r="AJ2769" i="1"/>
  <c r="AJ2768" i="1"/>
  <c r="AJ2767" i="1"/>
  <c r="AJ2766" i="1"/>
  <c r="AJ2765" i="1"/>
  <c r="AJ2764" i="1"/>
  <c r="AJ2763" i="1"/>
  <c r="AJ2762" i="1"/>
  <c r="AJ2761" i="1"/>
  <c r="AJ2760" i="1"/>
  <c r="AJ2759" i="1"/>
  <c r="AJ2758" i="1"/>
  <c r="AJ2757" i="1"/>
  <c r="AJ2756" i="1"/>
  <c r="AJ2755" i="1"/>
  <c r="AJ2754" i="1"/>
  <c r="AJ2753" i="1"/>
  <c r="AJ2752" i="1"/>
  <c r="AJ2751" i="1"/>
  <c r="AJ2750" i="1"/>
  <c r="AJ2749" i="1"/>
  <c r="AJ2748" i="1"/>
  <c r="AJ2747" i="1"/>
  <c r="AJ2746" i="1"/>
  <c r="AJ2745" i="1"/>
  <c r="AJ2744" i="1"/>
  <c r="AJ2743" i="1"/>
  <c r="AJ2742" i="1"/>
  <c r="AJ2741" i="1"/>
  <c r="AJ2740" i="1"/>
  <c r="AJ2739" i="1"/>
  <c r="AJ2738" i="1"/>
  <c r="AJ2737" i="1"/>
  <c r="AJ2736" i="1"/>
  <c r="AJ2735" i="1"/>
  <c r="AJ2734" i="1"/>
  <c r="AJ2733" i="1"/>
  <c r="AJ2728" i="1"/>
  <c r="AJ2727" i="1"/>
  <c r="AJ2726" i="1"/>
  <c r="AJ2725" i="1"/>
  <c r="AJ2724" i="1"/>
  <c r="AJ2723" i="1"/>
  <c r="AJ2722" i="1"/>
  <c r="AJ2721" i="1"/>
  <c r="AJ2720" i="1"/>
  <c r="AJ2719" i="1"/>
  <c r="AJ2718" i="1"/>
  <c r="AJ2717" i="1"/>
  <c r="AJ2716" i="1"/>
  <c r="AJ2715" i="1"/>
  <c r="AJ2714" i="1"/>
  <c r="AJ2713" i="1"/>
  <c r="AJ2712" i="1"/>
  <c r="AJ2711" i="1"/>
  <c r="AJ2710" i="1"/>
  <c r="AJ2709" i="1"/>
  <c r="AJ2708" i="1"/>
  <c r="AJ2707" i="1"/>
  <c r="AJ2706" i="1"/>
  <c r="AJ2705" i="1"/>
  <c r="AJ2704" i="1"/>
  <c r="AJ2703" i="1"/>
  <c r="AJ2702" i="1"/>
  <c r="AJ2701" i="1"/>
  <c r="AJ2700" i="1"/>
  <c r="AJ2699" i="1"/>
  <c r="AJ2698" i="1"/>
  <c r="AJ2697" i="1"/>
  <c r="AJ2696" i="1"/>
  <c r="AJ2695" i="1"/>
  <c r="AJ2694" i="1"/>
  <c r="AJ2693" i="1"/>
  <c r="AJ2692" i="1"/>
  <c r="AJ2691" i="1"/>
  <c r="AJ2690" i="1"/>
  <c r="AJ2689" i="1"/>
  <c r="AJ2688" i="1"/>
  <c r="AJ2687" i="1"/>
  <c r="AJ2686" i="1"/>
  <c r="AJ2685" i="1"/>
  <c r="AJ2684" i="1"/>
  <c r="AJ2683" i="1"/>
  <c r="AJ2682" i="1"/>
  <c r="AJ2681" i="1"/>
  <c r="AJ2680" i="1"/>
  <c r="AJ2679" i="1"/>
  <c r="AJ2678" i="1"/>
  <c r="AJ2677" i="1"/>
  <c r="AJ2676" i="1"/>
  <c r="AJ2675" i="1"/>
  <c r="AJ2674" i="1"/>
  <c r="AJ2673" i="1"/>
  <c r="AJ2672" i="1"/>
  <c r="AJ2671" i="1"/>
  <c r="AJ2670" i="1"/>
  <c r="AJ2669" i="1"/>
  <c r="AJ2668" i="1"/>
  <c r="AJ2667" i="1"/>
  <c r="AJ2666" i="1"/>
  <c r="AJ2665" i="1"/>
  <c r="AJ2664" i="1"/>
  <c r="AJ2663" i="1"/>
  <c r="AJ2662" i="1"/>
  <c r="AJ2661" i="1"/>
  <c r="AJ2660" i="1"/>
  <c r="AJ2659" i="1"/>
  <c r="AJ2657" i="1"/>
  <c r="AJ2656" i="1"/>
  <c r="AJ2655" i="1"/>
  <c r="AJ2654" i="1"/>
  <c r="AJ2653" i="1"/>
  <c r="AJ2652" i="1"/>
  <c r="AJ2651" i="1"/>
  <c r="AJ2650" i="1"/>
  <c r="AJ2649" i="1"/>
  <c r="AJ2648" i="1"/>
  <c r="AJ2647" i="1"/>
  <c r="AJ2646" i="1"/>
  <c r="AJ2645" i="1"/>
  <c r="AJ2644" i="1"/>
  <c r="AJ2643" i="1"/>
  <c r="AJ2642" i="1"/>
  <c r="AJ2641" i="1"/>
  <c r="AJ2640" i="1"/>
  <c r="AJ2639" i="1"/>
  <c r="AJ2638" i="1"/>
  <c r="AJ2637" i="1"/>
  <c r="AJ2636" i="1"/>
  <c r="AJ2635" i="1"/>
  <c r="AJ2634" i="1"/>
  <c r="AJ2633" i="1"/>
  <c r="AJ2632" i="1"/>
  <c r="AJ2631" i="1"/>
  <c r="AJ2630" i="1"/>
  <c r="AJ2629" i="1"/>
  <c r="AJ2628" i="1"/>
  <c r="AJ2627" i="1"/>
  <c r="AJ2626" i="1"/>
  <c r="AJ2625" i="1"/>
  <c r="AJ2624" i="1"/>
  <c r="AJ2623" i="1"/>
  <c r="AJ2622" i="1"/>
  <c r="AJ2621" i="1"/>
  <c r="AJ2620" i="1"/>
  <c r="AJ2619" i="1"/>
  <c r="AJ2618" i="1"/>
  <c r="AJ2617" i="1"/>
  <c r="AJ2616" i="1"/>
  <c r="AJ2615" i="1"/>
  <c r="AJ2614" i="1"/>
  <c r="AJ2613" i="1"/>
  <c r="AJ2612" i="1"/>
  <c r="AJ2611" i="1"/>
  <c r="AJ2610" i="1"/>
  <c r="AJ2609" i="1"/>
  <c r="AJ2608" i="1"/>
  <c r="AJ2607" i="1"/>
  <c r="AJ2606" i="1"/>
  <c r="AJ2605" i="1"/>
  <c r="AJ2604" i="1"/>
  <c r="AJ2603" i="1"/>
  <c r="AJ2602" i="1"/>
  <c r="AJ2601" i="1"/>
  <c r="AJ2600" i="1"/>
  <c r="AJ2599" i="1"/>
  <c r="AJ2598" i="1"/>
  <c r="AJ2597" i="1"/>
  <c r="AJ2596" i="1"/>
  <c r="AJ2595" i="1"/>
  <c r="AJ2594" i="1"/>
  <c r="AJ2593" i="1"/>
  <c r="AJ2592" i="1"/>
  <c r="AJ2591" i="1"/>
  <c r="AJ2590" i="1"/>
  <c r="AJ2589" i="1"/>
  <c r="AJ2588" i="1"/>
  <c r="AJ2587" i="1"/>
  <c r="AJ2586" i="1"/>
  <c r="AJ2585" i="1"/>
  <c r="AJ2584" i="1"/>
  <c r="AJ2583" i="1"/>
  <c r="AJ2582" i="1"/>
  <c r="AJ2581" i="1"/>
  <c r="AJ2580" i="1"/>
  <c r="AJ2579" i="1"/>
  <c r="AJ2578" i="1"/>
  <c r="AJ2577" i="1"/>
  <c r="AJ2576" i="1"/>
  <c r="AJ2575" i="1"/>
  <c r="AJ2574" i="1"/>
  <c r="AJ2573" i="1"/>
  <c r="AJ2572" i="1"/>
  <c r="AJ2571" i="1"/>
  <c r="AJ2570" i="1"/>
  <c r="AJ2569" i="1"/>
  <c r="AJ2568" i="1"/>
  <c r="AJ2567" i="1"/>
  <c r="AJ2566" i="1"/>
  <c r="AJ2565" i="1"/>
  <c r="AJ2564" i="1"/>
  <c r="AJ2563" i="1"/>
  <c r="AJ2562" i="1"/>
  <c r="AJ2561" i="1"/>
  <c r="AJ2560" i="1"/>
  <c r="AJ2559" i="1"/>
  <c r="AJ2558" i="1"/>
  <c r="AJ2557" i="1"/>
  <c r="AJ2556" i="1"/>
  <c r="AJ2555" i="1"/>
  <c r="AJ2554" i="1"/>
  <c r="AJ2553" i="1"/>
  <c r="AJ2552" i="1"/>
  <c r="AJ2551" i="1"/>
  <c r="AJ2550" i="1"/>
  <c r="AJ2549" i="1"/>
  <c r="AJ2548" i="1"/>
  <c r="AJ2547" i="1"/>
  <c r="AJ2546" i="1"/>
  <c r="AJ2545" i="1"/>
  <c r="AJ2544" i="1"/>
  <c r="AJ2543" i="1"/>
  <c r="AJ2542" i="1"/>
  <c r="AJ2541" i="1"/>
  <c r="AJ2540" i="1"/>
  <c r="AJ2539" i="1"/>
  <c r="AJ2538" i="1"/>
  <c r="AJ2537" i="1"/>
  <c r="AJ2536" i="1"/>
  <c r="AJ2535" i="1"/>
  <c r="AJ2534" i="1"/>
  <c r="AJ2533" i="1"/>
  <c r="AJ2532" i="1"/>
  <c r="AJ2531" i="1"/>
  <c r="AJ2530" i="1"/>
  <c r="AJ2529" i="1"/>
  <c r="AJ2528" i="1"/>
  <c r="AJ2527" i="1"/>
  <c r="AJ2526" i="1"/>
  <c r="AJ2525" i="1"/>
  <c r="AJ2524" i="1"/>
  <c r="AJ2523" i="1"/>
  <c r="AJ2520" i="1"/>
  <c r="AJ2519" i="1"/>
  <c r="AJ2518" i="1"/>
  <c r="AJ2517" i="1"/>
  <c r="AJ2516" i="1"/>
  <c r="AJ2515" i="1"/>
  <c r="AJ2514" i="1"/>
  <c r="AJ2513" i="1"/>
  <c r="AJ2512" i="1"/>
  <c r="AJ2511" i="1"/>
  <c r="AJ2510" i="1"/>
  <c r="AJ2509" i="1"/>
  <c r="AJ2508" i="1"/>
  <c r="AJ2507" i="1"/>
  <c r="AJ2506" i="1"/>
  <c r="AJ2505" i="1"/>
  <c r="AJ2504" i="1"/>
  <c r="AJ2503" i="1"/>
  <c r="AJ2502" i="1"/>
  <c r="AJ2501" i="1"/>
  <c r="AJ2500" i="1"/>
  <c r="AJ2499" i="1"/>
  <c r="AJ2498" i="1"/>
  <c r="AJ2497" i="1"/>
  <c r="AJ2496" i="1"/>
  <c r="AJ2495" i="1"/>
  <c r="AJ2494" i="1"/>
  <c r="AJ2493" i="1"/>
  <c r="AJ2492" i="1"/>
  <c r="AJ2491" i="1"/>
  <c r="AJ2490" i="1"/>
  <c r="AJ2489" i="1"/>
  <c r="AJ2488" i="1"/>
  <c r="AJ2487" i="1"/>
  <c r="AJ2486" i="1"/>
  <c r="AJ2485" i="1"/>
  <c r="AJ2484" i="1"/>
  <c r="AJ2483" i="1"/>
  <c r="AJ2482" i="1"/>
  <c r="AJ2481" i="1"/>
  <c r="AJ2480" i="1"/>
  <c r="AJ2479" i="1"/>
  <c r="AJ2478" i="1"/>
  <c r="AJ2477" i="1"/>
  <c r="AJ2476" i="1"/>
  <c r="AJ2475" i="1"/>
  <c r="AJ2474" i="1"/>
  <c r="AJ2473" i="1"/>
  <c r="AJ2472" i="1"/>
  <c r="AJ2471" i="1"/>
  <c r="AJ2470" i="1"/>
  <c r="AJ2469" i="1"/>
  <c r="AJ2468" i="1"/>
  <c r="AJ2467" i="1"/>
  <c r="AJ2466" i="1"/>
  <c r="AJ2465" i="1"/>
  <c r="AJ2464" i="1"/>
  <c r="AJ2463" i="1"/>
  <c r="AJ2462" i="1"/>
  <c r="AJ2461" i="1"/>
  <c r="AJ2460" i="1"/>
  <c r="AJ2459" i="1"/>
  <c r="AJ2458" i="1"/>
  <c r="AJ2457" i="1"/>
  <c r="AJ2456" i="1"/>
  <c r="AJ2455" i="1"/>
  <c r="AJ2454" i="1"/>
  <c r="AJ2453" i="1"/>
  <c r="AJ2452" i="1"/>
  <c r="AJ2451" i="1"/>
  <c r="AJ2450" i="1"/>
  <c r="AJ2449" i="1"/>
  <c r="AJ2448" i="1"/>
  <c r="AJ2447" i="1"/>
  <c r="AJ2446" i="1"/>
  <c r="AJ2445" i="1"/>
  <c r="AJ2444" i="1"/>
  <c r="AJ2443" i="1"/>
  <c r="AJ2442" i="1"/>
  <c r="AJ2441" i="1"/>
  <c r="AJ2440" i="1"/>
  <c r="AJ2439" i="1"/>
  <c r="AJ2438" i="1"/>
  <c r="AJ2437" i="1"/>
  <c r="AJ2436" i="1"/>
  <c r="AJ2435" i="1"/>
  <c r="AJ2434" i="1"/>
  <c r="AJ2433" i="1"/>
  <c r="AJ2432" i="1"/>
  <c r="AJ2431" i="1"/>
  <c r="AJ2430" i="1"/>
  <c r="AJ2429" i="1"/>
  <c r="AJ2428" i="1"/>
  <c r="AJ2427" i="1"/>
  <c r="AJ2426" i="1"/>
  <c r="AJ2425" i="1"/>
  <c r="AJ2424" i="1"/>
  <c r="AJ2423" i="1"/>
  <c r="AJ2422" i="1"/>
  <c r="AJ2421" i="1"/>
  <c r="AJ2420" i="1"/>
  <c r="AJ2419" i="1"/>
  <c r="AJ2418" i="1"/>
  <c r="AJ2417" i="1"/>
  <c r="AJ2416" i="1"/>
  <c r="AJ2415" i="1"/>
  <c r="AJ2414" i="1"/>
  <c r="AJ2413" i="1"/>
  <c r="AJ2412" i="1"/>
  <c r="AJ2411" i="1"/>
  <c r="AJ2410" i="1"/>
  <c r="AJ2409" i="1"/>
  <c r="AJ2408" i="1"/>
  <c r="AJ2407" i="1"/>
  <c r="AJ2406" i="1"/>
  <c r="AJ2405" i="1"/>
  <c r="AJ2404" i="1"/>
  <c r="AJ2403" i="1"/>
  <c r="AJ2402" i="1"/>
  <c r="AJ2401" i="1"/>
  <c r="AJ2400" i="1"/>
  <c r="AJ2399" i="1"/>
  <c r="AJ2398" i="1"/>
  <c r="AJ2397" i="1"/>
  <c r="AJ2396" i="1"/>
  <c r="AJ2395" i="1"/>
  <c r="AJ2394" i="1"/>
  <c r="AJ2393" i="1"/>
  <c r="AJ2392" i="1"/>
  <c r="AJ2391" i="1"/>
  <c r="AJ2390" i="1"/>
  <c r="AJ2389" i="1"/>
  <c r="AJ2388" i="1"/>
  <c r="AJ2387" i="1"/>
  <c r="AJ2386" i="1"/>
  <c r="AJ2385" i="1"/>
  <c r="AJ2384" i="1"/>
  <c r="AJ2383" i="1"/>
  <c r="AJ2382" i="1"/>
  <c r="AJ2381" i="1"/>
  <c r="AJ2380" i="1"/>
  <c r="AJ2379" i="1"/>
  <c r="AJ2378" i="1"/>
  <c r="AJ2377" i="1"/>
  <c r="AJ2376" i="1"/>
  <c r="AJ2375" i="1"/>
  <c r="AJ2374" i="1"/>
  <c r="AJ2373" i="1"/>
  <c r="AJ2372" i="1"/>
  <c r="AJ2371" i="1"/>
  <c r="AJ2370" i="1"/>
  <c r="AJ2369" i="1"/>
  <c r="AJ2368" i="1"/>
  <c r="AJ2367" i="1"/>
  <c r="AJ2366" i="1"/>
  <c r="AJ2365" i="1"/>
  <c r="AJ2364" i="1"/>
  <c r="AJ2363" i="1"/>
  <c r="AJ2362" i="1"/>
  <c r="AJ2361" i="1"/>
  <c r="AJ2360" i="1"/>
  <c r="AJ2359" i="1"/>
  <c r="AJ2358" i="1"/>
  <c r="AJ2357" i="1"/>
  <c r="AJ2356" i="1"/>
  <c r="AJ2355" i="1"/>
  <c r="AJ2354" i="1"/>
  <c r="AJ2353" i="1"/>
  <c r="AJ2352" i="1"/>
  <c r="AJ2351" i="1"/>
  <c r="AJ2350" i="1"/>
  <c r="AJ2349" i="1"/>
  <c r="AJ2348" i="1"/>
  <c r="AJ2347" i="1"/>
  <c r="AJ2346" i="1"/>
  <c r="AJ2345" i="1"/>
  <c r="AJ2344" i="1"/>
  <c r="AJ2343" i="1"/>
  <c r="AJ2342" i="1"/>
  <c r="AJ2341" i="1"/>
  <c r="AJ2340" i="1"/>
  <c r="AJ2339" i="1"/>
  <c r="AJ2338" i="1"/>
  <c r="AJ2337" i="1"/>
  <c r="AJ2336" i="1"/>
  <c r="AJ2335" i="1"/>
  <c r="AJ2334" i="1"/>
  <c r="AJ2333" i="1"/>
  <c r="AJ2332" i="1"/>
  <c r="AJ2331" i="1"/>
  <c r="AJ2330" i="1"/>
  <c r="AJ2329" i="1"/>
  <c r="AJ2328" i="1"/>
  <c r="AJ2327" i="1"/>
  <c r="AJ2326" i="1"/>
  <c r="AJ2325" i="1"/>
  <c r="AJ2324" i="1"/>
  <c r="AJ2323" i="1"/>
  <c r="AJ2322" i="1"/>
  <c r="AJ2321" i="1"/>
  <c r="AJ2320" i="1"/>
  <c r="AJ2319" i="1"/>
  <c r="AJ2318" i="1"/>
  <c r="AJ2317" i="1"/>
  <c r="AJ2316" i="1"/>
  <c r="AJ2315" i="1"/>
  <c r="AJ2314" i="1"/>
  <c r="AJ2313" i="1"/>
  <c r="AJ2312" i="1"/>
  <c r="AJ2311" i="1"/>
  <c r="AJ2310" i="1"/>
  <c r="AJ2309" i="1"/>
  <c r="AJ2308" i="1"/>
  <c r="AJ2307" i="1"/>
  <c r="AJ2306" i="1"/>
  <c r="AJ2305" i="1"/>
  <c r="AJ2304" i="1"/>
  <c r="AJ2303" i="1"/>
  <c r="AJ2302" i="1"/>
  <c r="AJ2301" i="1"/>
  <c r="AJ2300" i="1"/>
  <c r="AJ2299" i="1"/>
  <c r="AJ2298" i="1"/>
  <c r="AJ2297" i="1"/>
  <c r="AJ2296" i="1"/>
  <c r="AJ2295" i="1"/>
  <c r="AJ2294" i="1"/>
  <c r="AJ2293" i="1"/>
  <c r="AJ2292" i="1"/>
  <c r="AJ2291" i="1"/>
  <c r="AJ2290" i="1"/>
  <c r="AJ2289" i="1"/>
  <c r="AJ2288" i="1"/>
  <c r="AJ2287" i="1"/>
  <c r="AJ2286" i="1"/>
  <c r="AJ2285" i="1"/>
  <c r="AJ2284" i="1"/>
  <c r="AJ2283" i="1"/>
  <c r="AJ2282" i="1"/>
  <c r="AJ2281" i="1"/>
  <c r="AJ2280" i="1"/>
  <c r="AJ2234" i="1"/>
  <c r="AJ2233" i="1"/>
  <c r="AJ2232" i="1"/>
  <c r="AJ2231" i="1"/>
  <c r="AJ2230" i="1"/>
  <c r="AJ2229" i="1"/>
  <c r="AJ2228" i="1"/>
  <c r="AJ2227" i="1"/>
  <c r="AJ2226" i="1"/>
  <c r="AJ2225" i="1"/>
  <c r="AJ2224" i="1"/>
  <c r="AJ2223" i="1"/>
  <c r="AJ2222" i="1"/>
  <c r="AJ2221" i="1"/>
  <c r="AJ2220" i="1"/>
  <c r="AJ2219" i="1"/>
  <c r="AJ2218" i="1"/>
  <c r="AJ2217" i="1"/>
  <c r="AJ2216" i="1"/>
  <c r="AJ2215" i="1"/>
  <c r="AJ2214" i="1"/>
  <c r="AJ2213" i="1"/>
  <c r="AJ2212" i="1"/>
  <c r="AJ2211" i="1"/>
  <c r="AJ2210" i="1"/>
  <c r="AJ2209" i="1"/>
  <c r="AJ2208" i="1"/>
  <c r="AJ2207" i="1"/>
  <c r="AJ2206" i="1"/>
  <c r="AJ2205" i="1"/>
  <c r="AJ2204" i="1"/>
  <c r="AJ2203" i="1"/>
  <c r="AJ2202" i="1"/>
  <c r="AJ2201" i="1"/>
  <c r="AJ2200" i="1"/>
  <c r="AJ2199" i="1"/>
  <c r="AJ2198" i="1"/>
  <c r="AJ2197" i="1"/>
  <c r="AJ2196" i="1"/>
  <c r="AJ2195" i="1"/>
  <c r="AJ2194" i="1"/>
  <c r="AJ2193" i="1"/>
  <c r="AJ2192" i="1"/>
  <c r="AJ2191" i="1"/>
  <c r="D8" i="7"/>
  <c r="E8" i="7" s="1"/>
  <c r="AJ2190" i="1"/>
  <c r="AJ2189" i="1"/>
  <c r="AJ2188" i="1"/>
  <c r="AJ2187" i="1"/>
  <c r="AJ2186" i="1"/>
  <c r="AJ2185" i="1"/>
  <c r="AJ2184" i="1"/>
  <c r="AJ2183" i="1"/>
  <c r="AJ2182" i="1"/>
  <c r="AJ2181" i="1"/>
  <c r="AJ2180" i="1"/>
  <c r="AJ2179" i="1"/>
  <c r="AJ2178" i="1"/>
  <c r="AJ2177" i="1"/>
  <c r="AJ2176" i="1"/>
  <c r="AJ2175" i="1"/>
  <c r="AJ2174" i="1"/>
  <c r="AJ2173" i="1"/>
  <c r="AJ2172" i="1"/>
  <c r="AJ2171" i="1"/>
  <c r="AJ2170" i="1"/>
  <c r="AJ2169" i="1"/>
  <c r="AJ2168" i="1"/>
  <c r="AJ2167" i="1"/>
  <c r="AJ2166" i="1"/>
  <c r="AJ2165" i="1"/>
  <c r="AJ2164" i="1"/>
  <c r="AJ2163" i="1"/>
  <c r="AJ2162" i="1"/>
  <c r="AJ2161" i="1"/>
  <c r="AJ2160" i="1"/>
  <c r="AJ2159" i="1"/>
  <c r="AJ2158" i="1"/>
  <c r="AJ2157" i="1"/>
  <c r="AJ2156" i="1"/>
  <c r="AJ2155" i="1"/>
  <c r="AJ2154" i="1"/>
  <c r="AJ2153" i="1"/>
  <c r="AJ2152" i="1"/>
  <c r="AJ2151" i="1"/>
  <c r="AJ2150" i="1"/>
  <c r="AJ2149" i="1"/>
  <c r="AJ2148" i="1"/>
  <c r="AJ2147" i="1"/>
  <c r="AJ2146" i="1"/>
  <c r="AJ2145" i="1"/>
  <c r="AJ2144" i="1"/>
  <c r="AJ2143" i="1"/>
  <c r="AJ2142" i="1"/>
  <c r="AJ2141" i="1"/>
  <c r="AJ2140" i="1"/>
  <c r="AJ2139" i="1"/>
  <c r="AJ2138" i="1"/>
  <c r="AJ2137" i="1"/>
  <c r="AJ2135" i="1"/>
  <c r="AJ2134" i="1"/>
  <c r="AJ2133" i="1"/>
  <c r="AJ2132" i="1"/>
  <c r="AJ2131" i="1"/>
  <c r="AJ2130" i="1"/>
  <c r="AJ2129" i="1"/>
  <c r="AJ2128" i="1"/>
  <c r="AJ2127" i="1"/>
  <c r="AJ2126" i="1"/>
  <c r="AJ2125" i="1"/>
  <c r="AJ2124" i="1"/>
  <c r="AJ2123" i="1"/>
  <c r="AJ2122" i="1"/>
  <c r="AJ2121" i="1"/>
  <c r="AJ2120" i="1"/>
  <c r="AJ2119" i="1"/>
  <c r="AJ2118" i="1"/>
  <c r="AJ2117" i="1"/>
  <c r="AJ2116" i="1"/>
  <c r="AJ2115" i="1"/>
  <c r="AJ2114" i="1"/>
  <c r="AJ2113" i="1"/>
  <c r="AJ2112" i="1"/>
  <c r="AJ2111" i="1"/>
  <c r="AJ2110" i="1"/>
  <c r="AJ2109" i="1"/>
  <c r="AJ2108" i="1"/>
  <c r="AJ2107" i="1"/>
  <c r="AJ1716" i="1"/>
  <c r="AJ1708" i="1"/>
  <c r="AJ1707" i="1"/>
  <c r="AJ1706" i="1"/>
  <c r="AJ1705" i="1"/>
  <c r="AJ1704" i="1"/>
  <c r="AJ1703" i="1"/>
  <c r="AJ1702" i="1"/>
  <c r="AJ1701" i="1"/>
  <c r="AJ1700" i="1"/>
  <c r="AJ1699" i="1"/>
  <c r="AJ1698" i="1"/>
  <c r="AJ2106" i="1"/>
  <c r="AJ2105" i="1"/>
  <c r="AJ2104" i="1"/>
  <c r="AJ2103" i="1"/>
  <c r="AJ2102" i="1"/>
  <c r="AJ2101" i="1"/>
  <c r="AJ2100" i="1"/>
  <c r="AJ2099" i="1"/>
  <c r="AJ2098" i="1"/>
  <c r="AJ2097" i="1"/>
  <c r="AJ2096" i="1"/>
  <c r="AJ2095" i="1"/>
  <c r="AJ2094" i="1"/>
  <c r="AJ2093" i="1"/>
  <c r="AJ2092" i="1"/>
  <c r="AJ2091" i="1"/>
  <c r="AJ2090" i="1"/>
  <c r="AJ2089" i="1"/>
  <c r="AJ2088" i="1"/>
  <c r="AJ2087" i="1"/>
  <c r="AJ2086" i="1"/>
  <c r="AJ2085" i="1"/>
  <c r="AJ2084" i="1"/>
  <c r="AJ2083" i="1"/>
  <c r="AJ2082" i="1"/>
  <c r="AJ2081" i="1"/>
  <c r="AJ2080" i="1"/>
  <c r="AJ2079" i="1"/>
  <c r="AJ2078" i="1"/>
  <c r="AJ2077" i="1"/>
  <c r="AJ2076" i="1"/>
  <c r="AJ2075" i="1"/>
  <c r="AJ2074" i="1"/>
  <c r="AJ2073" i="1"/>
  <c r="AJ2072" i="1"/>
  <c r="AJ2071" i="1"/>
  <c r="AJ2070" i="1"/>
  <c r="AJ2069" i="1"/>
  <c r="AJ2068" i="1"/>
  <c r="AJ2067" i="1"/>
  <c r="AJ2066" i="1"/>
  <c r="AJ2065" i="1"/>
  <c r="AJ2064" i="1"/>
  <c r="AJ2063" i="1"/>
  <c r="AJ2062" i="1"/>
  <c r="AJ2061" i="1"/>
  <c r="AJ2060" i="1"/>
  <c r="AJ2059" i="1"/>
  <c r="AJ2058" i="1"/>
  <c r="AJ2057" i="1"/>
  <c r="AJ2056" i="1"/>
  <c r="AJ2055" i="1"/>
  <c r="AJ2054" i="1"/>
  <c r="AJ2053" i="1"/>
  <c r="AJ2052" i="1"/>
  <c r="AJ2051" i="1"/>
  <c r="AJ2050" i="1"/>
  <c r="AJ2049" i="1"/>
  <c r="AJ2048" i="1"/>
  <c r="AJ2047" i="1"/>
  <c r="AJ2046" i="1"/>
  <c r="AJ2045" i="1"/>
  <c r="AJ2044" i="1"/>
  <c r="AJ2043" i="1"/>
  <c r="AJ2042" i="1"/>
  <c r="AJ2041" i="1"/>
  <c r="AJ2040" i="1"/>
  <c r="AJ2039" i="1"/>
  <c r="AJ2038" i="1"/>
  <c r="AJ2037" i="1"/>
  <c r="AJ2036" i="1"/>
  <c r="AJ2035" i="1"/>
  <c r="AJ2034" i="1"/>
  <c r="AJ2033" i="1"/>
  <c r="AJ2032" i="1"/>
  <c r="AJ2031" i="1"/>
  <c r="AJ2030" i="1"/>
  <c r="AJ2029" i="1"/>
  <c r="AJ2028" i="1"/>
  <c r="AJ2027" i="1"/>
  <c r="AJ2026" i="1"/>
  <c r="AJ2025" i="1"/>
  <c r="AJ2024" i="1"/>
  <c r="AJ2023" i="1"/>
  <c r="AJ2022" i="1"/>
  <c r="AJ2021" i="1"/>
  <c r="AJ2020" i="1"/>
  <c r="AJ2019" i="1"/>
  <c r="AJ2018" i="1"/>
  <c r="AJ2017" i="1"/>
  <c r="AJ2016" i="1"/>
  <c r="AJ2015" i="1"/>
  <c r="AJ2014" i="1"/>
  <c r="AJ2013" i="1"/>
  <c r="AJ2012" i="1"/>
  <c r="AJ2011" i="1"/>
  <c r="AJ2010" i="1"/>
  <c r="AJ2009" i="1"/>
  <c r="AJ2008" i="1"/>
  <c r="AJ2007" i="1"/>
  <c r="AJ2006" i="1"/>
  <c r="AJ2005" i="1"/>
  <c r="AJ2004" i="1"/>
  <c r="AJ2003" i="1"/>
  <c r="AJ2002" i="1"/>
  <c r="AJ2001" i="1"/>
  <c r="AJ2000" i="1"/>
  <c r="AJ1999" i="1"/>
  <c r="AJ1998" i="1"/>
  <c r="AJ1997" i="1"/>
  <c r="AJ1996" i="1"/>
  <c r="AJ1995" i="1"/>
  <c r="AJ1994" i="1"/>
  <c r="AJ1993" i="1"/>
  <c r="AJ1992" i="1"/>
  <c r="AJ1991" i="1"/>
  <c r="AJ1990" i="1"/>
  <c r="AJ1989" i="1"/>
  <c r="AJ1988" i="1"/>
  <c r="AJ1987" i="1"/>
  <c r="AJ1986" i="1"/>
  <c r="AJ1985" i="1"/>
  <c r="AJ1984" i="1"/>
  <c r="AJ1983" i="1"/>
  <c r="AJ1982" i="1"/>
  <c r="AJ1981" i="1"/>
  <c r="AJ1980" i="1"/>
  <c r="AJ1979" i="1"/>
  <c r="AJ1978" i="1"/>
  <c r="AJ1977" i="1"/>
  <c r="AJ1976" i="1"/>
  <c r="AJ1975" i="1"/>
  <c r="AJ1974" i="1"/>
  <c r="AJ1973" i="1"/>
  <c r="AJ1972" i="1"/>
  <c r="AJ1971" i="1"/>
  <c r="AJ1970" i="1"/>
  <c r="AJ1969" i="1"/>
  <c r="AJ1968" i="1"/>
  <c r="AJ1967" i="1"/>
  <c r="AJ1966" i="1"/>
  <c r="AJ1965" i="1"/>
  <c r="AJ1964" i="1"/>
  <c r="AJ1963" i="1"/>
  <c r="AJ1962" i="1"/>
  <c r="AJ1961" i="1"/>
  <c r="AJ1960" i="1"/>
  <c r="AJ1959" i="1"/>
  <c r="AJ1958" i="1"/>
  <c r="AJ1957" i="1"/>
  <c r="AJ1956" i="1"/>
  <c r="AJ1955" i="1"/>
  <c r="AJ1954" i="1"/>
  <c r="AJ1953" i="1"/>
  <c r="AJ1952" i="1"/>
  <c r="AJ1951" i="1"/>
  <c r="AJ1950" i="1"/>
  <c r="AJ1949" i="1"/>
  <c r="AJ1948" i="1"/>
  <c r="AJ1947" i="1"/>
  <c r="AJ1946" i="1"/>
  <c r="AJ1945" i="1"/>
  <c r="AJ1944" i="1"/>
  <c r="AJ1943" i="1"/>
  <c r="AJ1942" i="1"/>
  <c r="AJ1941" i="1"/>
  <c r="AJ1940" i="1"/>
  <c r="AJ1939" i="1"/>
  <c r="AJ1938" i="1"/>
  <c r="AJ1937" i="1"/>
  <c r="AJ1936" i="1"/>
  <c r="AJ1935" i="1"/>
  <c r="AJ1934" i="1"/>
  <c r="AJ1933" i="1"/>
  <c r="AJ1932" i="1"/>
  <c r="AJ1931" i="1"/>
  <c r="AJ1930" i="1"/>
  <c r="AJ1929" i="1"/>
  <c r="AJ1928" i="1"/>
  <c r="AJ1927" i="1"/>
  <c r="AJ1926" i="1"/>
  <c r="AJ1925" i="1"/>
  <c r="AJ1924" i="1"/>
  <c r="AJ1923" i="1"/>
  <c r="AJ1922" i="1"/>
  <c r="AJ1921" i="1"/>
  <c r="AJ1920" i="1"/>
  <c r="AJ1919" i="1"/>
  <c r="AJ1918" i="1"/>
  <c r="AJ1917" i="1"/>
  <c r="AJ1916" i="1"/>
  <c r="AJ1915" i="1"/>
  <c r="AJ1914" i="1"/>
  <c r="AJ1913" i="1"/>
  <c r="AJ1912" i="1"/>
  <c r="AJ1911" i="1"/>
  <c r="AJ1910" i="1"/>
  <c r="AJ1909" i="1"/>
  <c r="AJ1908" i="1"/>
  <c r="AJ1907" i="1"/>
  <c r="AJ1906" i="1"/>
  <c r="AJ1905" i="1"/>
  <c r="AJ1904" i="1"/>
  <c r="AJ1903" i="1"/>
  <c r="AJ1902" i="1"/>
  <c r="AJ1901" i="1"/>
  <c r="AJ1900" i="1"/>
  <c r="AJ1899" i="1"/>
  <c r="AJ1898" i="1"/>
  <c r="AJ1897" i="1"/>
  <c r="AJ1896" i="1"/>
  <c r="AJ1895" i="1"/>
  <c r="AJ1894" i="1"/>
  <c r="AJ1893" i="1"/>
  <c r="AJ1892" i="1"/>
  <c r="AJ1891" i="1"/>
  <c r="AJ1890" i="1"/>
  <c r="AJ1889" i="1"/>
  <c r="AJ1888" i="1"/>
  <c r="AJ1887" i="1"/>
  <c r="AJ1886" i="1"/>
  <c r="AJ1885" i="1"/>
  <c r="AJ1884" i="1"/>
  <c r="AJ1883" i="1"/>
  <c r="AJ1881" i="1"/>
  <c r="AJ1880" i="1"/>
  <c r="AJ1879" i="1"/>
  <c r="AJ1878" i="1"/>
  <c r="AJ1877" i="1"/>
  <c r="AJ1876" i="1"/>
  <c r="AJ1875" i="1"/>
  <c r="AJ1874" i="1"/>
  <c r="AJ1873" i="1"/>
  <c r="AJ1872" i="1"/>
  <c r="AJ1871" i="1"/>
  <c r="AJ1870" i="1"/>
  <c r="AJ1869" i="1"/>
  <c r="AJ1868" i="1"/>
  <c r="AJ1867" i="1"/>
  <c r="AJ1866" i="1"/>
  <c r="AJ1865" i="1"/>
  <c r="AJ1864" i="1"/>
  <c r="AJ1863" i="1"/>
  <c r="AJ1862" i="1"/>
  <c r="AJ1861" i="1"/>
  <c r="AJ1860" i="1"/>
  <c r="AJ1859" i="1"/>
  <c r="AJ1858" i="1"/>
  <c r="AJ1857" i="1"/>
  <c r="AJ1856" i="1"/>
  <c r="AJ1855" i="1"/>
  <c r="AJ1854" i="1"/>
  <c r="AJ1853" i="1"/>
  <c r="AJ1852" i="1"/>
  <c r="AJ1851" i="1"/>
  <c r="AJ1850" i="1"/>
  <c r="AJ1849" i="1"/>
  <c r="AJ1848" i="1"/>
  <c r="AJ1847" i="1"/>
  <c r="AJ1846" i="1"/>
  <c r="AJ1845" i="1"/>
  <c r="AJ1844" i="1"/>
  <c r="AJ1843" i="1"/>
  <c r="AJ1842" i="1"/>
  <c r="AJ1841" i="1"/>
  <c r="AJ1840" i="1"/>
  <c r="AJ1839" i="1"/>
  <c r="AJ1838" i="1"/>
  <c r="AJ1837" i="1"/>
  <c r="AJ1836" i="1"/>
  <c r="AJ1835" i="1"/>
  <c r="AJ1834" i="1"/>
  <c r="AJ1833" i="1"/>
  <c r="AJ1832" i="1"/>
  <c r="AJ1831" i="1"/>
  <c r="AJ1830" i="1"/>
  <c r="AJ1829" i="1"/>
  <c r="AJ1828" i="1"/>
  <c r="AJ1827" i="1"/>
  <c r="AJ1826" i="1"/>
  <c r="AJ1825" i="1"/>
  <c r="AJ1824" i="1"/>
  <c r="AJ1823" i="1"/>
  <c r="AJ1822" i="1"/>
  <c r="AJ1821" i="1"/>
  <c r="AJ1820" i="1"/>
  <c r="AJ1819" i="1"/>
  <c r="AJ1818" i="1"/>
  <c r="AJ1817" i="1"/>
  <c r="AJ1816" i="1"/>
  <c r="AJ1815" i="1"/>
  <c r="AJ1814" i="1"/>
  <c r="AJ1813" i="1"/>
  <c r="AJ1812" i="1"/>
  <c r="AJ1811" i="1"/>
  <c r="AJ1810" i="1"/>
  <c r="AJ1809" i="1"/>
  <c r="AJ1808" i="1"/>
  <c r="AJ1807" i="1"/>
  <c r="AJ1806" i="1"/>
  <c r="AJ1805" i="1"/>
  <c r="AJ1804" i="1"/>
  <c r="AJ1803" i="1"/>
  <c r="AJ1802" i="1"/>
  <c r="AJ1801" i="1"/>
  <c r="AJ1800" i="1"/>
  <c r="AJ1799" i="1"/>
  <c r="AJ1798" i="1"/>
  <c r="AJ1797" i="1"/>
  <c r="AJ1796" i="1"/>
  <c r="AJ1795" i="1"/>
  <c r="AJ1794" i="1"/>
  <c r="AJ1793" i="1"/>
  <c r="AJ1792" i="1"/>
  <c r="AJ1791" i="1"/>
  <c r="AJ1790" i="1"/>
  <c r="AJ1789" i="1"/>
  <c r="AJ1788" i="1"/>
  <c r="AJ1787" i="1"/>
  <c r="AJ1786" i="1"/>
  <c r="AJ1785" i="1"/>
  <c r="AJ1568" i="1"/>
  <c r="AJ1784" i="1"/>
  <c r="AJ1783" i="1"/>
  <c r="AJ1782" i="1"/>
  <c r="AJ1781" i="1"/>
  <c r="AJ1780" i="1"/>
  <c r="AJ1779" i="1"/>
  <c r="AJ1778" i="1"/>
  <c r="AJ1777" i="1"/>
  <c r="AJ1776" i="1"/>
  <c r="AJ1775" i="1"/>
  <c r="AJ1774" i="1"/>
  <c r="AJ1773" i="1"/>
  <c r="AJ1772" i="1"/>
  <c r="AJ1771" i="1"/>
  <c r="AJ1770" i="1"/>
  <c r="AJ1769" i="1"/>
  <c r="AJ1768" i="1"/>
  <c r="AJ1767" i="1"/>
  <c r="AJ1766" i="1"/>
  <c r="AJ1765" i="1"/>
  <c r="AJ1764" i="1"/>
  <c r="AJ1763" i="1"/>
  <c r="AJ1762" i="1"/>
  <c r="AJ1761" i="1"/>
  <c r="AJ1760" i="1"/>
  <c r="AJ1759" i="1"/>
  <c r="AJ1758" i="1"/>
  <c r="AJ1757" i="1"/>
  <c r="AJ1756" i="1"/>
  <c r="AJ1755" i="1"/>
  <c r="AJ1754" i="1"/>
  <c r="AJ1753" i="1"/>
  <c r="AJ1752" i="1"/>
  <c r="AJ1751" i="1"/>
  <c r="AJ1750" i="1"/>
  <c r="AJ1749" i="1"/>
  <c r="AJ1748" i="1"/>
  <c r="AJ1747" i="1"/>
  <c r="AJ1746" i="1"/>
  <c r="AJ1745" i="1"/>
  <c r="AJ1744" i="1"/>
  <c r="AJ1743" i="1"/>
  <c r="AJ1742" i="1"/>
  <c r="AJ1741" i="1"/>
  <c r="AJ1740" i="1"/>
  <c r="AJ1739" i="1"/>
  <c r="AJ1738" i="1"/>
  <c r="AJ1737" i="1"/>
  <c r="AJ1736" i="1"/>
  <c r="AJ1735" i="1"/>
  <c r="AJ1734" i="1"/>
  <c r="AJ1733" i="1"/>
  <c r="AJ1732" i="1"/>
  <c r="AJ1731" i="1"/>
  <c r="AJ1730" i="1"/>
  <c r="AJ1729" i="1"/>
  <c r="AJ1728" i="1"/>
  <c r="AJ1727" i="1"/>
  <c r="AJ1726" i="1"/>
  <c r="AJ1725" i="1"/>
  <c r="AJ1724" i="1"/>
  <c r="AJ1723" i="1"/>
  <c r="AJ1722" i="1"/>
  <c r="AJ1721" i="1"/>
  <c r="AJ1720" i="1"/>
  <c r="AJ1719" i="1"/>
  <c r="AJ1718" i="1"/>
  <c r="AJ1717" i="1"/>
  <c r="D16" i="7"/>
  <c r="E16" i="7" s="1"/>
  <c r="D15" i="7"/>
  <c r="E15" i="7" s="1"/>
  <c r="D14" i="7"/>
  <c r="E14" i="7" s="1"/>
  <c r="D13" i="7"/>
  <c r="E13" i="7" s="1"/>
  <c r="D12" i="7"/>
  <c r="E12" i="7" s="1"/>
  <c r="D11" i="7"/>
  <c r="E11" i="7" s="1"/>
  <c r="D10" i="7"/>
  <c r="E10" i="7" s="1"/>
  <c r="D9" i="7"/>
  <c r="E9" i="7" s="1"/>
  <c r="AJ1715" i="1"/>
  <c r="AJ1714" i="1"/>
  <c r="AJ1713" i="1"/>
  <c r="AJ1712" i="1"/>
  <c r="AJ1711" i="1"/>
  <c r="AJ1710" i="1"/>
  <c r="AJ1709" i="1"/>
  <c r="AJ1697" i="1"/>
  <c r="AJ1696" i="1"/>
  <c r="AJ1695" i="1"/>
  <c r="AJ1694" i="1"/>
  <c r="AJ1693" i="1"/>
  <c r="AJ1692" i="1"/>
  <c r="AJ1691" i="1"/>
  <c r="AJ1690" i="1"/>
  <c r="AJ1689" i="1"/>
  <c r="AJ1688" i="1"/>
  <c r="AJ1687" i="1"/>
  <c r="AJ1686" i="1"/>
  <c r="AJ1685" i="1"/>
  <c r="AJ1684" i="1"/>
  <c r="AJ1683" i="1"/>
  <c r="AJ1682" i="1"/>
  <c r="AJ1681" i="1"/>
  <c r="AJ1680" i="1"/>
  <c r="AJ1679" i="1"/>
  <c r="AJ1678" i="1"/>
  <c r="AJ1677" i="1"/>
  <c r="AJ1676" i="1"/>
  <c r="AJ1675" i="1"/>
  <c r="AJ1674" i="1"/>
  <c r="AJ1673" i="1"/>
  <c r="AJ1672" i="1"/>
  <c r="AJ1671" i="1"/>
  <c r="AJ1670" i="1"/>
  <c r="AJ1669" i="1"/>
  <c r="AJ1668" i="1"/>
  <c r="AJ1667" i="1"/>
  <c r="AJ1666" i="1"/>
  <c r="AJ1665" i="1"/>
  <c r="AJ1664" i="1"/>
  <c r="AJ1663" i="1"/>
  <c r="AJ1662" i="1"/>
  <c r="AJ1661" i="1"/>
  <c r="AJ1660" i="1"/>
  <c r="AJ1659" i="1"/>
  <c r="AJ1658" i="1"/>
  <c r="AJ1657" i="1"/>
  <c r="AJ1656" i="1"/>
  <c r="AJ1655" i="1"/>
  <c r="AJ1654" i="1"/>
  <c r="AJ1653" i="1"/>
  <c r="AJ1652" i="1"/>
  <c r="AJ1651" i="1"/>
  <c r="AJ1650" i="1"/>
  <c r="AJ1649" i="1"/>
  <c r="AJ1648" i="1"/>
  <c r="AJ1647" i="1"/>
  <c r="AJ1646" i="1"/>
  <c r="AJ1645" i="1"/>
  <c r="AJ1644" i="1"/>
  <c r="AJ1643" i="1"/>
  <c r="AJ1642" i="1"/>
  <c r="AJ1641" i="1"/>
  <c r="AJ1640" i="1"/>
  <c r="AJ1639" i="1"/>
  <c r="AJ1638" i="1"/>
  <c r="AJ1637" i="1"/>
  <c r="AJ1636" i="1"/>
  <c r="AJ1635" i="1"/>
  <c r="AJ1634" i="1"/>
  <c r="AJ1633" i="1"/>
  <c r="AJ1632" i="1"/>
  <c r="AJ1631" i="1"/>
  <c r="AJ1630" i="1"/>
  <c r="AJ1629" i="1"/>
  <c r="AJ1628" i="1"/>
  <c r="AJ1627" i="1"/>
  <c r="AJ1626" i="1"/>
  <c r="AJ1625" i="1"/>
  <c r="AJ1624" i="1"/>
  <c r="AJ1623" i="1"/>
  <c r="AJ1622" i="1"/>
  <c r="AJ1621" i="1"/>
  <c r="AJ1620" i="1"/>
  <c r="AJ1619" i="1"/>
  <c r="AJ1618" i="1"/>
  <c r="AJ1617" i="1"/>
  <c r="AJ1616" i="1"/>
  <c r="AJ1615" i="1"/>
  <c r="AJ1614" i="1"/>
  <c r="AJ1613" i="1"/>
  <c r="AJ1612" i="1"/>
  <c r="AJ1611" i="1"/>
  <c r="AJ1610" i="1"/>
  <c r="AJ1609" i="1"/>
  <c r="AJ1608" i="1"/>
  <c r="AJ1607" i="1"/>
  <c r="AJ1606" i="1"/>
  <c r="AJ1605" i="1"/>
  <c r="AJ1604" i="1"/>
  <c r="AJ1603" i="1"/>
  <c r="AJ1602" i="1"/>
  <c r="AJ1601" i="1"/>
  <c r="AJ1600" i="1"/>
  <c r="AJ1599" i="1"/>
  <c r="AJ1598" i="1"/>
  <c r="AJ1597" i="1"/>
  <c r="AJ1596" i="1"/>
  <c r="AJ1595" i="1"/>
  <c r="AJ1594" i="1"/>
  <c r="AJ1593" i="1"/>
  <c r="AJ1592" i="1"/>
  <c r="AJ1591" i="1"/>
  <c r="AJ1590" i="1"/>
  <c r="AJ1589" i="1"/>
  <c r="AJ1588" i="1"/>
  <c r="AJ1587" i="1"/>
  <c r="AJ1586" i="1"/>
  <c r="AJ1585" i="1"/>
  <c r="AJ1584" i="1"/>
  <c r="AJ1583" i="1"/>
  <c r="AJ1582" i="1"/>
  <c r="AJ1581" i="1"/>
  <c r="AJ1580" i="1"/>
  <c r="AJ1579" i="1"/>
  <c r="AJ1578" i="1"/>
  <c r="AJ1577" i="1"/>
  <c r="AJ1576" i="1"/>
  <c r="AJ1575" i="1"/>
  <c r="AJ1574" i="1"/>
  <c r="AJ1573" i="1"/>
  <c r="AJ1572" i="1"/>
  <c r="AJ1571" i="1"/>
  <c r="AJ1570" i="1"/>
  <c r="AJ1569" i="1"/>
  <c r="AJ1567" i="1"/>
  <c r="AJ1566" i="1"/>
  <c r="AJ1565" i="1"/>
  <c r="AJ1564" i="1"/>
  <c r="AJ1563" i="1"/>
  <c r="AJ1562" i="1"/>
  <c r="AJ1561" i="1"/>
  <c r="AJ1560" i="1"/>
  <c r="AJ1559" i="1"/>
  <c r="AJ1558" i="1"/>
  <c r="AJ1557" i="1"/>
  <c r="AJ1556" i="1"/>
  <c r="AJ1555" i="1"/>
  <c r="AJ1554" i="1"/>
  <c r="AJ1553" i="1"/>
  <c r="AJ1552" i="1"/>
  <c r="AJ1551" i="1"/>
  <c r="AJ1550" i="1"/>
  <c r="AJ1549" i="1"/>
  <c r="AJ1548" i="1"/>
  <c r="AJ1547" i="1"/>
  <c r="AJ1546" i="1"/>
  <c r="AJ1545" i="1"/>
  <c r="AJ1544" i="1"/>
  <c r="AJ1543" i="1"/>
  <c r="AJ1542" i="1"/>
  <c r="AJ1541" i="1"/>
  <c r="AJ1540" i="1"/>
  <c r="AJ1539" i="1"/>
  <c r="AJ1538" i="1"/>
  <c r="AJ1537" i="1"/>
  <c r="AJ1536" i="1"/>
  <c r="AJ1535" i="1"/>
  <c r="AJ1534" i="1"/>
  <c r="AJ1533" i="1"/>
  <c r="AJ1532" i="1"/>
  <c r="AJ1531" i="1"/>
  <c r="AJ1530" i="1"/>
  <c r="AJ1529" i="1"/>
  <c r="AJ1528" i="1"/>
  <c r="AJ1527" i="1"/>
  <c r="AJ1526" i="1"/>
  <c r="AJ1525" i="1"/>
  <c r="AJ1524" i="1"/>
  <c r="AJ1523" i="1"/>
  <c r="AJ1522" i="1"/>
  <c r="AJ1521" i="1"/>
  <c r="AJ1520" i="1"/>
  <c r="AJ1519" i="1"/>
  <c r="AJ1518" i="1"/>
  <c r="AJ1517" i="1"/>
  <c r="AJ1516" i="1"/>
  <c r="AJ1515" i="1"/>
  <c r="AJ1514" i="1"/>
  <c r="AJ1513" i="1"/>
  <c r="AJ1512" i="1"/>
  <c r="AJ1511" i="1"/>
  <c r="AJ1510" i="1"/>
  <c r="AJ1509" i="1"/>
  <c r="AJ1508" i="1"/>
  <c r="AJ1507" i="1"/>
  <c r="AJ1506" i="1"/>
  <c r="AJ1505" i="1"/>
  <c r="AJ1504" i="1"/>
  <c r="AJ1503" i="1"/>
  <c r="AJ1502" i="1"/>
  <c r="AJ1501" i="1"/>
  <c r="AJ1500" i="1"/>
  <c r="AJ1499" i="1"/>
  <c r="AJ1498" i="1"/>
  <c r="AJ1497" i="1"/>
  <c r="AJ1496" i="1"/>
  <c r="AJ1495" i="1"/>
  <c r="AJ1494" i="1"/>
  <c r="AJ1493" i="1"/>
  <c r="AJ1492" i="1"/>
  <c r="AJ1491" i="1"/>
  <c r="AJ1490" i="1"/>
  <c r="AJ1489" i="1"/>
  <c r="AJ1488" i="1"/>
  <c r="AJ1487" i="1"/>
  <c r="AJ1486" i="1"/>
  <c r="AJ1485" i="1"/>
  <c r="AJ1484" i="1"/>
  <c r="AJ1483" i="1"/>
  <c r="AJ1482" i="1"/>
  <c r="AJ1481" i="1"/>
  <c r="AJ1480" i="1"/>
  <c r="AJ1479" i="1"/>
  <c r="AJ1478" i="1"/>
  <c r="AJ1477" i="1"/>
  <c r="AJ1476" i="1"/>
  <c r="AJ1475" i="1"/>
  <c r="AJ1474" i="1"/>
  <c r="AJ1473" i="1"/>
  <c r="AJ1472" i="1"/>
  <c r="AJ1471" i="1"/>
  <c r="AJ1470" i="1"/>
  <c r="AJ1469" i="1"/>
  <c r="AJ1468" i="1"/>
  <c r="AJ1467" i="1"/>
  <c r="AJ1466" i="1"/>
  <c r="AJ1465" i="1"/>
  <c r="AJ1464" i="1"/>
  <c r="AJ1463" i="1"/>
  <c r="AJ1462" i="1"/>
  <c r="AJ1461" i="1"/>
  <c r="AJ1460" i="1"/>
  <c r="AJ1459" i="1"/>
  <c r="AJ1458" i="1"/>
  <c r="AJ1457" i="1"/>
  <c r="AJ1456" i="1"/>
  <c r="AJ1455" i="1"/>
  <c r="AJ1454" i="1"/>
  <c r="AJ1453" i="1"/>
  <c r="AJ1452" i="1"/>
  <c r="AJ1450" i="1"/>
  <c r="AJ1449" i="1"/>
  <c r="AJ1448" i="1"/>
  <c r="AJ1447" i="1"/>
  <c r="AJ1446" i="1"/>
  <c r="AJ1445" i="1"/>
  <c r="AJ1444" i="1"/>
  <c r="AJ1443" i="1"/>
  <c r="AJ1442" i="1"/>
  <c r="AJ1441" i="1"/>
  <c r="AJ1440" i="1"/>
  <c r="AJ1439" i="1"/>
  <c r="AJ1438" i="1"/>
  <c r="AJ1437" i="1"/>
  <c r="AJ1436" i="1"/>
  <c r="AJ1435" i="1"/>
  <c r="AJ1434" i="1"/>
  <c r="AJ1433" i="1"/>
  <c r="AJ1432" i="1"/>
  <c r="AJ1431" i="1"/>
  <c r="AJ1430" i="1"/>
  <c r="AJ1429" i="1"/>
  <c r="AJ1428" i="1"/>
  <c r="AJ1427" i="1"/>
  <c r="AJ1426" i="1"/>
  <c r="AJ1425" i="1"/>
  <c r="AJ1424" i="1"/>
  <c r="AJ1423" i="1"/>
  <c r="AJ1422" i="1"/>
  <c r="AJ1421" i="1"/>
  <c r="AJ1420" i="1"/>
  <c r="AJ1419" i="1"/>
  <c r="AJ1418" i="1"/>
  <c r="AJ1417" i="1"/>
  <c r="AJ1416" i="1"/>
  <c r="AJ1415" i="1"/>
  <c r="AJ1414" i="1"/>
  <c r="AJ1413" i="1"/>
  <c r="AJ1412" i="1"/>
  <c r="AJ1411" i="1"/>
  <c r="AJ1410" i="1"/>
  <c r="AJ1409" i="1"/>
  <c r="AJ1408" i="1"/>
  <c r="AJ1407" i="1"/>
  <c r="AJ1406" i="1"/>
  <c r="AJ1405" i="1"/>
  <c r="AJ1404" i="1"/>
  <c r="AJ1403" i="1"/>
  <c r="AJ1402" i="1"/>
  <c r="AJ1401" i="1"/>
  <c r="AJ1400" i="1"/>
  <c r="AJ1399" i="1"/>
  <c r="AJ1398" i="1"/>
  <c r="AJ1397" i="1"/>
  <c r="AJ1396" i="1"/>
  <c r="AJ1395" i="1"/>
  <c r="AJ1394" i="1"/>
  <c r="AJ1393" i="1"/>
  <c r="AJ1392" i="1"/>
  <c r="AJ1391" i="1"/>
  <c r="AJ1390" i="1"/>
  <c r="AJ1389" i="1"/>
  <c r="AJ1388" i="1"/>
  <c r="AJ1387" i="1"/>
  <c r="AJ1386" i="1"/>
  <c r="AJ1385" i="1"/>
  <c r="AJ1384" i="1"/>
  <c r="AJ1383" i="1"/>
  <c r="AJ1382" i="1"/>
  <c r="AJ1381" i="1"/>
  <c r="AJ1380" i="1"/>
  <c r="AJ1379" i="1"/>
  <c r="AJ1378" i="1"/>
  <c r="AJ1377" i="1"/>
  <c r="AJ1376" i="1"/>
  <c r="AJ1375" i="1"/>
  <c r="AJ1374" i="1"/>
  <c r="AJ1373" i="1"/>
  <c r="AJ1372" i="1"/>
  <c r="AJ1371" i="1"/>
  <c r="AJ1370" i="1"/>
  <c r="AJ1369" i="1"/>
  <c r="AJ1368" i="1"/>
  <c r="AJ1367" i="1"/>
  <c r="AJ1366" i="1"/>
  <c r="AJ1365" i="1"/>
  <c r="AJ1364" i="1"/>
  <c r="AJ1363" i="1"/>
  <c r="AJ1362" i="1"/>
  <c r="AJ1361" i="1"/>
  <c r="AJ1360" i="1"/>
  <c r="AJ1359" i="1"/>
  <c r="AJ1358" i="1"/>
  <c r="AJ1357" i="1"/>
  <c r="AJ1356" i="1"/>
  <c r="AJ1355" i="1"/>
  <c r="AJ1354" i="1"/>
  <c r="AJ1353" i="1"/>
  <c r="AJ1352" i="1"/>
  <c r="AJ1351" i="1"/>
  <c r="AJ1350" i="1"/>
  <c r="AJ1349" i="1"/>
  <c r="AJ1348" i="1"/>
  <c r="AJ1347" i="1"/>
  <c r="AJ1346" i="1"/>
  <c r="AJ1345" i="1"/>
  <c r="AJ1344" i="1"/>
  <c r="AJ1343" i="1"/>
  <c r="AJ1342" i="1"/>
  <c r="AJ1341" i="1"/>
  <c r="AJ1340" i="1"/>
  <c r="AJ1339" i="1"/>
  <c r="AJ1338" i="1"/>
  <c r="AJ1337" i="1"/>
  <c r="AJ1336" i="1"/>
  <c r="AJ1335" i="1"/>
  <c r="AJ1334" i="1"/>
  <c r="AJ1333" i="1"/>
  <c r="AJ1332" i="1"/>
  <c r="AJ1331" i="1"/>
  <c r="AJ1330" i="1"/>
  <c r="AJ1329" i="1"/>
  <c r="AJ1328" i="1"/>
  <c r="AJ1327" i="1"/>
  <c r="AJ1326" i="1"/>
  <c r="AJ1325" i="1"/>
  <c r="AJ1324" i="1"/>
  <c r="AJ1323" i="1"/>
  <c r="AJ1322" i="1"/>
  <c r="AJ1321" i="1"/>
  <c r="AJ1320" i="1"/>
  <c r="AJ1319" i="1"/>
  <c r="AJ1318" i="1"/>
  <c r="AJ1317" i="1"/>
  <c r="AJ1316" i="1"/>
  <c r="AJ1315" i="1"/>
  <c r="AJ1314" i="1"/>
  <c r="AJ1313" i="1"/>
  <c r="AJ1312" i="1"/>
  <c r="AJ1311" i="1"/>
  <c r="AJ1310" i="1"/>
  <c r="AJ1309" i="1"/>
  <c r="AJ1308" i="1"/>
  <c r="AJ1307" i="1"/>
  <c r="AJ1306" i="1"/>
  <c r="AJ1305" i="1"/>
  <c r="AJ1304" i="1"/>
  <c r="AJ1303" i="1"/>
  <c r="AJ1302" i="1"/>
  <c r="AJ1301" i="1"/>
  <c r="AJ1300" i="1"/>
  <c r="AJ1299" i="1"/>
  <c r="AJ1298" i="1"/>
  <c r="AJ1297" i="1"/>
  <c r="AJ1296" i="1"/>
  <c r="AJ1295" i="1"/>
  <c r="AJ1294" i="1"/>
  <c r="AJ1293" i="1"/>
  <c r="AJ1292" i="1"/>
  <c r="AJ1291" i="1"/>
  <c r="AJ1290" i="1"/>
  <c r="AJ1289" i="1"/>
  <c r="AJ1288" i="1"/>
  <c r="AJ1287" i="1"/>
  <c r="AJ1286" i="1"/>
  <c r="AJ1285" i="1"/>
  <c r="AJ1284" i="1"/>
  <c r="AJ1283" i="1"/>
  <c r="AJ1282" i="1"/>
  <c r="AJ1281" i="1"/>
  <c r="AJ1280" i="1"/>
  <c r="AJ1279" i="1"/>
  <c r="AJ1278" i="1"/>
  <c r="AJ1277" i="1"/>
  <c r="AJ1276" i="1"/>
  <c r="AJ1275" i="1"/>
  <c r="AJ1274" i="1"/>
  <c r="AJ1273" i="1"/>
  <c r="AJ1272" i="1"/>
  <c r="AJ1271" i="1"/>
  <c r="AJ1270" i="1"/>
  <c r="AJ1269" i="1"/>
  <c r="AJ1268" i="1"/>
  <c r="AJ1267" i="1"/>
  <c r="AJ1266" i="1"/>
  <c r="AJ1265" i="1"/>
  <c r="AJ1264" i="1"/>
  <c r="AJ1263" i="1"/>
  <c r="AJ1262" i="1"/>
  <c r="AJ1261" i="1"/>
  <c r="AJ1260" i="1"/>
  <c r="AJ1259" i="1"/>
  <c r="AJ1258" i="1"/>
  <c r="AJ1257" i="1"/>
  <c r="AJ1256" i="1"/>
  <c r="AJ1255" i="1"/>
  <c r="AJ1254" i="1"/>
  <c r="AJ1253" i="1"/>
  <c r="AJ1252" i="1"/>
  <c r="AJ1251" i="1"/>
  <c r="AJ1250" i="1"/>
  <c r="AJ1249" i="1"/>
  <c r="AJ1248" i="1"/>
  <c r="AJ1247" i="1"/>
  <c r="AJ1246" i="1"/>
  <c r="AJ1245" i="1"/>
  <c r="AJ1244" i="1"/>
  <c r="AJ1243" i="1"/>
  <c r="AJ1242" i="1"/>
  <c r="AJ1241" i="1"/>
  <c r="AJ1240" i="1"/>
  <c r="AJ1239" i="1"/>
  <c r="AJ1238" i="1"/>
  <c r="AJ1237" i="1"/>
  <c r="AJ1236" i="1"/>
  <c r="AJ1235" i="1"/>
  <c r="AJ1234" i="1"/>
  <c r="AJ1233" i="1"/>
  <c r="AJ1232" i="1"/>
  <c r="AJ1231" i="1"/>
  <c r="AJ1230" i="1"/>
  <c r="AJ1229" i="1"/>
  <c r="AJ1228" i="1"/>
  <c r="AJ1227" i="1"/>
  <c r="AJ1226" i="1"/>
  <c r="AJ1225" i="1"/>
  <c r="AJ1224" i="1"/>
  <c r="AJ1223" i="1"/>
  <c r="AJ1222" i="1"/>
  <c r="AJ1221" i="1"/>
  <c r="AJ1220" i="1"/>
  <c r="AJ1219" i="1"/>
  <c r="AJ1218" i="1"/>
  <c r="AJ1217" i="1"/>
  <c r="AJ1216" i="1"/>
  <c r="AJ1215" i="1"/>
  <c r="AJ1214" i="1"/>
  <c r="AJ1213" i="1"/>
  <c r="AJ1212" i="1"/>
  <c r="AJ1211" i="1"/>
  <c r="AJ1210" i="1"/>
  <c r="AJ1209" i="1"/>
  <c r="AJ1208" i="1"/>
  <c r="AJ1207" i="1"/>
  <c r="AJ1206" i="1"/>
  <c r="AJ1205" i="1"/>
  <c r="AJ1204" i="1"/>
  <c r="AJ1203" i="1"/>
  <c r="AJ1202" i="1"/>
  <c r="AJ1201" i="1"/>
  <c r="AJ1200" i="1"/>
  <c r="AJ1199" i="1"/>
  <c r="AJ1198" i="1"/>
  <c r="AJ1197" i="1"/>
  <c r="AJ1196" i="1"/>
  <c r="AJ1195" i="1"/>
  <c r="AJ1194" i="1"/>
  <c r="AJ1193" i="1"/>
  <c r="AJ1192" i="1"/>
  <c r="AJ1191" i="1"/>
  <c r="AJ1190" i="1"/>
  <c r="AJ1189" i="1"/>
  <c r="AJ1188" i="1"/>
  <c r="AJ1187" i="1"/>
  <c r="AJ1186" i="1"/>
  <c r="AJ1185" i="1"/>
  <c r="AJ1184" i="1"/>
  <c r="AJ1183" i="1"/>
  <c r="AJ1182" i="1"/>
  <c r="AJ1181" i="1"/>
  <c r="AJ1180" i="1"/>
  <c r="AJ1179" i="1"/>
  <c r="AJ1178" i="1"/>
  <c r="AJ1177" i="1"/>
  <c r="AJ1176" i="1"/>
  <c r="AJ1175" i="1"/>
  <c r="AJ1174" i="1"/>
  <c r="AJ1173" i="1"/>
  <c r="AJ1172" i="1"/>
  <c r="AJ1171" i="1"/>
  <c r="AJ1170" i="1"/>
  <c r="AJ1169" i="1"/>
  <c r="AJ1168" i="1"/>
  <c r="AJ1167" i="1"/>
  <c r="AJ1166" i="1"/>
  <c r="AJ1165" i="1"/>
  <c r="AJ1164" i="1"/>
  <c r="AJ1163" i="1"/>
  <c r="AJ1162" i="1"/>
  <c r="AJ1161" i="1"/>
  <c r="AJ1160" i="1"/>
  <c r="AJ1159" i="1"/>
  <c r="AJ1158" i="1"/>
  <c r="AJ1157" i="1"/>
  <c r="AJ1156" i="1"/>
  <c r="AJ1155" i="1"/>
  <c r="AJ1154" i="1"/>
  <c r="AJ1153" i="1"/>
  <c r="AJ1152" i="1"/>
  <c r="AJ1151" i="1"/>
  <c r="AJ1150" i="1"/>
  <c r="AJ1149" i="1"/>
  <c r="AJ1148" i="1"/>
  <c r="AJ1146" i="1"/>
  <c r="AJ1145" i="1"/>
  <c r="AJ1144" i="1"/>
  <c r="AJ1143" i="1"/>
  <c r="AJ1142" i="1"/>
  <c r="AJ1141" i="1"/>
  <c r="AJ1140" i="1"/>
  <c r="AJ1139" i="1"/>
  <c r="AJ1138" i="1"/>
  <c r="AJ1137" i="1"/>
  <c r="AJ1136" i="1"/>
  <c r="AJ1135" i="1"/>
  <c r="AJ1134" i="1"/>
  <c r="AJ1133" i="1"/>
  <c r="AJ1132" i="1"/>
  <c r="AJ1131" i="1"/>
  <c r="AJ1130" i="1"/>
  <c r="AJ1129" i="1"/>
  <c r="AJ1128" i="1"/>
  <c r="AJ1127" i="1"/>
  <c r="AJ1126" i="1"/>
  <c r="AJ1125" i="1"/>
  <c r="AJ1124" i="1"/>
  <c r="AJ1123" i="1"/>
  <c r="AJ1122" i="1"/>
  <c r="AJ1121" i="1"/>
  <c r="AJ1120" i="1"/>
  <c r="AJ1119" i="1"/>
  <c r="AJ1118" i="1"/>
  <c r="AJ1117" i="1"/>
  <c r="AJ1116" i="1"/>
  <c r="AJ1115" i="1"/>
  <c r="AJ1114" i="1"/>
  <c r="AJ1113" i="1"/>
  <c r="AJ1112" i="1"/>
  <c r="AJ1111" i="1"/>
  <c r="AJ1110" i="1"/>
  <c r="AJ1109" i="1"/>
  <c r="AJ1108" i="1"/>
  <c r="AJ1107" i="1"/>
  <c r="AJ1106" i="1"/>
  <c r="AJ1105" i="1"/>
  <c r="AJ1104" i="1"/>
  <c r="AJ1103" i="1"/>
  <c r="AJ1102" i="1"/>
  <c r="AJ1101" i="1"/>
  <c r="AJ1100" i="1"/>
  <c r="AJ1099" i="1"/>
  <c r="AJ1098" i="1"/>
  <c r="AJ1097" i="1"/>
  <c r="AJ1096" i="1"/>
  <c r="AJ1095" i="1"/>
  <c r="AJ1094" i="1"/>
  <c r="AJ1093" i="1"/>
  <c r="AJ1092" i="1"/>
  <c r="AJ1091" i="1"/>
  <c r="AJ1090" i="1"/>
  <c r="AJ1089" i="1"/>
  <c r="AJ1088" i="1"/>
  <c r="AJ1087" i="1"/>
  <c r="AJ1086" i="1"/>
  <c r="AJ1085" i="1"/>
  <c r="AJ1084" i="1"/>
  <c r="AJ1083" i="1"/>
  <c r="AJ1082" i="1"/>
  <c r="AJ1081" i="1"/>
  <c r="AJ1080" i="1"/>
  <c r="AJ1079" i="1"/>
  <c r="AJ1078" i="1"/>
  <c r="AJ1077" i="1"/>
  <c r="AJ1076" i="1"/>
  <c r="AJ1075" i="1"/>
  <c r="AJ1074" i="1"/>
  <c r="AJ1073" i="1"/>
  <c r="AJ1072" i="1"/>
  <c r="AJ1071" i="1"/>
  <c r="AJ1070" i="1"/>
  <c r="AJ1069" i="1"/>
  <c r="AJ1068" i="1"/>
  <c r="AJ1067" i="1"/>
  <c r="AJ1066" i="1"/>
  <c r="AJ1065" i="1"/>
  <c r="AJ1064" i="1"/>
  <c r="AJ1063" i="1"/>
  <c r="AJ1062" i="1"/>
  <c r="AJ1061" i="1"/>
  <c r="AJ1060" i="1"/>
  <c r="AJ1059" i="1"/>
  <c r="AJ1058" i="1"/>
  <c r="AJ1057" i="1"/>
  <c r="AJ1056" i="1"/>
  <c r="AJ1055" i="1"/>
  <c r="AJ1054" i="1"/>
  <c r="AJ1053" i="1"/>
  <c r="AJ1052" i="1"/>
  <c r="AJ1051" i="1"/>
  <c r="AJ1050" i="1"/>
  <c r="AJ1049" i="1"/>
  <c r="AJ1048" i="1"/>
  <c r="AJ1047" i="1"/>
  <c r="AJ1046" i="1"/>
  <c r="AJ1045" i="1"/>
  <c r="AJ1044" i="1"/>
  <c r="AJ1043" i="1"/>
  <c r="AJ1042" i="1"/>
  <c r="AJ1041" i="1"/>
  <c r="AJ1040" i="1"/>
  <c r="AJ1039" i="1"/>
  <c r="AJ1038" i="1"/>
  <c r="AJ1037" i="1"/>
  <c r="AJ1036" i="1"/>
  <c r="AJ1035" i="1"/>
  <c r="AJ1034" i="1"/>
  <c r="AJ1033" i="1"/>
  <c r="AJ1032" i="1"/>
  <c r="AJ1031" i="1"/>
  <c r="AJ1030" i="1"/>
  <c r="AJ1029" i="1"/>
  <c r="AJ1028" i="1"/>
  <c r="AJ1027" i="1"/>
  <c r="AJ1026" i="1"/>
  <c r="AJ1025" i="1"/>
  <c r="AJ1024" i="1"/>
  <c r="AJ1023" i="1"/>
  <c r="AJ1022" i="1"/>
  <c r="AJ1021" i="1"/>
  <c r="AJ1020" i="1"/>
  <c r="AJ1019" i="1"/>
  <c r="AJ1018" i="1"/>
  <c r="AJ1017" i="1"/>
  <c r="AJ1016" i="1"/>
  <c r="AJ1015" i="1"/>
  <c r="AJ1014" i="1"/>
  <c r="AJ1013" i="1"/>
  <c r="AJ1012" i="1"/>
  <c r="AJ1011" i="1"/>
  <c r="AJ1010" i="1"/>
  <c r="AJ1009" i="1"/>
  <c r="AJ1008" i="1"/>
  <c r="AJ1007" i="1"/>
  <c r="AJ1006" i="1"/>
  <c r="AJ1005" i="1"/>
  <c r="AJ1004" i="1"/>
  <c r="AJ1003" i="1"/>
  <c r="AJ1002" i="1"/>
  <c r="AJ1001" i="1"/>
  <c r="AJ1000" i="1"/>
  <c r="AJ999" i="1"/>
  <c r="AJ998" i="1"/>
  <c r="AJ997" i="1"/>
  <c r="AJ996" i="1"/>
  <c r="AJ995" i="1"/>
  <c r="AJ994" i="1"/>
  <c r="AJ993" i="1"/>
  <c r="AJ992" i="1"/>
  <c r="AJ991" i="1"/>
  <c r="AJ990" i="1"/>
  <c r="AJ989" i="1"/>
  <c r="AJ988" i="1"/>
  <c r="AJ987" i="1"/>
  <c r="AJ986" i="1"/>
  <c r="AJ985" i="1"/>
  <c r="AJ984" i="1"/>
  <c r="AJ983" i="1"/>
  <c r="AJ982" i="1"/>
  <c r="AJ981" i="1"/>
  <c r="AJ980" i="1"/>
  <c r="AJ979" i="1"/>
  <c r="AJ978" i="1"/>
  <c r="AJ977" i="1"/>
  <c r="AJ976" i="1"/>
  <c r="AJ975" i="1"/>
  <c r="AJ974" i="1"/>
  <c r="AJ973" i="1"/>
  <c r="AJ972" i="1"/>
  <c r="AJ971" i="1"/>
  <c r="AJ970" i="1"/>
  <c r="AJ969" i="1"/>
  <c r="AJ968" i="1"/>
  <c r="AJ967" i="1"/>
  <c r="AJ966" i="1"/>
  <c r="AJ965" i="1"/>
  <c r="AJ964" i="1"/>
  <c r="AJ963" i="1"/>
  <c r="AJ962" i="1"/>
  <c r="AJ961" i="1"/>
  <c r="AJ960" i="1"/>
  <c r="AJ959" i="1"/>
  <c r="AJ958" i="1"/>
  <c r="AJ957" i="1"/>
  <c r="AJ956" i="1"/>
  <c r="AJ955" i="1"/>
  <c r="AJ954" i="1"/>
  <c r="AJ953" i="1"/>
  <c r="AJ952" i="1"/>
  <c r="AJ951" i="1"/>
  <c r="AJ950" i="1"/>
  <c r="AJ949" i="1"/>
  <c r="AJ948" i="1"/>
  <c r="AJ947" i="1"/>
  <c r="AJ946" i="1"/>
  <c r="AJ945" i="1"/>
  <c r="AJ944" i="1"/>
  <c r="AJ943" i="1"/>
  <c r="AJ942" i="1"/>
  <c r="AJ941" i="1"/>
  <c r="AJ940" i="1"/>
  <c r="AJ939" i="1"/>
  <c r="AJ938" i="1"/>
  <c r="AJ937" i="1"/>
  <c r="AJ936" i="1"/>
  <c r="AJ935" i="1"/>
  <c r="AJ934" i="1"/>
  <c r="AJ933" i="1"/>
  <c r="AJ932" i="1"/>
  <c r="AJ931" i="1"/>
  <c r="AJ930" i="1"/>
  <c r="AJ929" i="1"/>
  <c r="AJ928" i="1"/>
  <c r="AJ927" i="1"/>
  <c r="AJ926" i="1"/>
  <c r="AJ925" i="1"/>
  <c r="AJ924" i="1"/>
  <c r="AJ923" i="1"/>
  <c r="AJ922" i="1"/>
  <c r="AJ921" i="1"/>
  <c r="AJ920" i="1"/>
  <c r="AJ919" i="1"/>
  <c r="AJ918" i="1"/>
  <c r="AJ917" i="1"/>
  <c r="AJ916" i="1"/>
  <c r="AJ915" i="1"/>
  <c r="AJ914" i="1"/>
  <c r="AJ913" i="1"/>
  <c r="AJ912" i="1"/>
  <c r="AJ911" i="1"/>
  <c r="AJ910" i="1"/>
  <c r="AJ909" i="1"/>
  <c r="AJ908" i="1"/>
  <c r="AJ907" i="1"/>
  <c r="AJ906" i="1"/>
  <c r="AJ905" i="1"/>
  <c r="AJ904" i="1"/>
  <c r="AJ903" i="1"/>
  <c r="AJ902" i="1"/>
  <c r="AJ901" i="1"/>
  <c r="AJ900" i="1"/>
  <c r="AJ899" i="1"/>
  <c r="AJ898" i="1"/>
  <c r="AJ897" i="1"/>
  <c r="AJ896" i="1"/>
  <c r="AJ895" i="1"/>
  <c r="AJ894" i="1"/>
  <c r="AJ893" i="1"/>
  <c r="AJ892" i="1"/>
  <c r="AJ891" i="1"/>
  <c r="AJ890" i="1"/>
  <c r="AJ889" i="1"/>
  <c r="AJ888" i="1"/>
  <c r="AJ887" i="1"/>
  <c r="AJ886" i="1"/>
  <c r="AJ885" i="1"/>
  <c r="AJ884" i="1"/>
  <c r="AJ883" i="1"/>
  <c r="AJ882" i="1"/>
  <c r="AJ881" i="1"/>
  <c r="AJ880" i="1"/>
  <c r="AJ879" i="1"/>
  <c r="AJ878" i="1"/>
  <c r="AJ877" i="1"/>
  <c r="AJ876" i="1"/>
  <c r="AJ875" i="1"/>
  <c r="AJ874" i="1"/>
  <c r="AJ873" i="1"/>
  <c r="AJ872" i="1"/>
  <c r="AJ871" i="1"/>
  <c r="AJ870" i="1"/>
  <c r="AJ869" i="1"/>
  <c r="AJ868" i="1"/>
  <c r="AJ867" i="1"/>
  <c r="AJ866" i="1"/>
  <c r="AJ865" i="1"/>
  <c r="AJ864" i="1"/>
  <c r="AJ863" i="1"/>
  <c r="AJ862" i="1"/>
  <c r="AJ861" i="1"/>
  <c r="AJ860" i="1"/>
  <c r="AJ859" i="1"/>
  <c r="AJ858" i="1"/>
  <c r="AJ857" i="1"/>
  <c r="AJ856" i="1"/>
  <c r="AJ855" i="1"/>
  <c r="AJ854" i="1"/>
  <c r="AJ853" i="1"/>
  <c r="AJ852" i="1"/>
  <c r="AJ851" i="1"/>
  <c r="AJ850" i="1"/>
  <c r="AJ849" i="1"/>
  <c r="AJ848" i="1"/>
  <c r="AJ847" i="1"/>
  <c r="AJ846" i="1"/>
  <c r="AJ845" i="1"/>
  <c r="AJ844" i="1"/>
  <c r="AJ843" i="1"/>
  <c r="AJ842" i="1"/>
  <c r="AJ841" i="1"/>
  <c r="AJ840" i="1"/>
  <c r="AJ839" i="1"/>
  <c r="AJ838" i="1"/>
  <c r="AJ837" i="1"/>
  <c r="AJ836" i="1"/>
  <c r="AJ835" i="1"/>
  <c r="AJ834" i="1"/>
  <c r="AJ833" i="1"/>
  <c r="AJ832" i="1"/>
  <c r="AJ831" i="1"/>
  <c r="AJ830" i="1"/>
  <c r="AJ829" i="1"/>
  <c r="AJ828" i="1"/>
  <c r="AJ827" i="1"/>
  <c r="AJ826" i="1"/>
  <c r="AJ825" i="1"/>
  <c r="AJ824" i="1"/>
  <c r="AJ823" i="1"/>
  <c r="AJ822" i="1"/>
  <c r="AJ820" i="1"/>
  <c r="AJ819" i="1"/>
  <c r="AJ818" i="1"/>
  <c r="AJ817" i="1"/>
  <c r="AJ816" i="1"/>
  <c r="AJ815" i="1"/>
  <c r="AJ814" i="1"/>
  <c r="AJ813" i="1"/>
  <c r="AJ812" i="1"/>
  <c r="AJ811" i="1"/>
  <c r="AJ810" i="1"/>
  <c r="AJ809" i="1"/>
  <c r="AJ808" i="1"/>
  <c r="AJ807" i="1"/>
  <c r="AJ806" i="1"/>
  <c r="AJ805" i="1"/>
  <c r="AJ804" i="1"/>
  <c r="AJ803" i="1"/>
  <c r="AJ802" i="1"/>
  <c r="AJ801" i="1"/>
  <c r="AJ800" i="1"/>
  <c r="AJ799" i="1"/>
  <c r="AJ798" i="1"/>
  <c r="AJ797" i="1"/>
  <c r="AJ796" i="1"/>
  <c r="AJ795" i="1"/>
  <c r="AJ794" i="1"/>
  <c r="AJ793" i="1"/>
  <c r="AJ792" i="1"/>
  <c r="AJ791" i="1"/>
  <c r="AJ790" i="1"/>
  <c r="AJ789" i="1"/>
  <c r="AJ788" i="1"/>
  <c r="AJ787" i="1"/>
  <c r="AJ786" i="1"/>
  <c r="AJ785" i="1"/>
  <c r="AJ784" i="1"/>
  <c r="AJ783" i="1"/>
  <c r="AJ782" i="1"/>
  <c r="AJ781" i="1"/>
  <c r="AJ780" i="1"/>
  <c r="AJ779" i="1"/>
  <c r="AJ778" i="1"/>
  <c r="AJ777" i="1"/>
  <c r="AJ776" i="1"/>
  <c r="AJ775" i="1"/>
  <c r="AJ774" i="1"/>
  <c r="AJ773" i="1"/>
  <c r="AJ771" i="1"/>
  <c r="AJ770" i="1"/>
  <c r="AJ769" i="1"/>
  <c r="AJ768" i="1"/>
  <c r="AJ767" i="1"/>
  <c r="AJ766" i="1"/>
  <c r="AJ765" i="1"/>
  <c r="AJ764" i="1"/>
  <c r="AJ763" i="1"/>
  <c r="AJ762" i="1"/>
  <c r="AJ761" i="1"/>
  <c r="AJ760" i="1"/>
  <c r="AJ759" i="1"/>
  <c r="AJ758" i="1"/>
  <c r="AJ757" i="1"/>
  <c r="AJ756" i="1"/>
  <c r="AJ755" i="1"/>
  <c r="AJ754" i="1"/>
  <c r="AJ753" i="1"/>
  <c r="AJ752" i="1"/>
  <c r="AJ751" i="1"/>
  <c r="AJ750" i="1"/>
  <c r="AJ749" i="1"/>
  <c r="AJ748" i="1"/>
  <c r="AJ747" i="1"/>
  <c r="AJ746" i="1"/>
  <c r="AJ745" i="1"/>
  <c r="AJ744" i="1"/>
  <c r="AJ743" i="1"/>
  <c r="AJ742" i="1"/>
  <c r="AJ741" i="1"/>
  <c r="AJ740" i="1"/>
  <c r="AJ739" i="1"/>
  <c r="AJ738" i="1"/>
  <c r="AJ737" i="1"/>
  <c r="AJ736" i="1"/>
  <c r="AJ735" i="1"/>
  <c r="AJ734" i="1"/>
  <c r="AJ733" i="1"/>
  <c r="AJ732" i="1"/>
  <c r="AJ731" i="1"/>
  <c r="AJ730" i="1"/>
  <c r="AJ729" i="1"/>
  <c r="AJ728" i="1"/>
  <c r="AJ727" i="1"/>
  <c r="AJ726" i="1"/>
  <c r="AJ725" i="1"/>
  <c r="AJ724" i="1"/>
  <c r="AJ723" i="1"/>
  <c r="AJ722" i="1"/>
  <c r="AJ721" i="1"/>
  <c r="AJ720" i="1"/>
  <c r="AJ719" i="1"/>
  <c r="AJ718" i="1"/>
  <c r="AJ717" i="1"/>
  <c r="AJ716" i="1"/>
  <c r="AJ715" i="1"/>
  <c r="AJ714" i="1"/>
  <c r="AJ713" i="1"/>
  <c r="AJ712" i="1"/>
  <c r="AJ711" i="1"/>
  <c r="AJ710" i="1"/>
  <c r="AJ709" i="1"/>
  <c r="AJ708" i="1"/>
  <c r="AJ707" i="1"/>
  <c r="AJ706" i="1"/>
  <c r="AJ705" i="1"/>
  <c r="AJ704" i="1"/>
  <c r="AJ703" i="1"/>
  <c r="AJ702" i="1"/>
  <c r="AJ701" i="1"/>
  <c r="AJ700" i="1"/>
  <c r="AJ699" i="1"/>
  <c r="AJ698" i="1"/>
  <c r="AJ697" i="1"/>
  <c r="AJ696" i="1"/>
  <c r="AJ695" i="1"/>
  <c r="AJ694" i="1"/>
  <c r="AJ693" i="1"/>
  <c r="AJ692" i="1"/>
  <c r="AJ691" i="1"/>
  <c r="AJ690" i="1"/>
  <c r="AJ689" i="1"/>
  <c r="AJ688" i="1"/>
  <c r="AJ687" i="1"/>
  <c r="AJ686" i="1"/>
  <c r="AJ685" i="1"/>
  <c r="AJ684" i="1"/>
  <c r="AJ683" i="1"/>
  <c r="AJ682" i="1"/>
  <c r="AJ681" i="1"/>
  <c r="AJ680" i="1"/>
  <c r="AJ679" i="1"/>
  <c r="AJ678" i="1"/>
  <c r="AJ677" i="1"/>
  <c r="AJ676" i="1"/>
  <c r="AJ675" i="1"/>
  <c r="AJ674" i="1"/>
  <c r="AJ673" i="1"/>
  <c r="AJ672" i="1"/>
  <c r="AJ671" i="1"/>
  <c r="AJ670" i="1"/>
  <c r="AJ669" i="1"/>
  <c r="AJ668" i="1"/>
  <c r="AJ667" i="1"/>
  <c r="AJ666" i="1"/>
  <c r="AJ665" i="1"/>
  <c r="AJ664" i="1"/>
  <c r="AJ663" i="1"/>
  <c r="AJ662" i="1"/>
  <c r="AJ661" i="1"/>
  <c r="AJ660" i="1"/>
  <c r="AJ659" i="1"/>
  <c r="AJ658" i="1"/>
  <c r="AJ657" i="1"/>
  <c r="AJ656" i="1"/>
  <c r="AJ655" i="1"/>
  <c r="AJ654" i="1"/>
  <c r="AJ653" i="1"/>
  <c r="AJ652" i="1"/>
  <c r="AJ651" i="1"/>
  <c r="AJ650" i="1"/>
  <c r="AJ649" i="1"/>
  <c r="AJ648" i="1"/>
  <c r="AJ647" i="1"/>
  <c r="AJ646" i="1"/>
  <c r="AJ645" i="1"/>
  <c r="AJ644" i="1"/>
  <c r="AJ643" i="1"/>
  <c r="AJ642" i="1"/>
  <c r="AJ641" i="1"/>
  <c r="AJ640" i="1"/>
  <c r="AJ639" i="1"/>
  <c r="AJ638" i="1"/>
  <c r="AJ637" i="1"/>
  <c r="AJ636" i="1"/>
  <c r="AJ635" i="1"/>
  <c r="AJ634" i="1"/>
  <c r="AJ633" i="1"/>
  <c r="AJ632" i="1"/>
  <c r="AJ631" i="1"/>
  <c r="AJ630" i="1"/>
  <c r="AJ629" i="1"/>
  <c r="AJ628" i="1"/>
  <c r="AJ627" i="1"/>
  <c r="AJ626" i="1"/>
  <c r="AJ625" i="1"/>
  <c r="AJ624" i="1"/>
  <c r="AJ623" i="1"/>
  <c r="AJ622" i="1"/>
  <c r="AJ621" i="1"/>
  <c r="AJ620" i="1"/>
  <c r="AJ619" i="1"/>
  <c r="AJ618" i="1"/>
  <c r="AJ617" i="1"/>
  <c r="AJ616" i="1"/>
  <c r="AJ615" i="1"/>
  <c r="AJ614" i="1"/>
  <c r="AJ613" i="1"/>
  <c r="AJ612" i="1"/>
  <c r="AJ611" i="1"/>
  <c r="AJ610" i="1"/>
  <c r="AJ609" i="1"/>
  <c r="AJ608" i="1"/>
  <c r="AJ607" i="1"/>
  <c r="AJ606" i="1"/>
  <c r="AJ605" i="1"/>
  <c r="AJ604" i="1"/>
  <c r="AJ603" i="1"/>
  <c r="AJ602" i="1"/>
  <c r="AJ601" i="1"/>
  <c r="AJ600" i="1"/>
  <c r="AJ599" i="1"/>
  <c r="AJ598" i="1"/>
  <c r="AJ597" i="1"/>
  <c r="AJ596" i="1"/>
  <c r="AJ595" i="1"/>
  <c r="AJ594" i="1"/>
  <c r="AJ593" i="1"/>
  <c r="AJ592" i="1"/>
  <c r="AJ591" i="1"/>
  <c r="AJ590" i="1"/>
  <c r="AJ589" i="1"/>
  <c r="AJ588" i="1"/>
  <c r="AJ587" i="1"/>
  <c r="AJ586" i="1"/>
  <c r="AJ585" i="1"/>
  <c r="AJ584" i="1"/>
  <c r="AJ583" i="1"/>
  <c r="AJ582" i="1"/>
  <c r="AJ581" i="1"/>
  <c r="AJ580" i="1"/>
  <c r="AJ579" i="1"/>
  <c r="AJ578" i="1"/>
  <c r="AJ577" i="1"/>
  <c r="AJ576" i="1"/>
  <c r="AJ575" i="1"/>
  <c r="AJ574" i="1"/>
  <c r="AJ573" i="1"/>
  <c r="AJ572" i="1"/>
  <c r="AJ571" i="1"/>
  <c r="AJ570" i="1"/>
  <c r="AJ569" i="1"/>
  <c r="AJ568" i="1"/>
  <c r="AJ567" i="1"/>
  <c r="AJ566" i="1"/>
  <c r="AJ565" i="1"/>
  <c r="AJ564" i="1"/>
  <c r="AJ563" i="1"/>
  <c r="AJ562" i="1"/>
  <c r="AJ561" i="1"/>
  <c r="AJ560" i="1"/>
  <c r="AJ559" i="1"/>
  <c r="AJ558" i="1"/>
  <c r="AJ557" i="1"/>
  <c r="AJ556" i="1"/>
  <c r="AJ555" i="1"/>
  <c r="AJ554" i="1"/>
  <c r="AJ553" i="1"/>
  <c r="AJ552" i="1"/>
  <c r="AJ551" i="1"/>
  <c r="AJ550" i="1"/>
  <c r="AJ549" i="1"/>
  <c r="AJ548" i="1"/>
  <c r="AJ547" i="1"/>
  <c r="AJ546" i="1"/>
  <c r="AJ545" i="1"/>
  <c r="AJ544" i="1"/>
  <c r="AJ543" i="1"/>
  <c r="AJ542" i="1"/>
  <c r="AJ541" i="1"/>
  <c r="AJ540" i="1"/>
  <c r="AJ539" i="1"/>
  <c r="AJ538" i="1"/>
  <c r="AJ537" i="1"/>
  <c r="AJ536" i="1"/>
  <c r="AJ535" i="1"/>
  <c r="AJ534" i="1"/>
  <c r="AJ533" i="1"/>
  <c r="AJ532" i="1"/>
  <c r="AJ531" i="1"/>
  <c r="AJ530" i="1"/>
  <c r="AJ529" i="1"/>
  <c r="AJ528" i="1"/>
  <c r="AJ527" i="1"/>
  <c r="AJ526" i="1"/>
  <c r="AJ525" i="1"/>
  <c r="AJ524" i="1"/>
  <c r="AJ523" i="1"/>
  <c r="AJ522" i="1"/>
  <c r="AJ521" i="1"/>
  <c r="AJ520" i="1"/>
  <c r="AJ519" i="1"/>
  <c r="AJ518" i="1"/>
  <c r="AJ517" i="1"/>
  <c r="AJ516" i="1"/>
  <c r="AJ515" i="1"/>
  <c r="AJ514" i="1"/>
  <c r="AJ513" i="1"/>
  <c r="AJ512" i="1"/>
  <c r="AJ511" i="1"/>
  <c r="AJ510" i="1"/>
  <c r="AJ509" i="1"/>
  <c r="AJ508" i="1"/>
  <c r="AJ507" i="1"/>
  <c r="AJ506" i="1"/>
  <c r="AJ505" i="1"/>
  <c r="AJ504" i="1"/>
  <c r="AJ503" i="1"/>
  <c r="AJ502" i="1"/>
  <c r="AJ501" i="1"/>
  <c r="AJ500" i="1"/>
  <c r="AJ499" i="1"/>
  <c r="AJ498" i="1"/>
  <c r="AJ497" i="1"/>
  <c r="AJ496" i="1"/>
  <c r="AJ495" i="1"/>
  <c r="AJ493" i="1"/>
  <c r="AJ492" i="1"/>
  <c r="AJ491" i="1"/>
  <c r="AJ489" i="1"/>
  <c r="AJ488" i="1"/>
  <c r="AJ487" i="1"/>
  <c r="AJ486" i="1"/>
  <c r="AJ485" i="1"/>
  <c r="AJ484" i="1"/>
  <c r="AJ483" i="1"/>
  <c r="AJ482" i="1"/>
  <c r="AJ481" i="1"/>
  <c r="AJ480" i="1"/>
  <c r="AJ479" i="1"/>
  <c r="AJ478" i="1"/>
  <c r="AJ477" i="1"/>
  <c r="AJ476" i="1"/>
  <c r="AJ475" i="1"/>
  <c r="AJ474" i="1"/>
  <c r="AJ473" i="1"/>
  <c r="AJ472" i="1"/>
  <c r="AJ471" i="1"/>
  <c r="AJ470" i="1"/>
  <c r="AJ469" i="1"/>
  <c r="AJ468" i="1"/>
  <c r="AJ467" i="1"/>
  <c r="AJ466" i="1"/>
  <c r="AJ465" i="1"/>
  <c r="AJ464" i="1"/>
  <c r="AJ463" i="1"/>
  <c r="AJ462" i="1"/>
  <c r="AJ461" i="1"/>
  <c r="AJ460" i="1"/>
  <c r="AJ459" i="1"/>
  <c r="AJ458" i="1"/>
  <c r="AJ457" i="1"/>
  <c r="AJ456" i="1"/>
  <c r="AJ455" i="1"/>
  <c r="AJ454" i="1"/>
  <c r="AJ453" i="1"/>
  <c r="AJ452" i="1"/>
  <c r="AJ451" i="1"/>
  <c r="AJ450" i="1"/>
  <c r="AJ449" i="1"/>
  <c r="AJ448" i="1"/>
  <c r="AJ447" i="1"/>
  <c r="AJ446" i="1"/>
  <c r="AJ445" i="1"/>
  <c r="AJ444" i="1"/>
  <c r="AJ443" i="1"/>
  <c r="AJ442" i="1"/>
  <c r="AJ441" i="1"/>
  <c r="AJ440" i="1"/>
  <c r="AJ439" i="1"/>
  <c r="AJ438" i="1"/>
  <c r="AJ437" i="1"/>
  <c r="AJ436" i="1"/>
  <c r="AJ435" i="1"/>
  <c r="AJ434" i="1"/>
  <c r="AJ433" i="1"/>
  <c r="AJ432" i="1"/>
  <c r="AJ431" i="1"/>
  <c r="AJ430" i="1"/>
  <c r="AJ429" i="1"/>
  <c r="AJ428" i="1"/>
  <c r="AJ427" i="1"/>
  <c r="AJ426" i="1"/>
  <c r="AJ425" i="1"/>
  <c r="AJ424" i="1"/>
  <c r="AJ423" i="1"/>
  <c r="AJ422" i="1"/>
  <c r="AJ421" i="1"/>
  <c r="AJ420" i="1"/>
  <c r="AJ419" i="1"/>
  <c r="AJ418" i="1"/>
  <c r="AJ417" i="1"/>
  <c r="AJ416" i="1"/>
  <c r="AJ415" i="1"/>
  <c r="AJ414" i="1"/>
  <c r="AJ413" i="1"/>
  <c r="AJ412" i="1"/>
  <c r="AJ411" i="1"/>
  <c r="AJ410" i="1"/>
  <c r="AJ409" i="1"/>
  <c r="AJ408" i="1"/>
  <c r="AJ407" i="1"/>
  <c r="AJ406" i="1"/>
  <c r="AJ405" i="1"/>
  <c r="AJ404" i="1"/>
  <c r="AJ403" i="1"/>
  <c r="AJ402" i="1"/>
  <c r="AJ401" i="1"/>
  <c r="AJ400" i="1"/>
  <c r="AJ399" i="1"/>
  <c r="AJ398" i="1"/>
  <c r="AJ397" i="1"/>
  <c r="AJ396" i="1"/>
  <c r="AJ395" i="1"/>
  <c r="AJ394" i="1"/>
  <c r="AJ393" i="1"/>
  <c r="AJ392" i="1"/>
  <c r="AJ391" i="1"/>
  <c r="AJ390" i="1"/>
  <c r="AJ389" i="1"/>
  <c r="AJ388" i="1"/>
  <c r="AJ387" i="1"/>
  <c r="AJ386" i="1"/>
  <c r="AJ385" i="1"/>
  <c r="AJ384" i="1"/>
  <c r="AJ383" i="1"/>
  <c r="AJ382" i="1"/>
  <c r="AJ381" i="1"/>
  <c r="AJ380" i="1"/>
  <c r="AJ379" i="1"/>
  <c r="AJ378" i="1"/>
  <c r="AJ377" i="1"/>
  <c r="AJ376" i="1"/>
  <c r="AJ375" i="1"/>
  <c r="AJ374" i="1"/>
  <c r="AJ373" i="1"/>
  <c r="AJ372" i="1"/>
  <c r="AJ371" i="1"/>
  <c r="AJ370" i="1"/>
  <c r="AJ369" i="1"/>
  <c r="AJ368" i="1"/>
  <c r="AJ367" i="1"/>
  <c r="AJ366" i="1"/>
  <c r="AJ365" i="1"/>
  <c r="AJ364" i="1"/>
  <c r="AJ363" i="1"/>
  <c r="AJ362" i="1"/>
  <c r="AJ361" i="1"/>
  <c r="AJ360" i="1"/>
  <c r="AJ359" i="1"/>
  <c r="AJ358" i="1"/>
  <c r="AJ357" i="1"/>
  <c r="AJ356" i="1"/>
  <c r="AJ355" i="1"/>
  <c r="AJ354" i="1"/>
  <c r="AJ353" i="1"/>
  <c r="AJ352" i="1"/>
  <c r="AJ351" i="1"/>
  <c r="AJ350" i="1"/>
  <c r="AJ349" i="1"/>
  <c r="AJ348" i="1"/>
  <c r="AJ347" i="1"/>
  <c r="AJ346" i="1"/>
  <c r="AJ345" i="1"/>
  <c r="AJ344" i="1"/>
  <c r="AJ343" i="1"/>
  <c r="AJ342" i="1"/>
  <c r="AJ341" i="1"/>
  <c r="AJ340" i="1"/>
  <c r="AJ339" i="1"/>
  <c r="AJ338" i="1"/>
  <c r="AJ337" i="1"/>
  <c r="AJ336" i="1"/>
  <c r="AJ335" i="1"/>
  <c r="AJ334" i="1"/>
  <c r="AJ333" i="1"/>
  <c r="AJ332" i="1"/>
  <c r="AJ331" i="1"/>
  <c r="AJ330" i="1"/>
  <c r="AJ329" i="1"/>
  <c r="AJ328" i="1"/>
  <c r="AJ327" i="1"/>
  <c r="AJ326" i="1"/>
  <c r="AJ325" i="1"/>
  <c r="AJ324" i="1"/>
  <c r="AJ323" i="1"/>
  <c r="AJ322" i="1"/>
  <c r="AJ321" i="1"/>
  <c r="AJ320" i="1"/>
  <c r="AJ319" i="1"/>
  <c r="AJ318" i="1"/>
  <c r="AJ317" i="1"/>
  <c r="AJ316" i="1"/>
  <c r="AJ315" i="1"/>
  <c r="AJ314" i="1"/>
  <c r="AJ313" i="1"/>
  <c r="AJ312" i="1"/>
  <c r="AJ311" i="1"/>
  <c r="AJ310" i="1"/>
  <c r="AJ309" i="1"/>
  <c r="AJ308" i="1"/>
  <c r="AJ307" i="1"/>
  <c r="AJ306" i="1"/>
  <c r="AJ305" i="1"/>
  <c r="AJ304" i="1"/>
  <c r="AJ303" i="1"/>
  <c r="AJ302" i="1"/>
  <c r="AJ301" i="1"/>
  <c r="AJ300" i="1"/>
  <c r="AJ299" i="1"/>
  <c r="AJ298" i="1"/>
  <c r="AJ297" i="1"/>
  <c r="AJ296" i="1"/>
  <c r="AJ295" i="1"/>
  <c r="AJ294" i="1"/>
  <c r="AJ293" i="1"/>
  <c r="AJ292" i="1"/>
  <c r="AJ291" i="1"/>
  <c r="AJ290" i="1"/>
  <c r="AJ289" i="1"/>
  <c r="AJ288" i="1"/>
  <c r="AJ287" i="1"/>
  <c r="AJ286" i="1"/>
  <c r="AJ285" i="1"/>
  <c r="AJ284" i="1"/>
  <c r="AJ283" i="1"/>
  <c r="AJ282" i="1"/>
  <c r="AJ281" i="1"/>
  <c r="AJ280" i="1"/>
  <c r="AJ279" i="1"/>
  <c r="AJ278" i="1"/>
  <c r="AJ277" i="1"/>
  <c r="AJ276" i="1"/>
  <c r="AJ275" i="1"/>
  <c r="AJ274" i="1"/>
  <c r="AJ273" i="1"/>
  <c r="AJ272" i="1"/>
  <c r="AJ271" i="1"/>
  <c r="AJ270" i="1"/>
  <c r="AJ269" i="1"/>
  <c r="AJ268" i="1"/>
  <c r="AJ267" i="1"/>
  <c r="AJ266" i="1"/>
  <c r="AJ265" i="1"/>
  <c r="AJ264" i="1"/>
  <c r="AJ263" i="1"/>
  <c r="AJ262" i="1"/>
  <c r="AJ261" i="1"/>
  <c r="AJ260" i="1"/>
  <c r="AJ259" i="1"/>
  <c r="AJ258" i="1"/>
  <c r="AJ257" i="1"/>
  <c r="AJ256" i="1"/>
  <c r="AJ255" i="1"/>
  <c r="AJ254" i="1"/>
  <c r="AJ253" i="1"/>
  <c r="AJ252" i="1"/>
  <c r="AJ251" i="1"/>
  <c r="AJ250" i="1"/>
  <c r="AJ249" i="1"/>
  <c r="AJ248" i="1"/>
  <c r="AJ247" i="1"/>
  <c r="AJ246" i="1"/>
  <c r="AJ245" i="1"/>
  <c r="AJ244" i="1"/>
  <c r="AJ243" i="1"/>
  <c r="AJ242" i="1"/>
  <c r="AJ241" i="1"/>
  <c r="AJ240" i="1"/>
  <c r="AJ239" i="1"/>
  <c r="AJ238" i="1"/>
  <c r="AJ237" i="1"/>
  <c r="AJ236" i="1"/>
  <c r="AJ235" i="1"/>
  <c r="AJ234" i="1"/>
  <c r="AJ233" i="1"/>
  <c r="AJ232" i="1"/>
  <c r="AJ231" i="1"/>
  <c r="AJ230" i="1"/>
  <c r="AJ229" i="1"/>
  <c r="AJ228" i="1"/>
  <c r="AJ227" i="1"/>
  <c r="AJ226" i="1"/>
  <c r="AJ225" i="1"/>
  <c r="AJ224" i="1"/>
  <c r="AJ223" i="1"/>
  <c r="AJ222" i="1"/>
  <c r="AJ221" i="1"/>
  <c r="AJ220" i="1"/>
  <c r="AJ219" i="1"/>
  <c r="AJ218" i="1"/>
  <c r="AJ217" i="1"/>
  <c r="AJ216" i="1"/>
  <c r="AJ215" i="1"/>
  <c r="AJ214" i="1"/>
  <c r="AJ213" i="1"/>
  <c r="AJ212" i="1"/>
  <c r="AJ211" i="1"/>
  <c r="AJ210" i="1"/>
  <c r="AJ209" i="1"/>
  <c r="AJ208" i="1"/>
  <c r="AJ207" i="1"/>
  <c r="AJ206" i="1"/>
  <c r="AJ205" i="1"/>
  <c r="AJ204" i="1"/>
  <c r="AJ203" i="1"/>
  <c r="AJ202" i="1"/>
  <c r="AJ201" i="1"/>
  <c r="AJ200" i="1"/>
  <c r="AJ199" i="1"/>
  <c r="AJ198" i="1"/>
  <c r="AJ197" i="1"/>
  <c r="AJ196" i="1"/>
  <c r="AJ195" i="1"/>
  <c r="AJ194" i="1"/>
  <c r="AJ193" i="1"/>
  <c r="AJ192" i="1"/>
  <c r="AJ191" i="1"/>
  <c r="AJ190" i="1"/>
  <c r="AJ189" i="1"/>
  <c r="AJ188" i="1"/>
  <c r="AJ187" i="1"/>
  <c r="AJ186" i="1"/>
  <c r="AJ185" i="1"/>
  <c r="AJ184" i="1"/>
  <c r="AJ183" i="1"/>
  <c r="AJ182" i="1"/>
  <c r="AJ181" i="1"/>
  <c r="AJ180" i="1"/>
  <c r="AJ179" i="1"/>
  <c r="AJ178" i="1"/>
  <c r="AJ177" i="1"/>
  <c r="AJ176" i="1"/>
  <c r="AJ175" i="1"/>
  <c r="AJ174" i="1"/>
  <c r="AJ173" i="1"/>
  <c r="AJ172" i="1"/>
  <c r="AJ170" i="1"/>
  <c r="AJ169" i="1"/>
  <c r="AJ168" i="1"/>
  <c r="AJ167" i="1"/>
  <c r="AJ166" i="1"/>
  <c r="AJ165" i="1"/>
  <c r="AJ164" i="1"/>
  <c r="AJ163" i="1"/>
  <c r="AJ162" i="1"/>
  <c r="AJ161" i="1"/>
  <c r="AJ160" i="1"/>
  <c r="AJ159" i="1"/>
  <c r="AJ158" i="1"/>
  <c r="AJ157" i="1"/>
  <c r="AJ156" i="1"/>
  <c r="AJ155" i="1"/>
  <c r="AJ154" i="1"/>
  <c r="AJ153" i="1"/>
  <c r="AJ152" i="1"/>
  <c r="AJ151" i="1"/>
  <c r="AJ150" i="1"/>
  <c r="AJ149" i="1"/>
  <c r="AJ148" i="1"/>
  <c r="AJ147" i="1"/>
  <c r="AJ146" i="1"/>
  <c r="AJ145" i="1"/>
  <c r="AJ144" i="1"/>
  <c r="AJ143" i="1"/>
  <c r="AJ142" i="1"/>
  <c r="AJ141" i="1"/>
  <c r="AJ140" i="1"/>
  <c r="AJ139" i="1"/>
  <c r="AJ138" i="1"/>
  <c r="AJ137" i="1"/>
  <c r="AJ136" i="1"/>
  <c r="AJ135" i="1"/>
  <c r="AJ134" i="1"/>
  <c r="AJ133" i="1"/>
  <c r="AJ132" i="1"/>
  <c r="AJ131" i="1"/>
  <c r="AJ130" i="1"/>
  <c r="AJ129" i="1"/>
  <c r="AJ128" i="1"/>
  <c r="AJ127" i="1"/>
  <c r="AJ126" i="1"/>
  <c r="AJ125" i="1"/>
  <c r="AJ124" i="1"/>
  <c r="AJ123" i="1"/>
  <c r="AJ122" i="1"/>
  <c r="AJ121" i="1"/>
  <c r="AJ120" i="1"/>
  <c r="AJ119" i="1"/>
  <c r="AJ118" i="1"/>
  <c r="AJ117" i="1"/>
  <c r="AJ116" i="1"/>
  <c r="AJ115" i="1"/>
  <c r="AJ114" i="1"/>
  <c r="AJ113" i="1"/>
  <c r="AJ112" i="1"/>
  <c r="AJ111" i="1"/>
  <c r="AJ110" i="1"/>
  <c r="AJ109" i="1"/>
  <c r="AJ108" i="1"/>
  <c r="AJ107" i="1"/>
  <c r="AJ106" i="1"/>
  <c r="AJ105" i="1"/>
  <c r="AJ104" i="1"/>
  <c r="AJ103" i="1"/>
  <c r="AJ102" i="1"/>
  <c r="AJ101" i="1"/>
  <c r="AJ100" i="1"/>
  <c r="AJ99" i="1"/>
  <c r="AJ98" i="1"/>
  <c r="AJ97" i="1"/>
  <c r="AJ96" i="1"/>
  <c r="AJ95" i="1"/>
  <c r="AJ94" i="1"/>
  <c r="AJ93" i="1"/>
  <c r="AJ92" i="1"/>
  <c r="AJ91" i="1"/>
  <c r="AJ90" i="1"/>
  <c r="AJ89" i="1"/>
  <c r="AJ88" i="1"/>
  <c r="AJ87" i="1"/>
  <c r="AJ86" i="1"/>
  <c r="AJ85" i="1"/>
  <c r="AJ84" i="1"/>
  <c r="AJ83" i="1"/>
  <c r="AJ82" i="1"/>
  <c r="AJ81" i="1"/>
  <c r="AJ80" i="1"/>
  <c r="AJ79" i="1"/>
  <c r="AJ78" i="1"/>
  <c r="AJ77" i="1"/>
  <c r="AJ76" i="1"/>
  <c r="AJ75" i="1"/>
  <c r="AJ74" i="1"/>
  <c r="AJ73" i="1"/>
  <c r="AJ72" i="1"/>
  <c r="AJ71" i="1"/>
  <c r="AJ70" i="1"/>
  <c r="AJ69" i="1"/>
  <c r="AJ68" i="1"/>
  <c r="AJ67" i="1"/>
  <c r="AJ66" i="1"/>
  <c r="AJ65" i="1"/>
  <c r="AJ64" i="1"/>
  <c r="AJ63" i="1"/>
  <c r="AJ62" i="1"/>
  <c r="AJ61" i="1"/>
  <c r="AJ60" i="1"/>
  <c r="AJ59" i="1"/>
  <c r="AJ58" i="1"/>
  <c r="AJ57" i="1"/>
  <c r="AJ56" i="1"/>
  <c r="AJ55" i="1"/>
  <c r="AJ54" i="1"/>
  <c r="AJ53" i="1"/>
  <c r="AJ52" i="1"/>
  <c r="AJ51" i="1"/>
  <c r="AJ50" i="1"/>
  <c r="AJ49" i="1"/>
  <c r="AJ48" i="1"/>
  <c r="AJ47" i="1"/>
  <c r="AJ46" i="1"/>
  <c r="AJ45" i="1"/>
  <c r="AJ44" i="1"/>
  <c r="AJ43" i="1"/>
  <c r="AJ42" i="1"/>
  <c r="AJ41" i="1"/>
  <c r="AJ40" i="1"/>
  <c r="AJ39" i="1"/>
  <c r="AJ38" i="1"/>
  <c r="AJ37" i="1"/>
  <c r="AJ36" i="1"/>
  <c r="AJ35" i="1"/>
  <c r="AJ34" i="1"/>
  <c r="AJ33" i="1"/>
  <c r="AJ32" i="1"/>
  <c r="AJ31" i="1"/>
  <c r="AJ30" i="1"/>
  <c r="AJ29" i="1"/>
  <c r="AJ28" i="1"/>
  <c r="AJ27" i="1"/>
  <c r="AJ26" i="1"/>
  <c r="AJ25" i="1"/>
  <c r="AJ24" i="1"/>
  <c r="AJ23" i="1"/>
  <c r="AJ22" i="1"/>
  <c r="AJ21" i="1"/>
  <c r="AJ20" i="1"/>
  <c r="AJ19" i="1"/>
  <c r="AJ18" i="1"/>
  <c r="AJ17" i="1"/>
  <c r="AJ16" i="1"/>
  <c r="AJ15" i="1"/>
  <c r="AJ14" i="1"/>
  <c r="AJ13" i="1"/>
  <c r="AJ12" i="1"/>
  <c r="AJ11" i="1"/>
  <c r="AJ10" i="1"/>
  <c r="AJ9" i="1"/>
  <c r="AJ8" i="1"/>
  <c r="AJ7" i="1"/>
  <c r="AJ6" i="1"/>
  <c r="AJ5" i="1"/>
  <c r="AJ4" i="1"/>
  <c r="AJ3" i="1"/>
  <c r="AL3" i="5"/>
  <c r="AK3" i="5"/>
  <c r="G3" i="7"/>
  <c r="F3" i="7" l="1"/>
  <c r="I1" i="7" s="1"/>
  <c r="I2" i="7" s="1"/>
  <c r="I3" i="7" s="1"/>
</calcChain>
</file>

<file path=xl/sharedStrings.xml><?xml version="1.0" encoding="utf-8"?>
<sst xmlns="http://schemas.openxmlformats.org/spreadsheetml/2006/main" count="101047" uniqueCount="9650">
  <si>
    <t xml:space="preserve">    EQUIPMENT</t>
  </si>
  <si>
    <t xml:space="preserve">   SETTORE
   COMMERCIALE</t>
  </si>
  <si>
    <t xml:space="preserve">   CANALE
   DISTRIBUTIVO</t>
  </si>
  <si>
    <t>ORDINE DI VENDITA</t>
  </si>
  <si>
    <t>CODICE
CLIENTE</t>
  </si>
  <si>
    <t>ANAGRAFICA
CLIENTE</t>
  </si>
  <si>
    <t>NAZIONE</t>
  </si>
  <si>
    <t>POSIZIONE</t>
  </si>
  <si>
    <t>CODICE
MATERIALE</t>
  </si>
  <si>
    <t>ANAGRAFICA
MATERIALE</t>
  </si>
  <si>
    <t>SITUAZIONE
SPEDIZIONE</t>
  </si>
  <si>
    <t>DATA
SPEDIZIONE</t>
  </si>
  <si>
    <t>NOTE</t>
  </si>
  <si>
    <t>RIFERIMENTO PROGRAMMA</t>
  </si>
  <si>
    <t>DATA
USCITA</t>
  </si>
  <si>
    <t>DATA CONSEGNA PREVISTA</t>
  </si>
  <si>
    <t>STUDIO</t>
  </si>
  <si>
    <t>CENTRO DI COSTO</t>
  </si>
  <si>
    <t>ORDINE DI ACQUISTO</t>
  </si>
  <si>
    <t>POSIZIONE ORDINE DI ACQUISTO</t>
  </si>
  <si>
    <t>CATALOGO</t>
  </si>
  <si>
    <t>DATA
ARCHIVIAZIONE</t>
  </si>
  <si>
    <t>NUMERO
ARCHIVIAZIONE</t>
  </si>
  <si>
    <t>NUMERO ARCHIVIAZIONE TAVOLE</t>
  </si>
  <si>
    <t>ORE SAP</t>
  </si>
  <si>
    <t>ORE DISEGNO</t>
  </si>
  <si>
    <t>COSTO FATTURATO</t>
  </si>
  <si>
    <t>COSTO PREVENTIVATO</t>
  </si>
  <si>
    <t>SCOSTAMENTO</t>
  </si>
  <si>
    <t>FORNITORE</t>
  </si>
  <si>
    <t>10068623 
mtr. mulino
10068496</t>
  </si>
  <si>
    <t>CERA</t>
  </si>
  <si>
    <t>MP</t>
  </si>
  <si>
    <t>M1IT09787</t>
  </si>
  <si>
    <t>CERAMICHE ATLAS CONCORDE S.</t>
  </si>
  <si>
    <t>IT</t>
  </si>
  <si>
    <t>20300
21100</t>
  </si>
  <si>
    <t xml:space="preserve"> MTC035E
MTC12181Q00</t>
  </si>
  <si>
    <t>MULINO CONTINUO LT=35.000 CER.ATLAS
QUADRO A PC X ALIMENTAZ./SCARICO MTC</t>
  </si>
  <si>
    <t>A</t>
  </si>
  <si>
    <t>20.12.2009</t>
  </si>
  <si>
    <t>06.11.2009</t>
  </si>
  <si>
    <t>Iprel</t>
  </si>
  <si>
    <t>10062241
matr. Mulino
10062003</t>
  </si>
  <si>
    <t>MPBY08705</t>
  </si>
  <si>
    <t xml:space="preserve"> KERAMIN JOINT STOCK COMPANY</t>
  </si>
  <si>
    <t>BY</t>
  </si>
  <si>
    <t>20100
21100</t>
  </si>
  <si>
    <t xml:space="preserve"> MMC180B
MMC03781Q00</t>
  </si>
  <si>
    <t>MULINO MODULARE CONTINUO 180.000LT</t>
  </si>
  <si>
    <t>04.11.2009</t>
  </si>
  <si>
    <t>EQUIPMENT MACCHINA DI RIFERIMENTO</t>
  </si>
  <si>
    <t>SETTORE
COMMERCIALE</t>
  </si>
  <si>
    <t>CANALE
DISTRIBUTIVO</t>
  </si>
  <si>
    <t>DESCRIZIONE
POSIZIONE
CONTRATTO</t>
  </si>
  <si>
    <t>STATO
MODIFICA</t>
  </si>
  <si>
    <t>CODICE
MATERIALE
EQUIPMENT</t>
  </si>
  <si>
    <t>ANAGRAFICA
MATERIALE
EQUIPMENT</t>
  </si>
  <si>
    <t>MODIFICA
TECNICA</t>
  </si>
  <si>
    <t>DATA
ARCHIVIAZIONE
CATALOGO</t>
  </si>
  <si>
    <t>NUMERO
ARCHIVIAZIONE
CATALOGO</t>
  </si>
  <si>
    <t>NUMERO
ARCHIVIAZIONE
TAVOLE</t>
  </si>
  <si>
    <t>UPSA04706</t>
  </si>
  <si>
    <t>SAUDI CERAMIC Co.</t>
  </si>
  <si>
    <t>ATM5197861</t>
  </si>
  <si>
    <t>MATERIALE ELETTRICO PER MODIFICA ATM90</t>
  </si>
  <si>
    <t>S</t>
  </si>
  <si>
    <t>ATM90A</t>
  </si>
  <si>
    <t>ATOMIZZATORE 9000 LT/H</t>
  </si>
  <si>
    <t>ZMOCALIS</t>
  </si>
  <si>
    <t>13.10.2009</t>
  </si>
  <si>
    <t>UPMA06036C</t>
  </si>
  <si>
    <t>FACEMAG FAIENCE CERAMIQUE DU MAGHRE</t>
  </si>
  <si>
    <t>ATM5197862</t>
  </si>
  <si>
    <t>23.12.2008</t>
  </si>
  <si>
    <t>RP</t>
  </si>
  <si>
    <t>RPAR100564</t>
  </si>
  <si>
    <t>ALBERDI CERAMICA</t>
  </si>
  <si>
    <t>ATM5197917</t>
  </si>
  <si>
    <t>15.07.2009</t>
  </si>
  <si>
    <t>GPIT03066</t>
  </si>
  <si>
    <t>CERAMICHE SADON S.p.A.</t>
  </si>
  <si>
    <t>SMC08531935</t>
  </si>
  <si>
    <t>DISPLAY TFT 15" HYUNDAI Q15 XGA E ALIM.</t>
  </si>
  <si>
    <t>CCP10084Q00</t>
  </si>
  <si>
    <t>QUADRO A PLC ALIMENTAZIONE POLVERE DA</t>
  </si>
  <si>
    <t>GPIR03528C</t>
  </si>
  <si>
    <t>NAEEN TILE IND.CO.</t>
  </si>
  <si>
    <t>CCP10097829</t>
  </si>
  <si>
    <t>MATERIALE MODIFICA CCP100</t>
  </si>
  <si>
    <t>08.04.2008</t>
  </si>
  <si>
    <t>MANCA CATALOGO</t>
  </si>
  <si>
    <t>UPSD04705</t>
  </si>
  <si>
    <t>SALOMI ITALY CERAMIC EQUIPMENT &amp;</t>
  </si>
  <si>
    <t>CCP10097831</t>
  </si>
  <si>
    <t>MATERIALE MODIFICA CCP100 *BAHRI*</t>
  </si>
  <si>
    <t>GPTR04724</t>
  </si>
  <si>
    <t>KUTAHYA SERAMIK PORSELEN TURIZM A.S</t>
  </si>
  <si>
    <t>CCP10097839</t>
  </si>
  <si>
    <t>MATERIALE MODIFICA CCP100 *UMUT SERAMIK*</t>
  </si>
  <si>
    <t>GPIR03528A</t>
  </si>
  <si>
    <t>NOAVARAN TILE CO.</t>
  </si>
  <si>
    <t>CCP10097850</t>
  </si>
  <si>
    <t>MATERIALE MODIFICA CCP100 NOAVARAN</t>
  </si>
  <si>
    <t>08.06.2009</t>
  </si>
  <si>
    <t>GPIR06548</t>
  </si>
  <si>
    <t>YAZD EMARAT TILE Co.</t>
  </si>
  <si>
    <t>CCP10097854</t>
  </si>
  <si>
    <t>MATERIALE MODIFICA CCP100 YAZD EMARAT</t>
  </si>
  <si>
    <t>GPEG06731A</t>
  </si>
  <si>
    <t>ROYAL COMPANY FOR CERAMICS AND</t>
  </si>
  <si>
    <t>CCP10097853</t>
  </si>
  <si>
    <t>MATERIALE MODIFICA CCP100 ROYAL</t>
  </si>
  <si>
    <t>GPBD02701</t>
  </si>
  <si>
    <t>R.A.K CERAMICS (BANGLADESH) LIMITED</t>
  </si>
  <si>
    <t>250
260
270
280</t>
  </si>
  <si>
    <t>SMC08531987
SMC08530933
SMC08530921
4960717</t>
  </si>
  <si>
    <t>PERSONAL COMPUTER HP COMPAQ DG061A
SCHEDA ADATTAMENTO SEGNALI PER
SCHEDA CONVERTITORE RS232/TERM 1.A
CAVO SERIALE M/F 9 POLI DRITTO L=0.5MT</t>
  </si>
  <si>
    <t>CCP10097800A</t>
  </si>
  <si>
    <t>MODIFICA PER CABINA EL.CARICO POLVERI PH</t>
  </si>
  <si>
    <t>GPAR05706</t>
  </si>
  <si>
    <t>LOURDES CERAMICAS</t>
  </si>
  <si>
    <t>CCP10197812</t>
  </si>
  <si>
    <t>MATERIALE MODIFICA QUADRO ELETTRICO</t>
  </si>
  <si>
    <t>CCP10186Q00</t>
  </si>
  <si>
    <t>QUADRO CON PC-ALIMENTAZ. POLVERE DA SILI</t>
  </si>
  <si>
    <t>GPEG05710</t>
  </si>
  <si>
    <t>HORIZON INVESTMENT &amp; IND. DEV.</t>
  </si>
  <si>
    <t>CCP10197811</t>
  </si>
  <si>
    <t>UPIT05182B</t>
  </si>
  <si>
    <t>MARAZZI GROUP S.p.A.</t>
  </si>
  <si>
    <t>CCP10197813</t>
  </si>
  <si>
    <t>GPAE03706</t>
  </si>
  <si>
    <t>R.A.K. RAS AL KHAIMAH CERAMIC Co. L</t>
  </si>
  <si>
    <t>3760
3770</t>
  </si>
  <si>
    <t>4960687
4960611</t>
  </si>
  <si>
    <t>UNITA' 2 USCITE RELE'
BASE CON MORSETTI A MOLLA 2X6</t>
  </si>
  <si>
    <t>CCP20086Q00</t>
  </si>
  <si>
    <t>QUADRO A PLC ALIMENTAZ. POLVERE DA SILI</t>
  </si>
  <si>
    <t>GPIN03701</t>
  </si>
  <si>
    <t>R.A.K. CERAMICS INDIA PVT. Ltd.</t>
  </si>
  <si>
    <t>CCP10197809</t>
  </si>
  <si>
    <t>CCP10197810</t>
  </si>
  <si>
    <t>GPIN04060</t>
  </si>
  <si>
    <t>H. &amp; R. JOHNSON (INDIA) Ltd.</t>
  </si>
  <si>
    <t>CCP20097817</t>
  </si>
  <si>
    <t>MATERIALE MODIFICA CCP200 *H&amp;R JOHNSON*</t>
  </si>
  <si>
    <t>CCP20097800A</t>
  </si>
  <si>
    <t>MODIFICA PER Q.E. A PLC ALIMENTAZIONE</t>
  </si>
  <si>
    <t>GPUS06101</t>
  </si>
  <si>
    <t>FLORIDA TILE INC.</t>
  </si>
  <si>
    <t>MMC037978002</t>
  </si>
  <si>
    <t>MATERIALE PER MODIFICA QUADRO A PC</t>
  </si>
  <si>
    <t>MMC138A</t>
  </si>
  <si>
    <t>MULINO MODULARE CONTINUO 138.000LT</t>
  </si>
  <si>
    <t>GPIR03549</t>
  </si>
  <si>
    <t>GOLCHIN MEYBOD TILE</t>
  </si>
  <si>
    <t>MTC601978042</t>
  </si>
  <si>
    <t>MATERIALE PER GESTIONE INVERTER U238</t>
  </si>
  <si>
    <t>MTC041B</t>
  </si>
  <si>
    <t>MULINO CONTINUO LT= 40000</t>
  </si>
  <si>
    <t>UPEG02725</t>
  </si>
  <si>
    <t>CERAMICA FANCY - OLD</t>
  </si>
  <si>
    <t>130
140
150
160
170
180</t>
  </si>
  <si>
    <t>4013771
4104109
SMC00112955
SMC00136908
SMC08521901
4013772</t>
  </si>
  <si>
    <t>TEMPORIZZATORE H3DE-M1 SCH.A       OMRON
FRUTTO 3SB1400-0C N.C.      SIEMENS
PULSANTE D.22 NERO   1NC
RELE' 4 SCAMBI M 110-220V + ZOCCOLO
SCHEDA FEPROM BMOS 02.11 MON 1.8
TEMPORIZZATORE H3DE-M1 SCH.D       OMRON</t>
  </si>
  <si>
    <t>MTC061B</t>
  </si>
  <si>
    <t>MULINO CONTINUO DA 60.000 LITRI</t>
  </si>
  <si>
    <t>190
200
210
220
230
240</t>
  </si>
  <si>
    <t>GPES06093</t>
  </si>
  <si>
    <t>ECE009</t>
  </si>
  <si>
    <t>SACMI IBERICA, S.A.</t>
  </si>
  <si>
    <t xml:space="preserve">20
</t>
  </si>
  <si>
    <t>MTC601978059
MTC601978074</t>
  </si>
  <si>
    <t>MATERIALE PER MODIFICA QUADRO A PC PROF.
MATERIALE PER MODIFICA Q.EL.PLC</t>
  </si>
  <si>
    <t>MTC12181Q00</t>
  </si>
  <si>
    <t>QUADRO A PC X ALIMENTAZ./SCARICO MTC</t>
  </si>
  <si>
    <t>GPPT06064</t>
  </si>
  <si>
    <t>ECE009A</t>
  </si>
  <si>
    <t>SACMI IBERICA, S.A. SUCURSAL EN POR</t>
  </si>
  <si>
    <t>MTC40105909</t>
  </si>
  <si>
    <t>SICUREZZA BOTOLA SCHMERSAL CON GUIDA</t>
  </si>
  <si>
    <t>TEMPORIZZATORE H3DE-M1 SCH.J       OMRON</t>
  </si>
  <si>
    <t>21.11.2006</t>
  </si>
  <si>
    <t>MTC140B</t>
  </si>
  <si>
    <t>MULINO CONTINUO LT=140000</t>
  </si>
  <si>
    <t>MTC161B</t>
  </si>
  <si>
    <t>MULINO CONTINUO LT=160000       SAP</t>
  </si>
  <si>
    <t>GPMX02722</t>
  </si>
  <si>
    <t>SACMI DE MEXICO S.A. DE C.V. - OLD</t>
  </si>
  <si>
    <t>820
830</t>
  </si>
  <si>
    <t>4060129
SMC00112902</t>
  </si>
  <si>
    <t>MANIGLIA ROT. 3VF9 323-1FA00SIEMENS
PULSANTE D.22 NERO   3NC+1NA</t>
  </si>
  <si>
    <t>MTC60188Q00</t>
  </si>
  <si>
    <t>QUADRO A PLC PER MULINO CONTINUO</t>
  </si>
  <si>
    <t>GPMX04724</t>
  </si>
  <si>
    <t>ECE010</t>
  </si>
  <si>
    <t>SACMI DE MEXICO S.A. DE C.V.</t>
  </si>
  <si>
    <t>MTC601978039</t>
  </si>
  <si>
    <t>MATERIALE PER MODIFICA QUADRO A PLC</t>
  </si>
  <si>
    <t>GPES05042</t>
  </si>
  <si>
    <t>MTC16187919</t>
  </si>
  <si>
    <t>PULSANTIERA COMANDO POMPE BARBOTTINA</t>
  </si>
  <si>
    <t>GPDZ05001D</t>
  </si>
  <si>
    <t>CERAMIQUE HIPPOCAMPE</t>
  </si>
  <si>
    <t>PDM10197804</t>
  </si>
  <si>
    <t>MODIFICA PDM101 CERAMIQUE HIPPOCAMPE</t>
  </si>
  <si>
    <t>PDM10186Q00</t>
  </si>
  <si>
    <t>QUADRO CON PC-DOSAGGIO E ALIMENTAZIONE</t>
  </si>
  <si>
    <t>GPEG06724</t>
  </si>
  <si>
    <t>AL RAJAA FOR CLAY PRODUCTS</t>
  </si>
  <si>
    <t>PDM10197805</t>
  </si>
  <si>
    <t>MODIFICA PDM101</t>
  </si>
  <si>
    <t>GPIR03541</t>
  </si>
  <si>
    <t>CASHI CORD COMPANY</t>
  </si>
  <si>
    <t>820
840
850</t>
  </si>
  <si>
    <t>4062287
4060626
4037268</t>
  </si>
  <si>
    <t>FILTRO TRIFASE 3G3MV-PFI3010-E OMRON
INT. MAGN.TERM.3RV1021-1HA10 SIEMENS
CONT. TRIP.S0  3RT1026-1AG20</t>
  </si>
  <si>
    <t>PDM98486Q00</t>
  </si>
  <si>
    <t>QUADRO A PLC DOSAGGIO E ALIMENTAZIONE</t>
  </si>
  <si>
    <t>GPEG03180</t>
  </si>
  <si>
    <t>CERAMICA FANCY</t>
  </si>
  <si>
    <t>PDP10097821</t>
  </si>
  <si>
    <t>MATERIALE MODIFICA PDP100 *FANCY 2*</t>
  </si>
  <si>
    <t>PDP10086Q00</t>
  </si>
  <si>
    <t>GPAE05709</t>
  </si>
  <si>
    <t>20
30
40</t>
  </si>
  <si>
    <t>4920607
4060620
4060077</t>
  </si>
  <si>
    <t>ALIMENTATORE SWITCHING MARCA PHOENIX
INT. MAGN.TERM.3RV1021-1BA10 SIEMENS
INT. AUTOM. 5SY6 120-7BB   SIEMENS</t>
  </si>
  <si>
    <t>PDP10185909</t>
  </si>
  <si>
    <t>COMPACT FLASH PDP101 VERS 03.04.01.7RUS</t>
  </si>
  <si>
    <t>PDP10186Q00</t>
  </si>
  <si>
    <t>GPIN06034</t>
  </si>
  <si>
    <t>EURO CERAMICS LTD.</t>
  </si>
  <si>
    <t>QCP10097828</t>
  </si>
  <si>
    <t>MATERIALE MODIFICA QCP100 EURO CERAMICS</t>
  </si>
  <si>
    <t>QCP10086805A</t>
  </si>
  <si>
    <t>CABINA EL. CARICO SILI ATOMIZZ.</t>
  </si>
  <si>
    <t>QCP10097818</t>
  </si>
  <si>
    <t>MATERIALE MODIFICA QCP100</t>
  </si>
  <si>
    <t>QCP10086Q00</t>
  </si>
  <si>
    <t>QUADRO A PLC CARICO SILI ATOMIZZATO</t>
  </si>
  <si>
    <t>QCP10097831</t>
  </si>
  <si>
    <t>GPIN03007</t>
  </si>
  <si>
    <t>1390
70</t>
  </si>
  <si>
    <t>SMC08512975
QCP10097819</t>
  </si>
  <si>
    <t>MODULO HDD IBM 6,0GB 2.5" COMPLETO
MATERIALE MODIFICA QCP100</t>
  </si>
  <si>
    <t>QCP10097800A</t>
  </si>
  <si>
    <t>MODIFICA PER CABINA EL. CARICO SILI</t>
  </si>
  <si>
    <t>MPIT06704</t>
  </si>
  <si>
    <t>M1MX09714</t>
  </si>
  <si>
    <t>NITROPISO S.A. DE C.V</t>
  </si>
  <si>
    <t>MX</t>
  </si>
  <si>
    <t>MTC60188850</t>
  </si>
  <si>
    <t>CABINA EL.AGITATORE SERBATOIO A</t>
  </si>
  <si>
    <t>C</t>
  </si>
  <si>
    <t>26.10.2010</t>
  </si>
  <si>
    <t>Matr. ATE
10085782</t>
  </si>
  <si>
    <t>M1IN10014</t>
  </si>
  <si>
    <t>ECE100</t>
  </si>
  <si>
    <t>SACMI ENGINEERING (INDIA) PV</t>
  </si>
  <si>
    <t>IN</t>
  </si>
  <si>
    <t>ATE11097800</t>
  </si>
  <si>
    <t>ACCESSORI PER COMPLETAMENTO ATE</t>
  </si>
  <si>
    <t>09.11.2010</t>
  </si>
  <si>
    <t>GPRU05716</t>
  </si>
  <si>
    <t>ZAO SAMARSKAJA KERAMIKA</t>
  </si>
  <si>
    <t>SMC08506905</t>
  </si>
  <si>
    <t>SCHEDA EEPROM SER. 4KX8 E PRED.COLL</t>
  </si>
  <si>
    <t>M</t>
  </si>
  <si>
    <t>20.02.07</t>
  </si>
  <si>
    <t>100010001376</t>
  </si>
  <si>
    <t>GPHK06803</t>
  </si>
  <si>
    <t>NITCO LIMITED</t>
  </si>
  <si>
    <t>PDM10197809</t>
  </si>
  <si>
    <t>MATERIALE MODIFICA PDM101 NITCO TILES</t>
  </si>
  <si>
    <t>02.03.09</t>
  </si>
  <si>
    <t>CCP10197831</t>
  </si>
  <si>
    <t>MATERIALE PER MODIFICA CCP101 NITCO</t>
  </si>
  <si>
    <t>15.06.09</t>
  </si>
  <si>
    <t>563A004</t>
  </si>
  <si>
    <t>90
100</t>
  </si>
  <si>
    <t>SMC08506904
ATM10083945</t>
  </si>
  <si>
    <t>FICHA EPROM
EPROM ATM VERS.09.12.01.7TR</t>
  </si>
  <si>
    <t>09.10.09</t>
  </si>
  <si>
    <t>GPAR07703</t>
  </si>
  <si>
    <t>CERAMICA SAN LORENZO - PLANTA AZUL</t>
  </si>
  <si>
    <t>MMC037978008</t>
  </si>
  <si>
    <t>MATERIALE PER MODIFICA Q.EL.PLC</t>
  </si>
  <si>
    <t>23.11.09</t>
  </si>
  <si>
    <t>MMC03781Q00</t>
  </si>
  <si>
    <t>QUADRO CONTROLLO CARICO./SCARICO MMC</t>
  </si>
  <si>
    <t>M1ID09150B</t>
  </si>
  <si>
    <t>ARWANA</t>
  </si>
  <si>
    <t>ATM5197939</t>
  </si>
  <si>
    <t>MATERIALE ELETTRICO PER MODIFICA ATM65</t>
  </si>
  <si>
    <t>ATM65A</t>
  </si>
  <si>
    <t>ATOMIZZATORE 6500</t>
  </si>
  <si>
    <t>Mail Geminiani</t>
  </si>
  <si>
    <t>PV001051T</t>
  </si>
  <si>
    <t>R1CO116172</t>
  </si>
  <si>
    <t>COLCERAMICA S.A.</t>
  </si>
  <si>
    <t>MTC601978088</t>
  </si>
  <si>
    <t>02.11.09</t>
  </si>
  <si>
    <t>ATOMIZZATORE</t>
  </si>
  <si>
    <t>CARTA PAGANINI</t>
  </si>
  <si>
    <t>M1TR10742</t>
  </si>
  <si>
    <t>ANADOL SERAMIK ENDUSTRISI VE</t>
  </si>
  <si>
    <t>TR</t>
  </si>
  <si>
    <t>mmc0781q00</t>
  </si>
  <si>
    <t>QUADRO EL.</t>
  </si>
  <si>
    <t>20.04.2011</t>
  </si>
  <si>
    <t>16.05.2011</t>
  </si>
  <si>
    <t>31.05.2011</t>
  </si>
  <si>
    <t>ATM5197949</t>
  </si>
  <si>
    <t>MATERIALE ELETTRICO PER MODIFIC</t>
  </si>
  <si>
    <t>03.05.2011</t>
  </si>
  <si>
    <t>08.06.2011</t>
  </si>
  <si>
    <t>15-06-2011</t>
  </si>
  <si>
    <t>R1EG128031</t>
  </si>
  <si>
    <t>AL EZZ CERAMICS &amp; PORCELAIN</t>
  </si>
  <si>
    <t>EG</t>
  </si>
  <si>
    <t>ATM5197945</t>
  </si>
  <si>
    <t>ELECTRICAL PARTS</t>
  </si>
  <si>
    <t>27.05.2011</t>
  </si>
  <si>
    <t>ATM5197946</t>
  </si>
  <si>
    <t>SERENISSIMA</t>
  </si>
  <si>
    <t>CABINA ELETTRICA AGITATORE SERB</t>
  </si>
  <si>
    <t>16.06.2011</t>
  </si>
  <si>
    <t>22.07.2011</t>
  </si>
  <si>
    <t>15.09.2011</t>
  </si>
  <si>
    <t>M1ID10052</t>
  </si>
  <si>
    <t>P.T.ROMAN CERAMIC INTERNATIO</t>
  </si>
  <si>
    <t>ID</t>
  </si>
  <si>
    <t>17.06.2011</t>
  </si>
  <si>
    <t>M1TR09737B</t>
  </si>
  <si>
    <t>SOGUTSEN SERAMIK SANAYI A.S.</t>
  </si>
  <si>
    <t>MMC03781873</t>
  </si>
  <si>
    <t>QUADRO EL. PROFIBUS MMC180 +A1</t>
  </si>
  <si>
    <t>11.07.2011</t>
  </si>
  <si>
    <t>M1CN10013</t>
  </si>
  <si>
    <t>HAOBANG (FS) CER.CO.,LTD.</t>
  </si>
  <si>
    <t>CN</t>
  </si>
  <si>
    <t>20.07.2011</t>
  </si>
  <si>
    <t>M1BG10003</t>
  </si>
  <si>
    <t>KHAN ASPARUH ISCo.</t>
  </si>
  <si>
    <t>BG</t>
  </si>
  <si>
    <t>01.08.2011</t>
  </si>
  <si>
    <t>05.08.2011</t>
  </si>
  <si>
    <t>M1US10725</t>
  </si>
  <si>
    <t>AMERICAN MARAZZI TILE, INC.</t>
  </si>
  <si>
    <t>US</t>
  </si>
  <si>
    <t>MTC12181853</t>
  </si>
  <si>
    <t>QUADRO EL. PROFIBUS MTC140 +A1</t>
  </si>
  <si>
    <t>09.08.2011</t>
  </si>
  <si>
    <t>25.08.2011</t>
  </si>
  <si>
    <t>QCA10000</t>
  </si>
  <si>
    <t>Quadro el. comando agitatori</t>
  </si>
  <si>
    <t>21.09.2011</t>
  </si>
  <si>
    <t>10.10.2011</t>
  </si>
  <si>
    <t>matr. atm
10113690</t>
  </si>
  <si>
    <t>M1TR09737E</t>
  </si>
  <si>
    <t>ATM065E</t>
  </si>
  <si>
    <t>ATOMIZZATORE 6500 LT/H - PROFIB</t>
  </si>
  <si>
    <t>B</t>
  </si>
  <si>
    <t>S. Montevecchi</t>
  </si>
  <si>
    <t>M1TR09737C</t>
  </si>
  <si>
    <t>QSM20000</t>
  </si>
  <si>
    <t>Quadro el.a plc linea di smalta</t>
  </si>
  <si>
    <t>25.10.2011</t>
  </si>
  <si>
    <t>30.11.2011</t>
  </si>
  <si>
    <t>10119883
10119884</t>
  </si>
  <si>
    <t>M1IR10568</t>
  </si>
  <si>
    <t>IRANIAN PERSIAN TILE CO.</t>
  </si>
  <si>
    <t>IR</t>
  </si>
  <si>
    <t>Quadro el. plc linea di smaltat</t>
  </si>
  <si>
    <t>M1TR09737F</t>
  </si>
  <si>
    <t>31.10.2011</t>
  </si>
  <si>
    <t>14.11.2011</t>
  </si>
  <si>
    <t>15.12.2011</t>
  </si>
  <si>
    <t>M1UA10710</t>
  </si>
  <si>
    <t>ATEM LLC.</t>
  </si>
  <si>
    <t>UA</t>
  </si>
  <si>
    <t>ATM5197950</t>
  </si>
  <si>
    <t>03.11.2011</t>
  </si>
  <si>
    <t>M1MA11076C</t>
  </si>
  <si>
    <t>MULTICERAME Sarl</t>
  </si>
  <si>
    <t>MA</t>
  </si>
  <si>
    <t>11.11.2011</t>
  </si>
  <si>
    <t>R1CO144895</t>
  </si>
  <si>
    <t>CERÁMICA SAN LORENZO INDUSTR</t>
  </si>
  <si>
    <t>CO</t>
  </si>
  <si>
    <t>QCA1000M</t>
  </si>
  <si>
    <t>Modifica quadro el. comando agi</t>
  </si>
  <si>
    <t>24.10.2011</t>
  </si>
  <si>
    <t>QAP2000M</t>
  </si>
  <si>
    <t>Modifica quadro el. agitatori s</t>
  </si>
  <si>
    <t>QPM2000M</t>
  </si>
  <si>
    <t>Modifica q.el.plc premacinaz.ma</t>
  </si>
  <si>
    <t>ECI008A</t>
  </si>
  <si>
    <t>SACMI IMPIANTI INDIA</t>
  </si>
  <si>
    <t>ATM5197957</t>
  </si>
  <si>
    <t>QUADRO ELETTRICO AGGIUNTIVO PER</t>
  </si>
  <si>
    <t>20.10.2011</t>
  </si>
  <si>
    <t>MPIR10725</t>
  </si>
  <si>
    <t>KHAZAR TILE INDUSTRIES Co.</t>
  </si>
  <si>
    <t>09.11.2011</t>
  </si>
  <si>
    <t>M1RU11704</t>
  </si>
  <si>
    <t>OAO "VOLGOGRADSKIJ</t>
  </si>
  <si>
    <t>RU</t>
  </si>
  <si>
    <t>16.11.2011</t>
  </si>
  <si>
    <t>02.12.2011</t>
  </si>
  <si>
    <t>31.12.2011</t>
  </si>
  <si>
    <t>QUADRO EL. CONTROLLO CARICO./SC</t>
  </si>
  <si>
    <t>M1TR09737A</t>
  </si>
  <si>
    <t>21.11.2011</t>
  </si>
  <si>
    <t>M1TR09737G</t>
  </si>
  <si>
    <t>ATM5197956</t>
  </si>
  <si>
    <t>23.11.2011</t>
  </si>
  <si>
    <t>SAZEH</t>
  </si>
  <si>
    <t>ATM</t>
  </si>
  <si>
    <t>carta Bertoni</t>
  </si>
  <si>
    <t>IPREL</t>
  </si>
  <si>
    <t>cera</t>
  </si>
  <si>
    <t>rp</t>
  </si>
  <si>
    <t>M1RU11014</t>
  </si>
  <si>
    <t>EURO-KERAMIKA</t>
  </si>
  <si>
    <t>Modifca quadro</t>
  </si>
  <si>
    <t>telefonata</t>
  </si>
  <si>
    <t>M1BD10702X</t>
  </si>
  <si>
    <t>STAR CERAMICS PVT. LTD.</t>
  </si>
  <si>
    <t>BD</t>
  </si>
  <si>
    <t>QSC10081802</t>
  </si>
  <si>
    <t>Quadro el. carico acqua serb. s</t>
  </si>
  <si>
    <t>21.12.2011</t>
  </si>
  <si>
    <t>499AD187A</t>
  </si>
  <si>
    <t>10117947
10117948</t>
  </si>
  <si>
    <t>M1BR11708</t>
  </si>
  <si>
    <t>BIANCOGRÊS CERÂMICA S.A.</t>
  </si>
  <si>
    <t>BR</t>
  </si>
  <si>
    <t>QUADRO EL.CON PC-DOSAGGIO E</t>
  </si>
  <si>
    <t>28.12.2011</t>
  </si>
  <si>
    <t>M1VE09707</t>
  </si>
  <si>
    <t>CERAMICAS MARGRES, C.A.</t>
  </si>
  <si>
    <t>VE</t>
  </si>
  <si>
    <t>QUADRO EL. CON PC-ALIMENTAZ. PO</t>
  </si>
  <si>
    <t>29.12.2011</t>
  </si>
  <si>
    <t>M1IR10631</t>
  </si>
  <si>
    <t>KOUROSH MEYBOD TILE CO.</t>
  </si>
  <si>
    <t>QAF20000</t>
  </si>
  <si>
    <t>Quadro el. plc alimentaz. fluid</t>
  </si>
  <si>
    <t>499AD229A</t>
  </si>
  <si>
    <t>QUADRO EL. A PC X ALIMENTAZ./SC</t>
  </si>
  <si>
    <t>M1MX11706</t>
  </si>
  <si>
    <t>ATM5197961</t>
  </si>
  <si>
    <t>M1RU11701</t>
  </si>
  <si>
    <t>ZAO "WELOR"</t>
  </si>
  <si>
    <t>30.12.2011</t>
  </si>
  <si>
    <t>Matr. atm
10117959</t>
  </si>
  <si>
    <t>ATE065B</t>
  </si>
  <si>
    <t>ATOMIZZATORE 6500 LT/H</t>
  </si>
  <si>
    <t>matr. atm
10140618</t>
  </si>
  <si>
    <t>M1IN11038I</t>
  </si>
  <si>
    <t>ECE100ZD1</t>
  </si>
  <si>
    <t>ATI090A</t>
  </si>
  <si>
    <t>18.01.2012</t>
  </si>
  <si>
    <t>19.01.2012</t>
  </si>
  <si>
    <t>15.02.2012</t>
  </si>
  <si>
    <t>matr. atm
10134332</t>
  </si>
  <si>
    <t>ATE052A</t>
  </si>
  <si>
    <t>ATOMIZZATORE 5200 LT/H</t>
  </si>
  <si>
    <t>10.12.2011</t>
  </si>
  <si>
    <t>MPUA09003</t>
  </si>
  <si>
    <t>PUBLIC JOINT-STOCK COMPANY "</t>
  </si>
  <si>
    <t>QGN10000</t>
  </si>
  <si>
    <t>Comando utenze generiche</t>
  </si>
  <si>
    <t>27.01.2012</t>
  </si>
  <si>
    <t>30.01.2012</t>
  </si>
  <si>
    <t>GRUPPO CERAMICHE GRESMALT S.</t>
  </si>
  <si>
    <t>ATM5197963</t>
  </si>
  <si>
    <t>11.01.2012</t>
  </si>
  <si>
    <t>01.03.2012</t>
  </si>
  <si>
    <t>ATM5197962</t>
  </si>
  <si>
    <t>MPAZ05701</t>
  </si>
  <si>
    <t>MES SERAMIK MMC</t>
  </si>
  <si>
    <t>AZ</t>
  </si>
  <si>
    <t>QAS30000</t>
  </si>
  <si>
    <t>Quadro el.agitatori setacci pre</t>
  </si>
  <si>
    <t>23.01.2012</t>
  </si>
  <si>
    <t>499AD004A-QAS30082859 QUADRO EL. COM. AGIT. SETAC.</t>
  </si>
  <si>
    <t>M1TR11726B</t>
  </si>
  <si>
    <t>QAP10000</t>
  </si>
  <si>
    <t>Quadro el. agitat.pompe livelli</t>
  </si>
  <si>
    <t>09.02.2012</t>
  </si>
  <si>
    <t>M1RU11722</t>
  </si>
  <si>
    <t>OOO VITRA PLITKA</t>
  </si>
  <si>
    <t>QAS10000</t>
  </si>
  <si>
    <t>Quadro el. agitatori e setacci</t>
  </si>
  <si>
    <t>30.03.2012</t>
  </si>
  <si>
    <t>10140540
10144681</t>
  </si>
  <si>
    <t>QSM20082884</t>
  </si>
  <si>
    <t>QUADRO EL. LINEA SMALTATURA</t>
  </si>
  <si>
    <t>06.03.2012</t>
  </si>
  <si>
    <t>499AD288A</t>
  </si>
  <si>
    <t>BIANCOGRES CERAMICA S.A.</t>
  </si>
  <si>
    <t>QGN10082834</t>
  </si>
  <si>
    <t>QUADRO EL UTENZE GENERICHE</t>
  </si>
  <si>
    <t>499AD276A</t>
  </si>
  <si>
    <t>QSA40081874</t>
  </si>
  <si>
    <t>QUADRO EL. CARICO SILI ATOM.</t>
  </si>
  <si>
    <t>499AD275A</t>
  </si>
  <si>
    <t>QAS30082879</t>
  </si>
  <si>
    <t>QUADRO EL. AGIT. SET. PREP. SMA.</t>
  </si>
  <si>
    <t>499AD274A</t>
  </si>
  <si>
    <t>BIANCOGR S CER¬MICA S.A.</t>
  </si>
  <si>
    <t>QGN10082832</t>
  </si>
  <si>
    <t>499AD270A</t>
  </si>
  <si>
    <t>M1IR09565</t>
  </si>
  <si>
    <t>MEYBOD TILE COMPLEX</t>
  </si>
  <si>
    <t>QMP20081810</t>
  </si>
  <si>
    <t>QUADRO EL. PLC CARICO SILIT MAT P.</t>
  </si>
  <si>
    <t>499AD271A</t>
  </si>
  <si>
    <t>QAP10082833</t>
  </si>
  <si>
    <t>QUADRO EL. AGIT. POMPE LIV.</t>
  </si>
  <si>
    <t>499AD278A</t>
  </si>
  <si>
    <t>M1UZ09702</t>
  </si>
  <si>
    <t>PRIME CERAMICS</t>
  </si>
  <si>
    <t>UZ</t>
  </si>
  <si>
    <t>QAT10081829</t>
  </si>
  <si>
    <t>QUADRO EL.LINEA ALIM. E SCARICO</t>
  </si>
  <si>
    <t>499AD289A</t>
  </si>
  <si>
    <t>MPBO09702</t>
  </si>
  <si>
    <t>FABOCE S.R.L.</t>
  </si>
  <si>
    <t>BO</t>
  </si>
  <si>
    <t>QSV10000</t>
  </si>
  <si>
    <t>Quadro el.gest.4 attuat.scarico</t>
  </si>
  <si>
    <t>17.02.2012</t>
  </si>
  <si>
    <t>Quadro el. gest.4 attuat.scaric</t>
  </si>
  <si>
    <t>MPIR09514</t>
  </si>
  <si>
    <t>ABARKOUH KOUSAR KAVIR TILE C</t>
  </si>
  <si>
    <t>20.02.2012</t>
  </si>
  <si>
    <t>499AD247A</t>
  </si>
  <si>
    <t>499AD257A</t>
  </si>
  <si>
    <t>499AD237A</t>
  </si>
  <si>
    <t>21.02.2012</t>
  </si>
  <si>
    <t>499AD219A</t>
  </si>
  <si>
    <t>QAF10000</t>
  </si>
  <si>
    <t>Quadro el.alimentaz. fluidifica</t>
  </si>
  <si>
    <t>499AD221A</t>
  </si>
  <si>
    <t>Quadro el. agitat.pompe liv.set</t>
  </si>
  <si>
    <t>499AD222A</t>
  </si>
  <si>
    <t>499AD220A</t>
  </si>
  <si>
    <t>23.02.2012</t>
  </si>
  <si>
    <t>Quadro el. agitatori setacci pr</t>
  </si>
  <si>
    <t>M1DZ10076A</t>
  </si>
  <si>
    <t>CERAMIQUE DE BOUMERDES S.A.R</t>
  </si>
  <si>
    <t>DZ</t>
  </si>
  <si>
    <t>28.02.2012</t>
  </si>
  <si>
    <t>499AD292A</t>
  </si>
  <si>
    <t>29.02.2012</t>
  </si>
  <si>
    <t>10141894
matr. ATM</t>
  </si>
  <si>
    <t>M1DE11718</t>
  </si>
  <si>
    <t>BITTER H. KG</t>
  </si>
  <si>
    <t>DE</t>
  </si>
  <si>
    <t>ATM036C</t>
  </si>
  <si>
    <t>ATOMIZZATORE 3600 L/H - PROFIBU</t>
  </si>
  <si>
    <t>10143111
Matr. Atm</t>
  </si>
  <si>
    <t>M1DZ10101A</t>
  </si>
  <si>
    <t>ARGILEX</t>
  </si>
  <si>
    <t>10134761
matr atm</t>
  </si>
  <si>
    <t>M1TR10753</t>
  </si>
  <si>
    <t>YUKSEL SERAMIK</t>
  </si>
  <si>
    <t xml:space="preserve">ATOMIZZATORE </t>
  </si>
  <si>
    <t>31.01.2012</t>
  </si>
  <si>
    <t>15.03.2012</t>
  </si>
  <si>
    <t>31.03.2012</t>
  </si>
  <si>
    <t>G1LK10020</t>
  </si>
  <si>
    <t>LANKA FLOORTILES PLC.</t>
  </si>
  <si>
    <t>LK</t>
  </si>
  <si>
    <t>ATM5197966</t>
  </si>
  <si>
    <t>26.03.2012</t>
  </si>
  <si>
    <t>15.04.2012</t>
  </si>
  <si>
    <t>07.03.2012</t>
  </si>
  <si>
    <t>QCP10186Q00</t>
  </si>
  <si>
    <t>QUADRO EL. CON PC-CARICO SILI A</t>
  </si>
  <si>
    <t>MPIR09522A</t>
  </si>
  <si>
    <t>FARZAD TILE INDUSTRIES</t>
  </si>
  <si>
    <t>13.03.2012</t>
  </si>
  <si>
    <t>20.03.2012</t>
  </si>
  <si>
    <t>10141898
499AD298A</t>
  </si>
  <si>
    <t>BITTER H. KG
PDP10186Q00 QUADRO EL. CON PC-DOSAGGIO E</t>
  </si>
  <si>
    <t>QUADRO EL. CON PC-DOSAGGIO E</t>
  </si>
  <si>
    <t>21.03.2012</t>
  </si>
  <si>
    <t>M1MA11060D</t>
  </si>
  <si>
    <t>GHORGHIZ CERAME SARL</t>
  </si>
  <si>
    <t>ATM5197967</t>
  </si>
  <si>
    <t>22.03.2012</t>
  </si>
  <si>
    <t>matr. atm
10123990</t>
  </si>
  <si>
    <t>M1DZ11053B</t>
  </si>
  <si>
    <t>CERAL CERAMIQUE ALGERIENNE</t>
  </si>
  <si>
    <t>ATOMIZZATORE 6500 L/H - PROFIBU</t>
  </si>
  <si>
    <t>14.03.2012</t>
  </si>
  <si>
    <t>matr. atm
10139910</t>
  </si>
  <si>
    <t>M1SA11707</t>
  </si>
  <si>
    <t>SA</t>
  </si>
  <si>
    <t>ATM110B</t>
  </si>
  <si>
    <t>ATOMIZZATORE 11000 LT/H - PROFI</t>
  </si>
  <si>
    <t>M1BY11701</t>
  </si>
  <si>
    <t xml:space="preserve">OAO BERIOZASTROJMATERIALY            </t>
  </si>
  <si>
    <t>MODIFICA</t>
  </si>
  <si>
    <t>Mail Bend</t>
  </si>
  <si>
    <t>M1GT11701</t>
  </si>
  <si>
    <t>SAMBORO</t>
  </si>
  <si>
    <t>ATM5197954</t>
  </si>
  <si>
    <t>ACCESSORI</t>
  </si>
  <si>
    <t>10.09.2011</t>
  </si>
  <si>
    <t xml:space="preserve"> M1IN11029</t>
  </si>
  <si>
    <t>KAJARIA CERAMIC</t>
  </si>
  <si>
    <t>ATM20097817</t>
  </si>
  <si>
    <t>MATERIALE ELETTRICO PER MODIFICA ATE065</t>
  </si>
  <si>
    <t>08.07.11</t>
  </si>
  <si>
    <t>atm</t>
  </si>
  <si>
    <t>M1IT11020</t>
  </si>
  <si>
    <t>CERAMICHE CAESAR S.p.A</t>
  </si>
  <si>
    <t>ATM20097816</t>
  </si>
  <si>
    <t>499AB711A</t>
  </si>
  <si>
    <t>499AB809A</t>
  </si>
  <si>
    <t>499AD141A</t>
  </si>
  <si>
    <t>499AD130A</t>
  </si>
  <si>
    <t>499AD096A</t>
  </si>
  <si>
    <t>499AD252A</t>
  </si>
  <si>
    <t>499AD254A</t>
  </si>
  <si>
    <t>499AD291A</t>
  </si>
  <si>
    <t>499AD295A</t>
  </si>
  <si>
    <t>499AD307A</t>
  </si>
  <si>
    <t>499AD298A
Manuale già eseguito, nn era a prog.</t>
  </si>
  <si>
    <t>PRODUTTORE</t>
  </si>
  <si>
    <t>AEPI</t>
  </si>
  <si>
    <t>TECNOS</t>
  </si>
  <si>
    <t>LEON</t>
  </si>
  <si>
    <t>EL.Imol.</t>
  </si>
  <si>
    <t>INDIA !!</t>
  </si>
  <si>
    <t>499AD316A</t>
  </si>
  <si>
    <t>499AD317A</t>
  </si>
  <si>
    <t>499AD312A</t>
  </si>
  <si>
    <t>499AD315A</t>
  </si>
  <si>
    <t>Solo materiale per modifica</t>
  </si>
  <si>
    <t>499AD314A</t>
  </si>
  <si>
    <t>499AD313A</t>
  </si>
  <si>
    <t>499AD319A</t>
  </si>
  <si>
    <t>499AD320A</t>
  </si>
  <si>
    <t>499AD321A</t>
  </si>
  <si>
    <t>499AD311A</t>
  </si>
  <si>
    <t>499AD322A</t>
  </si>
  <si>
    <t>499AD318A</t>
  </si>
  <si>
    <t>AEPI 36351</t>
  </si>
  <si>
    <t>AEPI 36352</t>
  </si>
  <si>
    <t>AEPI 36353</t>
  </si>
  <si>
    <t>AEPI 36350</t>
  </si>
  <si>
    <t>AEPI 36541</t>
  </si>
  <si>
    <t>AEPI 36666</t>
  </si>
  <si>
    <t>AEPI 36108</t>
  </si>
  <si>
    <t>AEPI 36931</t>
  </si>
  <si>
    <t>AEPI 37353</t>
  </si>
  <si>
    <t>AEPI 37206</t>
  </si>
  <si>
    <t>AEPI 36827</t>
  </si>
  <si>
    <t>AEPI 37411</t>
  </si>
  <si>
    <t>AEPI 38186</t>
  </si>
  <si>
    <t>AEPI 36803</t>
  </si>
  <si>
    <t>AEPI 36919</t>
  </si>
  <si>
    <t>AEPI 37718</t>
  </si>
  <si>
    <t>AEPI 37252</t>
  </si>
  <si>
    <t>AEPI 38354</t>
  </si>
  <si>
    <t>AEPI 37827</t>
  </si>
  <si>
    <t>AEPI 37152</t>
  </si>
  <si>
    <t>AEPI 37591</t>
  </si>
  <si>
    <t>M1TR09737D</t>
  </si>
  <si>
    <t>05.04.2012</t>
  </si>
  <si>
    <t>M1PL11726</t>
  </si>
  <si>
    <t>CERRAD SP. Z O.O.</t>
  </si>
  <si>
    <t>PL</t>
  </si>
  <si>
    <t>02.04.2012</t>
  </si>
  <si>
    <t>M1RU11020</t>
  </si>
  <si>
    <t>OOO "SAMARSKOE OB'EDINENIE</t>
  </si>
  <si>
    <t>03.04.2012</t>
  </si>
  <si>
    <t>M1TR11726C</t>
  </si>
  <si>
    <t>matr. ATM
10139911</t>
  </si>
  <si>
    <t>Matr. ATE
10111657</t>
  </si>
  <si>
    <t>IRANIAN PERSIAN TILE CO. SA</t>
  </si>
  <si>
    <t>ATE090B</t>
  </si>
  <si>
    <t>2011 03</t>
  </si>
  <si>
    <t>18.05.2012</t>
  </si>
  <si>
    <t>499AD323A</t>
  </si>
  <si>
    <t>AEPI 38059</t>
  </si>
  <si>
    <t>Dt Sped 1</t>
  </si>
  <si>
    <t>Dt Sped 2</t>
  </si>
  <si>
    <t>Autore</t>
  </si>
  <si>
    <t>Rich. 26.04.12</t>
  </si>
  <si>
    <t>M1IT11708</t>
  </si>
  <si>
    <t>Quadro el. alimentaz. fluidific</t>
  </si>
  <si>
    <t>13.04.2012</t>
  </si>
  <si>
    <t>CR003637T</t>
  </si>
  <si>
    <t>23.04.2012</t>
  </si>
  <si>
    <t>15.05.2012</t>
  </si>
  <si>
    <t>CR003639T</t>
  </si>
  <si>
    <t>20.04.2012</t>
  </si>
  <si>
    <t>CR003640T</t>
  </si>
  <si>
    <t>AEPI 38044</t>
  </si>
  <si>
    <t>AEPI 37994</t>
  </si>
  <si>
    <t>AEPI 36108+36799</t>
  </si>
  <si>
    <t>499AD329A</t>
  </si>
  <si>
    <t>499AD328A</t>
  </si>
  <si>
    <t>499AD327A</t>
  </si>
  <si>
    <t>499AD326A</t>
  </si>
  <si>
    <t>499AD325A</t>
  </si>
  <si>
    <t>499AD324A</t>
  </si>
  <si>
    <t>499AD330A</t>
  </si>
  <si>
    <t>499AD331A</t>
  </si>
  <si>
    <t>post vendita</t>
  </si>
  <si>
    <t>499AA535A</t>
  </si>
  <si>
    <t>Rich. 08.05.12</t>
  </si>
  <si>
    <t>499AD332A</t>
  </si>
  <si>
    <t>499AD333A</t>
  </si>
  <si>
    <t>499AC347A</t>
  </si>
  <si>
    <t>MPBY11706</t>
  </si>
  <si>
    <t>KERAMIN JOINT STOCK COMPANY</t>
  </si>
  <si>
    <t>24.04.2012</t>
  </si>
  <si>
    <t>499AD305A esiste già</t>
  </si>
  <si>
    <t>CR000045T</t>
  </si>
  <si>
    <t>10.05.2012</t>
  </si>
  <si>
    <t>31.05.2012</t>
  </si>
  <si>
    <t>Quadro el. comando utenze gener</t>
  </si>
  <si>
    <t>CR000046T</t>
  </si>
  <si>
    <t>499AD303A esiste già</t>
  </si>
  <si>
    <t>CR000047T</t>
  </si>
  <si>
    <t>CR000049T</t>
  </si>
  <si>
    <t>CR000050T</t>
  </si>
  <si>
    <t>CR000051T</t>
  </si>
  <si>
    <t>QMB10086Q00</t>
  </si>
  <si>
    <t>QUADRO A PLC DOSAGGIO E MISCELA</t>
  </si>
  <si>
    <t>CR000052T</t>
  </si>
  <si>
    <t>MTC60188877</t>
  </si>
  <si>
    <t>CR000058T</t>
  </si>
  <si>
    <t>CR000059T</t>
  </si>
  <si>
    <t>499AD309A esiste già</t>
  </si>
  <si>
    <t>CR000060T</t>
  </si>
  <si>
    <t>499AD310A esiste già</t>
  </si>
  <si>
    <t>CR000061T</t>
  </si>
  <si>
    <t>M1DZ11077G</t>
  </si>
  <si>
    <t>PACKING FILM S.a.r.l.</t>
  </si>
  <si>
    <t>27.04.2012</t>
  </si>
  <si>
    <t>CR000064T</t>
  </si>
  <si>
    <t>postvendita</t>
  </si>
  <si>
    <t>499AC276A</t>
  </si>
  <si>
    <t>499AC348A</t>
  </si>
  <si>
    <t>499AC313A</t>
  </si>
  <si>
    <t>499AD334A</t>
  </si>
  <si>
    <t>499AD335A</t>
  </si>
  <si>
    <t>499AD336A
499AD337A</t>
  </si>
  <si>
    <t>499AD338A</t>
  </si>
  <si>
    <t>499AD339A</t>
  </si>
  <si>
    <t>499AC269A - Postvendita</t>
  </si>
  <si>
    <t>10083200
10083201</t>
  </si>
  <si>
    <t>MPEG08717</t>
  </si>
  <si>
    <t>VENEZIA CERAMIC CO.</t>
  </si>
  <si>
    <t>10.11.2010</t>
  </si>
  <si>
    <t>URGENTE</t>
  </si>
  <si>
    <t>AEPI 33628</t>
  </si>
  <si>
    <t>499AD341A</t>
  </si>
  <si>
    <t>499AD343A (ex 499AB401A mai venduto quindi reindirizzato)</t>
  </si>
  <si>
    <t>499AD342A (ex 499AB401A mai venduto quindi reindirizzato)</t>
  </si>
  <si>
    <t>AEPI 37611</t>
  </si>
  <si>
    <t>AEPI 38042</t>
  </si>
  <si>
    <t>AEPI 37612</t>
  </si>
  <si>
    <t>AEPI 38250+38247</t>
  </si>
  <si>
    <t>AEPI 38194+38206</t>
  </si>
  <si>
    <t>AEPI 38063</t>
  </si>
  <si>
    <t>AEPI 38180</t>
  </si>
  <si>
    <t>AEPI 38183</t>
  </si>
  <si>
    <t>AEPI 38184</t>
  </si>
  <si>
    <t>499AD269A</t>
  </si>
  <si>
    <t>AEPI 37719</t>
  </si>
  <si>
    <t>499AD345A</t>
  </si>
  <si>
    <t>499AD344A</t>
  </si>
  <si>
    <t>Rich. 05/06/12</t>
  </si>
  <si>
    <t>499AD346A</t>
  </si>
  <si>
    <t>499AD348A</t>
  </si>
  <si>
    <t>499AD347A</t>
  </si>
  <si>
    <t>499AD352A</t>
  </si>
  <si>
    <t>499AD353A</t>
  </si>
  <si>
    <t>499AD349A</t>
  </si>
  <si>
    <t>499AD354A</t>
  </si>
  <si>
    <t>499AD351A</t>
  </si>
  <si>
    <t>499AD350A</t>
  </si>
  <si>
    <t>499AD355A</t>
  </si>
  <si>
    <t>499AD356A</t>
  </si>
  <si>
    <t>499AC598A - POSTVENDITA</t>
  </si>
  <si>
    <t>499AD357A</t>
  </si>
  <si>
    <t>05.06.2012</t>
  </si>
  <si>
    <t>CR003680T</t>
  </si>
  <si>
    <t>27.06.2012</t>
  </si>
  <si>
    <t>31.07.2012</t>
  </si>
  <si>
    <t>CR003681T</t>
  </si>
  <si>
    <t>CR003682T</t>
  </si>
  <si>
    <t>CR003683T</t>
  </si>
  <si>
    <t>CR003684T</t>
  </si>
  <si>
    <t>CR003685T</t>
  </si>
  <si>
    <t>M1TR09737I</t>
  </si>
  <si>
    <t>14.06.2012</t>
  </si>
  <si>
    <t>CR003686T</t>
  </si>
  <si>
    <t>CR003687T</t>
  </si>
  <si>
    <t>CR003688T</t>
  </si>
  <si>
    <t>CR003689T</t>
  </si>
  <si>
    <t>YUKSEL SERAMIK SAN. VE TIC.</t>
  </si>
  <si>
    <t>06.06.2012</t>
  </si>
  <si>
    <t>CR003690T</t>
  </si>
  <si>
    <t>CR003691T</t>
  </si>
  <si>
    <t>CR003692T</t>
  </si>
  <si>
    <t>CR003693T</t>
  </si>
  <si>
    <t>CR003694T</t>
  </si>
  <si>
    <t>28.05.2012</t>
  </si>
  <si>
    <t>CR003696T</t>
  </si>
  <si>
    <t>29.05.2012</t>
  </si>
  <si>
    <t>CR003697T</t>
  </si>
  <si>
    <t>CR003698T</t>
  </si>
  <si>
    <t>CR003699T</t>
  </si>
  <si>
    <t>CR003700T</t>
  </si>
  <si>
    <t>CR003701T</t>
  </si>
  <si>
    <t>CR003702T</t>
  </si>
  <si>
    <t>CR003703T</t>
  </si>
  <si>
    <t>CR003704T</t>
  </si>
  <si>
    <t>CR003705T</t>
  </si>
  <si>
    <t>CR003706T</t>
  </si>
  <si>
    <t>11.06.2012</t>
  </si>
  <si>
    <t>CR003707T</t>
  </si>
  <si>
    <t>QCM20000</t>
  </si>
  <si>
    <t>Quadro el. plc carico mulini di</t>
  </si>
  <si>
    <t>CR003708T</t>
  </si>
  <si>
    <t>CR003709T</t>
  </si>
  <si>
    <t>CR003710T</t>
  </si>
  <si>
    <t>CR003711T</t>
  </si>
  <si>
    <t>QSV20000</t>
  </si>
  <si>
    <t>Quadro el. gest.2 attuat. scari</t>
  </si>
  <si>
    <t>CR003712T</t>
  </si>
  <si>
    <t>CR003713T</t>
  </si>
  <si>
    <t>M1UA11716</t>
  </si>
  <si>
    <t>QUADRO QCP NUOVO</t>
  </si>
  <si>
    <t>CR003714T</t>
  </si>
  <si>
    <t>M1IN11042I</t>
  </si>
  <si>
    <t>ATE09086917</t>
  </si>
  <si>
    <t>CABINA EL.COMANDO POMPA PPB M33</t>
  </si>
  <si>
    <t>25.05.2012</t>
  </si>
  <si>
    <t>CR003723T</t>
  </si>
  <si>
    <t>CR003725T</t>
  </si>
  <si>
    <t>CR003726T</t>
  </si>
  <si>
    <t>CR003735T</t>
  </si>
  <si>
    <t>CR003736T</t>
  </si>
  <si>
    <t>22.05.2012</t>
  </si>
  <si>
    <t>CR003742T</t>
  </si>
  <si>
    <t>CR003743T</t>
  </si>
  <si>
    <t>QSA40000</t>
  </si>
  <si>
    <t>Quadro el. a plc carico sili at</t>
  </si>
  <si>
    <t>CR003744T</t>
  </si>
  <si>
    <t>CR003745T</t>
  </si>
  <si>
    <t>CR003746T</t>
  </si>
  <si>
    <t>M1EG11725</t>
  </si>
  <si>
    <t>HORIZON INVESTMENT &amp; IND. DE</t>
  </si>
  <si>
    <t>13.06.2012</t>
  </si>
  <si>
    <t>CR003747T</t>
  </si>
  <si>
    <t>CR003748T</t>
  </si>
  <si>
    <t>MMC111E</t>
  </si>
  <si>
    <t>MULINO MODULARE CONTINUO 111.00</t>
  </si>
  <si>
    <t>04.06.2012</t>
  </si>
  <si>
    <t>CR003749T</t>
  </si>
  <si>
    <t>CR003753T</t>
  </si>
  <si>
    <t>CR003755T</t>
  </si>
  <si>
    <t>CR003756T</t>
  </si>
  <si>
    <t>QTF20000</t>
  </si>
  <si>
    <t>Quadro el. trasferimento fluidi</t>
  </si>
  <si>
    <t>CR003757T</t>
  </si>
  <si>
    <t>M1BY12701</t>
  </si>
  <si>
    <t>QSM10000</t>
  </si>
  <si>
    <t>Quadro el. linea di smaltatura</t>
  </si>
  <si>
    <t>CR003764T</t>
  </si>
  <si>
    <t>CR003765T</t>
  </si>
  <si>
    <t>ATM del 1988 PRE SAP (matr. DB UTE: M 322)- No Docum. NO CATALOGO</t>
  </si>
  <si>
    <t>ATM del 1994 PRE SAP (matr. DB UTE: 243298) - No Docum. NO CATALOGO</t>
  </si>
  <si>
    <t>Q.E.Realizzato fuori da terzi (SACMI India???) - No Docum. - NO CATALOGO</t>
  </si>
  <si>
    <t>499AD360A</t>
  </si>
  <si>
    <t>10140540 - 499AD304A
10144681 -Disp.Sicur.Linea colleg. (pos.ODV 53300) NO CATALOGO</t>
  </si>
  <si>
    <t>AEPI 37578</t>
  </si>
  <si>
    <t>AEPI 38542</t>
  </si>
  <si>
    <t>AEPI 38592</t>
  </si>
  <si>
    <t>AEPI 38578</t>
  </si>
  <si>
    <t>AEPI 38349+38373</t>
  </si>
  <si>
    <t>AEPI 38361+38377</t>
  </si>
  <si>
    <t>AEPI 38284+38287</t>
  </si>
  <si>
    <t>AEPI 38285+38288</t>
  </si>
  <si>
    <t>AEPI 38564+38565</t>
  </si>
  <si>
    <t>AEPI 37262</t>
  </si>
  <si>
    <t>AEPI 37377</t>
  </si>
  <si>
    <t>AEPI 38577</t>
  </si>
  <si>
    <t>AEPI 38533</t>
  </si>
  <si>
    <t>AEPI 38792</t>
  </si>
  <si>
    <t>AEPI 38495</t>
  </si>
  <si>
    <t>AEPI 38494</t>
  </si>
  <si>
    <t>AEPI 38706+9+666</t>
  </si>
  <si>
    <t>AEPI 38736+38710</t>
  </si>
  <si>
    <t>AEPI 38762</t>
  </si>
  <si>
    <t>AEPI 38405</t>
  </si>
  <si>
    <t>AEPI 38612</t>
  </si>
  <si>
    <t>AEPI 38627</t>
  </si>
  <si>
    <t>AEPI 38404</t>
  </si>
  <si>
    <t>AEPI 38245</t>
  </si>
  <si>
    <t>AEPI 38421</t>
  </si>
  <si>
    <t>AEPI 38865</t>
  </si>
  <si>
    <t>AEPI 38580+724+730+735</t>
  </si>
  <si>
    <t>AEPI 38617</t>
  </si>
  <si>
    <t>AEPI 38766</t>
  </si>
  <si>
    <t>AEPI 38636</t>
  </si>
  <si>
    <t>499AD358A</t>
  </si>
  <si>
    <t>499AD359A</t>
  </si>
  <si>
    <t>Già eseguito per urgenza 499AD340A</t>
  </si>
  <si>
    <t>ATM del 1985 PRE SAP (ATM a relè no DB Macc UTE)- No Docum. NO CATALOGO</t>
  </si>
  <si>
    <t>499AD363A</t>
  </si>
  <si>
    <t>499AD364A</t>
  </si>
  <si>
    <t>499AD365A</t>
  </si>
  <si>
    <t>499AD366A</t>
  </si>
  <si>
    <t>499AD361A</t>
  </si>
  <si>
    <t>499AD362A</t>
  </si>
  <si>
    <t>499AD368A</t>
  </si>
  <si>
    <t>499AD306A</t>
  </si>
  <si>
    <t>499AD369A</t>
  </si>
  <si>
    <t>499AD370A</t>
  </si>
  <si>
    <t>499AD371A</t>
  </si>
  <si>
    <t>499AD372A</t>
  </si>
  <si>
    <t>499AD367A</t>
  </si>
  <si>
    <t>499AD374A</t>
  </si>
  <si>
    <t>499AD373A</t>
  </si>
  <si>
    <t>IP OOO "PRIME CERAMICS"</t>
  </si>
  <si>
    <t>QUADRO CON PC-DOSAGGIO E ALIMEN</t>
  </si>
  <si>
    <t>13.07.2012</t>
  </si>
  <si>
    <t>29.08.2012</t>
  </si>
  <si>
    <t>30.09.2012</t>
  </si>
  <si>
    <t>16.07.2012</t>
  </si>
  <si>
    <t>499AD013A QAF10082807 QUADRO EL. ALIM. FLUID. LIQ.</t>
  </si>
  <si>
    <t>MTC12181855</t>
  </si>
  <si>
    <t>QUADRO EL. PROFIBUS MTC054 +A1</t>
  </si>
  <si>
    <t>499AD261A QCA10083811 QUADRO EL. COM. AGITATORI</t>
  </si>
  <si>
    <t>499AD089A QSA40081866 QUADRO EL. CARICO SILI ATOM.</t>
  </si>
  <si>
    <t>QUADRO CON PC-ALIMENTAZ. POLVER</t>
  </si>
  <si>
    <t>27.07.2012</t>
  </si>
  <si>
    <t>QE.agitat., pompe setacci prep.</t>
  </si>
  <si>
    <t>499AD238A QGN10082823 QUADRO EL. COM. AGIT. SETAC.</t>
  </si>
  <si>
    <t>QPM20000</t>
  </si>
  <si>
    <t>Quadro el. plc premacinazione m</t>
  </si>
  <si>
    <t>499AD264A QPM20081817 QUADRO EL. PREMAC. MAT PRIM.</t>
  </si>
  <si>
    <t>Quadro Elettrico Vasche RECUPER</t>
  </si>
  <si>
    <t>10.07.2012</t>
  </si>
  <si>
    <t>M1CO11716</t>
  </si>
  <si>
    <t>24.07.2012</t>
  </si>
  <si>
    <t>M1IT11848</t>
  </si>
  <si>
    <t>CO.EM S.p.A.</t>
  </si>
  <si>
    <t>M1RU11731</t>
  </si>
  <si>
    <t>OOO "ZKS"</t>
  </si>
  <si>
    <t>12.07.2012</t>
  </si>
  <si>
    <t>09.08.2012</t>
  </si>
  <si>
    <t>M1IT12702</t>
  </si>
  <si>
    <t>FLORIM CERAMICHE S.p.A.</t>
  </si>
  <si>
    <t>30.07.2012</t>
  </si>
  <si>
    <t>M1LK11042</t>
  </si>
  <si>
    <t>ROYAL CERAMICS LANKA PLC</t>
  </si>
  <si>
    <t>08.08.2012</t>
  </si>
  <si>
    <t>MTD340B</t>
  </si>
  <si>
    <t>MULINO DISCONTINUO DA 34000 LT.</t>
  </si>
  <si>
    <t>M1AU12012</t>
  </si>
  <si>
    <t>NATIONAL CERAMIC INDUSTRIES</t>
  </si>
  <si>
    <t>AU</t>
  </si>
  <si>
    <t>ATM20086808</t>
  </si>
  <si>
    <t>ARMADIO 1 - QUADRO PRINCIPALE</t>
  </si>
  <si>
    <t>23.08.2012</t>
  </si>
  <si>
    <t>M1IT12759</t>
  </si>
  <si>
    <t>MARAZZI GROUP S.P.A</t>
  </si>
  <si>
    <t>ATM3597802</t>
  </si>
  <si>
    <t>MATERIALE PER MODIFICA ATM35 MA</t>
  </si>
  <si>
    <t>03.08.2012</t>
  </si>
  <si>
    <t>ATM06597820</t>
  </si>
  <si>
    <t>MATERIALE PER MODIFICA ATM65 MA</t>
  </si>
  <si>
    <t>10083591
matr. Atm</t>
  </si>
  <si>
    <t>ATM090B</t>
  </si>
  <si>
    <t>ATOMIZZATORE 9000 LT/H - PROFIB</t>
  </si>
  <si>
    <t>10147806
matr.atm</t>
  </si>
  <si>
    <t>ATM140D</t>
  </si>
  <si>
    <t>ATOMIZZATORE 14000 LT/H - PROFI</t>
  </si>
  <si>
    <t>10156053
matr.atm</t>
  </si>
  <si>
    <t>ATM052B</t>
  </si>
  <si>
    <t>ATOMIZZATORE 5200 L/H - PROFIBU</t>
  </si>
  <si>
    <t>10160656
matr. Atm</t>
  </si>
  <si>
    <t>M1IL11701</t>
  </si>
  <si>
    <t>NEGEV CERAMICS Ltd.</t>
  </si>
  <si>
    <t>IL</t>
  </si>
  <si>
    <t>ATOMIZZATORE 11000 L/H - PROFIB</t>
  </si>
  <si>
    <t>POS.170 !</t>
  </si>
  <si>
    <t>SOLO MECCANICA</t>
  </si>
  <si>
    <t>PARTE ELETTRICA IN REVOCA 61</t>
  </si>
  <si>
    <t>AEPI 36075</t>
  </si>
  <si>
    <t>AEPI 33691</t>
  </si>
  <si>
    <t>AEPI 33864</t>
  </si>
  <si>
    <t>AEPI 35923</t>
  </si>
  <si>
    <t>AEPI 35199</t>
  </si>
  <si>
    <t>AEPI 35951</t>
  </si>
  <si>
    <t>AEPI 36580</t>
  </si>
  <si>
    <t>AEPI 38954</t>
  </si>
  <si>
    <t>AEPI 38987</t>
  </si>
  <si>
    <t>AEPI 39113</t>
  </si>
  <si>
    <t>AEPI 39070</t>
  </si>
  <si>
    <t>AEPI 38942</t>
  </si>
  <si>
    <t>AEPI 39049</t>
  </si>
  <si>
    <t>AEPI 39124</t>
  </si>
  <si>
    <t>AEPI 39244</t>
  </si>
  <si>
    <t>AEPI 38997</t>
  </si>
  <si>
    <t>AEPI 38996</t>
  </si>
  <si>
    <t>AEPI 39295</t>
  </si>
  <si>
    <t>AEPI 39279</t>
  </si>
  <si>
    <t>AEPI 39294</t>
  </si>
  <si>
    <t>AEPI 39304</t>
  </si>
  <si>
    <t>AEPI 39149</t>
  </si>
  <si>
    <t>AEPI 39286</t>
  </si>
  <si>
    <t>AEPI 39334</t>
  </si>
  <si>
    <t>10147492
matr. Mulino</t>
  </si>
  <si>
    <t>MTC40186864</t>
  </si>
  <si>
    <t>QUADRO EL. INVERTER MMC037</t>
  </si>
  <si>
    <t>30.05.2012</t>
  </si>
  <si>
    <t>modifica</t>
  </si>
  <si>
    <t>rich.03/09/12</t>
  </si>
  <si>
    <t>AEPI -39061-</t>
  </si>
  <si>
    <t>AEPI 38580</t>
  </si>
  <si>
    <t>499AD379A</t>
  </si>
  <si>
    <t>499AD375A</t>
  </si>
  <si>
    <t>499AD376A</t>
  </si>
  <si>
    <t>499AD377A</t>
  </si>
  <si>
    <t>499AD378A</t>
  </si>
  <si>
    <t>499AD388A</t>
  </si>
  <si>
    <t>M1IR10537</t>
  </si>
  <si>
    <t>KASHI CERAMIC AND POKHT SEVO</t>
  </si>
  <si>
    <t>24.08.2012</t>
  </si>
  <si>
    <t>CR003884T</t>
  </si>
  <si>
    <t>19.09.2012</t>
  </si>
  <si>
    <t>30.10.2012</t>
  </si>
  <si>
    <t>30.08.2012</t>
  </si>
  <si>
    <t>CR003888T</t>
  </si>
  <si>
    <t>CR003889T</t>
  </si>
  <si>
    <t>CR003890T</t>
  </si>
  <si>
    <t>CR003894T</t>
  </si>
  <si>
    <t>CR003895T</t>
  </si>
  <si>
    <t>CR003896T</t>
  </si>
  <si>
    <t>CR003897T</t>
  </si>
  <si>
    <t>CR003898T</t>
  </si>
  <si>
    <t>CR003902T</t>
  </si>
  <si>
    <t>CR003903T</t>
  </si>
  <si>
    <t>CR003904T</t>
  </si>
  <si>
    <t>CR003905T</t>
  </si>
  <si>
    <t>CR003906T</t>
  </si>
  <si>
    <t>CR003907T</t>
  </si>
  <si>
    <t>CR003908T</t>
  </si>
  <si>
    <t>M1IT11767</t>
  </si>
  <si>
    <t>GRUPPO C.B.S. S.p.A.</t>
  </si>
  <si>
    <t>CR003909T</t>
  </si>
  <si>
    <t>CR003910T</t>
  </si>
  <si>
    <t>M1RU12705</t>
  </si>
  <si>
    <t>LLC OPOCZNO (RUS)</t>
  </si>
  <si>
    <t>31.08.2012</t>
  </si>
  <si>
    <t>CR003911T</t>
  </si>
  <si>
    <t>CR003912T</t>
  </si>
  <si>
    <t>QAT10000</t>
  </si>
  <si>
    <t>Quadro el. plc linea alim.scari</t>
  </si>
  <si>
    <t>CR003913T</t>
  </si>
  <si>
    <t>QE Carico/Scarico MTC019</t>
  </si>
  <si>
    <t>CR003915T</t>
  </si>
  <si>
    <t>CR003916T</t>
  </si>
  <si>
    <t>Quadro el. alimen. fluidif. liq</t>
  </si>
  <si>
    <t>CR003919T</t>
  </si>
  <si>
    <t>M1BR11757</t>
  </si>
  <si>
    <t>DELTA INDÚSTRIA CERÂMICA S.A</t>
  </si>
  <si>
    <t>06.09.2012</t>
  </si>
  <si>
    <t>CR003920T</t>
  </si>
  <si>
    <t>CR003922T</t>
  </si>
  <si>
    <t>13.09.2012</t>
  </si>
  <si>
    <t>CR003924T</t>
  </si>
  <si>
    <t>10149915
10149916
10149917
10149918
10149919</t>
  </si>
  <si>
    <t>CR003925T</t>
  </si>
  <si>
    <t>MATR. ATM
10159914</t>
  </si>
  <si>
    <t>M1ID12082</t>
  </si>
  <si>
    <t>P.T.KERAMIK DIAMOND INDUSTRI</t>
  </si>
  <si>
    <t>ATI090B</t>
  </si>
  <si>
    <t>10.08.2012</t>
  </si>
  <si>
    <t>CR003926T</t>
  </si>
  <si>
    <t>MATR. ATM
10149927</t>
  </si>
  <si>
    <t>CR003927T</t>
  </si>
  <si>
    <t>MATR. ATM
10149933</t>
  </si>
  <si>
    <t>CR003928T</t>
  </si>
  <si>
    <t>MATR. ATM
10149936</t>
  </si>
  <si>
    <t>CR003929T</t>
  </si>
  <si>
    <t>QUADRO EL. CONTROLLO CARICO./SCARICO MMC</t>
  </si>
  <si>
    <t>CR003930T</t>
  </si>
  <si>
    <t>10091395
matr. Mulino</t>
  </si>
  <si>
    <t>M1SA10719</t>
  </si>
  <si>
    <t>AL-JAWDAH</t>
  </si>
  <si>
    <t>21200
21201</t>
  </si>
  <si>
    <t>MMC03797800A
MMC03782Q00</t>
  </si>
  <si>
    <t>MODIFCA QUADRO EL.
QUADRO EL ISOLA 6</t>
  </si>
  <si>
    <t>CR003931T</t>
  </si>
  <si>
    <t xml:space="preserve"> M1MA09092G</t>
  </si>
  <si>
    <t>CRISTAL CERAME</t>
  </si>
  <si>
    <t xml:space="preserve"> MMC03781Q00</t>
  </si>
  <si>
    <t>CR003932T</t>
  </si>
  <si>
    <t>D382</t>
  </si>
  <si>
    <t>D384</t>
  </si>
  <si>
    <t>D387</t>
  </si>
  <si>
    <t>D383</t>
  </si>
  <si>
    <t>D381</t>
  </si>
  <si>
    <t>D385</t>
  </si>
  <si>
    <t>D386</t>
  </si>
  <si>
    <t>D380</t>
  </si>
  <si>
    <t>D389</t>
  </si>
  <si>
    <t>postvendita C306</t>
  </si>
  <si>
    <t>postvendita C307</t>
  </si>
  <si>
    <t>Ex 499AC297A rifatto nuovo x cambio cliente</t>
  </si>
  <si>
    <t>IN.TE.SA</t>
  </si>
  <si>
    <t>?? POS. REVOCA92</t>
  </si>
  <si>
    <t>499AD390A</t>
  </si>
  <si>
    <t>499AD391A</t>
  </si>
  <si>
    <t>499AD392A</t>
  </si>
  <si>
    <t>Quadro el. alimentaz. fluidificante liq.</t>
  </si>
  <si>
    <t>CR003935T</t>
  </si>
  <si>
    <t>02.10.2012</t>
  </si>
  <si>
    <t>31.10.2012</t>
  </si>
  <si>
    <t>10168182
10168183
10168184</t>
  </si>
  <si>
    <t>24.09.2012</t>
  </si>
  <si>
    <t>CR003936T</t>
  </si>
  <si>
    <t>10157019
10157020</t>
  </si>
  <si>
    <t>M1MA11098E</t>
  </si>
  <si>
    <t>SUPER CERAME KENITRA</t>
  </si>
  <si>
    <t>MTC60182807</t>
  </si>
  <si>
    <t>QUADRO EL. AGITATORE SERBATOIO</t>
  </si>
  <si>
    <t>25.09.2012</t>
  </si>
  <si>
    <t>CR003945T</t>
  </si>
  <si>
    <t>M1RU12729</t>
  </si>
  <si>
    <t>28.09.2012</t>
  </si>
  <si>
    <t>CR003949T</t>
  </si>
  <si>
    <t>10153795
matr. Atm</t>
  </si>
  <si>
    <t>ATOMIZZATORE 9000 L/H - PROFIBU</t>
  </si>
  <si>
    <t>CR003950T</t>
  </si>
  <si>
    <t>CR003951T</t>
  </si>
  <si>
    <t>CR003952T</t>
  </si>
  <si>
    <t>CR003953T</t>
  </si>
  <si>
    <t>01.08.2012</t>
  </si>
  <si>
    <t>CR003956T</t>
  </si>
  <si>
    <t>CR003960T</t>
  </si>
  <si>
    <t>CR003980T</t>
  </si>
  <si>
    <t>CR003984T</t>
  </si>
  <si>
    <t>CR003988T</t>
  </si>
  <si>
    <t>10154770
matr.atm</t>
  </si>
  <si>
    <t>CR003992T</t>
  </si>
  <si>
    <t>revoca 60(32100)</t>
  </si>
  <si>
    <t>revoca 60(32110)</t>
  </si>
  <si>
    <t>AEPI POT+A7
EL.Imol. A1</t>
  </si>
  <si>
    <t>M1EG09735</t>
  </si>
  <si>
    <t>MISR INTERNATIONAL CER.CO</t>
  </si>
  <si>
    <t>30.01.2011</t>
  </si>
  <si>
    <t xml:space="preserve"> M1IN09264</t>
  </si>
  <si>
    <t>BELL GRANITO CERAMICA LIMITED</t>
  </si>
  <si>
    <t>QUADRO EL. A PC X ALIMENTAZ./SCARICO MT</t>
  </si>
  <si>
    <t>04.10.2012</t>
  </si>
  <si>
    <t>AL-JAWDAH CERAMIC COMPANY</t>
  </si>
  <si>
    <t>MMC03781863</t>
  </si>
  <si>
    <t>QUADRO EL. PROFIBUS MMC092 +A1</t>
  </si>
  <si>
    <t>M1EG09734</t>
  </si>
  <si>
    <t>10107104
matr. Atm</t>
  </si>
  <si>
    <t xml:space="preserve"> MPIR09549C</t>
  </si>
  <si>
    <t>AMATIS TILE &amp; CERAMIC OF SHAHRBABAK</t>
  </si>
  <si>
    <t>ir</t>
  </si>
  <si>
    <t xml:space="preserve"> ATOMIZZATORE 9000 LT/H</t>
  </si>
  <si>
    <t>MPSA08726</t>
  </si>
  <si>
    <t>ARABIAN CERAMIC MANUFACTURING CO.</t>
  </si>
  <si>
    <t>M1MA11012B</t>
  </si>
  <si>
    <t xml:space="preserve"> MULTICERAME Sarl</t>
  </si>
  <si>
    <t>ma</t>
  </si>
  <si>
    <t>MTC40186870</t>
  </si>
  <si>
    <t>499AD395A</t>
  </si>
  <si>
    <t>499AD396A</t>
  </si>
  <si>
    <t>In progress Virna</t>
  </si>
  <si>
    <t>MPAR07702B</t>
  </si>
  <si>
    <t>CERAMICA CORTINES S.A. CORT</t>
  </si>
  <si>
    <t>COMANDO LINEA DI SMALTATURA A PLC</t>
  </si>
  <si>
    <t>07.10.2009</t>
  </si>
  <si>
    <t>15.10.2009</t>
  </si>
  <si>
    <t>B695</t>
  </si>
  <si>
    <t>UEIR05029</t>
  </si>
  <si>
    <t>KASHI SHIRKOUH YAZD CO. YAZ</t>
  </si>
  <si>
    <t>COMANDO UTENZE GENERICHE</t>
  </si>
  <si>
    <t>B685</t>
  </si>
  <si>
    <t>MPDE07720</t>
  </si>
  <si>
    <t>BITTER H. KG BAD ESSEN/WE</t>
  </si>
  <si>
    <t>COMANDO LINEA DI SMALTATURA</t>
  </si>
  <si>
    <t>B682</t>
  </si>
  <si>
    <t>MPNG07053F</t>
  </si>
  <si>
    <t>ROYAL CERAMICS LIMITED LAGO</t>
  </si>
  <si>
    <t>QCM10000</t>
  </si>
  <si>
    <t>QUADRO EL. LINEA DOSAGGIO ALIMENTAZIONE</t>
  </si>
  <si>
    <t>B684</t>
  </si>
  <si>
    <t>MEIT06041</t>
  </si>
  <si>
    <t>GRAL S.p.A. ALFONSINE</t>
  </si>
  <si>
    <t>B576</t>
  </si>
  <si>
    <t>MPPL07704</t>
  </si>
  <si>
    <t>VALDI CERAMIKA SP. Z O.O. S</t>
  </si>
  <si>
    <t>QUADRO EL. LINEA ALIMENTAZIONE E SCARICO</t>
  </si>
  <si>
    <t>B572</t>
  </si>
  <si>
    <t>B592</t>
  </si>
  <si>
    <t>MPUS06709</t>
  </si>
  <si>
    <t>ATM140C</t>
  </si>
  <si>
    <t>ATOMIZZATORE 14000 LT/H - PROFIBUS</t>
  </si>
  <si>
    <t>B673</t>
  </si>
  <si>
    <t>MPIT08176</t>
  </si>
  <si>
    <t>QUADRO CONTROLLO CARICO./SCARIC</t>
  </si>
  <si>
    <t>24.08.2009</t>
  </si>
  <si>
    <t>B573</t>
  </si>
  <si>
    <t>MPID08806</t>
  </si>
  <si>
    <t>P.T. SINAR KARYA DUTA ABADI</t>
  </si>
  <si>
    <t>07.09.2009</t>
  </si>
  <si>
    <t>B577</t>
  </si>
  <si>
    <t>10046231
10046232
10046233
10046234
10046235
10046236</t>
  </si>
  <si>
    <t>ROYAL CERAMICS LIMITED</t>
  </si>
  <si>
    <t>NG</t>
  </si>
  <si>
    <t>PDP10187911</t>
  </si>
  <si>
    <t>CABINA EL. ISOLA ESTRATTORE / P</t>
  </si>
  <si>
    <t>08.09.2009</t>
  </si>
  <si>
    <t>MPUA08713</t>
  </si>
  <si>
    <t>ZAO "INTERKERAMA"</t>
  </si>
  <si>
    <t>Quadro el.plc premacinazione ma</t>
  </si>
  <si>
    <t>15.09.2009</t>
  </si>
  <si>
    <t>B571</t>
  </si>
  <si>
    <t>MS</t>
  </si>
  <si>
    <t>GSHR07794</t>
  </si>
  <si>
    <t>INKER CERAMIC AND PORCELAIN</t>
  </si>
  <si>
    <t>HR</t>
  </si>
  <si>
    <t>QMP10000</t>
  </si>
  <si>
    <t>Q.e.carico sili m.p.- QMP100818</t>
  </si>
  <si>
    <t>17.09.2009</t>
  </si>
  <si>
    <t>B683</t>
  </si>
  <si>
    <t>MTC16187939</t>
  </si>
  <si>
    <t>22.09.2009</t>
  </si>
  <si>
    <t>M1IT09067</t>
  </si>
  <si>
    <t>ELETTRONICA LEONARDI S.r.l.</t>
  </si>
  <si>
    <t>Quadro el.linea di smaltatura</t>
  </si>
  <si>
    <t>30.09.2009</t>
  </si>
  <si>
    <t>Quadro el.plc linea alim.scaric</t>
  </si>
  <si>
    <t>01.10.2009</t>
  </si>
  <si>
    <t>B686</t>
  </si>
  <si>
    <t>F20091014</t>
  </si>
  <si>
    <t>MPBD01029</t>
  </si>
  <si>
    <t>MIR</t>
  </si>
  <si>
    <t>PDP10086829</t>
  </si>
  <si>
    <t>B678</t>
  </si>
  <si>
    <t>F20091013</t>
  </si>
  <si>
    <t>CCP20086811</t>
  </si>
  <si>
    <t>B677</t>
  </si>
  <si>
    <t>MPIR07614</t>
  </si>
  <si>
    <t xml:space="preserve"> YAS CERM MEYBOD TILES COMPLEX FACTO</t>
  </si>
  <si>
    <t>MTC40186851</t>
  </si>
  <si>
    <t>CABINA ELETTRICA</t>
  </si>
  <si>
    <t>08.10.2009</t>
  </si>
  <si>
    <t>B674</t>
  </si>
  <si>
    <t>FLORIM CERAMICHE S.p.A. FIO</t>
  </si>
  <si>
    <t>B788</t>
  </si>
  <si>
    <t>matr. Mulino</t>
  </si>
  <si>
    <t>PANARIAGROUP INDUSTRIE FORA</t>
  </si>
  <si>
    <t>MACCHINA GENER.REP/FORMATURA TERZI</t>
  </si>
  <si>
    <t>14.10.2009</t>
  </si>
  <si>
    <t>30.10.2009</t>
  </si>
  <si>
    <t>B680</t>
  </si>
  <si>
    <t xml:space="preserve"> MPEG08744</t>
  </si>
  <si>
    <t>CERAMICA VERDI EGYPTIAN ITALIAN</t>
  </si>
  <si>
    <t>MTC40186845</t>
  </si>
  <si>
    <t>CABINA ELETTRICA INVERTER MMC046</t>
  </si>
  <si>
    <t>B679</t>
  </si>
  <si>
    <t>19.10.2009</t>
  </si>
  <si>
    <t>MPDZ08702</t>
  </si>
  <si>
    <t>IDEAL CERAMIQUE SARL WILAYA</t>
  </si>
  <si>
    <t xml:space="preserve"> QGN10000</t>
  </si>
  <si>
    <t>QUADRO EL. COMANDO UTENZE GENERICHE</t>
  </si>
  <si>
    <t>20.10.2009</t>
  </si>
  <si>
    <t>B687</t>
  </si>
  <si>
    <t>MPIR08616</t>
  </si>
  <si>
    <t xml:space="preserve"> AIDA CERAM Co. BIRJAND, SOU</t>
  </si>
  <si>
    <t>QUADRO EL.LINEA DI SMALTATURA</t>
  </si>
  <si>
    <t>21.10.2009</t>
  </si>
  <si>
    <t>B681</t>
  </si>
  <si>
    <t>MPVN05124</t>
  </si>
  <si>
    <t>TIEN PHONG CO. Ltd.</t>
  </si>
  <si>
    <t>29.10.2009</t>
  </si>
  <si>
    <t>B321</t>
  </si>
  <si>
    <t>M1IN09042</t>
  </si>
  <si>
    <t>SACMI ENGINEERING (INDIA) P
KAJARIA</t>
  </si>
  <si>
    <t>ATE06597801</t>
  </si>
  <si>
    <t>ACCESSORI PER COMPLETAMENTO ATE065B</t>
  </si>
  <si>
    <t>CR001802T</t>
  </si>
  <si>
    <t>B692</t>
  </si>
  <si>
    <t>MPSA08714</t>
  </si>
  <si>
    <t>16.11.2009</t>
  </si>
  <si>
    <t>B693</t>
  </si>
  <si>
    <t>QUADRO CON PC-CARICO SILI ATOMI</t>
  </si>
  <si>
    <t>26.11.2009</t>
  </si>
  <si>
    <t>03.12.2009</t>
  </si>
  <si>
    <t>B734</t>
  </si>
  <si>
    <t>MPIR08616A</t>
  </si>
  <si>
    <t>AIDA CERAM Co.</t>
  </si>
  <si>
    <t>MPIT08170</t>
  </si>
  <si>
    <t>30.11.2009</t>
  </si>
  <si>
    <t>B696</t>
  </si>
  <si>
    <t>MPEG08744</t>
  </si>
  <si>
    <t>CERAMICA VERDI EGYPTIAN IT</t>
  </si>
  <si>
    <t>B768</t>
  </si>
  <si>
    <t>Matr. mulino
10060019</t>
  </si>
  <si>
    <t>MULINO MODULARE CONTINUO 138.00</t>
  </si>
  <si>
    <t>B737</t>
  </si>
  <si>
    <t>ATM180C</t>
  </si>
  <si>
    <t>ATOMIZZATORE 18000 L/H - PROFIB</t>
  </si>
  <si>
    <t>B769</t>
  </si>
  <si>
    <t>Matr.mulino
10070995</t>
  </si>
  <si>
    <t>MPOM09701</t>
  </si>
  <si>
    <t>OMAN PORCELAIN CO. S.O.A.C</t>
  </si>
  <si>
    <t>OM</t>
  </si>
  <si>
    <t>MTC40186853</t>
  </si>
  <si>
    <t>CABINA POTENZA MTC 2 CM 250KW  +ARM.7</t>
  </si>
  <si>
    <t>30.03.2010</t>
  </si>
  <si>
    <t>09.12.2009</t>
  </si>
  <si>
    <t>B733</t>
  </si>
  <si>
    <t>MPEG08750</t>
  </si>
  <si>
    <t>THE GENERAL COMPANY FOR CERA</t>
  </si>
  <si>
    <t>499AB709A</t>
  </si>
  <si>
    <t>GRANITO FORTE S.r.l.</t>
  </si>
  <si>
    <t>ATM5181927</t>
  </si>
  <si>
    <t>CABINA EL.COMANDO ABBATTITORE</t>
  </si>
  <si>
    <t>28.12.2009</t>
  </si>
  <si>
    <t>499AB748A</t>
  </si>
  <si>
    <t>Quadro el. INIZIO linea di SR</t>
  </si>
  <si>
    <t>Quadro el. FINALE linea di SR</t>
  </si>
  <si>
    <t>499AB750A</t>
  </si>
  <si>
    <t>499AB751A</t>
  </si>
  <si>
    <t>499AB749A</t>
  </si>
  <si>
    <t>499AB725A</t>
  </si>
  <si>
    <t>499AB712A</t>
  </si>
  <si>
    <t>499AB699A</t>
  </si>
  <si>
    <t>499AB742A</t>
  </si>
  <si>
    <t>Quadro el.agitat.pompe liv.seta</t>
  </si>
  <si>
    <t>499AB727A</t>
  </si>
  <si>
    <t>ME</t>
  </si>
  <si>
    <t>METN08046</t>
  </si>
  <si>
    <t>LARIA INTERNATIONAL C/O CART</t>
  </si>
  <si>
    <t>TN</t>
  </si>
  <si>
    <t>499AB730A</t>
  </si>
  <si>
    <t>QMP20000</t>
  </si>
  <si>
    <t>QUADRO ELETTRICO</t>
  </si>
  <si>
    <t>499AB754A</t>
  </si>
  <si>
    <t>499AB761A</t>
  </si>
  <si>
    <t>QUADRO ELETTRICO AGITATORI-SETA</t>
  </si>
  <si>
    <t>499AB728A</t>
  </si>
  <si>
    <t>10070143 
10070144
10070145
10070146</t>
  </si>
  <si>
    <t>Quadro el.gest.2 attuat. scaric</t>
  </si>
  <si>
    <t xml:space="preserve">499AB743A </t>
  </si>
  <si>
    <t>499AB726A</t>
  </si>
  <si>
    <t>MEES09014C</t>
  </si>
  <si>
    <t>NEW DEAL S.r.l.</t>
  </si>
  <si>
    <t>499AB700A</t>
  </si>
  <si>
    <t>29.12.2009</t>
  </si>
  <si>
    <t>499AB785A</t>
  </si>
  <si>
    <t>QAP20000</t>
  </si>
  <si>
    <t>Quadro el. agitatori setacci po</t>
  </si>
  <si>
    <t>499AB720A</t>
  </si>
  <si>
    <t>499AB786A</t>
  </si>
  <si>
    <t>MPIT09001</t>
  </si>
  <si>
    <t>AET S.r.l.</t>
  </si>
  <si>
    <t>MTS070A</t>
  </si>
  <si>
    <t>MULINO CONTINUO 70.000LT PER MA</t>
  </si>
  <si>
    <t>CR001912A</t>
  </si>
  <si>
    <t>MPEG08746</t>
  </si>
  <si>
    <t>ART CERAMIC</t>
  </si>
  <si>
    <t>499AB713A</t>
  </si>
  <si>
    <t>499AB746A</t>
  </si>
  <si>
    <t>QUADRO A PC X ALIMENTAZ./SCARIC</t>
  </si>
  <si>
    <t>499AB738A</t>
  </si>
  <si>
    <t>499AB739A</t>
  </si>
  <si>
    <t>499AB627A</t>
  </si>
  <si>
    <t>MPIR09548</t>
  </si>
  <si>
    <t>DEHKADEH TILE</t>
  </si>
  <si>
    <t>QSA10000</t>
  </si>
  <si>
    <t>Quadro el.carico sili atomizzat</t>
  </si>
  <si>
    <t>499AB706A</t>
  </si>
  <si>
    <t>QUADRO A PLC ALIMENTAZIONE POLV</t>
  </si>
  <si>
    <t>499AB762A</t>
  </si>
  <si>
    <t>499AB697A</t>
  </si>
  <si>
    <t>499AB635A</t>
  </si>
  <si>
    <t>499AB787A</t>
  </si>
  <si>
    <t>MPSA08718</t>
  </si>
  <si>
    <t>LIGHTING INTERNATIONAL ESTAB</t>
  </si>
  <si>
    <t>499AB741A</t>
  </si>
  <si>
    <t>499AB763A</t>
  </si>
  <si>
    <t>499AB740A</t>
  </si>
  <si>
    <t>499AB732A</t>
  </si>
  <si>
    <t>MPDZ08039D</t>
  </si>
  <si>
    <t>S.a.r.l. CERFILM</t>
  </si>
  <si>
    <t>Quadro el. carico mulini discon</t>
  </si>
  <si>
    <t>499AB495A</t>
  </si>
  <si>
    <t>499AB590A</t>
  </si>
  <si>
    <t>499AB614A</t>
  </si>
  <si>
    <t>499AB492A</t>
  </si>
  <si>
    <t>Quadro el. linea carico sili at</t>
  </si>
  <si>
    <t>499AB452A</t>
  </si>
  <si>
    <t>MPDZ08019D</t>
  </si>
  <si>
    <t>SAF.CER</t>
  </si>
  <si>
    <t>499AB735A</t>
  </si>
  <si>
    <t>MPTR08006</t>
  </si>
  <si>
    <t>YURTBAY SERAMIK</t>
  </si>
  <si>
    <t>499AB715A</t>
  </si>
  <si>
    <t>QTF10000</t>
  </si>
  <si>
    <t>Quadro el.trasferimento fluidi</t>
  </si>
  <si>
    <t>499AB724A</t>
  </si>
  <si>
    <t>499AB719A</t>
  </si>
  <si>
    <t>MPEG08721</t>
  </si>
  <si>
    <t>AL SHARK FOR CERAMICS INDUST</t>
  </si>
  <si>
    <t>30.12.2009</t>
  </si>
  <si>
    <t>499AB501A</t>
  </si>
  <si>
    <t>Q.E.. LINEA ALIMENTAZIONE GALLE</t>
  </si>
  <si>
    <t>499AB755A</t>
  </si>
  <si>
    <t>Q.E. GALLETTI</t>
  </si>
  <si>
    <t>499AB753A</t>
  </si>
  <si>
    <t>Q.E. ESTRUSORE</t>
  </si>
  <si>
    <t>499AB770A</t>
  </si>
  <si>
    <t>QLE10000</t>
  </si>
  <si>
    <t>Quadro el. a plc linea estrusio</t>
  </si>
  <si>
    <t>499AB771A</t>
  </si>
  <si>
    <t>Quadro el.a plc trasferimento f</t>
  </si>
  <si>
    <t>499AB736A</t>
  </si>
  <si>
    <t>MPSA09001</t>
  </si>
  <si>
    <t>499AB758A</t>
  </si>
  <si>
    <t>499AB759A</t>
  </si>
  <si>
    <t>499AB729A</t>
  </si>
  <si>
    <t>499AB631A</t>
  </si>
  <si>
    <t>499AB745A</t>
  </si>
  <si>
    <t>499AB744A</t>
  </si>
  <si>
    <t>499AB789A</t>
  </si>
  <si>
    <t>499AB760A</t>
  </si>
  <si>
    <t>499AB718A</t>
  </si>
  <si>
    <t>499AB791A</t>
  </si>
  <si>
    <t>499AB634A</t>
  </si>
  <si>
    <t>499AB756A</t>
  </si>
  <si>
    <t>499AB790A</t>
  </si>
  <si>
    <t>499AB752A</t>
  </si>
  <si>
    <t>499AB731A</t>
  </si>
  <si>
    <t>10064591
matr. Atomizzatore</t>
  </si>
  <si>
    <t>MPID09003</t>
  </si>
  <si>
    <t>P.T.JUI SHIN</t>
  </si>
  <si>
    <t>499AB783A</t>
  </si>
  <si>
    <t>10052147
matr. Atm</t>
  </si>
  <si>
    <t>499AB544A</t>
  </si>
  <si>
    <t>10061754
matr. Atm</t>
  </si>
  <si>
    <t>499AB775A</t>
  </si>
  <si>
    <t>10060846
matr. Atm</t>
  </si>
  <si>
    <t>499AB776A</t>
  </si>
  <si>
    <t>10066593
matr.atm</t>
  </si>
  <si>
    <t>31.12.2009</t>
  </si>
  <si>
    <t>499AB777</t>
  </si>
  <si>
    <t>10066594
matr.atm</t>
  </si>
  <si>
    <t>10062741
matr. Atm</t>
  </si>
  <si>
    <t>ARABIAN CERAMIC MANUFACTURIN</t>
  </si>
  <si>
    <t>ATM200B</t>
  </si>
  <si>
    <t>ATOMIZZATORE 20000 L/H - PROFIB</t>
  </si>
  <si>
    <t>499AB778A</t>
  </si>
  <si>
    <t>10066009
matr. Atm</t>
  </si>
  <si>
    <t>ATE090A</t>
  </si>
  <si>
    <t>499AB779A</t>
  </si>
  <si>
    <t>10066016
matr. Atm</t>
  </si>
  <si>
    <t>10058788
matr. Atm</t>
  </si>
  <si>
    <t>499AB601A</t>
  </si>
  <si>
    <t>10058789
matr. Atm</t>
  </si>
  <si>
    <t>10068373
matr. Atm</t>
  </si>
  <si>
    <t>499AB782A</t>
  </si>
  <si>
    <t>10062140
matr. Atm</t>
  </si>
  <si>
    <t>SACMI ENGINEERING (INDIA) P (KAJARIA)</t>
  </si>
  <si>
    <t xml:space="preserve"> ACCESSORI PER COMPLETAMENTO ATE065B</t>
  </si>
  <si>
    <t>31.07.2009</t>
  </si>
  <si>
    <t>499AB692A</t>
  </si>
  <si>
    <t>04.12.2009</t>
  </si>
  <si>
    <t>ATTENZIONE CATALOGO GIA' FATTO</t>
  </si>
  <si>
    <t>31.03.2010</t>
  </si>
  <si>
    <t>499AB703A</t>
  </si>
  <si>
    <t>499AB702A</t>
  </si>
  <si>
    <t>MPBD09032</t>
  </si>
  <si>
    <t>MIR CERAMIC Ltd.</t>
  </si>
  <si>
    <t>18.12.2009</t>
  </si>
  <si>
    <t>499AB701A</t>
  </si>
  <si>
    <t>499AB717A</t>
  </si>
  <si>
    <t>M1ID09136</t>
  </si>
  <si>
    <t>P.T.SATYARAYA KERAMINDOINDAH</t>
  </si>
  <si>
    <t>499AB808A</t>
  </si>
  <si>
    <t>499AB708A</t>
  </si>
  <si>
    <t>499AB705A</t>
  </si>
  <si>
    <t>499AB721A</t>
  </si>
  <si>
    <t>499AB722A</t>
  </si>
  <si>
    <t>499AB723A</t>
  </si>
  <si>
    <t>10069686
10069687
10069688</t>
  </si>
  <si>
    <t>499AB836A</t>
  </si>
  <si>
    <t>Quadro Elettrico Agitatori Vasc</t>
  </si>
  <si>
    <t>499AB707A</t>
  </si>
  <si>
    <t>Quadro el. comando agitatori H2</t>
  </si>
  <si>
    <t>499AB714A</t>
  </si>
  <si>
    <t>499AB747A</t>
  </si>
  <si>
    <t>499AB807A</t>
  </si>
  <si>
    <t>499AB710A</t>
  </si>
  <si>
    <t>Quadro Elettrico Vasche Recuper</t>
  </si>
  <si>
    <t>499AB716A</t>
  </si>
  <si>
    <t>MPSA09701</t>
  </si>
  <si>
    <t>CERAMIC PIPES COMPANY</t>
  </si>
  <si>
    <t>03.02.2010</t>
  </si>
  <si>
    <t>499AB837A</t>
  </si>
  <si>
    <t>499AB698A</t>
  </si>
  <si>
    <t>10064589
matr. Atm</t>
  </si>
  <si>
    <t>ATE140B</t>
  </si>
  <si>
    <t>ATOMIZZATORE 14000 LT/H</t>
  </si>
  <si>
    <t>499AB784A</t>
  </si>
  <si>
    <t>10062255
matr. Atm</t>
  </si>
  <si>
    <t>499AB812A</t>
  </si>
  <si>
    <t>10066670
matr. Atm</t>
  </si>
  <si>
    <t>M1BO09703</t>
  </si>
  <si>
    <t>CERAMICAS FABOCE</t>
  </si>
  <si>
    <t>ATE036B</t>
  </si>
  <si>
    <t>ATOMIZZATORE 3600 LT/H</t>
  </si>
  <si>
    <t>19.01.2010</t>
  </si>
  <si>
    <t>499AB815A</t>
  </si>
  <si>
    <t>10071492
matr. Mulino</t>
  </si>
  <si>
    <t>MPBD09020</t>
  </si>
  <si>
    <t>DBL CERAMICS LIMITED DHAKA</t>
  </si>
  <si>
    <t xml:space="preserve"> MMC092C</t>
  </si>
  <si>
    <t>MULINO MODULARE CONTINUO 92.000LT</t>
  </si>
  <si>
    <t>11.02.2010</t>
  </si>
  <si>
    <t>24.02.2010</t>
  </si>
  <si>
    <t>10074564
matr. Mulino</t>
  </si>
  <si>
    <t>MPIR07587</t>
  </si>
  <si>
    <t>GOLCHIN MEYBOD TILE MEYBOD</t>
  </si>
  <si>
    <t>MTC108B</t>
  </si>
  <si>
    <t>MULINO CONTINUO LT=108.000</t>
  </si>
  <si>
    <t>MTC16187957</t>
  </si>
  <si>
    <t>QUADRO EL. LUBRIFICAZIONE CORON</t>
  </si>
  <si>
    <t>18.02.2010</t>
  </si>
  <si>
    <t>30.04.2010</t>
  </si>
  <si>
    <t>499AB838A</t>
  </si>
  <si>
    <t>26.02.2010</t>
  </si>
  <si>
    <t>catalogo già legato</t>
  </si>
  <si>
    <t>499AB774A</t>
  </si>
  <si>
    <t>03.03.2010</t>
  </si>
  <si>
    <t>499AB810A</t>
  </si>
  <si>
    <t>499AB806A</t>
  </si>
  <si>
    <t>17.03.2010</t>
  </si>
  <si>
    <t>499AB767A</t>
  </si>
  <si>
    <t>499AB766A</t>
  </si>
  <si>
    <t>499AB765A</t>
  </si>
  <si>
    <t>Q.E. carico Estrusore</t>
  </si>
  <si>
    <t>25.03.2010</t>
  </si>
  <si>
    <t>10072789
10072790</t>
  </si>
  <si>
    <t>Q.E. Estrusore</t>
  </si>
  <si>
    <t>CERAMICHE ATLAS CONCORDE S.p</t>
  </si>
  <si>
    <t>29.03.2010</t>
  </si>
  <si>
    <t>499AB855A</t>
  </si>
  <si>
    <t>499AB781A</t>
  </si>
  <si>
    <t>499AB854A</t>
  </si>
  <si>
    <t>Q.E. carico Galletti</t>
  </si>
  <si>
    <t>499AB802A</t>
  </si>
  <si>
    <t>499AB796A</t>
  </si>
  <si>
    <t>499AB835A</t>
  </si>
  <si>
    <t>499AB794A</t>
  </si>
  <si>
    <t>499AB795A</t>
  </si>
  <si>
    <t xml:space="preserve">499AB757A </t>
  </si>
  <si>
    <t>499AB826A</t>
  </si>
  <si>
    <t>499AB832A</t>
  </si>
  <si>
    <t>499AB800A</t>
  </si>
  <si>
    <t>499AB798A</t>
  </si>
  <si>
    <t>499AB801A</t>
  </si>
  <si>
    <t>499AB793A</t>
  </si>
  <si>
    <t>MPAR05706</t>
  </si>
  <si>
    <t>LOURDES CERAMICAS BURZACO</t>
  </si>
  <si>
    <t>AR</t>
  </si>
  <si>
    <t>499AB816A</t>
  </si>
  <si>
    <t>MPIR08616B</t>
  </si>
  <si>
    <t>RABAT MEYBOD TILE CO.</t>
  </si>
  <si>
    <t>27.04.2010</t>
  </si>
  <si>
    <t>499AB813A</t>
  </si>
  <si>
    <t>499AB834A</t>
  </si>
  <si>
    <t>M1MA09077C</t>
  </si>
  <si>
    <t>29.04.2010</t>
  </si>
  <si>
    <t>499AB853A</t>
  </si>
  <si>
    <t>Quadro el.plc carico mulini dis</t>
  </si>
  <si>
    <t>499AB817A</t>
  </si>
  <si>
    <t>499AB821A</t>
  </si>
  <si>
    <t>499AB820A</t>
  </si>
  <si>
    <t>499AB818A</t>
  </si>
  <si>
    <t>499AB888A</t>
  </si>
  <si>
    <t>10060835
matr. Atm</t>
  </si>
  <si>
    <t>499AB694A</t>
  </si>
  <si>
    <t>10073654
matr. Atm</t>
  </si>
  <si>
    <t>M1RU09010</t>
  </si>
  <si>
    <t>ZAO "KERAMOGRANITNUI ZAVOD"</t>
  </si>
  <si>
    <t>28.04.2010</t>
  </si>
  <si>
    <t>499AB825A</t>
  </si>
  <si>
    <t>10071706
matr. Atm</t>
  </si>
  <si>
    <t>499AB824A</t>
  </si>
  <si>
    <t>05.05.2010</t>
  </si>
  <si>
    <t>499AB822A</t>
  </si>
  <si>
    <t>M1GB09712</t>
  </si>
  <si>
    <t>JOHNSON TILES</t>
  </si>
  <si>
    <t>GB</t>
  </si>
  <si>
    <t>Quadro Generale a PLC</t>
  </si>
  <si>
    <t>11.05.2010</t>
  </si>
  <si>
    <t>499AB823A</t>
  </si>
  <si>
    <t>10075637
matr. Atm</t>
  </si>
  <si>
    <t>M1SA09727</t>
  </si>
  <si>
    <t>ALFANAR CO.</t>
  </si>
  <si>
    <t>499AB841A</t>
  </si>
  <si>
    <t>10078519
matr. Atm</t>
  </si>
  <si>
    <t>M1DE09712</t>
  </si>
  <si>
    <t>S&amp;B INDUSTRIAL MINERALS Gmbh</t>
  </si>
  <si>
    <t>21.05.2010</t>
  </si>
  <si>
    <t>MPIR08563</t>
  </si>
  <si>
    <t>KASHI SADRA</t>
  </si>
  <si>
    <t>Quadro el.carico acqua serb. sp</t>
  </si>
  <si>
    <t>27.05.2010</t>
  </si>
  <si>
    <t>499AB805A</t>
  </si>
  <si>
    <t>cat esistente 499AB839A</t>
  </si>
  <si>
    <t>31.05.2010</t>
  </si>
  <si>
    <t>cat esistente 499AB849A</t>
  </si>
  <si>
    <t>Quadro el.plc carico sili mater</t>
  </si>
  <si>
    <t>cat esistente 499AB847A</t>
  </si>
  <si>
    <t>cat esistente 499AB840A</t>
  </si>
  <si>
    <t>499AB882A</t>
  </si>
  <si>
    <t>499AB833A</t>
  </si>
  <si>
    <t>MPIR09534</t>
  </si>
  <si>
    <t>NAFIS KAVIR TILE CO.</t>
  </si>
  <si>
    <t>Q. el. com.do carico/scarico se</t>
  </si>
  <si>
    <t>07.06.2010</t>
  </si>
  <si>
    <t>499AB828A</t>
  </si>
  <si>
    <t>499AB831A</t>
  </si>
  <si>
    <t>M1IT10042</t>
  </si>
  <si>
    <t>11.06.2010</t>
  </si>
  <si>
    <t>U1MX09706</t>
  </si>
  <si>
    <t>DAP175BA801</t>
  </si>
  <si>
    <t>Alimentaz. atomizz. diam.120 x</t>
  </si>
  <si>
    <t>16.06.2010</t>
  </si>
  <si>
    <t>499AB827A</t>
  </si>
  <si>
    <t>17.06.2010</t>
  </si>
  <si>
    <t>499AB842A</t>
  </si>
  <si>
    <t>499AB881A</t>
  </si>
  <si>
    <t>21.06.2010</t>
  </si>
  <si>
    <t>499AB852A</t>
  </si>
  <si>
    <t>499AB851A</t>
  </si>
  <si>
    <t>499AB850A</t>
  </si>
  <si>
    <t>QPF10003</t>
  </si>
  <si>
    <t>FD216 (20000 Nm3/h) Filtro a ma</t>
  </si>
  <si>
    <t>M4IT09124</t>
  </si>
  <si>
    <t>NUOVO CORSO S.p.A</t>
  </si>
  <si>
    <t>23.06.2010</t>
  </si>
  <si>
    <t>M1RU09011</t>
  </si>
  <si>
    <t>25.06.2010</t>
  </si>
  <si>
    <t>499AB830A</t>
  </si>
  <si>
    <t>499AB879A</t>
  </si>
  <si>
    <t>10081143
matr. Atm</t>
  </si>
  <si>
    <t>M1IR10506N</t>
  </si>
  <si>
    <t>SANAZ TILE CO.</t>
  </si>
  <si>
    <t>30.05.2010</t>
  </si>
  <si>
    <t>10073878
matr. Atm</t>
  </si>
  <si>
    <t>18.06.2010</t>
  </si>
  <si>
    <t>499AB901A</t>
  </si>
  <si>
    <t>10073879
matr. Atm</t>
  </si>
  <si>
    <t>M1CO09706</t>
  </si>
  <si>
    <t>ATM5197935</t>
  </si>
  <si>
    <t>30.06.2010</t>
  </si>
  <si>
    <t>10075669
10075670
10075671
10081358
10081359
10081360</t>
  </si>
  <si>
    <t>05.07.2010</t>
  </si>
  <si>
    <t>499AB864A</t>
  </si>
  <si>
    <t>M1UA09716</t>
  </si>
  <si>
    <t>13.07.2010</t>
  </si>
  <si>
    <t>cat esistente …..868</t>
  </si>
  <si>
    <t>499AB868A</t>
  </si>
  <si>
    <t>499AB870A</t>
  </si>
  <si>
    <t>MPPE09702</t>
  </si>
  <si>
    <t>CERAMICA LIMA S.A.</t>
  </si>
  <si>
    <t>PE</t>
  </si>
  <si>
    <t>000500</t>
  </si>
  <si>
    <t>29.07.2010</t>
  </si>
  <si>
    <t>499AB896A</t>
  </si>
  <si>
    <t>M1BY10702</t>
  </si>
  <si>
    <t>010800</t>
  </si>
  <si>
    <t>cat esistente …..889</t>
  </si>
  <si>
    <t>499AB889A</t>
  </si>
  <si>
    <t>001400</t>
  </si>
  <si>
    <t>499AB885A</t>
  </si>
  <si>
    <t>010400</t>
  </si>
  <si>
    <t>499AB857A</t>
  </si>
  <si>
    <t>022100</t>
  </si>
  <si>
    <t>499AB829A</t>
  </si>
  <si>
    <t>022200</t>
  </si>
  <si>
    <t>10075635
10075636</t>
  </si>
  <si>
    <t>025800</t>
  </si>
  <si>
    <t>499AB918A</t>
  </si>
  <si>
    <t>026200</t>
  </si>
  <si>
    <t>499AB878A</t>
  </si>
  <si>
    <t>032300</t>
  </si>
  <si>
    <t>cat esistente …..880</t>
  </si>
  <si>
    <t>499AB880A</t>
  </si>
  <si>
    <t>040500</t>
  </si>
  <si>
    <t>499AB914A</t>
  </si>
  <si>
    <t>065901</t>
  </si>
  <si>
    <t>499AB867A</t>
  </si>
  <si>
    <t>R1FR126795</t>
  </si>
  <si>
    <t>PAREFEUILLE PROVENCE S.A.</t>
  </si>
  <si>
    <t>FR</t>
  </si>
  <si>
    <t>000125</t>
  </si>
  <si>
    <t>ATM5197941</t>
  </si>
  <si>
    <t>006300</t>
  </si>
  <si>
    <t>cat esistente …..886</t>
  </si>
  <si>
    <t>499AB886A</t>
  </si>
  <si>
    <t>021100</t>
  </si>
  <si>
    <t>499AB915A</t>
  </si>
  <si>
    <t>023600</t>
  </si>
  <si>
    <t>499AB900A</t>
  </si>
  <si>
    <t>031900</t>
  </si>
  <si>
    <t>499AB913A</t>
  </si>
  <si>
    <t>040300</t>
  </si>
  <si>
    <t>499AB912A</t>
  </si>
  <si>
    <t>ECI008ZD2</t>
  </si>
  <si>
    <t>SACMI IMPIANTI S.p.A.</t>
  </si>
  <si>
    <t>000020</t>
  </si>
  <si>
    <t>ATM5197942</t>
  </si>
  <si>
    <t>DBL CERAMICS LIMITED</t>
  </si>
  <si>
    <t>cat esistente …..863</t>
  </si>
  <si>
    <t>499AB863A</t>
  </si>
  <si>
    <t>002200</t>
  </si>
  <si>
    <t>499AB860A</t>
  </si>
  <si>
    <t>499AB856A</t>
  </si>
  <si>
    <t>021000</t>
  </si>
  <si>
    <t>499AB814A</t>
  </si>
  <si>
    <t>023301</t>
  </si>
  <si>
    <t>499AB861A</t>
  </si>
  <si>
    <t>026300</t>
  </si>
  <si>
    <t>499AB866A</t>
  </si>
  <si>
    <t>027700</t>
  </si>
  <si>
    <t>499AB865A</t>
  </si>
  <si>
    <t>031700</t>
  </si>
  <si>
    <t>cat esistente …..871</t>
  </si>
  <si>
    <t>499AB871A</t>
  </si>
  <si>
    <t>499AB920A</t>
  </si>
  <si>
    <t>052400</t>
  </si>
  <si>
    <t>cat esistente …..874</t>
  </si>
  <si>
    <t>499AB874A</t>
  </si>
  <si>
    <t>070901</t>
  </si>
  <si>
    <t>499AB859A</t>
  </si>
  <si>
    <t>074000</t>
  </si>
  <si>
    <t>499AB876A</t>
  </si>
  <si>
    <t>074100</t>
  </si>
  <si>
    <t>499AB858A</t>
  </si>
  <si>
    <t>084700</t>
  </si>
  <si>
    <t>499AB872A</t>
  </si>
  <si>
    <t>081200</t>
  </si>
  <si>
    <t>499AB898A</t>
  </si>
  <si>
    <t>082700</t>
  </si>
  <si>
    <t>499AB899A</t>
  </si>
  <si>
    <t>033100</t>
  </si>
  <si>
    <t>499AB922A</t>
  </si>
  <si>
    <t>499AB921A</t>
  </si>
  <si>
    <t>matr. atm
10082456</t>
  </si>
  <si>
    <t>30.07.2010</t>
  </si>
  <si>
    <t>499AB923A</t>
  </si>
  <si>
    <t>matr. atm
10074582</t>
  </si>
  <si>
    <t>030100</t>
  </si>
  <si>
    <t>28.07.2010</t>
  </si>
  <si>
    <t>499AB924A</t>
  </si>
  <si>
    <t>30.08.2010</t>
  </si>
  <si>
    <t>M1RU09719</t>
  </si>
  <si>
    <t>VITRA KARO SANAYI VE TICARET</t>
  </si>
  <si>
    <t>QSC10081804</t>
  </si>
  <si>
    <t>Quadro el.carico acqua serb.ter</t>
  </si>
  <si>
    <t>02.09.2010</t>
  </si>
  <si>
    <t>13.09.2010</t>
  </si>
  <si>
    <t>499AB845A</t>
  </si>
  <si>
    <t>matr. atm
10085778</t>
  </si>
  <si>
    <t>MTC40186852</t>
  </si>
  <si>
    <t>CABINA</t>
  </si>
  <si>
    <t>499AB904A</t>
  </si>
  <si>
    <t>M1IN</t>
  </si>
  <si>
    <t>BELL</t>
  </si>
  <si>
    <t>20185
20225
30195
30180</t>
  </si>
  <si>
    <t>MMC03781906
MTC40186840
MMC03781906
MTC40186840</t>
  </si>
  <si>
    <t>Cabina elettrica mmc profibus+arm7
Cabina elettrica inverter abb
Cabina elettrica mmc profibus+arm8
Cabina elettrica inverter abb</t>
  </si>
  <si>
    <t>499ab895a cat esistente
mtc40186840</t>
  </si>
  <si>
    <t>04.10.2010</t>
  </si>
  <si>
    <t>31.10.2010</t>
  </si>
  <si>
    <t>MPPL09706A</t>
  </si>
  <si>
    <t>PARADYZ</t>
  </si>
  <si>
    <t>20190
20180
20170
20200</t>
  </si>
  <si>
    <t>MMN03781905
MMC03781906
MMC03781907
MTC40186840</t>
  </si>
  <si>
    <t>Cabina MMC profibus + ARM7
Cabina MMC profibus + ARM8
Cabina MMC profibus + ARM9
Cabina elettrica inverter ABB</t>
  </si>
  <si>
    <t>c</t>
  </si>
  <si>
    <t>20.07.2010</t>
  </si>
  <si>
    <t>05.10.2010</t>
  </si>
  <si>
    <t>NITROPISO</t>
  </si>
  <si>
    <t>21101
21201</t>
  </si>
  <si>
    <t>MTC12181850
MTC12181962</t>
  </si>
  <si>
    <t>QUADRO EL. PROFIBUS MTC054D +A1
QUADRO EL. PROFIBUS MTC054D +A6</t>
  </si>
  <si>
    <t>10.10.2010</t>
  </si>
  <si>
    <t>M1MY10011</t>
  </si>
  <si>
    <t>KHIM HIM CERAMIC</t>
  </si>
  <si>
    <t>MY</t>
  </si>
  <si>
    <t>20190
20200
20210</t>
  </si>
  <si>
    <t>MTC40186845
MMC03781906
MMC03781906</t>
  </si>
  <si>
    <t>Cabina elettrica inverter per MMC046
Cabina elettrica MMC profibus+ARM7
Cabina elettrica MMC profibus+ARM8</t>
  </si>
  <si>
    <t>30.10.2010</t>
  </si>
  <si>
    <t>m1cn10013</t>
  </si>
  <si>
    <t>FOSHAN HAOBANG</t>
  </si>
  <si>
    <t>cn</t>
  </si>
  <si>
    <t>34120
34090
34100
34120</t>
  </si>
  <si>
    <t>MTC40186845
MMC03781905
MMC03781906
MMC03781907</t>
  </si>
  <si>
    <t>Cabina elettrica inverter per MMC046
Cabina elettrica MMC profibus+Arm7
Cabina elettrica MMC profibus+Arm8
Cabina elettrica MMC profibus+Arm9</t>
  </si>
  <si>
    <t>M1GB10719</t>
  </si>
  <si>
    <t>28.09.2010</t>
  </si>
  <si>
    <t>06.10.2010</t>
  </si>
  <si>
    <t>M4TT08101</t>
  </si>
  <si>
    <t>ANSA McAL ENTERPRISES Ltd.</t>
  </si>
  <si>
    <t>TT</t>
  </si>
  <si>
    <t>Q.E. CARICO BAIE [A00Q1]</t>
  </si>
  <si>
    <t>Q.E. PRELAVORAZIONE [A00Q2]</t>
  </si>
  <si>
    <t>Q.E. PREPARAZIONE [C00Q1]</t>
  </si>
  <si>
    <t>NON FATTIBILE</t>
  </si>
  <si>
    <t>MPIR02596</t>
  </si>
  <si>
    <t>KHATAM ARDAKAN TILE &amp; CERAM</t>
  </si>
  <si>
    <t>MPUA05711</t>
  </si>
  <si>
    <t>CJSC "KHARKOV TILE PLANT" K</t>
  </si>
  <si>
    <t>M1IR09604</t>
  </si>
  <si>
    <t>CERAM NEGAR (P.I.S.) CO.</t>
  </si>
  <si>
    <t>13.10.2010</t>
  </si>
  <si>
    <t>20.10.2010</t>
  </si>
  <si>
    <t>31.11.2010</t>
  </si>
  <si>
    <t>MPIR08542</t>
  </si>
  <si>
    <t>SINA TILE &amp; CERAMIC INDS.</t>
  </si>
  <si>
    <t>15.10.2010</t>
  </si>
  <si>
    <t>M1IN09264</t>
  </si>
  <si>
    <t>BELL GRANITO CERAMICA LIMITE</t>
  </si>
  <si>
    <t>18.10.2010</t>
  </si>
  <si>
    <t>AGGIUNGERE AL 499AB940A</t>
  </si>
  <si>
    <t>Quadro scagliatori</t>
  </si>
  <si>
    <t>10085928
10085929
10085930</t>
  </si>
  <si>
    <t>QST20000</t>
  </si>
  <si>
    <t>Quadro el.gest.microniz.scaglia</t>
  </si>
  <si>
    <t>matr. atm
10086751</t>
  </si>
  <si>
    <t>M1BD10003</t>
  </si>
  <si>
    <t>matr. atm
10091659</t>
  </si>
  <si>
    <t>M1IR10507X</t>
  </si>
  <si>
    <t>ROSE TILE Co.</t>
  </si>
  <si>
    <t>14.10.2010</t>
  </si>
  <si>
    <t>matr. atm
10076571</t>
  </si>
  <si>
    <t>matr. atm
10081918</t>
  </si>
  <si>
    <t>KIM HIN CERAMIC(SEREMBAN) SD</t>
  </si>
  <si>
    <t xml:space="preserve"> MPUA06701</t>
  </si>
  <si>
    <t xml:space="preserve"> LLC CERSANIT INVEST</t>
  </si>
  <si>
    <t>MTC12181806</t>
  </si>
  <si>
    <t>ISOLA 6 PER QUADRO PROFIBUS</t>
  </si>
  <si>
    <t>27.10.2010</t>
  </si>
  <si>
    <t>mtc12181805</t>
  </si>
  <si>
    <t>ua</t>
  </si>
  <si>
    <t>mtc40186841</t>
  </si>
  <si>
    <t>quadro</t>
  </si>
  <si>
    <t>mtc60188850</t>
  </si>
  <si>
    <t>cabina agitatore</t>
  </si>
  <si>
    <t>10083203
matr. Atm</t>
  </si>
  <si>
    <t>20.09.2010</t>
  </si>
  <si>
    <t>20.12.2010</t>
  </si>
  <si>
    <t>QUADRO</t>
  </si>
  <si>
    <t>Non esiste</t>
  </si>
  <si>
    <t>M1IT09091</t>
  </si>
  <si>
    <t>CERAMICA VIETRI ANTICO S.r.l</t>
  </si>
  <si>
    <t>21.10.2010</t>
  </si>
  <si>
    <t>499AB848A catalogo esistente</t>
  </si>
  <si>
    <t>M1IT10078</t>
  </si>
  <si>
    <t>A.E.P.I.COSTRUZIONI</t>
  </si>
  <si>
    <t>25.10.2010</t>
  </si>
  <si>
    <t>M1IR10506M</t>
  </si>
  <si>
    <t>03.11.2010</t>
  </si>
  <si>
    <t>matr.ATM
10076572</t>
  </si>
  <si>
    <t>499AB942</t>
  </si>
  <si>
    <t>matr. mulino</t>
  </si>
  <si>
    <t>14.09.2010</t>
  </si>
  <si>
    <t>21.09.2010</t>
  </si>
  <si>
    <t>30.09.2010</t>
  </si>
  <si>
    <t>499AB977A</t>
  </si>
  <si>
    <t xml:space="preserve">MPGR07709 </t>
  </si>
  <si>
    <t xml:space="preserve">KERAMIA AXIOU SA - OLD              </t>
  </si>
  <si>
    <t>GR</t>
  </si>
  <si>
    <t>ATM20086803</t>
  </si>
  <si>
    <t>499AB978A</t>
  </si>
  <si>
    <t>ATM20087910</t>
  </si>
  <si>
    <t>ATM20087901</t>
  </si>
  <si>
    <t>matr. atm</t>
  </si>
  <si>
    <t>10.04.2010</t>
  </si>
  <si>
    <t>499AB976A</t>
  </si>
  <si>
    <t>M1AR09711</t>
  </si>
  <si>
    <t>17.11.2010</t>
  </si>
  <si>
    <t>OOO VİTRA PLİTKA</t>
  </si>
  <si>
    <t>19.11.2010</t>
  </si>
  <si>
    <t>499AB877A cat esistente</t>
  </si>
  <si>
    <t>23.11.2010</t>
  </si>
  <si>
    <t>499AB952A</t>
  </si>
  <si>
    <t>499AB947A cat esistente</t>
  </si>
  <si>
    <t>499AB949A cat esistente</t>
  </si>
  <si>
    <t>499AB946A cat esistente</t>
  </si>
  <si>
    <t>M1BD10004</t>
  </si>
  <si>
    <t>30.11.2010</t>
  </si>
  <si>
    <t>01.12.2010</t>
  </si>
  <si>
    <t>MANCANZA FOTO (VERIFICARE)</t>
  </si>
  <si>
    <t>Quadro el. generico</t>
  </si>
  <si>
    <t>M1LK10002</t>
  </si>
  <si>
    <t>LANKA WALLTILE PLC</t>
  </si>
  <si>
    <t>06.12.2010</t>
  </si>
  <si>
    <t xml:space="preserve">Aggiornare matricola </t>
  </si>
  <si>
    <t>499AB975A</t>
  </si>
  <si>
    <t>M1SA10705</t>
  </si>
  <si>
    <t>COLOR LIGHTING INTERNATIONAL</t>
  </si>
  <si>
    <t>07.12.2010</t>
  </si>
  <si>
    <t>09.12.2010</t>
  </si>
  <si>
    <t>13.12.2010</t>
  </si>
  <si>
    <t>matr. atm
10079162</t>
  </si>
  <si>
    <t>matr. atm
10089175</t>
  </si>
  <si>
    <t>MT</t>
  </si>
  <si>
    <t>MTBD08743X</t>
  </si>
  <si>
    <t>FARR CERAMICS LTD. (FACTORY)</t>
  </si>
  <si>
    <t>ATM012B</t>
  </si>
  <si>
    <t>ATOMIZZATORE 1200 L/H - PROFIBU</t>
  </si>
  <si>
    <t>matr. atm
10094542</t>
  </si>
  <si>
    <t>M1DZ10030C</t>
  </si>
  <si>
    <t>SARL CERAMIQUE DE BOUMERDES</t>
  </si>
  <si>
    <t>10.12.2010</t>
  </si>
  <si>
    <t>CERAMIKA PARADYZ SP.Z.O.O.</t>
  </si>
  <si>
    <t>matr. atm
10090028</t>
  </si>
  <si>
    <t>M1BG10701</t>
  </si>
  <si>
    <t>KHAN OMOURTAG LTD.</t>
  </si>
  <si>
    <t>10.09.2010</t>
  </si>
  <si>
    <t>M1IR09568</t>
  </si>
  <si>
    <t>QSM10082896 QUADRO EL. LINEA SMALTATURA
499AB974A</t>
  </si>
  <si>
    <t xml:space="preserve"> Quadro elettrico stazione acqu</t>
  </si>
  <si>
    <t>27.12.2010</t>
  </si>
  <si>
    <t>MPIR09522</t>
  </si>
  <si>
    <t>QSM10082893 QUADRO EL. LINEA SMALTATURA
499AB971A</t>
  </si>
  <si>
    <t>28.12.2010</t>
  </si>
  <si>
    <t>QAF10082801 QUADRO EL. ALIM. FLUIDIF.
499AB957A</t>
  </si>
  <si>
    <t>M4TH10012X</t>
  </si>
  <si>
    <t>THAI CERAMIC ROOF TILE CO. L</t>
  </si>
  <si>
    <t>TH</t>
  </si>
  <si>
    <t>QSA1000M</t>
  </si>
  <si>
    <t>Modifica q.el.carico sili atomi</t>
  </si>
  <si>
    <t>499AD138A</t>
  </si>
  <si>
    <t>499AD063A</t>
  </si>
  <si>
    <t>M3RU10723</t>
  </si>
  <si>
    <t>ZAO KIROVSKAJA KERAMIKA</t>
  </si>
  <si>
    <t>Quadro el.premacinazione materi</t>
  </si>
  <si>
    <t>30.12.2010</t>
  </si>
  <si>
    <t>499AD135A</t>
  </si>
  <si>
    <t>10084073
10084074</t>
  </si>
  <si>
    <t>MISR INTERNATIONAL CER.CO.</t>
  </si>
  <si>
    <t>499AD136A</t>
  </si>
  <si>
    <t>M1MA09092G</t>
  </si>
  <si>
    <t>31.12.2010</t>
  </si>
  <si>
    <t>QPM10000</t>
  </si>
  <si>
    <t>499AD137A</t>
  </si>
  <si>
    <t>499AD064A</t>
  </si>
  <si>
    <t>matr. atm
10098337</t>
  </si>
  <si>
    <t>M1IN10026</t>
  </si>
  <si>
    <t>ATE110A</t>
  </si>
  <si>
    <t>ATOMIZZATORE 11000 LT/H</t>
  </si>
  <si>
    <t>22.12.2010</t>
  </si>
  <si>
    <t>499AD068A</t>
  </si>
  <si>
    <t>matr. atm
10096024</t>
  </si>
  <si>
    <t>29.12.2010</t>
  </si>
  <si>
    <t>499AD065A</t>
  </si>
  <si>
    <t>matr. atm
10091404</t>
  </si>
  <si>
    <t>499AD067A</t>
  </si>
  <si>
    <t>matr. atm
10097193</t>
  </si>
  <si>
    <t>M1KR09722</t>
  </si>
  <si>
    <t>IH HWA INDUSTRIAL CO.,LTD</t>
  </si>
  <si>
    <t>KR</t>
  </si>
  <si>
    <t>499AD070A</t>
  </si>
  <si>
    <t>matr. atm
10084076</t>
  </si>
  <si>
    <t>499AD066A</t>
  </si>
  <si>
    <t>matr. atm
10099744</t>
  </si>
  <si>
    <t>499AD073A</t>
  </si>
  <si>
    <t>matr. atm
10087790</t>
  </si>
  <si>
    <t>matr. atm
10090628</t>
  </si>
  <si>
    <t>20.11.2010</t>
  </si>
  <si>
    <t>499AD071A</t>
  </si>
  <si>
    <t>24.01.2011</t>
  </si>
  <si>
    <t>499AD092A</t>
  </si>
  <si>
    <t>499AD093A</t>
  </si>
  <si>
    <t>ATM5197947</t>
  </si>
  <si>
    <t>25.01.2011</t>
  </si>
  <si>
    <t>matr. atm
10089744</t>
  </si>
  <si>
    <t>matr. atm
10100439</t>
  </si>
  <si>
    <t>M1TR10021</t>
  </si>
  <si>
    <t>10.02.2011</t>
  </si>
  <si>
    <t>499AD098A</t>
  </si>
  <si>
    <t>OMAN PORCELAIN CO. S.O.A.C.</t>
  </si>
  <si>
    <t>28.03.2011</t>
  </si>
  <si>
    <t>30.04.2011</t>
  </si>
  <si>
    <t>499AD050A</t>
  </si>
  <si>
    <t>499AD031A</t>
  </si>
  <si>
    <t>25.02.2011</t>
  </si>
  <si>
    <t>499AD032A</t>
  </si>
  <si>
    <t>28.02.2011</t>
  </si>
  <si>
    <t>499AD033A</t>
  </si>
  <si>
    <t>ATE09086801</t>
  </si>
  <si>
    <t>CABINA ELETTRICA ATE A LOGICA C</t>
  </si>
  <si>
    <t>499AD156A</t>
  </si>
  <si>
    <t>matr. atm
10070991</t>
  </si>
  <si>
    <t>ATE110B</t>
  </si>
  <si>
    <t>499AD091A</t>
  </si>
  <si>
    <t>matr. atm
10103435</t>
  </si>
  <si>
    <t>M1IN10041</t>
  </si>
  <si>
    <t>matr. atm
10103091</t>
  </si>
  <si>
    <t>M1IN10039</t>
  </si>
  <si>
    <t>KAJARIA CERAMICS LTD.</t>
  </si>
  <si>
    <t>499AD075A</t>
  </si>
  <si>
    <t>M1DZ10051D</t>
  </si>
  <si>
    <t>28.04.2011</t>
  </si>
  <si>
    <t>15.06.2011</t>
  </si>
  <si>
    <t>499AD014A</t>
  </si>
  <si>
    <t>499AD029A</t>
  </si>
  <si>
    <t>499AD102A</t>
  </si>
  <si>
    <t>M1IT11029</t>
  </si>
  <si>
    <t>M1IT11031</t>
  </si>
  <si>
    <t>Quadro elettrico per linea di s</t>
  </si>
  <si>
    <t>10102930
10102931</t>
  </si>
  <si>
    <t>M1RU10010</t>
  </si>
  <si>
    <t>Quadro el. gest.microniz.scagli</t>
  </si>
  <si>
    <t>MPIR09549C</t>
  </si>
  <si>
    <t>AMATIS SHAHRE BABAK Co.,</t>
  </si>
  <si>
    <t>499AD034A</t>
  </si>
  <si>
    <t>499AD048A</t>
  </si>
  <si>
    <t>10107090
10107091</t>
  </si>
  <si>
    <t>499AD139A</t>
  </si>
  <si>
    <t>10103962
10103963</t>
  </si>
  <si>
    <t>499AD056A</t>
  </si>
  <si>
    <t>499AD059A</t>
  </si>
  <si>
    <t>499AD060A</t>
  </si>
  <si>
    <t>499AD069A</t>
  </si>
  <si>
    <t>499AD053A</t>
  </si>
  <si>
    <t>matr. ATM
10107104</t>
  </si>
  <si>
    <t>499AD170A</t>
  </si>
  <si>
    <t>QUADRO EL. CON PC- DOSAGGIO</t>
  </si>
  <si>
    <t>499AD140A</t>
  </si>
  <si>
    <t>qaf10000</t>
  </si>
  <si>
    <t xml:space="preserve">QUADRO EL. </t>
  </si>
  <si>
    <t>10099735
10099736</t>
  </si>
  <si>
    <t>499AD142A</t>
  </si>
  <si>
    <t>qap10000</t>
  </si>
  <si>
    <t>qas40000</t>
  </si>
  <si>
    <t>qgn10000</t>
  </si>
  <si>
    <t>13.04.2011</t>
  </si>
  <si>
    <t>esiste man 499AD051A</t>
  </si>
  <si>
    <t>499AD051A</t>
  </si>
  <si>
    <t>esiste man 499AB954A</t>
  </si>
  <si>
    <t>INDUSTRIE BITOSSI S.p.A.</t>
  </si>
  <si>
    <t>MMC03781860</t>
  </si>
  <si>
    <t>QUADRO EL. PROFIBUS RMC</t>
  </si>
  <si>
    <t>06.05.2011</t>
  </si>
  <si>
    <t>10.05.2011</t>
  </si>
  <si>
    <t>esiste man 499AD062A</t>
  </si>
  <si>
    <t>11.05.2011</t>
  </si>
  <si>
    <t>esiste man 499AB966A</t>
  </si>
  <si>
    <t>10080584
10080585</t>
  </si>
  <si>
    <t>esiste man 499AB935A</t>
  </si>
  <si>
    <t>esiste man 499AD058A</t>
  </si>
  <si>
    <t>M1UA10715</t>
  </si>
  <si>
    <t>PJSC "INTERCERAMA"</t>
  </si>
  <si>
    <t>19.05.2011</t>
  </si>
  <si>
    <t>499AD118A</t>
  </si>
  <si>
    <t>QSA20000</t>
  </si>
  <si>
    <t>06.06.2011</t>
  </si>
  <si>
    <t>M1MY10156</t>
  </si>
  <si>
    <t>07.06.2011</t>
  </si>
  <si>
    <t>matr. mulino
10107376</t>
  </si>
  <si>
    <t>M1LK10020</t>
  </si>
  <si>
    <t>M1IT10800</t>
  </si>
  <si>
    <t>COOP. CERAMICA IMOLA S.C.a r</t>
  </si>
  <si>
    <t>Q.E int. PC - scarico tram.+car</t>
  </si>
  <si>
    <t>14.06.2011</t>
  </si>
  <si>
    <t>499AD095A cat esistente</t>
  </si>
  <si>
    <t>499AD081A cat esistente</t>
  </si>
  <si>
    <t>499AD090A cat esistente</t>
  </si>
  <si>
    <t>499AD088A cat esistente</t>
  </si>
  <si>
    <t>M1IR10559</t>
  </si>
  <si>
    <t>PERSEPOLIS TILE AND STONE GR</t>
  </si>
  <si>
    <t>499AD085A cat esistente</t>
  </si>
  <si>
    <t>499AD080A cat esistente</t>
  </si>
  <si>
    <t>MTC12181852</t>
  </si>
  <si>
    <t>QUADRO EL. PROFIBUS MTC041 +A1</t>
  </si>
  <si>
    <t>499AD125A</t>
  </si>
  <si>
    <t>499AD121A</t>
  </si>
  <si>
    <t>499AD084A cat esistente</t>
  </si>
  <si>
    <t>Quadro el. PLC per gestione sfr</t>
  </si>
  <si>
    <t>20.06.2011</t>
  </si>
  <si>
    <t>499AD094A cat esistente</t>
  </si>
  <si>
    <t>M1DZ10066C</t>
  </si>
  <si>
    <t>CORSO CERAM S.A.R.L.</t>
  </si>
  <si>
    <t>499AD109A cat esistente</t>
  </si>
  <si>
    <t>27.06.2011</t>
  </si>
  <si>
    <t>499AD082A cat esistente</t>
  </si>
  <si>
    <t>499AD083A cat esistente</t>
  </si>
  <si>
    <t>499AD124A</t>
  </si>
  <si>
    <t>M1IT10058</t>
  </si>
  <si>
    <t>MTC12181854</t>
  </si>
  <si>
    <t>QUADRO EL. PROFIBUS MTC088 +A1</t>
  </si>
  <si>
    <t>499AD131A</t>
  </si>
  <si>
    <t>499AD116A cat esistente</t>
  </si>
  <si>
    <t>499AD114A cat esistente</t>
  </si>
  <si>
    <t>MMC03781874</t>
  </si>
  <si>
    <t>499AB965A cat esistente</t>
  </si>
  <si>
    <t>499AB955A cat esistente</t>
  </si>
  <si>
    <t>499AB990A cat esistente</t>
  </si>
  <si>
    <t>499AB934A cat esistente</t>
  </si>
  <si>
    <t>matr. ATM
 10064689</t>
  </si>
  <si>
    <t>MPTN09709</t>
  </si>
  <si>
    <t>G.C.C.B.</t>
  </si>
  <si>
    <t>499AB691A cat esistente</t>
  </si>
  <si>
    <t>499AB961A</t>
  </si>
  <si>
    <t>matr. atm
10117821</t>
  </si>
  <si>
    <t>30.06.2011</t>
  </si>
  <si>
    <t>499AD157A</t>
  </si>
  <si>
    <t>matr. atm
10108646</t>
  </si>
  <si>
    <t>499AD122A</t>
  </si>
  <si>
    <t>matr. atm
10094568</t>
  </si>
  <si>
    <t>499AD123A</t>
  </si>
  <si>
    <t>matr. atm
10094598</t>
  </si>
  <si>
    <t>499AD143A</t>
  </si>
  <si>
    <t>matr. atm
10113047</t>
  </si>
  <si>
    <t>12.07.2011</t>
  </si>
  <si>
    <t>499AD126A</t>
  </si>
  <si>
    <t>M1MX10714</t>
  </si>
  <si>
    <t>DAL-TILE MEXICO S.A. DE C.V.</t>
  </si>
  <si>
    <t>MTC60182806</t>
  </si>
  <si>
    <t>06.07.2011</t>
  </si>
  <si>
    <t>499AD086A cat esistente</t>
  </si>
  <si>
    <t>499AD086A</t>
  </si>
  <si>
    <t>M1MX10704</t>
  </si>
  <si>
    <t>DAL TILE MEXICO S. DE R. L.</t>
  </si>
  <si>
    <t>28.07.2011</t>
  </si>
  <si>
    <t>M1IR10534</t>
  </si>
  <si>
    <t>MEYBOD ATLAS CERAM TILE CO.,</t>
  </si>
  <si>
    <t>499AD115A cat esistente</t>
  </si>
  <si>
    <t>499AD115A</t>
  </si>
  <si>
    <t>03.08.2011</t>
  </si>
  <si>
    <t>499AD113A cat esistente</t>
  </si>
  <si>
    <t>499AD113A</t>
  </si>
  <si>
    <t>M1UA10725</t>
  </si>
  <si>
    <t>04.08.2011</t>
  </si>
  <si>
    <t>499AD119A</t>
  </si>
  <si>
    <t>10117028
matr. mulino</t>
  </si>
  <si>
    <t>M1IN11017</t>
  </si>
  <si>
    <t>25.07.2011</t>
  </si>
  <si>
    <t>499AD160A</t>
  </si>
  <si>
    <t>10117029
matr. ATM</t>
  </si>
  <si>
    <t>ATE036A</t>
  </si>
  <si>
    <t>499AD158A</t>
  </si>
  <si>
    <t>10115710
matr. Mulino</t>
  </si>
  <si>
    <t>M1IN11018</t>
  </si>
  <si>
    <t>499AD162A</t>
  </si>
  <si>
    <t>10115715
matr. Mulino</t>
  </si>
  <si>
    <t>499AD159A</t>
  </si>
  <si>
    <t>10085006
matr. Mulino</t>
  </si>
  <si>
    <t>27.07.2011</t>
  </si>
  <si>
    <t>499AD161A</t>
  </si>
  <si>
    <t>10116011
matr. Mulino</t>
  </si>
  <si>
    <t>499AD165A</t>
  </si>
  <si>
    <t>10116971
matr. Mulino</t>
  </si>
  <si>
    <t>M1SI10708</t>
  </si>
  <si>
    <t>GORENJE NOTRANJA OPREMA D.D.</t>
  </si>
  <si>
    <t>SI</t>
  </si>
  <si>
    <t>499AD167A</t>
  </si>
  <si>
    <t>MMC03781871</t>
  </si>
  <si>
    <t>QUADRO EL. PROFIBUS MMC120 +A1</t>
  </si>
  <si>
    <t>499AD153A</t>
  </si>
  <si>
    <t>499AD154A</t>
  </si>
  <si>
    <t>Quadro el. a plc trasferimento</t>
  </si>
  <si>
    <t>10.08.2011</t>
  </si>
  <si>
    <t xml:space="preserve">499AD164A </t>
  </si>
  <si>
    <t>matr. atm
10119944</t>
  </si>
  <si>
    <t>M1PL10732</t>
  </si>
  <si>
    <t>STAR-DUST Sp. z o.o.</t>
  </si>
  <si>
    <t xml:space="preserve">499AD169A </t>
  </si>
  <si>
    <t>M1PT08019</t>
  </si>
  <si>
    <t>REVIGRÉS, LTD</t>
  </si>
  <si>
    <t>PT</t>
  </si>
  <si>
    <t>M1PL10727</t>
  </si>
  <si>
    <t>499AD172A</t>
  </si>
  <si>
    <t>499AD173A</t>
  </si>
  <si>
    <t>M1BD10018</t>
  </si>
  <si>
    <t>GREAT WALL CERAMIC INDUSTRIE</t>
  </si>
  <si>
    <t>499AD176A</t>
  </si>
  <si>
    <t>499AD199A</t>
  </si>
  <si>
    <t>OAO BERIOZASTROJMATERIALY</t>
  </si>
  <si>
    <t>AMATIS TILE &amp; CERAMIC OF SHA</t>
  </si>
  <si>
    <t>499AD174A</t>
  </si>
  <si>
    <t>M1TN11002</t>
  </si>
  <si>
    <t>SOCER</t>
  </si>
  <si>
    <t>499AD166A</t>
  </si>
  <si>
    <t>matr. atm
10119204</t>
  </si>
  <si>
    <t>M1IN11024</t>
  </si>
  <si>
    <t>499AD200A</t>
  </si>
  <si>
    <t>matr. atm
10119196</t>
  </si>
  <si>
    <t>ATE065A</t>
  </si>
  <si>
    <t>499AD178A</t>
  </si>
  <si>
    <t>matr. atm
10119197</t>
  </si>
  <si>
    <t>matr. atm
10113051</t>
  </si>
  <si>
    <t>499AD181A</t>
  </si>
  <si>
    <t>matr. atm
10114212</t>
  </si>
  <si>
    <t>499AD267A</t>
  </si>
  <si>
    <t>DAL TILE MEXICO</t>
  </si>
  <si>
    <t>QGN10082825</t>
  </si>
  <si>
    <t>21.10.2011</t>
  </si>
  <si>
    <t>15.11.2011</t>
  </si>
  <si>
    <t>499AD168A</t>
  </si>
  <si>
    <t>STAR CERAMICS</t>
  </si>
  <si>
    <t>QAS30082872</t>
  </si>
  <si>
    <t>499AD171A</t>
  </si>
  <si>
    <t>MEYBOD ATLAS CERAM</t>
  </si>
  <si>
    <t>499AD175A</t>
  </si>
  <si>
    <t>SOGUTSEN SERAMIK</t>
  </si>
  <si>
    <t>QAF10082815</t>
  </si>
  <si>
    <t>499AD179A</t>
  </si>
  <si>
    <t>M1SY10003</t>
  </si>
  <si>
    <t>ABDUL RAZZAK</t>
  </si>
  <si>
    <t>MTC40186840</t>
  </si>
  <si>
    <t>499AD182A</t>
  </si>
  <si>
    <t>IRANIAN PERSIAN</t>
  </si>
  <si>
    <t xml:space="preserve">QAP10082829 </t>
  </si>
  <si>
    <t>499AD180A</t>
  </si>
  <si>
    <t>QAF10082816</t>
  </si>
  <si>
    <t>499AD183A</t>
  </si>
  <si>
    <t>QAS30082874</t>
  </si>
  <si>
    <t>499AD184A</t>
  </si>
  <si>
    <t>499AD185A</t>
  </si>
  <si>
    <t>PUBLIC JOINT-STOCK COMPANY</t>
  </si>
  <si>
    <t xml:space="preserve">MTC40186835 </t>
  </si>
  <si>
    <t>499AD163A</t>
  </si>
  <si>
    <t>QSA40081869</t>
  </si>
  <si>
    <t>499AD186A</t>
  </si>
  <si>
    <t>499AD117A</t>
  </si>
  <si>
    <t>MMC03781872</t>
  </si>
  <si>
    <t>QUADRO EL. PROFIBUS MMC074 +A1</t>
  </si>
  <si>
    <t>28.09.2011</t>
  </si>
  <si>
    <t>NO LAYOUT, ALCUNE FOTO MANC.</t>
  </si>
  <si>
    <t>499AD193A</t>
  </si>
  <si>
    <t>2 CABINE + ISOLA</t>
  </si>
  <si>
    <t>499AD194A</t>
  </si>
  <si>
    <t>499AD198A</t>
  </si>
  <si>
    <t>499AD202A</t>
  </si>
  <si>
    <t>499AD207A</t>
  </si>
  <si>
    <t>10114826
matr. Atm</t>
  </si>
  <si>
    <t>499AD212A</t>
  </si>
  <si>
    <t>10119053
matr. Atm</t>
  </si>
  <si>
    <t>499AD214A</t>
  </si>
  <si>
    <t>10123352
matr. Atm</t>
  </si>
  <si>
    <t>499AD211A</t>
  </si>
  <si>
    <t>499AD203A</t>
  </si>
  <si>
    <t>Quadro di gestione acque</t>
  </si>
  <si>
    <t>499AD206A</t>
  </si>
  <si>
    <t>499AD205A</t>
  </si>
  <si>
    <t>499AD208A</t>
  </si>
  <si>
    <t>04.11.2011</t>
  </si>
  <si>
    <t>NO LAYOUT</t>
  </si>
  <si>
    <t>499AD209A</t>
  </si>
  <si>
    <t>499AD191A</t>
  </si>
  <si>
    <t>499AD223A</t>
  </si>
  <si>
    <t>NO FOTO COM. MOTORI, NO LAYOUT</t>
  </si>
  <si>
    <t>499AD210A</t>
  </si>
  <si>
    <t>Quadro linea recupero scarti cr</t>
  </si>
  <si>
    <t>499AD192A</t>
  </si>
  <si>
    <t>05.10.2011</t>
  </si>
  <si>
    <t>499AD224A</t>
  </si>
  <si>
    <t>499AD225A</t>
  </si>
  <si>
    <t>499AD196A</t>
  </si>
  <si>
    <t>499AD204A</t>
  </si>
  <si>
    <t>Quadro linea recupero scarti co</t>
  </si>
  <si>
    <t>499AD213A</t>
  </si>
  <si>
    <t>Quadro el. comando agitatori ac</t>
  </si>
  <si>
    <t>499AD201A</t>
  </si>
  <si>
    <t>499AD195A</t>
  </si>
  <si>
    <t>499AD216A</t>
  </si>
  <si>
    <t>OAO VOLOGOGRADSKIJ</t>
  </si>
  <si>
    <t>499AD188A</t>
  </si>
  <si>
    <t>499AD233A</t>
  </si>
  <si>
    <t>NO LAYOUT - mancanza foto puls.</t>
  </si>
  <si>
    <t>499AD230A</t>
  </si>
  <si>
    <t>QCA10083820 QUADRO EL. COM. AGIT. 499AD188A</t>
  </si>
  <si>
    <t>499AD231A</t>
  </si>
  <si>
    <t>QTF20081809 QUADRO EL. PLC TRASF. FLUIDI  499AD189A</t>
  </si>
  <si>
    <t>499AD189A</t>
  </si>
  <si>
    <t>QAS30082875 QUADRO EL. AGIT. SETAC. SMA 499AD190A</t>
  </si>
  <si>
    <t>499AD190A</t>
  </si>
  <si>
    <t>17.11.2011</t>
  </si>
  <si>
    <t>499AD232A</t>
  </si>
  <si>
    <t>499AD226A</t>
  </si>
  <si>
    <t>499AD217A</t>
  </si>
  <si>
    <t>MANCANZA LAYOUT / FOTO PULS.</t>
  </si>
  <si>
    <t>499AD235A</t>
  </si>
  <si>
    <t>QMB10086872 QUDRO EL. DOSAGGIO ALIM. 499AD197A</t>
  </si>
  <si>
    <t>499AD197A</t>
  </si>
  <si>
    <t>499AD227A</t>
  </si>
  <si>
    <t>22.11.2011</t>
  </si>
  <si>
    <t>499AD234A</t>
  </si>
  <si>
    <t>499AD228A</t>
  </si>
  <si>
    <t>matr. atm
10133993</t>
  </si>
  <si>
    <t>499AD268A</t>
  </si>
  <si>
    <t>Quadro impianto raffreddamento</t>
  </si>
  <si>
    <t>Quadro complesso con PC</t>
  </si>
  <si>
    <t>19.12.2011</t>
  </si>
  <si>
    <t>499AD242A</t>
  </si>
  <si>
    <t>QAP10082832</t>
  </si>
  <si>
    <t>Quadro el. agitatori pompe liv. setacci defe</t>
  </si>
  <si>
    <t>QAS30082877</t>
  </si>
  <si>
    <t>QAF10082817</t>
  </si>
  <si>
    <t>QAF20081800</t>
  </si>
  <si>
    <t>499AD038A</t>
  </si>
  <si>
    <t>M3RU11748</t>
  </si>
  <si>
    <t>22.12.2011</t>
  </si>
  <si>
    <t>M1TR11726A</t>
  </si>
  <si>
    <t>10129092
10129093
10129094
10129095
10129096</t>
  </si>
  <si>
    <t>Matr. atm
10134332</t>
  </si>
  <si>
    <t>Matr. atm
10139793</t>
  </si>
  <si>
    <t>20.12.2011</t>
  </si>
  <si>
    <t>Matr. Atm
10106837</t>
  </si>
  <si>
    <t xml:space="preserve"> M1MX10704</t>
  </si>
  <si>
    <t>ATE180B</t>
  </si>
  <si>
    <t>ATOMIZZATORE 18000 LT/H</t>
  </si>
  <si>
    <t>kiesto tampieri</t>
  </si>
  <si>
    <t>19.07.2011</t>
  </si>
  <si>
    <t>matr. atm
10135019</t>
  </si>
  <si>
    <t>M1IN11036I</t>
  </si>
  <si>
    <t>GRUPPO CERAMICHE GRESMALT</t>
  </si>
  <si>
    <t>MPTR05758</t>
  </si>
  <si>
    <t>SERAMIK TOPRAK URUNLERI ENDUSTRI</t>
  </si>
  <si>
    <t>QUADRO A PLC DOSAGGIO E ALIM.</t>
  </si>
  <si>
    <t>Cabina senza foro, ricavato manuale da layout</t>
  </si>
  <si>
    <t>KOUSAR KAVIR</t>
  </si>
  <si>
    <t>QSM20082871</t>
  </si>
  <si>
    <t>LINEA SMALTATURA A PLC</t>
  </si>
  <si>
    <t>QSM20082870</t>
  </si>
  <si>
    <t>QSM20082869</t>
  </si>
  <si>
    <t>KHAZAR TILE</t>
  </si>
  <si>
    <t>QSM20082861</t>
  </si>
  <si>
    <t>QSM20082862</t>
  </si>
  <si>
    <t>QCA10083811</t>
  </si>
  <si>
    <t>QUADRO EL. COMANDO AGITATORI</t>
  </si>
  <si>
    <t>QCA10083823</t>
  </si>
  <si>
    <t>QAP10082835</t>
  </si>
  <si>
    <t>QUADRO EL. AGIT. POMPE LIVELLI</t>
  </si>
  <si>
    <t>QAS30082880</t>
  </si>
  <si>
    <t>QUADRO EL. AGIT SETACCI</t>
  </si>
  <si>
    <t>QPM20081817</t>
  </si>
  <si>
    <t>QUADRO EL. PREM. MAT. P.</t>
  </si>
  <si>
    <t>QAP10082828</t>
  </si>
  <si>
    <t>QGN10082823</t>
  </si>
  <si>
    <t>QUADRO EL. UTENZE GEN.</t>
  </si>
  <si>
    <t>FABOCE</t>
  </si>
  <si>
    <t>QSM20082873</t>
  </si>
  <si>
    <t>QSM20082874</t>
  </si>
  <si>
    <t>QUADRO EL. LENEA SMALTATURA</t>
  </si>
  <si>
    <t>QSM20082876</t>
  </si>
  <si>
    <t>QSM20082877</t>
  </si>
  <si>
    <t>QSM20082872</t>
  </si>
  <si>
    <t>08.02.2012</t>
  </si>
  <si>
    <t>M1TR09737H</t>
  </si>
  <si>
    <t>499AD269A-QAP10082838 QUADRO EL. AGIT. POMPE LIV.</t>
  </si>
  <si>
    <t xml:space="preserve">CERAMIQUE DE BOUMERDES S.A.R.L.      </t>
  </si>
  <si>
    <t xml:space="preserve">DZ </t>
  </si>
  <si>
    <t xml:space="preserve">QUADRO EL. CON PC-ALIMENTAZ. POLVERE DA    </t>
  </si>
  <si>
    <t>matr. Atm</t>
  </si>
  <si>
    <t>499AD277A</t>
  </si>
  <si>
    <t>M1IT11728</t>
  </si>
  <si>
    <t>matr. ATM</t>
  </si>
  <si>
    <t>Manuale già eseguito, nn era a prog.</t>
  </si>
  <si>
    <t>cataloghi terzi nn fare Ricci 03.10.2012</t>
  </si>
  <si>
    <t>M1ES06758</t>
  </si>
  <si>
    <t>COSENTINO S.A.</t>
  </si>
  <si>
    <t>ES</t>
  </si>
  <si>
    <t xml:space="preserve"> MTC12181Q00</t>
  </si>
  <si>
    <t>QUADRO EL. A PC X ALIMENTAZ./SCARICO MTC</t>
  </si>
  <si>
    <t>01.10.2012</t>
  </si>
  <si>
    <t>10153793
matr. Atm</t>
  </si>
  <si>
    <t>GPID04100</t>
  </si>
  <si>
    <t>PT. INTERNUSA KERAMIK ALAMASRI</t>
  </si>
  <si>
    <t>30
40</t>
  </si>
  <si>
    <t>ATM1584905
SMC08506903</t>
  </si>
  <si>
    <t>COMANDO MOTORE M19-ABBATTITORE
SCHEDA EEPROM SER. 1KX8 PROGRAMMATA</t>
  </si>
  <si>
    <t>ATM52A</t>
  </si>
  <si>
    <t>ATOMIZZATORE 5200 L/H</t>
  </si>
  <si>
    <t>GPAE04708</t>
  </si>
  <si>
    <t>Quadro el. linea dosaggio alimentazione</t>
  </si>
  <si>
    <t>RICSACMI</t>
  </si>
  <si>
    <t>KIT MODIFICA QUADRO ELETTRICO QCM100</t>
  </si>
  <si>
    <t>R.A.K. RAS AL KHAIMAH CERAMIC CO. L</t>
  </si>
  <si>
    <t>SALOMI ITALY CERAMICS EQUIPMENT&amp;MAR</t>
  </si>
  <si>
    <t>10010858
10010859
10010860</t>
  </si>
  <si>
    <t>1420
1430
1440</t>
  </si>
  <si>
    <t>547A082</t>
  </si>
  <si>
    <t>G90015CO00</t>
  </si>
  <si>
    <t>SACMI IBERICA, S.A. - OLD</t>
  </si>
  <si>
    <t>CUSCINETTO 24028-2CS2W          SKF</t>
  </si>
  <si>
    <t>EVA993A</t>
  </si>
  <si>
    <t>ESSICCATOIO VERTICALE AUTOMATICO</t>
  </si>
  <si>
    <t>22.11.2006</t>
  </si>
  <si>
    <t>R.A.K. CERAMICS BANGLADESH PVT.LTD.</t>
  </si>
  <si>
    <t>PDP10097821
PDP10097821
PDP10097821</t>
  </si>
  <si>
    <t>MATERIALE MODIFICA PDP100 *FANCY 2*
MATERIALE MODIFICA PDP100 *FANCY 2*
MATERIALE MODIFICA PDP100 *FANCY 2*</t>
  </si>
  <si>
    <t>H. &amp; R. JOHNSON (INDIA) LTD.</t>
  </si>
  <si>
    <t>SMC08512975</t>
  </si>
  <si>
    <t>MODULO HDD IBM 6,0GB 2.5" COMPLETO</t>
  </si>
  <si>
    <t>10015310
10011994</t>
  </si>
  <si>
    <t>R.A.K. CERAMICS INDIA PVT. LTD</t>
  </si>
  <si>
    <t>1790
1800</t>
  </si>
  <si>
    <t>CCP10197809
CCP10197810</t>
  </si>
  <si>
    <t>MATERIALE MODIFICA QUADRO ELETTRICO
MATERIALE MODIFICA QUADRO ELETTRICO</t>
  </si>
  <si>
    <t>10008928
10006135
10019055</t>
  </si>
  <si>
    <t>60
70
80</t>
  </si>
  <si>
    <t>CCP20097817
QCP10097819
QCP10097818</t>
  </si>
  <si>
    <t>MATERIALE MODIFICA CCP200 *H&amp;R JOHNSON*
MATERIALE MODIFICA QCP100
MATERIALE MODIFICA QCP100</t>
  </si>
  <si>
    <t>GPIR03511</t>
  </si>
  <si>
    <t>680
700</t>
  </si>
  <si>
    <t>SMC00138903
SMC00138902</t>
  </si>
  <si>
    <t>INVERTER CIMR-V7AZ41P50 OYMC TARATO
INVERTER CIMR-V7AZ40P70 OYMC TARATO</t>
  </si>
  <si>
    <t>GPIT02034</t>
  </si>
  <si>
    <t>CERAMICA U.D.A. S.p.A.</t>
  </si>
  <si>
    <t>60
70
90</t>
  </si>
  <si>
    <t>4460009
4072110
MTC601978008</t>
  </si>
  <si>
    <t>FINECORSA DI SICUREZZA CON BLOCCO
AZIONATORE LINEARE A 90° PER
MATERIALI GESTIONE SENSORE FLUIDIFICANTE</t>
  </si>
  <si>
    <t>MTC60188813A</t>
  </si>
  <si>
    <t>CABINA EL.C/PLC</t>
  </si>
  <si>
    <t>Ceramiche SADON S.p.A.</t>
  </si>
  <si>
    <t>GPIT04111</t>
  </si>
  <si>
    <t>40
50
60
70
80
90
100
120
130
140
150</t>
  </si>
  <si>
    <t>SMC08511639
SMC00106943
4074094
SMC00136903
4043010
SMC00136909
SMC08531931
4074093
4043513
SMC00136903
4043010</t>
  </si>
  <si>
    <t>STRIP TASTIERA INFERIORE ESTERNA
RELE' 4 SCAMBI M      24VCC+ZOCCOLO
MORSETTO ZDK  2,5/1,5/D/1 WEIDMULLER
RELE' 4 SCAMBI 110-220V + ZOCCOLO
SPEGNISC.LRC-S6-0325
COLONNA SEGNALAZIONE LUMINOSA 110-220V
MODULO COMPACT FLASH 44 PIN IDE 32MB
MORSETTO ZDK  2,5/1,5    WEIDMULLER
BLOCCHETTO AGG.1NC    3RH1921-1CA01
RELE' 4 SCAMBI 110-220V + ZOCCOLO
SPEGNISC.LRC-S6-0325</t>
  </si>
  <si>
    <t>UMUT SERAMIK A.S.</t>
  </si>
  <si>
    <t>10018859
10018973</t>
  </si>
  <si>
    <t>340
350</t>
  </si>
  <si>
    <t>4013775
4013775</t>
  </si>
  <si>
    <t>TEMPORIZZATORE H3DE-M1 SCH.J       OMRON
TEMPORIZZATORE H3DE-M1 SCH.J       OMRON</t>
  </si>
  <si>
    <t>MTC161B
MTC140B</t>
  </si>
  <si>
    <t>MULINO CONTINUO LT=160000       SAP
MULINO CONTINUO LT=140000</t>
  </si>
  <si>
    <t>10008125
10008125
10010391
10010391</t>
  </si>
  <si>
    <t>UPIR03511</t>
  </si>
  <si>
    <t>20
30
40
50</t>
  </si>
  <si>
    <t>SMC08506904
ATM1584919
SMC08506904
ATM1584919</t>
  </si>
  <si>
    <t>SCHEDA EEPROM SER. 2KX8 PROGRAMMATA
COMANDO MOTORE PPB (TIPO DIRETTO)
SCHEDA EEPROM SER. 2KX8 PROGRAMMATA
COMANDO MOTORE PPB (TIPO DIRETTO)</t>
  </si>
  <si>
    <t>ATM90A
ATM90A
ATM90A
ATM90A</t>
  </si>
  <si>
    <t>ATOMIZZATORE 9000 LT/H
ATOMIZZATORE 9000 LT/H
ATOMIZZATORE 9000 LT/H
ATOMIZZATORE 9000 LT/H</t>
  </si>
  <si>
    <t>R11166SU03</t>
  </si>
  <si>
    <t>FLORIM USA, INC.</t>
  </si>
  <si>
    <t>ATM05296825</t>
  </si>
  <si>
    <t>ACCESSORI PER MODIFICA GRUPPO TORRE</t>
  </si>
  <si>
    <t>ATM3502906</t>
  </si>
  <si>
    <t>OBLO'</t>
  </si>
  <si>
    <t>ATM05296826</t>
  </si>
  <si>
    <t>TUBI ASPIRAZIONE ARIA ESAUSTA</t>
  </si>
  <si>
    <t>ATM05214807</t>
  </si>
  <si>
    <t>CAMINO IN LAMIERA INOX AISI 304</t>
  </si>
  <si>
    <t>GPSD02701</t>
  </si>
  <si>
    <t>R.A.K. CERAMICS INVESTMENT</t>
  </si>
  <si>
    <t>SMC00132918</t>
  </si>
  <si>
    <t>COMANDO MOTORE  0,55kW*DIR*1NA</t>
  </si>
  <si>
    <t>Studio Montevecchi</t>
  </si>
  <si>
    <t>SMC00132930</t>
  </si>
  <si>
    <t>COMANDO MOTORE  2,2 KW *DIR*1NA</t>
  </si>
  <si>
    <t>R56057SS04</t>
  </si>
  <si>
    <t>SEACERA TILES BERHAD</t>
  </si>
  <si>
    <t>BRUCIATORE G9/1-D ZMD WEISHAUPT</t>
  </si>
  <si>
    <t>N</t>
  </si>
  <si>
    <t>ATM2548033</t>
  </si>
  <si>
    <t>PIASTRA P/BRUCIATORE G10-G 9</t>
  </si>
  <si>
    <t>ATM2548034</t>
  </si>
  <si>
    <t>FLANGIA P/BRUCIATORE G10-G 9</t>
  </si>
  <si>
    <t>CAVO COAX RG  62 A/U 93OHM       CAVICEL</t>
  </si>
  <si>
    <t>SMC08531987</t>
  </si>
  <si>
    <t>PERSONAL COMPUTER HP COMPAQ DG061A</t>
  </si>
  <si>
    <t>MODIFICA PER CABINA EL.CARICO POLVERI P</t>
  </si>
  <si>
    <t>SMC08530933</t>
  </si>
  <si>
    <t>SCHEDA ADATTAMENTO SEGNALI PER</t>
  </si>
  <si>
    <t>SMC08530921</t>
  </si>
  <si>
    <t>SCHEDA CONVERTITORE RS232/TERM 1.A</t>
  </si>
  <si>
    <t>CAVO SERIALE M/F 9 POLI DRITTO L=0.5MT</t>
  </si>
  <si>
    <t>TEMPORIZZATORE H3DE-M1 SCH.A       OMRON</t>
  </si>
  <si>
    <t>FRUTTO 3SB1400-0C N.C.      SIEMENS</t>
  </si>
  <si>
    <t>SMC00112955</t>
  </si>
  <si>
    <t>PULSANTE D.22 NERO   1NC</t>
  </si>
  <si>
    <t>SMC00136908</t>
  </si>
  <si>
    <t>RELE' 4 SCAMBI M 110-220V + ZOCCOLO</t>
  </si>
  <si>
    <t>SMC08521901</t>
  </si>
  <si>
    <t>SCHEDA FEPROM BMOS 02.11 MON 1.8</t>
  </si>
  <si>
    <t>TEMPORIZZATORE H3DE-M1 SCH.D       OMRON</t>
  </si>
  <si>
    <t>GPSA04706</t>
  </si>
  <si>
    <t>SAUDI CERAMIC CO.</t>
  </si>
  <si>
    <t>MTC601978054</t>
  </si>
  <si>
    <t>GPUA06701</t>
  </si>
  <si>
    <t>LLC CERSANIT INVEST</t>
  </si>
  <si>
    <t>SMC00153915</t>
  </si>
  <si>
    <t>COMANDO MOT. 5.5 KW*DIR*1NA</t>
  </si>
  <si>
    <t>ATOMIZZATORE 6500 LT/H - PROFIBUS</t>
  </si>
  <si>
    <t>GPGT04708</t>
  </si>
  <si>
    <t>CERAMICA HISPANO CENTROAMERICANA</t>
  </si>
  <si>
    <t>ATM10083914</t>
  </si>
  <si>
    <t>EPROM ATM VERS.10.08.01.7TR</t>
  </si>
  <si>
    <t>ATM110A</t>
  </si>
  <si>
    <t>RPVE62569</t>
  </si>
  <si>
    <t>CERAMICAS CARIBE C.A.</t>
  </si>
  <si>
    <t>SMC08506904</t>
  </si>
  <si>
    <t>SCHEDA EEPROM SER. 2KX8 PROGRAMMATA</t>
  </si>
  <si>
    <t>ATM180A</t>
  </si>
  <si>
    <t>ATOMIZZATORE 18000 L/H</t>
  </si>
  <si>
    <t>GPSA05712</t>
  </si>
  <si>
    <t>ATM5197869</t>
  </si>
  <si>
    <t>MATERIALE ELETTRICO PER MODIFICA ATM180</t>
  </si>
  <si>
    <t>GPMX06727</t>
  </si>
  <si>
    <t>ATM5197891</t>
  </si>
  <si>
    <t>ATOMIZZATORE 18000 L/H - PROFIBUS</t>
  </si>
  <si>
    <t>60
70</t>
  </si>
  <si>
    <t>SMC00132918
SMC00132930</t>
  </si>
  <si>
    <t>COMANDO MOTORE  0,55kW*DIR*1NA
COMANDO MOTORE  2,2 KW *DIR*1NA</t>
  </si>
  <si>
    <t>H &amp; R JOHNSON (INDIA) LTD. - OLD</t>
  </si>
  <si>
    <t>ATM5197808</t>
  </si>
  <si>
    <t>ELECTRIC BOARD MODIFICATION</t>
  </si>
  <si>
    <t>12.05.2005</t>
  </si>
  <si>
    <t>UPUS03708</t>
  </si>
  <si>
    <t>MONARCH CERAMIC TILE</t>
  </si>
  <si>
    <t>SMC08506903</t>
  </si>
  <si>
    <t>SCHEDA EEPROM SER. 1KX8 PROGRAMMATA</t>
  </si>
  <si>
    <t>P.T.INTERNUSA KERAMIK ALAMASRI</t>
  </si>
  <si>
    <t>ECE015</t>
  </si>
  <si>
    <t>SACMI ISTANBUL SANAYI</t>
  </si>
  <si>
    <t>30
40
50
60
70</t>
  </si>
  <si>
    <t>SMC08506904
ATM1584905
SMC08505903
SMC08565907
4215027</t>
  </si>
  <si>
    <t>SCHEDA EEPROM SER. 2KX8 PROGRAMMATA
COMANDO MOTORE M19-ABBATTITORE
SCHEDA INPUT DIGITALI MEM PNP 1.C
CAVO COLLEG.64P.-26P. ANSLEY MT3
MORSETTIERA CONN.26P RSF  26 821347</t>
  </si>
  <si>
    <t>22.05.2009</t>
  </si>
  <si>
    <t>GPNL06702</t>
  </si>
  <si>
    <t>KONINKLIJKE MOSA B.V.</t>
  </si>
  <si>
    <t>ATM10083961</t>
  </si>
  <si>
    <t>SOFTWARE INTERFACCIA P.C.</t>
  </si>
  <si>
    <t>100
110
20
30</t>
  </si>
  <si>
    <t>ATM1584905
SMC08506903
SMC08506904
ATM1584919</t>
  </si>
  <si>
    <t>COMANDO MOTORE M19-ABBATTITORE
SCHEDA EEPROM SER. 1KX8 PROGRAMMATA
SCHEDA EEPROM SER. 2KX8 PROGRAMMATA
COMANDO MOTORE PPB (TIPO DIRETTO)</t>
  </si>
  <si>
    <t>40
50</t>
  </si>
  <si>
    <t>SMC08506904
ATM1584919</t>
  </si>
  <si>
    <t>SCHEDA EEPROM SER. 2KX8 PROGRAMMATA
COMANDO MOTORE PPB (TIPO DIRETTO)</t>
  </si>
  <si>
    <t>700
680</t>
  </si>
  <si>
    <t>SMC00138902
SMC00138903</t>
  </si>
  <si>
    <t>INVERTER CIMR-V7AZ40P70 OYMC TARATO
INVERTER CIMR-V7AZ41P50 OYMC TARATO</t>
  </si>
  <si>
    <t>FACEMAG</t>
  </si>
  <si>
    <t>ATM20097807</t>
  </si>
  <si>
    <t>MAIL RAGAZZINI</t>
  </si>
  <si>
    <t>x</t>
  </si>
  <si>
    <t>z</t>
  </si>
  <si>
    <r>
      <rPr>
        <strike/>
        <sz val="11"/>
        <color theme="1"/>
        <rFont val="Calibri"/>
        <family val="2"/>
        <scheme val="minor"/>
      </rPr>
      <t>21000</t>
    </r>
    <r>
      <rPr>
        <sz val="11"/>
        <color theme="1"/>
        <rFont val="Calibri"/>
        <family val="2"/>
        <scheme val="minor"/>
      </rPr>
      <t>21001</t>
    </r>
  </si>
  <si>
    <t>AEPI 39393</t>
  </si>
  <si>
    <t>AEPI 39335</t>
  </si>
  <si>
    <t>AEPI 39123</t>
  </si>
  <si>
    <t>AEPI 39178</t>
  </si>
  <si>
    <t>AEPI 39176</t>
  </si>
  <si>
    <t>AEPI 39174</t>
  </si>
  <si>
    <t>AEPI 39167</t>
  </si>
  <si>
    <t>AEPI 39135</t>
  </si>
  <si>
    <t>AEPI 39265</t>
  </si>
  <si>
    <t>AEPI 38861</t>
  </si>
  <si>
    <t>AEPI 39150</t>
  </si>
  <si>
    <t>AEPI 39233</t>
  </si>
  <si>
    <t>AEPI 39227</t>
  </si>
  <si>
    <t>AEPI 39264</t>
  </si>
  <si>
    <t>AEPI 39303</t>
  </si>
  <si>
    <t>AEPI 39397</t>
  </si>
  <si>
    <t>AEPI 38978</t>
  </si>
  <si>
    <t>AEPI 33311</t>
  </si>
  <si>
    <t>AEPI 38154</t>
  </si>
  <si>
    <t>AEPI 39763</t>
  </si>
  <si>
    <t>AEPI 38946</t>
  </si>
  <si>
    <t>AEPI 38952</t>
  </si>
  <si>
    <t>AEPI 39142</t>
  </si>
  <si>
    <t>AEPI 39226</t>
  </si>
  <si>
    <t>AEPI 39225</t>
  </si>
  <si>
    <r>
      <rPr>
        <strike/>
        <sz val="11"/>
        <color theme="1"/>
        <rFont val="Calibri"/>
        <family val="2"/>
        <scheme val="minor"/>
      </rPr>
      <t>21100</t>
    </r>
    <r>
      <rPr>
        <sz val="11"/>
        <color theme="1"/>
        <rFont val="Calibri"/>
        <family val="2"/>
        <scheme val="minor"/>
      </rPr>
      <t>31100</t>
    </r>
  </si>
  <si>
    <r>
      <rPr>
        <strike/>
        <sz val="11"/>
        <color theme="1"/>
        <rFont val="Calibri"/>
        <family val="2"/>
        <scheme val="minor"/>
      </rPr>
      <t>21100</t>
    </r>
    <r>
      <rPr>
        <sz val="11"/>
        <color theme="1"/>
        <rFont val="Calibri"/>
        <family val="2"/>
        <scheme val="minor"/>
      </rPr>
      <t>21101</t>
    </r>
  </si>
  <si>
    <r>
      <rPr>
        <strike/>
        <sz val="11"/>
        <color theme="1"/>
        <rFont val="Calibri"/>
        <family val="2"/>
        <scheme val="minor"/>
      </rPr>
      <t>11100</t>
    </r>
    <r>
      <rPr>
        <sz val="11"/>
        <color theme="1"/>
        <rFont val="Calibri"/>
        <family val="2"/>
        <scheme val="minor"/>
      </rPr>
      <t>11101</t>
    </r>
  </si>
  <si>
    <r>
      <rPr>
        <strike/>
        <sz val="11"/>
        <color theme="1"/>
        <rFont val="Calibri"/>
        <family val="2"/>
        <scheme val="minor"/>
      </rPr>
      <t>20100</t>
    </r>
    <r>
      <rPr>
        <sz val="11"/>
        <color theme="1"/>
        <rFont val="Calibri"/>
        <family val="2"/>
        <scheme val="minor"/>
      </rPr>
      <t>20300</t>
    </r>
  </si>
  <si>
    <t>REVOCA 90 !!</t>
  </si>
  <si>
    <t>Vedere se B895 è lui (matr10076569)</t>
  </si>
  <si>
    <t>POSTVENDITA</t>
  </si>
  <si>
    <t>già fatto D036 matr. 10091396</t>
  </si>
  <si>
    <t>D397</t>
  </si>
  <si>
    <t>499AD402A</t>
  </si>
  <si>
    <t>499AD398A</t>
  </si>
  <si>
    <t>499AD399A</t>
  </si>
  <si>
    <t>21.06.2012</t>
  </si>
  <si>
    <t>29.10.2012</t>
  </si>
  <si>
    <t>31.11.2012</t>
  </si>
  <si>
    <t>M1EG10714</t>
  </si>
  <si>
    <t>CERAMICA VERDI, OSCAR &amp; OLYM</t>
  </si>
  <si>
    <t>11.07.2012</t>
  </si>
  <si>
    <t>02.08.2012</t>
  </si>
  <si>
    <t>17.09.2012</t>
  </si>
  <si>
    <t>M1RU11719</t>
  </si>
  <si>
    <t>JSC NEFRIT CERAMICS</t>
  </si>
  <si>
    <t>11.10.2012</t>
  </si>
  <si>
    <t>Q.E. TRASFERIMENTO BBT</t>
  </si>
  <si>
    <t>M1TN09715A</t>
  </si>
  <si>
    <t>SOMOCER</t>
  </si>
  <si>
    <t>Quadro el. premacinaz. mat. pri</t>
  </si>
  <si>
    <t>15.10.2012</t>
  </si>
  <si>
    <t>499AD404A - URGENTE - BENDANTI 07.11.2012</t>
  </si>
  <si>
    <t>499AD405A</t>
  </si>
  <si>
    <t>499AD406A</t>
  </si>
  <si>
    <t>21.11.2012</t>
  </si>
  <si>
    <t>15.12.2012</t>
  </si>
  <si>
    <t>M1EG09723</t>
  </si>
  <si>
    <t>AL OMARAA CO. FOR CERAMIC</t>
  </si>
  <si>
    <t>25.10.2012</t>
  </si>
  <si>
    <t>M3RU11650</t>
  </si>
  <si>
    <t>KERAMIKA LLC</t>
  </si>
  <si>
    <t>QUADRO ELETTR. (AEPI)</t>
  </si>
  <si>
    <t>07.11.2012</t>
  </si>
  <si>
    <t>M1SD11079E</t>
  </si>
  <si>
    <t>SALOMI ITALY CERAMIC EQUIPME</t>
  </si>
  <si>
    <t>SD</t>
  </si>
  <si>
    <t>Quadro el. carico sili atomizza</t>
  </si>
  <si>
    <t>12.11.2012</t>
  </si>
  <si>
    <t>10159835
matr. Atm</t>
  </si>
  <si>
    <t>M1IT12719</t>
  </si>
  <si>
    <t>CERAMICHE CAESAR S.p.A.</t>
  </si>
  <si>
    <t>20.09.2012</t>
  </si>
  <si>
    <t>10167538
matr. Atm</t>
  </si>
  <si>
    <t>M1CZ11703</t>
  </si>
  <si>
    <t>LASSELSBERGER s.r.o. Chlumca</t>
  </si>
  <si>
    <t>CZ</t>
  </si>
  <si>
    <t>10.11.2012</t>
  </si>
  <si>
    <t>10144322
matr. Atm</t>
  </si>
  <si>
    <t>ATE140A</t>
  </si>
  <si>
    <t>09.10.2012</t>
  </si>
  <si>
    <t>10101589
matr. Atm</t>
  </si>
  <si>
    <t>12.10.2012</t>
  </si>
  <si>
    <t>10144331
matr. Atm</t>
  </si>
  <si>
    <t>26.10.2012</t>
  </si>
  <si>
    <t>10161352
matr. Atm</t>
  </si>
  <si>
    <t>rich.26.11.12</t>
  </si>
  <si>
    <t>499AD407A</t>
  </si>
  <si>
    <t>499AD408A</t>
  </si>
  <si>
    <t>499AD409A</t>
  </si>
  <si>
    <t>SOMOCER MENZEL EL HAYET</t>
  </si>
  <si>
    <t>QUADRO EL. AGITAT.POMPE LIV.SETACCI DEFE</t>
  </si>
  <si>
    <t>01.07.2012</t>
  </si>
  <si>
    <t>10167021
matr. Atm</t>
  </si>
  <si>
    <t>M1IR10726A</t>
  </si>
  <si>
    <t>YEKTA GERANULE MEYBOD FACTOR</t>
  </si>
  <si>
    <t>ATOMIZZATORE 14000 L/H - PROFIB</t>
  </si>
  <si>
    <t>20.11.2012</t>
  </si>
  <si>
    <t>10167022
matr. Atm</t>
  </si>
  <si>
    <t>10168544
matr. Atm</t>
  </si>
  <si>
    <t>M1MA12097C</t>
  </si>
  <si>
    <t>FACEMAG FAIENCE CERAMIQUE DU</t>
  </si>
  <si>
    <t>30.11.2012</t>
  </si>
  <si>
    <t>10167002
matr. Atm</t>
  </si>
  <si>
    <t>10.12.2012</t>
  </si>
  <si>
    <t>10167003
matr. Atm</t>
  </si>
  <si>
    <t>10161712
matr. Atm</t>
  </si>
  <si>
    <t>M1IN12029I</t>
  </si>
  <si>
    <t>ATI065B</t>
  </si>
  <si>
    <t>23.11.2012</t>
  </si>
  <si>
    <t>10167032
matr. Atm</t>
  </si>
  <si>
    <t>05.12.2012</t>
  </si>
  <si>
    <t>28.11.2012</t>
  </si>
  <si>
    <t>06.12.2012</t>
  </si>
  <si>
    <t>29.11.2012</t>
  </si>
  <si>
    <t>26.11.2012</t>
  </si>
  <si>
    <t>M1AR12704</t>
  </si>
  <si>
    <t>CERAMICA SAN LORENZO I.C.S.A</t>
  </si>
  <si>
    <t>CR004098T</t>
  </si>
  <si>
    <t>CR004115T</t>
  </si>
  <si>
    <t>11.12.2012</t>
  </si>
  <si>
    <t>21.12.2012</t>
  </si>
  <si>
    <t>CR004116T</t>
  </si>
  <si>
    <t>CR004117T</t>
  </si>
  <si>
    <t>CR004118T</t>
  </si>
  <si>
    <t>CR004119T</t>
  </si>
  <si>
    <t>CR004120T</t>
  </si>
  <si>
    <t>CR004121T</t>
  </si>
  <si>
    <t>CR004122T</t>
  </si>
  <si>
    <t>CR004124T</t>
  </si>
  <si>
    <t>CR004125T</t>
  </si>
  <si>
    <t>CR004126T</t>
  </si>
  <si>
    <t>CR004127T</t>
  </si>
  <si>
    <t>CR004128T</t>
  </si>
  <si>
    <t>CR004129T</t>
  </si>
  <si>
    <t>CR004130T</t>
  </si>
  <si>
    <t>CR004131T</t>
  </si>
  <si>
    <t>CR004132T</t>
  </si>
  <si>
    <t>CR004137T</t>
  </si>
  <si>
    <t>CR004144T</t>
  </si>
  <si>
    <t>CR004145T</t>
  </si>
  <si>
    <t>CR004147T</t>
  </si>
  <si>
    <t>CR004174T</t>
  </si>
  <si>
    <t>CR004179T</t>
  </si>
  <si>
    <t>CR004180T</t>
  </si>
  <si>
    <t>ATOMIZZATORE 6500 L/H - PROFIBUS</t>
  </si>
  <si>
    <t>xxxxx</t>
  </si>
  <si>
    <t>ATOMIZZATORE 3600 L/H - PROFIBUS</t>
  </si>
  <si>
    <t>MMC138</t>
  </si>
  <si>
    <t>MULINO MODULARE CONTINUO 138.000 LT</t>
  </si>
  <si>
    <t>Quadro plc linea alim.scarico TFP ARGILL</t>
  </si>
  <si>
    <t>Q.E. GESTIONE TRASF. MICRONIZZATI</t>
  </si>
  <si>
    <t>Quadro e.- comando agitatori DEFLOCULAN</t>
  </si>
  <si>
    <t>QUADRO EL. AGITATORE SERBATOIO ACQUA M51</t>
  </si>
  <si>
    <t>Q.E. TRASF. DILUZIONE DEFLOCC + SOLFATO</t>
  </si>
  <si>
    <t>QUADRO EL. COMANDO AGITATORI H2O</t>
  </si>
  <si>
    <t>QUADRO EL. COMANDO AGITAT. ARGILLE SCIOL</t>
  </si>
  <si>
    <t>QUADRO EL. COMANDO AGITATORI SCARTI</t>
  </si>
  <si>
    <t>QUADRO PLC LINA ALIM.SCARICO TFP SCARTI</t>
  </si>
  <si>
    <t>QUADRO EL. TRASFERIMENTO A MOBIL MIX</t>
  </si>
  <si>
    <t>QUADRO A PLC DOSAGGIO E MISCELAZIONE</t>
  </si>
  <si>
    <t>QUADRO EL. COMANDO AGITAT. ABA ATM65</t>
  </si>
  <si>
    <t>QUADRO EL. COMANDO AGITAT. ABA ATM36</t>
  </si>
  <si>
    <t>QUADRO EL. CON PC-CARICO SILI ATOMIZZATO</t>
  </si>
  <si>
    <t>QAC20000</t>
  </si>
  <si>
    <t>QUADRO EL. ALIMEN. LINEA CONTINUA A PLC</t>
  </si>
  <si>
    <t>CCP10286Q00</t>
  </si>
  <si>
    <t>QRS20000</t>
  </si>
  <si>
    <t>QUADRO EL. LINEA RECUPERO SFRIDI A PLC</t>
  </si>
  <si>
    <t>QUADRO EL. S/CARICO SCIOGLITORI OSSIDI</t>
  </si>
  <si>
    <t>QUADRO EL. AGITATORI SETACCI PREP.SMALTI</t>
  </si>
  <si>
    <t>QUADRO EL. PLC LINEA DI SMALTATURA</t>
  </si>
  <si>
    <t>QUADRO EL. COMANDI AGITATORI VASCHE FILT</t>
  </si>
  <si>
    <t>QUADRO EL. GEST.2 ATTUAT. SCARICO VASCHE</t>
  </si>
  <si>
    <t>QUADRO EL. GEST.4 ATTUAT. SCARICO VASCHE</t>
  </si>
  <si>
    <t>OAO «KM GROUP»</t>
  </si>
  <si>
    <t>28.12.2012</t>
  </si>
  <si>
    <t>12.12.2012</t>
  </si>
  <si>
    <t>M1SY11704</t>
  </si>
  <si>
    <t>ZANOBIA Ltd.</t>
  </si>
  <si>
    <t>SY</t>
  </si>
  <si>
    <t>Quadro el. comando agitatori BB</t>
  </si>
  <si>
    <t>24.12.2012</t>
  </si>
  <si>
    <t>M1ID11056X</t>
  </si>
  <si>
    <t>PT ARWANA ANUGERAH KERAMIK</t>
  </si>
  <si>
    <t>M1RU12715</t>
  </si>
  <si>
    <t>M1BY12708</t>
  </si>
  <si>
    <t>BRESTSKIJ KOMBINAT STROITELN</t>
  </si>
  <si>
    <t>19.12.2012</t>
  </si>
  <si>
    <t>M1MX12714</t>
  </si>
  <si>
    <t>INTERNACIONAL DE CERAMICA, S</t>
  </si>
  <si>
    <t>M1RU12716</t>
  </si>
  <si>
    <t>SAMARSKIJ STROYFARFOR</t>
  </si>
  <si>
    <t>FACEMAG FAIENCE ET CERAMIQUE</t>
  </si>
  <si>
    <t>M1TR12740</t>
  </si>
  <si>
    <t>BOZUYUK SERAMIK SAN. TİC. A.</t>
  </si>
  <si>
    <t>23.01.2013</t>
  </si>
  <si>
    <t>M1TR11735</t>
  </si>
  <si>
    <t>EGE SERAMIK SANAYI VE TICARE</t>
  </si>
  <si>
    <t>16.01.2013</t>
  </si>
  <si>
    <t>M1SA12718</t>
  </si>
  <si>
    <t>CCP10287Q01</t>
  </si>
  <si>
    <t>ARMADIO SILI DI DESTINAZIONE</t>
  </si>
  <si>
    <t>25.01.2013</t>
  </si>
  <si>
    <t>CCP10287Q02</t>
  </si>
  <si>
    <t>ARMADIO SILI SORGENTE</t>
  </si>
  <si>
    <t>Quadro el. Slave di QSA400 nuov</t>
  </si>
  <si>
    <t>10144943
matr. Atm</t>
  </si>
  <si>
    <t>ATI140A</t>
  </si>
  <si>
    <t>10144959
matr. Atm</t>
  </si>
  <si>
    <t>ATI065A</t>
  </si>
  <si>
    <t>10158727
matr. Atm</t>
  </si>
  <si>
    <t>27.12.2012</t>
  </si>
  <si>
    <t>10167004
matr. Atm</t>
  </si>
  <si>
    <t>10169660
matr. Atm</t>
  </si>
  <si>
    <t>10170217
matr. Atm</t>
  </si>
  <si>
    <t>M3TH11932</t>
  </si>
  <si>
    <t>EASTERN CHINAWARE CO. LTD</t>
  </si>
  <si>
    <t>ATM018B</t>
  </si>
  <si>
    <t>ATOMIZZATORE 1800 L/H - PROFIBU</t>
  </si>
  <si>
    <t>09.01.2013</t>
  </si>
  <si>
    <t>10147250
matr. Atm</t>
  </si>
  <si>
    <t>10147254
matr. Atm</t>
  </si>
  <si>
    <t>10147203
matr. Mulino</t>
  </si>
  <si>
    <t>AEPI 39728</t>
  </si>
  <si>
    <t>AEPI 39716</t>
  </si>
  <si>
    <t>AEPI 39729</t>
  </si>
  <si>
    <t>AEPI 40435</t>
  </si>
  <si>
    <t>AEPI 40307</t>
  </si>
  <si>
    <t>AEPI 40352</t>
  </si>
  <si>
    <t>AEPI 40233</t>
  </si>
  <si>
    <t>AEPI 40434</t>
  </si>
  <si>
    <t>AEPI 40168</t>
  </si>
  <si>
    <t>AEPI 40234</t>
  </si>
  <si>
    <t>AEPI 40278</t>
  </si>
  <si>
    <t>EL.Imol. + AEPI</t>
  </si>
  <si>
    <t>AEPI 40185</t>
  </si>
  <si>
    <t>AEPI 40389+40474</t>
  </si>
  <si>
    <t>AEPI 40279</t>
  </si>
  <si>
    <t>GIA' 2012</t>
  </si>
  <si>
    <t>AEPI 38492</t>
  </si>
  <si>
    <t>AEPI 39782</t>
  </si>
  <si>
    <t>AEPI 40035</t>
  </si>
  <si>
    <t>EL.IMOL.</t>
  </si>
  <si>
    <t>AEPI 39402</t>
  </si>
  <si>
    <t>AEPI 39781</t>
  </si>
  <si>
    <t>AEPI 40584</t>
  </si>
  <si>
    <t>AEPI 40595+40594</t>
  </si>
  <si>
    <t>AEPI 39890</t>
  </si>
  <si>
    <t>AEPI 39901</t>
  </si>
  <si>
    <t>AEPI 40235</t>
  </si>
  <si>
    <t>AEPI 40333</t>
  </si>
  <si>
    <t>AEPI 40663</t>
  </si>
  <si>
    <t>AEPI 40439</t>
  </si>
  <si>
    <t>AEPI 40510</t>
  </si>
  <si>
    <t>CON 10172271</t>
  </si>
  <si>
    <t>AEPI 40372</t>
  </si>
  <si>
    <t>sarebbe 10147204</t>
  </si>
  <si>
    <t>499AD403A</t>
  </si>
  <si>
    <t>499AD412A</t>
  </si>
  <si>
    <t>499AD410A</t>
  </si>
  <si>
    <t>499AD418A</t>
  </si>
  <si>
    <t>499AD416A</t>
  </si>
  <si>
    <t>499AD413A</t>
  </si>
  <si>
    <t>499AD411A</t>
  </si>
  <si>
    <t>499AD417A</t>
  </si>
  <si>
    <t>499AD415A</t>
  </si>
  <si>
    <t>499AD414A</t>
  </si>
  <si>
    <t>499AD419A</t>
  </si>
  <si>
    <t>499AD420A</t>
  </si>
  <si>
    <t>499AD421A</t>
  </si>
  <si>
    <t>499AD422A</t>
  </si>
  <si>
    <t>499AD423A</t>
  </si>
  <si>
    <t>499AD425A</t>
  </si>
  <si>
    <t>499AD428A</t>
  </si>
  <si>
    <t>499AD429A</t>
  </si>
  <si>
    <t>499AD430A</t>
  </si>
  <si>
    <t>499AD431A</t>
  </si>
  <si>
    <t>499AD434A</t>
  </si>
  <si>
    <t>499AD436A</t>
  </si>
  <si>
    <t>499AD437A</t>
  </si>
  <si>
    <t>499AD438A</t>
  </si>
  <si>
    <t>499AD441A</t>
  </si>
  <si>
    <t>499AD444A</t>
  </si>
  <si>
    <t>499AD446A</t>
  </si>
  <si>
    <t>499AD447A</t>
  </si>
  <si>
    <t>M1ID11113X</t>
  </si>
  <si>
    <t xml:space="preserve">P.T.GRANITOGUNA BUILDING </t>
  </si>
  <si>
    <t>31.12.2012</t>
  </si>
  <si>
    <t>El.Imol.</t>
  </si>
  <si>
    <t>21.01.2013</t>
  </si>
  <si>
    <t>15.02.2013</t>
  </si>
  <si>
    <t>29.01.2013</t>
  </si>
  <si>
    <t>28.02.2013</t>
  </si>
  <si>
    <t>13.02.2013</t>
  </si>
  <si>
    <t>499AD452A</t>
  </si>
  <si>
    <t>499AD426A</t>
  </si>
  <si>
    <t>499AD427A</t>
  </si>
  <si>
    <t>499AD432A</t>
  </si>
  <si>
    <t>499AD433A</t>
  </si>
  <si>
    <t>499AD435A</t>
  </si>
  <si>
    <t>499AD439A</t>
  </si>
  <si>
    <t>499AD440A</t>
  </si>
  <si>
    <t>499AD442A</t>
  </si>
  <si>
    <t>499AD448A</t>
  </si>
  <si>
    <t>499AD449A</t>
  </si>
  <si>
    <t>499AD456A</t>
  </si>
  <si>
    <t>M1EG10735</t>
  </si>
  <si>
    <t>30.01.2013</t>
  </si>
  <si>
    <t>08.03.2013</t>
  </si>
  <si>
    <t>31.03.2013</t>
  </si>
  <si>
    <t>21.02.2013</t>
  </si>
  <si>
    <t>M1SA11723</t>
  </si>
  <si>
    <t>M1DZ11033A</t>
  </si>
  <si>
    <t>22.02.2013</t>
  </si>
  <si>
    <t>BOZUYUK SERAMIK SAN. TIC. A.</t>
  </si>
  <si>
    <t>18.02.2013</t>
  </si>
  <si>
    <t>M1DE12717</t>
  </si>
  <si>
    <t>NORDCERAM</t>
  </si>
  <si>
    <t>QUADRO ELETTRICO CARICAMENTO PR</t>
  </si>
  <si>
    <t>M1BR12726</t>
  </si>
  <si>
    <t>PORTOBELLO S.A.</t>
  </si>
  <si>
    <t>20.02.2013</t>
  </si>
  <si>
    <t>M1US12718</t>
  </si>
  <si>
    <t>FLORIM USA, INC. CLARKSVILL</t>
  </si>
  <si>
    <t>13.03.2013</t>
  </si>
  <si>
    <t>matr. Atm
10169666</t>
  </si>
  <si>
    <t>matr. Atm
10176184</t>
  </si>
  <si>
    <t>10176451
10176452</t>
  </si>
  <si>
    <t xml:space="preserve">P.T. Roman </t>
  </si>
  <si>
    <t>D458</t>
  </si>
  <si>
    <t>D459</t>
  </si>
  <si>
    <t>D460</t>
  </si>
  <si>
    <t>D461</t>
  </si>
  <si>
    <t>D462</t>
  </si>
  <si>
    <t>D463</t>
  </si>
  <si>
    <t>D471</t>
  </si>
  <si>
    <t>D467</t>
  </si>
  <si>
    <t>D464</t>
  </si>
  <si>
    <t>D472</t>
  </si>
  <si>
    <t>D468</t>
  </si>
  <si>
    <t>D469</t>
  </si>
  <si>
    <t>D470</t>
  </si>
  <si>
    <t>D474</t>
  </si>
  <si>
    <t>D475</t>
  </si>
  <si>
    <t>D476</t>
  </si>
  <si>
    <t>FIL</t>
  </si>
  <si>
    <t>D477</t>
  </si>
  <si>
    <t>D478</t>
  </si>
  <si>
    <t>D479</t>
  </si>
  <si>
    <t>D480</t>
  </si>
  <si>
    <t>D481</t>
  </si>
  <si>
    <t>499AD443A</t>
  </si>
  <si>
    <t>499AD445A</t>
  </si>
  <si>
    <t>D441</t>
  </si>
  <si>
    <t>D422</t>
  </si>
  <si>
    <t>RIGA DOPPIA GIA' D426</t>
  </si>
  <si>
    <t>M1PE12702</t>
  </si>
  <si>
    <t>07.02.2013</t>
  </si>
  <si>
    <t>27.03.2013</t>
  </si>
  <si>
    <t>30.04.2013</t>
  </si>
  <si>
    <t>18.03.2013</t>
  </si>
  <si>
    <t>Quadro el. gestione acque tecno</t>
  </si>
  <si>
    <t>M1BG12701</t>
  </si>
  <si>
    <t>22.03.2013</t>
  </si>
  <si>
    <t>10165776
matr. Atm</t>
  </si>
  <si>
    <t>07.03.2013</t>
  </si>
  <si>
    <t>10179471
matr. Atm</t>
  </si>
  <si>
    <t>M1IN13003I</t>
  </si>
  <si>
    <t>10081286
matr. Atm</t>
  </si>
  <si>
    <t>M1EG12704</t>
  </si>
  <si>
    <t>AL EKHWA FOR MANUFACTURING C</t>
  </si>
  <si>
    <t>06.03.2013</t>
  </si>
  <si>
    <t>YEKTA GERANULE MEYBOD FACTO</t>
  </si>
  <si>
    <t>11.04.2013</t>
  </si>
  <si>
    <t>499AD308A</t>
  </si>
  <si>
    <t>D493</t>
  </si>
  <si>
    <t>D494</t>
  </si>
  <si>
    <t>D495</t>
  </si>
  <si>
    <t>D496</t>
  </si>
  <si>
    <t>D498</t>
  </si>
  <si>
    <t>D500</t>
  </si>
  <si>
    <t>D501</t>
  </si>
  <si>
    <t>D499</t>
  </si>
  <si>
    <t>D502</t>
  </si>
  <si>
    <t>D490</t>
  </si>
  <si>
    <t>D491</t>
  </si>
  <si>
    <t>D492</t>
  </si>
  <si>
    <t>D504</t>
  </si>
  <si>
    <t>D473</t>
  </si>
  <si>
    <t>D465</t>
  </si>
  <si>
    <t>D466</t>
  </si>
  <si>
    <t>In progress Paride - D506</t>
  </si>
  <si>
    <t>In progress Paride - D507</t>
  </si>
  <si>
    <t>In progress Paride - D508</t>
  </si>
  <si>
    <t>In progress Paride - D509</t>
  </si>
  <si>
    <t>In progress Paride - D510</t>
  </si>
  <si>
    <t>D521</t>
  </si>
  <si>
    <t>riga doppia (D521)</t>
  </si>
  <si>
    <t>inserimento doppio in programma - già 2012</t>
  </si>
  <si>
    <t>D482</t>
  </si>
  <si>
    <t>D483</t>
  </si>
  <si>
    <t>D484</t>
  </si>
  <si>
    <t>D485</t>
  </si>
  <si>
    <t>D488</t>
  </si>
  <si>
    <t>D489</t>
  </si>
  <si>
    <t>D486</t>
  </si>
  <si>
    <t>D487</t>
  </si>
  <si>
    <t>D401</t>
  </si>
  <si>
    <t>499AD532A</t>
  </si>
  <si>
    <t>10.03.2013</t>
  </si>
  <si>
    <t>M1UA12729</t>
  </si>
  <si>
    <t>Quadro el. comando Impianto Ehi</t>
  </si>
  <si>
    <t>M1RU11900</t>
  </si>
  <si>
    <t>ZAO KONTAKT</t>
  </si>
  <si>
    <t>20.03.2013</t>
  </si>
  <si>
    <t>M1MX12744</t>
  </si>
  <si>
    <t>PORCELANITE LAMOSA S.A. DE C</t>
  </si>
  <si>
    <t>30.03.2013</t>
  </si>
  <si>
    <t>10179932
10179933
10179934
10179935
10179936</t>
  </si>
  <si>
    <t>10.04.2013</t>
  </si>
  <si>
    <t>M1BY12717</t>
  </si>
  <si>
    <t>BRESTSKIJ KOMBINAT STROJITEL</t>
  </si>
  <si>
    <t>20.04.2013</t>
  </si>
  <si>
    <t>M1SA11722</t>
  </si>
  <si>
    <t>OURFALI &amp; PARTNERS - BALKIS</t>
  </si>
  <si>
    <t>M1EG10715</t>
  </si>
  <si>
    <t>KARRAS FOR CERAMIC AND PORCE</t>
  </si>
  <si>
    <t>R1AZ165827</t>
  </si>
  <si>
    <t>Electrical cabinet (general pur</t>
  </si>
  <si>
    <t>10180994
10180995</t>
  </si>
  <si>
    <t>M1BR12763</t>
  </si>
  <si>
    <t>10.05.2013</t>
  </si>
  <si>
    <t>10173476
10173477</t>
  </si>
  <si>
    <t>M1MX166951</t>
  </si>
  <si>
    <t>BIEN YAPI URUNLERI SAN.TUR.v</t>
  </si>
  <si>
    <t>28.03.2013</t>
  </si>
  <si>
    <t>Quadro el. Carico MMC</t>
  </si>
  <si>
    <t>Quadro el. QCA100 REP MMc</t>
  </si>
  <si>
    <t>Q.E. pompe livelli setacci agit</t>
  </si>
  <si>
    <t>10175334
matr. Atm</t>
  </si>
  <si>
    <t>10179825
matr. Atm</t>
  </si>
  <si>
    <t>10182832
matr. Atm</t>
  </si>
  <si>
    <t>M1EG13701</t>
  </si>
  <si>
    <t>ATOMIZZATORE 14000 LT/HCON QUAD</t>
  </si>
  <si>
    <t>10181726
matr. Atm</t>
  </si>
  <si>
    <t>M1EG12707</t>
  </si>
  <si>
    <t>ALFA 2 FOR CERAMIC PRODUCTIO</t>
  </si>
  <si>
    <t>ABDUL RAZZAK SAHHAR AND MOHA</t>
  </si>
  <si>
    <t>MTC40186871</t>
  </si>
  <si>
    <t>QUADRO EL. INVERTER</t>
  </si>
  <si>
    <t>03.05.2013</t>
  </si>
  <si>
    <t>31.05.2013</t>
  </si>
  <si>
    <t>M1TH12016</t>
  </si>
  <si>
    <t>M1SA12717H</t>
  </si>
  <si>
    <t>20.05.2013</t>
  </si>
  <si>
    <t>M1GB12711</t>
  </si>
  <si>
    <t>quadro elettromecc riempimento</t>
  </si>
  <si>
    <t>10176296
10168513</t>
  </si>
  <si>
    <t>M1GT12708</t>
  </si>
  <si>
    <t>SAMBORO S.A.</t>
  </si>
  <si>
    <t>GT</t>
  </si>
  <si>
    <t>30.05.2013</t>
  </si>
  <si>
    <t>matr. atm
10157616</t>
  </si>
  <si>
    <t>matr. atm
10174192</t>
  </si>
  <si>
    <t>M1KR11707</t>
  </si>
  <si>
    <t>PT. STOLLBERG SAMIL  INDONES</t>
  </si>
  <si>
    <t>matr. atm
10181721</t>
  </si>
  <si>
    <t>10.06.2013</t>
  </si>
  <si>
    <t>16.05.2013</t>
  </si>
  <si>
    <t>30.06.2013</t>
  </si>
  <si>
    <t>10095804
10190224</t>
  </si>
  <si>
    <t>M1TN09715</t>
  </si>
  <si>
    <t>SOTEMAIL</t>
  </si>
  <si>
    <t>Quadro el. plc carico acqua-def</t>
  </si>
  <si>
    <t>M1AZ173685</t>
  </si>
  <si>
    <t>GILAN SERAMIK MMC</t>
  </si>
  <si>
    <t>QUADRO DOSAGGIO DEFLOCCULANTE</t>
  </si>
  <si>
    <t>20.06.2013</t>
  </si>
  <si>
    <t>10160683
10160684
10160685</t>
  </si>
  <si>
    <t>M1PE11715</t>
  </si>
  <si>
    <t>10095322
10187082</t>
  </si>
  <si>
    <t>10179620
matr.atm</t>
  </si>
  <si>
    <t>M1SA11713Y</t>
  </si>
  <si>
    <t>AL FORSAN GLOBAL INDUSTRIAL</t>
  </si>
  <si>
    <t>ATI110B</t>
  </si>
  <si>
    <t>ATOMIZZATORE 11000 LT/HCON QUAD</t>
  </si>
  <si>
    <t>10179612
matr.atm</t>
  </si>
  <si>
    <t>ATOMIZZATORE 9000 LT/HCON QUADR</t>
  </si>
  <si>
    <t>10176789
matr.atm</t>
  </si>
  <si>
    <t>M1SA11714Y</t>
  </si>
  <si>
    <t>10176790
matr.atm</t>
  </si>
  <si>
    <t>ATOMIZZATORE 6500 LT/HCON QUADR</t>
  </si>
  <si>
    <t>D505</t>
  </si>
  <si>
    <t>D513</t>
  </si>
  <si>
    <t>D503</t>
  </si>
  <si>
    <t>D511</t>
  </si>
  <si>
    <t>D514</t>
  </si>
  <si>
    <t>D512</t>
  </si>
  <si>
    <t>D515</t>
  </si>
  <si>
    <t>D516</t>
  </si>
  <si>
    <t>D517</t>
  </si>
  <si>
    <t>D518</t>
  </si>
  <si>
    <t>D525</t>
  </si>
  <si>
    <t>D519</t>
  </si>
  <si>
    <t>D520</t>
  </si>
  <si>
    <t>D522</t>
  </si>
  <si>
    <t>D523</t>
  </si>
  <si>
    <t>D524</t>
  </si>
  <si>
    <t>D527</t>
  </si>
  <si>
    <t>D529</t>
  </si>
  <si>
    <t>D530</t>
  </si>
  <si>
    <t>D531</t>
  </si>
  <si>
    <t>D533</t>
  </si>
  <si>
    <t>D534</t>
  </si>
  <si>
    <t>D535</t>
  </si>
  <si>
    <t>D536</t>
  </si>
  <si>
    <t>D538</t>
  </si>
  <si>
    <t>D539</t>
  </si>
  <si>
    <t>D540</t>
  </si>
  <si>
    <t>D541</t>
  </si>
  <si>
    <t>D452</t>
  </si>
  <si>
    <t>D555</t>
  </si>
  <si>
    <t>D554</t>
  </si>
  <si>
    <t>D556</t>
  </si>
  <si>
    <t>D557</t>
  </si>
  <si>
    <t>D558</t>
  </si>
  <si>
    <t>D559</t>
  </si>
  <si>
    <t>D562</t>
  </si>
  <si>
    <t>D560</t>
  </si>
  <si>
    <t>D561</t>
  </si>
  <si>
    <t>D564</t>
  </si>
  <si>
    <t>D565</t>
  </si>
  <si>
    <t>D592</t>
  </si>
  <si>
    <t>RIGA DOPPIA</t>
  </si>
  <si>
    <t>D593</t>
  </si>
  <si>
    <t>D594</t>
  </si>
  <si>
    <t>D595</t>
  </si>
  <si>
    <t>D598</t>
  </si>
  <si>
    <t>D599</t>
  </si>
  <si>
    <t>D601</t>
  </si>
  <si>
    <t>D600</t>
  </si>
  <si>
    <t>D596</t>
  </si>
  <si>
    <t>D451</t>
  </si>
  <si>
    <t>D424</t>
  </si>
  <si>
    <t>D563</t>
  </si>
  <si>
    <t>D569</t>
  </si>
  <si>
    <t>D585</t>
  </si>
  <si>
    <t>D575</t>
  </si>
  <si>
    <t>D572</t>
  </si>
  <si>
    <t>D570</t>
  </si>
  <si>
    <t>D571</t>
  </si>
  <si>
    <t>D553</t>
  </si>
  <si>
    <t>D573</t>
  </si>
  <si>
    <t>D574</t>
  </si>
  <si>
    <t>D586</t>
  </si>
  <si>
    <t>D587</t>
  </si>
  <si>
    <t>D588</t>
  </si>
  <si>
    <t>D589</t>
  </si>
  <si>
    <t>D590</t>
  </si>
  <si>
    <t>D591</t>
  </si>
  <si>
    <t>D576</t>
  </si>
  <si>
    <t>D577</t>
  </si>
  <si>
    <t>D549</t>
  </si>
  <si>
    <t>D566</t>
  </si>
  <si>
    <t>D578</t>
  </si>
  <si>
    <t>D579</t>
  </si>
  <si>
    <t>D550</t>
  </si>
  <si>
    <t>D551</t>
  </si>
  <si>
    <t>D552</t>
  </si>
  <si>
    <t>D567</t>
  </si>
  <si>
    <t>D602</t>
  </si>
  <si>
    <t>D603</t>
  </si>
  <si>
    <t>D604</t>
  </si>
  <si>
    <t>D605</t>
  </si>
  <si>
    <t>D606</t>
  </si>
  <si>
    <t>D607</t>
  </si>
  <si>
    <t>D608</t>
  </si>
  <si>
    <t>D609</t>
  </si>
  <si>
    <t>D610</t>
  </si>
  <si>
    <t>D584</t>
  </si>
  <si>
    <t>D613</t>
  </si>
  <si>
    <t>D614</t>
  </si>
  <si>
    <t>D611</t>
  </si>
  <si>
    <t>D547</t>
  </si>
  <si>
    <t>D546</t>
  </si>
  <si>
    <t>D544</t>
  </si>
  <si>
    <t>D105</t>
  </si>
  <si>
    <t>D107</t>
  </si>
  <si>
    <t>D106</t>
  </si>
  <si>
    <t>D108</t>
  </si>
  <si>
    <t>D316</t>
  </si>
  <si>
    <t>D317</t>
  </si>
  <si>
    <t>D334</t>
  </si>
  <si>
    <t>D335</t>
  </si>
  <si>
    <t>D326</t>
  </si>
  <si>
    <t>D327</t>
  </si>
  <si>
    <t>D328</t>
  </si>
  <si>
    <t>D281</t>
  </si>
  <si>
    <t>D283</t>
  </si>
  <si>
    <t>D284</t>
  </si>
  <si>
    <t>D285</t>
  </si>
  <si>
    <t>D358</t>
  </si>
  <si>
    <t>D359</t>
  </si>
  <si>
    <t>D361</t>
  </si>
  <si>
    <t>D362</t>
  </si>
  <si>
    <t>D370</t>
  </si>
  <si>
    <t>D371</t>
  </si>
  <si>
    <t>D372</t>
  </si>
  <si>
    <t>D373</t>
  </si>
  <si>
    <t>D374</t>
  </si>
  <si>
    <t>VEDI RIGHE 1234 E SEGUENTI</t>
  </si>
  <si>
    <t>D621 in progress</t>
  </si>
  <si>
    <t>01.07.2013</t>
  </si>
  <si>
    <t>27.06.2013</t>
  </si>
  <si>
    <t>31.07.2013</t>
  </si>
  <si>
    <t>11.07.2013</t>
  </si>
  <si>
    <t>M1MA12065F</t>
  </si>
  <si>
    <t>21.07.2013</t>
  </si>
  <si>
    <t>M4DE12214B</t>
  </si>
  <si>
    <t>GIMA - GIRNGHUBER Gmbh</t>
  </si>
  <si>
    <t>M1RU13004</t>
  </si>
  <si>
    <t>M1TR13007</t>
  </si>
  <si>
    <t>CCP10081800</t>
  </si>
  <si>
    <t>QUADRO ELETTRICO GESTIONE PARTI</t>
  </si>
  <si>
    <t>10186603
matr. atm</t>
  </si>
  <si>
    <t>M1SA12723</t>
  </si>
  <si>
    <t>EL-KHAYYAT CERAMIC COMPANY</t>
  </si>
  <si>
    <t>30.07.2013</t>
  </si>
  <si>
    <t>10186609
matr. Atm</t>
  </si>
  <si>
    <t>10186981
matr. Atm</t>
  </si>
  <si>
    <t>M1DZ13004C</t>
  </si>
  <si>
    <t>CERAM GLASS sarl</t>
  </si>
  <si>
    <t>10.07.2013</t>
  </si>
  <si>
    <t>10187976
matr. Atm</t>
  </si>
  <si>
    <t>M1IT12768</t>
  </si>
  <si>
    <t>IRIS CERAMICA S.p.A.</t>
  </si>
  <si>
    <t>20.07.2013</t>
  </si>
  <si>
    <t>10189257
matr. Atm</t>
  </si>
  <si>
    <t>M1EG12745</t>
  </si>
  <si>
    <t>10190379
matr. Atm</t>
  </si>
  <si>
    <t>M1SD12090C</t>
  </si>
  <si>
    <t>CERAMICA SALOMI</t>
  </si>
  <si>
    <t>10190937
matr. Atm</t>
  </si>
  <si>
    <t>M1EG13711</t>
  </si>
  <si>
    <t>AL AMIR FOR PORCELAIN AND CE</t>
  </si>
  <si>
    <t>D… in progress</t>
  </si>
  <si>
    <t>D400</t>
  </si>
  <si>
    <t>D506</t>
  </si>
  <si>
    <t>D507</t>
  </si>
  <si>
    <t>D508</t>
  </si>
  <si>
    <t>D509</t>
  </si>
  <si>
    <t>D510</t>
  </si>
  <si>
    <t>D597</t>
  </si>
  <si>
    <t>D526</t>
  </si>
  <si>
    <t>D528</t>
  </si>
  <si>
    <t>D537</t>
  </si>
  <si>
    <t>m/c</t>
  </si>
  <si>
    <t>-</t>
  </si>
  <si>
    <t>@</t>
  </si>
  <si>
    <t>anno</t>
  </si>
  <si>
    <t>Etichette di riga</t>
  </si>
  <si>
    <t>ATE090</t>
  </si>
  <si>
    <t>ATE110</t>
  </si>
  <si>
    <t>ATE140</t>
  </si>
  <si>
    <t>ATE180</t>
  </si>
  <si>
    <t>ATI065</t>
  </si>
  <si>
    <t>ATI090</t>
  </si>
  <si>
    <t>ATI110</t>
  </si>
  <si>
    <t>ATI140</t>
  </si>
  <si>
    <t>ATM018</t>
  </si>
  <si>
    <t>ATM052</t>
  </si>
  <si>
    <t>ATM065</t>
  </si>
  <si>
    <t>ATM090</t>
  </si>
  <si>
    <t>ATM110</t>
  </si>
  <si>
    <t>ATM140</t>
  </si>
  <si>
    <t>ATM180</t>
  </si>
  <si>
    <t>ATM200</t>
  </si>
  <si>
    <t>ATM519</t>
  </si>
  <si>
    <t>CCP100</t>
  </si>
  <si>
    <t>CCP101</t>
  </si>
  <si>
    <t>MMC037</t>
  </si>
  <si>
    <t>MMC111</t>
  </si>
  <si>
    <t>MTC121</t>
  </si>
  <si>
    <t>MTC401</t>
  </si>
  <si>
    <t>MTC601</t>
  </si>
  <si>
    <t>MTD340</t>
  </si>
  <si>
    <t>PDM101</t>
  </si>
  <si>
    <t>PDP101</t>
  </si>
  <si>
    <t>QAF100</t>
  </si>
  <si>
    <t>QAF200</t>
  </si>
  <si>
    <t>QAP100</t>
  </si>
  <si>
    <t>QAS100</t>
  </si>
  <si>
    <t>QAS300</t>
  </si>
  <si>
    <t>QAT100</t>
  </si>
  <si>
    <t>QCA100</t>
  </si>
  <si>
    <t>QCM200</t>
  </si>
  <si>
    <t>QCP101</t>
  </si>
  <si>
    <t>QGN100</t>
  </si>
  <si>
    <t>QMB100</t>
  </si>
  <si>
    <t>QPM200</t>
  </si>
  <si>
    <t>QSA400</t>
  </si>
  <si>
    <t>QSM100</t>
  </si>
  <si>
    <t>QSM200</t>
  </si>
  <si>
    <t>QSV100</t>
  </si>
  <si>
    <t>QSV200</t>
  </si>
  <si>
    <t>QTF200</t>
  </si>
  <si>
    <t>(vuoto)</t>
  </si>
  <si>
    <t>Totale complessivo</t>
  </si>
  <si>
    <t>Conteggio di m/c</t>
  </si>
  <si>
    <t>CATALO</t>
  </si>
  <si>
    <t>gg (da 8h)</t>
  </si>
  <si>
    <t>DA FARE</t>
  </si>
  <si>
    <t>gg/persona (da 8h)</t>
  </si>
  <si>
    <t>Ore x cata</t>
  </si>
  <si>
    <t>Tot ore</t>
  </si>
  <si>
    <t>mesi/persona</t>
  </si>
  <si>
    <t>=INDICE(D:D;(CONFRONTA(J6;A:A;0));)</t>
  </si>
  <si>
    <t>CCP102</t>
  </si>
  <si>
    <t>QAC200</t>
  </si>
  <si>
    <t>QRS200</t>
  </si>
  <si>
    <t>ANAGRAFICA</t>
  </si>
  <si>
    <t>CODICE</t>
  </si>
  <si>
    <t>ANAGMATER</t>
  </si>
  <si>
    <t>+</t>
  </si>
  <si>
    <t>AE</t>
  </si>
  <si>
    <t>ETI</t>
  </si>
  <si>
    <t>AEPI POT+A7
ETI A1</t>
  </si>
  <si>
    <t>ETI + AEPI</t>
  </si>
  <si>
    <t>D497</t>
  </si>
  <si>
    <t>D619</t>
  </si>
  <si>
    <t>D582</t>
  </si>
  <si>
    <t>D583</t>
  </si>
  <si>
    <t>D580</t>
  </si>
  <si>
    <t>D581</t>
  </si>
  <si>
    <t>D568</t>
  </si>
  <si>
    <t>AE (recupero)</t>
  </si>
  <si>
    <t>TECNOS
Recup. Da M1EG07934/40100</t>
  </si>
  <si>
    <t>D628</t>
  </si>
  <si>
    <t>D629</t>
  </si>
  <si>
    <t>D621</t>
  </si>
  <si>
    <t>D632</t>
  </si>
  <si>
    <t>D631</t>
  </si>
  <si>
    <t>D630</t>
  </si>
  <si>
    <t>D635</t>
  </si>
  <si>
    <t>D636</t>
  </si>
  <si>
    <t>D633</t>
  </si>
  <si>
    <t>D634</t>
  </si>
  <si>
    <t>D543</t>
  </si>
  <si>
    <t>D545</t>
  </si>
  <si>
    <t>D548</t>
  </si>
  <si>
    <t>D615</t>
  </si>
  <si>
    <t>D616</t>
  </si>
  <si>
    <t>D612</t>
  </si>
  <si>
    <t>D617</t>
  </si>
  <si>
    <t>D622</t>
  </si>
  <si>
    <t>D623</t>
  </si>
  <si>
    <t>D620</t>
  </si>
  <si>
    <t>D624</t>
  </si>
  <si>
    <t>D625</t>
  </si>
  <si>
    <t>D637</t>
  </si>
  <si>
    <t>D638</t>
  </si>
  <si>
    <t>D393</t>
  </si>
  <si>
    <t>D394</t>
  </si>
  <si>
    <t>AL-KHAYYAT CERAMICS COMPANY</t>
  </si>
  <si>
    <t>MTD02086809</t>
  </si>
  <si>
    <t>CABINA COMANDO MOTORI MTD002/00</t>
  </si>
  <si>
    <t>11.09.2013</t>
  </si>
  <si>
    <t>15.09.2013</t>
  </si>
  <si>
    <t>MTD16086809</t>
  </si>
  <si>
    <t>CABINA COMANDO MOTORE MTD050-12</t>
  </si>
  <si>
    <t>01.09.2013</t>
  </si>
  <si>
    <t>M1DZ11074M</t>
  </si>
  <si>
    <t>TECHNOCERAM Sarl</t>
  </si>
  <si>
    <t>M1TR12775</t>
  </si>
  <si>
    <t>NG KUTAHYA SERAMIK PORSELEN</t>
  </si>
  <si>
    <t>11.08.2013</t>
  </si>
  <si>
    <t>01.08.2013</t>
  </si>
  <si>
    <t>M1TR12779</t>
  </si>
  <si>
    <t>Quadro el. carico sili mat. pri</t>
  </si>
  <si>
    <t>M1IT12054</t>
  </si>
  <si>
    <t>Quadro el. comando livelli sili</t>
  </si>
  <si>
    <t>10191004
10191005</t>
  </si>
  <si>
    <t>10182797
matr. atm</t>
  </si>
  <si>
    <t>M1SA12713</t>
  </si>
  <si>
    <t>ATM110C</t>
  </si>
  <si>
    <t>20.09.2013</t>
  </si>
  <si>
    <t>10182798
matr. Atm</t>
  </si>
  <si>
    <t>10182799
matr. Atm</t>
  </si>
  <si>
    <t>10184866
matr. Atm</t>
  </si>
  <si>
    <t>M1US12730</t>
  </si>
  <si>
    <t>DEL CONCA USA INC.</t>
  </si>
  <si>
    <t>10188599
matr. Atm</t>
  </si>
  <si>
    <t>M1RU12755</t>
  </si>
  <si>
    <t>ZAO «FREELITE»</t>
  </si>
  <si>
    <t>10188606
matr. Atm</t>
  </si>
  <si>
    <t>10189418
matr. Atm</t>
  </si>
  <si>
    <t>M1CN12719</t>
  </si>
  <si>
    <t>HE YUAN DAUGRES CERAMICHE CO</t>
  </si>
  <si>
    <t>10.09.2013</t>
  </si>
  <si>
    <t>10190187
matr. Atm</t>
  </si>
  <si>
    <t>10193414
matr. Atm</t>
  </si>
  <si>
    <t>M1BD12704Y</t>
  </si>
  <si>
    <t>M1MX12764</t>
  </si>
  <si>
    <t>PLANTA  ITALGRES II</t>
  </si>
  <si>
    <t>14.06.2013</t>
  </si>
  <si>
    <t>RIGHI ELETTROSER.</t>
  </si>
  <si>
    <t>QMP200</t>
  </si>
  <si>
    <t>QSC100</t>
  </si>
  <si>
    <t>D639</t>
  </si>
  <si>
    <t>D640</t>
  </si>
  <si>
    <t>D641</t>
  </si>
  <si>
    <t>D642</t>
  </si>
  <si>
    <t>D650</t>
  </si>
  <si>
    <t>D651</t>
  </si>
  <si>
    <t>D652</t>
  </si>
  <si>
    <t>D653</t>
  </si>
  <si>
    <t>D655</t>
  </si>
  <si>
    <t>D656</t>
  </si>
  <si>
    <t>D654</t>
  </si>
  <si>
    <t>D657</t>
  </si>
  <si>
    <t>D658</t>
  </si>
  <si>
    <t>D659</t>
  </si>
  <si>
    <t>D660</t>
  </si>
  <si>
    <t>D643</t>
  </si>
  <si>
    <t>D644</t>
  </si>
  <si>
    <t>D645</t>
  </si>
  <si>
    <t>D661</t>
  </si>
  <si>
    <t>D662</t>
  </si>
  <si>
    <t>D647</t>
  </si>
  <si>
    <t>D646</t>
  </si>
  <si>
    <t>D663</t>
  </si>
  <si>
    <t>D664</t>
  </si>
  <si>
    <t>D665</t>
  </si>
  <si>
    <t>D666</t>
  </si>
  <si>
    <t>D667</t>
  </si>
  <si>
    <t>20.10.2013</t>
  </si>
  <si>
    <t>21.09.2013</t>
  </si>
  <si>
    <t>MTD16086808</t>
  </si>
  <si>
    <t>CABINA COMANDO MOTORI MTD050</t>
  </si>
  <si>
    <t>01.10.2013</t>
  </si>
  <si>
    <t>M3SA12850</t>
  </si>
  <si>
    <t>PANNELLO DI CONTROLLO ELETTROME</t>
  </si>
  <si>
    <t>Q.E. SETACCI E AGITATORI SMALTO</t>
  </si>
  <si>
    <t>M3IN12899</t>
  </si>
  <si>
    <t>UMBERTO CERAMICS INTERNATION</t>
  </si>
  <si>
    <t>QUADRO EL.CON PC-DOSAGGIO EALIM</t>
  </si>
  <si>
    <t>11.10.2013</t>
  </si>
  <si>
    <t>10186616
10186617</t>
  </si>
  <si>
    <t>10181714
10181715</t>
  </si>
  <si>
    <t>10195901
matr. Atm</t>
  </si>
  <si>
    <t>M1ID12116</t>
  </si>
  <si>
    <t>P.T. DHARMA PERKASA GEMILANG</t>
  </si>
  <si>
    <t>ATOMIZZATORE CERAMICA</t>
  </si>
  <si>
    <t>10171846
matr. Atm</t>
  </si>
  <si>
    <t>CR004849T</t>
  </si>
  <si>
    <t>CR004850T</t>
  </si>
  <si>
    <t>CR004851T</t>
  </si>
  <si>
    <t>CR004852T</t>
  </si>
  <si>
    <t>CR004853T</t>
  </si>
  <si>
    <t>CR004854T</t>
  </si>
  <si>
    <t>CR004855T</t>
  </si>
  <si>
    <t>CR004856T</t>
  </si>
  <si>
    <t>CR004857T</t>
  </si>
  <si>
    <t>CR004858T</t>
  </si>
  <si>
    <t>CR004859T</t>
  </si>
  <si>
    <t>CR004860T</t>
  </si>
  <si>
    <t>CR004861T</t>
  </si>
  <si>
    <t>CR004862T</t>
  </si>
  <si>
    <t>CR004863T</t>
  </si>
  <si>
    <t>CR004864T</t>
  </si>
  <si>
    <t>CR004865T</t>
  </si>
  <si>
    <t>CR004866T</t>
  </si>
  <si>
    <t>CR004867T</t>
  </si>
  <si>
    <t>CR004868T</t>
  </si>
  <si>
    <t>CR004869T</t>
  </si>
  <si>
    <t>CR004870T</t>
  </si>
  <si>
    <t>CR004871T</t>
  </si>
  <si>
    <t>CR004872T</t>
  </si>
  <si>
    <t>CR004873T</t>
  </si>
  <si>
    <t>CR004874T</t>
  </si>
  <si>
    <t>CR004875T</t>
  </si>
  <si>
    <t>CR004876T</t>
  </si>
  <si>
    <t>CR004877T</t>
  </si>
  <si>
    <t>CR004878T</t>
  </si>
  <si>
    <t>CR004879T</t>
  </si>
  <si>
    <t>CR004880T</t>
  </si>
  <si>
    <t>CR004881T</t>
  </si>
  <si>
    <t>CR004882T</t>
  </si>
  <si>
    <t>CR004883T</t>
  </si>
  <si>
    <t>CR004884T</t>
  </si>
  <si>
    <t>CR004885T</t>
  </si>
  <si>
    <t>CR004886T</t>
  </si>
  <si>
    <t>CR004887T</t>
  </si>
  <si>
    <t>CR004888T</t>
  </si>
  <si>
    <t>CR004889T</t>
  </si>
  <si>
    <t>CR004890T</t>
  </si>
  <si>
    <t>CR004891T</t>
  </si>
  <si>
    <t>CR004892T</t>
  </si>
  <si>
    <t>D648</t>
  </si>
  <si>
    <t>499AD670A</t>
  </si>
  <si>
    <t>M1BD12704X</t>
  </si>
  <si>
    <t>01.11.2013</t>
  </si>
  <si>
    <t>CR004985T</t>
  </si>
  <si>
    <t>23.10.2013</t>
  </si>
  <si>
    <t>20.11.2013</t>
  </si>
  <si>
    <t>CR004986T</t>
  </si>
  <si>
    <t>CR004987T</t>
  </si>
  <si>
    <t>CR004988T</t>
  </si>
  <si>
    <t>CR004989T</t>
  </si>
  <si>
    <t>CR004990T</t>
  </si>
  <si>
    <t>CR004991T</t>
  </si>
  <si>
    <t>11.11.2013</t>
  </si>
  <si>
    <t>CR004992T</t>
  </si>
  <si>
    <t>CR004993T</t>
  </si>
  <si>
    <t>21.11.2013</t>
  </si>
  <si>
    <t>CR004994T</t>
  </si>
  <si>
    <t>21.10.2013</t>
  </si>
  <si>
    <t>CR004995T</t>
  </si>
  <si>
    <t>M1DE13706</t>
  </si>
  <si>
    <t>QUADRO EL. CON PC-DOSAGGIO EALI</t>
  </si>
  <si>
    <t>CR004996T</t>
  </si>
  <si>
    <t>CR004997T</t>
  </si>
  <si>
    <t>CR004998T</t>
  </si>
  <si>
    <t>CR004999T</t>
  </si>
  <si>
    <t>CR005000T</t>
  </si>
  <si>
    <t>CR005001T</t>
  </si>
  <si>
    <t>CR005002T</t>
  </si>
  <si>
    <t>CR005003T</t>
  </si>
  <si>
    <t>CR005004T</t>
  </si>
  <si>
    <t>MPRU09705</t>
  </si>
  <si>
    <t>MARABI</t>
  </si>
  <si>
    <t>CR005005T</t>
  </si>
  <si>
    <t>CR005006T</t>
  </si>
  <si>
    <t>CR005007T</t>
  </si>
  <si>
    <t>CR005008T</t>
  </si>
  <si>
    <t>CR005009T</t>
  </si>
  <si>
    <t>CR005010T</t>
  </si>
  <si>
    <t>CR005011T</t>
  </si>
  <si>
    <t>CR005012T</t>
  </si>
  <si>
    <t>10187731
10187732</t>
  </si>
  <si>
    <t>CR005013T</t>
  </si>
  <si>
    <t>CR005014T</t>
  </si>
  <si>
    <t>CR005015T</t>
  </si>
  <si>
    <t>CR005016T</t>
  </si>
  <si>
    <t>CR005017T</t>
  </si>
  <si>
    <t>CR005018T</t>
  </si>
  <si>
    <t>CR005019T</t>
  </si>
  <si>
    <t>CR005020T</t>
  </si>
  <si>
    <t>CR005021T</t>
  </si>
  <si>
    <t>CR005022T</t>
  </si>
  <si>
    <t>CR005023T</t>
  </si>
  <si>
    <t>CR005024T</t>
  </si>
  <si>
    <t>CR005025T</t>
  </si>
  <si>
    <t>CR005026T</t>
  </si>
  <si>
    <t>CR005027T</t>
  </si>
  <si>
    <t>CR005028T</t>
  </si>
  <si>
    <t>CR005029T</t>
  </si>
  <si>
    <t>CR005030T</t>
  </si>
  <si>
    <t>CR005031T</t>
  </si>
  <si>
    <t>CR005032T</t>
  </si>
  <si>
    <t>M3BY13931</t>
  </si>
  <si>
    <t>DOBRUSH PORCELAIN FACTORY</t>
  </si>
  <si>
    <t>CR005033T</t>
  </si>
  <si>
    <t>10187716
matr. atm</t>
  </si>
  <si>
    <t>10.11.2013</t>
  </si>
  <si>
    <t>CR005034T</t>
  </si>
  <si>
    <t>10189423
matr. Atm</t>
  </si>
  <si>
    <t>30.10.2013</t>
  </si>
  <si>
    <t>CR005035T</t>
  </si>
  <si>
    <t>10192305
matr. Atm</t>
  </si>
  <si>
    <t>CR005036T</t>
  </si>
  <si>
    <t>10201081
matr. Atm</t>
  </si>
  <si>
    <t>M1ID12091X</t>
  </si>
  <si>
    <t>P.T. IKA MAESTRO INDUSTRI</t>
  </si>
  <si>
    <t>CR005037T</t>
  </si>
  <si>
    <t>M1OM12706</t>
  </si>
  <si>
    <t>AL ANWAR CERAMIC TILES CO. S</t>
  </si>
  <si>
    <t>CR004673T</t>
  </si>
  <si>
    <t>CR004674T</t>
  </si>
  <si>
    <t>CR004680T</t>
  </si>
  <si>
    <t>CR004681T</t>
  </si>
  <si>
    <t>M1ID12155</t>
  </si>
  <si>
    <t>CR004687T</t>
  </si>
  <si>
    <t>CR004688T</t>
  </si>
  <si>
    <t>CR004692T</t>
  </si>
  <si>
    <t>D711</t>
  </si>
  <si>
    <t>M1LK13015</t>
  </si>
  <si>
    <t>ROYAL PORCELAIN (PVT) LTD.</t>
  </si>
  <si>
    <t>CR005080T</t>
  </si>
  <si>
    <t>26.11.2013</t>
  </si>
  <si>
    <t>20.12.2013</t>
  </si>
  <si>
    <t>10196867
10196868</t>
  </si>
  <si>
    <t>M1SA12707</t>
  </si>
  <si>
    <t>ALFANAR FACTORY FOR CERAMICS</t>
  </si>
  <si>
    <t>01.12.2013</t>
  </si>
  <si>
    <t>CR005081T</t>
  </si>
  <si>
    <t>M1BR13338</t>
  </si>
  <si>
    <t>EMBRAMACO EMPR.BRAS.DE MATS.</t>
  </si>
  <si>
    <t>CR005082T</t>
  </si>
  <si>
    <t>10192557
10192558</t>
  </si>
  <si>
    <t>CR005083T</t>
  </si>
  <si>
    <t>CR005084T</t>
  </si>
  <si>
    <t>CR005085T</t>
  </si>
  <si>
    <t>CR005086T</t>
  </si>
  <si>
    <t>11.12.2013</t>
  </si>
  <si>
    <t>CR005087T</t>
  </si>
  <si>
    <t>CR005088T</t>
  </si>
  <si>
    <t>CR005089T</t>
  </si>
  <si>
    <t>21.12.2013</t>
  </si>
  <si>
    <t>CR005090T</t>
  </si>
  <si>
    <t>CR005091T</t>
  </si>
  <si>
    <t>CR005092T</t>
  </si>
  <si>
    <t>CR005093T</t>
  </si>
  <si>
    <t>CR005094T</t>
  </si>
  <si>
    <t>CR005095T</t>
  </si>
  <si>
    <t>CR005096T</t>
  </si>
  <si>
    <t>CR005097T</t>
  </si>
  <si>
    <t>CR005098T</t>
  </si>
  <si>
    <t>CR005099T</t>
  </si>
  <si>
    <t>CR005100T</t>
  </si>
  <si>
    <t>CR005101T</t>
  </si>
  <si>
    <t>CR005102T</t>
  </si>
  <si>
    <t>CR005103T</t>
  </si>
  <si>
    <t>M1IT13760</t>
  </si>
  <si>
    <t>Quadro el. alimen. linea contin</t>
  </si>
  <si>
    <t>CR005104T</t>
  </si>
  <si>
    <t>Quadro el. linea recupero sfrid</t>
  </si>
  <si>
    <t>CR005105T</t>
  </si>
  <si>
    <t>CR005106T</t>
  </si>
  <si>
    <t>CR005107T</t>
  </si>
  <si>
    <t>CR005108T</t>
  </si>
  <si>
    <t>CR005109T</t>
  </si>
  <si>
    <t>CR005110T</t>
  </si>
  <si>
    <t>CR005111T</t>
  </si>
  <si>
    <t>CR005112T</t>
  </si>
  <si>
    <t>CR005113T</t>
  </si>
  <si>
    <t>CR005114T</t>
  </si>
  <si>
    <t>CR005115T</t>
  </si>
  <si>
    <t>matr. atm
10192552</t>
  </si>
  <si>
    <t>CR005116T</t>
  </si>
  <si>
    <t>matr. atm
10196982</t>
  </si>
  <si>
    <t>M1IR13541</t>
  </si>
  <si>
    <t>SADRA CERAM MEYBOD</t>
  </si>
  <si>
    <t>CR005117T</t>
  </si>
  <si>
    <t>matr. atm
10196869</t>
  </si>
  <si>
    <t>ATOMIZZATORE - LINEA MONOCOTTUR</t>
  </si>
  <si>
    <t>CR005118T</t>
  </si>
  <si>
    <t>matr. atm
10196870</t>
  </si>
  <si>
    <t>ATOMIZZATORE - LINEA MONOPOROSA</t>
  </si>
  <si>
    <t>CR005119T</t>
  </si>
  <si>
    <t>matr. atm
10203781</t>
  </si>
  <si>
    <t>M1BY13111</t>
  </si>
  <si>
    <t>CR005120T</t>
  </si>
  <si>
    <t>matr. atm
10191735</t>
  </si>
  <si>
    <t>M1CO13701</t>
  </si>
  <si>
    <t>CERAMICA ITALIA S.A.</t>
  </si>
  <si>
    <t>CR005121T</t>
  </si>
  <si>
    <t>D714</t>
  </si>
  <si>
    <t>D715</t>
  </si>
  <si>
    <t>D454</t>
  </si>
  <si>
    <t>D455</t>
  </si>
  <si>
    <t>D170</t>
  </si>
  <si>
    <t>D210</t>
  </si>
  <si>
    <t>D708</t>
  </si>
  <si>
    <t>D672</t>
  </si>
  <si>
    <t>D673</t>
  </si>
  <si>
    <t>D697</t>
  </si>
  <si>
    <t>D698</t>
  </si>
  <si>
    <t>D699</t>
  </si>
  <si>
    <t>D700</t>
  </si>
  <si>
    <t>D701</t>
  </si>
  <si>
    <t>D690</t>
  </si>
  <si>
    <t>D674</t>
  </si>
  <si>
    <t>D457</t>
  </si>
  <si>
    <t>D675</t>
  </si>
  <si>
    <t>D450</t>
  </si>
  <si>
    <t>D676</t>
  </si>
  <si>
    <t>D677</t>
  </si>
  <si>
    <t>D691</t>
  </si>
  <si>
    <t>D693</t>
  </si>
  <si>
    <t>D692</t>
  </si>
  <si>
    <t>D669</t>
  </si>
  <si>
    <t>D689</t>
  </si>
  <si>
    <t>D679</t>
  </si>
  <si>
    <t>D678</t>
  </si>
  <si>
    <t>D694</t>
  </si>
  <si>
    <t>D682</t>
  </si>
  <si>
    <t>D618</t>
  </si>
  <si>
    <t>D683</t>
  </si>
  <si>
    <t>D688</t>
  </si>
  <si>
    <t>D703</t>
  </si>
  <si>
    <t>D668</t>
  </si>
  <si>
    <t>D684</t>
  </si>
  <si>
    <t>D685</t>
  </si>
  <si>
    <t>D705</t>
  </si>
  <si>
    <t>D706</t>
  </si>
  <si>
    <t>D707</t>
  </si>
  <si>
    <t>D702</t>
  </si>
  <si>
    <t>D704</t>
  </si>
  <si>
    <t>D709</t>
  </si>
  <si>
    <t>D695</t>
  </si>
  <si>
    <t>D696</t>
  </si>
  <si>
    <t>D716</t>
  </si>
  <si>
    <t>D712</t>
  </si>
  <si>
    <t>D717</t>
  </si>
  <si>
    <t>D718</t>
  </si>
  <si>
    <t>Quadro el. agitatore - vasca so</t>
  </si>
  <si>
    <t>D710</t>
  </si>
  <si>
    <t>D713</t>
  </si>
  <si>
    <t>D720</t>
  </si>
  <si>
    <t>D719</t>
  </si>
  <si>
    <t>D687</t>
  </si>
  <si>
    <t>D723</t>
  </si>
  <si>
    <t>DA NON FARE  - ANNULLATO</t>
  </si>
  <si>
    <t>D725</t>
  </si>
  <si>
    <t>D752</t>
  </si>
  <si>
    <t>D753</t>
  </si>
  <si>
    <t>D754</t>
  </si>
  <si>
    <t>matr. atm
10164371</t>
  </si>
  <si>
    <t>M1ID12081</t>
  </si>
  <si>
    <t>18.10.2012</t>
  </si>
  <si>
    <t>matr. Atm
10152480</t>
  </si>
  <si>
    <t>CR005126T</t>
  </si>
  <si>
    <t>CR005127T</t>
  </si>
  <si>
    <t>MTD020</t>
  </si>
  <si>
    <t>MTD160</t>
  </si>
  <si>
    <t>QTF100</t>
  </si>
  <si>
    <t>D726</t>
  </si>
  <si>
    <t>D727</t>
  </si>
  <si>
    <t>D721</t>
  </si>
  <si>
    <t>D760</t>
  </si>
  <si>
    <t>D722</t>
  </si>
  <si>
    <t>D730</t>
  </si>
  <si>
    <t>D761</t>
  </si>
  <si>
    <t>D764</t>
  </si>
  <si>
    <t>D763</t>
  </si>
  <si>
    <t>D756</t>
  </si>
  <si>
    <t>D762</t>
  </si>
  <si>
    <t>M1ES13046</t>
  </si>
  <si>
    <t>CERAMICA NULENSE, S.A. "CENU</t>
  </si>
  <si>
    <t>11.01.2014</t>
  </si>
  <si>
    <t>CR005133T</t>
  </si>
  <si>
    <t>iprel</t>
  </si>
  <si>
    <t>CR005134T</t>
  </si>
  <si>
    <t>R1AE181856</t>
  </si>
  <si>
    <t>MODERN</t>
  </si>
  <si>
    <t>MTD38086805</t>
  </si>
  <si>
    <t>04.11.2013</t>
  </si>
  <si>
    <t>CR005135T</t>
  </si>
  <si>
    <t>MTD380</t>
  </si>
  <si>
    <t>D770</t>
  </si>
  <si>
    <t>D773</t>
  </si>
  <si>
    <t>D774</t>
  </si>
  <si>
    <t>D776</t>
  </si>
  <si>
    <t>D780</t>
  </si>
  <si>
    <t>D782</t>
  </si>
  <si>
    <t>VERONICA</t>
  </si>
  <si>
    <t>D765</t>
  </si>
  <si>
    <t>D766</t>
  </si>
  <si>
    <t>D768</t>
  </si>
  <si>
    <t>D767</t>
  </si>
  <si>
    <t>D769</t>
  </si>
  <si>
    <t>D771</t>
  </si>
  <si>
    <t>D772</t>
  </si>
  <si>
    <t>D775</t>
  </si>
  <si>
    <t>D777</t>
  </si>
  <si>
    <t>D779</t>
  </si>
  <si>
    <t>D781</t>
  </si>
  <si>
    <t>RIGA DOPPIA - GIA CR004115T</t>
  </si>
  <si>
    <t>D778</t>
  </si>
  <si>
    <t>IPOT. 4</t>
  </si>
  <si>
    <t>IPOT.8</t>
  </si>
  <si>
    <t>D729</t>
  </si>
  <si>
    <t>D731</t>
  </si>
  <si>
    <t>D733</t>
  </si>
  <si>
    <t>D790</t>
  </si>
  <si>
    <t>D791</t>
  </si>
  <si>
    <t>D796</t>
  </si>
  <si>
    <t>D793</t>
  </si>
  <si>
    <t>D792</t>
  </si>
  <si>
    <t>D794</t>
  </si>
  <si>
    <t>D795</t>
  </si>
  <si>
    <t>D799</t>
  </si>
  <si>
    <t>D797</t>
  </si>
  <si>
    <t>D801</t>
  </si>
  <si>
    <t>D800</t>
  </si>
  <si>
    <t>D803</t>
  </si>
  <si>
    <t>D805</t>
  </si>
  <si>
    <t>D804</t>
  </si>
  <si>
    <t>D802</t>
  </si>
  <si>
    <t>D806</t>
  </si>
  <si>
    <t>D783</t>
  </si>
  <si>
    <t>D785</t>
  </si>
  <si>
    <t>D789</t>
  </si>
  <si>
    <t>D787</t>
  </si>
  <si>
    <t>D788</t>
  </si>
  <si>
    <t>D784</t>
  </si>
  <si>
    <t>D786</t>
  </si>
  <si>
    <t>11.02.2014</t>
  </si>
  <si>
    <t>30.01.2014</t>
  </si>
  <si>
    <t>28.02.2014</t>
  </si>
  <si>
    <t>21.02.2014</t>
  </si>
  <si>
    <t>Quadro el. comando agitatori WA</t>
  </si>
  <si>
    <t>Quadro el. comando agitatori FL</t>
  </si>
  <si>
    <t>M1SA10716</t>
  </si>
  <si>
    <t>FUTURE CERAMICS &amp; PORCELAIN</t>
  </si>
  <si>
    <t>17.12.2013</t>
  </si>
  <si>
    <t>M1EG12740</t>
  </si>
  <si>
    <t>HB INDUSTRIAL GROUP - ART CE</t>
  </si>
  <si>
    <t>16.01.2014</t>
  </si>
  <si>
    <t>24.01.2014</t>
  </si>
  <si>
    <t>D807</t>
  </si>
  <si>
    <t>D809</t>
  </si>
  <si>
    <t>D808</t>
  </si>
  <si>
    <t>D728</t>
  </si>
  <si>
    <t>D810</t>
  </si>
  <si>
    <t>D811</t>
  </si>
  <si>
    <t>D736</t>
  </si>
  <si>
    <t>D817</t>
  </si>
  <si>
    <t>D816</t>
  </si>
  <si>
    <t>D815</t>
  </si>
  <si>
    <t>D814</t>
  </si>
  <si>
    <t>D813</t>
  </si>
  <si>
    <t>D812</t>
  </si>
  <si>
    <t>D740</t>
  </si>
  <si>
    <t>D739</t>
  </si>
  <si>
    <t>D738</t>
  </si>
  <si>
    <t>D737</t>
  </si>
  <si>
    <t>499AD096A-D724</t>
  </si>
  <si>
    <t>D741</t>
  </si>
  <si>
    <t>D819</t>
  </si>
  <si>
    <t>D734</t>
  </si>
  <si>
    <t>D820</t>
  </si>
  <si>
    <t>D822</t>
  </si>
  <si>
    <t>D818</t>
  </si>
  <si>
    <t>D742</t>
  </si>
  <si>
    <t>D743</t>
  </si>
  <si>
    <t>D828</t>
  </si>
  <si>
    <t>D829</t>
  </si>
  <si>
    <t>D832</t>
  </si>
  <si>
    <t>D833</t>
  </si>
  <si>
    <t>D834</t>
  </si>
  <si>
    <t>D823</t>
  </si>
  <si>
    <t>D824</t>
  </si>
  <si>
    <t>D825</t>
  </si>
  <si>
    <t>D826</t>
  </si>
  <si>
    <t>D827</t>
  </si>
  <si>
    <t>D838</t>
  </si>
  <si>
    <t>D837</t>
  </si>
  <si>
    <t>D744</t>
  </si>
  <si>
    <t>D835</t>
  </si>
  <si>
    <t>D836</t>
  </si>
  <si>
    <t>M3SA13414</t>
  </si>
  <si>
    <t>PORSALINA</t>
  </si>
  <si>
    <t>01.03.2014</t>
  </si>
  <si>
    <t>CR005218T</t>
  </si>
  <si>
    <t>CR005219T</t>
  </si>
  <si>
    <t>CR005220T</t>
  </si>
  <si>
    <t>21.03.2014</t>
  </si>
  <si>
    <t>CR005221T</t>
  </si>
  <si>
    <t>CR005222T</t>
  </si>
  <si>
    <t>CR005223T</t>
  </si>
  <si>
    <t>CR005224T</t>
  </si>
  <si>
    <t>CR005225T</t>
  </si>
  <si>
    <t>CR005226T</t>
  </si>
  <si>
    <t>CR005227T</t>
  </si>
  <si>
    <t>CR005228T</t>
  </si>
  <si>
    <t>CR005229T</t>
  </si>
  <si>
    <t>CR005230T</t>
  </si>
  <si>
    <t>CR005231T</t>
  </si>
  <si>
    <t>CR005232T</t>
  </si>
  <si>
    <t>D830</t>
  </si>
  <si>
    <t>D840</t>
  </si>
  <si>
    <t>D843</t>
  </si>
  <si>
    <t>D842</t>
  </si>
  <si>
    <t>D841</t>
  </si>
  <si>
    <t>D839</t>
  </si>
  <si>
    <t>D844</t>
  </si>
  <si>
    <t>D845</t>
  </si>
  <si>
    <t>D846</t>
  </si>
  <si>
    <t>D847</t>
  </si>
  <si>
    <t>D848</t>
  </si>
  <si>
    <t>D849</t>
  </si>
  <si>
    <t>D850</t>
  </si>
  <si>
    <t>D851</t>
  </si>
  <si>
    <t>D852</t>
  </si>
  <si>
    <t>D853</t>
  </si>
  <si>
    <t>D854</t>
  </si>
  <si>
    <t>10194365
10203067</t>
  </si>
  <si>
    <t>D857</t>
  </si>
  <si>
    <t>D856</t>
  </si>
  <si>
    <t>D855</t>
  </si>
  <si>
    <t>D859</t>
  </si>
  <si>
    <t>D860</t>
  </si>
  <si>
    <t>D861</t>
  </si>
  <si>
    <t>D858</t>
  </si>
  <si>
    <t>D863</t>
  </si>
  <si>
    <t>ANNULLATE E CAMBIATE RIGA</t>
  </si>
  <si>
    <t>D862</t>
  </si>
  <si>
    <t>D866</t>
  </si>
  <si>
    <t>D864</t>
  </si>
  <si>
    <t>D865</t>
  </si>
  <si>
    <t>D873</t>
  </si>
  <si>
    <t>D872</t>
  </si>
  <si>
    <t>D871</t>
  </si>
  <si>
    <t>D745</t>
  </si>
  <si>
    <t>D867</t>
  </si>
  <si>
    <t>D868</t>
  </si>
  <si>
    <t>D869</t>
  </si>
  <si>
    <t>D870</t>
  </si>
  <si>
    <t>D874</t>
  </si>
  <si>
    <t>D746</t>
  </si>
  <si>
    <t>D747</t>
  </si>
  <si>
    <t>M1QA11703</t>
  </si>
  <si>
    <t>UNICERAMIC QATAR</t>
  </si>
  <si>
    <t>QA</t>
  </si>
  <si>
    <t>21.04.2014</t>
  </si>
  <si>
    <t>19.03.2014</t>
  </si>
  <si>
    <t>30.04.2014</t>
  </si>
  <si>
    <t>10204875
10204876</t>
  </si>
  <si>
    <t>10204906
10204907
10204908
10204909</t>
  </si>
  <si>
    <t>10211026
10211027</t>
  </si>
  <si>
    <t>M1BR13770</t>
  </si>
  <si>
    <t>M3BD13539</t>
  </si>
  <si>
    <t>01.04.2014</t>
  </si>
  <si>
    <t>M1DE13061</t>
  </si>
  <si>
    <t>ARGELITH BODENKERAMIK</t>
  </si>
  <si>
    <t>10204857
matr. atomizzatore</t>
  </si>
  <si>
    <t>ATOMIZZATORE CERAMICA9.000 l/h</t>
  </si>
  <si>
    <t>10204859
matr. Atomizzatore</t>
  </si>
  <si>
    <t>10205402
matr. Atomizzatore</t>
  </si>
  <si>
    <t>M3BD13885</t>
  </si>
  <si>
    <t>STAR PORCELAIN PVT. LTD</t>
  </si>
  <si>
    <t>10209818
matr. Atomizzatore</t>
  </si>
  <si>
    <t>M1IR10605</t>
  </si>
  <si>
    <t>KASHI PARDIS ABADE</t>
  </si>
  <si>
    <t>ATOMIZZATORE CERAMICA11000 L/H</t>
  </si>
  <si>
    <t>10211022
matr. Atomizzatore</t>
  </si>
  <si>
    <t>10211038
matr. Atomizzatore</t>
  </si>
  <si>
    <t>10212611
matr. Atomizzatore</t>
  </si>
  <si>
    <t>M1IN14004I</t>
  </si>
  <si>
    <t>ATI ( a Chain stove) 9.000 l/h</t>
  </si>
  <si>
    <t>10212612
matr. Atomizzatore</t>
  </si>
  <si>
    <t>ATI036A</t>
  </si>
  <si>
    <t>ATI ( a Chain Stove )3.600 l/h</t>
  </si>
  <si>
    <t>10212613
matr. Atomizzatore</t>
  </si>
  <si>
    <t>ATOMIZZATORE CERAMICA3.600 l/h</t>
  </si>
  <si>
    <t>ATI036</t>
  </si>
  <si>
    <t>ATM012</t>
  </si>
  <si>
    <t>D875</t>
  </si>
  <si>
    <t>D750</t>
  </si>
  <si>
    <t>D876</t>
  </si>
  <si>
    <t>D877</t>
  </si>
  <si>
    <t>D751</t>
  </si>
  <si>
    <t>D878</t>
  </si>
  <si>
    <t>D882</t>
  </si>
  <si>
    <t>D879</t>
  </si>
  <si>
    <t>D883</t>
  </si>
  <si>
    <t>D880</t>
  </si>
  <si>
    <t>D881</t>
  </si>
  <si>
    <t>D884</t>
  </si>
  <si>
    <t>D885</t>
  </si>
  <si>
    <t>D950</t>
  </si>
  <si>
    <t>D951</t>
  </si>
  <si>
    <t>D952</t>
  </si>
  <si>
    <t>D955</t>
  </si>
  <si>
    <t>16.04.2014</t>
  </si>
  <si>
    <t>16.05.2014</t>
  </si>
  <si>
    <t>M1IT12785</t>
  </si>
  <si>
    <t>01.05.2014</t>
  </si>
  <si>
    <t>M1AE13702</t>
  </si>
  <si>
    <t>R.A.K. CERAMICS P.S.C.</t>
  </si>
  <si>
    <t>M1SA11713X</t>
  </si>
  <si>
    <t>11.05.2014</t>
  </si>
  <si>
    <t>M1SA11714X</t>
  </si>
  <si>
    <t>M1BG13708</t>
  </si>
  <si>
    <t>MYRU08114</t>
  </si>
  <si>
    <t>KRASNAYA GVARDIYA</t>
  </si>
  <si>
    <t>Q. ELETTRICO (Misc.e carico) B0</t>
  </si>
  <si>
    <t>Q. ELETTRICO (Escavatore)  - B0</t>
  </si>
  <si>
    <t>D917</t>
  </si>
  <si>
    <t>D920</t>
  </si>
  <si>
    <t>D956</t>
  </si>
  <si>
    <t>D957</t>
  </si>
  <si>
    <t>D958</t>
  </si>
  <si>
    <t>D959</t>
  </si>
  <si>
    <t>D960</t>
  </si>
  <si>
    <t>D961</t>
  </si>
  <si>
    <t>D962</t>
  </si>
  <si>
    <t>D964</t>
  </si>
  <si>
    <t>D965</t>
  </si>
  <si>
    <t>D967</t>
  </si>
  <si>
    <t>D968</t>
  </si>
  <si>
    <t>D916</t>
  </si>
  <si>
    <t>D966</t>
  </si>
  <si>
    <t>D963</t>
  </si>
  <si>
    <t>D921</t>
  </si>
  <si>
    <t>D942</t>
  </si>
  <si>
    <t>D954</t>
  </si>
  <si>
    <t>D953</t>
  </si>
  <si>
    <t>D943</t>
  </si>
  <si>
    <t>D892</t>
  </si>
  <si>
    <t>D891</t>
  </si>
  <si>
    <t>D901</t>
  </si>
  <si>
    <t>D755</t>
  </si>
  <si>
    <t>D969</t>
  </si>
  <si>
    <t>D928</t>
  </si>
  <si>
    <t>D894</t>
  </si>
  <si>
    <t>D889</t>
  </si>
  <si>
    <t>D759</t>
  </si>
  <si>
    <t>D758</t>
  </si>
  <si>
    <t>D757</t>
  </si>
  <si>
    <t>10213329
matr. Atm</t>
  </si>
  <si>
    <t>M1EG13004</t>
  </si>
  <si>
    <t>AL OMARAA COMPANY FOR CERAMI</t>
  </si>
  <si>
    <t>01.06.2014</t>
  </si>
  <si>
    <t>23.05.2014</t>
  </si>
  <si>
    <t>15.06.2014</t>
  </si>
  <si>
    <t>10216860
matr. Atm</t>
  </si>
  <si>
    <t>M1IT13837</t>
  </si>
  <si>
    <t>ATM110D</t>
  </si>
  <si>
    <t>10216876
matr. Atm</t>
  </si>
  <si>
    <t>M1EG12702A</t>
  </si>
  <si>
    <t>ROYAL COMPANY FOR CERAMICS A</t>
  </si>
  <si>
    <t>21.05.2014</t>
  </si>
  <si>
    <t>11.06.2014</t>
  </si>
  <si>
    <t>Q.ELETTRICO (Preparazione terra</t>
  </si>
  <si>
    <t>Q.ELETTRICO (Carbonato Ca)  E17</t>
  </si>
  <si>
    <t>M1RU13701</t>
  </si>
  <si>
    <t>OAO "ZAVOD KERAMICHESKIH IZD</t>
  </si>
  <si>
    <t>Quadro carico MTD/TFP</t>
  </si>
  <si>
    <t>Quadro el. plc carico sili</t>
  </si>
  <si>
    <t>Q. ELETTRICO (Estrusore)  - E6</t>
  </si>
  <si>
    <t>Q.ELETTRICO (Hazemag) A008Q1</t>
  </si>
  <si>
    <t>Q.ELETTRICO (Filtro processo) A</t>
  </si>
  <si>
    <t>QDE20000</t>
  </si>
  <si>
    <t>Quadro el. plc decorazione essi</t>
  </si>
  <si>
    <t>PULPITO  (Estrusore)  - E6 - C0</t>
  </si>
  <si>
    <t>10177676
10177677
10177678
10177679
10177680
10177681</t>
  </si>
  <si>
    <t>Quadro el.gest.micron.scagl.dos</t>
  </si>
  <si>
    <t>ATE036</t>
  </si>
  <si>
    <t>QDE200</t>
  </si>
  <si>
    <t>QLE100</t>
  </si>
  <si>
    <t>QST200</t>
  </si>
  <si>
    <t>(più elementi)</t>
  </si>
  <si>
    <t>D931</t>
  </si>
  <si>
    <t>D915</t>
  </si>
  <si>
    <t>D914</t>
  </si>
  <si>
    <t>D909</t>
  </si>
  <si>
    <t>D903</t>
  </si>
  <si>
    <t>D898</t>
  </si>
  <si>
    <t>D896</t>
  </si>
  <si>
    <t>D895</t>
  </si>
  <si>
    <t>D985</t>
  </si>
  <si>
    <t>D949</t>
  </si>
  <si>
    <t>D938</t>
  </si>
  <si>
    <t>D984</t>
  </si>
  <si>
    <t>D987</t>
  </si>
  <si>
    <t>D988</t>
  </si>
  <si>
    <t>D989</t>
  </si>
  <si>
    <t>D986</t>
  </si>
  <si>
    <t>D990</t>
  </si>
  <si>
    <t>D991</t>
  </si>
  <si>
    <t>D992</t>
  </si>
  <si>
    <t>D993</t>
  </si>
  <si>
    <t>D994</t>
  </si>
  <si>
    <t>D995</t>
  </si>
  <si>
    <t>D996</t>
  </si>
  <si>
    <t>D997</t>
  </si>
  <si>
    <t>D998</t>
  </si>
  <si>
    <t>D999</t>
  </si>
  <si>
    <t>E001</t>
  </si>
  <si>
    <t>E002</t>
  </si>
  <si>
    <t>E003</t>
  </si>
  <si>
    <t>E004</t>
  </si>
  <si>
    <t>E005</t>
  </si>
  <si>
    <t>E006</t>
  </si>
  <si>
    <t>E007</t>
  </si>
  <si>
    <t>E008</t>
  </si>
  <si>
    <t>E009</t>
  </si>
  <si>
    <t>E010</t>
  </si>
  <si>
    <t>18.06.2014</t>
  </si>
  <si>
    <t>Q. ELETTRICO (Macinazione Secco</t>
  </si>
  <si>
    <t>21.06.2014</t>
  </si>
  <si>
    <t>21.07.2014</t>
  </si>
  <si>
    <t>Q. ELETTRICO (Filtro processo)</t>
  </si>
  <si>
    <t>M1UA11703</t>
  </si>
  <si>
    <t>10213852
10213853</t>
  </si>
  <si>
    <t>M1EG13705X</t>
  </si>
  <si>
    <t>M1BR13782</t>
  </si>
  <si>
    <t>INCEPA REVESTIMENTOS CERÂMIC</t>
  </si>
  <si>
    <t>01.07.2014</t>
  </si>
  <si>
    <t>M1ES14002</t>
  </si>
  <si>
    <t>PORCELANOSA, S.A.</t>
  </si>
  <si>
    <t>11.07.2014</t>
  </si>
  <si>
    <t>NUOVA RIWAL CERAMICHE S.r.l.</t>
  </si>
  <si>
    <t>ATM06597821</t>
  </si>
  <si>
    <t>ACCESSORI PREDISPOSIZIONE COGEN</t>
  </si>
  <si>
    <t>27.06.2014</t>
  </si>
  <si>
    <t>ATM03697801</t>
  </si>
  <si>
    <t>matr. ATM 
10212735</t>
  </si>
  <si>
    <t>M1BR13759</t>
  </si>
  <si>
    <t>CERAMICA ELIZABETH SUL LTDA</t>
  </si>
  <si>
    <t>ATOMIZZATORE CERAMICA14.000 l/h</t>
  </si>
  <si>
    <t>matr. ATM 
10215032</t>
  </si>
  <si>
    <t>matr. ATM 
10215782</t>
  </si>
  <si>
    <t>matr. ATM
10219047</t>
  </si>
  <si>
    <t>M1EG14701</t>
  </si>
  <si>
    <t>matr. ATm
10219465</t>
  </si>
  <si>
    <t>M1SA13739</t>
  </si>
  <si>
    <t>ATM200C</t>
  </si>
  <si>
    <t>matr. atm
 10144558</t>
  </si>
  <si>
    <t>ATI110A</t>
  </si>
  <si>
    <t>ATM036</t>
  </si>
  <si>
    <t>30.06.2014</t>
  </si>
  <si>
    <t>31.07.2014</t>
  </si>
  <si>
    <t>E015</t>
  </si>
  <si>
    <t>E016</t>
  </si>
  <si>
    <t>E014</t>
  </si>
  <si>
    <t>E011</t>
  </si>
  <si>
    <t>E017</t>
  </si>
  <si>
    <t>E012</t>
  </si>
  <si>
    <t>matr. atm
10143610</t>
  </si>
  <si>
    <t>E013</t>
  </si>
  <si>
    <t>E020</t>
  </si>
  <si>
    <t>D913</t>
  </si>
  <si>
    <t>D897</t>
  </si>
  <si>
    <t>NUOVA RIWAL CERAMICHE S.r.l</t>
  </si>
  <si>
    <t>ATM20086811</t>
  </si>
  <si>
    <t>05.08.2014</t>
  </si>
  <si>
    <t>19.08.2014</t>
  </si>
  <si>
    <t>20.09.2014</t>
  </si>
  <si>
    <t>06.08.2014</t>
  </si>
  <si>
    <t>M1IT13774</t>
  </si>
  <si>
    <t>MAKER MANIFATTURE CERAMICHE</t>
  </si>
  <si>
    <t>QE comando Bandeboard</t>
  </si>
  <si>
    <t>07.08.2014</t>
  </si>
  <si>
    <t>10215029
10220264</t>
  </si>
  <si>
    <t>11.08.2014</t>
  </si>
  <si>
    <t>01.08.2014</t>
  </si>
  <si>
    <t>QGN100 di dosaggio bbt a PLC -</t>
  </si>
  <si>
    <t>Quadro el. comando agitatori MA</t>
  </si>
  <si>
    <t>10219122
matr. ATM</t>
  </si>
  <si>
    <t>M1PL14713</t>
  </si>
  <si>
    <t>NOVA CERAMICA SP. Z O.O.</t>
  </si>
  <si>
    <t>ATOMIZZATORE CERAMICA1.800 l/h</t>
  </si>
  <si>
    <t>01.09.2014</t>
  </si>
  <si>
    <t>Quadro el. comando agitatori AT</t>
  </si>
  <si>
    <t>QAP30000</t>
  </si>
  <si>
    <t>E019</t>
  </si>
  <si>
    <t>QAP300</t>
  </si>
  <si>
    <t>D918</t>
  </si>
  <si>
    <t>D935</t>
  </si>
  <si>
    <t>E021</t>
  </si>
  <si>
    <t>D926</t>
  </si>
  <si>
    <t>D946</t>
  </si>
  <si>
    <t>D947</t>
  </si>
  <si>
    <t>D976</t>
  </si>
  <si>
    <t>D975</t>
  </si>
  <si>
    <t>D929</t>
  </si>
  <si>
    <t>D908</t>
  </si>
  <si>
    <t>D888</t>
  </si>
  <si>
    <t>E022</t>
  </si>
  <si>
    <t>E024</t>
  </si>
  <si>
    <t>E025</t>
  </si>
  <si>
    <t>E023</t>
  </si>
  <si>
    <t>E033</t>
  </si>
  <si>
    <t>E029</t>
  </si>
  <si>
    <t>E027</t>
  </si>
  <si>
    <t>E026</t>
  </si>
  <si>
    <t>E028</t>
  </si>
  <si>
    <t>E031</t>
  </si>
  <si>
    <t>E030</t>
  </si>
  <si>
    <t>E034</t>
  </si>
  <si>
    <t>E032</t>
  </si>
  <si>
    <t>D971</t>
  </si>
  <si>
    <t>D972</t>
  </si>
  <si>
    <t>D970</t>
  </si>
  <si>
    <t>D977</t>
  </si>
  <si>
    <t>D978</t>
  </si>
  <si>
    <t>D973</t>
  </si>
  <si>
    <t>D974</t>
  </si>
  <si>
    <t>D735</t>
  </si>
  <si>
    <t>D887</t>
  </si>
  <si>
    <t>D979</t>
  </si>
  <si>
    <t>D981</t>
  </si>
  <si>
    <t>D982</t>
  </si>
  <si>
    <t>Legato a 10143610</t>
  </si>
  <si>
    <t>MODIFICHE MECCANICHE - NO Q.E.</t>
  </si>
  <si>
    <t>Dentro a 499AD553A</t>
  </si>
  <si>
    <t>ATTREZZATURA DI COLLAUDO - NO FARE CATALOGO</t>
  </si>
  <si>
    <t>E037</t>
  </si>
  <si>
    <t>E040</t>
  </si>
  <si>
    <t>E041</t>
  </si>
  <si>
    <t>E039</t>
  </si>
  <si>
    <t>E038</t>
  </si>
  <si>
    <t>21.09.2014</t>
  </si>
  <si>
    <t>24.09.2014</t>
  </si>
  <si>
    <t>24.10.2014</t>
  </si>
  <si>
    <t>Quadro el. carico acqua serb. a</t>
  </si>
  <si>
    <t>M1BY13717</t>
  </si>
  <si>
    <t>M3BD14264</t>
  </si>
  <si>
    <t>16.09.2014</t>
  </si>
  <si>
    <t>23.09.2014</t>
  </si>
  <si>
    <t>M1ES14012</t>
  </si>
  <si>
    <t>PORCELANOSA, S.A. - PLANTA M</t>
  </si>
  <si>
    <t>21.10.2014</t>
  </si>
  <si>
    <t>25.09.2014</t>
  </si>
  <si>
    <t>11.10.2014</t>
  </si>
  <si>
    <t>Matr. Atm
10222441</t>
  </si>
  <si>
    <t>M1PL14721</t>
  </si>
  <si>
    <t>ATOMIZZATORE CERAMICA6.500 l/h</t>
  </si>
  <si>
    <t>Matr. Atm
10223985</t>
  </si>
  <si>
    <t>M1NG14011F</t>
  </si>
  <si>
    <t>WEST AFRICAN CERAMICS LIMITE</t>
  </si>
  <si>
    <t>Matr. Atm
10223990</t>
  </si>
  <si>
    <t>10182623
10182624</t>
  </si>
  <si>
    <t>M1RU14721</t>
  </si>
  <si>
    <t>LLC OPOCZNO RUS</t>
  </si>
  <si>
    <t>QGN100 a PLC (mail Ricci del 22</t>
  </si>
  <si>
    <t>E051</t>
  </si>
  <si>
    <t>D904</t>
  </si>
  <si>
    <t>D906</t>
  </si>
  <si>
    <t>E053</t>
  </si>
  <si>
    <t>E056</t>
  </si>
  <si>
    <t>E055</t>
  </si>
  <si>
    <t>E054</t>
  </si>
  <si>
    <t>E049</t>
  </si>
  <si>
    <t>E050</t>
  </si>
  <si>
    <t>10.10.2014</t>
  </si>
  <si>
    <t>22.10.2014</t>
  </si>
  <si>
    <t>22.11.2014</t>
  </si>
  <si>
    <t>M3ZA13969</t>
  </si>
  <si>
    <t>CONTINENTAL CHINA</t>
  </si>
  <si>
    <t>ZA</t>
  </si>
  <si>
    <t>QSA50000</t>
  </si>
  <si>
    <t>01.11.2014</t>
  </si>
  <si>
    <t>11.11.2014</t>
  </si>
  <si>
    <t>M1SD12050A</t>
  </si>
  <si>
    <t>PORCELAIN ALMASA FACTORY</t>
  </si>
  <si>
    <t>10231449
10231450
10231451
10231452</t>
  </si>
  <si>
    <t>21.11.2014</t>
  </si>
  <si>
    <t>10182660
10182661
10182662</t>
  </si>
  <si>
    <t>10230566
10230567
10230568
10230569
10230570
10230571
10230572
10230573</t>
  </si>
  <si>
    <t>M1BY14703</t>
  </si>
  <si>
    <t>M1PT14014</t>
  </si>
  <si>
    <t>PAVIGRES, S.A.</t>
  </si>
  <si>
    <t>10222308
matr. Atm</t>
  </si>
  <si>
    <t>10226860
matr. Atm</t>
  </si>
  <si>
    <t>10227786
matr. Atm</t>
  </si>
  <si>
    <t>10229902
matr. Atm</t>
  </si>
  <si>
    <t>M1IN14026I</t>
  </si>
  <si>
    <t>QSA500</t>
  </si>
  <si>
    <t>E042</t>
  </si>
  <si>
    <t>E043</t>
  </si>
  <si>
    <t>E044</t>
  </si>
  <si>
    <t>E045</t>
  </si>
  <si>
    <t>E046</t>
  </si>
  <si>
    <t>E047</t>
  </si>
  <si>
    <t>E048</t>
  </si>
  <si>
    <t>E057</t>
  </si>
  <si>
    <t>E058</t>
  </si>
  <si>
    <t>E059</t>
  </si>
  <si>
    <t>E060</t>
  </si>
  <si>
    <t>E061</t>
  </si>
  <si>
    <t>D886</t>
  </si>
  <si>
    <t>D900</t>
  </si>
  <si>
    <t>E062</t>
  </si>
  <si>
    <t>E063</t>
  </si>
  <si>
    <t>E064</t>
  </si>
  <si>
    <t>E065</t>
  </si>
  <si>
    <t>E066</t>
  </si>
  <si>
    <t>E067</t>
  </si>
  <si>
    <t>E068</t>
  </si>
  <si>
    <t>DA NON FARE-CAT. MODO VECCHIO-MAURIZIO GALLI</t>
  </si>
  <si>
    <t>VIRNA</t>
  </si>
  <si>
    <t>E071 - Tav. STD 4071</t>
  </si>
  <si>
    <t>E071 - Tav.Std. 4071</t>
  </si>
  <si>
    <t>E072 - Tav. Std. 4072</t>
  </si>
  <si>
    <t>MPSA04706</t>
  </si>
  <si>
    <t>E070 - RICH.URG.BENDANTI 11/2014</t>
  </si>
  <si>
    <t>D922</t>
  </si>
  <si>
    <t>D890</t>
  </si>
  <si>
    <t>D893</t>
  </si>
  <si>
    <t>D923</t>
  </si>
  <si>
    <t>D899</t>
  </si>
  <si>
    <t>D919</t>
  </si>
  <si>
    <t>E078</t>
  </si>
  <si>
    <t>PARIDE</t>
  </si>
  <si>
    <t>E079</t>
  </si>
  <si>
    <t>AL OMARAA COMPANY FOR CERAMIC</t>
  </si>
  <si>
    <t>E080 - RICH. URG. GALLI 12/2014</t>
  </si>
  <si>
    <t>E081 - RICH. URG. GALLI 12/2014</t>
  </si>
  <si>
    <t>RIGA DOPPIA GiA' ESISTENTE STESSO RIF.PROGRAMMA</t>
  </si>
  <si>
    <t>incluso in quadro principale</t>
  </si>
  <si>
    <t>D980</t>
  </si>
  <si>
    <t>E073</t>
  </si>
  <si>
    <t>E074</t>
  </si>
  <si>
    <t>E075</t>
  </si>
  <si>
    <t>E076</t>
  </si>
  <si>
    <t>E077</t>
  </si>
  <si>
    <t>E082</t>
  </si>
  <si>
    <t>D905</t>
  </si>
  <si>
    <t>D907</t>
  </si>
  <si>
    <t>D910</t>
  </si>
  <si>
    <t>D902</t>
  </si>
  <si>
    <t>D912</t>
  </si>
  <si>
    <t>D924</t>
  </si>
  <si>
    <t>E083</t>
  </si>
  <si>
    <t>10223491
10231493
10231494</t>
  </si>
  <si>
    <t>21.01.2015</t>
  </si>
  <si>
    <t>CR006084T</t>
  </si>
  <si>
    <t>14.01.2015</t>
  </si>
  <si>
    <t>13.02.2015</t>
  </si>
  <si>
    <t>21.12.2014</t>
  </si>
  <si>
    <t>CR006085T</t>
  </si>
  <si>
    <t>CR006086T</t>
  </si>
  <si>
    <t>CR006087T</t>
  </si>
  <si>
    <t>QuadroTRASFERIMENTO H20 RECUPER</t>
  </si>
  <si>
    <t>CR006088T</t>
  </si>
  <si>
    <t>Quadro el.comando agitatori H20</t>
  </si>
  <si>
    <t>CR006089T</t>
  </si>
  <si>
    <t>M1NL14704</t>
  </si>
  <si>
    <t>NL</t>
  </si>
  <si>
    <t>CR006090T</t>
  </si>
  <si>
    <t>QTP10286Q00</t>
  </si>
  <si>
    <t>CR006091T</t>
  </si>
  <si>
    <t>Quadro el. premacinazione mater</t>
  </si>
  <si>
    <t>CR006092T</t>
  </si>
  <si>
    <t>CR006093T</t>
  </si>
  <si>
    <t>CR006094T</t>
  </si>
  <si>
    <t>CR006095T</t>
  </si>
  <si>
    <t>QTP20286Q00</t>
  </si>
  <si>
    <t>CR006096T</t>
  </si>
  <si>
    <t>CR006097T</t>
  </si>
  <si>
    <t>CR006098T</t>
  </si>
  <si>
    <t>M1BD14701X</t>
  </si>
  <si>
    <t>R.A.K CERAMICS (BANGLADESH)</t>
  </si>
  <si>
    <t>CR006099T</t>
  </si>
  <si>
    <t>CR006100T</t>
  </si>
  <si>
    <t>CR006101T</t>
  </si>
  <si>
    <t>CR006102T</t>
  </si>
  <si>
    <t>11.01.2015</t>
  </si>
  <si>
    <t>CR006103T</t>
  </si>
  <si>
    <t>CR006104T</t>
  </si>
  <si>
    <t>M1UA11703A</t>
  </si>
  <si>
    <t>CR006105T</t>
  </si>
  <si>
    <t>CR006106T</t>
  </si>
  <si>
    <t>CR006107T</t>
  </si>
  <si>
    <t>CR006108T</t>
  </si>
  <si>
    <t>CR006109T</t>
  </si>
  <si>
    <t>CR006110T</t>
  </si>
  <si>
    <t>CR006111T</t>
  </si>
  <si>
    <t>CR006112T</t>
  </si>
  <si>
    <t>CR006113T</t>
  </si>
  <si>
    <t>CR006114T</t>
  </si>
  <si>
    <t>CR006115T</t>
  </si>
  <si>
    <t>QUADRO ELETTRICO CON PC DOSAGGI</t>
  </si>
  <si>
    <t>CR006116T</t>
  </si>
  <si>
    <t>CR006117T</t>
  </si>
  <si>
    <t>CR006118T</t>
  </si>
  <si>
    <t>CR006119T</t>
  </si>
  <si>
    <t>M1IR10517</t>
  </si>
  <si>
    <t>ABNOOS ABARKOUH</t>
  </si>
  <si>
    <t>CR006120T</t>
  </si>
  <si>
    <t>Matr.ATM
10231716</t>
  </si>
  <si>
    <t>M1BD14701Y</t>
  </si>
  <si>
    <t>01.12.2014</t>
  </si>
  <si>
    <t>CR006121T</t>
  </si>
  <si>
    <t>CR006122T</t>
  </si>
  <si>
    <t>Matr.ATM
10228308</t>
  </si>
  <si>
    <t>M1KR13712</t>
  </si>
  <si>
    <t>STOLLBERG &amp; SAMIL CO., LTD</t>
  </si>
  <si>
    <t>11.12.2014</t>
  </si>
  <si>
    <t>CR006123T</t>
  </si>
  <si>
    <t>Matr.ATM
10230112</t>
  </si>
  <si>
    <t>M1PL14709</t>
  </si>
  <si>
    <t>ATOMIZZATORE CERAMICA11.000 l/h</t>
  </si>
  <si>
    <t>CR006124T</t>
  </si>
  <si>
    <t>Matr.ATM
10230613</t>
  </si>
  <si>
    <t>M1ZA14702</t>
  </si>
  <si>
    <t>PEGASUS PRESSED TILES (PTY)</t>
  </si>
  <si>
    <t>ATM180D</t>
  </si>
  <si>
    <t>CR006125T</t>
  </si>
  <si>
    <t>Matr.ATM
10233086</t>
  </si>
  <si>
    <t>M1BR14743</t>
  </si>
  <si>
    <t>CECRISA REVESTIMENTOS CERAMI</t>
  </si>
  <si>
    <t>CR006126T</t>
  </si>
  <si>
    <t>Matr.ATM
10233087</t>
  </si>
  <si>
    <t>CR006127T</t>
  </si>
  <si>
    <t>Matr.ATM
10233535</t>
  </si>
  <si>
    <t>M1ID13016X</t>
  </si>
  <si>
    <t>P.T.SINAR KARYA DUTA ABADI</t>
  </si>
  <si>
    <t>CR006128T</t>
  </si>
  <si>
    <t>CR006129T</t>
  </si>
  <si>
    <t>QSC10081801</t>
  </si>
  <si>
    <t>Quadro el. carico acqua serbato</t>
  </si>
  <si>
    <t>29.12.2014</t>
  </si>
  <si>
    <t>CR006130T</t>
  </si>
  <si>
    <t>12.12.2014</t>
  </si>
  <si>
    <t>CR006131T</t>
  </si>
  <si>
    <t>R1IT007R14</t>
  </si>
  <si>
    <t>SERENISSIMA STAB. IMPRONTA.</t>
  </si>
  <si>
    <t>CR006132T</t>
  </si>
  <si>
    <t>CR006133T</t>
  </si>
  <si>
    <t>CR006134T</t>
  </si>
  <si>
    <t>CR006135T</t>
  </si>
  <si>
    <t>Matr. ATM
10229833</t>
  </si>
  <si>
    <t>CR006136T</t>
  </si>
  <si>
    <t>Matr. ATM
10227047</t>
  </si>
  <si>
    <t>M1NG14099</t>
  </si>
  <si>
    <t>WESTERN METAL PRODUCTS CO. L</t>
  </si>
  <si>
    <t>09.12.2014</t>
  </si>
  <si>
    <t>CR006137T</t>
  </si>
  <si>
    <t xml:space="preserve">
Matr.ATM
10225796</t>
  </si>
  <si>
    <t>ATE065</t>
  </si>
  <si>
    <t>QTP102</t>
  </si>
  <si>
    <t>QTP202</t>
  </si>
  <si>
    <t>D927</t>
  </si>
  <si>
    <t>E085</t>
  </si>
  <si>
    <t>D932</t>
  </si>
  <si>
    <t>D936</t>
  </si>
  <si>
    <t>E088</t>
  </si>
  <si>
    <t>E087</t>
  </si>
  <si>
    <t>E092</t>
  </si>
  <si>
    <t>E093</t>
  </si>
  <si>
    <t>E089</t>
  </si>
  <si>
    <t>E086</t>
  </si>
  <si>
    <t>E084</t>
  </si>
  <si>
    <t>D937</t>
  </si>
  <si>
    <t>M1RU13726</t>
  </si>
  <si>
    <t>D948</t>
  </si>
  <si>
    <t>E090</t>
  </si>
  <si>
    <t>D933</t>
  </si>
  <si>
    <t>D934</t>
  </si>
  <si>
    <t>E103</t>
  </si>
  <si>
    <t>E104</t>
  </si>
  <si>
    <t>E105</t>
  </si>
  <si>
    <t>E106</t>
  </si>
  <si>
    <t>D930</t>
  </si>
  <si>
    <t>E091</t>
  </si>
  <si>
    <t>E094</t>
  </si>
  <si>
    <t>E095</t>
  </si>
  <si>
    <t>E096</t>
  </si>
  <si>
    <t>E097</t>
  </si>
  <si>
    <t>E098</t>
  </si>
  <si>
    <t>E099</t>
  </si>
  <si>
    <t>E107</t>
  </si>
  <si>
    <t>E100</t>
  </si>
  <si>
    <t>E101</t>
  </si>
  <si>
    <t>E108</t>
  </si>
  <si>
    <t>E109</t>
  </si>
  <si>
    <t>E115</t>
  </si>
  <si>
    <t>E113</t>
  </si>
  <si>
    <t>E112</t>
  </si>
  <si>
    <t>E111</t>
  </si>
  <si>
    <t>E110</t>
  </si>
  <si>
    <t>E102</t>
  </si>
  <si>
    <t>E118</t>
  </si>
  <si>
    <t>E119</t>
  </si>
  <si>
    <t>M1EG13713</t>
  </si>
  <si>
    <t>E120</t>
  </si>
  <si>
    <t>E121</t>
  </si>
  <si>
    <t>E114</t>
  </si>
  <si>
    <t>E116</t>
  </si>
  <si>
    <t>E117</t>
  </si>
  <si>
    <t>E122</t>
  </si>
  <si>
    <t>E123</t>
  </si>
  <si>
    <t>E127</t>
  </si>
  <si>
    <t>E128</t>
  </si>
  <si>
    <t>E129</t>
  </si>
  <si>
    <t>E130</t>
  </si>
  <si>
    <t>E124</t>
  </si>
  <si>
    <t>E125</t>
  </si>
  <si>
    <t>E126</t>
  </si>
  <si>
    <t>E132</t>
  </si>
  <si>
    <t>MISR INTERNATIONAL CER. CO.</t>
  </si>
  <si>
    <t>12.02.2015</t>
  </si>
  <si>
    <t>23.02.2015</t>
  </si>
  <si>
    <t>23.03.2015</t>
  </si>
  <si>
    <t>Quadro Elettrico Gestione trasf</t>
  </si>
  <si>
    <t>M1TR14743</t>
  </si>
  <si>
    <t>18.02.2015</t>
  </si>
  <si>
    <t>01.03.2015</t>
  </si>
  <si>
    <t>21.03.2015</t>
  </si>
  <si>
    <t>21.02.2015</t>
  </si>
  <si>
    <t>M1RU14746</t>
  </si>
  <si>
    <t>ZAO "KOMPANIYA PIASTRELLA"</t>
  </si>
  <si>
    <t>Quadro elettrico QAP100</t>
  </si>
  <si>
    <t>11.02.2015</t>
  </si>
  <si>
    <t>M1US14733</t>
  </si>
  <si>
    <t>11.03.2015</t>
  </si>
  <si>
    <t>M1TR14737</t>
  </si>
  <si>
    <t>R1EG193016</t>
  </si>
  <si>
    <t>M1TR14740</t>
  </si>
  <si>
    <t>16.02.2015</t>
  </si>
  <si>
    <t>22.12.2014</t>
  </si>
  <si>
    <t>M1DE14709</t>
  </si>
  <si>
    <t>05.02.2015</t>
  </si>
  <si>
    <t>M1UZ13708</t>
  </si>
  <si>
    <t>JV LLC "NATIONAL CERAMICS"</t>
  </si>
  <si>
    <t>M1US14702</t>
  </si>
  <si>
    <t>STOLLBERG INC.</t>
  </si>
  <si>
    <t>ATOMIZZATORE CERAMICA20.000 l/h</t>
  </si>
  <si>
    <t>M1KR13707</t>
  </si>
  <si>
    <t>SAM HYUN CO., LTD.</t>
  </si>
  <si>
    <t>M1VN14066X</t>
  </si>
  <si>
    <t>CATALAN JOINT STOCK COMPANY</t>
  </si>
  <si>
    <t>VN</t>
  </si>
  <si>
    <t>M1IN15002I</t>
  </si>
  <si>
    <t>E133</t>
  </si>
  <si>
    <t>E134</t>
  </si>
  <si>
    <t>E135</t>
  </si>
  <si>
    <t>E141</t>
  </si>
  <si>
    <t>E144</t>
  </si>
  <si>
    <t>E143</t>
  </si>
  <si>
    <t>E136</t>
  </si>
  <si>
    <t>matr. ATM
10229521</t>
  </si>
  <si>
    <t>matr. ATM
10229525</t>
  </si>
  <si>
    <t>matr. ATM
10233605</t>
  </si>
  <si>
    <t>matr. ATM
10233882</t>
  </si>
  <si>
    <t>matr. ATM
10234300</t>
  </si>
  <si>
    <t>matr. ATM
10235344</t>
  </si>
  <si>
    <t>matr. ATM
10235774</t>
  </si>
  <si>
    <t>matr. ATM
10237526</t>
  </si>
  <si>
    <t>matr. ATM
10239847</t>
  </si>
  <si>
    <t>E150</t>
  </si>
  <si>
    <t>E142</t>
  </si>
  <si>
    <t>E145</t>
  </si>
  <si>
    <t>E147</t>
  </si>
  <si>
    <t>E146</t>
  </si>
  <si>
    <t>E149</t>
  </si>
  <si>
    <t>E151</t>
  </si>
  <si>
    <t>E137</t>
  </si>
  <si>
    <t>E138</t>
  </si>
  <si>
    <t>E139</t>
  </si>
  <si>
    <t>E140</t>
  </si>
  <si>
    <t>E148</t>
  </si>
  <si>
    <t>E155</t>
  </si>
  <si>
    <t>E156</t>
  </si>
  <si>
    <t>E152</t>
  </si>
  <si>
    <t>D941</t>
  </si>
  <si>
    <t>D944</t>
  </si>
  <si>
    <t>D945</t>
  </si>
  <si>
    <t>E157</t>
  </si>
  <si>
    <t>E158</t>
  </si>
  <si>
    <t>E153</t>
  </si>
  <si>
    <t>E167</t>
  </si>
  <si>
    <t>E166</t>
  </si>
  <si>
    <t>E163</t>
  </si>
  <si>
    <t>E162</t>
  </si>
  <si>
    <t>E159</t>
  </si>
  <si>
    <t>E168</t>
  </si>
  <si>
    <t>E169</t>
  </si>
  <si>
    <t>E170</t>
  </si>
  <si>
    <t>E171</t>
  </si>
  <si>
    <t>E165</t>
  </si>
  <si>
    <t>E172</t>
  </si>
  <si>
    <t>E173</t>
  </si>
  <si>
    <t>E164</t>
  </si>
  <si>
    <t>E154</t>
  </si>
  <si>
    <t>E180</t>
  </si>
  <si>
    <t>E178</t>
  </si>
  <si>
    <t>E179</t>
  </si>
  <si>
    <t>M1EG14001</t>
  </si>
  <si>
    <t>01.04.2015</t>
  </si>
  <si>
    <t>17.03.2015</t>
  </si>
  <si>
    <t>17.04.2015</t>
  </si>
  <si>
    <t>M1ES14053</t>
  </si>
  <si>
    <t>PPB13086805</t>
  </si>
  <si>
    <t>CABINA ELETTRICA COMANDO POMPE</t>
  </si>
  <si>
    <t>11.04.2015</t>
  </si>
  <si>
    <t>M1ES14005</t>
  </si>
  <si>
    <t>TIERRA ATOMIZADA, S.A.</t>
  </si>
  <si>
    <t>16.03.2015</t>
  </si>
  <si>
    <t>E199</t>
  </si>
  <si>
    <t>243459
matr. Atm</t>
  </si>
  <si>
    <t>4000048645</t>
  </si>
  <si>
    <t>E174</t>
  </si>
  <si>
    <t>E175</t>
  </si>
  <si>
    <t>E176</t>
  </si>
  <si>
    <t>E181</t>
  </si>
  <si>
    <t>E182</t>
  </si>
  <si>
    <t>E184</t>
  </si>
  <si>
    <t>E186</t>
  </si>
  <si>
    <t>E187</t>
  </si>
  <si>
    <t>E189</t>
  </si>
  <si>
    <t>E191</t>
  </si>
  <si>
    <t>E192</t>
  </si>
  <si>
    <t>E196</t>
  </si>
  <si>
    <t>E197</t>
  </si>
  <si>
    <t>E198</t>
  </si>
  <si>
    <t>E200</t>
  </si>
  <si>
    <t>E201</t>
  </si>
  <si>
    <t>E190</t>
  </si>
  <si>
    <t>E202</t>
  </si>
  <si>
    <t>E183</t>
  </si>
  <si>
    <t>Quadro</t>
  </si>
  <si>
    <t>20.04.2015</t>
  </si>
  <si>
    <t>23.04.2015</t>
  </si>
  <si>
    <t>20.05.2015</t>
  </si>
  <si>
    <t>PDM</t>
  </si>
  <si>
    <t>CR006312T</t>
  </si>
  <si>
    <t>CR006313T</t>
  </si>
  <si>
    <t>CR006314T</t>
  </si>
  <si>
    <t>E205</t>
  </si>
  <si>
    <t>E203</t>
  </si>
  <si>
    <t>E208</t>
  </si>
  <si>
    <t>E206</t>
  </si>
  <si>
    <t>E207</t>
  </si>
  <si>
    <t>E209</t>
  </si>
  <si>
    <t>E204</t>
  </si>
  <si>
    <t>01.05.2015</t>
  </si>
  <si>
    <t>28.04.2015</t>
  </si>
  <si>
    <t>28.05.2015</t>
  </si>
  <si>
    <t>11.05.2015</t>
  </si>
  <si>
    <t>21.04.2015</t>
  </si>
  <si>
    <t>M1AR13709</t>
  </si>
  <si>
    <t>CERAMICA CORTINES S.A.</t>
  </si>
  <si>
    <t>GMS100D</t>
  </si>
  <si>
    <t>GRANULOMETRO PER POLVERE DA</t>
  </si>
  <si>
    <t>Quadro trasferimento barbottina</t>
  </si>
  <si>
    <t>M1UA13701A</t>
  </si>
  <si>
    <t>RM-INVEST LLC</t>
  </si>
  <si>
    <t>EL-KHAYYAT CERAMICS FACTORY</t>
  </si>
  <si>
    <t>10240770
10240771</t>
  </si>
  <si>
    <t>10245566
10245567
10245568
10245569
10245570
10245571</t>
  </si>
  <si>
    <t>M1IN15013I</t>
  </si>
  <si>
    <t>M1IN15003I</t>
  </si>
  <si>
    <t>M1DZ12119D</t>
  </si>
  <si>
    <t>ATOMIZZATORE CERAMICA5.200 l/h</t>
  </si>
  <si>
    <t>M1BD15004I</t>
  </si>
  <si>
    <t>MONALISA CERAMICS (BD) LTD.</t>
  </si>
  <si>
    <t>CR006316T</t>
  </si>
  <si>
    <t>CR006317T</t>
  </si>
  <si>
    <t>CR006318T</t>
  </si>
  <si>
    <t>CR006319T</t>
  </si>
  <si>
    <t>CR006320T</t>
  </si>
  <si>
    <t>CR006321T</t>
  </si>
  <si>
    <t>CR006322T</t>
  </si>
  <si>
    <t>CR006323T</t>
  </si>
  <si>
    <t>CR006324T</t>
  </si>
  <si>
    <t>CR006325T</t>
  </si>
  <si>
    <t>CR006326T</t>
  </si>
  <si>
    <t>CR006327T</t>
  </si>
  <si>
    <t>CR006328T</t>
  </si>
  <si>
    <t>CR006329T</t>
  </si>
  <si>
    <t>CR006330T</t>
  </si>
  <si>
    <t>CR006331T</t>
  </si>
  <si>
    <t>CR006332T</t>
  </si>
  <si>
    <t>CR006333T</t>
  </si>
  <si>
    <t>CR006334T</t>
  </si>
  <si>
    <t>CR006335T</t>
  </si>
  <si>
    <t>CR006336T</t>
  </si>
  <si>
    <t>CR006337T</t>
  </si>
  <si>
    <t>CR006338T</t>
  </si>
  <si>
    <t>CR006339T</t>
  </si>
  <si>
    <t>CR006340T</t>
  </si>
  <si>
    <t>CR006341T</t>
  </si>
  <si>
    <t>CR006342T</t>
  </si>
  <si>
    <t>CR006343T</t>
  </si>
  <si>
    <t>CR006344T</t>
  </si>
  <si>
    <t>CR006345T</t>
  </si>
  <si>
    <t>CR006346T</t>
  </si>
  <si>
    <t>CR006347T</t>
  </si>
  <si>
    <t>CR006348T</t>
  </si>
  <si>
    <t>CR006349T</t>
  </si>
  <si>
    <t>CR006350T</t>
  </si>
  <si>
    <t>matr.Atm
10243233</t>
  </si>
  <si>
    <t>matr.Atm
10243467</t>
  </si>
  <si>
    <t>matr.Atm
10242494</t>
  </si>
  <si>
    <t>matr.Atm
10243212</t>
  </si>
  <si>
    <t>E210</t>
  </si>
  <si>
    <t>E214</t>
  </si>
  <si>
    <t>D939</t>
  </si>
  <si>
    <t>E219</t>
  </si>
  <si>
    <t>D940</t>
  </si>
  <si>
    <t>E222</t>
  </si>
  <si>
    <t>E211</t>
  </si>
  <si>
    <t>E215</t>
  </si>
  <si>
    <t>E216</t>
  </si>
  <si>
    <t>E217</t>
  </si>
  <si>
    <t>E218</t>
  </si>
  <si>
    <t>E220</t>
  </si>
  <si>
    <t>E224</t>
  </si>
  <si>
    <t>E223</t>
  </si>
  <si>
    <t>E230</t>
  </si>
  <si>
    <t>E241</t>
  </si>
  <si>
    <t>E240</t>
  </si>
  <si>
    <t>E239</t>
  </si>
  <si>
    <t>E237</t>
  </si>
  <si>
    <t>E235</t>
  </si>
  <si>
    <t>E233</t>
  </si>
  <si>
    <t>E232</t>
  </si>
  <si>
    <t>E234</t>
  </si>
  <si>
    <t>E228</t>
  </si>
  <si>
    <t>E231</t>
  </si>
  <si>
    <t>E229</t>
  </si>
  <si>
    <t>D911</t>
  </si>
  <si>
    <t>E227</t>
  </si>
  <si>
    <t>E226</t>
  </si>
  <si>
    <t>E225</t>
  </si>
  <si>
    <t>E213</t>
  </si>
  <si>
    <t>01.06.2015</t>
  </si>
  <si>
    <t>15.05.2015</t>
  </si>
  <si>
    <t>15.06.2015</t>
  </si>
  <si>
    <t>21.05.2015</t>
  </si>
  <si>
    <t>M1ES14736</t>
  </si>
  <si>
    <t>INDUSTRIAS ALCORENSES CONFED</t>
  </si>
  <si>
    <t>M3DZ14816</t>
  </si>
  <si>
    <t>CERAMIT - SOCIETE NOUVELLE D</t>
  </si>
  <si>
    <t>QE (3 ASP210 + 2 VLB1200)</t>
  </si>
  <si>
    <t>11.06.2015</t>
  </si>
  <si>
    <t>QE (7ASP210 stock bbt finale VC</t>
  </si>
  <si>
    <t>QE (6 ASP210 stock bbt finale F</t>
  </si>
  <si>
    <t>10238442
matr. atm</t>
  </si>
  <si>
    <t>M1US14711</t>
  </si>
  <si>
    <t>DAL-TILE TENNESSEE, LLC</t>
  </si>
  <si>
    <t>10244258
matr. Atm</t>
  </si>
  <si>
    <t>M1AE14713</t>
  </si>
  <si>
    <t>10244455
matr. Atm</t>
  </si>
  <si>
    <t>M1KR14705</t>
  </si>
  <si>
    <t>HANBO CERAMICS Co. Ltd.</t>
  </si>
  <si>
    <t>10244986
matr. Atm</t>
  </si>
  <si>
    <t>M1IR12548</t>
  </si>
  <si>
    <t>YAZD SIMIN TILE CO.,</t>
  </si>
  <si>
    <t>10246480
matr. Atm</t>
  </si>
  <si>
    <t>M1TR15705</t>
  </si>
  <si>
    <t>YURTBAY SERAMIK SAN. VE. TIC</t>
  </si>
  <si>
    <t>MODIFICA A CCP10086864</t>
  </si>
  <si>
    <t>E212</t>
  </si>
  <si>
    <t>DA NON FARE - ERRORE GALLI - TELEF.2015-05-20</t>
  </si>
  <si>
    <t>E177</t>
  </si>
  <si>
    <t>ELENA</t>
  </si>
  <si>
    <t>ANNO Del Programma</t>
  </si>
  <si>
    <t>M1BR15721</t>
  </si>
  <si>
    <t>21.06.2015</t>
  </si>
  <si>
    <t>10242350
matr. atm</t>
  </si>
  <si>
    <t>M1BR14345</t>
  </si>
  <si>
    <t>NOVAPORCELANATO INDUSTRIA E</t>
  </si>
  <si>
    <t>10251979
matr. Atm</t>
  </si>
  <si>
    <t>M1IN15030I</t>
  </si>
  <si>
    <t>10245419
matr. Atm</t>
  </si>
  <si>
    <t>M1IT15713</t>
  </si>
  <si>
    <t>CERAMICA CASALGRANDE PADANA</t>
  </si>
  <si>
    <t>DOPPIO INSERIMENTO</t>
  </si>
  <si>
    <t>E245</t>
  </si>
  <si>
    <t>E247</t>
  </si>
  <si>
    <t>E249</t>
  </si>
  <si>
    <t>E250</t>
  </si>
  <si>
    <t>E252</t>
  </si>
  <si>
    <t>E253</t>
  </si>
  <si>
    <t>E255</t>
  </si>
  <si>
    <t>E256</t>
  </si>
  <si>
    <t>E258</t>
  </si>
  <si>
    <t>E260</t>
  </si>
  <si>
    <t>E261</t>
  </si>
  <si>
    <t>E262</t>
  </si>
  <si>
    <t>E263</t>
  </si>
  <si>
    <t>E265</t>
  </si>
  <si>
    <t>E267</t>
  </si>
  <si>
    <t>E264</t>
  </si>
  <si>
    <t>E259</t>
  </si>
  <si>
    <t>E246</t>
  </si>
  <si>
    <t>E248</t>
  </si>
  <si>
    <t>E254</t>
  </si>
  <si>
    <t>E242</t>
  </si>
  <si>
    <t>E257</t>
  </si>
  <si>
    <t>E243</t>
  </si>
  <si>
    <t>E251</t>
  </si>
  <si>
    <t>E244</t>
  </si>
  <si>
    <t>SAN LORENZO</t>
  </si>
  <si>
    <t>CABINE ELETTRICHE</t>
  </si>
  <si>
    <t>VARIE</t>
  </si>
  <si>
    <t>Mail Bendanti</t>
  </si>
  <si>
    <t>31.03.2015</t>
  </si>
  <si>
    <t>100010001449</t>
  </si>
  <si>
    <t>R1TN203946</t>
  </si>
  <si>
    <t>Mail Bendanti
Solo parte elettrica nelle matricole con manuale di tua pertinenza</t>
  </si>
  <si>
    <t>18.05.2015</t>
  </si>
  <si>
    <t>M1ES15714</t>
  </si>
  <si>
    <t>COSENTINO S.A. CANTORIA, AL</t>
  </si>
  <si>
    <t>MMC</t>
  </si>
  <si>
    <t>29.05.2015</t>
  </si>
  <si>
    <t>M1ES15704</t>
  </si>
  <si>
    <t>Vedi fatt. 2015005</t>
  </si>
  <si>
    <t>E269</t>
  </si>
  <si>
    <t>E270</t>
  </si>
  <si>
    <t>E271</t>
  </si>
  <si>
    <t>E272</t>
  </si>
  <si>
    <t>E273</t>
  </si>
  <si>
    <t>E268</t>
  </si>
  <si>
    <t>E276</t>
  </si>
  <si>
    <t>E266</t>
  </si>
  <si>
    <t>E275</t>
  </si>
  <si>
    <t>E277</t>
  </si>
  <si>
    <t>E274</t>
  </si>
  <si>
    <t>E278</t>
  </si>
  <si>
    <t>E282</t>
  </si>
  <si>
    <t>E279</t>
  </si>
  <si>
    <t>E284</t>
  </si>
  <si>
    <t>E285</t>
  </si>
  <si>
    <t>E283</t>
  </si>
  <si>
    <t>E296</t>
  </si>
  <si>
    <t>E289</t>
  </si>
  <si>
    <t>E287</t>
  </si>
  <si>
    <t>E295</t>
  </si>
  <si>
    <t>E291</t>
  </si>
  <si>
    <t>E309</t>
  </si>
  <si>
    <t>E302</t>
  </si>
  <si>
    <t>E294</t>
  </si>
  <si>
    <t>E300</t>
  </si>
  <si>
    <t>E301</t>
  </si>
  <si>
    <t>E298</t>
  </si>
  <si>
    <t>E299</t>
  </si>
  <si>
    <t>E293</t>
  </si>
  <si>
    <t>E292</t>
  </si>
  <si>
    <t>E297</t>
  </si>
  <si>
    <t>E290</t>
  </si>
  <si>
    <t>E288</t>
  </si>
  <si>
    <t>E286</t>
  </si>
  <si>
    <t>messo in revoca 90 il 19.12.2014 da RighiDan</t>
  </si>
  <si>
    <t>(Tutto)</t>
  </si>
  <si>
    <t>ECE017</t>
  </si>
  <si>
    <t>SACMI USA Ltd.</t>
  </si>
  <si>
    <t>42
50
60
70
81
90</t>
  </si>
  <si>
    <t>SMC08530999
SMC08601930
SMC08508922
QMB10086950
SMC08503916
QMB10086903</t>
  </si>
  <si>
    <t>PULSANTIERA TERMINALE PC 4.A VI=24/39VD
SCHEDA CPU 5+ VARIE 6 COMPLETA DI
SCHEDA ALIMENTATORE 4.E COMPLETO
EPROM PROGRAMMA MIXER V.11.10.09
SCHEDA MEM.EEPROM  128KX8*4EEPR 1.C
SOFTWARE INTERFACCIA P.C.</t>
  </si>
  <si>
    <t>QMB10086801A</t>
  </si>
  <si>
    <t>CABINA EL. MIXER BARBOTTINA</t>
  </si>
  <si>
    <t>01.07.2015</t>
  </si>
  <si>
    <t>ECE072</t>
  </si>
  <si>
    <t>OOO SACMI MOSCA</t>
  </si>
  <si>
    <t>SMC08535977</t>
  </si>
  <si>
    <t>ASSEMBLATO PC DI INTERFACCIA OPERATORE</t>
  </si>
  <si>
    <t>CCP20086808A</t>
  </si>
  <si>
    <t>CABINA ELETTRICA * GENERICA *</t>
  </si>
  <si>
    <t>R1EG201711</t>
  </si>
  <si>
    <t>12
21
41
71
81</t>
  </si>
  <si>
    <t>CCP10097886
6417180
ATM14096924
ATM03616801
ATM14020909</t>
  </si>
  <si>
    <t>* MATERIALE MODIFICA CCP100 AL OMARAA
BRUC. WKGMS70/3A
ACCESSORI PER MODIFICA BRUCIATORE
SICUREZZA PER COMBUSTIBILE GPL DN80
CONTATORE GAS CON TRONCHETTI</t>
  </si>
  <si>
    <t>45
55
65
75</t>
  </si>
  <si>
    <t>SMC08537968
CCP10185944
SMC08537970
CCP20185915</t>
  </si>
  <si>
    <t>PC AUTOMAZIONE COMMERCIALE B&amp;R COMPLETO
SOFTWARE PC AUTOMAZIONE CCP
PC HMI COMMERCIALE B&amp;R COMPLETO DI
SOFTWARE PC INTERFACCIA CCP</t>
  </si>
  <si>
    <t>QUADRO EL. CON PC-ALIMENTAZ. POLVERE DA</t>
  </si>
  <si>
    <t>30
10
20</t>
  </si>
  <si>
    <t>SMC08535981
SMC08537968
SMC08537970</t>
  </si>
  <si>
    <t>ASSEMBLATO PC AUTOMAZIONE FANLESS
PC AUTOMAZIONE COMMERCIALE B&amp;R COMPLETO
PC HMI COMMERCIALE B&amp;R COMPLETO DI</t>
  </si>
  <si>
    <t>R1AZ189822</t>
  </si>
  <si>
    <t>GILAN SERAMIK MMC - OLD</t>
  </si>
  <si>
    <t>SMC08537919
SMC08537923</t>
  </si>
  <si>
    <t>PC AUTOMAZIONE COMMERCIALE COMPLETO
PC AUTOMAZIONE INTERFACCIA COMPLETO</t>
  </si>
  <si>
    <t>SMC08535976</t>
  </si>
  <si>
    <t>10
15
20
25</t>
  </si>
  <si>
    <t>SMC08537968
MMC07481908
SMC08537970
MMC07481909</t>
  </si>
  <si>
    <t>PC AUTOMAZIONE COMMERCIALE B&amp;R COMPLETO
SOFTWARE PC AUTOMAZIONE MMC
PC HMI COMMERCIALE B&amp;R COMPLETO DI
SOFTWARE PC INTERFACCIA MMC</t>
  </si>
  <si>
    <t>R1EG114152</t>
  </si>
  <si>
    <t>MTC06103998</t>
  </si>
  <si>
    <t>PULEGGIA 50HZ CON CUSCINETTI E</t>
  </si>
  <si>
    <t>SMC08537968</t>
  </si>
  <si>
    <t>PC AUTOMAZIONE COMMERCIALE B&amp;R COMPLETO</t>
  </si>
  <si>
    <t>10
11
20
21</t>
  </si>
  <si>
    <t>SMC08537970
PDP20185917
SMC08537968
PDM10185935</t>
  </si>
  <si>
    <t>PC BOX HMI WES2009 RIC PC ITX UPS
SOFTWARE
PC BOX AUTOMAZIONE DOS+BMOS RIC. PC ITX
COMPACT FLASH PDM101 VERS 14.16.01.12BG</t>
  </si>
  <si>
    <t>13
21</t>
  </si>
  <si>
    <t>PDM10185924
$BMEPPC1105</t>
  </si>
  <si>
    <t>COMPACT FLASH PDM101 VERS 14.09.07.11PL
* CORONA 3/4" D Z=32 FORO D.50</t>
  </si>
  <si>
    <t>10
20
30
40</t>
  </si>
  <si>
    <t>SMC08537968
SMC08537970
QCP10185932
QCP10185915</t>
  </si>
  <si>
    <t>PC AUTOMAZIONE COMMERCIALE B&amp;R COMPLETO
PC HMI COMMERCIALE B&amp;R COMPLETO DI
DISCO PROGRAMMA QCP101
SOFTWARE INTERFACCIA P.C.</t>
  </si>
  <si>
    <t>R1BR158102</t>
  </si>
  <si>
    <t>DELTA INDÚSTRIA CERÂMICA S.A.</t>
  </si>
  <si>
    <t>QCP10197816</t>
  </si>
  <si>
    <t>MATERIALE MODIFICA QCP101 DELTA</t>
  </si>
  <si>
    <t xml:space="preserve"> QCP101 EQ. 10059243</t>
  </si>
  <si>
    <t>R1UA197920</t>
  </si>
  <si>
    <t>SMC08537919</t>
  </si>
  <si>
    <t>PC BOX AUT. DOS+BMOS RIC. FANLESS</t>
  </si>
  <si>
    <t>M1SA14714</t>
  </si>
  <si>
    <t>07.07.2015</t>
  </si>
  <si>
    <t>08.07.2015</t>
  </si>
  <si>
    <t>31.08.2015</t>
  </si>
  <si>
    <t>21.07.2015</t>
  </si>
  <si>
    <t>11.07.2015</t>
  </si>
  <si>
    <t>10249849
matr. atm</t>
  </si>
  <si>
    <t>M1TR15728</t>
  </si>
  <si>
    <t>R1AE203359</t>
  </si>
  <si>
    <t>* Quadro el.gest.micron.scagl.d</t>
  </si>
  <si>
    <t>24.07.2015</t>
  </si>
  <si>
    <t>M1BD15024I</t>
  </si>
  <si>
    <t>ATI036B</t>
  </si>
  <si>
    <t>01.08.2015</t>
  </si>
  <si>
    <t>QE travasi argille sciolte e du</t>
  </si>
  <si>
    <t>M1DZ14006E</t>
  </si>
  <si>
    <t>10249231
10249232</t>
  </si>
  <si>
    <t>10254336
matr. Atm</t>
  </si>
  <si>
    <t>M1IN15032I</t>
  </si>
  <si>
    <t>10254338
matr. Atm</t>
  </si>
  <si>
    <t>M1IN15033I</t>
  </si>
  <si>
    <t>M4DZ14131C</t>
  </si>
  <si>
    <t>SARL GANOUBA BRIQUETERIE</t>
  </si>
  <si>
    <t>QE 2ASP225scaric verg+2ASP204 s</t>
  </si>
  <si>
    <t>QE 5ASP210scaric argil+macinato</t>
  </si>
  <si>
    <t>M3NG13805</t>
  </si>
  <si>
    <t>CDK INTEGRATED INDUSTRIES LT</t>
  </si>
  <si>
    <t>QCE20000</t>
  </si>
  <si>
    <t>10248945
matr. Atm</t>
  </si>
  <si>
    <t>M1US14758</t>
  </si>
  <si>
    <t>UST INC.</t>
  </si>
  <si>
    <t>10251860
matr. Atm</t>
  </si>
  <si>
    <t>E317</t>
  </si>
  <si>
    <t>E315</t>
  </si>
  <si>
    <t>E316</t>
  </si>
  <si>
    <t>E318</t>
  </si>
  <si>
    <t>E319</t>
  </si>
  <si>
    <t>E313</t>
  </si>
  <si>
    <t>E131</t>
  </si>
  <si>
    <t>E308</t>
  </si>
  <si>
    <t>E305</t>
  </si>
  <si>
    <t>E303</t>
  </si>
  <si>
    <t>E304</t>
  </si>
  <si>
    <t>E310</t>
  </si>
  <si>
    <t>E311</t>
  </si>
  <si>
    <t>E312</t>
  </si>
  <si>
    <t>E330</t>
  </si>
  <si>
    <t>E329+E327</t>
  </si>
  <si>
    <t>E326</t>
  </si>
  <si>
    <t>E323</t>
  </si>
  <si>
    <t>E324</t>
  </si>
  <si>
    <t>E321</t>
  </si>
  <si>
    <t>E322</t>
  </si>
  <si>
    <t>E320</t>
  </si>
  <si>
    <t>E314</t>
  </si>
  <si>
    <t>E306</t>
  </si>
  <si>
    <t>E307</t>
  </si>
  <si>
    <t>E331</t>
  </si>
  <si>
    <t>E332</t>
  </si>
  <si>
    <t>E333</t>
  </si>
  <si>
    <t>E334</t>
  </si>
  <si>
    <t>E338</t>
  </si>
  <si>
    <t>E337</t>
  </si>
  <si>
    <t>E328</t>
  </si>
  <si>
    <t>E336</t>
  </si>
  <si>
    <t>E325</t>
  </si>
  <si>
    <t>E350</t>
  </si>
  <si>
    <t>E340</t>
  </si>
  <si>
    <t>E347</t>
  </si>
  <si>
    <t>E349</t>
  </si>
  <si>
    <t>E339</t>
  </si>
  <si>
    <t>E335</t>
  </si>
  <si>
    <t>E345</t>
  </si>
  <si>
    <t>E342</t>
  </si>
  <si>
    <t>E343</t>
  </si>
  <si>
    <t>E341</t>
  </si>
  <si>
    <t>E344</t>
  </si>
  <si>
    <t>E346</t>
  </si>
  <si>
    <t>E348</t>
  </si>
  <si>
    <t>E351</t>
  </si>
  <si>
    <t>E352</t>
  </si>
  <si>
    <t>M1BO13704</t>
  </si>
  <si>
    <t>CERAMICA RAFAELA S.R.L.</t>
  </si>
  <si>
    <t>07.09.2015</t>
  </si>
  <si>
    <t>08.09.2015</t>
  </si>
  <si>
    <t>08.10.2015</t>
  </si>
  <si>
    <t>M1MX15707</t>
  </si>
  <si>
    <t>DAL-TILE MEXICO,S. DE R.L. D</t>
  </si>
  <si>
    <t>MMC060B</t>
  </si>
  <si>
    <t>MULINO MODULARE</t>
  </si>
  <si>
    <t>06.08.2015</t>
  </si>
  <si>
    <t>10251154
matr. Atm</t>
  </si>
  <si>
    <t>M1NG15078</t>
  </si>
  <si>
    <t>26.08.2015</t>
  </si>
  <si>
    <t>10251155
matr. ATM</t>
  </si>
  <si>
    <t>28.08.2015</t>
  </si>
  <si>
    <t>Quadro temperatura e trasf. flu</t>
  </si>
  <si>
    <t>01.10.2015</t>
  </si>
  <si>
    <t>QE (8 ALS+UTENZE MOBILI) .0386A</t>
  </si>
  <si>
    <t>11.09.2015</t>
  </si>
  <si>
    <t>10243636
matr. Atm</t>
  </si>
  <si>
    <t>M1NG13703X</t>
  </si>
  <si>
    <t>01.09.2015</t>
  </si>
  <si>
    <t>21.09.2015</t>
  </si>
  <si>
    <t>10250330
matr. Atm</t>
  </si>
  <si>
    <t>M1CZ15703B</t>
  </si>
  <si>
    <t>LASSELSBERGER s.r.o. -ZAVOD</t>
  </si>
  <si>
    <t>M1TR14751</t>
  </si>
  <si>
    <t>USAK SERAMIK  SAN. A.S.</t>
  </si>
  <si>
    <t>M1IR15505</t>
  </si>
  <si>
    <t>HAFEZ TILE &amp; CERAMIC INDUSTR</t>
  </si>
  <si>
    <t>10251118
matr. Atm</t>
  </si>
  <si>
    <t>M1RO14713B</t>
  </si>
  <si>
    <t>SANEX SA.</t>
  </si>
  <si>
    <t>RO</t>
  </si>
  <si>
    <t>11.08.2015</t>
  </si>
  <si>
    <t>10251898
matr.Atm</t>
  </si>
  <si>
    <t>FH</t>
  </si>
  <si>
    <t>M1VN14014Y</t>
  </si>
  <si>
    <t>TTC JOINT-STOCK COMPANY</t>
  </si>
  <si>
    <t>21.08.2015</t>
  </si>
  <si>
    <t>R1EG210645</t>
  </si>
  <si>
    <t>* Quadro el. agitat.pompe liv.s</t>
  </si>
  <si>
    <t>QE (8 ASP+UTENZE MOBILI) .0386B</t>
  </si>
  <si>
    <t>10257925
matr. Atm</t>
  </si>
  <si>
    <t>10259107
matr. Atm</t>
  </si>
  <si>
    <t>M1IN15073I</t>
  </si>
  <si>
    <t>ATI052A</t>
  </si>
  <si>
    <t>ATI052</t>
  </si>
  <si>
    <t>MMC060</t>
  </si>
  <si>
    <t>E374</t>
  </si>
  <si>
    <t>E365</t>
  </si>
  <si>
    <t>E377</t>
  </si>
  <si>
    <t>E362</t>
  </si>
  <si>
    <t>E366</t>
  </si>
  <si>
    <t>E367</t>
  </si>
  <si>
    <t>E368</t>
  </si>
  <si>
    <t>E369</t>
  </si>
  <si>
    <t>E370</t>
  </si>
  <si>
    <t>E363</t>
  </si>
  <si>
    <t>E364</t>
  </si>
  <si>
    <t>E361</t>
  </si>
  <si>
    <t>E360</t>
  </si>
  <si>
    <t>E359</t>
  </si>
  <si>
    <t>E358</t>
  </si>
  <si>
    <t>E357</t>
  </si>
  <si>
    <t>E356</t>
  </si>
  <si>
    <t>E355</t>
  </si>
  <si>
    <t>E354</t>
  </si>
  <si>
    <t>E353</t>
  </si>
  <si>
    <t>E380</t>
  </si>
  <si>
    <t>E382</t>
  </si>
  <si>
    <t>E371</t>
  </si>
  <si>
    <t>E376</t>
  </si>
  <si>
    <t>E378</t>
  </si>
  <si>
    <t>E384</t>
  </si>
  <si>
    <t>E386</t>
  </si>
  <si>
    <t>E387</t>
  </si>
  <si>
    <t>E393</t>
  </si>
  <si>
    <t>E394</t>
  </si>
  <si>
    <t>E388</t>
  </si>
  <si>
    <t>E389</t>
  </si>
  <si>
    <t>E399</t>
  </si>
  <si>
    <t>E395</t>
  </si>
  <si>
    <t>E398</t>
  </si>
  <si>
    <t>E400</t>
  </si>
  <si>
    <t>E397</t>
  </si>
  <si>
    <t>E396</t>
  </si>
  <si>
    <t>E390</t>
  </si>
  <si>
    <t>E385</t>
  </si>
  <si>
    <t>E383</t>
  </si>
  <si>
    <t>E402</t>
  </si>
  <si>
    <t>E401</t>
  </si>
  <si>
    <t>E404</t>
  </si>
  <si>
    <t>E406</t>
  </si>
  <si>
    <t>E392</t>
  </si>
  <si>
    <t>E403</t>
  </si>
  <si>
    <t>E405</t>
  </si>
  <si>
    <t>E407</t>
  </si>
  <si>
    <t>E408</t>
  </si>
  <si>
    <t>E410</t>
  </si>
  <si>
    <t xml:space="preserve">allineamento </t>
  </si>
  <si>
    <t>Q.E ESTRUSIONE [D00Q1]</t>
  </si>
  <si>
    <t>MEDE06109</t>
  </si>
  <si>
    <t>CREATON AG</t>
  </si>
  <si>
    <t>QUADRO ELETTRICO ESTRUSORE</t>
  </si>
  <si>
    <t>MEIR05029</t>
  </si>
  <si>
    <t>KASHI SHIRKOUH YAZD CO.</t>
  </si>
  <si>
    <t>Quadro elettrico gestione sfrid</t>
  </si>
  <si>
    <t>GRAL S.p.A.</t>
  </si>
  <si>
    <t>QUADRO PREL. ARG. Q1-A000Q1</t>
  </si>
  <si>
    <t>QUADRO  IN SILOS Q2 - B002Q1</t>
  </si>
  <si>
    <t>QUADRO  IN SILOS Q3 - B003Q1</t>
  </si>
  <si>
    <t>QUADRO LAVORAZIONE ARGILLA Q5 -</t>
  </si>
  <si>
    <t>QUADRO TRAFILATURA LIN.1Q6 - D0</t>
  </si>
  <si>
    <t>QUADRO TRAFILATURA LIN.2Q7 - D0</t>
  </si>
  <si>
    <t>MPCO06713</t>
  </si>
  <si>
    <t>ALFACER DEL CARIBE, S.A.</t>
  </si>
  <si>
    <t>Quadro el. gestione 4 attuatori</t>
  </si>
  <si>
    <t>MPEG06729</t>
  </si>
  <si>
    <t>CLEOPATRA FOR CEMENT</t>
  </si>
  <si>
    <t>Quadro el. agitatori pompe e li</t>
  </si>
  <si>
    <t>10023972
matr. Atm</t>
  </si>
  <si>
    <t>10023966
matr. Atm</t>
  </si>
  <si>
    <t>10024138
matr. Atm</t>
  </si>
  <si>
    <t>10024076
matr. Atm</t>
  </si>
  <si>
    <t>MPIN06239</t>
  </si>
  <si>
    <t>RESTILE CERAMICS LIMITED</t>
  </si>
  <si>
    <t>MPIR06717</t>
  </si>
  <si>
    <t>R.A.K. CERAMICS PRIVATE JOIN</t>
  </si>
  <si>
    <t>QST05000</t>
  </si>
  <si>
    <t>Quadro el. gestione micronizzat</t>
  </si>
  <si>
    <t>F20070730</t>
  </si>
  <si>
    <t>Quadro el. Carico acqua serb. SPS 2 liv.</t>
  </si>
  <si>
    <t>MPIT06719</t>
  </si>
  <si>
    <t>COOPERATIVA CERAMICA D'IMOLA</t>
  </si>
  <si>
    <t>Agitatori vasche stoccaggio bbt</t>
  </si>
  <si>
    <t>Quadro el. comando agitatori ar</t>
  </si>
  <si>
    <t>MPMX05741</t>
  </si>
  <si>
    <t>Comando linea di smaltatura a p</t>
  </si>
  <si>
    <t>MPMX06727</t>
  </si>
  <si>
    <t>Quadro el. gestione 2 attuatori</t>
  </si>
  <si>
    <t>MPPL05718</t>
  </si>
  <si>
    <t>CER-ROL Sp. z o.o.</t>
  </si>
  <si>
    <t>QSA30000</t>
  </si>
  <si>
    <t>MPRU06018</t>
  </si>
  <si>
    <t>Comando linea di smaltatura</t>
  </si>
  <si>
    <t>MPRU06722</t>
  </si>
  <si>
    <t>LLC KERAMA MARAZZI</t>
  </si>
  <si>
    <t>MPRU07721</t>
  </si>
  <si>
    <t>MPRU07738</t>
  </si>
  <si>
    <t>OAO KVARTZ</t>
  </si>
  <si>
    <t>MPTR06767</t>
  </si>
  <si>
    <t>BKT - INSAAT TAAH. TURIZM TE</t>
  </si>
  <si>
    <t>MPUA06701</t>
  </si>
  <si>
    <t>Quadro el. comando trasf. fluid</t>
  </si>
  <si>
    <t>MPUA06703</t>
  </si>
  <si>
    <t>MSRU06826</t>
  </si>
  <si>
    <t>MPBG08701</t>
  </si>
  <si>
    <t>CABINA EL. ISOLA ESTRATT. /PESA</t>
  </si>
  <si>
    <t>CABINA EL. ISOLA ESTRATT. / PES</t>
  </si>
  <si>
    <t>CABINA EL. ISOLA ESTRATT./ PESA</t>
  </si>
  <si>
    <t>M4TT08102</t>
  </si>
  <si>
    <t>M4TT08103</t>
  </si>
  <si>
    <t>M4TT08104</t>
  </si>
  <si>
    <t>M4TT08105</t>
  </si>
  <si>
    <t xml:space="preserve">Q.E ESTRUSIONE </t>
  </si>
  <si>
    <t>PDM10187904</t>
  </si>
  <si>
    <t>PDM10187905</t>
  </si>
  <si>
    <t>QAP200</t>
  </si>
  <si>
    <t>QSA300</t>
  </si>
  <si>
    <t>QST050</t>
  </si>
  <si>
    <t>mp</t>
  </si>
  <si>
    <t>QGN1000M</t>
  </si>
  <si>
    <t>OOO FREELITE</t>
  </si>
  <si>
    <t>QTF2000M</t>
  </si>
  <si>
    <t>NUOVO CORSO S.P.A.</t>
  </si>
  <si>
    <t>QLE1000M</t>
  </si>
  <si>
    <t>MPPL08705X</t>
  </si>
  <si>
    <t>SACMI POLSKA SP. Z O.O.</t>
  </si>
  <si>
    <t>QAT1000M</t>
  </si>
  <si>
    <t>U1DZ13004C</t>
  </si>
  <si>
    <t>D983</t>
  </si>
  <si>
    <t>E431</t>
  </si>
  <si>
    <t>E429</t>
  </si>
  <si>
    <t>E426</t>
  </si>
  <si>
    <t>E427</t>
  </si>
  <si>
    <t>E432</t>
  </si>
  <si>
    <t>E424</t>
  </si>
  <si>
    <t>E423</t>
  </si>
  <si>
    <t>E419</t>
  </si>
  <si>
    <t>E412</t>
  </si>
  <si>
    <t>E391</t>
  </si>
  <si>
    <t>E421</t>
  </si>
  <si>
    <t>E433</t>
  </si>
  <si>
    <t>01.11.2015</t>
  </si>
  <si>
    <t>19.10.2015</t>
  </si>
  <si>
    <t>19.11.2015</t>
  </si>
  <si>
    <t>M1DZ14150C</t>
  </si>
  <si>
    <t>21.10.2015</t>
  </si>
  <si>
    <t>11.10.2015</t>
  </si>
  <si>
    <t>M1RO14713A</t>
  </si>
  <si>
    <t>11.11.2015</t>
  </si>
  <si>
    <t>10242227
10242228</t>
  </si>
  <si>
    <t>giaà fatti</t>
  </si>
  <si>
    <t>Quadro el. di trasferimento acq</t>
  </si>
  <si>
    <t>M1DZ13118C</t>
  </si>
  <si>
    <t>QE Agitatori e Setacci rep. Pre</t>
  </si>
  <si>
    <t>Quadro el. comando linea scarti</t>
  </si>
  <si>
    <t>10259141
matr. Atm</t>
  </si>
  <si>
    <t>M1IN15067I</t>
  </si>
  <si>
    <t>10256095
matr. Atm</t>
  </si>
  <si>
    <t>M1IT15734</t>
  </si>
  <si>
    <t>R1EG120690</t>
  </si>
  <si>
    <t>30
40
50
60
70
80
90</t>
  </si>
  <si>
    <t>ATM03625903
ATM05225906
ATM05225910
ATM05225018
ATM20085910
IMBALLO
SERVIZI_VARI</t>
  </si>
  <si>
    <t>FILTRO RIDUTTORE LUBRIFICATORE 3/8"</t>
  </si>
  <si>
    <t>IMI FABI S.p.A.</t>
  </si>
  <si>
    <t>30
40
50
70</t>
  </si>
  <si>
    <t>ATM03610910
ATM09010913
SMC00139984
ATM20097829</t>
  </si>
  <si>
    <t>ACCESSORI PER INSERIMENTO MISCELATORE
PRESSOSTATO SP7 MINIMA PRESSIONE PER
TERMOCOPPIA K CHR/AL L=700 COMPLETA
MATERIALE ELETTRICO PER MODIFICA ATM036</t>
  </si>
  <si>
    <t>Mail Cantagalli</t>
  </si>
  <si>
    <t>D680</t>
  </si>
  <si>
    <t>E221</t>
  </si>
  <si>
    <t>E428</t>
  </si>
  <si>
    <t>E422</t>
  </si>
  <si>
    <t>D681</t>
  </si>
  <si>
    <t>R1AR141944</t>
  </si>
  <si>
    <t>CERAMICA SAN LORENZO I.C.S.A.</t>
  </si>
  <si>
    <t>71
90
101
120
131
151
160
180
201
230
250</t>
  </si>
  <si>
    <t>6417233
3033170
3131892
3015011
3131893
ATM06596827
ATM06596956
ATM06596955
ATM20097818
PROG_PERS
PPB308B</t>
  </si>
  <si>
    <t>ACCESSORI PER MODIFICA BRUCIATORE
MOT.315M 4 KW132    B 3   V40069050
TRASMISSIONE PER VENTILATORE FERRARI
MOT. 132MB4 KW  9,2  B 3   V40069050
TRASMISSIONE PER VENTILATORE COMEFRI
TUBI ASPIRAZIONE ARIA ESAUSTA
ACCESSORI PER RIVESTIMENTO ESTERNO
ACCESSORI PER DEPOLVERIZZATORE CON
MATERIALE ELETTRICO PER MODIFICA ATM065
Proyección y personalización
POMPA PER BARBOTTINA</t>
  </si>
  <si>
    <t>E435</t>
  </si>
  <si>
    <t>E434</t>
  </si>
  <si>
    <t>E436</t>
  </si>
  <si>
    <t>E437</t>
  </si>
  <si>
    <t>E440</t>
  </si>
  <si>
    <t>E439</t>
  </si>
  <si>
    <t>E438</t>
  </si>
  <si>
    <t>E442</t>
  </si>
  <si>
    <t>E444</t>
  </si>
  <si>
    <t>E441</t>
  </si>
  <si>
    <t>M1SA178326</t>
  </si>
  <si>
    <t>ALFANAR FACTORY FOR CERAMICS AND</t>
  </si>
  <si>
    <t>101
110
120
130
201</t>
  </si>
  <si>
    <t>ATM18097801
ATM03616802
5746137
5746137
ATM51A7904</t>
  </si>
  <si>
    <t>ACCESSORI PER MODIFICA ATM180 ALFANAR
SICUREZZA PER COMBUSTIBILE GPL DN100
MISURATORE DI PORTATA MASSICO TERMICO
MISURATORE DI PORTATA MASSICO TERMICO
MATERIALE ELETTRICO PER MODIFICA ATM180</t>
  </si>
  <si>
    <t>E445</t>
  </si>
  <si>
    <t>E443</t>
  </si>
  <si>
    <t>E448</t>
  </si>
  <si>
    <t>E446</t>
  </si>
  <si>
    <t>E447</t>
  </si>
  <si>
    <t>Salomi</t>
  </si>
  <si>
    <t>70
20
30
40
50
60
80
90
100
110
120
130
140
150
160
170
180
190
200
210
220
225
226
240
250
260
270
280
290
300
310
320
331
340
351
360
370
380
390
395
410
436
450
460
470
480
490</t>
  </si>
  <si>
    <t>ATM06502228
ATM05202008
ATM06502115
ATM06502173
ATM06502178
ATM06502215
ATM06502230
ATM06502233
ATM06502235
ATM06502237
ATM06502288
ATM06502321
ATM06502349
ATM06502354
ATM06502356
ATM06502357
ATM09002136
ATM09002137
ATM09002138
ATM09002183
ATM09002460
ATM065A6014
ATM065A6015
6023187
6010711
6050017
6010731
6426053
6426166
6450761
6500306
6500350
6040051
6626066
ATM09002055
ATM01202911
ATM06502154
ATM06511014
ATM06511017
4112583
ATM06513024
ATM51A7913
6023189
6010711
6050311
ATM06502317
ATM06510903</t>
  </si>
  <si>
    <t>DISTRIBUTORE
COPERCHIO
SCALA PER DISTRIBUTORE
PIASTRA
FLANGIA
BIELLA
COPERCHIO DISTRIBUTORE
SERRANDA COMPLETA
SERRANDA COMPLETA
SERRANDA COMPLETA
PARAPETTO
TONDO
COPRIGIUNTO SUPERIORE
PROTEZIONE
SUPPORTO
PIASTRA PER SOLLEVAMENTO
BIELLA
SPINA
SPINA
SOSTEGNO
PROTEZIONE
SUPPORTO INTERNO CILINDRO IN AISI430
COPRIGIUNTO PER TENUTA SUPERIORE
VITE TE M12X40 UNI 5737 CL. 8.8 ZINC.
ROSETTA 13X24X2,5 UNI 6592 ZINC.
DADO ES. NORM. M30 UNI 5588
ROSETTA 31X56X4 UNI 6592 ZINC.
ELETTRODO BASICO KOY 6 L (AWS E 7018.1)
ELETTRODO AWS A5.4 : E309 L-17 D=2,5X300
RETE FILO AISI 304 MAGLIA 25 H=1000
LANA DI ROCCIA SPESS.150X1000X3000
FIBRA CER.CERABLANKET DENS.128KG/MC
* VITE ART.943/B KOVERVIT TE 6,3X25
INDURENTE CERAPREG JOHNS-MANVILLE
PLATE
ACCESSORI PER TERMOCOPPIA BT12
CORNICE
RONDELLA
SOSTEGNO
THERMOCOUPLE
GIUNTO ASPIRANTE KB40 CHB27
* MATERIALE ELETTRICO PER MODIFICA ATM65
VITE TE M12X50 UNI 5737 CL. 8.8 ZINC.
ROSETTA 13X24X2,5 UNI 6592 ZINC.
DADO ES. NORM. M12 UNI 5588 ZINC.
TUBO ENTRATA DISTRIBUTORE
GIUNTO</t>
  </si>
  <si>
    <t>E462</t>
  </si>
  <si>
    <t>E456</t>
  </si>
  <si>
    <t>E453</t>
  </si>
  <si>
    <t>E454</t>
  </si>
  <si>
    <t>E451</t>
  </si>
  <si>
    <t>E450</t>
  </si>
  <si>
    <t>E455</t>
  </si>
  <si>
    <t>E452</t>
  </si>
  <si>
    <t>E449</t>
  </si>
  <si>
    <t>08.11.2013</t>
  </si>
  <si>
    <t>18.04.12</t>
  </si>
  <si>
    <t>QCP101 EQ. 10059243</t>
  </si>
  <si>
    <t>12.11.2013</t>
  </si>
  <si>
    <t>SMC08535981</t>
  </si>
  <si>
    <t>ASSEMBLATO PC AUTOMAZIONE FANLESS</t>
  </si>
  <si>
    <t>14.03.13</t>
  </si>
  <si>
    <t>70
90
100
161</t>
  </si>
  <si>
    <t>ATM10085994
SMC08503916
SMC08517909
SMC08601930</t>
  </si>
  <si>
    <t>EPROM ATM VERS.10.07.01.7TR
SCHEDA MEM.EEPROM  128KX8*4EEPR 1.C
SCHEDA IN ANALOGICA 1.A  CONFIGURATA
CARD</t>
  </si>
  <si>
    <t>22.10.13</t>
  </si>
  <si>
    <t>ATM18A</t>
  </si>
  <si>
    <t xml:space="preserve">Electrical Cabinet ATM10086804  
S/N° 10020251 - MPTR05767B/10100  </t>
  </si>
  <si>
    <t>12.11.04</t>
  </si>
  <si>
    <t>SMC00137962</t>
  </si>
  <si>
    <t>INTERRUTTORE TRIPOLARE 100A SIEMENS</t>
  </si>
  <si>
    <t>MTC061A</t>
  </si>
  <si>
    <t>MULINO CONTINUO</t>
  </si>
  <si>
    <t>E469</t>
  </si>
  <si>
    <t>E470</t>
  </si>
  <si>
    <t>E458</t>
  </si>
  <si>
    <t>E459</t>
  </si>
  <si>
    <t>E460</t>
  </si>
  <si>
    <t>E461</t>
  </si>
  <si>
    <t>E468</t>
  </si>
  <si>
    <t>E467</t>
  </si>
  <si>
    <t>E466</t>
  </si>
  <si>
    <t>E465</t>
  </si>
  <si>
    <t>E464</t>
  </si>
  <si>
    <t>E463</t>
  </si>
  <si>
    <t>E471</t>
  </si>
  <si>
    <t>E472</t>
  </si>
  <si>
    <t>E473</t>
  </si>
  <si>
    <t>E474</t>
  </si>
  <si>
    <t>E475</t>
  </si>
  <si>
    <t>E476</t>
  </si>
  <si>
    <t>21.11.2015</t>
  </si>
  <si>
    <t>25.11.2015</t>
  </si>
  <si>
    <t>23.12.2015</t>
  </si>
  <si>
    <t>Quadro gestione linea scari cot</t>
  </si>
  <si>
    <t>01.12.2015</t>
  </si>
  <si>
    <t>Quadro comando agitatori ABA</t>
  </si>
  <si>
    <t>Quadro elettrico trasferimento</t>
  </si>
  <si>
    <t>10.12.2015</t>
  </si>
  <si>
    <t>M4DZ14046L</t>
  </si>
  <si>
    <t>EURL BRIQUETERIE MIHOUBI SUD</t>
  </si>
  <si>
    <t>QUADRO COMANDO CONTROLLO</t>
  </si>
  <si>
    <t>11.12.2015</t>
  </si>
  <si>
    <t>QUADRO COMANDO CONTROLLO SILOS</t>
  </si>
  <si>
    <t>QUADRO COMANDO CONTROLLO PRODUZ</t>
  </si>
  <si>
    <t>QUADRO COMANDO CONTROLLO ESTRUS</t>
  </si>
  <si>
    <t>10258223
10258224
10264718
10264719</t>
  </si>
  <si>
    <t>M1ES15010</t>
  </si>
  <si>
    <t>AZULMED S.L.U.</t>
  </si>
  <si>
    <t>21.12.2015</t>
  </si>
  <si>
    <t>10258231
10258232</t>
  </si>
  <si>
    <t>CERDISA S.P.A.</t>
  </si>
  <si>
    <t>10257277
matr. atm</t>
  </si>
  <si>
    <t>M1ES15016</t>
  </si>
  <si>
    <t>EUROARCE / SAMCA</t>
  </si>
  <si>
    <t>10260643
matr. Atm</t>
  </si>
  <si>
    <t>M1MX15716</t>
  </si>
  <si>
    <t>PORCELANITE LAMOSA, S.A. DE</t>
  </si>
  <si>
    <t>10261895
matr. Atm</t>
  </si>
  <si>
    <t>M1IN15080I</t>
  </si>
  <si>
    <t>SACMI ENGINEERING (INDIA) PR</t>
  </si>
  <si>
    <t>E489</t>
  </si>
  <si>
    <t>E488</t>
  </si>
  <si>
    <t>E487</t>
  </si>
  <si>
    <t>E486</t>
  </si>
  <si>
    <t>E485</t>
  </si>
  <si>
    <t>E484</t>
  </si>
  <si>
    <t>E483</t>
  </si>
  <si>
    <t>E482</t>
  </si>
  <si>
    <t>E481</t>
  </si>
  <si>
    <t>E478</t>
  </si>
  <si>
    <t>E477</t>
  </si>
  <si>
    <t>QCE200</t>
  </si>
  <si>
    <t>E499</t>
  </si>
  <si>
    <t>E498</t>
  </si>
  <si>
    <t>E490</t>
  </si>
  <si>
    <t>E497</t>
  </si>
  <si>
    <t>E496</t>
  </si>
  <si>
    <t>E491</t>
  </si>
  <si>
    <t>E492</t>
  </si>
  <si>
    <t>E493</t>
  </si>
  <si>
    <t>E494</t>
  </si>
  <si>
    <t>E510</t>
  </si>
  <si>
    <t>E509</t>
  </si>
  <si>
    <t>E508</t>
  </si>
  <si>
    <t>E507</t>
  </si>
  <si>
    <t>E503</t>
  </si>
  <si>
    <t>E502</t>
  </si>
  <si>
    <t>E506</t>
  </si>
  <si>
    <t>E500</t>
  </si>
  <si>
    <t>E501</t>
  </si>
  <si>
    <t>E495</t>
  </si>
  <si>
    <t>V002</t>
  </si>
  <si>
    <t>V003</t>
  </si>
  <si>
    <t>E512</t>
  </si>
  <si>
    <t>E511</t>
  </si>
  <si>
    <t>E517</t>
  </si>
  <si>
    <t>E505</t>
  </si>
  <si>
    <t>E504</t>
  </si>
  <si>
    <t>in Rev 90 !!!</t>
  </si>
  <si>
    <t>E520</t>
  </si>
  <si>
    <t>E521</t>
  </si>
  <si>
    <t>E519</t>
  </si>
  <si>
    <t>E518</t>
  </si>
  <si>
    <t>E514</t>
  </si>
  <si>
    <t>M1ES15007</t>
  </si>
  <si>
    <t>11.01.2016</t>
  </si>
  <si>
    <t>11.02.2016</t>
  </si>
  <si>
    <t>M1IT14036</t>
  </si>
  <si>
    <t>M1ES15035</t>
  </si>
  <si>
    <t>NUEVAS ATOMIZADAS, S.L.</t>
  </si>
  <si>
    <t>21.01.2016</t>
  </si>
  <si>
    <t>10264686
10264687</t>
  </si>
  <si>
    <t>M1ES14054</t>
  </si>
  <si>
    <t>ATOMIX, S.A.</t>
  </si>
  <si>
    <t>01.02.2016</t>
  </si>
  <si>
    <t>M1MX14718A</t>
  </si>
  <si>
    <t>CESANTONI S.A. DE C.V.</t>
  </si>
  <si>
    <t>M1UA11703D</t>
  </si>
  <si>
    <t>M1IN15056</t>
  </si>
  <si>
    <t>SIMPOLO EMILCERAMICA PVT. LT</t>
  </si>
  <si>
    <t>10261743
10261744</t>
  </si>
  <si>
    <t>M1CZ15703A</t>
  </si>
  <si>
    <t>28.12.2015</t>
  </si>
  <si>
    <t>CR006870T</t>
  </si>
  <si>
    <t>CR006871T</t>
  </si>
  <si>
    <t>CR006872T</t>
  </si>
  <si>
    <t>CR006873T</t>
  </si>
  <si>
    <t>CR006874T</t>
  </si>
  <si>
    <t>CR006875T</t>
  </si>
  <si>
    <t>CR006876T</t>
  </si>
  <si>
    <t>CR006877T</t>
  </si>
  <si>
    <t>CR006878T</t>
  </si>
  <si>
    <t>CR006879T</t>
  </si>
  <si>
    <t>CR006880T</t>
  </si>
  <si>
    <t>CR006881T</t>
  </si>
  <si>
    <t>CR006882T</t>
  </si>
  <si>
    <t>CR006883T</t>
  </si>
  <si>
    <t>CR006884T</t>
  </si>
  <si>
    <t>CR006885T</t>
  </si>
  <si>
    <t>CR006886T</t>
  </si>
  <si>
    <t>CR006887T</t>
  </si>
  <si>
    <t>CR006888T</t>
  </si>
  <si>
    <t>CR006889T</t>
  </si>
  <si>
    <t>CR006890T</t>
  </si>
  <si>
    <t>CR006891T</t>
  </si>
  <si>
    <t>CR006892T</t>
  </si>
  <si>
    <t>PV002124T</t>
  </si>
  <si>
    <t>2016.01.08</t>
  </si>
  <si>
    <t>M1BR14768</t>
  </si>
  <si>
    <t>EMBRAMCO</t>
  </si>
  <si>
    <t>MTC</t>
  </si>
  <si>
    <t>Mail Bendanti Marco</t>
  </si>
  <si>
    <t>PV002125T</t>
  </si>
  <si>
    <t>2016.01.11</t>
  </si>
  <si>
    <t>M1MA12142C</t>
  </si>
  <si>
    <t>Materiali</t>
  </si>
  <si>
    <t>EVA</t>
  </si>
  <si>
    <t>PV002126T</t>
  </si>
  <si>
    <t>2016.01.13</t>
  </si>
  <si>
    <t>E516</t>
  </si>
  <si>
    <t>E513</t>
  </si>
  <si>
    <t>E525</t>
  </si>
  <si>
    <t>E522</t>
  </si>
  <si>
    <t>E523</t>
  </si>
  <si>
    <t>E526</t>
  </si>
  <si>
    <t>E527</t>
  </si>
  <si>
    <t>E515</t>
  </si>
  <si>
    <t>E524</t>
  </si>
  <si>
    <t>POSTVENDITA 10105345</t>
  </si>
  <si>
    <t>E530</t>
  </si>
  <si>
    <t>E529</t>
  </si>
  <si>
    <t>E528</t>
  </si>
  <si>
    <t>10267238
matr. Atm</t>
  </si>
  <si>
    <t>ATM250A</t>
  </si>
  <si>
    <t xml:space="preserve">sertek </t>
  </si>
  <si>
    <t>10261692
matr. Atm</t>
  </si>
  <si>
    <t>M1IN15076I</t>
  </si>
  <si>
    <t>22.12.2015</t>
  </si>
  <si>
    <t>E534</t>
  </si>
  <si>
    <t>E532</t>
  </si>
  <si>
    <t>10222318
matr. Rmc</t>
  </si>
  <si>
    <t>RMC660B</t>
  </si>
  <si>
    <t>MULINO RAFFINANTE</t>
  </si>
  <si>
    <t>09.02.2016</t>
  </si>
  <si>
    <t>31.03.2016</t>
  </si>
  <si>
    <t>10260990
matr. Atm</t>
  </si>
  <si>
    <t>M3IR15094</t>
  </si>
  <si>
    <t>PARS CHINI MFG CO. (FACTORY)</t>
  </si>
  <si>
    <t>21.02.2016</t>
  </si>
  <si>
    <t>10269748
matr. Atm</t>
  </si>
  <si>
    <t>M1IN16003I</t>
  </si>
  <si>
    <t>28.01.2016</t>
  </si>
  <si>
    <t>01.03.2016</t>
  </si>
  <si>
    <t>M1NG15703</t>
  </si>
  <si>
    <t>WESTERN METAL PRODUCTS COMPA</t>
  </si>
  <si>
    <t>Quadro el. elettromeccanico car</t>
  </si>
  <si>
    <t>M1DZ14073F</t>
  </si>
  <si>
    <t>SARL ANDALOUS CERAMIC EST</t>
  </si>
  <si>
    <t>Quadro elettrico agitatori e se</t>
  </si>
  <si>
    <t>M4ES15262A</t>
  </si>
  <si>
    <t>MAZARRON TEJAS II S.L.</t>
  </si>
  <si>
    <t>Quadro elettrico comando n.2 Ta</t>
  </si>
  <si>
    <t>R1IT15068</t>
  </si>
  <si>
    <t>richetti</t>
  </si>
  <si>
    <t>2016.02.19</t>
  </si>
  <si>
    <t>Fatto come PV002133T</t>
  </si>
  <si>
    <t>E531</t>
  </si>
  <si>
    <t>E535</t>
  </si>
  <si>
    <t>E533</t>
  </si>
  <si>
    <t>E537</t>
  </si>
  <si>
    <t>E539</t>
  </si>
  <si>
    <t>E538</t>
  </si>
  <si>
    <t>E541 + E542</t>
  </si>
  <si>
    <t>E536</t>
  </si>
  <si>
    <t>E543</t>
  </si>
  <si>
    <t>E548</t>
  </si>
  <si>
    <t>E547</t>
  </si>
  <si>
    <t>E546</t>
  </si>
  <si>
    <t>10248943
10248944</t>
  </si>
  <si>
    <t>MTC60182808</t>
  </si>
  <si>
    <t>E545</t>
  </si>
  <si>
    <t>E544</t>
  </si>
  <si>
    <t>E549</t>
  </si>
  <si>
    <t>D749</t>
  </si>
  <si>
    <t>D748</t>
  </si>
  <si>
    <t>E072</t>
  </si>
  <si>
    <t>D686</t>
  </si>
  <si>
    <t>E550</t>
  </si>
  <si>
    <t>E551</t>
  </si>
  <si>
    <t>04.03.2016</t>
  </si>
  <si>
    <t>E555</t>
  </si>
  <si>
    <t>E553</t>
  </si>
  <si>
    <t>E554</t>
  </si>
  <si>
    <t>E558</t>
  </si>
  <si>
    <t>11.03.2016</t>
  </si>
  <si>
    <t>08.03.2016</t>
  </si>
  <si>
    <t>07.04.2016</t>
  </si>
  <si>
    <t>M1UA11703E</t>
  </si>
  <si>
    <t>10264262
matr. Atm</t>
  </si>
  <si>
    <t>M1OM15702</t>
  </si>
  <si>
    <t>AL HAYEL CERAMIC COMPANY</t>
  </si>
  <si>
    <t>ATOMIZZATORE CERAMICA11.000 L/H</t>
  </si>
  <si>
    <t>10264263
matr. Atm</t>
  </si>
  <si>
    <t>10264273
matr. Atm</t>
  </si>
  <si>
    <t>ATOMIZZATORE CERAMICA9.000 L/H</t>
  </si>
  <si>
    <t>10266951
matr. Atm</t>
  </si>
  <si>
    <t>M1TR15719A</t>
  </si>
  <si>
    <t>GRANISER GRANIT SERAMIK SAN.</t>
  </si>
  <si>
    <t>ATOMIZZATORE CERAMICA6.500 L/H</t>
  </si>
  <si>
    <t>21.03.2016</t>
  </si>
  <si>
    <t>10270266
matr. Atm</t>
  </si>
  <si>
    <t>M1BD15077X</t>
  </si>
  <si>
    <t>AKIJ CERAMIC LTD.</t>
  </si>
  <si>
    <t>10271539
matr. Atm</t>
  </si>
  <si>
    <t>M1IN16004I</t>
  </si>
  <si>
    <t>10271540
matr. Atm</t>
  </si>
  <si>
    <t>10272160
matr. Atm</t>
  </si>
  <si>
    <t>M1IN16005I</t>
  </si>
  <si>
    <t>10273089
matr. Atm</t>
  </si>
  <si>
    <t>M1IN16007I</t>
  </si>
  <si>
    <t>GIA' COME MMC - Annullato parlato con Maurizio</t>
  </si>
  <si>
    <t>E552</t>
  </si>
  <si>
    <t>E557</t>
  </si>
  <si>
    <t>E563</t>
  </si>
  <si>
    <t>E561</t>
  </si>
  <si>
    <t>E556</t>
  </si>
  <si>
    <t>E559</t>
  </si>
  <si>
    <t>E560</t>
  </si>
  <si>
    <t>E564</t>
  </si>
  <si>
    <t>E562</t>
  </si>
  <si>
    <t>21.04.2016</t>
  </si>
  <si>
    <t>01.05.2016</t>
  </si>
  <si>
    <t>E565</t>
  </si>
  <si>
    <t>E567</t>
  </si>
  <si>
    <t>E568</t>
  </si>
  <si>
    <t>E570</t>
  </si>
  <si>
    <t>E566</t>
  </si>
  <si>
    <t>E574</t>
  </si>
  <si>
    <t>E571</t>
  </si>
  <si>
    <t>E572</t>
  </si>
  <si>
    <t>E573</t>
  </si>
  <si>
    <t>E569</t>
  </si>
  <si>
    <t>E580</t>
  </si>
  <si>
    <t>E575</t>
  </si>
  <si>
    <t>E576</t>
  </si>
  <si>
    <t>E578</t>
  </si>
  <si>
    <t>E579</t>
  </si>
  <si>
    <t>E585</t>
  </si>
  <si>
    <t>E583</t>
  </si>
  <si>
    <t>E582</t>
  </si>
  <si>
    <t>E581</t>
  </si>
  <si>
    <t>E577</t>
  </si>
  <si>
    <t>E584</t>
  </si>
  <si>
    <t>E587</t>
  </si>
  <si>
    <t>E586</t>
  </si>
  <si>
    <t>001AC026A da modificare</t>
  </si>
  <si>
    <t>Non ha catalogo</t>
  </si>
  <si>
    <t>MANCA IL CATALOGO ORIGINALE</t>
  </si>
  <si>
    <t>499AC963A</t>
  </si>
  <si>
    <t>499AC634A</t>
  </si>
  <si>
    <t>499AC591A</t>
  </si>
  <si>
    <t>499AC947A</t>
  </si>
  <si>
    <t>499AC385A
499AC384A
499AC386A</t>
  </si>
  <si>
    <t>Modifiche riferite unicamente a Software</t>
  </si>
  <si>
    <t>499AA231A</t>
  </si>
  <si>
    <t>14655291A</t>
  </si>
  <si>
    <t>NON RICAMBIO</t>
  </si>
  <si>
    <t>DUPLICATO</t>
  </si>
  <si>
    <t>QUADRO ORIGINALE DEL 1999, NO CATALOGO</t>
  </si>
  <si>
    <t>MODULO HD (NO RICAMBIO)</t>
  </si>
  <si>
    <t>499AC539A</t>
  </si>
  <si>
    <t>017AG013A
017AF012A</t>
  </si>
  <si>
    <t>NO CATALOGO</t>
  </si>
  <si>
    <t>10
23
24
31
41
50
71
72
73</t>
  </si>
  <si>
    <t>PPB313B
7RIMSBVLB0D
7RIMSBVLB0D
ATM5197997
QAP2000M
$CXPG1647001
$CXPG0458001
$CXPG0456001
$CXPG0684001</t>
  </si>
  <si>
    <t>POMPA PER BARBOTTINA
Setaccio bbt VLB 1200 2/X- 2 reti-diff.3
Setaccio bbt VLB 1200 2/X- 2 reti-diff.3
MATERIALE ELETTRICO PER MODIFICA ATM140
Modifica quadro el. agitatori setacci
PIASTRA DIAF 116 FORI VERT.W480 H74 L665
SELLA DIAFRAMMA W650 H235 L992 W1 592
CENTRO CONO DIAFRAMMA D580 D1 145 H243
DISCO CENTRO CONO DIAF.D195 D1 125 H112</t>
  </si>
  <si>
    <t>ATM140A</t>
  </si>
  <si>
    <t>M1PT13004</t>
  </si>
  <si>
    <t>ADELINO DUARTE DA MOTA, SA.</t>
  </si>
  <si>
    <t>04.12.2013</t>
  </si>
  <si>
    <t>CANALE DISTRIBUZIONE</t>
  </si>
  <si>
    <t>NOTE1</t>
  </si>
  <si>
    <t>NOTE2</t>
  </si>
  <si>
    <t>ATM1584905</t>
  </si>
  <si>
    <t>COMANDO MOTORE M19-ABBATTITORE</t>
  </si>
  <si>
    <t>UNITA' 2 USCITE RELE'</t>
  </si>
  <si>
    <t>BASE CON MORSETTI A MOLLA 2X6</t>
  </si>
  <si>
    <t>ATM018C</t>
  </si>
  <si>
    <t>ATM090A</t>
  </si>
  <si>
    <t>PDP</t>
  </si>
  <si>
    <t>CCP</t>
  </si>
  <si>
    <t>499AA753A</t>
  </si>
  <si>
    <t>499AA908A</t>
  </si>
  <si>
    <t>MTC070</t>
  </si>
  <si>
    <t>QCP100</t>
  </si>
  <si>
    <t>CCP200</t>
  </si>
  <si>
    <t>EVA993</t>
  </si>
  <si>
    <t>MTC041</t>
  </si>
  <si>
    <t>MTC061</t>
  </si>
  <si>
    <t>MTC140</t>
  </si>
  <si>
    <t>MTC161</t>
  </si>
  <si>
    <t>PDM984</t>
  </si>
  <si>
    <t>PDP100</t>
  </si>
  <si>
    <t>QCM100</t>
  </si>
  <si>
    <t>2009 Totale</t>
  </si>
  <si>
    <t>2010 Totale</t>
  </si>
  <si>
    <t>2011 Totale</t>
  </si>
  <si>
    <t>2012 Totale</t>
  </si>
  <si>
    <t>2013 Totale</t>
  </si>
  <si>
    <t>2015 Totale</t>
  </si>
  <si>
    <t>2016 Totale</t>
  </si>
  <si>
    <t>(vuoto) Totale</t>
  </si>
  <si>
    <t>QCP10097819</t>
  </si>
  <si>
    <t xml:space="preserve">
MATERIALE MODIFICA QCP100</t>
  </si>
  <si>
    <t>20
30</t>
  </si>
  <si>
    <t>001AE020A
001AE020A</t>
  </si>
  <si>
    <t>ECI008ZD1</t>
  </si>
  <si>
    <t>ATM18015808</t>
  </si>
  <si>
    <t>SCARICATORE MAGGIORATO D=1200 AISI304</t>
  </si>
  <si>
    <t>25.07.07</t>
  </si>
  <si>
    <t xml:space="preserve"> </t>
  </si>
  <si>
    <t>RIGA MAI ESISTITA IN ODV</t>
  </si>
  <si>
    <t>P</t>
  </si>
  <si>
    <t>MODIFICA MECCANICA !!!</t>
  </si>
  <si>
    <t>499AC066A</t>
  </si>
  <si>
    <t>OK</t>
  </si>
  <si>
    <t>499AC031A</t>
  </si>
  <si>
    <t>499AC041A</t>
  </si>
  <si>
    <t>VEDI DB MACCHINE</t>
  </si>
  <si>
    <t>FATTIBILE CON FIGURINI</t>
  </si>
  <si>
    <t>499AC181A</t>
  </si>
  <si>
    <t>CATA FATTIBILE-FT ODL12483</t>
  </si>
  <si>
    <t>MODIF.=QE NUOVO VICINO OLD</t>
  </si>
  <si>
    <t>FARE CATA DEL NUOVO QE</t>
  </si>
  <si>
    <t>FIGURINI!ODV ORIG. M51808CO00</t>
  </si>
  <si>
    <t>499AC533A</t>
  </si>
  <si>
    <t>499AC384A TAG13 (T)=&gt;COD</t>
  </si>
  <si>
    <t>499AC385A TAG13 (T)=&gt;COD</t>
  </si>
  <si>
    <t>499AC386A TAG13 (T)=&gt;COD</t>
  </si>
  <si>
    <t>TECNOS NIENTE - FIGURINI!</t>
  </si>
  <si>
    <t>TECNOS - QUALCOSA - VEDI M:</t>
  </si>
  <si>
    <t>499AC609A</t>
  </si>
  <si>
    <t>499AC547A</t>
  </si>
  <si>
    <t>499AC637A</t>
  </si>
  <si>
    <t>TECNOS-NIENTE - FIGURINI!</t>
  </si>
  <si>
    <t>499AC613A</t>
  </si>
  <si>
    <t>499AC762A</t>
  </si>
  <si>
    <t>499AA214A</t>
  </si>
  <si>
    <t>499AC978A</t>
  </si>
  <si>
    <t>499AA225A-NOTE MOD.SU MAT. NON FATTE SU CATA</t>
  </si>
  <si>
    <t>499AA046A</t>
  </si>
  <si>
    <t>499AA644A</t>
  </si>
  <si>
    <t>499AA220A</t>
  </si>
  <si>
    <t>499AA489A</t>
  </si>
  <si>
    <t>499AB265A</t>
  </si>
  <si>
    <t>499AA458A</t>
  </si>
  <si>
    <t>499AA548A</t>
  </si>
  <si>
    <t>QE 499AA863A
POT 499AA845A</t>
  </si>
  <si>
    <t>499AB430A</t>
  </si>
  <si>
    <t>499AA583A</t>
  </si>
  <si>
    <t>499AA758A</t>
  </si>
  <si>
    <t>499AA859A-SIST.TESTO MOD.2008 + FARE QUESTA</t>
  </si>
  <si>
    <t>499AB221A</t>
  </si>
  <si>
    <t>499AB379A</t>
  </si>
  <si>
    <t>499AB361A</t>
  </si>
  <si>
    <t>499AA579A</t>
  </si>
  <si>
    <t>499AA659A</t>
  </si>
  <si>
    <t>499AB337A</t>
  </si>
  <si>
    <t>QE 499AA911A / POT 499AA917A</t>
  </si>
  <si>
    <t>499AB024A</t>
  </si>
  <si>
    <t>499AB374A</t>
  </si>
  <si>
    <t>001AE001A-estrapolare ?</t>
  </si>
  <si>
    <t>499AA604A</t>
  </si>
  <si>
    <t>499AB559A</t>
  </si>
  <si>
    <t>499AC075A</t>
  </si>
  <si>
    <t>NON NOSTRA - MECCANICA!</t>
  </si>
  <si>
    <t>DOPPIA - GIA PV001515T</t>
  </si>
  <si>
    <t>499AC271A</t>
  </si>
  <si>
    <t>499AC826A</t>
  </si>
  <si>
    <t>QUADRO EL. AGITATORI SETACCI</t>
  </si>
  <si>
    <t>499AC795A</t>
  </si>
  <si>
    <t>499AC630A</t>
  </si>
  <si>
    <t>ATM1584913 - MATERIALE VARIO PER SCAMBIATORE</t>
  </si>
  <si>
    <t>EQP.ATM: 563A006 - CATA 001AE005A - ESTRAPOLARE ?</t>
  </si>
  <si>
    <t>MULTICERAME</t>
  </si>
  <si>
    <t>499AA033A</t>
  </si>
  <si>
    <t>499AA597A</t>
  </si>
  <si>
    <t>POT:499AD389A / QE:499AE185A</t>
  </si>
  <si>
    <t>499AE185A</t>
  </si>
  <si>
    <t>499AE193A</t>
  </si>
  <si>
    <t>499AE188A</t>
  </si>
  <si>
    <t>499AE195A</t>
  </si>
  <si>
    <t>499AE194A</t>
  </si>
  <si>
    <t>499AC276A - MATR.ORIG.10009755</t>
  </si>
  <si>
    <t>499AC348A - MATR.ORIG.10009756</t>
  </si>
  <si>
    <t>499AC313A - MATR.ORIG.10009757</t>
  </si>
  <si>
    <t>499AC347A - MATR.ORIG.10009736</t>
  </si>
  <si>
    <t>28.04.2016</t>
  </si>
  <si>
    <t>31.05.2016</t>
  </si>
  <si>
    <t>M1DZ14124M</t>
  </si>
  <si>
    <t>M1IN15336X</t>
  </si>
  <si>
    <t>21.05.2016</t>
  </si>
  <si>
    <t>M1BR16711</t>
  </si>
  <si>
    <t>11.05.2016</t>
  </si>
  <si>
    <t>QSC20000</t>
  </si>
  <si>
    <t>Quadro el. dosaggio acqua batch</t>
  </si>
  <si>
    <t>29.04.2016</t>
  </si>
  <si>
    <t>10274861
10274862</t>
  </si>
  <si>
    <t>22.04.2016</t>
  </si>
  <si>
    <t>10269401
matr. Atm</t>
  </si>
  <si>
    <t>M1IR15523</t>
  </si>
  <si>
    <t>ALMAS KAVIR YAZD TILE CO. (</t>
  </si>
  <si>
    <t>10271135
matr. Atm</t>
  </si>
  <si>
    <t>M1PL15722</t>
  </si>
  <si>
    <t>CERAMIKA TUBADZIN III SP. Z</t>
  </si>
  <si>
    <t>10271497
matr. Atm</t>
  </si>
  <si>
    <t>M1US15711</t>
  </si>
  <si>
    <t>FLORIM USA. INC.</t>
  </si>
  <si>
    <t>ATOMIZZATORE CERAMICA14.000 L/H</t>
  </si>
  <si>
    <t>10276979
matr. Atm</t>
  </si>
  <si>
    <t>M1IN16010I</t>
  </si>
  <si>
    <t>10276980
matr. Atm</t>
  </si>
  <si>
    <t>M Totale</t>
  </si>
  <si>
    <t>N Totale</t>
  </si>
  <si>
    <t>P Totale</t>
  </si>
  <si>
    <t>S Totale</t>
  </si>
  <si>
    <t>non di ns competenza</t>
  </si>
  <si>
    <t>E593</t>
  </si>
  <si>
    <t>E594</t>
  </si>
  <si>
    <t>E595</t>
  </si>
  <si>
    <t>@Ceramiche SADON S.p.A.</t>
  </si>
  <si>
    <t>@CERAMICHE SADON S.p.A.</t>
  </si>
  <si>
    <t>1 0008681</t>
  </si>
  <si>
    <t>499AC346A MODIFICHE FATTE MA NON CONGUENTI</t>
  </si>
  <si>
    <t>E590</t>
  </si>
  <si>
    <t>E591</t>
  </si>
  <si>
    <t>E592</t>
  </si>
  <si>
    <t>E588</t>
  </si>
  <si>
    <t>E599</t>
  </si>
  <si>
    <t>E596</t>
  </si>
  <si>
    <t>E602</t>
  </si>
  <si>
    <t>E603</t>
  </si>
  <si>
    <t>E604+E605</t>
  </si>
  <si>
    <t>E598</t>
  </si>
  <si>
    <t>E597</t>
  </si>
  <si>
    <t>E600</t>
  </si>
  <si>
    <t>E608</t>
  </si>
  <si>
    <t>E601</t>
  </si>
  <si>
    <t>E607</t>
  </si>
  <si>
    <t>E606</t>
  </si>
  <si>
    <t>E609</t>
  </si>
  <si>
    <t>E610</t>
  </si>
  <si>
    <t>E611</t>
  </si>
  <si>
    <t>E612</t>
  </si>
  <si>
    <t>E615</t>
  </si>
  <si>
    <t>E614</t>
  </si>
  <si>
    <t>Virna</t>
  </si>
  <si>
    <t>Paride</t>
  </si>
  <si>
    <t>Solo modifiche meccaniche non nostra competenza</t>
  </si>
  <si>
    <t>E613</t>
  </si>
  <si>
    <t>P./V.</t>
  </si>
  <si>
    <t>499AD847A</t>
  </si>
  <si>
    <t>E616</t>
  </si>
  <si>
    <t>499AD949A</t>
  </si>
  <si>
    <t>M1IT15729</t>
  </si>
  <si>
    <t>ECI144</t>
  </si>
  <si>
    <t>MECTILES ITALIA SRL</t>
  </si>
  <si>
    <t>11.06.2016</t>
  </si>
  <si>
    <t>10.06.2016</t>
  </si>
  <si>
    <t>10.07.2016</t>
  </si>
  <si>
    <t>M3CN15951</t>
  </si>
  <si>
    <t>DURAVIT (CHINA) SANITARYWARE</t>
  </si>
  <si>
    <t>Q.E. plc Siemens - CARICO TDT</t>
  </si>
  <si>
    <t>01.07.2016</t>
  </si>
  <si>
    <t>Q.E. plc Siemens - SCARICO TDT</t>
  </si>
  <si>
    <t>Q.E. plc Siemens - AGITATORI</t>
  </si>
  <si>
    <t>Q.E. plc Siemens - CARICO/SCARI</t>
  </si>
  <si>
    <t>Q.E. plc Siemens - CARICO MULIN</t>
  </si>
  <si>
    <t>M1AR15707</t>
  </si>
  <si>
    <t>21.06.2016</t>
  </si>
  <si>
    <t>M1IT15091</t>
  </si>
  <si>
    <t>ABK SIR PRODUCTION S.p.A.</t>
  </si>
  <si>
    <t>01.06.2016</t>
  </si>
  <si>
    <t>499AE621A</t>
  </si>
  <si>
    <t>M1IT15853</t>
  </si>
  <si>
    <t>M1AE15723</t>
  </si>
  <si>
    <t>Quadro el. comando setacci/live</t>
  </si>
  <si>
    <t>499AE617A</t>
  </si>
  <si>
    <t>M1BR15710A</t>
  </si>
  <si>
    <t>ELIANE S.A. REVESTIMENTOS CE</t>
  </si>
  <si>
    <t>M1SY15703</t>
  </si>
  <si>
    <t>M1IT16036</t>
  </si>
  <si>
    <t>CUADRO ELECTRICO</t>
  </si>
  <si>
    <t>15.06.2016</t>
  </si>
  <si>
    <t>M1IT15059</t>
  </si>
  <si>
    <t>GOLD ART CERAMICA S.p.A.</t>
  </si>
  <si>
    <t>ATOMIZZATORE CERAMICA20.000 L/H</t>
  </si>
  <si>
    <t>10274469
matr. Atm</t>
  </si>
  <si>
    <t>M1IT15848</t>
  </si>
  <si>
    <t>MIRAGE GRANITO CERAMICO S.p.</t>
  </si>
  <si>
    <t>ATM090C</t>
  </si>
  <si>
    <t>10275286
matr. Atm</t>
  </si>
  <si>
    <t>M1US16713</t>
  </si>
  <si>
    <t>10275559
matr. Atm</t>
  </si>
  <si>
    <t>M1EG16701</t>
  </si>
  <si>
    <t>AL RAJAA FOR PORCELAIN</t>
  </si>
  <si>
    <t>499AE618A</t>
  </si>
  <si>
    <t>10282217
matr. Atm</t>
  </si>
  <si>
    <t>M1IN16020I</t>
  </si>
  <si>
    <t>10271489
matr. Atm</t>
  </si>
  <si>
    <t>E627</t>
  </si>
  <si>
    <t>E628</t>
  </si>
  <si>
    <t>E626</t>
  </si>
  <si>
    <t>E622</t>
  </si>
  <si>
    <t>E620</t>
  </si>
  <si>
    <t>E623</t>
  </si>
  <si>
    <t>E625</t>
  </si>
  <si>
    <t>E619</t>
  </si>
  <si>
    <t>E624</t>
  </si>
  <si>
    <t>E631</t>
  </si>
  <si>
    <t>E630</t>
  </si>
  <si>
    <t>E629</t>
  </si>
  <si>
    <t>E633</t>
  </si>
  <si>
    <t>E632</t>
  </si>
  <si>
    <t>E634</t>
  </si>
  <si>
    <t>DEL CONCA USA</t>
  </si>
  <si>
    <t>AL RAJAA</t>
  </si>
  <si>
    <t>MAKER</t>
  </si>
  <si>
    <t>PORCELANITE LAMOSA</t>
  </si>
  <si>
    <t>ILARIA</t>
  </si>
  <si>
    <t>E589</t>
  </si>
  <si>
    <t>06.07.2016</t>
  </si>
  <si>
    <t>08.07.2016</t>
  </si>
  <si>
    <t>ETI+AE</t>
  </si>
  <si>
    <t>B040 - messo nota e legato a old matr. 10035213</t>
  </si>
  <si>
    <t>B059 - messo nota e legato a old matr. 10035225</t>
  </si>
  <si>
    <t>B053 - messo nota e legato a old matr. 10035207</t>
  </si>
  <si>
    <t>0</t>
  </si>
  <si>
    <t>M1MX16702</t>
  </si>
  <si>
    <t>E650</t>
  </si>
  <si>
    <t>E648</t>
  </si>
  <si>
    <t>E649</t>
  </si>
  <si>
    <t>E642</t>
  </si>
  <si>
    <t>E643</t>
  </si>
  <si>
    <t>E644</t>
  </si>
  <si>
    <t>E646</t>
  </si>
  <si>
    <t>E640</t>
  </si>
  <si>
    <t>E639</t>
  </si>
  <si>
    <t>E637</t>
  </si>
  <si>
    <t>E645</t>
  </si>
  <si>
    <t>E641</t>
  </si>
  <si>
    <t>E638</t>
  </si>
  <si>
    <t>E647</t>
  </si>
  <si>
    <t>E636</t>
  </si>
  <si>
    <t>E651</t>
  </si>
  <si>
    <t>E652</t>
  </si>
  <si>
    <t>E656</t>
  </si>
  <si>
    <t>E653</t>
  </si>
  <si>
    <t>MARAZZI GROUP S.r.l. a socio</t>
  </si>
  <si>
    <t>27.07.2016</t>
  </si>
  <si>
    <t>15.09.2016</t>
  </si>
  <si>
    <t>14.07.2016</t>
  </si>
  <si>
    <t>499AE641A</t>
  </si>
  <si>
    <t>499AE638A</t>
  </si>
  <si>
    <t>499AE640A</t>
  </si>
  <si>
    <t>19.07.2016</t>
  </si>
  <si>
    <t>22.07.2016</t>
  </si>
  <si>
    <t>M1ES15066</t>
  </si>
  <si>
    <t>26.07.2016</t>
  </si>
  <si>
    <t>Q.E TRASFERIMENTO FLUIDI</t>
  </si>
  <si>
    <t>499AE651A</t>
  </si>
  <si>
    <t>Q.EL.CON PC-DOS E ALIM MMC Porc</t>
  </si>
  <si>
    <t>11.07.2016</t>
  </si>
  <si>
    <t>499AE643A</t>
  </si>
  <si>
    <t>10282231
matr. Mulino</t>
  </si>
  <si>
    <t>M1IN16023I</t>
  </si>
  <si>
    <t>10282232
matr. Mulino</t>
  </si>
  <si>
    <t>10283089
matr. Mulino</t>
  </si>
  <si>
    <t>M1IN16024I</t>
  </si>
  <si>
    <t>01.08.2016</t>
  </si>
  <si>
    <t>10283137
matr. Mulino</t>
  </si>
  <si>
    <t>M1IN16025I</t>
  </si>
  <si>
    <t>10283138
matr. Mulino</t>
  </si>
  <si>
    <t>10283184
matr. Mulino</t>
  </si>
  <si>
    <t>M1IN16029I</t>
  </si>
  <si>
    <t>11.08.2016</t>
  </si>
  <si>
    <t>10283182
matr. Mulino</t>
  </si>
  <si>
    <t>M1IN16030I</t>
  </si>
  <si>
    <t>10263110
10263111
10263112
10263113
10263114
10263115</t>
  </si>
  <si>
    <t>21.07.2016</t>
  </si>
  <si>
    <t>499AE637A</t>
  </si>
  <si>
    <t>TUBADZIN III SP. Z O.O. SPOL</t>
  </si>
  <si>
    <t>M1IT16706</t>
  </si>
  <si>
    <t>GIGACER S.p.A.</t>
  </si>
  <si>
    <t>SMC00170805</t>
  </si>
  <si>
    <t>CABINA ELETTRICA GESTIONE EMERG</t>
  </si>
  <si>
    <t>498AA015A</t>
  </si>
  <si>
    <t>SMC00170804</t>
  </si>
  <si>
    <t>CABINA EMERGENZE da RTL a ECP</t>
  </si>
  <si>
    <t>498AA016A</t>
  </si>
  <si>
    <t>SMC00170803</t>
  </si>
  <si>
    <t>CABINA E EMERGENZE da DLP a RTL</t>
  </si>
  <si>
    <t>498AA017A</t>
  </si>
  <si>
    <t>M1RU15115</t>
  </si>
  <si>
    <t>OOO KERAMA MARAZZI</t>
  </si>
  <si>
    <t>Quadro alimentazione Linea Cont</t>
  </si>
  <si>
    <t>M1BO16704</t>
  </si>
  <si>
    <t>COBOCE Ltda</t>
  </si>
  <si>
    <t>01.09.2016</t>
  </si>
  <si>
    <t>Quadro gestione sfridi a casson</t>
  </si>
  <si>
    <t>E635</t>
  </si>
  <si>
    <t>E660</t>
  </si>
  <si>
    <t>E664</t>
  </si>
  <si>
    <t>499AB803A</t>
  </si>
  <si>
    <t>E659</t>
  </si>
  <si>
    <t>E654</t>
  </si>
  <si>
    <t>E655</t>
  </si>
  <si>
    <t>E658</t>
  </si>
  <si>
    <t>E662</t>
  </si>
  <si>
    <t>499AA843A</t>
  </si>
  <si>
    <t>499AE456A</t>
  </si>
  <si>
    <t>E667</t>
  </si>
  <si>
    <t>E663</t>
  </si>
  <si>
    <t>E666</t>
  </si>
  <si>
    <t>ex 499AB869A - New 499AE661A</t>
  </si>
  <si>
    <t>E668</t>
  </si>
  <si>
    <t>PV già fatto 10.2015 !</t>
  </si>
  <si>
    <t>Già fatte con PV002108T+PV002109T</t>
  </si>
  <si>
    <t>Già fatto come E453 omnicomprensivo!</t>
  </si>
  <si>
    <t>Fatto e modificato da ELLE KAPPA - Sospeso (tel. maurizio 2016.08.08)</t>
  </si>
  <si>
    <t>E672</t>
  </si>
  <si>
    <t>E677</t>
  </si>
  <si>
    <t>E670</t>
  </si>
  <si>
    <t>E665</t>
  </si>
  <si>
    <t>E671</t>
  </si>
  <si>
    <t>E669</t>
  </si>
  <si>
    <t>E681</t>
  </si>
  <si>
    <t>E683</t>
  </si>
  <si>
    <t>E657</t>
  </si>
  <si>
    <t>E682</t>
  </si>
  <si>
    <t>E680</t>
  </si>
  <si>
    <t>E678</t>
  </si>
  <si>
    <t>E676</t>
  </si>
  <si>
    <t>E674</t>
  </si>
  <si>
    <t>E673</t>
  </si>
  <si>
    <t>_10033321</t>
  </si>
  <si>
    <t>499AA950A</t>
  </si>
  <si>
    <t>E685</t>
  </si>
  <si>
    <t>E688</t>
  </si>
  <si>
    <t>E679</t>
  </si>
  <si>
    <t>E687</t>
  </si>
  <si>
    <t>E686</t>
  </si>
  <si>
    <t>E689</t>
  </si>
  <si>
    <t>M1ID14039</t>
  </si>
  <si>
    <t>21.09.2016</t>
  </si>
  <si>
    <t>16.09.2016</t>
  </si>
  <si>
    <t>30.09.2016</t>
  </si>
  <si>
    <t>01.10.2016</t>
  </si>
  <si>
    <t>M1AE16708</t>
  </si>
  <si>
    <t>R1NG237397</t>
  </si>
  <si>
    <t>TRERO GmbH C/O (FOR SMID)</t>
  </si>
  <si>
    <t>ELECTRICAL CABINET</t>
  </si>
  <si>
    <t>03.10.2016</t>
  </si>
  <si>
    <t>R1UZ239272</t>
  </si>
  <si>
    <t>MULTI NOZARES SIA</t>
  </si>
  <si>
    <t>LV</t>
  </si>
  <si>
    <t>10.10.2016</t>
  </si>
  <si>
    <t>10286713
10286714
10286715</t>
  </si>
  <si>
    <t>11.10.2016</t>
  </si>
  <si>
    <t>11.09.2016</t>
  </si>
  <si>
    <t>MTC60182807 QUADRO EL. AGITATORE SERBATO</t>
  </si>
  <si>
    <t>499AA911A</t>
  </si>
  <si>
    <t>_10020487</t>
  </si>
  <si>
    <t>E691</t>
  </si>
  <si>
    <t>499AA863A</t>
  </si>
  <si>
    <t>E693</t>
  </si>
  <si>
    <t>E692</t>
  </si>
  <si>
    <t>E690</t>
  </si>
  <si>
    <t>AE-05/10</t>
  </si>
  <si>
    <t>M1US15734</t>
  </si>
  <si>
    <t>AMERICAN WONDER PORCELAIN</t>
  </si>
  <si>
    <t>ATE110C</t>
  </si>
  <si>
    <t>10281805
matr. Atm</t>
  </si>
  <si>
    <t>M1ES16009</t>
  </si>
  <si>
    <t>ESMALGLASS, S.A.</t>
  </si>
  <si>
    <t>ATOMIZZATORE CERAMICA1.200 L/H</t>
  </si>
  <si>
    <t>10272888
matr. Atm</t>
  </si>
  <si>
    <t>Realizzato anche se non ancora a programma ma giá prodotto da AEPI</t>
  </si>
  <si>
    <t>10272892
matr. Atm</t>
  </si>
  <si>
    <t>10282035
matr. Atm</t>
  </si>
  <si>
    <t>M1BD15093</t>
  </si>
  <si>
    <t>SHELTECH</t>
  </si>
  <si>
    <t>10284141
matr. Atm</t>
  </si>
  <si>
    <t>M1ES16701</t>
  </si>
  <si>
    <t>ATM065F</t>
  </si>
  <si>
    <t>10271924
matr. Atm</t>
  </si>
  <si>
    <t>E684</t>
  </si>
  <si>
    <t>E675</t>
  </si>
  <si>
    <t>E702</t>
  </si>
  <si>
    <t>E700</t>
  </si>
  <si>
    <t>E699</t>
  </si>
  <si>
    <t>E704</t>
  </si>
  <si>
    <t>E706</t>
  </si>
  <si>
    <t>E705</t>
  </si>
  <si>
    <t>E709</t>
  </si>
  <si>
    <t>E707</t>
  </si>
  <si>
    <t>E703</t>
  </si>
  <si>
    <t>NON ESISTE CATALOGO
TROPPO VECCHIO
NON REALIZZABILE PV
Concordato con Galli 14/10/2016</t>
  </si>
  <si>
    <t>10285467
10285468</t>
  </si>
  <si>
    <t>M1ES16056</t>
  </si>
  <si>
    <t>21.10.2016</t>
  </si>
  <si>
    <t>30.11.2016</t>
  </si>
  <si>
    <t>R1NG239918</t>
  </si>
  <si>
    <t>Electrical box QGN100</t>
  </si>
  <si>
    <t>28.10.2016</t>
  </si>
  <si>
    <t>10280842 
10280843
10280844</t>
  </si>
  <si>
    <t>01.11.2016</t>
  </si>
  <si>
    <t>M1DE16706</t>
  </si>
  <si>
    <t>NORDCERAM GMBH</t>
  </si>
  <si>
    <t>R1BD237343</t>
  </si>
  <si>
    <t>10.11.2016</t>
  </si>
  <si>
    <t>M1UA15702</t>
  </si>
  <si>
    <t>11.11.2016</t>
  </si>
  <si>
    <t>10288773
matr atm</t>
  </si>
  <si>
    <t>M1ES16047</t>
  </si>
  <si>
    <t>RIDDER CORPORATE S.L.U.</t>
  </si>
  <si>
    <t>ATM250B</t>
  </si>
  <si>
    <t>10291592
matr atm</t>
  </si>
  <si>
    <t>M1IN16038I</t>
  </si>
  <si>
    <t>10291593
matr atm</t>
  </si>
  <si>
    <t>M1PL16702</t>
  </si>
  <si>
    <t>Quadro el. plc c/cablaggio e pl</t>
  </si>
  <si>
    <t>18.10.2016</t>
  </si>
  <si>
    <t>E712</t>
  </si>
  <si>
    <t>_10032985</t>
  </si>
  <si>
    <t>_10027504</t>
  </si>
  <si>
    <t>_10023789</t>
  </si>
  <si>
    <t>E717</t>
  </si>
  <si>
    <t>E716</t>
  </si>
  <si>
    <t>E713</t>
  </si>
  <si>
    <t>E711</t>
  </si>
  <si>
    <t>499AA709A</t>
  </si>
  <si>
    <t>499AA861A</t>
  </si>
  <si>
    <t>499AA704A</t>
  </si>
  <si>
    <t>LA MODIFICA NON INFLUISCE SUL CATALOGO</t>
  </si>
  <si>
    <t>499AC958A</t>
  </si>
  <si>
    <t>LA MODIFICA INTERESSA IL Q.E.
GIÀ FATTA (VEDI 10024558)</t>
  </si>
  <si>
    <t>AE-24/11/16</t>
  </si>
  <si>
    <t>E719</t>
  </si>
  <si>
    <t>E722</t>
  </si>
  <si>
    <t>E724</t>
  </si>
  <si>
    <t>E726</t>
  </si>
  <si>
    <t>E728</t>
  </si>
  <si>
    <t>E727+E729</t>
  </si>
  <si>
    <t>E732</t>
  </si>
  <si>
    <t>E733</t>
  </si>
  <si>
    <t>E734+E735+E736</t>
  </si>
  <si>
    <t>E737+E738+E739</t>
  </si>
  <si>
    <t>E740</t>
  </si>
  <si>
    <t>E741</t>
  </si>
  <si>
    <t>E743</t>
  </si>
  <si>
    <t>E745</t>
  </si>
  <si>
    <t>E744</t>
  </si>
  <si>
    <t>E746</t>
  </si>
  <si>
    <t>E748</t>
  </si>
  <si>
    <t>E718</t>
  </si>
  <si>
    <t>E725</t>
  </si>
  <si>
    <t>E720</t>
  </si>
  <si>
    <t>E721</t>
  </si>
  <si>
    <t>E723</t>
  </si>
  <si>
    <t>Fatto exnovo 499AE749A</t>
  </si>
  <si>
    <t>CCP20097860</t>
  </si>
  <si>
    <t>* MATERIALE MODIFICA CCP200 LAMOSA</t>
  </si>
  <si>
    <t>04.02.2016</t>
  </si>
  <si>
    <t>Attenzione fare tutte le posizioni relative alla matricola</t>
  </si>
  <si>
    <t>22.11.2016</t>
  </si>
  <si>
    <t>ECE019</t>
  </si>
  <si>
    <t>03.07.2015</t>
  </si>
  <si>
    <t>MTC601978149</t>
  </si>
  <si>
    <t>SMC08532975</t>
  </si>
  <si>
    <t>02.07.2014</t>
  </si>
  <si>
    <t>MTC108A</t>
  </si>
  <si>
    <t>R1PL214842</t>
  </si>
  <si>
    <t>POLCOLORIT S.A.</t>
  </si>
  <si>
    <t>CCP101A7815</t>
  </si>
  <si>
    <t>MATERIALE MODIFICA CCP101</t>
  </si>
  <si>
    <t>09.06.2015</t>
  </si>
  <si>
    <t>PDP10097849</t>
  </si>
  <si>
    <t>* MATERIALE MODIFICA PDP100 REVIGRES</t>
  </si>
  <si>
    <t>30.10.2015</t>
  </si>
  <si>
    <t>R1UA238182</t>
  </si>
  <si>
    <t>ATEM GROUP LLC</t>
  </si>
  <si>
    <t>PC BOX AUTOMAZIONE DOS+BMOS RIC. PC ITX</t>
  </si>
  <si>
    <t>08.08.2016</t>
  </si>
  <si>
    <t>R1UA239840</t>
  </si>
  <si>
    <t>MODIFICA SOFTWARE/HARDWARE QAT100</t>
  </si>
  <si>
    <t>R1UA225853</t>
  </si>
  <si>
    <t>22.01.2016</t>
  </si>
  <si>
    <t>R1EG212214</t>
  </si>
  <si>
    <t>KARRAS FOR CERAMIC AND PORCELAIN</t>
  </si>
  <si>
    <t>CCP101A7817</t>
  </si>
  <si>
    <t>* MATERIALE MODIFICA CCP101 KARRAS</t>
  </si>
  <si>
    <t>22.10.2015</t>
  </si>
  <si>
    <t>M1TR15723</t>
  </si>
  <si>
    <t>BIEN YAPI URUNLERI SAN.TUR.ve TIC.A</t>
  </si>
  <si>
    <t>CCP10197800A</t>
  </si>
  <si>
    <t>MODIFICA QUADRO PC/PROFIBUS</t>
  </si>
  <si>
    <t>30.04.2015</t>
  </si>
  <si>
    <t>M1ES15727</t>
  </si>
  <si>
    <t>CCP10297802</t>
  </si>
  <si>
    <t>MODIFICA AL QUADRO CCP PER GESTIONE LINE</t>
  </si>
  <si>
    <t>SMC08538913</t>
  </si>
  <si>
    <t>PERSONAL COMPUTER INTERFACCIA B&amp;R</t>
  </si>
  <si>
    <t>06.03.2014</t>
  </si>
  <si>
    <t>02.05.2016</t>
  </si>
  <si>
    <t>M1BR15783</t>
  </si>
  <si>
    <t>INCEPA REVESTIMENTOS CERÂMICOS LTDA</t>
  </si>
  <si>
    <t>PDM10197800A</t>
  </si>
  <si>
    <t>Materiali per modifica PDM101 contr. C1B</t>
  </si>
  <si>
    <t>14.04.2016</t>
  </si>
  <si>
    <t>MMC07481985</t>
  </si>
  <si>
    <t>SOFTWARE PC</t>
  </si>
  <si>
    <t>24.03.2016</t>
  </si>
  <si>
    <t>M1ZA16701</t>
  </si>
  <si>
    <t>NATIONAL CERAMIC INDUSTRIES S.A. (P</t>
  </si>
  <si>
    <t>MMC03797800A</t>
  </si>
  <si>
    <t>MODIFICA QUADRO EL. CARICO / SCARICO MMC</t>
  </si>
  <si>
    <t>24.05.2016</t>
  </si>
  <si>
    <t>TRASDUTTORE PRESSIONE MOD.984M.5S3204B</t>
  </si>
  <si>
    <t>13.06.2016</t>
  </si>
  <si>
    <t>PUBLIC JOINT-STOCK COMPANY "KHARKOV</t>
  </si>
  <si>
    <t>FUSIBILE NH EXTRA-RAPIDO V320592A FERRAZ</t>
  </si>
  <si>
    <t>24.06.2016</t>
  </si>
  <si>
    <t>ATM05225818</t>
  </si>
  <si>
    <t>FILTRI MANUALI PROFIBUS 2 MODULI</t>
  </si>
  <si>
    <t>SMC00138939</t>
  </si>
  <si>
    <t>TERMOSTATO ELETTRONICO TX050  TARATO</t>
  </si>
  <si>
    <t>19.09.2016</t>
  </si>
  <si>
    <t>SMC00159916</t>
  </si>
  <si>
    <t>TERMOCOPPIA J L=130 CONVERTITORE KROHNE</t>
  </si>
  <si>
    <t>18.04.2016</t>
  </si>
  <si>
    <t>CMC04006</t>
  </si>
  <si>
    <t>Misuratore massico Promass 80S - DN40</t>
  </si>
  <si>
    <t>13.07.2016</t>
  </si>
  <si>
    <t>MMC037978062</t>
  </si>
  <si>
    <t>MATERIALE PER MODIFICA Q.EL.PROFIBUS</t>
  </si>
  <si>
    <t>29.08.2016</t>
  </si>
  <si>
    <t>CECRISA REVESTIMENTOS CERAMICOS</t>
  </si>
  <si>
    <t>SMC08526922</t>
  </si>
  <si>
    <t>SCHEDA NASTRO PESATORE PROFIBUS 1.B</t>
  </si>
  <si>
    <t>04.10.2016</t>
  </si>
  <si>
    <t>TRASMETTITORE DI LIV. ULTRASUONI</t>
  </si>
  <si>
    <t>05.07.2016</t>
  </si>
  <si>
    <t>BASE CON MORSETTI A MOLLA 2X3</t>
  </si>
  <si>
    <t>08.04.2016</t>
  </si>
  <si>
    <t>QUADRO EL. CON PC-ALIMENTAZ. POLVERE</t>
  </si>
  <si>
    <t>SMC08539920</t>
  </si>
  <si>
    <t>PC PANEL HMI PPC900+DISPLAY 19" WES2009</t>
  </si>
  <si>
    <t>17.10.2016</t>
  </si>
  <si>
    <t>SMC08537988</t>
  </si>
  <si>
    <t>MODULO COMPACT FLASH PROGRAMMATO</t>
  </si>
  <si>
    <t>M1TR16729</t>
  </si>
  <si>
    <t>YURTBAY SERAMIK SAN. VE. TIC. A.S.</t>
  </si>
  <si>
    <t>Modif. PDM100 esistente M1TR15705-25200</t>
  </si>
  <si>
    <t>07.07.2016</t>
  </si>
  <si>
    <t>COMPACT FLASH CARD 4GB 5CFCRD.4096-06</t>
  </si>
  <si>
    <t>04.08.2016</t>
  </si>
  <si>
    <t>SMC08536970</t>
  </si>
  <si>
    <t>PC BOX AUTOMAZIONE APC620 DOS+BMOS</t>
  </si>
  <si>
    <t>02.09.2016</t>
  </si>
  <si>
    <t>QUADRO CON PC-ALIMENTAZ. POLVERE DA ATM</t>
  </si>
  <si>
    <t>SMC08537987</t>
  </si>
  <si>
    <t>PC PANEL HMI APC800+DISPLAY 19" WES2009</t>
  </si>
  <si>
    <t>04.07.2016</t>
  </si>
  <si>
    <t>SMC08539917</t>
  </si>
  <si>
    <t>25.07.2016</t>
  </si>
  <si>
    <t>LASSELSBERGER s.r.o. -ZAVOD RAKO3</t>
  </si>
  <si>
    <t>MIUABB00</t>
  </si>
  <si>
    <t>Indicatore di livello ad ultrasuoni x va</t>
  </si>
  <si>
    <t>26.09.2016</t>
  </si>
  <si>
    <t>MTD16086964</t>
  </si>
  <si>
    <t>INTERRUTTORE DI SICUREZZA CON AZIONATORE</t>
  </si>
  <si>
    <t>MMC074E</t>
  </si>
  <si>
    <t>INVERTER ACS 850-04-580A-5+J400+P904</t>
  </si>
  <si>
    <t>05.10.2016</t>
  </si>
  <si>
    <t>M1US15768</t>
  </si>
  <si>
    <t>QTP20297800A</t>
  </si>
  <si>
    <t>Modifica QTP20286023/10257811</t>
  </si>
  <si>
    <t>INTERRUTTORE DI SICUREZZA CON BLOCCO</t>
  </si>
  <si>
    <t>17.06.2016</t>
  </si>
  <si>
    <t>MMC180B</t>
  </si>
  <si>
    <t>PRESSOSTATO DI MINIMA 0.5 BAR</t>
  </si>
  <si>
    <t>QTP20287918</t>
  </si>
  <si>
    <t>* QUADRO EL. PROFIBUS QTP202 +A8</t>
  </si>
  <si>
    <t>20.11.2015</t>
  </si>
  <si>
    <t>QTP10285907</t>
  </si>
  <si>
    <t>* COMPACT FLASH QTP102 VERS. 01.04.01</t>
  </si>
  <si>
    <t>08.11.2016</t>
  </si>
  <si>
    <t>MIUPR002</t>
  </si>
  <si>
    <t>Indicatore continuo di livello mod.PROBE</t>
  </si>
  <si>
    <t>28.09.2016</t>
  </si>
  <si>
    <t>Quadro el. agitat.pompe liv.setacci defe</t>
  </si>
  <si>
    <t>PDM10197855</t>
  </si>
  <si>
    <t>* MATERIALE MODIFICA PDM101 LAMOSA</t>
  </si>
  <si>
    <t>ALIMENTATORE SWITCHING MONOFASE 24V-10A</t>
  </si>
  <si>
    <t>31.10.2016</t>
  </si>
  <si>
    <t>CONTROLLO LIV. VP 24 EPM 5M 10-40DC</t>
  </si>
  <si>
    <t>09.09.2016</t>
  </si>
  <si>
    <t>MMC120B</t>
  </si>
  <si>
    <t>MMC06003031</t>
  </si>
  <si>
    <t>INDICATORE LIVELLO OLIO</t>
  </si>
  <si>
    <t>14.11.2016</t>
  </si>
  <si>
    <t>TERMOSTATO ELETTRONICO DI SICUREZZA</t>
  </si>
  <si>
    <t>LAMPADA ALOGENA V230 W400</t>
  </si>
  <si>
    <t>20.10.2016</t>
  </si>
  <si>
    <t>QTP20297801</t>
  </si>
  <si>
    <t>* MATERIALE MODIFICA QTP202 LAMOSA</t>
  </si>
  <si>
    <t>SIMPOLO EMILCERAMICA PVT. LTD.</t>
  </si>
  <si>
    <t>RIDUTTORE C612 P I=19,6 P132 B3</t>
  </si>
  <si>
    <t>31.08.2016</t>
  </si>
  <si>
    <t>22.06.2016</t>
  </si>
  <si>
    <t>MMC120C</t>
  </si>
  <si>
    <t>MMC037978064</t>
  </si>
  <si>
    <t>06.10.2016</t>
  </si>
  <si>
    <t>INT. AUTOM. 5SY6 104-7 1P 4A SIEMENS</t>
  </si>
  <si>
    <t>SENSORE PROSS. 3RG6023-3AH00</t>
  </si>
  <si>
    <t>14.10.2016</t>
  </si>
  <si>
    <t>MODULO DI SICUREZZA PSWZ-X1P</t>
  </si>
  <si>
    <t>04.11.2016</t>
  </si>
  <si>
    <t>MMC092C</t>
  </si>
  <si>
    <t>INT. MAGN.TERM.3RV2021-1EA20 2,8-4,0A</t>
  </si>
  <si>
    <t>PDM98497899</t>
  </si>
  <si>
    <t>* MATERIALE MODIFICA PDM CERSANIT III</t>
  </si>
  <si>
    <t>Quadro fluid a PLC</t>
  </si>
  <si>
    <t>21.12.2016</t>
  </si>
  <si>
    <t>23.11.2016</t>
  </si>
  <si>
    <t>23.12.2016</t>
  </si>
  <si>
    <t>11.12.2016</t>
  </si>
  <si>
    <t>499AE751A già fatto</t>
  </si>
  <si>
    <t>499AE752A già fatto</t>
  </si>
  <si>
    <t>499AE747A già fatto</t>
  </si>
  <si>
    <t>M1ES16701A</t>
  </si>
  <si>
    <t>Quadro el. comando agitatore ac</t>
  </si>
  <si>
    <t>Quadro el. comando agitatori va</t>
  </si>
  <si>
    <t>Q.E. AGITATORI MOBIL MIX</t>
  </si>
  <si>
    <t>Quadro el. comando agitatori AB</t>
  </si>
  <si>
    <t>Quadro el. agitatori vasca lava</t>
  </si>
  <si>
    <t>01.12.2016</t>
  </si>
  <si>
    <t>Q.E. QMB GESTIONE BBT COLORATA</t>
  </si>
  <si>
    <t>M1PL16707</t>
  </si>
  <si>
    <t>PARADYZ Sp. z o.o.</t>
  </si>
  <si>
    <t>21.11.2016</t>
  </si>
  <si>
    <t>M1GT16709</t>
  </si>
  <si>
    <t>M1IR13576</t>
  </si>
  <si>
    <t>ROMAK TILE CO.</t>
  </si>
  <si>
    <t>M1IT16752</t>
  </si>
  <si>
    <t>PASTORELLI S.P.A.</t>
  </si>
  <si>
    <t>499AE756A già fatto</t>
  </si>
  <si>
    <t>499AE757A già fatto</t>
  </si>
  <si>
    <t>M1IT16744</t>
  </si>
  <si>
    <t>MULINO MODULARECONTINUO - 60000</t>
  </si>
  <si>
    <t>M1IT16848</t>
  </si>
  <si>
    <t>Quadro generico gestione valvol</t>
  </si>
  <si>
    <t>10287649
matr. Atm</t>
  </si>
  <si>
    <t>10291838
matr. Atm</t>
  </si>
  <si>
    <t>M1IN16044I</t>
  </si>
  <si>
    <t>10292683
matr. Atm</t>
  </si>
  <si>
    <t>M1TR16739</t>
  </si>
  <si>
    <t>HAYAL SERAMIK YAPI VE URUNLE</t>
  </si>
  <si>
    <t>PPB326B</t>
  </si>
  <si>
    <t>POMPA PER BARBOTTINA 30 BAR - 2</t>
  </si>
  <si>
    <t>PPB308D</t>
  </si>
  <si>
    <t>POMPA PER BARBOTTINA30 BAR - 8.</t>
  </si>
  <si>
    <t>10287936
matr. PPB</t>
  </si>
  <si>
    <t>10287937
matr. PPB</t>
  </si>
  <si>
    <t>10287938
matr. PPB</t>
  </si>
  <si>
    <t>10289996
matr. PPB</t>
  </si>
  <si>
    <t>10289997
matr. PPB</t>
  </si>
  <si>
    <t>10289998
matr. PPB</t>
  </si>
  <si>
    <t>FATTIBILE</t>
  </si>
  <si>
    <t>AE-09/12</t>
  </si>
  <si>
    <t>TERESA</t>
  </si>
  <si>
    <t>E761</t>
  </si>
  <si>
    <t>E766</t>
  </si>
  <si>
    <t>E767</t>
  </si>
  <si>
    <t>E765</t>
  </si>
  <si>
    <t>E764</t>
  </si>
  <si>
    <t>E763</t>
  </si>
  <si>
    <t>E762</t>
  </si>
  <si>
    <t>E760</t>
  </si>
  <si>
    <t>499AE750A</t>
  </si>
  <si>
    <t>E758</t>
  </si>
  <si>
    <t>Nessuna modifica necessaria</t>
  </si>
  <si>
    <t>TENERE X PERIODI DI MAGRA</t>
  </si>
  <si>
    <t>SOSP.</t>
  </si>
  <si>
    <t>MODIF.GIÀ FATTE con altro PV</t>
  </si>
  <si>
    <t>ASSEGNATO A</t>
  </si>
  <si>
    <t>499AC150A</t>
  </si>
  <si>
    <t>499AC216A</t>
  </si>
  <si>
    <t>499AC237A</t>
  </si>
  <si>
    <t>499AA143A</t>
  </si>
  <si>
    <t>499AA478A</t>
  </si>
  <si>
    <t>499AE524A</t>
  </si>
  <si>
    <t>499AA607A</t>
  </si>
  <si>
    <t>499AD261A</t>
  </si>
  <si>
    <t>499AD901A</t>
  </si>
  <si>
    <t>499AD910A</t>
  </si>
  <si>
    <t>499AD465A</t>
  </si>
  <si>
    <t>499AD934A</t>
  </si>
  <si>
    <t>499AE087A</t>
  </si>
  <si>
    <t>499AE090A</t>
  </si>
  <si>
    <t>499AE357A</t>
  </si>
  <si>
    <t>499AE359A</t>
  </si>
  <si>
    <t>499AE150A</t>
  </si>
  <si>
    <t>499AE315A</t>
  </si>
  <si>
    <t>499AE422A</t>
  </si>
  <si>
    <t>499AE325A</t>
  </si>
  <si>
    <t>499AE221A</t>
  </si>
  <si>
    <t>499AE380A</t>
  </si>
  <si>
    <t>499AE424A</t>
  </si>
  <si>
    <t>499AE555A</t>
  </si>
  <si>
    <t>499AE526A</t>
  </si>
  <si>
    <t>499AE571A</t>
  </si>
  <si>
    <t>499AD748A</t>
  </si>
  <si>
    <t>499AE515A</t>
  </si>
  <si>
    <t>499AE525A</t>
  </si>
  <si>
    <t>499AE586A</t>
  </si>
  <si>
    <t>499AE562A</t>
  </si>
  <si>
    <t>499AE532A</t>
  </si>
  <si>
    <t>499AE569A</t>
  </si>
  <si>
    <t>499AE579A</t>
  </si>
  <si>
    <t>499AE567A</t>
  </si>
  <si>
    <t>499AE610A</t>
  </si>
  <si>
    <t>499AE685A</t>
  </si>
  <si>
    <t>FARE CATA</t>
  </si>
  <si>
    <t>DATA</t>
  </si>
  <si>
    <t>Filippo</t>
  </si>
  <si>
    <t>Teresa</t>
  </si>
  <si>
    <t>Elena</t>
  </si>
  <si>
    <t>E792</t>
  </si>
  <si>
    <t>E788</t>
  </si>
  <si>
    <t>E775</t>
  </si>
  <si>
    <t>E778</t>
  </si>
  <si>
    <t>E771</t>
  </si>
  <si>
    <t>E768</t>
  </si>
  <si>
    <t>E784</t>
  </si>
  <si>
    <t>E777</t>
  </si>
  <si>
    <t>E779</t>
  </si>
  <si>
    <t>E780</t>
  </si>
  <si>
    <t>E781</t>
  </si>
  <si>
    <t>E782</t>
  </si>
  <si>
    <t>E773</t>
  </si>
  <si>
    <t>E770</t>
  </si>
  <si>
    <t>E772</t>
  </si>
  <si>
    <t>E774</t>
  </si>
  <si>
    <t>E776</t>
  </si>
  <si>
    <t>E783</t>
  </si>
  <si>
    <t>E785</t>
  </si>
  <si>
    <t>E789</t>
  </si>
  <si>
    <t>E790</t>
  </si>
  <si>
    <t>E795</t>
  </si>
  <si>
    <t>E794</t>
  </si>
  <si>
    <t>E791</t>
  </si>
  <si>
    <t>E793</t>
  </si>
  <si>
    <t>E799</t>
  </si>
  <si>
    <t>E800</t>
  </si>
  <si>
    <t>E797</t>
  </si>
  <si>
    <t>E798</t>
  </si>
  <si>
    <t>E796</t>
  </si>
  <si>
    <t>M1MX15740</t>
  </si>
  <si>
    <t>PORCELANITE LAMOSA, S.A. DE C.V.</t>
  </si>
  <si>
    <t>ATM090A6876</t>
  </si>
  <si>
    <t>GENERATORE FLUE-FIRE PER CORONA CON</t>
  </si>
  <si>
    <t>25.05.2016</t>
  </si>
  <si>
    <t>R1BG218733</t>
  </si>
  <si>
    <t>ATM5197914</t>
  </si>
  <si>
    <t>PREP</t>
  </si>
  <si>
    <t>499AC537A</t>
  </si>
  <si>
    <t>499AA053A</t>
  </si>
  <si>
    <t>499AC120A</t>
  </si>
  <si>
    <t>M1US15736</t>
  </si>
  <si>
    <t xml:space="preserve"> WONDER PORCELAIN         </t>
  </si>
  <si>
    <t xml:space="preserve"> COSENTINO                </t>
  </si>
  <si>
    <t xml:space="preserve">QUADRO EL. LINEA RECUPERO SFRIDI A PLC  </t>
  </si>
  <si>
    <t xml:space="preserve"> PARADYZ                  </t>
  </si>
  <si>
    <t xml:space="preserve">QUADRO EL. ALIMEN. LINEA CONTINUA A PLC </t>
  </si>
  <si>
    <t>10288711
matr. Atm</t>
  </si>
  <si>
    <t>M1TR16719</t>
  </si>
  <si>
    <t xml:space="preserve"> NB PURCHASE AND TRADE    </t>
  </si>
  <si>
    <t xml:space="preserve">ATOMIZZATORE CERAMICA                   </t>
  </si>
  <si>
    <t>M1CZ16701A</t>
  </si>
  <si>
    <t xml:space="preserve"> LASSELSBERGER            </t>
  </si>
  <si>
    <t>M1MX15747</t>
  </si>
  <si>
    <t xml:space="preserve"> INTERN. DE CERAMICA      </t>
  </si>
  <si>
    <t>10291547
matr. Atm</t>
  </si>
  <si>
    <t xml:space="preserve"> INTERNACIONAL DE CERAMICA</t>
  </si>
  <si>
    <t xml:space="preserve"> HAYAL SERAMIK YAPI       </t>
  </si>
  <si>
    <t>E808</t>
  </si>
  <si>
    <t>E809</t>
  </si>
  <si>
    <t>E807</t>
  </si>
  <si>
    <t>E805</t>
  </si>
  <si>
    <t>E806</t>
  </si>
  <si>
    <t>E802</t>
  </si>
  <si>
    <t>E804</t>
  </si>
  <si>
    <t>E803</t>
  </si>
  <si>
    <t>E801</t>
  </si>
  <si>
    <t>22.12.2016</t>
  </si>
  <si>
    <t>13.01.2017</t>
  </si>
  <si>
    <t>31.01.2017</t>
  </si>
  <si>
    <t>11.01.2017</t>
  </si>
  <si>
    <t>01.02.2017</t>
  </si>
  <si>
    <t>CERAMICA DEL CONCA S.p.A.</t>
  </si>
  <si>
    <t>Quadro elettrico gestione smalt</t>
  </si>
  <si>
    <t>M1ZA16707</t>
  </si>
  <si>
    <t>Quadro Gestione Pompe somm. e r</t>
  </si>
  <si>
    <t>Mod. Q.E. comando pompe</t>
  </si>
  <si>
    <t>11.02.2017</t>
  </si>
  <si>
    <t>M1PL15732</t>
  </si>
  <si>
    <t>10297074
matr. Atm</t>
  </si>
  <si>
    <t>M1IN16050I</t>
  </si>
  <si>
    <t>09.01.2017</t>
  </si>
  <si>
    <t>10295153
matr. Atm</t>
  </si>
  <si>
    <t>M1IR12510</t>
  </si>
  <si>
    <t>VASHNEGAR BALUCHISTAN KASHI</t>
  </si>
  <si>
    <t>10293428
matr. Atm</t>
  </si>
  <si>
    <t>M1BG16702</t>
  </si>
  <si>
    <t>ATOMIZZATORE CERAMICA5.200 L/H</t>
  </si>
  <si>
    <t>STD E072</t>
  </si>
  <si>
    <t>AE-31/01</t>
  </si>
  <si>
    <t>AE-10/02</t>
  </si>
  <si>
    <t>LEO-30/01</t>
  </si>
  <si>
    <t>E821</t>
  </si>
  <si>
    <t>E823</t>
  </si>
  <si>
    <t>E822</t>
  </si>
  <si>
    <t>E815</t>
  </si>
  <si>
    <t>E814</t>
  </si>
  <si>
    <t>E811</t>
  </si>
  <si>
    <t>E812</t>
  </si>
  <si>
    <t>E813</t>
  </si>
  <si>
    <t>E816</t>
  </si>
  <si>
    <t>E817</t>
  </si>
  <si>
    <t>E818</t>
  </si>
  <si>
    <t>E819</t>
  </si>
  <si>
    <t>E820</t>
  </si>
  <si>
    <t>E810</t>
  </si>
  <si>
    <t>E825</t>
  </si>
  <si>
    <t>E826</t>
  </si>
  <si>
    <t>E824</t>
  </si>
  <si>
    <t>E827</t>
  </si>
  <si>
    <t>E828</t>
  </si>
  <si>
    <t>E829</t>
  </si>
  <si>
    <t>E830</t>
  </si>
  <si>
    <t>E832</t>
  </si>
  <si>
    <t>E836</t>
  </si>
  <si>
    <t>E834</t>
  </si>
  <si>
    <t>E833</t>
  </si>
  <si>
    <t>E835</t>
  </si>
  <si>
    <t>E840</t>
  </si>
  <si>
    <t>E838</t>
  </si>
  <si>
    <t>E839</t>
  </si>
  <si>
    <t>E831</t>
  </si>
  <si>
    <t>E837</t>
  </si>
  <si>
    <t>modif. Cercare matricola originale</t>
  </si>
  <si>
    <t>VALVOLA PROPORZIONALE TIPO CT-052</t>
  </si>
  <si>
    <t>27.06.2016</t>
  </si>
  <si>
    <t>WESTERN METAL PRODUCTS CO. LTD. - O</t>
  </si>
  <si>
    <t>FUSIBILE NH EXTRA-RAPIDO R320589A FERRAZ</t>
  </si>
  <si>
    <t>03.11.2016</t>
  </si>
  <si>
    <t>ECI142</t>
  </si>
  <si>
    <t>EUROFILTER S.p.A.</t>
  </si>
  <si>
    <t>ATM11096937</t>
  </si>
  <si>
    <t>ACCESSORI MODIFICA CARPENTERIA PER</t>
  </si>
  <si>
    <t>22.07.2015</t>
  </si>
  <si>
    <t>2017 Totale</t>
  </si>
  <si>
    <t>21.02.2017</t>
  </si>
  <si>
    <t>13.02.2017</t>
  </si>
  <si>
    <t>13.03.2017</t>
  </si>
  <si>
    <t>M1IT16004</t>
  </si>
  <si>
    <t>CERAMICA FONDOVALLE S.p.A.</t>
  </si>
  <si>
    <t>11.03.2017</t>
  </si>
  <si>
    <t>Quadro Linea Smaltatura + cabl.</t>
  </si>
  <si>
    <t>M1BR16713</t>
  </si>
  <si>
    <t>PBG S/A</t>
  </si>
  <si>
    <t>M1DZ16156D</t>
  </si>
  <si>
    <t>SARL SAF.CER</t>
  </si>
  <si>
    <t>M1DS16107E</t>
  </si>
  <si>
    <t>ALHOFUF GENERAL TRADING LLC</t>
  </si>
  <si>
    <t>M1BD16018</t>
  </si>
  <si>
    <t>M1IN16056I</t>
  </si>
  <si>
    <t>ATI065C</t>
  </si>
  <si>
    <t>M1TR16725</t>
  </si>
  <si>
    <t>ANKA TOPRAK URUNLERI SAN. TI</t>
  </si>
  <si>
    <t>01.03.2017</t>
  </si>
  <si>
    <t>M1ES16104</t>
  </si>
  <si>
    <t>M1PL16719</t>
  </si>
  <si>
    <t>ATOMIZZATORE CERAMICA3.600 L/H</t>
  </si>
  <si>
    <t>M1IN16057I</t>
  </si>
  <si>
    <t>ATI090C</t>
  </si>
  <si>
    <t>* ATOMIZZATORE CERAMICA</t>
  </si>
  <si>
    <t>ATI036C</t>
  </si>
  <si>
    <t>10294704
matr. Atm</t>
  </si>
  <si>
    <t>10294563
matr. Atm</t>
  </si>
  <si>
    <t>10303570
matr. Atm</t>
  </si>
  <si>
    <t>10293781
matr. Atm</t>
  </si>
  <si>
    <t>10297269
matr. Atm</t>
  </si>
  <si>
    <t>10294029
matr. Atm</t>
  </si>
  <si>
    <t>10302990
matr. Atm</t>
  </si>
  <si>
    <t>10302991
matr. Atm</t>
  </si>
  <si>
    <t>rev.90 1o carico 01/18</t>
  </si>
  <si>
    <t>POSTVENDITA!</t>
  </si>
  <si>
    <t>E844</t>
  </si>
  <si>
    <t>E846</t>
  </si>
  <si>
    <t>E849</t>
  </si>
  <si>
    <t>E843</t>
  </si>
  <si>
    <t>E842</t>
  </si>
  <si>
    <t>E847</t>
  </si>
  <si>
    <t>E845</t>
  </si>
  <si>
    <t>Messo in OGIN da Graziani Simonetta il 15.02.17</t>
  </si>
  <si>
    <t>AE-21/02</t>
  </si>
  <si>
    <t>DOPPIA RIGA GiÁ CR007661T</t>
  </si>
  <si>
    <t>POSTVENDITA 10176171 - 499AD679A!</t>
  </si>
  <si>
    <t>LEO-21/02</t>
  </si>
  <si>
    <t>LEO-10/04</t>
  </si>
  <si>
    <t>AE-10/03</t>
  </si>
  <si>
    <t>TECNOS-03/03</t>
  </si>
  <si>
    <t>= fattibile</t>
  </si>
  <si>
    <t>= Richiesto foto/layout</t>
  </si>
  <si>
    <t>= postvendita</t>
  </si>
  <si>
    <t>= fatti</t>
  </si>
  <si>
    <t>= annullati</t>
  </si>
  <si>
    <t>M1TR16754</t>
  </si>
  <si>
    <t>21.03.2017</t>
  </si>
  <si>
    <t>13.04.2017</t>
  </si>
  <si>
    <t>01.04.2017</t>
  </si>
  <si>
    <t>10291283
10291284
10291285</t>
  </si>
  <si>
    <t>10300275
10300276
10300277
10300278</t>
  </si>
  <si>
    <t>M3TH16968</t>
  </si>
  <si>
    <t>LE CREUSET MANUFACTURNING (T</t>
  </si>
  <si>
    <t>QE SCARICO TFP (B)</t>
  </si>
  <si>
    <t>QE COMANDO AGITATORI #2,#3,#4.#</t>
  </si>
  <si>
    <t>QE COMANDO AGITATORI #6, COLAGG</t>
  </si>
  <si>
    <t>QE CARICO H2O AGITATORI MOBILI</t>
  </si>
  <si>
    <t>M1DZ16065C</t>
  </si>
  <si>
    <t>SARL INNOVA CERAM</t>
  </si>
  <si>
    <t>10296221
10296222</t>
  </si>
  <si>
    <t>Quadro comando agitatori</t>
  </si>
  <si>
    <t>M1IN16058I</t>
  </si>
  <si>
    <t>M1RU14761</t>
  </si>
  <si>
    <t>AL RAJAA FOR SANITARY WARE A</t>
  </si>
  <si>
    <t>10300253
matr. Atm</t>
  </si>
  <si>
    <t>10296083
matr. Atm</t>
  </si>
  <si>
    <t>10302763
matr. Atm</t>
  </si>
  <si>
    <t>10305468
matr. Atm</t>
  </si>
  <si>
    <t>DS</t>
  </si>
  <si>
    <t>Quadro el. Gest.2 attuat. Scarico vasche</t>
  </si>
  <si>
    <t>AL HAYEL CERAMIC COMPANY MU</t>
  </si>
  <si>
    <t>Quadro el. Gest.4 attuat. Scarico vasche</t>
  </si>
  <si>
    <t>E851</t>
  </si>
  <si>
    <t>E854</t>
  </si>
  <si>
    <t>E848</t>
  </si>
  <si>
    <t>E850</t>
  </si>
  <si>
    <t>AE-24/03</t>
  </si>
  <si>
    <t>DOPPIA RIGA GiÁ CR007523T</t>
  </si>
  <si>
    <t>AE-29/03</t>
  </si>
  <si>
    <t>LEO-20/03</t>
  </si>
  <si>
    <t>AE-30/03</t>
  </si>
  <si>
    <t>E863</t>
  </si>
  <si>
    <t>E869</t>
  </si>
  <si>
    <t>E864 / E865 / E866</t>
  </si>
  <si>
    <t>E867</t>
  </si>
  <si>
    <t>E868+E870</t>
  </si>
  <si>
    <t>E872</t>
  </si>
  <si>
    <t>E873</t>
  </si>
  <si>
    <t>E874</t>
  </si>
  <si>
    <t>E871</t>
  </si>
  <si>
    <t>= in corso</t>
  </si>
  <si>
    <t>E879</t>
  </si>
  <si>
    <t>E875</t>
  </si>
  <si>
    <t>E878</t>
  </si>
  <si>
    <t>E876</t>
  </si>
  <si>
    <t>E877</t>
  </si>
  <si>
    <t>E881</t>
  </si>
  <si>
    <t>E882</t>
  </si>
  <si>
    <t>AE-18/04</t>
  </si>
  <si>
    <t>AE-21/03-NO FOTO</t>
  </si>
  <si>
    <t>E885</t>
  </si>
  <si>
    <t>E883</t>
  </si>
  <si>
    <t>E880</t>
  </si>
  <si>
    <t>2000019911
2000020031</t>
  </si>
  <si>
    <t>60
60</t>
  </si>
  <si>
    <t>$EUIND-000001A
X-MV0TEMATE</t>
  </si>
  <si>
    <t>INDICATORE DI LIVELLO MOD. PFG 05 220VAC
VALVE GROUP FOR QFP10018</t>
  </si>
  <si>
    <t>QPF10018</t>
  </si>
  <si>
    <t>Filtro a maniche FD312 (31500 m3/h) vent</t>
  </si>
  <si>
    <t>ZMOCA</t>
  </si>
  <si>
    <t>27.04.2017</t>
  </si>
  <si>
    <t>X-MV0TEMATE</t>
  </si>
  <si>
    <t>TRONCHI DI TUBAZIONE X ASPIRAZIONI PH</t>
  </si>
  <si>
    <t>QPF10007</t>
  </si>
  <si>
    <t>Filtro a maniche FD504 (50000 m3/h) vent</t>
  </si>
  <si>
    <t>MODULO CONTROLLO POTENZA ATTIVA S1WP</t>
  </si>
  <si>
    <t>MTC054D</t>
  </si>
  <si>
    <t>R1CZ242235</t>
  </si>
  <si>
    <t>MTC10881959</t>
  </si>
  <si>
    <t>* SOFTWARE PC AUTOMAZ. V.16.16.01</t>
  </si>
  <si>
    <t xml:space="preserve"> MTC054 - S.N. 10249847: TUTTI I PARTICOLARI SONO RELATIVI A QUESTA MACCHINA - ZMOCA</t>
  </si>
  <si>
    <t>CCP10097888</t>
  </si>
  <si>
    <t>* MATERIALE MODIFICA CCP100 EGE</t>
  </si>
  <si>
    <t xml:space="preserve"> CCP10084963 s/n° 10009047 MPTR02761/20600 - ZMOCA</t>
  </si>
  <si>
    <t>MAKER MANIFATTURE CERAMICHE S.r.l.</t>
  </si>
  <si>
    <t>MTC601978155</t>
  </si>
  <si>
    <t>X-MV0TTMATE</t>
  </si>
  <si>
    <t>QUADRO EL. 2 PRESE 400V 16A</t>
  </si>
  <si>
    <t>Quadro el. plc decorazione essiccato</t>
  </si>
  <si>
    <t>TUBADZIN III SP. Z O.O. SPOLKA KOMA</t>
  </si>
  <si>
    <t>Modifica q.el. alim.scari</t>
  </si>
  <si>
    <t>Quadro el. plc linea alim.scarico TFP/TD</t>
  </si>
  <si>
    <t>ATM06511900</t>
  </si>
  <si>
    <t>GIUNTO</t>
  </si>
  <si>
    <t>RR</t>
  </si>
  <si>
    <t>REFRATECHIK CERAMICS GMBH</t>
  </si>
  <si>
    <t>21
31
40
50
60
70
81
90</t>
  </si>
  <si>
    <t>PHR10196910
PHR10196909
SMC08517920
SMC08563038
SMC08563037
PHR16188959
PHR16185942
PROG_PERS</t>
  </si>
  <si>
    <t>CONTROLLO POSIZIONE TRAVERSE
CONTROLLO POSIZIONE CARRELLO
SCHEDA INPUT ENCODER 1.A  CONFIGURATA
CAVO  7X0,5 L=20000 MVD-FVC + SCK.
CAVO  7X0,5 L=18000 MVD-FVC + SCK.
CAVO ENCODER SERIALE LINEARE MT= 30
MATERIALE ELETTRICO PER SOSTITUZIONE
Progettazione e personalizzazione</t>
  </si>
  <si>
    <t>09/12/2015
09/12/2015
09/12/2015
09/12/2015
09/12/2015
09/12/2015
09/12/2015
28/12/2015</t>
  </si>
  <si>
    <t>02.02.2017</t>
  </si>
  <si>
    <t>27.05.2017</t>
  </si>
  <si>
    <t>10.02.2017</t>
  </si>
  <si>
    <t>16.02.2017</t>
  </si>
  <si>
    <t>06.03.2017</t>
  </si>
  <si>
    <t>11.04.2017</t>
  </si>
  <si>
    <t>Quadro el. comando agitatori RE</t>
  </si>
  <si>
    <t>Quadro el. comando agitatori MM</t>
  </si>
  <si>
    <t>21.04.2017</t>
  </si>
  <si>
    <t>M1RU16757</t>
  </si>
  <si>
    <t>QE AGITATORE  Deflocculante Liq</t>
  </si>
  <si>
    <t>01.05.2017</t>
  </si>
  <si>
    <t>MMC03782Q00</t>
  </si>
  <si>
    <t>QUADRO EL. ISOLA 6 ZONA ALIMENT</t>
  </si>
  <si>
    <t>QE TRASFERIMENTO (D)</t>
  </si>
  <si>
    <t>quadro dosaggio e miscelazione</t>
  </si>
  <si>
    <t>11.05.2017</t>
  </si>
  <si>
    <t>M1MX16726</t>
  </si>
  <si>
    <t>M1TR16771</t>
  </si>
  <si>
    <t>Quadro smalteria 1</t>
  </si>
  <si>
    <t>Quadro smalteria 2</t>
  </si>
  <si>
    <t>Quadro smalteria 3</t>
  </si>
  <si>
    <t>Quadro smalteria 4</t>
  </si>
  <si>
    <t>QE CARICO MATERIA PRIMA (A)</t>
  </si>
  <si>
    <t>QE MIX COLORI (B)</t>
  </si>
  <si>
    <t>M3BD16518R</t>
  </si>
  <si>
    <t>AKIJ CERAMICS LIMITED</t>
  </si>
  <si>
    <t>Quadro elettr. per setacci ed a</t>
  </si>
  <si>
    <t>21.05.2017</t>
  </si>
  <si>
    <t>M1EG14724</t>
  </si>
  <si>
    <t>Quadro gestione scarti cotti</t>
  </si>
  <si>
    <t>Quadro gestione scarti crudi</t>
  </si>
  <si>
    <t>QE CARICO TFP (A)</t>
  </si>
  <si>
    <t>R1EG252311</t>
  </si>
  <si>
    <t>P.M.CO. S.r.l.</t>
  </si>
  <si>
    <t>25.05.2017</t>
  </si>
  <si>
    <t>10307285
Matr. ATM</t>
  </si>
  <si>
    <t>ATI052C</t>
  </si>
  <si>
    <t>06.04.2017</t>
  </si>
  <si>
    <t>10302587
Matr. ATM</t>
  </si>
  <si>
    <t>M1TH16098</t>
  </si>
  <si>
    <t>THAI CERAMIC CO., LTD.</t>
  </si>
  <si>
    <t>sertek</t>
  </si>
  <si>
    <t>10307566
Matr. ATM</t>
  </si>
  <si>
    <t>M1IN17008I</t>
  </si>
  <si>
    <t>10307567
Matr. ATM</t>
  </si>
  <si>
    <t>10305049
Matr. ATM</t>
  </si>
  <si>
    <t>M1IT15849</t>
  </si>
  <si>
    <t>SANTA MARIA S.r.l.</t>
  </si>
  <si>
    <t>10307581
Matr. ATM</t>
  </si>
  <si>
    <t>M1IN17007I</t>
  </si>
  <si>
    <t>10307582
Matr. ATM</t>
  </si>
  <si>
    <t>10307036
Matr. ATM</t>
  </si>
  <si>
    <t>M1VN16021X</t>
  </si>
  <si>
    <t>10299443
Matr. ATM</t>
  </si>
  <si>
    <t>10302882
Matr. ATM</t>
  </si>
  <si>
    <t>M1SD16230A</t>
  </si>
  <si>
    <t>CERAMICA SEELA</t>
  </si>
  <si>
    <t>10304736
Matr. ATM</t>
  </si>
  <si>
    <t>M1RU17703</t>
  </si>
  <si>
    <t>ATE140C</t>
  </si>
  <si>
    <t>10306273
Matr. ATM</t>
  </si>
  <si>
    <t>M1IR12537</t>
  </si>
  <si>
    <t>ROKA CERAM</t>
  </si>
  <si>
    <t>DOPPIA RIGA GiÁ CR007548T</t>
  </si>
  <si>
    <t>DOPPIA RIGA GiÁ CR007549T</t>
  </si>
  <si>
    <t>DOPPIA RIGA GiÁ CR007667T</t>
  </si>
  <si>
    <t>DOPPIA RIGA GIÀ CR007520T</t>
  </si>
  <si>
    <t>rev61@5/5/17</t>
  </si>
  <si>
    <t>AE-12/5</t>
  </si>
  <si>
    <t>AE-19/5</t>
  </si>
  <si>
    <t>TEC-7/4</t>
  </si>
  <si>
    <t>ETI-24/5*</t>
  </si>
  <si>
    <t>ETI-19/5</t>
  </si>
  <si>
    <t>NON FARE - DATO MATRICOLA AISOLA 6 !!!</t>
  </si>
  <si>
    <t>AE-NO FOTO</t>
  </si>
  <si>
    <t>AE-10/5</t>
  </si>
  <si>
    <t>AE-18/5</t>
  </si>
  <si>
    <t>DOPPIA RIGA GIÀ CR007556T</t>
  </si>
  <si>
    <t>LEO-X FOTO VEDI 10272732</t>
  </si>
  <si>
    <t>LEO</t>
  </si>
  <si>
    <t>LEO-5/5</t>
  </si>
  <si>
    <t>LEO-X FOTO VEDI 10291603</t>
  </si>
  <si>
    <t>AE-16/5</t>
  </si>
  <si>
    <t>FOTO AE 59634 + MODIF.FATTA IN REP.EL. SACMI</t>
  </si>
  <si>
    <t>TEC-26/4</t>
  </si>
  <si>
    <t>TEC</t>
  </si>
  <si>
    <t>TEC-15/5</t>
  </si>
  <si>
    <t>TEC-19/5 PV?</t>
  </si>
  <si>
    <t>DOPPIA RIGA GIÀ CR007512T</t>
  </si>
  <si>
    <t>E884</t>
  </si>
  <si>
    <t>E889</t>
  </si>
  <si>
    <t>E888</t>
  </si>
  <si>
    <t>E887</t>
  </si>
  <si>
    <t>E886</t>
  </si>
  <si>
    <t>E891</t>
  </si>
  <si>
    <t>E892</t>
  </si>
  <si>
    <t>ATM20087943</t>
  </si>
  <si>
    <t>MATERIALE MODIFICA ATM180</t>
  </si>
  <si>
    <t>E897</t>
  </si>
  <si>
    <t>E896</t>
  </si>
  <si>
    <t>E895</t>
  </si>
  <si>
    <t>E899</t>
  </si>
  <si>
    <t>E901</t>
  </si>
  <si>
    <t>E900</t>
  </si>
  <si>
    <t>E898</t>
  </si>
  <si>
    <t>E893</t>
  </si>
  <si>
    <t>E894</t>
  </si>
  <si>
    <t xml:space="preserve"> ATM036C S/N° 10038896</t>
  </si>
  <si>
    <t>RPPT09015</t>
  </si>
  <si>
    <t>UNIPASTA PASTAS CERAMICAS S.A.</t>
  </si>
  <si>
    <t>U1TR12740</t>
  </si>
  <si>
    <t xml:space="preserve"> Electrical Cabinet ATM10086804 S/N° 10020251 - MPTR05767B/10100</t>
  </si>
  <si>
    <t>SMC08537941</t>
  </si>
  <si>
    <t>ASSEMBLATO PC CON SCHEDA MADRE DFI</t>
  </si>
  <si>
    <t>ATM5197895</t>
  </si>
  <si>
    <t>MARIWASA SIAM CERAMICS, INC.</t>
  </si>
  <si>
    <t>29.05.2017</t>
  </si>
  <si>
    <t>M1GB15709</t>
  </si>
  <si>
    <t>PDM98497800A</t>
  </si>
  <si>
    <t>MODIFICA X CAB.EL. C/PLC CARICO MULINO</t>
  </si>
  <si>
    <t>29.06.16</t>
  </si>
  <si>
    <t>SUPPORT</t>
  </si>
  <si>
    <t>22.12.16</t>
  </si>
  <si>
    <t>MMM00103</t>
  </si>
  <si>
    <t>Smorzatore di pulsazione attivo 1"</t>
  </si>
  <si>
    <t>23.12.16</t>
  </si>
  <si>
    <t>R1AZ237842</t>
  </si>
  <si>
    <t>GILAN SERAMIK LTD</t>
  </si>
  <si>
    <t>28.12.16</t>
  </si>
  <si>
    <t>DURAVIT (CHINA) SANITARYWARE CO. LT</t>
  </si>
  <si>
    <t>05.01.17</t>
  </si>
  <si>
    <t>Quadro el. carico mulini discont. a plc</t>
  </si>
  <si>
    <t>DURAVIT (CHINA) SANITARYWARE CO. Lt</t>
  </si>
  <si>
    <t>Quadro el. comando utenze generiche</t>
  </si>
  <si>
    <t>NG KUTAHYA SERAMIK PORSELEN TURIZM</t>
  </si>
  <si>
    <t>01.02.17</t>
  </si>
  <si>
    <t>R1EG248024</t>
  </si>
  <si>
    <t>SMC08531985</t>
  </si>
  <si>
    <t>DISPLAY</t>
  </si>
  <si>
    <t>09.02.17</t>
  </si>
  <si>
    <t>15.02.17</t>
  </si>
  <si>
    <t>17.02.17</t>
  </si>
  <si>
    <t>CCQGTA00</t>
  </si>
  <si>
    <t>Gruppo tratt. aria+cablaggio pneum.</t>
  </si>
  <si>
    <t>20.02.17</t>
  </si>
  <si>
    <t>4920603
4062693</t>
  </si>
  <si>
    <t>15.03.17</t>
  </si>
  <si>
    <t>$RICTERZI</t>
  </si>
  <si>
    <t>RIGENERAZIONE CENTRALINA</t>
  </si>
  <si>
    <t>24.03.17</t>
  </si>
  <si>
    <t>OAP60000</t>
  </si>
  <si>
    <t>Dispositivo per la verifica della resist</t>
  </si>
  <si>
    <t>UNITA' 4 USCITE DIGITALE</t>
  </si>
  <si>
    <t>10.04.17</t>
  </si>
  <si>
    <t>AGGIORNAMENTO HW + SW QGN100</t>
  </si>
  <si>
    <t>11.04.17</t>
  </si>
  <si>
    <t>CAVO X SENSORE SERIE PSEN COD.533152
SENSORE PROSS. 6:140 IMP/MIN</t>
  </si>
  <si>
    <t>Quadro el. linea recupero sfridi a plc</t>
  </si>
  <si>
    <t>SMC08540988</t>
  </si>
  <si>
    <t>PC PANEL HMI PPC900+DISPLAY 19" WES7</t>
  </si>
  <si>
    <t>02.05.17</t>
  </si>
  <si>
    <t>60
60
60</t>
  </si>
  <si>
    <t>4960604
6417187
SMC08536970</t>
  </si>
  <si>
    <t>UNITA' 4 INGRESSI DIGITALE
RIDUTTORE DI PRESSIONE MP PRV205
PC BOX AUTOMAZIONE APC620 DOS+BMOS</t>
  </si>
  <si>
    <t>23.12.16
20.01.17
03.02.17</t>
  </si>
  <si>
    <t>03.03.17</t>
  </si>
  <si>
    <t>ATM10086950</t>
  </si>
  <si>
    <t>* MATERIALE ELETTRICO PER GESTIONE SIREN</t>
  </si>
  <si>
    <t>12.04.17</t>
  </si>
  <si>
    <t>ATM20084936</t>
  </si>
  <si>
    <t>NOVAPORCELANATO INDUSTRIA E COMERCI</t>
  </si>
  <si>
    <t>SENSORE PROSS. 130:3000 IMP/MIN</t>
  </si>
  <si>
    <t>26.04.17</t>
  </si>
  <si>
    <t>INVERTER ACS 355-03E-02A4-4+B063</t>
  </si>
  <si>
    <t>21.12.16</t>
  </si>
  <si>
    <t>SCHEDA ALIMENTAZIONE APOW-01C SP KIT</t>
  </si>
  <si>
    <t>28.04.17</t>
  </si>
  <si>
    <t>01.06.2017</t>
  </si>
  <si>
    <t>07.06.2017</t>
  </si>
  <si>
    <t>07.07.2017</t>
  </si>
  <si>
    <t>JSC "SBERBANK LEASING"</t>
  </si>
  <si>
    <t>11.06.2017</t>
  </si>
  <si>
    <t>QE trasferimento bbt</t>
  </si>
  <si>
    <t>Quadro elettrico per sistemi di</t>
  </si>
  <si>
    <t>21.06.2017</t>
  </si>
  <si>
    <t>M1IT17706</t>
  </si>
  <si>
    <t>Quota fissa QE princ+QE zona+to</t>
  </si>
  <si>
    <t>M1IT16853</t>
  </si>
  <si>
    <t>FINCIBEC S.p.A.</t>
  </si>
  <si>
    <t>QGT20000</t>
  </si>
  <si>
    <t>Quadro el. gestione tracking</t>
  </si>
  <si>
    <t>01.07.2017</t>
  </si>
  <si>
    <t>M1ES17044</t>
  </si>
  <si>
    <t>10310243
10310244</t>
  </si>
  <si>
    <t>30.05.2017</t>
  </si>
  <si>
    <t>M1DZ17027B</t>
  </si>
  <si>
    <t>E902</t>
  </si>
  <si>
    <t>E905</t>
  </si>
  <si>
    <t>E904</t>
  </si>
  <si>
    <t>E906</t>
  </si>
  <si>
    <t>E907</t>
  </si>
  <si>
    <t>E908</t>
  </si>
  <si>
    <t>E911</t>
  </si>
  <si>
    <t>E913</t>
  </si>
  <si>
    <t>E912</t>
  </si>
  <si>
    <t>ATM20086939</t>
  </si>
  <si>
    <t>AVVIATORE GRADUALE SMC-FLEX SERIE 150</t>
  </si>
  <si>
    <t>ECE133</t>
  </si>
  <si>
    <t>SACMI MACHINERY KOREA CO LTD</t>
  </si>
  <si>
    <t>ATM14017902</t>
  </si>
  <si>
    <t>VIBRATORE CORONA</t>
  </si>
  <si>
    <t>30.12.2015</t>
  </si>
  <si>
    <t>M1DZ14002C</t>
  </si>
  <si>
    <t>ATE09008805</t>
  </si>
  <si>
    <t>ABBATTITORE AD UMIDO DA 30MG/NMC</t>
  </si>
  <si>
    <t>08.09.2014</t>
  </si>
  <si>
    <t>CONVERTITORE WEIDMULLER ACT20M-AI-AO-E-S</t>
  </si>
  <si>
    <t>ATM200A</t>
  </si>
  <si>
    <t>Sertek</t>
  </si>
  <si>
    <t>SMC00506953</t>
  </si>
  <si>
    <t>COMANDO MOTORE 15KW *Y-D* 4NA-2NC</t>
  </si>
  <si>
    <t>C421 - PV</t>
  </si>
  <si>
    <t>Kanban</t>
  </si>
  <si>
    <t>K</t>
  </si>
  <si>
    <t>ATM20086928</t>
  </si>
  <si>
    <t>CARDS</t>
  </si>
  <si>
    <t>SMC08531950</t>
  </si>
  <si>
    <t>ASSEMBLATO DISPLAY TASTIERA TRANSPONDER</t>
  </si>
  <si>
    <t>ATM20085936</t>
  </si>
  <si>
    <t>EPROM ATM VERS.11A.07.01</t>
  </si>
  <si>
    <t>ATM5187909</t>
  </si>
  <si>
    <t>SCATOLA PER N.1 FARO ATM</t>
  </si>
  <si>
    <t>SMC08601930</t>
  </si>
  <si>
    <t>CARD</t>
  </si>
  <si>
    <t>FICHA EPROM</t>
  </si>
  <si>
    <t>25.01.11</t>
  </si>
  <si>
    <t>BLOCCO MORSETTI PER ALIMENTAZIONE USCITA</t>
  </si>
  <si>
    <t>2000021445-
2000021592</t>
  </si>
  <si>
    <t>25.01.17</t>
  </si>
  <si>
    <t>SMC08511548</t>
  </si>
  <si>
    <t>TASTIERA INFERIORE UNIVERSALE 2.A</t>
  </si>
  <si>
    <t>2000021998-
2000022272</t>
  </si>
  <si>
    <t>08.03.17</t>
  </si>
  <si>
    <t>PPN000AJ902</t>
  </si>
  <si>
    <t>Kit aria compressa per alimentazione</t>
  </si>
  <si>
    <t>$ET</t>
  </si>
  <si>
    <t>QUADRO A 4 PRESE</t>
  </si>
  <si>
    <t>06.04.17</t>
  </si>
  <si>
    <t>AE-31/05</t>
  </si>
  <si>
    <t>AE-03/05</t>
  </si>
  <si>
    <t>AE-05/05</t>
  </si>
  <si>
    <t>AE-26/05</t>
  </si>
  <si>
    <t>AE-26/5</t>
  </si>
  <si>
    <t>LEO-18/5</t>
  </si>
  <si>
    <t>AE-31/5</t>
  </si>
  <si>
    <t>AE-8/6</t>
  </si>
  <si>
    <t>AE-9/6</t>
  </si>
  <si>
    <t>TEC-12/6</t>
  </si>
  <si>
    <t>AE-20/6</t>
  </si>
  <si>
    <t>AE-31/1</t>
  </si>
  <si>
    <t>LEO-15/6</t>
  </si>
  <si>
    <t>ETI-15/6</t>
  </si>
  <si>
    <t>AE-28/4</t>
  </si>
  <si>
    <t>AE-6/6</t>
  </si>
  <si>
    <t>AE-30/6</t>
  </si>
  <si>
    <t>ETI-31/5</t>
  </si>
  <si>
    <t>AE-5/5</t>
  </si>
  <si>
    <t>TEC-28/4</t>
  </si>
  <si>
    <t>AE-9/5</t>
  </si>
  <si>
    <t>AE-22/5</t>
  </si>
  <si>
    <t>B453</t>
  </si>
  <si>
    <t>B998</t>
  </si>
  <si>
    <t>B284</t>
  </si>
  <si>
    <t>D732</t>
  </si>
  <si>
    <t>A211</t>
  </si>
  <si>
    <t>A492</t>
  </si>
  <si>
    <t>C053</t>
  </si>
  <si>
    <t>001AE001A_estrapolare</t>
  </si>
  <si>
    <t>*MMC 19016034A modif. Codice e reimpaginare</t>
  </si>
  <si>
    <t>Messo N-Q.E. Troppo vecchio no Catalogo</t>
  </si>
  <si>
    <t>Non di ns. Competenza</t>
  </si>
  <si>
    <t>B966+B777+B954+D058</t>
  </si>
  <si>
    <t>Solo Materiali neanche a catalogo (morsetti)</t>
  </si>
  <si>
    <t>ZMOCA 2000021445=S solo mat.</t>
  </si>
  <si>
    <t>C181</t>
  </si>
  <si>
    <t>Solo Materiali di bordo macchina</t>
  </si>
  <si>
    <r>
      <t xml:space="preserve">2000021347-
</t>
    </r>
    <r>
      <rPr>
        <strike/>
        <sz val="11"/>
        <color theme="1"/>
        <rFont val="Calibri"/>
        <family val="2"/>
        <scheme val="minor"/>
      </rPr>
      <t>2000021255</t>
    </r>
    <r>
      <rPr>
        <sz val="11"/>
        <color theme="1"/>
        <rFont val="Calibri"/>
        <family val="2"/>
        <scheme val="minor"/>
      </rPr>
      <t>-
2000021571</t>
    </r>
  </si>
  <si>
    <t>Inverter su b.m. cliente</t>
  </si>
  <si>
    <t>Mat. Dentro inverter no visibile su catalogo</t>
  </si>
  <si>
    <t>Forn.ricambio pari codice catalogo</t>
  </si>
  <si>
    <t>A053+C722</t>
  </si>
  <si>
    <t>C120</t>
  </si>
  <si>
    <t>C713</t>
  </si>
  <si>
    <t>C930</t>
  </si>
  <si>
    <t>10251155_</t>
  </si>
  <si>
    <t>PPB326A</t>
  </si>
  <si>
    <t>POMPA PER BARBOTTINA</t>
  </si>
  <si>
    <t>E915</t>
  </si>
  <si>
    <t>Fatto</t>
  </si>
  <si>
    <t>06.07.2017</t>
  </si>
  <si>
    <t>06.08.2017</t>
  </si>
  <si>
    <t>11.07.2017</t>
  </si>
  <si>
    <t>QE CARICO MULINI DISCONTINUI</t>
  </si>
  <si>
    <t>M1PL17701</t>
  </si>
  <si>
    <t>21.07.2017</t>
  </si>
  <si>
    <t>M1SA16715</t>
  </si>
  <si>
    <t>MMC037D</t>
  </si>
  <si>
    <t>MULINO MODULARECONTINUO - 37000</t>
  </si>
  <si>
    <t>01.08.2017</t>
  </si>
  <si>
    <t>10311157
10313860</t>
  </si>
  <si>
    <t>M1DZ16220D</t>
  </si>
  <si>
    <t>EURL SEKCERAM</t>
  </si>
  <si>
    <t>M1IT17712</t>
  </si>
  <si>
    <t>QGN10083825 Quadro el. comando nastri</t>
  </si>
  <si>
    <t>16.06.2017</t>
  </si>
  <si>
    <t>499AE748A</t>
  </si>
  <si>
    <t>10309623
Matr. ATM</t>
  </si>
  <si>
    <t>M1DZ16149H</t>
  </si>
  <si>
    <t>DJEMILA CERAM SARL</t>
  </si>
  <si>
    <t>10314473
Matr. ATM</t>
  </si>
  <si>
    <t>M1DZ16239D</t>
  </si>
  <si>
    <t>SARL EL NOURASI CORPORATION</t>
  </si>
  <si>
    <t>10309280
Matr. ATM</t>
  </si>
  <si>
    <t>M1ES17016</t>
  </si>
  <si>
    <t>10308265
Matr. ATM</t>
  </si>
  <si>
    <t>M1IT17501</t>
  </si>
  <si>
    <t>10315851
Matr. ATM</t>
  </si>
  <si>
    <t>M1IT15875</t>
  </si>
  <si>
    <t>ATM090D</t>
  </si>
  <si>
    <t>2000021100-
2000021120-
2000021127-
2000021218</t>
  </si>
  <si>
    <t>SMC00139982</t>
  </si>
  <si>
    <t>TERMOCOPPIA K CHR/AL L=1000 COMPLETA</t>
  </si>
  <si>
    <t>Gaiotto</t>
  </si>
  <si>
    <t>AE-10/7</t>
  </si>
  <si>
    <t>AE-31/7</t>
  </si>
  <si>
    <t>AE-29/9</t>
  </si>
  <si>
    <t>AE-24/7</t>
  </si>
  <si>
    <t>AE-28/7+ETI</t>
  </si>
  <si>
    <t>TEC-20/7</t>
  </si>
  <si>
    <t>AE-28/7</t>
  </si>
  <si>
    <t>@10/17+MODIF.Q.E.MMC111</t>
  </si>
  <si>
    <t>RIGA DOPPIA!! GIÀ CR007924T</t>
  </si>
  <si>
    <t>AE-2/8</t>
  </si>
  <si>
    <t>AE-31/8</t>
  </si>
  <si>
    <t>E916</t>
  </si>
  <si>
    <t>E917</t>
  </si>
  <si>
    <t>E918</t>
  </si>
  <si>
    <t>E919</t>
  </si>
  <si>
    <t>E920</t>
  </si>
  <si>
    <t>E930</t>
  </si>
  <si>
    <t>E921</t>
  </si>
  <si>
    <t>E922</t>
  </si>
  <si>
    <t>E923</t>
  </si>
  <si>
    <t>E924</t>
  </si>
  <si>
    <t>E925</t>
  </si>
  <si>
    <t>E929</t>
  </si>
  <si>
    <t>E926</t>
  </si>
  <si>
    <t>E928</t>
  </si>
  <si>
    <t>E931</t>
  </si>
  <si>
    <t>E932</t>
  </si>
  <si>
    <t>E934</t>
  </si>
  <si>
    <t>E933</t>
  </si>
  <si>
    <t>E935</t>
  </si>
  <si>
    <t>E936</t>
  </si>
  <si>
    <t>E939</t>
  </si>
  <si>
    <t>E937</t>
  </si>
  <si>
    <t>4000101146</t>
  </si>
  <si>
    <t>ATM51A7952</t>
  </si>
  <si>
    <t>QUADRO ELETTRICO AGGIUNTIVO PER MODIFICA</t>
  </si>
  <si>
    <t>31.07.2017</t>
  </si>
  <si>
    <t>F20170801</t>
  </si>
  <si>
    <t>E940</t>
  </si>
  <si>
    <t>E957</t>
  </si>
  <si>
    <t>E956</t>
  </si>
  <si>
    <t>E943</t>
  </si>
  <si>
    <t>E941</t>
  </si>
  <si>
    <t>E942</t>
  </si>
  <si>
    <t>E948</t>
  </si>
  <si>
    <t>E952</t>
  </si>
  <si>
    <t>E944</t>
  </si>
  <si>
    <t>E951</t>
  </si>
  <si>
    <t>E946</t>
  </si>
  <si>
    <t>E955</t>
  </si>
  <si>
    <t>E949</t>
  </si>
  <si>
    <t>E947</t>
  </si>
  <si>
    <t>E950</t>
  </si>
  <si>
    <t>E938</t>
  </si>
  <si>
    <t>E945</t>
  </si>
  <si>
    <t>E954</t>
  </si>
  <si>
    <t>E953</t>
  </si>
  <si>
    <t>M1IT16785</t>
  </si>
  <si>
    <t>FLORIM MANIFATTURE CERAMICHE</t>
  </si>
  <si>
    <t>01.09.2017</t>
  </si>
  <si>
    <t>03.08.2017</t>
  </si>
  <si>
    <t>03.09.2017</t>
  </si>
  <si>
    <t>11.09.2017</t>
  </si>
  <si>
    <t>10309738
10316133</t>
  </si>
  <si>
    <t>SARL DJEMILA CERAMIQUE</t>
  </si>
  <si>
    <t>10309739
10309740</t>
  </si>
  <si>
    <t>21.08.2017</t>
  </si>
  <si>
    <t>Q.E. scarico tramogge &amp; setacci</t>
  </si>
  <si>
    <t>10316134
10316135</t>
  </si>
  <si>
    <t>Quadro el. gest.3 attuat.scaric</t>
  </si>
  <si>
    <t>10320045
10320129</t>
  </si>
  <si>
    <t>M3DZ16292A</t>
  </si>
  <si>
    <t>SOCIETE CERAMIQUE SANITAIRE</t>
  </si>
  <si>
    <t>M1LK16035</t>
  </si>
  <si>
    <t>10315532
Matr. ATM</t>
  </si>
  <si>
    <t>M1IT17714</t>
  </si>
  <si>
    <t>11.08.2017</t>
  </si>
  <si>
    <t>10312567
Matr. ATE</t>
  </si>
  <si>
    <t>M1DZ16214M</t>
  </si>
  <si>
    <t>EURL PROTIMGAD</t>
  </si>
  <si>
    <t>10313835
Matr. ATE</t>
  </si>
  <si>
    <t>M1KZ16703</t>
  </si>
  <si>
    <t>ZERDE-KERAMIKA AKTOBE LLP</t>
  </si>
  <si>
    <t>KZ</t>
  </si>
  <si>
    <t>10318518
Matr. ATI</t>
  </si>
  <si>
    <t>M1IN17020I</t>
  </si>
  <si>
    <t>10318519
Matr. ATI</t>
  </si>
  <si>
    <t>10318526
Matr. ATI</t>
  </si>
  <si>
    <t>M1IN17019I</t>
  </si>
  <si>
    <t>10318644
Matr. ATI</t>
  </si>
  <si>
    <t>M1IN17029I</t>
  </si>
  <si>
    <t>10318641
Matr. ATI</t>
  </si>
  <si>
    <t>M1IN17030I</t>
  </si>
  <si>
    <t>28.08.2017</t>
  </si>
  <si>
    <t>29.08.2017</t>
  </si>
  <si>
    <t>29.09.2017</t>
  </si>
  <si>
    <t>10317323
10317324</t>
  </si>
  <si>
    <t>M1ES17049</t>
  </si>
  <si>
    <t>21.09.2017</t>
  </si>
  <si>
    <t>NB PURCHASE AND TRADE LLC</t>
  </si>
  <si>
    <t>01.10.2017</t>
  </si>
  <si>
    <t>10312382
10312383</t>
  </si>
  <si>
    <t>M1DZ16234D</t>
  </si>
  <si>
    <t>SAM CERAMICA SARL</t>
  </si>
  <si>
    <t>11.10.2017</t>
  </si>
  <si>
    <t>M1TR17006</t>
  </si>
  <si>
    <t>M1UZ17102</t>
  </si>
  <si>
    <t>10317357
Matr. ATM</t>
  </si>
  <si>
    <t>10310315
Matr. ATM</t>
  </si>
  <si>
    <t>M1FR16706</t>
  </si>
  <si>
    <t>NOVOCERAM</t>
  </si>
  <si>
    <t>10312021
Matr. ATE</t>
  </si>
  <si>
    <t>10320711
Matr. ATM</t>
  </si>
  <si>
    <t>M1IT17015</t>
  </si>
  <si>
    <t>CERAMICHE MARINER S.p.A.</t>
  </si>
  <si>
    <t>10318139
Matr. ATM</t>
  </si>
  <si>
    <t>M1IT17770</t>
  </si>
  <si>
    <t>R1IT002R17</t>
  </si>
  <si>
    <t>META S.p.A.</t>
  </si>
  <si>
    <t>ATM14097801</t>
  </si>
  <si>
    <t>ACCESSORI PER MODIFICA ATM100 META</t>
  </si>
  <si>
    <t>20.09.2017</t>
  </si>
  <si>
    <t>10308725
matr. Atm</t>
  </si>
  <si>
    <t>Q.E. GESTIONE TRASF. MICRONIZZA</t>
  </si>
  <si>
    <t>25.09.2017</t>
  </si>
  <si>
    <t>25.10.2017</t>
  </si>
  <si>
    <t>M1ES17011</t>
  </si>
  <si>
    <t>M1ES17023</t>
  </si>
  <si>
    <t>21.10.2017</t>
  </si>
  <si>
    <t>M1ES17717</t>
  </si>
  <si>
    <t>AL HAYEL CERAMIC COMPANY - O</t>
  </si>
  <si>
    <t>01.11.2017</t>
  </si>
  <si>
    <t>M1IT16873</t>
  </si>
  <si>
    <t>10323925
10323926</t>
  </si>
  <si>
    <t>11.11.2017</t>
  </si>
  <si>
    <t>21.11.2017</t>
  </si>
  <si>
    <t>10319154
Matr. ATM</t>
  </si>
  <si>
    <t>M1TR17729</t>
  </si>
  <si>
    <t>10320048
Matr. ATM</t>
  </si>
  <si>
    <t>M1CO17702</t>
  </si>
  <si>
    <t>E958</t>
  </si>
  <si>
    <t>E959</t>
  </si>
  <si>
    <t>E960</t>
  </si>
  <si>
    <t>E961</t>
  </si>
  <si>
    <t>E962</t>
  </si>
  <si>
    <t>E963</t>
  </si>
  <si>
    <t>E964</t>
  </si>
  <si>
    <t>E965</t>
  </si>
  <si>
    <t>E966</t>
  </si>
  <si>
    <t>E967</t>
  </si>
  <si>
    <t>E968</t>
  </si>
  <si>
    <t>E969</t>
  </si>
  <si>
    <t>E970</t>
  </si>
  <si>
    <t>E971</t>
  </si>
  <si>
    <t>E972</t>
  </si>
  <si>
    <t>E973</t>
  </si>
  <si>
    <t>E974</t>
  </si>
  <si>
    <t>E976</t>
  </si>
  <si>
    <t>E977</t>
  </si>
  <si>
    <t>E975</t>
  </si>
  <si>
    <t>PPB308</t>
  </si>
  <si>
    <t>AE-26/10</t>
  </si>
  <si>
    <t>AE-03/10</t>
  </si>
  <si>
    <t>AE-19/10</t>
  </si>
  <si>
    <t>AE-20/10</t>
  </si>
  <si>
    <t>LEO-09/10</t>
  </si>
  <si>
    <t>AE-06/10</t>
  </si>
  <si>
    <t>AE-30/10</t>
  </si>
  <si>
    <t>AE-17/10</t>
  </si>
  <si>
    <t>ETI-27/10</t>
  </si>
  <si>
    <t>AE-31/10</t>
  </si>
  <si>
    <t>LEO-18/10</t>
  </si>
  <si>
    <t>LEO-10/11</t>
  </si>
  <si>
    <t>AE-27/10</t>
  </si>
  <si>
    <t>AE-20/11</t>
  </si>
  <si>
    <t>REV61@29/09/17</t>
  </si>
  <si>
    <t>E978</t>
  </si>
  <si>
    <t>E980</t>
  </si>
  <si>
    <t>M1IT17075</t>
  </si>
  <si>
    <t>AEPI INDUSTRIE S.r.l.</t>
  </si>
  <si>
    <t>02.10.2017</t>
  </si>
  <si>
    <t>ECI000</t>
  </si>
  <si>
    <t>SACMI IMOLA S.C.</t>
  </si>
  <si>
    <t>QGT20086800</t>
  </si>
  <si>
    <t>QUADRO EL. GESTIONE TRACKING A</t>
  </si>
  <si>
    <t>10318584
10318585</t>
  </si>
  <si>
    <t>M3TR16492</t>
  </si>
  <si>
    <t>MSU MANISA SERAMIK URUNLERI</t>
  </si>
  <si>
    <t>QUADRO ELETTRICO  ELECTRICAL C					A		11.11.2017_x000D_
			10315407																			00_x000D_
		CERA	MS	M3TR16492	418056			MSU MANISA SERAMIK URUNLERI						TR	025200	QAS10000			QUADRO ELETTRICO  ELECTRICAL C</t>
  </si>
  <si>
    <t>10319352
10319353</t>
  </si>
  <si>
    <t>M1UZ17704</t>
  </si>
  <si>
    <t>M1IT16801A</t>
  </si>
  <si>
    <t>EMILCERAMICA SRL</t>
  </si>
  <si>
    <t>01.12.2017</t>
  </si>
  <si>
    <t>M1TR17722</t>
  </si>
  <si>
    <t>M1ES16092</t>
  </si>
  <si>
    <t>NUEVOS PRODUCTOS CERAMICOS,</t>
  </si>
  <si>
    <t>M1BR17717</t>
  </si>
  <si>
    <t>11.12.2017</t>
  </si>
  <si>
    <t>M1RS16702</t>
  </si>
  <si>
    <t>KERAMIKA KANJIZA d.o.o.</t>
  </si>
  <si>
    <t>RS</t>
  </si>
  <si>
    <t>Quadro elettrico Q1 per linea d</t>
  </si>
  <si>
    <t>Quadro elettrico Q2 per linea d</t>
  </si>
  <si>
    <t>10320944
Matr. ATM</t>
  </si>
  <si>
    <t>E979</t>
  </si>
  <si>
    <t>E981</t>
  </si>
  <si>
    <t>E982</t>
  </si>
  <si>
    <t>E983</t>
  </si>
  <si>
    <t>E984</t>
  </si>
  <si>
    <t>E985</t>
  </si>
  <si>
    <t>E986</t>
  </si>
  <si>
    <t>E987</t>
  </si>
  <si>
    <t>E991</t>
  </si>
  <si>
    <t>E997</t>
  </si>
  <si>
    <t>E992</t>
  </si>
  <si>
    <t>E999</t>
  </si>
  <si>
    <t>E990</t>
  </si>
  <si>
    <t>E993</t>
  </si>
  <si>
    <t>E998</t>
  </si>
  <si>
    <t>E988</t>
  </si>
  <si>
    <t>E989</t>
  </si>
  <si>
    <t>E994</t>
  </si>
  <si>
    <t>E995</t>
  </si>
  <si>
    <t>E996</t>
  </si>
  <si>
    <t>F001</t>
  </si>
  <si>
    <t>F002</t>
  </si>
  <si>
    <t>F003</t>
  </si>
  <si>
    <t>F004</t>
  </si>
  <si>
    <t>F005</t>
  </si>
  <si>
    <t>F006</t>
  </si>
  <si>
    <t>F007</t>
  </si>
  <si>
    <t>F008</t>
  </si>
  <si>
    <t>modif. A metá - vedi note sopra catalogo</t>
  </si>
  <si>
    <t>F037</t>
  </si>
  <si>
    <t>F036</t>
  </si>
  <si>
    <t>F035</t>
  </si>
  <si>
    <t>F024</t>
  </si>
  <si>
    <t>F034</t>
  </si>
  <si>
    <t>F033</t>
  </si>
  <si>
    <t>F032</t>
  </si>
  <si>
    <t>F030</t>
  </si>
  <si>
    <t>F029</t>
  </si>
  <si>
    <t>F028</t>
  </si>
  <si>
    <t>F027</t>
  </si>
  <si>
    <t>F026</t>
  </si>
  <si>
    <t>F025</t>
  </si>
  <si>
    <t>F023</t>
  </si>
  <si>
    <t>F022</t>
  </si>
  <si>
    <t>F021</t>
  </si>
  <si>
    <t>F020</t>
  </si>
  <si>
    <t>F019</t>
  </si>
  <si>
    <t>F018</t>
  </si>
  <si>
    <t>F016/F017</t>
  </si>
  <si>
    <t>F015</t>
  </si>
  <si>
    <t>F014</t>
  </si>
  <si>
    <t>F013</t>
  </si>
  <si>
    <t>F012</t>
  </si>
  <si>
    <t>F011</t>
  </si>
  <si>
    <t>F010</t>
  </si>
  <si>
    <t>F009</t>
  </si>
  <si>
    <t>F031</t>
  </si>
  <si>
    <t>20.11.2017</t>
  </si>
  <si>
    <t>20.12.2018</t>
  </si>
  <si>
    <t>10314797
10314798</t>
  </si>
  <si>
    <t>M1IT17735</t>
  </si>
  <si>
    <t>GRANITIFIANDRE S.p.A.</t>
  </si>
  <si>
    <t>M1RU17726</t>
  </si>
  <si>
    <t>M1UA17713B</t>
  </si>
  <si>
    <t>21.12.2017</t>
  </si>
  <si>
    <t>M1ES17733</t>
  </si>
  <si>
    <t>M1ES16030</t>
  </si>
  <si>
    <t>11.01.2018</t>
  </si>
  <si>
    <t>21.01.2018</t>
  </si>
  <si>
    <t>10327035
Matr. ATI</t>
  </si>
  <si>
    <t>M1IN17044I</t>
  </si>
  <si>
    <t>ATI140C</t>
  </si>
  <si>
    <t>10327026
Matr. ATI</t>
  </si>
  <si>
    <t>M1IN17028I</t>
  </si>
  <si>
    <t>10327028
Matr. ATI</t>
  </si>
  <si>
    <t>M1IN17031I</t>
  </si>
  <si>
    <t>10327031
Matr. ATI</t>
  </si>
  <si>
    <t>M1IN17036I</t>
  </si>
  <si>
    <t>10327056
Matr. ATI</t>
  </si>
  <si>
    <t>M1IN17050I</t>
  </si>
  <si>
    <t>10327055
Matr. ATI</t>
  </si>
  <si>
    <t>AE+ETI@20/12+TEC_NPE</t>
  </si>
  <si>
    <t>AE-20/12</t>
  </si>
  <si>
    <t>AE+TEC_NPE</t>
  </si>
  <si>
    <t>AE-13/12+TEC_NPE</t>
  </si>
  <si>
    <t>AE+ETI+TEC_NPE</t>
  </si>
  <si>
    <t>AE-05/01</t>
  </si>
  <si>
    <t>STD_E072</t>
  </si>
  <si>
    <t>ETI-01/18+TEC_NPE</t>
  </si>
  <si>
    <t>ETI-20/12+TEC_NPE</t>
  </si>
  <si>
    <t>NOTA!!!</t>
  </si>
  <si>
    <t>TEC-13/12</t>
  </si>
  <si>
    <t>LEO-29/12</t>
  </si>
  <si>
    <t>TEC-7/12</t>
  </si>
  <si>
    <t>AE-11/12</t>
  </si>
  <si>
    <t>F038</t>
  </si>
  <si>
    <t>F039</t>
  </si>
  <si>
    <t>F040</t>
  </si>
  <si>
    <t>F041
F042</t>
  </si>
  <si>
    <t>F043</t>
  </si>
  <si>
    <t>F044</t>
  </si>
  <si>
    <t>F045</t>
  </si>
  <si>
    <t>F046</t>
  </si>
  <si>
    <t>F047</t>
  </si>
  <si>
    <t>F048</t>
  </si>
  <si>
    <t>F049</t>
  </si>
  <si>
    <t>F050</t>
  </si>
  <si>
    <t>F051</t>
  </si>
  <si>
    <t>F052</t>
  </si>
  <si>
    <t>F053</t>
  </si>
  <si>
    <t>F054</t>
  </si>
  <si>
    <t>F055</t>
  </si>
  <si>
    <t>F056</t>
  </si>
  <si>
    <t>F057</t>
  </si>
  <si>
    <t>F058</t>
  </si>
  <si>
    <t>F059</t>
  </si>
  <si>
    <t>F060</t>
  </si>
  <si>
    <t>F061</t>
  </si>
  <si>
    <t>PPB313D</t>
  </si>
  <si>
    <t>CO.EM S.P.A.</t>
  </si>
  <si>
    <t>M1ES17040</t>
  </si>
  <si>
    <t>M1EG15724</t>
  </si>
  <si>
    <t>09.01.2018</t>
  </si>
  <si>
    <t>09.02.2018</t>
  </si>
  <si>
    <t>11.02.2018</t>
  </si>
  <si>
    <t>21.02.2018</t>
  </si>
  <si>
    <t>AE-15/01</t>
  </si>
  <si>
    <t>AE-17/01+ETI</t>
  </si>
  <si>
    <t>ETI-31/1+AE</t>
  </si>
  <si>
    <t>AE-09/02+TEC_NPE</t>
  </si>
  <si>
    <t>AE-08/02</t>
  </si>
  <si>
    <t>F065</t>
  </si>
  <si>
    <t>F064</t>
  </si>
  <si>
    <t>F062</t>
  </si>
  <si>
    <t>F063</t>
  </si>
  <si>
    <t>F081</t>
  </si>
  <si>
    <t>F082</t>
  </si>
  <si>
    <t>F083</t>
  </si>
  <si>
    <t>F084</t>
  </si>
  <si>
    <t>F090+F089</t>
  </si>
  <si>
    <t>F100</t>
  </si>
  <si>
    <t>F107</t>
  </si>
  <si>
    <t>F109</t>
  </si>
  <si>
    <t>F108</t>
  </si>
  <si>
    <t>F070</t>
  </si>
  <si>
    <t>F069</t>
  </si>
  <si>
    <t>F068</t>
  </si>
  <si>
    <t>F066+F067</t>
  </si>
  <si>
    <t>F071</t>
  </si>
  <si>
    <t>F072</t>
  </si>
  <si>
    <t>F085</t>
  </si>
  <si>
    <t>F104</t>
  </si>
  <si>
    <t>F102+F103</t>
  </si>
  <si>
    <t>F106</t>
  </si>
  <si>
    <t>F105</t>
  </si>
  <si>
    <t>F088</t>
  </si>
  <si>
    <t>F093+F094</t>
  </si>
  <si>
    <t>F092</t>
  </si>
  <si>
    <t>F097</t>
  </si>
  <si>
    <t>F095+F096</t>
  </si>
  <si>
    <t>F101</t>
  </si>
  <si>
    <t>F098+F099</t>
  </si>
  <si>
    <t>E927</t>
  </si>
  <si>
    <t>F091</t>
  </si>
  <si>
    <t>F086</t>
  </si>
  <si>
    <t>F087</t>
  </si>
  <si>
    <t>M1ES17059</t>
  </si>
  <si>
    <t>ATOMIZADORA, S.A.</t>
  </si>
  <si>
    <t>01.03.2018</t>
  </si>
  <si>
    <t>07.02.2018</t>
  </si>
  <si>
    <t>07.03.2018</t>
  </si>
  <si>
    <t>M1TR17735</t>
  </si>
  <si>
    <t>QUADRO COMANDO BANCALINO SQUADR</t>
  </si>
  <si>
    <t>M3IT17147</t>
  </si>
  <si>
    <t>CERAMICA CATALANO S.P.A.</t>
  </si>
  <si>
    <t>QUADRO LINEA ALIMENTAZIONE ATOM</t>
  </si>
  <si>
    <t>M1BD17021R</t>
  </si>
  <si>
    <t>AKIJ CERAMICS LTD.</t>
  </si>
  <si>
    <t>11.03.2018</t>
  </si>
  <si>
    <t>M1PL17722</t>
  </si>
  <si>
    <t>OPOCZNO I Sp. z o.o.</t>
  </si>
  <si>
    <t>M1KZ17703</t>
  </si>
  <si>
    <t>10327219
Matr. ATM</t>
  </si>
  <si>
    <t>M1EG16726</t>
  </si>
  <si>
    <t>CERAMICA PLATINO GROUP FOR C</t>
  </si>
  <si>
    <t>10322997
Matr. ATM</t>
  </si>
  <si>
    <t>M1CZ16709</t>
  </si>
  <si>
    <t>Q.E. PLC LINEA DI SMALTATURA</t>
  </si>
  <si>
    <t>26.02.2018</t>
  </si>
  <si>
    <t>26.03.2018</t>
  </si>
  <si>
    <t>M1UA17713D</t>
  </si>
  <si>
    <t>M3DZ16989</t>
  </si>
  <si>
    <t>Q.E. ALIMENTAZIONE NR.2 VLB 120</t>
  </si>
  <si>
    <t>21.03.2018</t>
  </si>
  <si>
    <t>M1LK16044</t>
  </si>
  <si>
    <t>LANKA TILES PLC</t>
  </si>
  <si>
    <t>10330594
Matr ATM</t>
  </si>
  <si>
    <t>M1US16745</t>
  </si>
  <si>
    <t>ATM090F</t>
  </si>
  <si>
    <t>M1BR16737</t>
  </si>
  <si>
    <t>0000416307</t>
  </si>
  <si>
    <t>10100</t>
  </si>
  <si>
    <t>MODIFICA QUADRO PDM101-10242338 PC/PROFI</t>
  </si>
  <si>
    <t>17.01.2018</t>
  </si>
  <si>
    <t>50100</t>
  </si>
  <si>
    <t>Modifica aggiuntiva a PDM esistente</t>
  </si>
  <si>
    <t>20305
20310
22101</t>
  </si>
  <si>
    <t>MMC03783907
MMC04681809
MMC03797800A</t>
  </si>
  <si>
    <t>QUADRO EL. PROFIBUS MMC +A12 (MODULO 4)
QUADRO EL. INVERTER MMC060
MODIFICA Q.E. CARICO / SCARICO MMC180</t>
  </si>
  <si>
    <t>4000096176</t>
  </si>
  <si>
    <t>110</t>
  </si>
  <si>
    <t>04961313</t>
  </si>
  <si>
    <t>TERMINALE DI COMANDO NS15-TX01S-V2</t>
  </si>
  <si>
    <t>Quadro el.agitat.pompe liv.setacci defe.</t>
  </si>
  <si>
    <t>R1ZA242623</t>
  </si>
  <si>
    <t>0000401958</t>
  </si>
  <si>
    <t>NORCROS  SA  (PTY)  Ltd</t>
  </si>
  <si>
    <t>180
190</t>
  </si>
  <si>
    <t>SMC08532976
MTC16182946</t>
  </si>
  <si>
    <t>ASSEMBLY
SOFTWARE</t>
  </si>
  <si>
    <t>2000022339</t>
  </si>
  <si>
    <t>60</t>
  </si>
  <si>
    <t>MMC037978073</t>
  </si>
  <si>
    <t>2000022643</t>
  </si>
  <si>
    <t>0000801236</t>
  </si>
  <si>
    <t>04960606</t>
  </si>
  <si>
    <t>4000099220</t>
  </si>
  <si>
    <t>0000401633</t>
  </si>
  <si>
    <t>10</t>
  </si>
  <si>
    <t>QCP10097848</t>
  </si>
  <si>
    <t>20</t>
  </si>
  <si>
    <t>CCP101A7832</t>
  </si>
  <si>
    <t>2000022554</t>
  </si>
  <si>
    <t>0000404045</t>
  </si>
  <si>
    <t>CERAMIKA PARADYZ Sp. z o.o.</t>
  </si>
  <si>
    <t>QAC2000M</t>
  </si>
  <si>
    <t>Modifica q.el. alim. linea contin. a plc</t>
  </si>
  <si>
    <t>Quadro el. alimen. linea continua a plc</t>
  </si>
  <si>
    <t>4000097450</t>
  </si>
  <si>
    <t>135
150</t>
  </si>
  <si>
    <t>QTP20297804
ILR301905</t>
  </si>
  <si>
    <t>MATERIALE MODIFICA QTP202 LAMOSA
CONTROLLO LIVELLO X TRAMOGGIA TONDA</t>
  </si>
  <si>
    <t>RP
MP</t>
  </si>
  <si>
    <t>4000097502
2000023284</t>
  </si>
  <si>
    <t>ECE015
0000414635</t>
  </si>
  <si>
    <t>SACMI ISTANBUL SANAYI
NG KUTAHYA SERAMIK PORSELEN TURIZM</t>
  </si>
  <si>
    <t>11
60</t>
  </si>
  <si>
    <t>CCP10297805
04960606</t>
  </si>
  <si>
    <t>* MATERIALE MODIFICA CCP102 KUTAHYA
UNITA' 2 USCITE RELE'</t>
  </si>
  <si>
    <t>19/06/2017
25/07/2017</t>
  </si>
  <si>
    <t>2000022718</t>
  </si>
  <si>
    <t>04112057</t>
  </si>
  <si>
    <t>2000022950</t>
  </si>
  <si>
    <t>0000416797</t>
  </si>
  <si>
    <t>SMC08537988
SMC08537989</t>
  </si>
  <si>
    <t>2000023221</t>
  </si>
  <si>
    <t>0000413295</t>
  </si>
  <si>
    <t>04209156</t>
  </si>
  <si>
    <t>TERMOSTATO ELETTRONICO TX050</t>
  </si>
  <si>
    <t>4000100606</t>
  </si>
  <si>
    <t>0000409279</t>
  </si>
  <si>
    <t>11</t>
  </si>
  <si>
    <t>QCP10197839</t>
  </si>
  <si>
    <t>* MATERIALE MODIFICA QCP101 NOVA CERAMIC</t>
  </si>
  <si>
    <t>2000023141</t>
  </si>
  <si>
    <t>0000402834</t>
  </si>
  <si>
    <t>2000023196
2000023654</t>
  </si>
  <si>
    <t>0000409922</t>
  </si>
  <si>
    <t>04060806
04460120</t>
  </si>
  <si>
    <t>INT. SEZION. P3-63/I4/SVB-SW/HI11 63A
INTERRUTTORE DI SICUREZZA RFID mod.NG</t>
  </si>
  <si>
    <t>20/07/2017
21/09/2017</t>
  </si>
  <si>
    <t>50200</t>
  </si>
  <si>
    <t>QTP10297800A</t>
  </si>
  <si>
    <t>Modirifca QTP102 esistente</t>
  </si>
  <si>
    <t>50300</t>
  </si>
  <si>
    <t>Modifica QTP202 esistente</t>
  </si>
  <si>
    <t>2000023296</t>
  </si>
  <si>
    <t>04062725
04050600</t>
  </si>
  <si>
    <t>INVERTER ACS850-04-875A-5+J400+P904
FUSIBILE NH EXTRA-RAPIDO 170M8555D 1400A</t>
  </si>
  <si>
    <t>2000023528
2000023839</t>
  </si>
  <si>
    <t>0000406083</t>
  </si>
  <si>
    <t>04161086</t>
  </si>
  <si>
    <t>CONVERTITORE WEIDMULLER ACT20M-AI-2AO-S</t>
  </si>
  <si>
    <t>30/08/2017
22/09/2017</t>
  </si>
  <si>
    <t>2000023245
2000023785
2000023779</t>
  </si>
  <si>
    <t>04060806
04228055
04490117</t>
  </si>
  <si>
    <t>INT. SEZION. P3-63/I4/SVB-SW/HI11 63A
CAVO 1X2X0,64 PROFIBUS SCHERMATO
FLUSSOSTATO SC440/1-A4-GSP (P10523)</t>
  </si>
  <si>
    <t>06/09/2017
06/09/2017
25/09/2017</t>
  </si>
  <si>
    <t>2000023672</t>
  </si>
  <si>
    <t>04060806</t>
  </si>
  <si>
    <t>INT. SEZION. P3-63/I4/SVB-SW/HI11 63A</t>
  </si>
  <si>
    <t>2000023745
2000024162</t>
  </si>
  <si>
    <t>04062644
MMC037978081</t>
  </si>
  <si>
    <t>PIASTRA REMOTAZIONE PANNELLO JPMP-01
MATERIALE PER MODIFICA Q.EL.PROFIBUS</t>
  </si>
  <si>
    <t>11/09/2017
23/10/2017</t>
  </si>
  <si>
    <t>2000023395</t>
  </si>
  <si>
    <t>Modifica quadro el. comando agitatori</t>
  </si>
  <si>
    <t>2000024099</t>
  </si>
  <si>
    <t>0000406017</t>
  </si>
  <si>
    <t>2000023983</t>
  </si>
  <si>
    <t>SMC08539947</t>
  </si>
  <si>
    <t>PC BOX AUTOMAZIONE APC910 DOS+BMOS</t>
  </si>
  <si>
    <t>2000024183
2000024241</t>
  </si>
  <si>
    <t>0000405070</t>
  </si>
  <si>
    <t>ELIANE S.A. REVESTIMENTOS CERAMICOS</t>
  </si>
  <si>
    <t>ALIMENTATORE SWITCHING MONOFASE 24V-10A
C059001058 - SERVOVENTILATORE GS.132 V22</t>
  </si>
  <si>
    <t>16/10/2017
29/12/2017</t>
  </si>
  <si>
    <t>2000024097</t>
  </si>
  <si>
    <t>0000414635</t>
  </si>
  <si>
    <t>QMB10085973</t>
  </si>
  <si>
    <t>SOFTWARE INTERFACCIA P.C. V.07.03.01</t>
  </si>
  <si>
    <t>2000024115</t>
  </si>
  <si>
    <t>MIUPR005</t>
  </si>
  <si>
    <t>Indicatore continuo di livello radar FMR</t>
  </si>
  <si>
    <t>2000023946</t>
  </si>
  <si>
    <t>2000024273</t>
  </si>
  <si>
    <t>0000601099</t>
  </si>
  <si>
    <t>FLORIM MANIFATTURE CERAMICHE S.r.l.</t>
  </si>
  <si>
    <t>MILPF004
MILPF005
04429002</t>
  </si>
  <si>
    <t>M1EG16728</t>
  </si>
  <si>
    <t>0000409239</t>
  </si>
  <si>
    <t>AL EZZ CERAMICS &amp; PORCELAIN CO.</t>
  </si>
  <si>
    <t>800</t>
  </si>
  <si>
    <t>Kit modifica quadro el. alimentazione pr</t>
  </si>
  <si>
    <t>2000024389</t>
  </si>
  <si>
    <t>0000405000</t>
  </si>
  <si>
    <t>04050599</t>
  </si>
  <si>
    <t>FUSIBILE NH EXTRA-RAPIDO 170M8554D 1250A</t>
  </si>
  <si>
    <t>2000024053</t>
  </si>
  <si>
    <t>0000410470</t>
  </si>
  <si>
    <t>MMC037978080</t>
  </si>
  <si>
    <t>29.12.2017</t>
  </si>
  <si>
    <t>LEO-28/02</t>
  </si>
  <si>
    <t>AE-08/03</t>
  </si>
  <si>
    <t>AE-09/03</t>
  </si>
  <si>
    <t>AE-16/03</t>
  </si>
  <si>
    <t>LEO-26/02</t>
  </si>
  <si>
    <t>AE-20/03</t>
  </si>
  <si>
    <t>ETI-09/03+AE+TEC_NPE</t>
  </si>
  <si>
    <t>LEO-07/03</t>
  </si>
  <si>
    <t>AE-23/03</t>
  </si>
  <si>
    <t>TEC-21/02</t>
  </si>
  <si>
    <t>2018 Totale</t>
  </si>
  <si>
    <t>C051</t>
  </si>
  <si>
    <t>A206</t>
  </si>
  <si>
    <t>A143</t>
  </si>
  <si>
    <t>Materiale bordo macchina</t>
  </si>
  <si>
    <r>
      <rPr>
        <sz val="11"/>
        <color rgb="FFFFFF00"/>
        <rFont val="Calibri"/>
        <family val="2"/>
        <scheme val="minor"/>
      </rPr>
      <t>04920603</t>
    </r>
    <r>
      <rPr>
        <sz val="11"/>
        <color theme="1"/>
        <rFont val="Calibri"/>
        <family val="2"/>
        <scheme val="minor"/>
      </rPr>
      <t xml:space="preserve">
$BM</t>
    </r>
  </si>
  <si>
    <t>Indicatore di livello ad elica PFG 05
Asta x PFG05 L=1500 mm senza protezione
SENSORE PROSS. 6:140 IMP/MIN</t>
  </si>
  <si>
    <t>B283</t>
  </si>
  <si>
    <t>Forn.ricambio non a catalogo</t>
  </si>
  <si>
    <t>10261385_</t>
  </si>
  <si>
    <t>10226860_</t>
  </si>
  <si>
    <t>M1ZA15713</t>
  </si>
  <si>
    <t>ATM065A</t>
  </si>
  <si>
    <t>Modifica Atm</t>
  </si>
  <si>
    <t>C047</t>
  </si>
  <si>
    <t>M1IT17081</t>
  </si>
  <si>
    <t>ATM20097839</t>
  </si>
  <si>
    <t>Quadro elettrico aggiuntivo</t>
  </si>
  <si>
    <t>E540</t>
  </si>
  <si>
    <t>10+20+30</t>
  </si>
  <si>
    <t>ATMxxxx</t>
  </si>
  <si>
    <t>modifica atm</t>
  </si>
  <si>
    <t>D340</t>
  </si>
  <si>
    <t>2000023113
2000023490</t>
  </si>
  <si>
    <t>60
60+70</t>
  </si>
  <si>
    <t>SMC08526963
ATM20086989
05780207</t>
  </si>
  <si>
    <t>2000023032
2000022686
2000022785
2000022812</t>
  </si>
  <si>
    <t>60
70
60
60
60</t>
  </si>
  <si>
    <t>04050835
04460948
04050753
SMC08539947
04400607</t>
  </si>
  <si>
    <t>04961262</t>
  </si>
  <si>
    <t>unità 8 OD</t>
  </si>
  <si>
    <t>2000022940
2000022896</t>
  </si>
  <si>
    <t>04923263
04037906</t>
  </si>
  <si>
    <t>materiali</t>
  </si>
  <si>
    <t>04920603</t>
  </si>
  <si>
    <t>alimentatore switching</t>
  </si>
  <si>
    <t>04400607</t>
  </si>
  <si>
    <t>trasduttore pressione</t>
  </si>
  <si>
    <t>SMC00506953
ATM20086926</t>
  </si>
  <si>
    <t>SMC00503931
SMC00136903</t>
  </si>
  <si>
    <t>TAU PORCELLANICO</t>
  </si>
  <si>
    <t>INTERNACIONAL DE CERAMICA</t>
  </si>
  <si>
    <t>ANKA TOPRAK URUNLERI</t>
  </si>
  <si>
    <t>NOVA CERAMICA</t>
  </si>
  <si>
    <t>PPB</t>
  </si>
  <si>
    <t>NATIONAL CERAMIC INDUSTRIES S.A.</t>
  </si>
  <si>
    <t>HEIRICH BITTER GmbH</t>
  </si>
  <si>
    <t>CERDISA</t>
  </si>
  <si>
    <t>22940 chiuso x ricambio non a catalogo</t>
  </si>
  <si>
    <t>Definito "morto" con sacmi\GalliMau il 02/03/2018</t>
  </si>
  <si>
    <t>10287936
10287937
10287938</t>
  </si>
  <si>
    <t>E780+E781+E782</t>
  </si>
  <si>
    <t>F110</t>
  </si>
  <si>
    <t>F112</t>
  </si>
  <si>
    <t>F111</t>
  </si>
  <si>
    <t>F113</t>
  </si>
  <si>
    <t>F114</t>
  </si>
  <si>
    <t>F076</t>
  </si>
  <si>
    <t>F075</t>
  </si>
  <si>
    <t>F074</t>
  </si>
  <si>
    <t>F073</t>
  </si>
  <si>
    <t>F115</t>
  </si>
  <si>
    <t>M1BR17731</t>
  </si>
  <si>
    <t>CERAMICA BRASILEIRA CERBRAS</t>
  </si>
  <si>
    <t>01.04.2018</t>
  </si>
  <si>
    <t>22.03.2018</t>
  </si>
  <si>
    <t>22.04.2018</t>
  </si>
  <si>
    <t>OPOCZNO.S.A. - ZAKLAD PRODUK</t>
  </si>
  <si>
    <t xml:space="preserve"> QE LINEA DI SMALTATURA</t>
  </si>
  <si>
    <t>21.04.2018</t>
  </si>
  <si>
    <t>M1IT17795</t>
  </si>
  <si>
    <t>10329221
Matr. ATM</t>
  </si>
  <si>
    <t>ATM180E</t>
  </si>
  <si>
    <t>ATOMIZZATORE CERAMICA LANCE</t>
  </si>
  <si>
    <t>10329080
Matr. ATM</t>
  </si>
  <si>
    <t>M1RU17114</t>
  </si>
  <si>
    <t>10332652
Matr. ATM</t>
  </si>
  <si>
    <t>M1CN17710</t>
  </si>
  <si>
    <t>HEYUAN DAUGRES CERAMIC CO.,</t>
  </si>
  <si>
    <t>ATM140F</t>
  </si>
  <si>
    <t>AE-28/03</t>
  </si>
  <si>
    <t>LEO-09/04</t>
  </si>
  <si>
    <t>ETI-13/04+AE+TEC_NPE</t>
  </si>
  <si>
    <t>AE-24/04</t>
  </si>
  <si>
    <t>ООО GRANI TAGANAYA</t>
  </si>
  <si>
    <t>21.05.2018</t>
  </si>
  <si>
    <t>10.04.2018</t>
  </si>
  <si>
    <t>10.05.2018</t>
  </si>
  <si>
    <t>ALMADINA ALMONAWARA FACTORY</t>
  </si>
  <si>
    <t>01.05.2018</t>
  </si>
  <si>
    <t>M1EG17738</t>
  </si>
  <si>
    <t>11.05.2018</t>
  </si>
  <si>
    <t>M1PL18702</t>
  </si>
  <si>
    <t>M1RU17784</t>
  </si>
  <si>
    <t>10341521
Matr. ATI</t>
  </si>
  <si>
    <t>M1IN17058I</t>
  </si>
  <si>
    <t>ATI110C</t>
  </si>
  <si>
    <t>11.04.2018</t>
  </si>
  <si>
    <t>10341531
Matr. ATI</t>
  </si>
  <si>
    <t>M1IN18002I</t>
  </si>
  <si>
    <t>10341526
Matr. ATI</t>
  </si>
  <si>
    <t>M1IN18003I</t>
  </si>
  <si>
    <t>10342346
Matr. ATI</t>
  </si>
  <si>
    <t>M1IN18008I</t>
  </si>
  <si>
    <t>10333270
Matr. ATE</t>
  </si>
  <si>
    <t>M1CN17701</t>
  </si>
  <si>
    <t>BELLAVITA TILE(ANYANG) CO.,L</t>
  </si>
  <si>
    <t>10333274
Matr. ATE</t>
  </si>
  <si>
    <t>10335817
Matr. ATE</t>
  </si>
  <si>
    <t>M1DZ17044H</t>
  </si>
  <si>
    <t>SARL ROYAL CERAM</t>
  </si>
  <si>
    <t>10335173
Matr. ATM</t>
  </si>
  <si>
    <t>M1UA17701</t>
  </si>
  <si>
    <t>EPICENTR</t>
  </si>
  <si>
    <t>ATM110F</t>
  </si>
  <si>
    <t>10335178
Matr. ATM</t>
  </si>
  <si>
    <t>10339151
Matr. ATE</t>
  </si>
  <si>
    <t>M1DZ17152C</t>
  </si>
  <si>
    <t>10338742
Matr. ATM</t>
  </si>
  <si>
    <t>M1US16741</t>
  </si>
  <si>
    <t>SHINAGAWA ADVANCED MATERIALS</t>
  </si>
  <si>
    <t>ATM036E</t>
  </si>
  <si>
    <t>F077</t>
  </si>
  <si>
    <t>F078</t>
  </si>
  <si>
    <t>F079</t>
  </si>
  <si>
    <t>F131</t>
  </si>
  <si>
    <t>F132</t>
  </si>
  <si>
    <t>F133</t>
  </si>
  <si>
    <t>F134+135</t>
  </si>
  <si>
    <t>F127</t>
  </si>
  <si>
    <t>F126</t>
  </si>
  <si>
    <t>F125</t>
  </si>
  <si>
    <t>F118</t>
  </si>
  <si>
    <t>F123</t>
  </si>
  <si>
    <t>F121</t>
  </si>
  <si>
    <t>F122</t>
  </si>
  <si>
    <t>F119</t>
  </si>
  <si>
    <t>F120</t>
  </si>
  <si>
    <t>F116</t>
  </si>
  <si>
    <t>F117</t>
  </si>
  <si>
    <t>AE-04/05</t>
  </si>
  <si>
    <t>AE-10/05</t>
  </si>
  <si>
    <t>ETI-11/5</t>
  </si>
  <si>
    <t>LEO-24/04</t>
  </si>
  <si>
    <t>STD-F072</t>
  </si>
  <si>
    <t>AE-28/5</t>
  </si>
  <si>
    <t>OOO «GRANI TAGANAYA»</t>
  </si>
  <si>
    <t>01.06.2018</t>
  </si>
  <si>
    <t>07.05.2018</t>
  </si>
  <si>
    <t>07.06.2018</t>
  </si>
  <si>
    <t>SPA CERAM DIVINDUS UNITE EL-</t>
  </si>
  <si>
    <t>10344416
10344417</t>
  </si>
  <si>
    <t>QUADRO PER GESTIONE MASSICO</t>
  </si>
  <si>
    <t>QE smalteria - off. El. Leonard</t>
  </si>
  <si>
    <t>11.06.2018</t>
  </si>
  <si>
    <t>PV</t>
  </si>
  <si>
    <t>M2IT17475</t>
  </si>
  <si>
    <t>GKN SINTER METALS SPA</t>
  </si>
  <si>
    <t>Q.El.PLC x carico tram.polvere</t>
  </si>
  <si>
    <t>M1RU17773</t>
  </si>
  <si>
    <t>M1RU18703</t>
  </si>
  <si>
    <t>10327270
10329610
10329611</t>
  </si>
  <si>
    <t>21.06.2018</t>
  </si>
  <si>
    <t>10339039
10339040
10342691</t>
  </si>
  <si>
    <t>Q.E. SCARICO TFP</t>
  </si>
  <si>
    <t>10344037
Matr. ATI</t>
  </si>
  <si>
    <t>M1IN18009I</t>
  </si>
  <si>
    <t>AE-23/5</t>
  </si>
  <si>
    <t>TEC-31/5</t>
  </si>
  <si>
    <t>TEC-30/5</t>
  </si>
  <si>
    <t>AE-11/6</t>
  </si>
  <si>
    <t>AE-18/5+TEC_NPE</t>
  </si>
  <si>
    <t>AE-30/5</t>
  </si>
  <si>
    <t>TEC-8/6</t>
  </si>
  <si>
    <t>LEO-28/5</t>
  </si>
  <si>
    <t>AE-7/6</t>
  </si>
  <si>
    <t>F140</t>
  </si>
  <si>
    <t>F141</t>
  </si>
  <si>
    <t>F143</t>
  </si>
  <si>
    <t>F136+137</t>
  </si>
  <si>
    <t>F138</t>
  </si>
  <si>
    <t>F144</t>
  </si>
  <si>
    <t>F146</t>
  </si>
  <si>
    <t>F080</t>
  </si>
  <si>
    <t>F149</t>
  </si>
  <si>
    <t>F145</t>
  </si>
  <si>
    <t>F148</t>
  </si>
  <si>
    <t>F150</t>
  </si>
  <si>
    <t>F151</t>
  </si>
  <si>
    <t>F152</t>
  </si>
  <si>
    <t>F147</t>
  </si>
  <si>
    <t>F124</t>
  </si>
  <si>
    <t>SHELTECH CERAMICS LIMITED</t>
  </si>
  <si>
    <t>09.08.2017</t>
  </si>
  <si>
    <t>29.05.2018</t>
  </si>
  <si>
    <t>29.06.2018</t>
  </si>
  <si>
    <t>BELITE CERAMICS (ANYANG) CO.</t>
  </si>
  <si>
    <t>01.07.2018</t>
  </si>
  <si>
    <t>05.07.2018</t>
  </si>
  <si>
    <t>05.08.2018</t>
  </si>
  <si>
    <t>CERÂMICA BRASILEIRA CERBRAS</t>
  </si>
  <si>
    <t>M1IR17701</t>
  </si>
  <si>
    <t>TABRIZ TILE INDS. Co.</t>
  </si>
  <si>
    <t>M1CO17707</t>
  </si>
  <si>
    <t>CERAMICA SAN LORENZO INDUSTR</t>
  </si>
  <si>
    <t>11.07.2018</t>
  </si>
  <si>
    <t>M1IT17864</t>
  </si>
  <si>
    <t>Quadro carico mulini discontinu</t>
  </si>
  <si>
    <t>M1CZ16703</t>
  </si>
  <si>
    <t>«EPICENTR K» LLC</t>
  </si>
  <si>
    <t>CERAMICHE CCV CASTELVETRO S.</t>
  </si>
  <si>
    <t>13.07.2018</t>
  </si>
  <si>
    <t>20.07.2018</t>
  </si>
  <si>
    <t>21.07.2018</t>
  </si>
  <si>
    <t>01.08.2018</t>
  </si>
  <si>
    <t>M1PL17720</t>
  </si>
  <si>
    <t>11.08.2018</t>
  </si>
  <si>
    <t>M1ES18013</t>
  </si>
  <si>
    <t>ARCILLA BLANCA, S.A.</t>
  </si>
  <si>
    <t>21.08.2018</t>
  </si>
  <si>
    <t>10343347
Matr. ATM</t>
  </si>
  <si>
    <t>M1IT18735</t>
  </si>
  <si>
    <t>ABK GROUP INDUSTRIE CERAMICH</t>
  </si>
  <si>
    <t>ATOMIZZATORE CERAMICA LANCE11.0</t>
  </si>
  <si>
    <t>10345072
Matr. ATE</t>
  </si>
  <si>
    <t>M1DZ17178D</t>
  </si>
  <si>
    <t>SARL GRAND CERAM</t>
  </si>
  <si>
    <t>10347299
Matr. ATM</t>
  </si>
  <si>
    <t>M1DZ17146A</t>
  </si>
  <si>
    <t>EURL LUXE TILE</t>
  </si>
  <si>
    <t>10346515
Matr. ATE</t>
  </si>
  <si>
    <t>M1DZ18020B</t>
  </si>
  <si>
    <t>POLECERAM SARL</t>
  </si>
  <si>
    <t>AE-20/7</t>
  </si>
  <si>
    <t>F153</t>
  </si>
  <si>
    <t>F154</t>
  </si>
  <si>
    <t>F155</t>
  </si>
  <si>
    <t>F156</t>
  </si>
  <si>
    <t>F157</t>
  </si>
  <si>
    <t>F158</t>
  </si>
  <si>
    <t>F159</t>
  </si>
  <si>
    <t>F160</t>
  </si>
  <si>
    <t>F161</t>
  </si>
  <si>
    <t>F162</t>
  </si>
  <si>
    <t>F163</t>
  </si>
  <si>
    <t>F164</t>
  </si>
  <si>
    <t>F165</t>
  </si>
  <si>
    <t>F167</t>
  </si>
  <si>
    <t>F169</t>
  </si>
  <si>
    <t>F170</t>
  </si>
  <si>
    <t>F171</t>
  </si>
  <si>
    <t>F172</t>
  </si>
  <si>
    <t>F173</t>
  </si>
  <si>
    <t>F174</t>
  </si>
  <si>
    <t>F175</t>
  </si>
  <si>
    <t>F176</t>
  </si>
  <si>
    <t>F177</t>
  </si>
  <si>
    <t>F168</t>
  </si>
  <si>
    <t>F178</t>
  </si>
  <si>
    <t>F179</t>
  </si>
  <si>
    <t>F180</t>
  </si>
  <si>
    <t>F181</t>
  </si>
  <si>
    <t>F185</t>
  </si>
  <si>
    <t>F186</t>
  </si>
  <si>
    <t>F182</t>
  </si>
  <si>
    <t>F183</t>
  </si>
  <si>
    <t>F184</t>
  </si>
  <si>
    <t>F221</t>
  </si>
  <si>
    <t>F218</t>
  </si>
  <si>
    <t>F217</t>
  </si>
  <si>
    <t>F216</t>
  </si>
  <si>
    <t>F215</t>
  </si>
  <si>
    <t>F213</t>
  </si>
  <si>
    <t>F212</t>
  </si>
  <si>
    <t>F211</t>
  </si>
  <si>
    <t>F210</t>
  </si>
  <si>
    <t>F209</t>
  </si>
  <si>
    <t>F208</t>
  </si>
  <si>
    <t>F207</t>
  </si>
  <si>
    <t>F206</t>
  </si>
  <si>
    <t>F205</t>
  </si>
  <si>
    <t>F204</t>
  </si>
  <si>
    <t>F203</t>
  </si>
  <si>
    <t>F202</t>
  </si>
  <si>
    <t>F201</t>
  </si>
  <si>
    <t>F199</t>
  </si>
  <si>
    <t>F198</t>
  </si>
  <si>
    <t>F197</t>
  </si>
  <si>
    <t>F196</t>
  </si>
  <si>
    <t>F195</t>
  </si>
  <si>
    <t>F194</t>
  </si>
  <si>
    <t>F193</t>
  </si>
  <si>
    <t>F192</t>
  </si>
  <si>
    <t>F191</t>
  </si>
  <si>
    <t>F190</t>
  </si>
  <si>
    <t>F188</t>
  </si>
  <si>
    <t>F187</t>
  </si>
  <si>
    <t>F166</t>
  </si>
  <si>
    <t>F200</t>
  </si>
  <si>
    <t>F214</t>
  </si>
  <si>
    <t>F219</t>
  </si>
  <si>
    <t>F220</t>
  </si>
  <si>
    <t>F223</t>
  </si>
  <si>
    <t>F224</t>
  </si>
  <si>
    <t>F226</t>
  </si>
  <si>
    <t>F229</t>
  </si>
  <si>
    <t>11.09.2018</t>
  </si>
  <si>
    <t>25.07.2018</t>
  </si>
  <si>
    <t>31.08.2018</t>
  </si>
  <si>
    <t>01.09.2018</t>
  </si>
  <si>
    <t>* QUADRO EL. A PC X ALIMENTAZ./</t>
  </si>
  <si>
    <t>21.09.2018</t>
  </si>
  <si>
    <t>M1RU17799</t>
  </si>
  <si>
    <t>ZAO KERAMOGRANITNIJ ZAVOD</t>
  </si>
  <si>
    <t>QUADRO A PC DI AUTOMAZIONE cari</t>
  </si>
  <si>
    <t>10340717
matr. Atm</t>
  </si>
  <si>
    <t>M1MX16719</t>
  </si>
  <si>
    <t>IBERICA TILES</t>
  </si>
  <si>
    <t>10343161
matr. Atm</t>
  </si>
  <si>
    <t>M1TR17716</t>
  </si>
  <si>
    <t>GURAL PORSELEN TURIZM VE VIT</t>
  </si>
  <si>
    <t>10343162
matr. Atm</t>
  </si>
  <si>
    <t>10344368
matr. Atm</t>
  </si>
  <si>
    <t>M1BR18708</t>
  </si>
  <si>
    <t>ATM200D</t>
  </si>
  <si>
    <t>ATOMIZZATORE CERAMICA LANCE20.0</t>
  </si>
  <si>
    <t>10344795
matr. Atm</t>
  </si>
  <si>
    <t>M1BD17056</t>
  </si>
  <si>
    <t>MIR CERAMIC LTD.</t>
  </si>
  <si>
    <t>ATM090E</t>
  </si>
  <si>
    <t>ATOMIZZATORE CERAMICA CORONA9.0</t>
  </si>
  <si>
    <t>10348086
matr. Atm</t>
  </si>
  <si>
    <t>M1DZ18065A</t>
  </si>
  <si>
    <t>BCERAM SARL</t>
  </si>
  <si>
    <t>10350756
matr. Atm</t>
  </si>
  <si>
    <t>M1IT18706</t>
  </si>
  <si>
    <t>CERAMICHE REFIN S.p.A.</t>
  </si>
  <si>
    <t>ATOMIZZATORE CERAMICA LANCE9.00</t>
  </si>
  <si>
    <t>PPB11086801</t>
  </si>
  <si>
    <t>CABINA ELETTRICA PPB110 - COMAN</t>
  </si>
  <si>
    <t>M1PL18701</t>
  </si>
  <si>
    <t>12.09.2018</t>
  </si>
  <si>
    <t>29.09.2018</t>
  </si>
  <si>
    <t>M1IT17095</t>
  </si>
  <si>
    <t>01.10.2018</t>
  </si>
  <si>
    <t>M1IT17096</t>
  </si>
  <si>
    <t>QGN10083865</t>
  </si>
  <si>
    <t>Quadro alim. deflocculante con</t>
  </si>
  <si>
    <t>Quadro agitatori smalti con PLC</t>
  </si>
  <si>
    <t>Quadro el. carico MTD smalti</t>
  </si>
  <si>
    <t>M1IT18739</t>
  </si>
  <si>
    <t>Quadro el. comando pompe e live</t>
  </si>
  <si>
    <t>10346561
10346562</t>
  </si>
  <si>
    <t>M1ES17055</t>
  </si>
  <si>
    <t>KERABEN GRUPO S.A. (PLANTA D</t>
  </si>
  <si>
    <t>11.10.2018</t>
  </si>
  <si>
    <t>10353104
10353105</t>
  </si>
  <si>
    <t>21.10.2018</t>
  </si>
  <si>
    <t>10347964
10347965</t>
  </si>
  <si>
    <t>QUADRO EL. Plc linea di smaltat</t>
  </si>
  <si>
    <t>M1DZ18075C</t>
  </si>
  <si>
    <t>M1ES18716</t>
  </si>
  <si>
    <t>Q.E. ALIMENTAZIONE CENTRIFUGHE</t>
  </si>
  <si>
    <t>01.11.2018</t>
  </si>
  <si>
    <t>21.11.2018</t>
  </si>
  <si>
    <t>M3RU18288</t>
  </si>
  <si>
    <t>IMPERIAL PORCELAIN MANUFACTO</t>
  </si>
  <si>
    <t>“IBERICA TILES” SOCIEDAD ANÓ</t>
  </si>
  <si>
    <t>01.12.2018</t>
  </si>
  <si>
    <t>10339836
10339837
10339838</t>
  </si>
  <si>
    <t>30.12.2018</t>
  </si>
  <si>
    <t>ATOMIZZATORE CERAMICA LANCE14.0</t>
  </si>
  <si>
    <t>M1DZ18119B</t>
  </si>
  <si>
    <t>M3IN17177</t>
  </si>
  <si>
    <t>IMERYS STEELCASTING INDIA PV</t>
  </si>
  <si>
    <t>ATM036D</t>
  </si>
  <si>
    <t>ATOMIZZATORE CERAMICA CORONA</t>
  </si>
  <si>
    <t>M1TR18732A</t>
  </si>
  <si>
    <t>ATOMIZZATORE CERAMICA LANCE25.0</t>
  </si>
  <si>
    <t>QUADRO ELETTRICO DI COMANDO LIN</t>
  </si>
  <si>
    <t>M1ES18025</t>
  </si>
  <si>
    <t>THESIZE SURFACES, S.L.</t>
  </si>
  <si>
    <t>11.12.2018</t>
  </si>
  <si>
    <t>10355865
10355866</t>
  </si>
  <si>
    <t>M1UA18709</t>
  </si>
  <si>
    <t>M1IN18022I</t>
  </si>
  <si>
    <t>02.10.2018</t>
  </si>
  <si>
    <t>17.10.2018</t>
  </si>
  <si>
    <t>10358234
matr. Atm</t>
  </si>
  <si>
    <t>M1IN18025I</t>
  </si>
  <si>
    <t>10358747
10358748</t>
  </si>
  <si>
    <t>10358212
matr. Atm</t>
  </si>
  <si>
    <t>M1IN18047I</t>
  </si>
  <si>
    <t>11.11.2018</t>
  </si>
  <si>
    <t>16.11.2018</t>
  </si>
  <si>
    <t>10358875
matr. Atm</t>
  </si>
  <si>
    <t>M1US17742</t>
  </si>
  <si>
    <t>10357998
matr. Atm</t>
  </si>
  <si>
    <t>M1BR18314</t>
  </si>
  <si>
    <t>10358992
matr. Atm</t>
  </si>
  <si>
    <t>M1PT17714</t>
  </si>
  <si>
    <t>ATM065I</t>
  </si>
  <si>
    <t>21.01.2019</t>
  </si>
  <si>
    <t>24.10.2018</t>
  </si>
  <si>
    <t>09.11.2018</t>
  </si>
  <si>
    <t>M1IT18033</t>
  </si>
  <si>
    <t>M1DZ18057B</t>
  </si>
  <si>
    <t>SARL ELVA CERAME</t>
  </si>
  <si>
    <t>MR</t>
  </si>
  <si>
    <t>M2IN17019</t>
  </si>
  <si>
    <t>TRL KROSAKI  REFRACTORIES LI</t>
  </si>
  <si>
    <t>Q.E. tramoggia nastro aliment.P</t>
  </si>
  <si>
    <t>M1TN17705</t>
  </si>
  <si>
    <t>BRIQUETERIE JBEL EL OUEST</t>
  </si>
  <si>
    <t>10347578
10347579</t>
  </si>
  <si>
    <t>10358181
matr. Atm</t>
  </si>
  <si>
    <t>10354861
matr. Atm</t>
  </si>
  <si>
    <t>POMPA PER BARBOTTINA 30 BAR - 1</t>
  </si>
  <si>
    <t>21.12.2018</t>
  </si>
  <si>
    <t>POMPA PER BARBOTTINA30 BAR - 13</t>
  </si>
  <si>
    <t>07.11.2018</t>
  </si>
  <si>
    <t>22.11.2018</t>
  </si>
  <si>
    <t>IBERICA TILES SOCIEDAD ANÓNI</t>
  </si>
  <si>
    <t>ZERDE – KERAMIKA AKTOBE LLP</t>
  </si>
  <si>
    <t>Quadro elettrico di comando lin</t>
  </si>
  <si>
    <t>10361855
matr. Atm</t>
  </si>
  <si>
    <t>M1BD18012</t>
  </si>
  <si>
    <t>10360118
matr. Atm</t>
  </si>
  <si>
    <t>M1DZ16190I</t>
  </si>
  <si>
    <t>EURL AICHOUR</t>
  </si>
  <si>
    <t>10360595
matr. Atm</t>
  </si>
  <si>
    <t>M1BG18701</t>
  </si>
  <si>
    <t>ATM065G</t>
  </si>
  <si>
    <t>ATOMIZZATORE CERAMICA CORONA6.5</t>
  </si>
  <si>
    <t>AE-9/7</t>
  </si>
  <si>
    <t>AE-27/7</t>
  </si>
  <si>
    <t>AE-5/11</t>
  </si>
  <si>
    <t>AE-23/7</t>
  </si>
  <si>
    <t>AE-24/8</t>
  </si>
  <si>
    <t>AE-5/7</t>
  </si>
  <si>
    <t>AE-8/1</t>
  </si>
  <si>
    <t>AE-16/11</t>
  </si>
  <si>
    <t>AE-24/9</t>
  </si>
  <si>
    <t>AE-4/10</t>
  </si>
  <si>
    <t>AE-15/10</t>
  </si>
  <si>
    <t>AE-21/9</t>
  </si>
  <si>
    <t>AE-21/6+TEC_NPE</t>
  </si>
  <si>
    <t>AE-28/6+TEC_NPE</t>
  </si>
  <si>
    <t>ETI-26/6+TEC_NPE</t>
  </si>
  <si>
    <t>AE-29/6</t>
  </si>
  <si>
    <t>AE-22/8</t>
  </si>
  <si>
    <t>ETI-11/7+AE-20/4</t>
  </si>
  <si>
    <t>AE-16/7</t>
  </si>
  <si>
    <t>LEO-22/6</t>
  </si>
  <si>
    <t>?+ETI-20/11</t>
  </si>
  <si>
    <t>AE-10/10</t>
  </si>
  <si>
    <t>AE-28/8</t>
  </si>
  <si>
    <t>AE-27/11</t>
  </si>
  <si>
    <t>AE-18/7</t>
  </si>
  <si>
    <t>ETI-20/7+AE-16/5+TEC_NPE</t>
  </si>
  <si>
    <t>AE-3/8</t>
  </si>
  <si>
    <t>AE-12/7</t>
  </si>
  <si>
    <t>TEC-3/8</t>
  </si>
  <si>
    <t>AE-12/6</t>
  </si>
  <si>
    <t>AE-4/9</t>
  </si>
  <si>
    <t>AE-26/11</t>
  </si>
  <si>
    <t>AE-27/9</t>
  </si>
  <si>
    <t>AE-22/6</t>
  </si>
  <si>
    <t>TEC-22/8</t>
  </si>
  <si>
    <t>LEO-10/12</t>
  </si>
  <si>
    <t>AE-14/9</t>
  </si>
  <si>
    <t>ETI-28/9+TEC_NPE</t>
  </si>
  <si>
    <t>AE-12/9</t>
  </si>
  <si>
    <t>AE-17/9</t>
  </si>
  <si>
    <t>TEC-20/9</t>
  </si>
  <si>
    <t>AE-25/9</t>
  </si>
  <si>
    <t>LEO-27/9</t>
  </si>
  <si>
    <t>AE-13/11</t>
  </si>
  <si>
    <t>ETI-18/10+AE-28/8+TEC_NPE</t>
  </si>
  <si>
    <t>AE-8/10</t>
  </si>
  <si>
    <t>AE-22/10</t>
  </si>
  <si>
    <t>AE-24/10</t>
  </si>
  <si>
    <t>TEC-9/10</t>
  </si>
  <si>
    <t>REV.92!!</t>
  </si>
  <si>
    <t>AE-23/10</t>
  </si>
  <si>
    <t>LEO-31/10</t>
  </si>
  <si>
    <t>AE-16/11+AE-8/10+TEC_NPE</t>
  </si>
  <si>
    <t>AE-9/11</t>
  </si>
  <si>
    <t>AE-28/9</t>
  </si>
  <si>
    <t>LEO-7/11</t>
  </si>
  <si>
    <t>AE-27/6</t>
  </si>
  <si>
    <t>ETI-11/7+AE-15/2+TEC_NPE</t>
  </si>
  <si>
    <t>AE-19/7</t>
  </si>
  <si>
    <t>AE-30/7</t>
  </si>
  <si>
    <t>TEC-6/7</t>
  </si>
  <si>
    <t>ETI-18/10+AE-5/9+TEC_NPE</t>
  </si>
  <si>
    <t>AE-5/9</t>
  </si>
  <si>
    <t>ETI-2/10+AE-10/7+TEC_NPE</t>
  </si>
  <si>
    <t>LEO-24/7</t>
  </si>
  <si>
    <t>AE-13/9+NOTA</t>
  </si>
  <si>
    <t>AE-30/8</t>
  </si>
  <si>
    <t>?</t>
  </si>
  <si>
    <t>?+TEC_NPE</t>
  </si>
  <si>
    <t>AE-27/9+NOTA</t>
  </si>
  <si>
    <t>?+AE-29/6+TEC_NPE</t>
  </si>
  <si>
    <t>AE-28/8+NOTA</t>
  </si>
  <si>
    <t>AE-6/7</t>
  </si>
  <si>
    <t>TEC-29/6</t>
  </si>
  <si>
    <t>AE-19/11</t>
  </si>
  <si>
    <t>AE-13/7</t>
  </si>
  <si>
    <t>AE-7/12</t>
  </si>
  <si>
    <t>AE-29/11</t>
  </si>
  <si>
    <t>AE-23/11</t>
  </si>
  <si>
    <t>AE-29/5</t>
  </si>
  <si>
    <t>TEC-13/7</t>
  </si>
  <si>
    <t>ETI-26/10+MOD</t>
  </si>
  <si>
    <t>AE-21/12</t>
  </si>
  <si>
    <t>AE-7/12+ETI-6/2+TEC_NPE</t>
  </si>
  <si>
    <t>AE-30/11</t>
  </si>
  <si>
    <t>AE-22/11</t>
  </si>
  <si>
    <t>AE-30/1</t>
  </si>
  <si>
    <t>ETI-5/10+TEC_NPE</t>
  </si>
  <si>
    <t>TEC-26/10</t>
  </si>
  <si>
    <t>AE-11/10</t>
  </si>
  <si>
    <t>ETI-7/12</t>
  </si>
  <si>
    <t>AE-25/10</t>
  </si>
  <si>
    <t>AE-3/12</t>
  </si>
  <si>
    <t>AE-29/10</t>
  </si>
  <si>
    <t>AE-8/10+NOTA</t>
  </si>
  <si>
    <t>REV.61@12/11</t>
  </si>
  <si>
    <t>REV61.@21/11</t>
  </si>
  <si>
    <t>AE-11/01*</t>
  </si>
  <si>
    <t>?+AE-31/10+TEC_NPE</t>
  </si>
  <si>
    <t>AE-10/12</t>
  </si>
  <si>
    <t>AE-14/6</t>
  </si>
  <si>
    <t>LEO-27/11</t>
  </si>
  <si>
    <t>?+AE-27/07</t>
  </si>
  <si>
    <t>AE-23/3</t>
  </si>
  <si>
    <t>05.12.2018</t>
  </si>
  <si>
    <t>M1TR18732B</t>
  </si>
  <si>
    <t>M1EG18721</t>
  </si>
  <si>
    <t>11.01.2019</t>
  </si>
  <si>
    <t>PPB313B</t>
  </si>
  <si>
    <t>01.02.2019</t>
  </si>
  <si>
    <t>10362650
10362651
10362652
10362653
10362654
10362655</t>
  </si>
  <si>
    <t>PPB normale non da fare</t>
  </si>
  <si>
    <t>AE-18/01*</t>
  </si>
  <si>
    <t>AE-31/01*</t>
  </si>
  <si>
    <t>10358400
matr atm</t>
  </si>
  <si>
    <t>M1IN18044I</t>
  </si>
  <si>
    <t>07.12.2018</t>
  </si>
  <si>
    <t>10363887
matr atm</t>
  </si>
  <si>
    <t>M1IN18048I</t>
  </si>
  <si>
    <t>10357863
10357864</t>
  </si>
  <si>
    <t>F227</t>
  </si>
  <si>
    <t>F228</t>
  </si>
  <si>
    <t>F230</t>
  </si>
  <si>
    <t>F231</t>
  </si>
  <si>
    <t>F232</t>
  </si>
  <si>
    <t>F233</t>
  </si>
  <si>
    <t>F234</t>
  </si>
  <si>
    <t>f235</t>
  </si>
  <si>
    <t>F236</t>
  </si>
  <si>
    <t>F237</t>
  </si>
  <si>
    <t>F238</t>
  </si>
  <si>
    <t>F239</t>
  </si>
  <si>
    <t>F240/F241/F242</t>
  </si>
  <si>
    <t>F243</t>
  </si>
  <si>
    <t>F244</t>
  </si>
  <si>
    <t>F245</t>
  </si>
  <si>
    <t>F246</t>
  </si>
  <si>
    <t>F247</t>
  </si>
  <si>
    <t>F249</t>
  </si>
  <si>
    <t>F250</t>
  </si>
  <si>
    <t>F189</t>
  </si>
  <si>
    <t>F248</t>
  </si>
  <si>
    <t>F251</t>
  </si>
  <si>
    <t>F252</t>
  </si>
  <si>
    <t>F253</t>
  </si>
  <si>
    <t>F255</t>
  </si>
  <si>
    <t>F254</t>
  </si>
  <si>
    <t>F256</t>
  </si>
  <si>
    <t>F257</t>
  </si>
  <si>
    <t>F258</t>
  </si>
  <si>
    <t>F259</t>
  </si>
  <si>
    <t>F260</t>
  </si>
  <si>
    <t>F262</t>
  </si>
  <si>
    <t>F263</t>
  </si>
  <si>
    <t>F265</t>
  </si>
  <si>
    <t>F266</t>
  </si>
  <si>
    <t>F267</t>
  </si>
  <si>
    <t>F268</t>
  </si>
  <si>
    <t>F269</t>
  </si>
  <si>
    <t>F270</t>
  </si>
  <si>
    <t>F271</t>
  </si>
  <si>
    <t>F272</t>
  </si>
  <si>
    <t>F273</t>
  </si>
  <si>
    <t>F274</t>
  </si>
  <si>
    <t>F276</t>
  </si>
  <si>
    <t>M1IR17704</t>
  </si>
  <si>
    <t>YEKTA GRANULE MEYBOD FACTORIES CO.</t>
  </si>
  <si>
    <t>Mod QE MMC138  MATR. 10167199</t>
  </si>
  <si>
    <t>22.11.2017</t>
  </si>
  <si>
    <t>zmoca</t>
  </si>
  <si>
    <t>Mod QE MMC138  MATR. 10166943</t>
  </si>
  <si>
    <t>Mod QE MMC138  MATR. 10166969</t>
  </si>
  <si>
    <t>Mod QE MMC138  MATR. 10166991</t>
  </si>
  <si>
    <t>Mod QE MMC138  MATR. 10167200</t>
  </si>
  <si>
    <t>LASSELSBERGER s.r.o. Chlumcany</t>
  </si>
  <si>
    <t>MMC037978092</t>
  </si>
  <si>
    <t>23.05.2018</t>
  </si>
  <si>
    <t>MMC037978094</t>
  </si>
  <si>
    <t>* MATERIALE PER MODIFICA Q.EL.PROFIBUS</t>
  </si>
  <si>
    <t>03.07.2018</t>
  </si>
  <si>
    <t>SMC00500956</t>
  </si>
  <si>
    <t>COMANDO MOTORE 0,37KW *DIR* 1NA-1NC</t>
  </si>
  <si>
    <t>15.03.2018</t>
  </si>
  <si>
    <t>MTC088B</t>
  </si>
  <si>
    <t xml:space="preserve"> MTC088 SN 10018657 - 10018658</t>
  </si>
  <si>
    <t>CERAMICA CASALGRANDE PADANA S.p.A.</t>
  </si>
  <si>
    <t>30.07.2018</t>
  </si>
  <si>
    <t>MTC10100002</t>
  </si>
  <si>
    <t>MULINO CONTINUO LT.100.000</t>
  </si>
  <si>
    <t>CAVO X SENSORE SERIE PSEN COD.533153</t>
  </si>
  <si>
    <t>X-MV0TTMACC</t>
  </si>
  <si>
    <t>QUADRO ELETTRICO CON KIT MODIFICA</t>
  </si>
  <si>
    <t>25.07.2017</t>
  </si>
  <si>
    <t>Quadro el. plc linea di smaltatura</t>
  </si>
  <si>
    <t>B663</t>
  </si>
  <si>
    <t>11.02.2019</t>
  </si>
  <si>
    <t>Q.E. CARICO MATERIE PRIME</t>
  </si>
  <si>
    <t>QE CARICO M.P. SMALTO</t>
  </si>
  <si>
    <t>21.02.2019</t>
  </si>
  <si>
    <t>01.03.2019</t>
  </si>
  <si>
    <t>M1IT18091</t>
  </si>
  <si>
    <t>KERITALY S.p.A.</t>
  </si>
  <si>
    <t>10366432
10366433</t>
  </si>
  <si>
    <t>01.04.2019</t>
  </si>
  <si>
    <t>F261</t>
  </si>
  <si>
    <t>F275</t>
  </si>
  <si>
    <t>F277</t>
  </si>
  <si>
    <t>F279</t>
  </si>
  <si>
    <t>F280</t>
  </si>
  <si>
    <t>F282</t>
  </si>
  <si>
    <t>F283</t>
  </si>
  <si>
    <t>F284</t>
  </si>
  <si>
    <t>F285</t>
  </si>
  <si>
    <t>F286</t>
  </si>
  <si>
    <t>F288</t>
  </si>
  <si>
    <t>F289</t>
  </si>
  <si>
    <t>F290</t>
  </si>
  <si>
    <t>F291</t>
  </si>
  <si>
    <t>F292</t>
  </si>
  <si>
    <t>F293</t>
  </si>
  <si>
    <t>F294</t>
  </si>
  <si>
    <t>F295</t>
  </si>
  <si>
    <t>F296</t>
  </si>
  <si>
    <t>F297</t>
  </si>
  <si>
    <t>F298</t>
  </si>
  <si>
    <t>F299</t>
  </si>
  <si>
    <t>F300</t>
  </si>
  <si>
    <t>F301</t>
  </si>
  <si>
    <t>F302</t>
  </si>
  <si>
    <t>F304</t>
  </si>
  <si>
    <t>F305</t>
  </si>
  <si>
    <t>F306</t>
  </si>
  <si>
    <t>F307</t>
  </si>
  <si>
    <t>F308</t>
  </si>
  <si>
    <t>F309</t>
  </si>
  <si>
    <t>F310</t>
  </si>
  <si>
    <t>F311</t>
  </si>
  <si>
    <t>F312</t>
  </si>
  <si>
    <t>F313</t>
  </si>
  <si>
    <t>F314</t>
  </si>
  <si>
    <t>F315</t>
  </si>
  <si>
    <t>F316</t>
  </si>
  <si>
    <t>F318</t>
  </si>
  <si>
    <t>F319</t>
  </si>
  <si>
    <t>F320</t>
  </si>
  <si>
    <t>F321</t>
  </si>
  <si>
    <t>F322</t>
  </si>
  <si>
    <t>F323</t>
  </si>
  <si>
    <t>21.03.2019</t>
  </si>
  <si>
    <t>31.01.2019</t>
  </si>
  <si>
    <t>15.02.2019</t>
  </si>
  <si>
    <t>ETI-18/01*+AE-07/12+TEC_NPE</t>
  </si>
  <si>
    <t>AE-30/01*+TEC_NPE</t>
  </si>
  <si>
    <t>AE-20/02*</t>
  </si>
  <si>
    <t>AE-31/01*+TEC_NPE</t>
  </si>
  <si>
    <t>LEO-31/01*</t>
  </si>
  <si>
    <t>AE-06/02*</t>
  </si>
  <si>
    <t>TEC-31/01*</t>
  </si>
  <si>
    <t>AE-20/02*+TEC_NPE</t>
  </si>
  <si>
    <t>AE-19/02*</t>
  </si>
  <si>
    <t>AE-20/02+AE+TEC_NPE</t>
  </si>
  <si>
    <t>AE-08/03*</t>
  </si>
  <si>
    <t>AE-09/02*</t>
  </si>
  <si>
    <t>RECUPERO!</t>
  </si>
  <si>
    <t>AE-29/03*</t>
  </si>
  <si>
    <t>LEO-20/03*</t>
  </si>
  <si>
    <t>AE-15/02*</t>
  </si>
  <si>
    <t>AE-15/02*+TEC_NPE</t>
  </si>
  <si>
    <t>ETI-08/02*+AE-09/11+TEC_NPE</t>
  </si>
  <si>
    <t>TEC-15/02*</t>
  </si>
  <si>
    <t>AE-30/01*</t>
  </si>
  <si>
    <t>AE-21/03*</t>
  </si>
  <si>
    <t>ETI-30/01*+ETI-20/11+TEC_NPE</t>
  </si>
  <si>
    <t>AE-25/01*</t>
  </si>
  <si>
    <t>F264</t>
  </si>
  <si>
    <t>F287</t>
  </si>
  <si>
    <t>F324</t>
  </si>
  <si>
    <t>F325</t>
  </si>
  <si>
    <t>F326</t>
  </si>
  <si>
    <t>F327</t>
  </si>
  <si>
    <t>F328</t>
  </si>
  <si>
    <t>F329</t>
  </si>
  <si>
    <t>F330</t>
  </si>
  <si>
    <t>F331</t>
  </si>
  <si>
    <t>F332</t>
  </si>
  <si>
    <t>F333</t>
  </si>
  <si>
    <t>F335</t>
  </si>
  <si>
    <t>F336</t>
  </si>
  <si>
    <t>F337</t>
  </si>
  <si>
    <t>F338</t>
  </si>
  <si>
    <t>F339</t>
  </si>
  <si>
    <t>F340</t>
  </si>
  <si>
    <t>F341</t>
  </si>
  <si>
    <t>F342</t>
  </si>
  <si>
    <t>F343</t>
  </si>
  <si>
    <t>F344</t>
  </si>
  <si>
    <t>F345</t>
  </si>
  <si>
    <t>F347</t>
  </si>
  <si>
    <t>F348</t>
  </si>
  <si>
    <t>F349</t>
  </si>
  <si>
    <t>F350</t>
  </si>
  <si>
    <t>F352</t>
  </si>
  <si>
    <t>F353</t>
  </si>
  <si>
    <t>F354</t>
  </si>
  <si>
    <t>F356</t>
  </si>
  <si>
    <t>F357</t>
  </si>
  <si>
    <t>F358+F359</t>
  </si>
  <si>
    <t>F360</t>
  </si>
  <si>
    <t>F361</t>
  </si>
  <si>
    <t>F369</t>
  </si>
  <si>
    <t>F370</t>
  </si>
  <si>
    <t>F362</t>
  </si>
  <si>
    <t>F363</t>
  </si>
  <si>
    <t>F367</t>
  </si>
  <si>
    <t>F368</t>
  </si>
  <si>
    <t>F371</t>
  </si>
  <si>
    <t>F372</t>
  </si>
  <si>
    <t>F373</t>
  </si>
  <si>
    <t>F374</t>
  </si>
  <si>
    <t>F375</t>
  </si>
  <si>
    <t>F376</t>
  </si>
  <si>
    <t>F377</t>
  </si>
  <si>
    <t>F378</t>
  </si>
  <si>
    <t>F379</t>
  </si>
  <si>
    <t>F380</t>
  </si>
  <si>
    <t>F381</t>
  </si>
  <si>
    <t>F384</t>
  </si>
  <si>
    <t>F385</t>
  </si>
  <si>
    <t>F386</t>
  </si>
  <si>
    <t>F425</t>
  </si>
  <si>
    <t>F424</t>
  </si>
  <si>
    <t>F427</t>
  </si>
  <si>
    <t>F428 - F429</t>
  </si>
  <si>
    <t>F410</t>
  </si>
  <si>
    <t>F405</t>
  </si>
  <si>
    <t>F418</t>
  </si>
  <si>
    <t>F416</t>
  </si>
  <si>
    <t>F415 -F414</t>
  </si>
  <si>
    <t>F419</t>
  </si>
  <si>
    <t>F423</t>
  </si>
  <si>
    <t>F426</t>
  </si>
  <si>
    <t>F409</t>
  </si>
  <si>
    <t>F364</t>
  </si>
  <si>
    <t>F351</t>
  </si>
  <si>
    <t>F334</t>
  </si>
  <si>
    <t>F413</t>
  </si>
  <si>
    <t>F365</t>
  </si>
  <si>
    <t>F366</t>
  </si>
  <si>
    <t>F382</t>
  </si>
  <si>
    <t>F383</t>
  </si>
  <si>
    <t>F317</t>
  </si>
  <si>
    <t>F391</t>
  </si>
  <si>
    <t>F346</t>
  </si>
  <si>
    <t>F398</t>
  </si>
  <si>
    <t>F400</t>
  </si>
  <si>
    <t>F401</t>
  </si>
  <si>
    <t>CR009259T</t>
  </si>
  <si>
    <t>18.02.2019</t>
  </si>
  <si>
    <t>04.03.2019</t>
  </si>
  <si>
    <t>M1IT18783</t>
  </si>
  <si>
    <t>M1DZ18068B</t>
  </si>
  <si>
    <t>M1RU15752</t>
  </si>
  <si>
    <t>10370954
matr. Atm</t>
  </si>
  <si>
    <t>M1IT18711</t>
  </si>
  <si>
    <t>COTTO PETRUS S.r.l.</t>
  </si>
  <si>
    <t>ATM180F</t>
  </si>
  <si>
    <t>10370947
matr. Atm</t>
  </si>
  <si>
    <t>M1IT18096</t>
  </si>
  <si>
    <t>TUSCANIA S.p.a.</t>
  </si>
  <si>
    <t>ATM140G</t>
  </si>
  <si>
    <t>10366827
matr. Atm</t>
  </si>
  <si>
    <t>M1BR17740</t>
  </si>
  <si>
    <t>CEUSA UNIDADE II – CERÂMICA</t>
  </si>
  <si>
    <t>10363459
matr. Atm</t>
  </si>
  <si>
    <t>10367376
matr. Atm</t>
  </si>
  <si>
    <t>M1RU18740</t>
  </si>
  <si>
    <t>LEO-15/03*</t>
  </si>
  <si>
    <t>AE-20/03*</t>
  </si>
  <si>
    <t>AE-29/03*+ETI-12/12+TEC_NPE</t>
  </si>
  <si>
    <t>AE-22/03*</t>
  </si>
  <si>
    <t>ETI-22/03*+AE-20/12</t>
  </si>
  <si>
    <t>AE-08/04*</t>
  </si>
  <si>
    <t>AE-23/04*</t>
  </si>
  <si>
    <t>ATM250 B&amp;R</t>
  </si>
  <si>
    <t>AE-06/03*</t>
  </si>
  <si>
    <t>F430</t>
  </si>
  <si>
    <t>F433</t>
  </si>
  <si>
    <t>F439</t>
  </si>
  <si>
    <t>F432</t>
  </si>
  <si>
    <t>F438</t>
  </si>
  <si>
    <t>F407</t>
  </si>
  <si>
    <t>F437</t>
  </si>
  <si>
    <t>F442</t>
  </si>
  <si>
    <t>F436</t>
  </si>
  <si>
    <t>F441</t>
  </si>
  <si>
    <t>F443</t>
  </si>
  <si>
    <t>AE-28/02*</t>
  </si>
  <si>
    <t>F98 - F99</t>
  </si>
  <si>
    <t>F431</t>
  </si>
  <si>
    <t>F435</t>
  </si>
  <si>
    <t>F440</t>
  </si>
  <si>
    <t>AE-2+B3575:N35750/02*</t>
  </si>
  <si>
    <t>F444</t>
  </si>
  <si>
    <t>F445</t>
  </si>
  <si>
    <t>F447</t>
  </si>
  <si>
    <t>F448</t>
  </si>
  <si>
    <t>F449</t>
  </si>
  <si>
    <t>F450 -F451</t>
  </si>
  <si>
    <t>F452</t>
  </si>
  <si>
    <t>F453</t>
  </si>
  <si>
    <t>F454</t>
  </si>
  <si>
    <t>F456</t>
  </si>
  <si>
    <t>F457 - F459</t>
  </si>
  <si>
    <t>F460 - F461</t>
  </si>
  <si>
    <t>F465 -F466 -F467</t>
  </si>
  <si>
    <t>F469 - F470 - F471 - F472 - F473 - 474</t>
  </si>
  <si>
    <t>F464</t>
  </si>
  <si>
    <t>F468</t>
  </si>
  <si>
    <t>F476</t>
  </si>
  <si>
    <t>F475</t>
  </si>
  <si>
    <t>F477</t>
  </si>
  <si>
    <t>F478</t>
  </si>
  <si>
    <t>F479</t>
  </si>
  <si>
    <t>F462</t>
  </si>
  <si>
    <t>F458</t>
  </si>
  <si>
    <t>F446</t>
  </si>
  <si>
    <t>01.06.2019</t>
  </si>
  <si>
    <t>19.04.2019</t>
  </si>
  <si>
    <t>21.04.2019</t>
  </si>
  <si>
    <t>M1ZA18706</t>
  </si>
  <si>
    <t>01.05.2019</t>
  </si>
  <si>
    <t>M1DE18714</t>
  </si>
  <si>
    <t>HEINRICH BITTER GmbH &amp; Co. K</t>
  </si>
  <si>
    <t>11.05.2019</t>
  </si>
  <si>
    <t>matr. atm
10370976</t>
  </si>
  <si>
    <t>M1DZ17067I</t>
  </si>
  <si>
    <t>GALA CERAM SARL</t>
  </si>
  <si>
    <t>11.04.2019</t>
  </si>
  <si>
    <t>AE-17/05*</t>
  </si>
  <si>
    <t>TEC-30/04*</t>
  </si>
  <si>
    <t>LEO-18/03*</t>
  </si>
  <si>
    <t>AE-17/04*</t>
  </si>
  <si>
    <t>AE-29/04*</t>
  </si>
  <si>
    <t>ETI-30/04*+AE-23/04*+TEC_NPE</t>
  </si>
  <si>
    <t>AE-19/04*</t>
  </si>
  <si>
    <t>LEO-28/03*</t>
  </si>
  <si>
    <t>LEO-20/05*</t>
  </si>
  <si>
    <t>F509</t>
  </si>
  <si>
    <t>F497</t>
  </si>
  <si>
    <t>F455</t>
  </si>
  <si>
    <t>F489</t>
  </si>
  <si>
    <t>F463</t>
  </si>
  <si>
    <t>F486</t>
  </si>
  <si>
    <t>F422</t>
  </si>
  <si>
    <t>F421</t>
  </si>
  <si>
    <t>F420</t>
  </si>
  <si>
    <t>F484</t>
  </si>
  <si>
    <t>F485</t>
  </si>
  <si>
    <t>F487</t>
  </si>
  <si>
    <t>F488</t>
  </si>
  <si>
    <t>F491</t>
  </si>
  <si>
    <t>F492</t>
  </si>
  <si>
    <t>F493</t>
  </si>
  <si>
    <t>F494</t>
  </si>
  <si>
    <t>F495</t>
  </si>
  <si>
    <t>F496</t>
  </si>
  <si>
    <t>F498</t>
  </si>
  <si>
    <t>F499</t>
  </si>
  <si>
    <t>F500</t>
  </si>
  <si>
    <t>F501</t>
  </si>
  <si>
    <t>F502</t>
  </si>
  <si>
    <t>F503</t>
  </si>
  <si>
    <t>F504</t>
  </si>
  <si>
    <t>F417</t>
  </si>
  <si>
    <t>F505</t>
  </si>
  <si>
    <t>F506</t>
  </si>
  <si>
    <t>F507</t>
  </si>
  <si>
    <t>F508</t>
  </si>
  <si>
    <t>F511</t>
  </si>
  <si>
    <t>F512</t>
  </si>
  <si>
    <t>F490</t>
  </si>
  <si>
    <t>F519</t>
  </si>
  <si>
    <t>F517</t>
  </si>
  <si>
    <t>F518</t>
  </si>
  <si>
    <t>ANNULATO REV92 - SOSTITUITO DA CR009213T</t>
  </si>
  <si>
    <t>ANNULATO REV92 - SOSTITUITO DA CR009212T</t>
  </si>
  <si>
    <t>F513</t>
  </si>
  <si>
    <t>F514</t>
  </si>
  <si>
    <t>F515</t>
  </si>
  <si>
    <t>F516</t>
  </si>
  <si>
    <t>F520</t>
  </si>
  <si>
    <t>F521</t>
  </si>
  <si>
    <t>F522</t>
  </si>
  <si>
    <t>F523</t>
  </si>
  <si>
    <t>F524</t>
  </si>
  <si>
    <t>F525</t>
  </si>
  <si>
    <t>F526</t>
  </si>
  <si>
    <t>F527</t>
  </si>
  <si>
    <t>F528</t>
  </si>
  <si>
    <t>F529</t>
  </si>
  <si>
    <t>F530</t>
  </si>
  <si>
    <t>F531</t>
  </si>
  <si>
    <t>F532</t>
  </si>
  <si>
    <t>F533</t>
  </si>
  <si>
    <t>F534</t>
  </si>
  <si>
    <t>F536</t>
  </si>
  <si>
    <t>F537</t>
  </si>
  <si>
    <t>F538</t>
  </si>
  <si>
    <t>F539</t>
  </si>
  <si>
    <t>F540</t>
  </si>
  <si>
    <t>F543</t>
  </si>
  <si>
    <t>F544</t>
  </si>
  <si>
    <t>F545</t>
  </si>
  <si>
    <t>F546</t>
  </si>
  <si>
    <t>F547</t>
  </si>
  <si>
    <t>F510</t>
  </si>
  <si>
    <t>M1IT17073</t>
  </si>
  <si>
    <t>25.11.2019</t>
  </si>
  <si>
    <t>M1AE18712</t>
  </si>
  <si>
    <t>R.A.K. CERAMICS P.J.S.C.</t>
  </si>
  <si>
    <t>M1IT18830</t>
  </si>
  <si>
    <t>21.05.2019</t>
  </si>
  <si>
    <t>QUADRO ELETTRICO SCARICO TRAMOG</t>
  </si>
  <si>
    <t>03.06.2019</t>
  </si>
  <si>
    <t>M1ES18044</t>
  </si>
  <si>
    <t>ATM14086800</t>
  </si>
  <si>
    <t>CABINA ELETTRICA CON PLC PER IL</t>
  </si>
  <si>
    <t>11.07.2019</t>
  </si>
  <si>
    <t>M1IT18003</t>
  </si>
  <si>
    <t>01.09.2019</t>
  </si>
  <si>
    <t>CABINA ELETTRICA COMANDO POMPEB</t>
  </si>
  <si>
    <t>10375956
matr. Atm</t>
  </si>
  <si>
    <t>M1IN19016I</t>
  </si>
  <si>
    <t>10375942
matr. Atm</t>
  </si>
  <si>
    <t>M1IN19015I</t>
  </si>
  <si>
    <t>AE-03/06*</t>
  </si>
  <si>
    <t>ETI-10/05*+AE+TEC_NPE</t>
  </si>
  <si>
    <t>AE-09/05*</t>
  </si>
  <si>
    <t>AE-13/06*</t>
  </si>
  <si>
    <t>AE-31/05*</t>
  </si>
  <si>
    <t>AE-06/05*</t>
  </si>
  <si>
    <t>AE-26/07*</t>
  </si>
  <si>
    <t>AE-10/05*</t>
  </si>
  <si>
    <t>AE-17/05*+ETI-18/04*+TEC_NPE</t>
  </si>
  <si>
    <t>AE-30/05*</t>
  </si>
  <si>
    <t>AE-24/05*</t>
  </si>
  <si>
    <t>ex 10315533 (F151)</t>
  </si>
  <si>
    <t>ex 10315534 (F209)</t>
  </si>
  <si>
    <t>ex 10315535 (F210)</t>
  </si>
  <si>
    <t>F548</t>
  </si>
  <si>
    <t>F550</t>
  </si>
  <si>
    <t>F535</t>
  </si>
  <si>
    <t>F549</t>
  </si>
  <si>
    <t>F541</t>
  </si>
  <si>
    <t>F542</t>
  </si>
  <si>
    <t>AL HAYEL CERAMIC COMPANY LLC</t>
  </si>
  <si>
    <t>5207011
5207120</t>
  </si>
  <si>
    <t>TUBO SAE100R2A-19x1400 K90A-K90A 1"
TUBO R2AT DN8x800 M14x1,5 DKOL-DKOL</t>
  </si>
  <si>
    <t>04.01.2019</t>
  </si>
  <si>
    <t>16.01.2019</t>
  </si>
  <si>
    <t>5207011
5207012</t>
  </si>
  <si>
    <t>TUBO SAE100R2A-19x1400 K90A-K90A 1"
TUBO SAE100R2A-19x870 A-K90A 1"</t>
  </si>
  <si>
    <t>24.01.2019</t>
  </si>
  <si>
    <t>FLORIM SPA</t>
  </si>
  <si>
    <t>Modifica q.el.comando utenze generiche</t>
  </si>
  <si>
    <t>19.03.2019</t>
  </si>
  <si>
    <t>QSA4000M</t>
  </si>
  <si>
    <t>MODIFICA Q.E. PLC - QSA40081027 - ITALGR</t>
  </si>
  <si>
    <t>Quadro el. carico sili atomizzato a plc</t>
  </si>
  <si>
    <t>R1CO291027</t>
  </si>
  <si>
    <t>CERAMICA SAN LORENZO INDUSTRIAL DE</t>
  </si>
  <si>
    <t>QTP10297810</t>
  </si>
  <si>
    <t>MODIFICA Q. E. ESISTENTE</t>
  </si>
  <si>
    <t>10.04.2019</t>
  </si>
  <si>
    <t>F559</t>
  </si>
  <si>
    <t>F558</t>
  </si>
  <si>
    <t>F556</t>
  </si>
  <si>
    <t>F564</t>
  </si>
  <si>
    <t>F573</t>
  </si>
  <si>
    <t>F566</t>
  </si>
  <si>
    <t>F554</t>
  </si>
  <si>
    <t>F553</t>
  </si>
  <si>
    <t>F555</t>
  </si>
  <si>
    <t>F562</t>
  </si>
  <si>
    <t>F560</t>
  </si>
  <si>
    <t>F567</t>
  </si>
  <si>
    <t>F565</t>
  </si>
  <si>
    <t>F574</t>
  </si>
  <si>
    <t>F575</t>
  </si>
  <si>
    <t>F551</t>
  </si>
  <si>
    <t>F552</t>
  </si>
  <si>
    <t>F563</t>
  </si>
  <si>
    <t>F568</t>
  </si>
  <si>
    <t>F569</t>
  </si>
  <si>
    <t>F557</t>
  </si>
  <si>
    <t>F561</t>
  </si>
  <si>
    <t>F570</t>
  </si>
  <si>
    <t>F577</t>
  </si>
  <si>
    <t>F576</t>
  </si>
  <si>
    <t>10374524
matr. Atm</t>
  </si>
  <si>
    <t>M1VN18106I</t>
  </si>
  <si>
    <t>15.05.2019</t>
  </si>
  <si>
    <t>31.05.2019</t>
  </si>
  <si>
    <t>10375685
matr. Atm</t>
  </si>
  <si>
    <t>M3BD18430</t>
  </si>
  <si>
    <t>ATM018E</t>
  </si>
  <si>
    <t>10375390
matr. Atm</t>
  </si>
  <si>
    <t>M1SA16716B</t>
  </si>
  <si>
    <t>21.07.2019</t>
  </si>
  <si>
    <t>AUTHORIZED ECONOMIC OPERATOR</t>
  </si>
  <si>
    <t>11.06.2019</t>
  </si>
  <si>
    <t>10369303
10369304
10369305</t>
  </si>
  <si>
    <t>M1UA18703</t>
  </si>
  <si>
    <t>EPICENTR K LLC</t>
  </si>
  <si>
    <t>21.06.2019</t>
  </si>
  <si>
    <t>Quadro Elettromeccanico GL2</t>
  </si>
  <si>
    <t>M1TR19705</t>
  </si>
  <si>
    <t>QUADRO EL.ALIMENTAZIONE FLUIDIF</t>
  </si>
  <si>
    <t>QUADRO ELETTRICO PER COMANDO AG</t>
  </si>
  <si>
    <t>QUADRO ELETTRICO PER IL COMANDO</t>
  </si>
  <si>
    <t>10365245
10365246</t>
  </si>
  <si>
    <t>01.07.2019</t>
  </si>
  <si>
    <t>REV.61@27/05</t>
  </si>
  <si>
    <t>TEC-29/05*</t>
  </si>
  <si>
    <t>AE-31/05*+ETI-03/04*+TEC_NPE</t>
  </si>
  <si>
    <t>LEO-07/06*</t>
  </si>
  <si>
    <t>AE-20/06*</t>
  </si>
  <si>
    <t>TEC-19/06*</t>
  </si>
  <si>
    <t>AE-11/06*</t>
  </si>
  <si>
    <t>AE-21/06*+AE-28/03*+TEC_NPE</t>
  </si>
  <si>
    <t>AE-14/06*</t>
  </si>
  <si>
    <t>TEC-14/06*</t>
  </si>
  <si>
    <t>AE-28/06*</t>
  </si>
  <si>
    <t>ETI-07/06*+AE-28/02*+TEC_NPE</t>
  </si>
  <si>
    <t>2019 Totale</t>
  </si>
  <si>
    <t>cat.19009L01_00 NON FATTIBILE X MANCANZA INFO CABINA ELETTRICA</t>
  </si>
  <si>
    <t>Non di ns. competenza</t>
  </si>
  <si>
    <t>E914</t>
  </si>
  <si>
    <t>Modifica già eseguita in fase di redazione catalogo</t>
  </si>
  <si>
    <t>12.07.2019</t>
  </si>
  <si>
    <t>04.06.2019</t>
  </si>
  <si>
    <t>BIEN YAPI URUNLERI SANAYI TU</t>
  </si>
  <si>
    <t>01.08.2019</t>
  </si>
  <si>
    <t>OOO GRANI TAGANAYA</t>
  </si>
  <si>
    <t>03.05.2019</t>
  </si>
  <si>
    <t>10377876
matr. Atm</t>
  </si>
  <si>
    <t>M1ES19017</t>
  </si>
  <si>
    <t>11.09.2019</t>
  </si>
  <si>
    <t>AE-05/07*</t>
  </si>
  <si>
    <t>AE-05/07*+MOD</t>
  </si>
  <si>
    <t>TEC-05/07*</t>
  </si>
  <si>
    <t>AE-21/06*+TEC_NPE</t>
  </si>
  <si>
    <t>TEC_05/04*</t>
  </si>
  <si>
    <t>REV.61@04/06</t>
  </si>
  <si>
    <t>F598</t>
  </si>
  <si>
    <t>F571</t>
  </si>
  <si>
    <t>F578</t>
  </si>
  <si>
    <t>F599</t>
  </si>
  <si>
    <t>F600</t>
  </si>
  <si>
    <t>F601</t>
  </si>
  <si>
    <t>F591</t>
  </si>
  <si>
    <t>F594</t>
  </si>
  <si>
    <t>F597</t>
  </si>
  <si>
    <t>F596</t>
  </si>
  <si>
    <t>F595</t>
  </si>
  <si>
    <t>F593</t>
  </si>
  <si>
    <t>F592</t>
  </si>
  <si>
    <t>F589</t>
  </si>
  <si>
    <t>F588</t>
  </si>
  <si>
    <t>F587</t>
  </si>
  <si>
    <t>F580</t>
  </si>
  <si>
    <t>F585</t>
  </si>
  <si>
    <t>F583</t>
  </si>
  <si>
    <t>F586</t>
  </si>
  <si>
    <t>F579</t>
  </si>
  <si>
    <t>F581</t>
  </si>
  <si>
    <t>F604</t>
  </si>
  <si>
    <t>F603</t>
  </si>
  <si>
    <t>F606</t>
  </si>
  <si>
    <t>F607</t>
  </si>
  <si>
    <t>F608</t>
  </si>
  <si>
    <t>14.06.2019</t>
  </si>
  <si>
    <t>30.06.2019</t>
  </si>
  <si>
    <t>19.06.2019</t>
  </si>
  <si>
    <t>QUADRO ELETTRICO PER COMANDO E</t>
  </si>
  <si>
    <t>M1ES19013</t>
  </si>
  <si>
    <t>TAU PORCELANICO, S.L.U.</t>
  </si>
  <si>
    <t>M1BR177411</t>
  </si>
  <si>
    <t>10380061
matr. Ate</t>
  </si>
  <si>
    <t>M1EG19704</t>
  </si>
  <si>
    <t>MAYORCA CERAMIC</t>
  </si>
  <si>
    <t>LEO-17/06*</t>
  </si>
  <si>
    <t>AE-10/07*</t>
  </si>
  <si>
    <t>ETI-28/06*+ETI-24/05*+TEC_NPE</t>
  </si>
  <si>
    <t>ETI-17/07*+ETI-29/04*+TEC_NPE</t>
  </si>
  <si>
    <t>AE-18/07*</t>
  </si>
  <si>
    <t>AE-29/08*</t>
  </si>
  <si>
    <t>REV.61@17/06</t>
  </si>
  <si>
    <t>F609</t>
  </si>
  <si>
    <t>F610</t>
  </si>
  <si>
    <t>VENIS</t>
  </si>
  <si>
    <t>AE-07/06*+POT_BOH</t>
  </si>
  <si>
    <t>F605</t>
  </si>
  <si>
    <t>CERAMICHE CASTEL VETRO</t>
  </si>
  <si>
    <t>Paride in montaggio aepi</t>
  </si>
  <si>
    <t>27.06.2019</t>
  </si>
  <si>
    <t>15.07.2019</t>
  </si>
  <si>
    <t>GRUPPO CERAMICHE RICCHETTI S</t>
  </si>
  <si>
    <t>31.07.2019</t>
  </si>
  <si>
    <t>QE FLUIDIFICANTE LIQUIDO - PLC</t>
  </si>
  <si>
    <t>Quadro el. agitatori pompe live</t>
  </si>
  <si>
    <t>M1RU15739A</t>
  </si>
  <si>
    <t>AO "COMPANY "PIASTRELLA"</t>
  </si>
  <si>
    <t>ETI-14/06*+AE-31/05*+TEC_NPE</t>
  </si>
  <si>
    <t>ETI-26/07*+POT_BOH</t>
  </si>
  <si>
    <t>AE-24/07*</t>
  </si>
  <si>
    <t>TEC-24/07*</t>
  </si>
  <si>
    <t>AE-26/07*+TEC_NPE</t>
  </si>
  <si>
    <t>AE-26/08*</t>
  </si>
  <si>
    <t>LEO-30/08*</t>
  </si>
  <si>
    <t>F611</t>
  </si>
  <si>
    <t>F616</t>
  </si>
  <si>
    <t>F617</t>
  </si>
  <si>
    <t>F618</t>
  </si>
  <si>
    <t>F622</t>
  </si>
  <si>
    <t>F613</t>
  </si>
  <si>
    <t>F625</t>
  </si>
  <si>
    <t>F623</t>
  </si>
  <si>
    <t>F626</t>
  </si>
  <si>
    <t>F612</t>
  </si>
  <si>
    <t>F619</t>
  </si>
  <si>
    <t>F629</t>
  </si>
  <si>
    <t>F620</t>
  </si>
  <si>
    <t>F624</t>
  </si>
  <si>
    <t>18.07.2019</t>
  </si>
  <si>
    <t>02.08.2019</t>
  </si>
  <si>
    <t>M1ES19022</t>
  </si>
  <si>
    <t>Quadro elettrico</t>
  </si>
  <si>
    <t>01.10.2019</t>
  </si>
  <si>
    <t>10377660
matr. Atm</t>
  </si>
  <si>
    <t>M3BR18728</t>
  </si>
  <si>
    <t>TRAMONTINA DELTA S/A</t>
  </si>
  <si>
    <t>AE-28/08*+ETI-18/04*+TEC-14/06*_NPE</t>
  </si>
  <si>
    <t>ETI-30/08*+ETI-05/08*+TEC_NPE</t>
  </si>
  <si>
    <t>LEO-17/09*</t>
  </si>
  <si>
    <t>AE-23/09*</t>
  </si>
  <si>
    <t>F631</t>
  </si>
  <si>
    <t>F632</t>
  </si>
  <si>
    <t>F633</t>
  </si>
  <si>
    <t>F635</t>
  </si>
  <si>
    <t>F636</t>
  </si>
  <si>
    <t>F638</t>
  </si>
  <si>
    <t>F639 -F340 - F341</t>
  </si>
  <si>
    <t>F642</t>
  </si>
  <si>
    <t>F643</t>
  </si>
  <si>
    <t>F644</t>
  </si>
  <si>
    <t>F645</t>
  </si>
  <si>
    <t>F646</t>
  </si>
  <si>
    <t>F648</t>
  </si>
  <si>
    <t>F649</t>
  </si>
  <si>
    <t xml:space="preserve">F650 - F651 </t>
  </si>
  <si>
    <t>F654</t>
  </si>
  <si>
    <t>F652</t>
  </si>
  <si>
    <t>F655</t>
  </si>
  <si>
    <t>F656</t>
  </si>
  <si>
    <t>F657</t>
  </si>
  <si>
    <t>F658</t>
  </si>
  <si>
    <t>F660</t>
  </si>
  <si>
    <t>F661</t>
  </si>
  <si>
    <t>F662</t>
  </si>
  <si>
    <t>F630</t>
  </si>
  <si>
    <t>F634</t>
  </si>
  <si>
    <t>F647</t>
  </si>
  <si>
    <t>10377878
matr. Ppb</t>
  </si>
  <si>
    <t>10377879
matr. Ppb</t>
  </si>
  <si>
    <t>10377877
matr. Ppb</t>
  </si>
  <si>
    <t>F666</t>
  </si>
  <si>
    <t>F663</t>
  </si>
  <si>
    <t>F659</t>
  </si>
  <si>
    <t>F653</t>
  </si>
  <si>
    <t>F628</t>
  </si>
  <si>
    <t>F614</t>
  </si>
  <si>
    <t>F664</t>
  </si>
  <si>
    <t>F665</t>
  </si>
  <si>
    <t>F671</t>
  </si>
  <si>
    <t>F667</t>
  </si>
  <si>
    <t>F670</t>
  </si>
  <si>
    <t>F668</t>
  </si>
  <si>
    <t>F669</t>
  </si>
  <si>
    <t>F673</t>
  </si>
  <si>
    <t>F674</t>
  </si>
  <si>
    <t>F675</t>
  </si>
  <si>
    <t>F676</t>
  </si>
  <si>
    <t>120
130</t>
  </si>
  <si>
    <t>AVC400AM010
MIUPR005
MMC037978118
PROG_PERS</t>
  </si>
  <si>
    <t>* Struttura sostegno controllo di livell
* Indicatore continuo di livello radar F
* MODULO AGGIUNTIVO PER MODIFICA
Proyección y personalización</t>
  </si>
  <si>
    <t>10.05.2019</t>
  </si>
  <si>
    <t>MMC04681813</t>
  </si>
  <si>
    <t>PDP10097853</t>
  </si>
  <si>
    <t>* MATERIALE MODIFICA PDP100 LABICER</t>
  </si>
  <si>
    <t>08.08.2019</t>
  </si>
  <si>
    <t>02.09.2019</t>
  </si>
  <si>
    <t>30.09.2019</t>
  </si>
  <si>
    <t>M1LK19019</t>
  </si>
  <si>
    <t>M1ES19039</t>
  </si>
  <si>
    <t>ARCILLAS ATOMIZADAS, S.A.</t>
  </si>
  <si>
    <t>11.10.2019</t>
  </si>
  <si>
    <t>10384245
matr. Atm</t>
  </si>
  <si>
    <t>M1US19705</t>
  </si>
  <si>
    <t>DYNAMIX CASTING FLUXES LLC.</t>
  </si>
  <si>
    <t>ATOMIZZATORE CERAMICA LANCE1.80</t>
  </si>
  <si>
    <t>01.11.2019</t>
  </si>
  <si>
    <t>10384195
matr. Atm</t>
  </si>
  <si>
    <t>M1DZ19033A</t>
  </si>
  <si>
    <t>FAIENCERIES ALGERIENNES Sarl</t>
  </si>
  <si>
    <t>11.11.2019</t>
  </si>
  <si>
    <t>11.12.2019</t>
  </si>
  <si>
    <t>Q.E. AGITATORI SCARICO TFP COLL</t>
  </si>
  <si>
    <t>Q.E. VASCA SERVIZIO PPB [E]</t>
  </si>
  <si>
    <t>10384246
matr. Ppb</t>
  </si>
  <si>
    <t>POMPA PER BARBOTTINA 30 BAR - 8</t>
  </si>
  <si>
    <t>AE-30/09*</t>
  </si>
  <si>
    <t>AE-30/09*+TEC-NPE</t>
  </si>
  <si>
    <t>ETI-26/09*+AE-28/06*+TEC_NPE</t>
  </si>
  <si>
    <t>ETI-04/10*+AE30/08*+AE_POT-06/09*+TEC_NPE</t>
  </si>
  <si>
    <t>AE-04/10*+TEC_NPE_ESPLOSA_IN_ODV</t>
  </si>
  <si>
    <t>AE-30/09*+ETI-30/08*+TEC_NPE</t>
  </si>
  <si>
    <t>AE-30/10*</t>
  </si>
  <si>
    <t>AE-04/10*</t>
  </si>
  <si>
    <t>AE-11/10*</t>
  </si>
  <si>
    <t>TEC-10/12*</t>
  </si>
  <si>
    <t>AE-04/12*</t>
  </si>
  <si>
    <t>M1MX19701</t>
  </si>
  <si>
    <t>MANUFACTURAS VITROMEX</t>
  </si>
  <si>
    <t>21.10.2019</t>
  </si>
  <si>
    <t>24.09.2019</t>
  </si>
  <si>
    <t>15.10.2019</t>
  </si>
  <si>
    <t>10389950
matr. Atm</t>
  </si>
  <si>
    <t>M1IN19049I</t>
  </si>
  <si>
    <t>10388394
matr. Atm</t>
  </si>
  <si>
    <t>M1IT19045</t>
  </si>
  <si>
    <t>ATLAS TRADING CO. S.r.l.</t>
  </si>
  <si>
    <t>ATI140B</t>
  </si>
  <si>
    <t>01.12.2019</t>
  </si>
  <si>
    <t>10384825
matr. Atm</t>
  </si>
  <si>
    <t>M1CN18709</t>
  </si>
  <si>
    <t>LINYI XINTIANDI CERAMICS CO.</t>
  </si>
  <si>
    <t>nn fare al momento bloccato</t>
  </si>
  <si>
    <t>AE-10/10*</t>
  </si>
  <si>
    <t>ETI-16/10+AE-30/09*+TEC_NPE</t>
  </si>
  <si>
    <t>AE-18/10*</t>
  </si>
  <si>
    <t>AE-25/10*</t>
  </si>
  <si>
    <t>AE-31/10*</t>
  </si>
  <si>
    <t>AE-08/11*</t>
  </si>
  <si>
    <t>F679</t>
  </si>
  <si>
    <t>F680</t>
  </si>
  <si>
    <t>F681</t>
  </si>
  <si>
    <t>22.11.2019</t>
  </si>
  <si>
    <t>31.10.2019</t>
  </si>
  <si>
    <t>10390275
matr. Atm</t>
  </si>
  <si>
    <t>M1RU14715A</t>
  </si>
  <si>
    <t>ATM052D</t>
  </si>
  <si>
    <t>ATOMIZZATORE CERAMICA LANCE5.20</t>
  </si>
  <si>
    <t>M1IR18717</t>
  </si>
  <si>
    <t>YEKTA GRANULE MEYBOD FACTORI</t>
  </si>
  <si>
    <t>10387272
matr. Atm</t>
  </si>
  <si>
    <t>M1DZ19088A</t>
  </si>
  <si>
    <t>M1DZ17701</t>
  </si>
  <si>
    <t>SARL IDEAL CERAMIQUE</t>
  </si>
  <si>
    <t>M1DZ18176E</t>
  </si>
  <si>
    <t>Sarl CERB</t>
  </si>
  <si>
    <t>Q.E. VASCHE SMALTO [B]</t>
  </si>
  <si>
    <t>10391891
matr. Atm</t>
  </si>
  <si>
    <t>M3CN19988</t>
  </si>
  <si>
    <t>JINGDEZHEN YISHAN CERAMICS C</t>
  </si>
  <si>
    <t>21.12.2019</t>
  </si>
  <si>
    <t>10389548
matr. Atm</t>
  </si>
  <si>
    <t>M1DZ16056E</t>
  </si>
  <si>
    <t>NEWTECH CERAM</t>
  </si>
  <si>
    <t>ATE052B</t>
  </si>
  <si>
    <t>30.12.2019</t>
  </si>
  <si>
    <t>21.11.2019</t>
  </si>
  <si>
    <t>30.10.2019</t>
  </si>
  <si>
    <t>15.11.2019</t>
  </si>
  <si>
    <t>05.12.2019</t>
  </si>
  <si>
    <t>R1FR19702A</t>
  </si>
  <si>
    <t>CHAMPVERT ATOMISATION</t>
  </si>
  <si>
    <t>ARMOIRE ELECTR.COMMANDE SEP.HUM</t>
  </si>
  <si>
    <t>06.12.2019</t>
  </si>
  <si>
    <t>QUADRO EL. ALIMENTAZIONE SILI V</t>
  </si>
  <si>
    <t>Q.E. AGITATORI STOC. E MAT. [C]</t>
  </si>
  <si>
    <t>21.01.2020</t>
  </si>
  <si>
    <t>Sarl</t>
  </si>
  <si>
    <t>ccp</t>
  </si>
  <si>
    <t>Tel Paride</t>
  </si>
  <si>
    <t>F678</t>
  </si>
  <si>
    <t>F685</t>
  </si>
  <si>
    <t>F682</t>
  </si>
  <si>
    <t>F688</t>
  </si>
  <si>
    <t>F687</t>
  </si>
  <si>
    <t>F689</t>
  </si>
  <si>
    <t>F691</t>
  </si>
  <si>
    <t>F683</t>
  </si>
  <si>
    <t>F686</t>
  </si>
  <si>
    <t>F684</t>
  </si>
  <si>
    <t>MÈG17738</t>
  </si>
  <si>
    <t>40101
40102</t>
  </si>
  <si>
    <t>ATM20084971
ATM20097843</t>
  </si>
  <si>
    <t>MATERIALE PER MODIFICA</t>
  </si>
  <si>
    <t>LEO-29/11*</t>
  </si>
  <si>
    <t>AE-15/11*</t>
  </si>
  <si>
    <t>AE-22/11*</t>
  </si>
  <si>
    <t>AE-10/12*</t>
  </si>
  <si>
    <t>ETI-22/11*+ETI-18/10*+TEC_NPE</t>
  </si>
  <si>
    <t>LEO-8/11*</t>
  </si>
  <si>
    <t>AE-20/12*</t>
  </si>
  <si>
    <t>AE-06/12*</t>
  </si>
  <si>
    <t>LEO-7/11*</t>
  </si>
  <si>
    <t>TEC-7/11*</t>
  </si>
  <si>
    <t>AE-29/11*</t>
  </si>
  <si>
    <t>AE-10/01/20</t>
  </si>
  <si>
    <t>TEC-6/12*</t>
  </si>
  <si>
    <t>AE-29/11*+POT_NIDEC+NOTA</t>
  </si>
  <si>
    <t>AE-29/11*+POT_AE+TEC_NPE+NOTA</t>
  </si>
  <si>
    <t>CERAMICHE ATLAS CONCORDE S.p.A.</t>
  </si>
  <si>
    <t>SMC00506920</t>
  </si>
  <si>
    <t>COMANDO MOTORE 22KW</t>
  </si>
  <si>
    <t>ATM90</t>
  </si>
  <si>
    <t>A746</t>
  </si>
  <si>
    <t>C248</t>
  </si>
  <si>
    <t>C757</t>
  </si>
  <si>
    <t>B416</t>
  </si>
  <si>
    <t>D302</t>
  </si>
  <si>
    <t>11.01.2020</t>
  </si>
  <si>
    <t>30.11.2019</t>
  </si>
  <si>
    <t>01.02.2020</t>
  </si>
  <si>
    <t>M1ES19043</t>
  </si>
  <si>
    <t>TORRECID, S.A.</t>
  </si>
  <si>
    <t>ATM012D</t>
  </si>
  <si>
    <t>AE-27/11*</t>
  </si>
  <si>
    <t>AE-13/12*</t>
  </si>
  <si>
    <t>ETI-17/12*+ETI-8/11*+TEC_NPE</t>
  </si>
  <si>
    <t>10394575
matr.atm</t>
  </si>
  <si>
    <t>REV.61@15/11/19</t>
  </si>
  <si>
    <t>F20191122</t>
  </si>
  <si>
    <t>ATM5183917</t>
  </si>
  <si>
    <t>CABINA ELETTRICA GESTIONE SERRANDA M81</t>
  </si>
  <si>
    <t>F695</t>
  </si>
  <si>
    <t>F696</t>
  </si>
  <si>
    <t>F697</t>
  </si>
  <si>
    <t>F698</t>
  </si>
  <si>
    <t>F699</t>
  </si>
  <si>
    <t>F704</t>
  </si>
  <si>
    <t>F702</t>
  </si>
  <si>
    <t>F707</t>
  </si>
  <si>
    <t>F705 - F706</t>
  </si>
  <si>
    <t>F703</t>
  </si>
  <si>
    <t>F700</t>
  </si>
  <si>
    <t>F701</t>
  </si>
  <si>
    <t>F694</t>
  </si>
  <si>
    <t>F709</t>
  </si>
  <si>
    <t>_10220093</t>
  </si>
  <si>
    <t>_10185835</t>
  </si>
  <si>
    <t>_10020251</t>
  </si>
  <si>
    <t>PROG_PERS_V</t>
  </si>
  <si>
    <t>Design and customization</t>
  </si>
  <si>
    <t>08.11.2019</t>
  </si>
  <si>
    <t>15.01.2019</t>
  </si>
  <si>
    <t>A789</t>
  </si>
  <si>
    <t>619A001</t>
  </si>
  <si>
    <t>CROSSVILLE CERAMICS CROSSVI</t>
  </si>
  <si>
    <t>MTC601978185</t>
  </si>
  <si>
    <t>* MATERIALE PER MODIFICA Q.EL.PLC</t>
  </si>
  <si>
    <t>29.11.2019</t>
  </si>
  <si>
    <t>017AC001A</t>
  </si>
  <si>
    <t>Q.E. SCARICO ATM [F]</t>
  </si>
  <si>
    <t>04.12.2019</t>
  </si>
  <si>
    <t>20.12.2019</t>
  </si>
  <si>
    <t>M1BR19731</t>
  </si>
  <si>
    <t>21.02.2020</t>
  </si>
  <si>
    <t>AE-31/01/20</t>
  </si>
  <si>
    <t>LEO-07/02/20</t>
  </si>
  <si>
    <t>P.T. ARWANA</t>
  </si>
  <si>
    <t>* MATERIALE PER MODIFICA ATM</t>
  </si>
  <si>
    <t>ARMADIO 1</t>
  </si>
  <si>
    <t>10.12.2019</t>
  </si>
  <si>
    <t>M1SA10704</t>
  </si>
  <si>
    <t>SMC00151922</t>
  </si>
  <si>
    <t>NITROPISO S.A. DE C.V.</t>
  </si>
  <si>
    <t>ATM20097821</t>
  </si>
  <si>
    <t>M1IT11036</t>
  </si>
  <si>
    <t>ATM5197953</t>
  </si>
  <si>
    <t>ATM20087816</t>
  </si>
  <si>
    <t>M1IN11029</t>
  </si>
  <si>
    <t>KAJARIA CERAMICS Ltd.</t>
  </si>
  <si>
    <t>ATM5197955</t>
  </si>
  <si>
    <t>M1MA09095D</t>
  </si>
  <si>
    <t>M1SA127844</t>
  </si>
  <si>
    <t>SMC00151920</t>
  </si>
  <si>
    <t>SMC00151921</t>
  </si>
  <si>
    <t>SMC00151924</t>
  </si>
  <si>
    <t>ATEM</t>
  </si>
  <si>
    <t>001AC008A</t>
  </si>
  <si>
    <t>ATM5197976</t>
  </si>
  <si>
    <t>MARAZZI GROUP S.r.l.</t>
  </si>
  <si>
    <t>ATM5197975</t>
  </si>
  <si>
    <t>12450057A</t>
  </si>
  <si>
    <t>A659</t>
  </si>
  <si>
    <t>B923</t>
  </si>
  <si>
    <t>F690</t>
  </si>
  <si>
    <t>A138</t>
  </si>
  <si>
    <t>E714</t>
  </si>
  <si>
    <t>A458</t>
  </si>
  <si>
    <t>A025</t>
  </si>
  <si>
    <t>A538</t>
  </si>
  <si>
    <t>B358</t>
  </si>
  <si>
    <t>GRUPPO CERAMICHE RICCHETTI S.p.A.</t>
  </si>
  <si>
    <t>old M_66</t>
  </si>
  <si>
    <t>F713</t>
  </si>
  <si>
    <t>F672</t>
  </si>
  <si>
    <t>M1US17003</t>
  </si>
  <si>
    <t>ATM20097837</t>
  </si>
  <si>
    <t>MATERIALE ELETTRICO PER MODIFiCA</t>
  </si>
  <si>
    <t>10018386+10018387</t>
  </si>
  <si>
    <t>10060045+10060038</t>
  </si>
  <si>
    <t>F714</t>
  </si>
  <si>
    <t>10062140_</t>
  </si>
  <si>
    <t>Quadro el. alimentazione linea</t>
  </si>
  <si>
    <t>09.01.2020</t>
  </si>
  <si>
    <t>31.01.2020</t>
  </si>
  <si>
    <t>M3CU18984</t>
  </si>
  <si>
    <t>EMPRESA DE CERAMICA BLANCA D</t>
  </si>
  <si>
    <t>CU</t>
  </si>
  <si>
    <t>Quadro el. Dosaggio batch</t>
  </si>
  <si>
    <t>11.02.2020</t>
  </si>
  <si>
    <t>M1DZ19090A</t>
  </si>
  <si>
    <t>01.03.2020</t>
  </si>
  <si>
    <t>QUADRO ELETTRICO AGITATORI (12</t>
  </si>
  <si>
    <t>QUADRO ELETTRICO AGITATORI (1</t>
  </si>
  <si>
    <t>QUADRO ELETTRICO AGITATORI (6 A</t>
  </si>
  <si>
    <t>Q.E.CARICO MP [B]</t>
  </si>
  <si>
    <t>AE-18/02/20</t>
  </si>
  <si>
    <t>ETI-21/02/20</t>
  </si>
  <si>
    <t>AE-14/02/20</t>
  </si>
  <si>
    <t>AE-20/02/20</t>
  </si>
  <si>
    <t>AE-24/02/20</t>
  </si>
  <si>
    <t>TEC-31/01/20</t>
  </si>
  <si>
    <t>F731</t>
  </si>
  <si>
    <t>F729</t>
  </si>
  <si>
    <t>F727</t>
  </si>
  <si>
    <t>F732</t>
  </si>
  <si>
    <t>F728</t>
  </si>
  <si>
    <t>F721</t>
  </si>
  <si>
    <t>F719</t>
  </si>
  <si>
    <t>F724</t>
  </si>
  <si>
    <t>F723</t>
  </si>
  <si>
    <t>F715</t>
  </si>
  <si>
    <t>F717</t>
  </si>
  <si>
    <t>F718</t>
  </si>
  <si>
    <t>F720</t>
  </si>
  <si>
    <t>F725</t>
  </si>
  <si>
    <t>F726</t>
  </si>
  <si>
    <t>10398880
matr. Atm</t>
  </si>
  <si>
    <t>M1IN19060I</t>
  </si>
  <si>
    <t>17.01.2020</t>
  </si>
  <si>
    <t>M1TN16708</t>
  </si>
  <si>
    <t>QUADRO DEL SISTEMA PESATURA CAS</t>
  </si>
  <si>
    <t>QUADRO ELETTRICO POMPE TRASFERI</t>
  </si>
  <si>
    <t>Q.E. Dosaggio e alimentazione d</t>
  </si>
  <si>
    <t>KARUTURI CERAMICS PVT. LTD</t>
  </si>
  <si>
    <t>GREAT WALL CERAMIC</t>
  </si>
  <si>
    <t>STAR CERAMICS LTD</t>
  </si>
  <si>
    <t>KAJARIA CERAMICS LTD. DIST.</t>
  </si>
  <si>
    <t>499AD654A</t>
  </si>
  <si>
    <t>R1TR16719</t>
  </si>
  <si>
    <t>NB PURCHASE AND TRADE LLC K</t>
  </si>
  <si>
    <t>499AE823A</t>
  </si>
  <si>
    <t>GPIR09548</t>
  </si>
  <si>
    <t>PARSIAN CERAM TILE CO. MAZR</t>
  </si>
  <si>
    <t>KIM HIN CERAMIC</t>
  </si>
  <si>
    <t>499AB950A</t>
  </si>
  <si>
    <t>CERAM GLASS sarl SETIF</t>
  </si>
  <si>
    <t>499AD628A</t>
  </si>
  <si>
    <t>R1CO235656</t>
  </si>
  <si>
    <t>CERAMICA ITALIA S.A CUCUTA</t>
  </si>
  <si>
    <t>499AD969A</t>
  </si>
  <si>
    <t>R1NG280613</t>
  </si>
  <si>
    <t>CDK INTEGRATED INDUSTRIES</t>
  </si>
  <si>
    <t>499AE399A</t>
  </si>
  <si>
    <t>R1EG161148</t>
  </si>
  <si>
    <t>499AB565A</t>
  </si>
  <si>
    <t>R1EG148036</t>
  </si>
  <si>
    <t>AL AMIR FOR PORCELAIN AND C</t>
  </si>
  <si>
    <t>499AB528A</t>
  </si>
  <si>
    <t>R1PE253575</t>
  </si>
  <si>
    <t>CERAMICA LIMA S.A. EL DERBY</t>
  </si>
  <si>
    <t>499AA968A</t>
  </si>
  <si>
    <t>P.T.JUI SHIN INDONESIA (KIM</t>
  </si>
  <si>
    <t>R1EG263950</t>
  </si>
  <si>
    <t xml:space="preserve">AL OMARAA COMPANY FOR </t>
  </si>
  <si>
    <t>499AD641A</t>
  </si>
  <si>
    <t>R1EG283541</t>
  </si>
  <si>
    <t>KARRAS FOR CERAMIC AND PORC</t>
  </si>
  <si>
    <t>499AD650A</t>
  </si>
  <si>
    <t>R1EG219075</t>
  </si>
  <si>
    <t>AL SHARK FOR CERAMICS INDUS</t>
  </si>
  <si>
    <t>499AD952A</t>
  </si>
  <si>
    <t>R1NG242619</t>
  </si>
  <si>
    <t>WESTERN METAL PRODUCTS COMP</t>
  </si>
  <si>
    <t>499AE177A</t>
  </si>
  <si>
    <t>R1DZ160650</t>
  </si>
  <si>
    <t>SARL INNOVA CERAM EL EULMA</t>
  </si>
  <si>
    <t>499AE863A</t>
  </si>
  <si>
    <t>R1DZ162140</t>
  </si>
  <si>
    <t>EURL PROTIMGAD TIMGAD - BAT</t>
  </si>
  <si>
    <t>499AE994A</t>
  </si>
  <si>
    <t>DALTILE MEXICO</t>
  </si>
  <si>
    <t>499AD293A</t>
  </si>
  <si>
    <t>R1ID110560</t>
  </si>
  <si>
    <t>P.T.ARWANA</t>
  </si>
  <si>
    <t>499AD651A</t>
  </si>
  <si>
    <t>499AE023A</t>
  </si>
  <si>
    <t>499AE028A</t>
  </si>
  <si>
    <t>SACMI ENGINEERING (INDIA)</t>
  </si>
  <si>
    <t>499AE293A</t>
  </si>
  <si>
    <t>499AD971A</t>
  </si>
  <si>
    <t>499AD972A</t>
  </si>
  <si>
    <t>R1BD221841</t>
  </si>
  <si>
    <t>R.A.K. CERAMICS (BANGLADESH)</t>
  </si>
  <si>
    <t>499AE180A</t>
  </si>
  <si>
    <t>INTERCOLOR</t>
  </si>
  <si>
    <t>ATM006A</t>
  </si>
  <si>
    <t>499AA577A</t>
  </si>
  <si>
    <t>FG</t>
  </si>
  <si>
    <t>499AE037A</t>
  </si>
  <si>
    <t>NUOVA RIWAL CERAMICHE</t>
  </si>
  <si>
    <t>499AE019A</t>
  </si>
  <si>
    <t>STOLLBERG &amp; SAMIL CO.</t>
  </si>
  <si>
    <t>499AE244A</t>
  </si>
  <si>
    <t>DBMacchine UTE</t>
  </si>
  <si>
    <t>2020 Totale</t>
  </si>
  <si>
    <t>F742</t>
  </si>
  <si>
    <t>F739</t>
  </si>
  <si>
    <t>F737</t>
  </si>
  <si>
    <t>F745</t>
  </si>
  <si>
    <t>F747</t>
  </si>
  <si>
    <t>F748</t>
  </si>
  <si>
    <t>F749</t>
  </si>
  <si>
    <t>243A007</t>
  </si>
  <si>
    <t>R1AE285667</t>
  </si>
  <si>
    <t>MailiMau</t>
  </si>
  <si>
    <t>499AE857A</t>
  </si>
  <si>
    <t>F750</t>
  </si>
  <si>
    <t>F751</t>
  </si>
  <si>
    <t>F753</t>
  </si>
  <si>
    <t>F752</t>
  </si>
  <si>
    <t>10392661
10392662</t>
  </si>
  <si>
    <t>12.02.2020</t>
  </si>
  <si>
    <t>13.02.2020</t>
  </si>
  <si>
    <t>29.02.2020</t>
  </si>
  <si>
    <t>QUADRO ELETTRICO PER SETACCI E</t>
  </si>
  <si>
    <t>QUADRO EL SETACCI AGITATORI SMA</t>
  </si>
  <si>
    <t>Q.E. Agitatore VC25</t>
  </si>
  <si>
    <t>Q.E. Agitatori (Nr.2 ASP250I)</t>
  </si>
  <si>
    <t>Q.E. Agitatori (Nr.4 ASP250H)</t>
  </si>
  <si>
    <t>AE-06/03/20</t>
  </si>
  <si>
    <t>TEC-28/02/20</t>
  </si>
  <si>
    <t>AE-06/03/20+pos.400+MOD.10312552</t>
  </si>
  <si>
    <t>TEC-06/03/20+Mod.10312573</t>
  </si>
  <si>
    <t>TEC-03/02/20</t>
  </si>
  <si>
    <t>AE-28/02/20</t>
  </si>
  <si>
    <t>Rev.62@13/02/20</t>
  </si>
  <si>
    <t>Q.E. Controllo travaso VC07-11-</t>
  </si>
  <si>
    <t>11.04.2020</t>
  </si>
  <si>
    <t>31.03.2020</t>
  </si>
  <si>
    <t>Q.E. Travaso bbt Roller da VC17</t>
  </si>
  <si>
    <t>Q.E. Travaso filtropresse da VC</t>
  </si>
  <si>
    <t>Q.E. Carico Atomizzatore</t>
  </si>
  <si>
    <t>Q.E. Linea di scarico atomizzat</t>
  </si>
  <si>
    <t>10400083
matr. Atm</t>
  </si>
  <si>
    <t>M1IT19888</t>
  </si>
  <si>
    <t>PANARIAGROUP INDUSTRIE</t>
  </si>
  <si>
    <t>ATM090H</t>
  </si>
  <si>
    <t>20.04.2020</t>
  </si>
  <si>
    <t>10399851
matr. Atm</t>
  </si>
  <si>
    <t>M1ID19010</t>
  </si>
  <si>
    <t>ATI052B</t>
  </si>
  <si>
    <t>01.06.2020</t>
  </si>
  <si>
    <t>10401563
matr. Atm</t>
  </si>
  <si>
    <t>M1BD19056</t>
  </si>
  <si>
    <t>AE-09/04/20</t>
  </si>
  <si>
    <t>AE-06/04/20</t>
  </si>
  <si>
    <t>AE-10/03/20</t>
  </si>
  <si>
    <t>REV.61@03/03/20</t>
  </si>
  <si>
    <t>R1UZ266579</t>
  </si>
  <si>
    <t>JV LLC "NATIONAL CERAMIC</t>
  </si>
  <si>
    <t>Come da DB Macchine</t>
  </si>
  <si>
    <t>SAM HYUN</t>
  </si>
  <si>
    <t>P.T. SATYRAYA KERAMINDOINDAH</t>
  </si>
  <si>
    <t>243A036</t>
  </si>
  <si>
    <t>ATM05</t>
  </si>
  <si>
    <t>PAVIGRES</t>
  </si>
  <si>
    <t>COSENTINO</t>
  </si>
  <si>
    <t>CERAMICHE CAESAR</t>
  </si>
  <si>
    <t>M1RU14140</t>
  </si>
  <si>
    <t>OOO FREELITE BALBANOVO</t>
  </si>
  <si>
    <t>DELTA INDUSTRIA CERAMICA</t>
  </si>
  <si>
    <t>FLORIM SPA BUBANO</t>
  </si>
  <si>
    <t>CERAMIKA TUBADZIN III SP.Z.O.O.</t>
  </si>
  <si>
    <t>R1BD15093</t>
  </si>
  <si>
    <t>SHELTECH CERAMICS LTD.</t>
  </si>
  <si>
    <t>JSC "SBREBANK LEASING"</t>
  </si>
  <si>
    <t>R1TH16098</t>
  </si>
  <si>
    <t>THEI CERAMIC</t>
  </si>
  <si>
    <t>SANTA MARIA</t>
  </si>
  <si>
    <t>CO.EM</t>
  </si>
  <si>
    <t>574A012</t>
  </si>
  <si>
    <t>MPIN01019</t>
  </si>
  <si>
    <t>MURUDESHWAR CERAMICS</t>
  </si>
  <si>
    <t>U1MA11098E</t>
  </si>
  <si>
    <t>BIEN YAPI URUNLERI</t>
  </si>
  <si>
    <t>AKIJ CERAMICS</t>
  </si>
  <si>
    <t>R1ID275333</t>
  </si>
  <si>
    <t>MIRAGE GRANITO CERAMICO</t>
  </si>
  <si>
    <t>NUEVOS PRODUCTOS CERAMICOS</t>
  </si>
  <si>
    <t>GRANI TAGANAYA</t>
  </si>
  <si>
    <t>FLORIM USA INC.</t>
  </si>
  <si>
    <t>EPICENTR K</t>
  </si>
  <si>
    <t xml:space="preserve">R1CO227315  </t>
  </si>
  <si>
    <t>499AE303A</t>
  </si>
  <si>
    <t>499AE304A</t>
  </si>
  <si>
    <t>499AE306A</t>
  </si>
  <si>
    <t>499AE697A</t>
  </si>
  <si>
    <t>12432002_00</t>
  </si>
  <si>
    <t>499AE208A</t>
  </si>
  <si>
    <t>499AE353A</t>
  </si>
  <si>
    <t>499AF003A</t>
  </si>
  <si>
    <t>499AD727A</t>
  </si>
  <si>
    <t>499AD746A</t>
  </si>
  <si>
    <t>499AD747A</t>
  </si>
  <si>
    <t>499AD974A</t>
  </si>
  <si>
    <t>499AE018A</t>
  </si>
  <si>
    <t>499AE507A</t>
  </si>
  <si>
    <t>499AE600A</t>
  </si>
  <si>
    <t>499AE698A</t>
  </si>
  <si>
    <t>499AE876A</t>
  </si>
  <si>
    <t>499AE902A</t>
  </si>
  <si>
    <t>499AE905A</t>
  </si>
  <si>
    <t>499AE979A</t>
  </si>
  <si>
    <t>001AD013A</t>
  </si>
  <si>
    <t>499AD547A</t>
  </si>
  <si>
    <t>499AD546A</t>
  </si>
  <si>
    <t>499AD733A</t>
  </si>
  <si>
    <t>499AE536A</t>
  </si>
  <si>
    <t>499AE498A</t>
  </si>
  <si>
    <t>499AE611A</t>
  </si>
  <si>
    <t>499AE694A</t>
  </si>
  <si>
    <t>499AE656A</t>
  </si>
  <si>
    <t>499AE849A</t>
  </si>
  <si>
    <t>499AE899A</t>
  </si>
  <si>
    <t>499AE962A</t>
  </si>
  <si>
    <t>499AF063A</t>
  </si>
  <si>
    <t>499AF082A</t>
  </si>
  <si>
    <t>499AE121A</t>
  </si>
  <si>
    <t>499AE122A</t>
  </si>
  <si>
    <t>499AF230A</t>
  </si>
  <si>
    <t>CERAMICA SAN LORENZO</t>
  </si>
  <si>
    <t>_10009737</t>
  </si>
  <si>
    <t>_10009738</t>
  </si>
  <si>
    <t>_10235344</t>
  </si>
  <si>
    <t>F754</t>
  </si>
  <si>
    <t>F755</t>
  </si>
  <si>
    <t>F757</t>
  </si>
  <si>
    <t>F759</t>
  </si>
  <si>
    <t>F760</t>
  </si>
  <si>
    <t>F761</t>
  </si>
  <si>
    <t>10257277_</t>
  </si>
  <si>
    <t>F767</t>
  </si>
  <si>
    <t>F769</t>
  </si>
  <si>
    <t>M1TR17716/50347</t>
  </si>
  <si>
    <t>GURAL PORSELEN</t>
  </si>
  <si>
    <t>499AF585A</t>
  </si>
  <si>
    <t>M1TR17716/51347</t>
  </si>
  <si>
    <t>499AF584A</t>
  </si>
  <si>
    <t>R1DZ170670</t>
  </si>
  <si>
    <t>GALA CERAM</t>
  </si>
  <si>
    <t>499AF598A</t>
  </si>
  <si>
    <t>ATOMIZADAS</t>
  </si>
  <si>
    <t>ATM100</t>
  </si>
  <si>
    <t>12450078A</t>
  </si>
  <si>
    <t>META (VERIFICARE ATM VECCHIO M237)</t>
  </si>
  <si>
    <t>12450104A</t>
  </si>
  <si>
    <t>MPMX03717</t>
  </si>
  <si>
    <t>LAMOSA REVESTIMENTOS</t>
  </si>
  <si>
    <t>001AL003A</t>
  </si>
  <si>
    <t>PEGASUS</t>
  </si>
  <si>
    <t>499AE238A</t>
  </si>
  <si>
    <t>NATIONAL CERAMIC</t>
  </si>
  <si>
    <t>499AC148A</t>
  </si>
  <si>
    <t>PLANTA ITALGRES II</t>
  </si>
  <si>
    <t>499AC204A</t>
  </si>
  <si>
    <t>R1AE256049</t>
  </si>
  <si>
    <t>R.A.K.</t>
  </si>
  <si>
    <t>499AC433A</t>
  </si>
  <si>
    <t>499AC568A</t>
  </si>
  <si>
    <t>APADANA CERAM</t>
  </si>
  <si>
    <t>499AC864A</t>
  </si>
  <si>
    <t>001AL012A</t>
  </si>
  <si>
    <t>499AC727A</t>
  </si>
  <si>
    <t>R1GT169454</t>
  </si>
  <si>
    <t>CERAMICA HISPANO</t>
  </si>
  <si>
    <t>KAJARIA CERAMICS</t>
  </si>
  <si>
    <t>499AA254A</t>
  </si>
  <si>
    <t>R1EG254802</t>
  </si>
  <si>
    <t>HORIZON FOR INVESTMENT</t>
  </si>
  <si>
    <t>499AA465A</t>
  </si>
  <si>
    <t>BKT</t>
  </si>
  <si>
    <t>499AB604A</t>
  </si>
  <si>
    <t>KAJE TILE CO.</t>
  </si>
  <si>
    <t>499AB074A</t>
  </si>
  <si>
    <t>R1EG264769</t>
  </si>
  <si>
    <t>AL EZZ CERAMICS</t>
  </si>
  <si>
    <t>499AF692A</t>
  </si>
  <si>
    <t>499AB416A</t>
  </si>
  <si>
    <t>PORCELLANATI REVESTIMENTOS</t>
  </si>
  <si>
    <t>499AB432A</t>
  </si>
  <si>
    <t>ZAO WELOR</t>
  </si>
  <si>
    <t>499AB532A</t>
  </si>
  <si>
    <t>499AB553A</t>
  </si>
  <si>
    <t>SAUDI CERAMIC</t>
  </si>
  <si>
    <t>499AB693A</t>
  </si>
  <si>
    <t>499AF734A</t>
  </si>
  <si>
    <t>R1SA211824</t>
  </si>
  <si>
    <t>ARABIAN CERAMIC</t>
  </si>
  <si>
    <t>NEGEV CERAMICS</t>
  </si>
  <si>
    <t>499AD620A</t>
  </si>
  <si>
    <t>499AD602A</t>
  </si>
  <si>
    <t>R1SA239137</t>
  </si>
  <si>
    <t>ALFANAR</t>
  </si>
  <si>
    <t>499AD977A</t>
  </si>
  <si>
    <t>CERAMICHE ATLAS CONCORDE</t>
  </si>
  <si>
    <t>499AE068A</t>
  </si>
  <si>
    <t>CERRAD</t>
  </si>
  <si>
    <t>499AE922A</t>
  </si>
  <si>
    <t>CERAMICHE MARINER S.P.A.</t>
  </si>
  <si>
    <t>499AF085A</t>
  </si>
  <si>
    <t>499AF231A</t>
  </si>
  <si>
    <t>ATM12</t>
  </si>
  <si>
    <t>12450076A</t>
  </si>
  <si>
    <t>MPSY04706</t>
  </si>
  <si>
    <t>DECOR CERAMIC</t>
  </si>
  <si>
    <t>001AA004A</t>
  </si>
  <si>
    <t>MPIT01220</t>
  </si>
  <si>
    <t>COLORVEGGIA</t>
  </si>
  <si>
    <t>001AA005A</t>
  </si>
  <si>
    <t>UTRU06852</t>
  </si>
  <si>
    <t>ECE004</t>
  </si>
  <si>
    <t>SAMA MASCHINENBAU</t>
  </si>
  <si>
    <t>001AA007A</t>
  </si>
  <si>
    <t>553A001</t>
  </si>
  <si>
    <t>PORVASAL</t>
  </si>
  <si>
    <t>12441100_00</t>
  </si>
  <si>
    <t>ATOMCER</t>
  </si>
  <si>
    <t>12427L03_00</t>
  </si>
  <si>
    <t>MARAZZI FIORANO</t>
  </si>
  <si>
    <t>499AE910A</t>
  </si>
  <si>
    <t>COOP.CERAMICA - VERBENA</t>
  </si>
  <si>
    <t>12439100_00</t>
  </si>
  <si>
    <t>SALONI</t>
  </si>
  <si>
    <t>12439102_00</t>
  </si>
  <si>
    <t>MPPT08029</t>
  </si>
  <si>
    <t>UNIPASTA</t>
  </si>
  <si>
    <t>001AF002A</t>
  </si>
  <si>
    <t>R1TN197064</t>
  </si>
  <si>
    <t>CARTHAGO</t>
  </si>
  <si>
    <t>001AF003A</t>
  </si>
  <si>
    <t>JOHNSON TILE (PYT) LTD</t>
  </si>
  <si>
    <t>499AC030A</t>
  </si>
  <si>
    <t>THAI GERMAN CERAMIC</t>
  </si>
  <si>
    <t>499AC034A</t>
  </si>
  <si>
    <t>499AC373A</t>
  </si>
  <si>
    <t>499AC491A</t>
  </si>
  <si>
    <t>RONAS TILE CO.</t>
  </si>
  <si>
    <t>499AC651A</t>
  </si>
  <si>
    <t>499AC767A</t>
  </si>
  <si>
    <t>001AF015A</t>
  </si>
  <si>
    <t>499AE236A</t>
  </si>
  <si>
    <t>499AE492A</t>
  </si>
  <si>
    <t>499AE491A</t>
  </si>
  <si>
    <t>499AE494A</t>
  </si>
  <si>
    <t>499AE493A</t>
  </si>
  <si>
    <t>499AA546A</t>
  </si>
  <si>
    <t>R1SY186288</t>
  </si>
  <si>
    <t>499AA576A</t>
  </si>
  <si>
    <t>AMERICAN MARAZZI TILE</t>
  </si>
  <si>
    <t>499AB673A</t>
  </si>
  <si>
    <t>BIANCOGRES CERAMICA</t>
  </si>
  <si>
    <t>499AB166A</t>
  </si>
  <si>
    <t>AL OMARAA</t>
  </si>
  <si>
    <t>499AA723A</t>
  </si>
  <si>
    <t>499AB294A</t>
  </si>
  <si>
    <t>499AB461A</t>
  </si>
  <si>
    <t>499AB284A</t>
  </si>
  <si>
    <t>PERSEPOLIS TILE</t>
  </si>
  <si>
    <t>499AB562A</t>
  </si>
  <si>
    <t>499AB583A</t>
  </si>
  <si>
    <t>R1EG210719</t>
  </si>
  <si>
    <t>R1EG251447</t>
  </si>
  <si>
    <t>VENEZIA CERAMIC</t>
  </si>
  <si>
    <t>499AB953A</t>
  </si>
  <si>
    <t>MISR INTERNATIONAL</t>
  </si>
  <si>
    <t>499AD380A</t>
  </si>
  <si>
    <t>499AD951A</t>
  </si>
  <si>
    <t>IRIS CERAMICA</t>
  </si>
  <si>
    <t>499AD745A</t>
  </si>
  <si>
    <t>499AD981A</t>
  </si>
  <si>
    <t>499AE358A</t>
  </si>
  <si>
    <t>FLORIM USA</t>
  </si>
  <si>
    <t>499AE624A</t>
  </si>
  <si>
    <t>META S.P.A.</t>
  </si>
  <si>
    <t>499AE976A</t>
  </si>
  <si>
    <t>243A011</t>
  </si>
  <si>
    <t>MAKER (EX FLORIM)</t>
  </si>
  <si>
    <t>12439103_00</t>
  </si>
  <si>
    <t>544A002</t>
  </si>
  <si>
    <t>CERAMICHE RAGNO</t>
  </si>
  <si>
    <t>12439105_00</t>
  </si>
  <si>
    <t>544A003</t>
  </si>
  <si>
    <t>TAULELL</t>
  </si>
  <si>
    <t>001AF001A</t>
  </si>
  <si>
    <t>STOLLBERG</t>
  </si>
  <si>
    <t>ATM15</t>
  </si>
  <si>
    <t>12450036A</t>
  </si>
  <si>
    <t>EKS-ECZACIBASI</t>
  </si>
  <si>
    <t>12450059A</t>
  </si>
  <si>
    <t>ALBORZ</t>
  </si>
  <si>
    <t>12450038A</t>
  </si>
  <si>
    <t>OXFORD</t>
  </si>
  <si>
    <t>12428L01_01</t>
  </si>
  <si>
    <t>R1GR137211</t>
  </si>
  <si>
    <t>KERAMIA AXIOU</t>
  </si>
  <si>
    <t>243A032</t>
  </si>
  <si>
    <t>NOFASUD</t>
  </si>
  <si>
    <t>12428101_00</t>
  </si>
  <si>
    <t>ATM15S</t>
  </si>
  <si>
    <t>12428001_00</t>
  </si>
  <si>
    <t>001AI001A</t>
  </si>
  <si>
    <t>ATM18</t>
  </si>
  <si>
    <t>499AC053A</t>
  </si>
  <si>
    <t>ROYAL PORCELAIN</t>
  </si>
  <si>
    <t>499AB437A</t>
  </si>
  <si>
    <t>INDUSTRIE BITOSSI S.P.A.</t>
  </si>
  <si>
    <t>499AC766A</t>
  </si>
  <si>
    <t>CARBORUNDUM</t>
  </si>
  <si>
    <t>UTIR07016</t>
  </si>
  <si>
    <t>KASHAN CHINA CO.</t>
  </si>
  <si>
    <t>499AA855A</t>
  </si>
  <si>
    <t>UTIR07015</t>
  </si>
  <si>
    <t>499AA881A</t>
  </si>
  <si>
    <t>GRDE07711</t>
  </si>
  <si>
    <t>H.C. STARCK GMBH</t>
  </si>
  <si>
    <t>PT.STOLLBERG SAMIL INDONESIA</t>
  </si>
  <si>
    <t>499AD692A</t>
  </si>
  <si>
    <t>R3BY13931</t>
  </si>
  <si>
    <t>DOBRUSH PORCELAIN</t>
  </si>
  <si>
    <t>499AD751A</t>
  </si>
  <si>
    <t>499AE307A</t>
  </si>
  <si>
    <t>VITROMEX CHIUAHUA PLANTA 4</t>
  </si>
  <si>
    <t>499AC310A</t>
  </si>
  <si>
    <t>001AG007A</t>
  </si>
  <si>
    <t>499AC869A</t>
  </si>
  <si>
    <t>F770</t>
  </si>
  <si>
    <t>F772</t>
  </si>
  <si>
    <t>F771</t>
  </si>
  <si>
    <t>F774</t>
  </si>
  <si>
    <t>03.05.2020</t>
  </si>
  <si>
    <t>499AA789A</t>
  </si>
  <si>
    <t>Q.E. Carico agitatori e travasi</t>
  </si>
  <si>
    <t>Q.E. Controllo Densità VC01-02-</t>
  </si>
  <si>
    <t>Q.E. Controllo Densità VC05-06</t>
  </si>
  <si>
    <t>Q.E. Scioglitura torte e colla</t>
  </si>
  <si>
    <t>M1IT20004</t>
  </si>
  <si>
    <t>21.04.2020</t>
  </si>
  <si>
    <t>M1DZ17028G</t>
  </si>
  <si>
    <t>CERAM DIVINDUS UNITE CARREAU</t>
  </si>
  <si>
    <t>21.05.2020</t>
  </si>
  <si>
    <t>M1MA19086G</t>
  </si>
  <si>
    <t>ATM110H</t>
  </si>
  <si>
    <t>21.06.2020</t>
  </si>
  <si>
    <t>M1AE19710</t>
  </si>
  <si>
    <t>QGT20086801</t>
  </si>
  <si>
    <t>01.04.2020</t>
  </si>
  <si>
    <t>Q.E. Scarico TFP01-06</t>
  </si>
  <si>
    <t>R1TN257560</t>
  </si>
  <si>
    <t>QTP20286880</t>
  </si>
  <si>
    <t>QUADRO EL. PROFIBUS QTP202 +A1</t>
  </si>
  <si>
    <t>11.05.2020</t>
  </si>
  <si>
    <t>QTP20287984</t>
  </si>
  <si>
    <t>QUADRO EL. PROFIBUS QTP202 +A7</t>
  </si>
  <si>
    <t>QTP20287985</t>
  </si>
  <si>
    <t>QUADRO EL. PROFIBUS QTP202 +A11</t>
  </si>
  <si>
    <t>QTP10286875</t>
  </si>
  <si>
    <t>QUADRO EL. PROFIBUS QTP102 +A1</t>
  </si>
  <si>
    <t>M1SD20020A</t>
  </si>
  <si>
    <t>11.06.2020</t>
  </si>
  <si>
    <t>AE-22/05/20</t>
  </si>
  <si>
    <t>CR009666T</t>
  </si>
  <si>
    <t>CR009667T</t>
  </si>
  <si>
    <t>AE-08/04/20</t>
  </si>
  <si>
    <t>CR009668T</t>
  </si>
  <si>
    <t>CR009669T</t>
  </si>
  <si>
    <t>AE-20/04/20</t>
  </si>
  <si>
    <t>CR009670T</t>
  </si>
  <si>
    <t>AE-15/05/20</t>
  </si>
  <si>
    <t>CR009671T</t>
  </si>
  <si>
    <t>10403926_x000D_
matr. Atm</t>
  </si>
  <si>
    <t>CR009672T</t>
  </si>
  <si>
    <t>AE-25/03/20</t>
  </si>
  <si>
    <t>CR009692T</t>
  </si>
  <si>
    <t>QGT200</t>
  </si>
  <si>
    <t>CR009693T</t>
  </si>
  <si>
    <t>ANNULLATA ! MATR. OK: 10401302</t>
  </si>
  <si>
    <t>CR009694T</t>
  </si>
  <si>
    <t>TEC-11/05/20</t>
  </si>
  <si>
    <t>CR009695T</t>
  </si>
  <si>
    <t>TEC-13/05/20</t>
  </si>
  <si>
    <t>CR009696T</t>
  </si>
  <si>
    <t>ANNULLATA ! MATR. OK: 10401303</t>
  </si>
  <si>
    <t>CR009697T</t>
  </si>
  <si>
    <t>LEO-07/05/20</t>
  </si>
  <si>
    <t>CR009698T</t>
  </si>
  <si>
    <t>CR009699T</t>
  </si>
  <si>
    <t>AE-10/08/20</t>
  </si>
  <si>
    <t>CR009700T</t>
  </si>
  <si>
    <t>AE-19/06/20</t>
  </si>
  <si>
    <t>CR009701T</t>
  </si>
  <si>
    <t>TEC-19/06/20</t>
  </si>
  <si>
    <t>CR009702T</t>
  </si>
  <si>
    <t>TEC-29/05/20</t>
  </si>
  <si>
    <t>CR009703T</t>
  </si>
  <si>
    <t>TEC-30/04/20</t>
  </si>
  <si>
    <t>CR009710T</t>
  </si>
  <si>
    <t>CR009711T</t>
  </si>
  <si>
    <t>ETI-29/05/20+AE-15/05/20+TEC_NPE</t>
  </si>
  <si>
    <t>CR009712T</t>
  </si>
  <si>
    <t>10405651
10405652</t>
  </si>
  <si>
    <t>F780 -781</t>
  </si>
  <si>
    <t>F778</t>
  </si>
  <si>
    <t>DOPPIO! Gia PV003080T</t>
  </si>
  <si>
    <t>FF82</t>
  </si>
  <si>
    <t>F783</t>
  </si>
  <si>
    <t>10405112
matr. Atm</t>
  </si>
  <si>
    <t>F784</t>
  </si>
  <si>
    <t>F785</t>
  </si>
  <si>
    <t>F786</t>
  </si>
  <si>
    <t>F789</t>
  </si>
  <si>
    <t>F794</t>
  </si>
  <si>
    <t>F795</t>
  </si>
  <si>
    <t>F802</t>
  </si>
  <si>
    <t>F744</t>
  </si>
  <si>
    <t>F803</t>
  </si>
  <si>
    <t>F303</t>
  </si>
  <si>
    <t>F139</t>
  </si>
  <si>
    <t>F481</t>
  </si>
  <si>
    <t>F281</t>
  </si>
  <si>
    <t>F395</t>
  </si>
  <si>
    <t>F480</t>
  </si>
  <si>
    <t>F393</t>
  </si>
  <si>
    <t>F278</t>
  </si>
  <si>
    <t>F394</t>
  </si>
  <si>
    <t>F584</t>
  </si>
  <si>
    <t>F389</t>
  </si>
  <si>
    <t>F392</t>
  </si>
  <si>
    <t>F590</t>
  </si>
  <si>
    <t>F408</t>
  </si>
  <si>
    <t>F406</t>
  </si>
  <si>
    <t>F582</t>
  </si>
  <si>
    <t>F403</t>
  </si>
  <si>
    <t>F390</t>
  </si>
  <si>
    <t>F412</t>
  </si>
  <si>
    <t>F396</t>
  </si>
  <si>
    <t>F388</t>
  </si>
  <si>
    <t>F411</t>
  </si>
  <si>
    <t>F355</t>
  </si>
  <si>
    <t>F404</t>
  </si>
  <si>
    <t>F399</t>
  </si>
  <si>
    <t>F387</t>
  </si>
  <si>
    <t>F397</t>
  </si>
  <si>
    <t>F482</t>
  </si>
  <si>
    <t>F483</t>
  </si>
  <si>
    <t>F602</t>
  </si>
  <si>
    <t>F615</t>
  </si>
  <si>
    <t>F572</t>
  </si>
  <si>
    <t>F627</t>
  </si>
  <si>
    <t>F746</t>
  </si>
  <si>
    <t>F799</t>
  </si>
  <si>
    <t>F798</t>
  </si>
  <si>
    <t>F796</t>
  </si>
  <si>
    <t>F787</t>
  </si>
  <si>
    <t>F788</t>
  </si>
  <si>
    <t>F790</t>
  </si>
  <si>
    <t>F722</t>
  </si>
  <si>
    <t>F710</t>
  </si>
  <si>
    <t>F766</t>
  </si>
  <si>
    <t>F792</t>
  </si>
  <si>
    <t>F764</t>
  </si>
  <si>
    <t>F758</t>
  </si>
  <si>
    <t>F765</t>
  </si>
  <si>
    <t>F706</t>
  </si>
  <si>
    <t>OK D153</t>
  </si>
  <si>
    <t>OK D405</t>
  </si>
  <si>
    <t>REV.61@19/06/20</t>
  </si>
  <si>
    <t>AE-30/06/20</t>
  </si>
  <si>
    <t>AE-31/08/20 B&amp;R</t>
  </si>
  <si>
    <t>Pos.OdV annullata in favore di un QDE!</t>
  </si>
  <si>
    <t>01.07.2020</t>
  </si>
  <si>
    <t>M1IR18713</t>
  </si>
  <si>
    <t>11.07.2020</t>
  </si>
  <si>
    <t>ITALGRANITI S.p.A.</t>
  </si>
  <si>
    <t>17.07.2020</t>
  </si>
  <si>
    <t>M1CZ19704</t>
  </si>
  <si>
    <t>mailo Marco Bendanti</t>
  </si>
  <si>
    <t>16.06.2020</t>
  </si>
  <si>
    <t>AE-17/07/20</t>
  </si>
  <si>
    <t>AE-22/06/20</t>
  </si>
  <si>
    <t>TEC-15/07/20</t>
  </si>
  <si>
    <t>AE-08/07/20</t>
  </si>
  <si>
    <t>F708</t>
  </si>
  <si>
    <t>F814</t>
  </si>
  <si>
    <t>F812</t>
  </si>
  <si>
    <t>F809</t>
  </si>
  <si>
    <t>F800</t>
  </si>
  <si>
    <t>01.08.2020</t>
  </si>
  <si>
    <t>M1UZ19707</t>
  </si>
  <si>
    <t>21.09.2020</t>
  </si>
  <si>
    <t>MMC11187902</t>
  </si>
  <si>
    <t>QUADRO EL. ESTRATTORE / PESATOR</t>
  </si>
  <si>
    <t>21.10.2020</t>
  </si>
  <si>
    <t>MMC09281911</t>
  </si>
  <si>
    <t>MMC09281912</t>
  </si>
  <si>
    <t>QUADRO EL. POWERLINK MMC +A8</t>
  </si>
  <si>
    <t>10412388
10412389</t>
  </si>
  <si>
    <t>MMC09281801</t>
  </si>
  <si>
    <t>QUADRO EL. INVERTER MMC037/MTC0</t>
  </si>
  <si>
    <t>ATM25086800</t>
  </si>
  <si>
    <t>ARMADIO 1 - QUADRO PRINCIPALE (</t>
  </si>
  <si>
    <t>ATM25087900</t>
  </si>
  <si>
    <t>ARMADIO 5 - PPB E LAF (ISOLA 5)</t>
  </si>
  <si>
    <t>ATM25087901</t>
  </si>
  <si>
    <t>ARMADIO 6 - PIANO SERVIZIO (ISO</t>
  </si>
  <si>
    <t>AE-31/07/20</t>
  </si>
  <si>
    <t>AE-29/05/20</t>
  </si>
  <si>
    <t>AE-05/06/20</t>
  </si>
  <si>
    <t>TEC-05/06/20</t>
  </si>
  <si>
    <t>LEO-07/09/20</t>
  </si>
  <si>
    <t>TEC-30/09/20</t>
  </si>
  <si>
    <t>AE-30/09/20</t>
  </si>
  <si>
    <t>AE-09/10/20</t>
  </si>
  <si>
    <t>ATM250</t>
  </si>
  <si>
    <t>MMC092</t>
  </si>
  <si>
    <t>F824</t>
  </si>
  <si>
    <t>F822</t>
  </si>
  <si>
    <t>F820</t>
  </si>
  <si>
    <t>F818</t>
  </si>
  <si>
    <t>F835</t>
  </si>
  <si>
    <t>F833</t>
  </si>
  <si>
    <t>F834</t>
  </si>
  <si>
    <t>F831</t>
  </si>
  <si>
    <t>F825</t>
  </si>
  <si>
    <t>F828</t>
  </si>
  <si>
    <t>F826</t>
  </si>
  <si>
    <t>F827</t>
  </si>
  <si>
    <t>F829</t>
  </si>
  <si>
    <t>F830</t>
  </si>
  <si>
    <t>matr. atm
10410359</t>
  </si>
  <si>
    <t>ATM065J</t>
  </si>
  <si>
    <t>01.09.2020</t>
  </si>
  <si>
    <t>10402271
matr. Atm</t>
  </si>
  <si>
    <t>LASSELSBERGER, s.r.o. RAKOVN</t>
  </si>
  <si>
    <t>11.09.2020</t>
  </si>
  <si>
    <t>10414789
matr. Atm</t>
  </si>
  <si>
    <t>M1ES20031</t>
  </si>
  <si>
    <t>CERAMICAS TESANY, S.L.</t>
  </si>
  <si>
    <t>M1ES20007</t>
  </si>
  <si>
    <t>MMC11181Q00</t>
  </si>
  <si>
    <t>QUADRO EL. CONTROLLO CARICO/SCA</t>
  </si>
  <si>
    <t>M1UA19713</t>
  </si>
  <si>
    <t>50
20
30
11
40
41
21</t>
  </si>
  <si>
    <t>MTC40186893
MTC40105913
MTC40105914
MTC60197808
ACC08101901
5710153
SUP00102801</t>
  </si>
  <si>
    <t>CUADRO ELECTRICO
SEGURIDAD CANCELA
BOTON SEGURIDAD
* MOTORIZZAZIONE DOPPIO MOTORE 03000116
INTERRRUPTOR DE SEGURIDAD
* SCAMBIATORE DI CALORE ARIA-OLIO
* SOFTWARE HERE DCS (Rep.to bbt)</t>
  </si>
  <si>
    <t>22.03.2019</t>
  </si>
  <si>
    <t>10
20</t>
  </si>
  <si>
    <t>4961501
MTC16181984</t>
  </si>
  <si>
    <t>LLAVE HARDWARE
SOFTWARE INTERFAZ</t>
  </si>
  <si>
    <t>29.05.2020</t>
  </si>
  <si>
    <t>08.07.2020</t>
  </si>
  <si>
    <t>INVERTER ACS 800-04-0060-5</t>
  </si>
  <si>
    <t>04.06.2020</t>
  </si>
  <si>
    <t>QUADRO EL. POWERLINK MMC/MTC +A7</t>
  </si>
  <si>
    <t>QUADRO EL. CONTROLLO CARICO/SCARICO</t>
  </si>
  <si>
    <t>100010001377</t>
  </si>
  <si>
    <t>F841</t>
  </si>
  <si>
    <t>F839</t>
  </si>
  <si>
    <t>F838</t>
  </si>
  <si>
    <t>F840</t>
  </si>
  <si>
    <t>_10012987</t>
  </si>
  <si>
    <t>_10006270</t>
  </si>
  <si>
    <t>ARMADIO 1 - QUADRO PRINCIPALE (ISOLA 3)</t>
  </si>
  <si>
    <t>ARMADIO 6 - PIANO SERVIZIO (ISOLA 6)</t>
  </si>
  <si>
    <t>ATM25087903</t>
  </si>
  <si>
    <t>ARMADIO 8 - FILTRI A MANICHE (ISOLA 8)</t>
  </si>
  <si>
    <t>ATM20086814</t>
  </si>
  <si>
    <t>ATM20087925</t>
  </si>
  <si>
    <t>ATM20087926</t>
  </si>
  <si>
    <t>ATM20087927</t>
  </si>
  <si>
    <t>ARMADIO 7 - LANCE AUTOMATICHE (ISOLA 7)</t>
  </si>
  <si>
    <t>10405785
matr. MMC</t>
  </si>
  <si>
    <t>MMC120D</t>
  </si>
  <si>
    <t>MULINO MODULARECONTINUO - 120000 LT.</t>
  </si>
  <si>
    <t>10407946
matr. NPE</t>
  </si>
  <si>
    <t>NPE130E</t>
  </si>
  <si>
    <t>NASTRO ESTRATTORE PESATORE NPE 130</t>
  </si>
  <si>
    <t>QUADRO EL. ESTRATTORE / PESATORE +A11</t>
  </si>
  <si>
    <t>10405753
10405754</t>
  </si>
  <si>
    <t>MMC09281803</t>
  </si>
  <si>
    <t>QUADRO EL. INVERTER MMC060</t>
  </si>
  <si>
    <t>10405787
matr. MMC</t>
  </si>
  <si>
    <t>10407950
matr. NPE</t>
  </si>
  <si>
    <t>10405777
10405778</t>
  </si>
  <si>
    <t>MMC120</t>
  </si>
  <si>
    <t>NPE130</t>
  </si>
  <si>
    <t>100</t>
  </si>
  <si>
    <t>200</t>
  </si>
  <si>
    <t>300</t>
  </si>
  <si>
    <t>400</t>
  </si>
  <si>
    <t>500</t>
  </si>
  <si>
    <t>600</t>
  </si>
  <si>
    <t>201</t>
  </si>
  <si>
    <t>202</t>
  </si>
  <si>
    <t>203</t>
  </si>
  <si>
    <t>204</t>
  </si>
  <si>
    <t>101</t>
  </si>
  <si>
    <t>102</t>
  </si>
  <si>
    <t>103</t>
  </si>
  <si>
    <t>501</t>
  </si>
  <si>
    <t>601</t>
  </si>
  <si>
    <t>301</t>
  </si>
  <si>
    <t>302</t>
  </si>
  <si>
    <t>303</t>
  </si>
  <si>
    <t>304</t>
  </si>
  <si>
    <t>401</t>
  </si>
  <si>
    <t>402</t>
  </si>
  <si>
    <t>403</t>
  </si>
  <si>
    <t>404</t>
  </si>
  <si>
    <t>502</t>
  </si>
  <si>
    <t>503</t>
  </si>
  <si>
    <t>504</t>
  </si>
  <si>
    <t>505</t>
  </si>
  <si>
    <t>606</t>
  </si>
  <si>
    <t>602</t>
  </si>
  <si>
    <t>603</t>
  </si>
  <si>
    <t>604</t>
  </si>
  <si>
    <t>605</t>
  </si>
  <si>
    <t>506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</si>
</sst>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000000"/>
    <numFmt numFmtId="165" formatCode="dd\.mm\.yyyy"/>
    <numFmt numFmtId="166" formatCode="\C\R000000\T"/>
    <numFmt numFmtId="167" formatCode="&quot;€&quot;#,##0.00"/>
    <numFmt numFmtId="168" formatCode="\P\V000000\T"/>
    <numFmt numFmtId="169" formatCode="d/m/yy;@"/>
    <numFmt numFmtId="170" formatCode="0.0%"/>
  </numFmts>
  <fonts count="44" x14ac:knownFonts="1">
    <font>
      <sz val="11"/>
      <color theme="1"/>
      <name val="Calibri"/>
      <family val="2"/>
      <scheme val="minor"/>
    </font>
    <font>
      <b/>
      <sz val="10"/>
      <name val="Verdana"/>
      <family val="2"/>
    </font>
    <font>
      <b/>
      <sz val="10"/>
      <color indexed="10"/>
      <name val="Verdana"/>
      <family val="2"/>
    </font>
    <font>
      <sz val="10"/>
      <name val="Verdana"/>
      <family val="2"/>
    </font>
    <font>
      <sz val="10"/>
      <color indexed="10"/>
      <name val="Verdana"/>
      <family val="2"/>
    </font>
    <font>
      <b/>
      <sz val="24"/>
      <color rgb="FFFFFF00"/>
      <name val="Calibri"/>
      <family val="2"/>
      <scheme val="minor"/>
    </font>
    <font>
      <b/>
      <sz val="24"/>
      <color rgb="FFFFFF00"/>
      <name val="Verdana"/>
      <family val="2"/>
    </font>
    <font>
      <b/>
      <sz val="10"/>
      <name val="Verdana"/>
      <family val="2"/>
    </font>
    <font>
      <sz val="10"/>
      <name val="Verdana"/>
      <family val="2"/>
    </font>
    <font>
      <b/>
      <sz val="14"/>
      <name val="Verdana"/>
      <family val="2"/>
    </font>
    <font>
      <sz val="10"/>
      <color indexed="10"/>
      <name val="Verdana"/>
      <family val="2"/>
    </font>
    <font>
      <sz val="10"/>
      <color indexed="18"/>
      <name val="Verdana"/>
      <family val="2"/>
    </font>
    <font>
      <sz val="10"/>
      <color indexed="8"/>
      <name val="Verdana"/>
      <family val="2"/>
    </font>
    <font>
      <b/>
      <sz val="11"/>
      <color rgb="FFFF0000"/>
      <name val="Calibri"/>
      <family val="2"/>
      <scheme val="minor"/>
    </font>
    <font>
      <sz val="11"/>
      <color rgb="FF0066FF"/>
      <name val="Calibri"/>
      <family val="2"/>
      <scheme val="minor"/>
    </font>
    <font>
      <sz val="11"/>
      <color rgb="FFFF0000"/>
      <name val="Calibri"/>
      <family val="2"/>
      <scheme val="minor"/>
    </font>
    <font>
      <sz val="11"/>
      <name val="Calibri"/>
      <family val="2"/>
      <scheme val="minor"/>
    </font>
    <font>
      <u/>
      <sz val="11"/>
      <color theme="1"/>
      <name val="Calibri"/>
      <family val="2"/>
      <scheme val="minor"/>
    </font>
    <font>
      <sz val="11"/>
      <name val="Verdana"/>
      <family val="2"/>
    </font>
    <font>
      <strike/>
      <sz val="11"/>
      <color theme="1"/>
      <name val="Calibri"/>
      <family val="2"/>
      <scheme val="minor"/>
    </font>
    <font>
      <sz val="10"/>
      <name val="Verdana"/>
      <family val="2"/>
    </font>
    <font>
      <sz val="11"/>
      <color indexed="10"/>
      <name val="Calibri"/>
      <family val="2"/>
      <scheme val="minor"/>
    </font>
    <font>
      <u/>
      <sz val="11"/>
      <color rgb="FF0066FF"/>
      <name val="Calibri"/>
      <family val="2"/>
      <scheme val="minor"/>
    </font>
    <font>
      <sz val="10"/>
      <name val="Verdana"/>
      <family val="2"/>
    </font>
    <font>
      <sz val="10"/>
      <name val="Verdana"/>
      <family val="2"/>
    </font>
    <font>
      <b/>
      <sz val="11"/>
      <color theme="1"/>
      <name val="Calibri"/>
      <family val="2"/>
      <scheme val="minor"/>
    </font>
    <font>
      <sz val="11"/>
      <name val="Courier New"/>
      <family val="3"/>
    </font>
    <font>
      <strike/>
      <sz val="11"/>
      <color rgb="FF0066FF"/>
      <name val="Calibri"/>
      <family val="2"/>
      <scheme val="minor"/>
    </font>
    <font>
      <strike/>
      <sz val="10"/>
      <name val="Verdana"/>
      <family val="2"/>
    </font>
    <font>
      <sz val="10"/>
      <color rgb="FFFF0000"/>
      <name val="Verdana"/>
      <family val="2"/>
    </font>
    <font>
      <sz val="10"/>
      <name val="Verdana"/>
      <family val="2"/>
    </font>
    <font>
      <sz val="10"/>
      <name val="Verdana"/>
      <family val="2"/>
    </font>
    <font>
      <sz val="10"/>
      <color rgb="FF0066FF"/>
      <name val="Verdana"/>
      <family val="2"/>
    </font>
    <font>
      <sz val="10"/>
      <name val="Verdana"/>
      <family val="2"/>
    </font>
    <font>
      <sz val="10"/>
      <name val="Verdana"/>
      <family val="2"/>
    </font>
    <font>
      <b/>
      <sz val="11"/>
      <color rgb="FFFFFF00"/>
      <name val="Calibri"/>
      <family val="2"/>
      <scheme val="minor"/>
    </font>
    <font>
      <b/>
      <sz val="11"/>
      <color theme="0"/>
      <name val="Calibri"/>
      <family val="2"/>
      <scheme val="minor"/>
    </font>
    <font>
      <sz val="10"/>
      <name val="Verdana"/>
      <family val="2"/>
    </font>
    <font>
      <sz val="9"/>
      <name val="Geneva"/>
    </font>
    <font>
      <b/>
      <sz val="14"/>
      <name val="Verdana"/>
      <family val="2"/>
    </font>
    <font>
      <sz val="11"/>
      <color rgb="FFFFFF00"/>
      <name val="Calibri"/>
      <family val="2"/>
      <scheme val="minor"/>
    </font>
    <font>
      <sz val="11"/>
      <color theme="1"/>
      <name val="Calibri"/>
      <family val="2"/>
      <scheme val="minor"/>
    </font>
    <font>
      <u/>
      <sz val="11"/>
      <color theme="10"/>
      <name val="Calibri"/>
      <family val="2"/>
      <scheme val="minor"/>
    </font>
    <font>
      <sz val="8"/>
      <name val="Calibri"/>
      <family val="2"/>
      <scheme val="minor"/>
    </font>
  </fonts>
  <fills count="24">
    <fill>
      <patternFill patternType="none"/>
    </fill>
    <fill>
      <patternFill patternType="gray125"/>
    </fill>
    <fill>
      <patternFill patternType="solid">
        <fgColor indexed="43"/>
        <bgColor indexed="64"/>
      </patternFill>
    </fill>
    <fill>
      <patternFill patternType="solid">
        <fgColor indexed="42"/>
        <bgColor indexed="64"/>
      </patternFill>
    </fill>
    <fill>
      <patternFill patternType="solid">
        <fgColor indexed="49"/>
        <bgColor indexed="64"/>
      </patternFill>
    </fill>
    <fill>
      <patternFill patternType="solid">
        <fgColor indexed="52"/>
        <bgColor indexed="64"/>
      </patternFill>
    </fill>
    <fill>
      <patternFill patternType="solid">
        <fgColor indexed="13"/>
        <bgColor indexed="64"/>
      </patternFill>
    </fill>
    <fill>
      <patternFill patternType="solid">
        <fgColor theme="1"/>
        <bgColor indexed="64"/>
      </patternFill>
    </fill>
    <fill>
      <patternFill patternType="solid">
        <fgColor rgb="FFFFFF00"/>
        <bgColor indexed="64"/>
      </patternFill>
    </fill>
    <fill>
      <patternFill patternType="solid">
        <fgColor rgb="FFFF0000"/>
        <bgColor indexed="64"/>
      </patternFill>
    </fill>
    <fill>
      <patternFill patternType="solid">
        <fgColor rgb="FFFFFF99"/>
        <bgColor indexed="64"/>
      </patternFill>
    </fill>
    <fill>
      <patternFill patternType="solid">
        <fgColor rgb="FFC00000"/>
        <bgColor indexed="64"/>
      </patternFill>
    </fill>
    <fill>
      <patternFill patternType="solid">
        <fgColor rgb="FFFF66FF"/>
        <bgColor indexed="64"/>
      </patternFill>
    </fill>
    <fill>
      <patternFill patternType="solid">
        <fgColor rgb="FF0066FF"/>
        <bgColor indexed="64"/>
      </patternFill>
    </fill>
    <fill>
      <patternFill patternType="solid">
        <fgColor theme="0" tint="-0.34998626667073579"/>
        <bgColor indexed="64"/>
      </patternFill>
    </fill>
    <fill>
      <patternFill patternType="solid">
        <fgColor theme="9" tint="0.39997558519241921"/>
        <bgColor indexed="64"/>
      </patternFill>
    </fill>
    <fill>
      <patternFill patternType="solid">
        <fgColor theme="0" tint="-0.499984740745262"/>
        <bgColor indexed="64"/>
      </patternFill>
    </fill>
    <fill>
      <patternFill patternType="solid">
        <fgColor theme="4" tint="0.79998168889431442"/>
        <bgColor theme="4" tint="0.79998168889431442"/>
      </patternFill>
    </fill>
    <fill>
      <patternFill patternType="solid">
        <fgColor rgb="FFFFFF00"/>
        <bgColor theme="4" tint="0.79998168889431442"/>
      </patternFill>
    </fill>
    <fill>
      <patternFill patternType="solid">
        <fgColor rgb="FF92D050"/>
        <bgColor indexed="64"/>
      </patternFill>
    </fill>
    <fill>
      <patternFill patternType="solid">
        <fgColor rgb="FFFFC000"/>
        <bgColor indexed="64"/>
      </patternFill>
    </fill>
    <fill>
      <patternFill patternType="solid">
        <fgColor theme="6" tint="-0.499984740745262"/>
        <bgColor indexed="64"/>
      </patternFill>
    </fill>
    <fill>
      <patternFill patternType="solid">
        <fgColor rgb="FF00B050"/>
        <bgColor indexed="64"/>
      </patternFill>
    </fill>
    <fill>
      <patternFill patternType="solid">
        <fgColor rgb="FF00FF0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right/>
      <top style="thin">
        <color theme="4" tint="0.39997558519241921"/>
      </top>
      <bottom/>
      <diagonal/>
    </border>
    <border>
      <left style="medium">
        <color theme="4" tint="0.39994506668294322"/>
      </left>
      <right style="medium">
        <color theme="4" tint="0.39994506668294322"/>
      </right>
      <top style="medium">
        <color theme="4" tint="0.39994506668294322"/>
      </top>
      <bottom/>
      <diagonal/>
    </border>
    <border>
      <left style="medium">
        <color theme="4" tint="0.39994506668294322"/>
      </left>
      <right style="medium">
        <color theme="4" tint="0.39994506668294322"/>
      </right>
      <top style="thin">
        <color theme="4" tint="0.39997558519241921"/>
      </top>
      <bottom style="medium">
        <color theme="4" tint="0.39994506668294322"/>
      </bottom>
      <diagonal/>
    </border>
    <border>
      <left/>
      <right/>
      <top/>
      <bottom style="hair">
        <color auto="1"/>
      </bottom>
      <diagonal/>
    </border>
    <border>
      <left/>
      <right/>
      <top style="hair">
        <color auto="1"/>
      </top>
      <bottom style="hair">
        <color auto="1"/>
      </bottom>
      <diagonal/>
    </border>
    <border>
      <left/>
      <right/>
      <top style="hair">
        <color auto="1"/>
      </top>
      <bottom/>
      <diagonal/>
    </border>
    <border>
      <left style="thin">
        <color indexed="64"/>
      </left>
      <right style="thin">
        <color indexed="64"/>
      </right>
      <top style="thin">
        <color indexed="64"/>
      </top>
      <bottom/>
      <diagonal/>
    </border>
  </borders>
  <cellStyleXfs count="8">
    <xf numFmtId="0" fontId="0" fillId="0" borderId="0"/>
    <xf numFmtId="0" fontId="8" fillId="0" borderId="0"/>
    <xf numFmtId="0" fontId="20" fillId="0" borderId="0"/>
    <xf numFmtId="0" fontId="30" fillId="0" borderId="0"/>
    <xf numFmtId="0" fontId="31" fillId="0" borderId="0"/>
    <xf numFmtId="0" fontId="33" fillId="0" borderId="0"/>
    <xf numFmtId="0" fontId="34" fillId="0" borderId="0"/>
    <xf numFmtId="0" fontId="42" fillId="0" borderId="0" applyNumberFormat="0" applyFill="0" applyBorder="0" applyAlignment="0" applyProtection="0"/>
  </cellStyleXfs>
  <cellXfs count="594">
    <xf numFmtId="0" fontId="0" fillId="0" borderId="0" xfId="0"/>
    <xf numFmtId="164" fontId="1" fillId="0" borderId="0" xfId="0" applyNumberFormat="1" applyFont="1" applyAlignment="1" applyProtection="1">
      <alignment horizontal="center" textRotation="90" wrapText="1"/>
      <protection locked="0"/>
    </xf>
    <xf numFmtId="165" fontId="1" fillId="0" borderId="0" xfId="0" applyNumberFormat="1" applyFont="1" applyAlignment="1" applyProtection="1">
      <alignment horizontal="center" textRotation="90" wrapText="1"/>
      <protection locked="0"/>
    </xf>
    <xf numFmtId="164" fontId="1" fillId="2" borderId="0" xfId="0" applyNumberFormat="1" applyFont="1" applyFill="1" applyAlignment="1" applyProtection="1">
      <alignment horizontal="center" textRotation="90" wrapText="1"/>
      <protection locked="0"/>
    </xf>
    <xf numFmtId="166" fontId="1" fillId="2" borderId="0" xfId="0" applyNumberFormat="1" applyFont="1" applyFill="1" applyAlignment="1" applyProtection="1">
      <alignment horizontal="center" textRotation="90" wrapText="1"/>
      <protection locked="0"/>
    </xf>
    <xf numFmtId="165" fontId="1" fillId="2" borderId="0" xfId="0" applyNumberFormat="1" applyFont="1" applyFill="1" applyAlignment="1" applyProtection="1">
      <alignment horizontal="center" textRotation="90" wrapText="1"/>
      <protection locked="0"/>
    </xf>
    <xf numFmtId="165" fontId="1" fillId="3" borderId="0" xfId="0" applyNumberFormat="1" applyFont="1" applyFill="1" applyAlignment="1" applyProtection="1">
      <alignment horizontal="center" textRotation="90" wrapText="1"/>
      <protection locked="0"/>
    </xf>
    <xf numFmtId="164" fontId="1" fillId="4" borderId="0" xfId="0" applyNumberFormat="1" applyFont="1" applyFill="1" applyAlignment="1" applyProtection="1">
      <alignment horizontal="center" textRotation="90" wrapText="1"/>
      <protection locked="0"/>
    </xf>
    <xf numFmtId="0" fontId="0" fillId="0" borderId="0" xfId="0" applyAlignment="1">
      <alignment horizontal="center" wrapText="1"/>
    </xf>
    <xf numFmtId="0" fontId="0" fillId="0" borderId="0" xfId="0" applyAlignment="1">
      <alignment horizontal="center"/>
    </xf>
    <xf numFmtId="164" fontId="0" fillId="0" borderId="0" xfId="0" applyNumberFormat="1" applyAlignment="1">
      <alignment horizontal="center" wrapText="1"/>
    </xf>
    <xf numFmtId="49" fontId="3" fillId="0" borderId="0" xfId="0" applyNumberFormat="1" applyFont="1" applyAlignment="1">
      <alignment horizontal="center"/>
    </xf>
    <xf numFmtId="0" fontId="3" fillId="0" borderId="0" xfId="0" applyFont="1" applyAlignment="1">
      <alignment horizontal="center"/>
    </xf>
    <xf numFmtId="166" fontId="0" fillId="0" borderId="0" xfId="0" applyNumberFormat="1" applyAlignment="1">
      <alignment horizontal="center"/>
    </xf>
    <xf numFmtId="167" fontId="0" fillId="0" borderId="0" xfId="0" applyNumberFormat="1" applyAlignment="1">
      <alignment horizontal="center"/>
    </xf>
    <xf numFmtId="0" fontId="0" fillId="6" borderId="0" xfId="0" applyFill="1" applyAlignment="1">
      <alignment horizontal="center" wrapText="1"/>
    </xf>
    <xf numFmtId="0" fontId="0" fillId="6" borderId="0" xfId="0" applyFill="1" applyAlignment="1">
      <alignment horizontal="center"/>
    </xf>
    <xf numFmtId="164" fontId="0" fillId="6" borderId="0" xfId="0" applyNumberFormat="1" applyFill="1" applyAlignment="1">
      <alignment horizontal="center" wrapText="1"/>
    </xf>
    <xf numFmtId="49" fontId="3" fillId="6" borderId="0" xfId="0" applyNumberFormat="1" applyFont="1" applyFill="1" applyAlignment="1">
      <alignment horizontal="center"/>
    </xf>
    <xf numFmtId="0" fontId="3" fillId="6" borderId="0" xfId="0" applyFont="1" applyFill="1" applyAlignment="1">
      <alignment horizontal="center"/>
    </xf>
    <xf numFmtId="166" fontId="0" fillId="6" borderId="0" xfId="0" applyNumberFormat="1" applyFill="1" applyAlignment="1">
      <alignment horizontal="center"/>
    </xf>
    <xf numFmtId="167" fontId="0" fillId="6" borderId="0" xfId="0" applyNumberFormat="1" applyFill="1" applyAlignment="1">
      <alignment horizontal="center"/>
    </xf>
    <xf numFmtId="0" fontId="5" fillId="7" borderId="0" xfId="0" applyFont="1" applyFill="1" applyAlignment="1">
      <alignment horizontal="center" wrapText="1"/>
    </xf>
    <xf numFmtId="0" fontId="5" fillId="7" borderId="0" xfId="0" applyFont="1" applyFill="1" applyAlignment="1">
      <alignment horizontal="center"/>
    </xf>
    <xf numFmtId="164" fontId="5" fillId="7" borderId="0" xfId="0" applyNumberFormat="1" applyFont="1" applyFill="1" applyAlignment="1">
      <alignment horizontal="center" wrapText="1"/>
    </xf>
    <xf numFmtId="49" fontId="6" fillId="7" borderId="0" xfId="0" applyNumberFormat="1" applyFont="1" applyFill="1" applyAlignment="1">
      <alignment horizontal="center"/>
    </xf>
    <xf numFmtId="0" fontId="6" fillId="7" borderId="0" xfId="0" applyFont="1" applyFill="1" applyAlignment="1">
      <alignment horizontal="center"/>
    </xf>
    <xf numFmtId="166" fontId="5" fillId="7" borderId="0" xfId="0" applyNumberFormat="1" applyFont="1" applyFill="1" applyAlignment="1">
      <alignment horizontal="center"/>
    </xf>
    <xf numFmtId="167" fontId="5" fillId="7" borderId="0" xfId="0" applyNumberFormat="1" applyFont="1" applyFill="1" applyAlignment="1">
      <alignment horizontal="center"/>
    </xf>
    <xf numFmtId="164" fontId="7" fillId="0" borderId="0" xfId="0" applyNumberFormat="1" applyFont="1" applyAlignment="1" applyProtection="1">
      <alignment horizontal="center" textRotation="90" wrapText="1"/>
      <protection locked="0"/>
    </xf>
    <xf numFmtId="0" fontId="7" fillId="0" borderId="0" xfId="0" applyFont="1" applyAlignment="1" applyProtection="1">
      <alignment horizontal="center" textRotation="90" wrapText="1"/>
      <protection locked="0"/>
    </xf>
    <xf numFmtId="0" fontId="7" fillId="0" borderId="0" xfId="1" applyFont="1" applyAlignment="1" applyProtection="1">
      <alignment horizontal="center" textRotation="90" wrapText="1"/>
      <protection locked="0"/>
    </xf>
    <xf numFmtId="168" fontId="7" fillId="2" borderId="0" xfId="0" applyNumberFormat="1" applyFont="1" applyFill="1" applyAlignment="1" applyProtection="1">
      <alignment horizontal="center" textRotation="90" wrapText="1"/>
      <protection locked="0"/>
    </xf>
    <xf numFmtId="165" fontId="7" fillId="2" borderId="0" xfId="0" applyNumberFormat="1" applyFont="1" applyFill="1" applyAlignment="1" applyProtection="1">
      <alignment horizontal="center" textRotation="90" wrapText="1"/>
      <protection locked="0"/>
    </xf>
    <xf numFmtId="165" fontId="7" fillId="3" borderId="0" xfId="0" applyNumberFormat="1" applyFont="1" applyFill="1" applyAlignment="1" applyProtection="1">
      <alignment horizontal="center" textRotation="90" wrapText="1"/>
      <protection locked="0"/>
    </xf>
    <xf numFmtId="164" fontId="7" fillId="4" borderId="0" xfId="0" applyNumberFormat="1" applyFont="1" applyFill="1" applyAlignment="1" applyProtection="1">
      <alignment horizontal="center" textRotation="90" wrapText="1"/>
      <protection locked="0"/>
    </xf>
    <xf numFmtId="164" fontId="7" fillId="5" borderId="0" xfId="0" applyNumberFormat="1" applyFont="1" applyFill="1" applyAlignment="1" applyProtection="1">
      <alignment horizontal="center" textRotation="90" wrapText="1"/>
      <protection locked="0"/>
    </xf>
    <xf numFmtId="167" fontId="7" fillId="5" borderId="0" xfId="0" applyNumberFormat="1" applyFont="1" applyFill="1" applyAlignment="1" applyProtection="1">
      <alignment horizontal="center" textRotation="90" wrapText="1"/>
      <protection locked="0"/>
    </xf>
    <xf numFmtId="14" fontId="0" fillId="0" borderId="0" xfId="0" applyNumberFormat="1" applyAlignment="1">
      <alignment horizontal="center"/>
    </xf>
    <xf numFmtId="1" fontId="0" fillId="0" borderId="0" xfId="0" applyNumberFormat="1" applyAlignment="1">
      <alignment horizontal="left"/>
    </xf>
    <xf numFmtId="0" fontId="0" fillId="0" borderId="0" xfId="0" applyAlignment="1">
      <alignment wrapText="1"/>
    </xf>
    <xf numFmtId="0" fontId="0" fillId="0" borderId="0" xfId="0" applyAlignment="1">
      <alignment horizontal="left"/>
    </xf>
    <xf numFmtId="164" fontId="0" fillId="0" borderId="0" xfId="0" applyNumberFormat="1" applyAlignment="1">
      <alignment horizontal="left"/>
    </xf>
    <xf numFmtId="0" fontId="8" fillId="0" borderId="0" xfId="0" applyFont="1" applyAlignment="1">
      <alignment horizontal="left"/>
    </xf>
    <xf numFmtId="166" fontId="0" fillId="0" borderId="0" xfId="0" applyNumberFormat="1" applyAlignment="1">
      <alignment horizontal="left"/>
    </xf>
    <xf numFmtId="165" fontId="8" fillId="0" borderId="0" xfId="0" applyNumberFormat="1" applyFont="1" applyAlignment="1">
      <alignment horizontal="left"/>
    </xf>
    <xf numFmtId="49" fontId="8" fillId="0" borderId="0" xfId="0" applyNumberFormat="1" applyFont="1" applyAlignment="1">
      <alignment horizontal="left"/>
    </xf>
    <xf numFmtId="14" fontId="0" fillId="0" borderId="0" xfId="0" applyNumberFormat="1" applyAlignment="1">
      <alignment horizontal="left"/>
    </xf>
    <xf numFmtId="167" fontId="0" fillId="0" borderId="0" xfId="0" applyNumberFormat="1"/>
    <xf numFmtId="20" fontId="1" fillId="5" borderId="0" xfId="0" applyNumberFormat="1" applyFont="1" applyFill="1" applyAlignment="1" applyProtection="1">
      <alignment horizontal="center" textRotation="90" wrapText="1"/>
      <protection locked="0"/>
    </xf>
    <xf numFmtId="167" fontId="1" fillId="5" borderId="0" xfId="0" applyNumberFormat="1" applyFont="1" applyFill="1" applyAlignment="1" applyProtection="1">
      <alignment horizontal="center" textRotation="90" wrapText="1"/>
      <protection locked="0"/>
    </xf>
    <xf numFmtId="167" fontId="2" fillId="5" borderId="0" xfId="0" applyNumberFormat="1" applyFont="1" applyFill="1" applyAlignment="1" applyProtection="1">
      <alignment horizontal="center" textRotation="90" wrapText="1"/>
      <protection locked="0"/>
    </xf>
    <xf numFmtId="1" fontId="5" fillId="7" borderId="0" xfId="0" applyNumberFormat="1" applyFont="1" applyFill="1" applyAlignment="1">
      <alignment horizontal="center"/>
    </xf>
    <xf numFmtId="0" fontId="4" fillId="6" borderId="0" xfId="0" applyFont="1" applyFill="1" applyAlignment="1">
      <alignment horizontal="center"/>
    </xf>
    <xf numFmtId="1" fontId="0" fillId="6" borderId="0" xfId="0" applyNumberFormat="1" applyFill="1" applyAlignment="1">
      <alignment horizontal="center"/>
    </xf>
    <xf numFmtId="0" fontId="4" fillId="0" borderId="0" xfId="0" applyFont="1" applyAlignment="1">
      <alignment horizontal="center"/>
    </xf>
    <xf numFmtId="1" fontId="0" fillId="0" borderId="0" xfId="0" applyNumberFormat="1" applyAlignment="1">
      <alignment horizontal="center"/>
    </xf>
    <xf numFmtId="0" fontId="10" fillId="0" borderId="0" xfId="0" applyFont="1" applyAlignment="1">
      <alignment horizontal="center"/>
    </xf>
    <xf numFmtId="0" fontId="8" fillId="0" borderId="0" xfId="0" applyFont="1" applyAlignment="1">
      <alignment horizontal="center" wrapText="1"/>
    </xf>
    <xf numFmtId="164" fontId="0" fillId="0" borderId="0" xfId="0" applyNumberFormat="1"/>
    <xf numFmtId="166" fontId="0" fillId="0" borderId="0" xfId="0" applyNumberFormat="1"/>
    <xf numFmtId="165" fontId="0" fillId="0" borderId="0" xfId="0" applyNumberFormat="1"/>
    <xf numFmtId="49" fontId="0" fillId="0" borderId="0" xfId="0" applyNumberFormat="1"/>
    <xf numFmtId="0" fontId="10" fillId="0" borderId="0" xfId="0" applyFont="1"/>
    <xf numFmtId="1" fontId="0" fillId="0" borderId="0" xfId="0" applyNumberFormat="1"/>
    <xf numFmtId="49" fontId="8" fillId="0" borderId="0" xfId="0" applyNumberFormat="1" applyFont="1"/>
    <xf numFmtId="0" fontId="8" fillId="0" borderId="0" xfId="0" applyFont="1"/>
    <xf numFmtId="165" fontId="8" fillId="0" borderId="0" xfId="0" applyNumberFormat="1" applyFont="1"/>
    <xf numFmtId="169" fontId="0" fillId="0" borderId="0" xfId="0" applyNumberFormat="1"/>
    <xf numFmtId="0" fontId="0" fillId="0" borderId="0" xfId="0" applyAlignment="1">
      <alignment horizontal="left" vertical="top"/>
    </xf>
    <xf numFmtId="166" fontId="0" fillId="0" borderId="0" xfId="0" applyNumberFormat="1" applyAlignment="1">
      <alignment horizontal="left" vertical="top"/>
    </xf>
    <xf numFmtId="0" fontId="10" fillId="0" borderId="0" xfId="0" applyFont="1" applyAlignment="1">
      <alignment horizontal="left" vertical="top"/>
    </xf>
    <xf numFmtId="1" fontId="0" fillId="0" borderId="0" xfId="0" applyNumberFormat="1" applyAlignment="1">
      <alignment horizontal="left" vertical="top"/>
    </xf>
    <xf numFmtId="0" fontId="0" fillId="0" borderId="0" xfId="0" applyAlignment="1">
      <alignment horizontal="left" vertical="top" wrapText="1"/>
    </xf>
    <xf numFmtId="0" fontId="8" fillId="0" borderId="0" xfId="0" applyFont="1" applyAlignment="1">
      <alignment horizontal="left" vertical="top"/>
    </xf>
    <xf numFmtId="0" fontId="0" fillId="0" borderId="0" xfId="0" applyAlignment="1">
      <alignment horizontal="left" wrapText="1" indent="1"/>
    </xf>
    <xf numFmtId="0" fontId="12" fillId="0" borderId="0" xfId="0" applyFont="1"/>
    <xf numFmtId="164" fontId="1" fillId="8" borderId="0" xfId="0" applyNumberFormat="1" applyFont="1" applyFill="1" applyAlignment="1" applyProtection="1">
      <alignment horizontal="center" textRotation="90" wrapText="1"/>
      <protection locked="0"/>
    </xf>
    <xf numFmtId="0" fontId="13" fillId="0" borderId="0" xfId="0" applyFont="1"/>
    <xf numFmtId="0" fontId="0" fillId="9" borderId="0" xfId="0" applyFill="1" applyAlignment="1">
      <alignment horizontal="left" vertical="top"/>
    </xf>
    <xf numFmtId="14" fontId="14" fillId="0" borderId="0" xfId="0" applyNumberFormat="1" applyFont="1"/>
    <xf numFmtId="0" fontId="7" fillId="0" borderId="0" xfId="0" applyFont="1"/>
    <xf numFmtId="165" fontId="0" fillId="0" borderId="0" xfId="0" applyNumberFormat="1" applyAlignment="1">
      <alignment horizontal="left"/>
    </xf>
    <xf numFmtId="49" fontId="0" fillId="0" borderId="0" xfId="0" applyNumberFormat="1" applyAlignment="1">
      <alignment horizontal="left"/>
    </xf>
    <xf numFmtId="0" fontId="5" fillId="0" borderId="0" xfId="0" applyFont="1" applyAlignment="1">
      <alignment horizontal="left"/>
    </xf>
    <xf numFmtId="0" fontId="12" fillId="0" borderId="0" xfId="0" applyFont="1" applyAlignment="1">
      <alignment horizontal="left"/>
    </xf>
    <xf numFmtId="14" fontId="14" fillId="0" borderId="0" xfId="0" applyNumberFormat="1" applyFont="1" applyAlignment="1">
      <alignment horizontal="center" textRotation="90"/>
    </xf>
    <xf numFmtId="165" fontId="7" fillId="10" borderId="0" xfId="0" applyNumberFormat="1" applyFont="1" applyFill="1" applyAlignment="1" applyProtection="1">
      <alignment horizontal="center" textRotation="90" wrapText="1"/>
      <protection locked="0"/>
    </xf>
    <xf numFmtId="0" fontId="0" fillId="10" borderId="0" xfId="0" applyFill="1"/>
    <xf numFmtId="0" fontId="0" fillId="10" borderId="0" xfId="0" applyFill="1" applyAlignment="1">
      <alignment horizontal="left" vertical="top"/>
    </xf>
    <xf numFmtId="0" fontId="0" fillId="10" borderId="0" xfId="0" applyFill="1" applyAlignment="1">
      <alignment horizontal="left"/>
    </xf>
    <xf numFmtId="0" fontId="12" fillId="10" borderId="0" xfId="0" applyFont="1" applyFill="1"/>
    <xf numFmtId="14" fontId="14" fillId="7" borderId="0" xfId="0" applyNumberFormat="1" applyFont="1" applyFill="1"/>
    <xf numFmtId="14" fontId="15" fillId="0" borderId="0" xfId="0" applyNumberFormat="1" applyFont="1"/>
    <xf numFmtId="0" fontId="0" fillId="9" borderId="0" xfId="0" applyFill="1" applyAlignment="1">
      <alignment horizontal="left" wrapText="1"/>
    </xf>
    <xf numFmtId="0" fontId="0" fillId="9" borderId="0" xfId="0" applyFill="1" applyAlignment="1">
      <alignment horizontal="left"/>
    </xf>
    <xf numFmtId="14" fontId="14" fillId="9" borderId="0" xfId="0" applyNumberFormat="1" applyFont="1" applyFill="1"/>
    <xf numFmtId="0" fontId="16" fillId="0" borderId="0" xfId="0" applyFont="1"/>
    <xf numFmtId="14" fontId="16" fillId="0" borderId="0" xfId="0" applyNumberFormat="1" applyFont="1"/>
    <xf numFmtId="166" fontId="0" fillId="9" borderId="0" xfId="0" applyNumberFormat="1" applyFill="1" applyAlignment="1">
      <alignment horizontal="left"/>
    </xf>
    <xf numFmtId="1" fontId="0" fillId="9" borderId="0" xfId="0" applyNumberFormat="1" applyFill="1" applyAlignment="1">
      <alignment horizontal="left"/>
    </xf>
    <xf numFmtId="0" fontId="0" fillId="9" borderId="0" xfId="0" applyFill="1" applyAlignment="1">
      <alignment horizontal="left" vertical="top" wrapText="1"/>
    </xf>
    <xf numFmtId="166" fontId="0" fillId="9" borderId="0" xfId="0" applyNumberFormat="1" applyFill="1" applyAlignment="1">
      <alignment horizontal="left" vertical="top"/>
    </xf>
    <xf numFmtId="0" fontId="10" fillId="9" borderId="0" xfId="0" applyFont="1" applyFill="1" applyAlignment="1">
      <alignment horizontal="left" vertical="top"/>
    </xf>
    <xf numFmtId="1" fontId="0" fillId="9" borderId="0" xfId="0" applyNumberFormat="1" applyFill="1" applyAlignment="1">
      <alignment horizontal="left" vertical="top"/>
    </xf>
    <xf numFmtId="0" fontId="0" fillId="9" borderId="0" xfId="0" applyFill="1"/>
    <xf numFmtId="0" fontId="0" fillId="11" borderId="0" xfId="0" applyFill="1"/>
    <xf numFmtId="0" fontId="0" fillId="0" borderId="0" xfId="0" applyAlignment="1">
      <alignment horizontal="left" wrapText="1"/>
    </xf>
    <xf numFmtId="0" fontId="17" fillId="0" borderId="0" xfId="0" applyFont="1" applyAlignment="1">
      <alignment horizontal="left"/>
    </xf>
    <xf numFmtId="0" fontId="16" fillId="0" borderId="0" xfId="0" applyFont="1" applyAlignment="1">
      <alignment horizontal="left"/>
    </xf>
    <xf numFmtId="0" fontId="16" fillId="0" borderId="0" xfId="0" applyFont="1" applyAlignment="1">
      <alignment horizontal="center" wrapText="1"/>
    </xf>
    <xf numFmtId="0" fontId="16" fillId="0" borderId="0" xfId="0" applyFont="1" applyAlignment="1">
      <alignment horizontal="center"/>
    </xf>
    <xf numFmtId="164" fontId="16" fillId="0" borderId="0" xfId="0" applyNumberFormat="1" applyFont="1" applyAlignment="1">
      <alignment horizontal="center" wrapText="1"/>
    </xf>
    <xf numFmtId="49" fontId="18" fillId="0" borderId="0" xfId="0" applyNumberFormat="1" applyFont="1" applyAlignment="1">
      <alignment horizontal="center"/>
    </xf>
    <xf numFmtId="0" fontId="18" fillId="0" borderId="0" xfId="0" applyFont="1" applyAlignment="1">
      <alignment horizontal="center"/>
    </xf>
    <xf numFmtId="166" fontId="16" fillId="0" borderId="0" xfId="0" applyNumberFormat="1" applyFont="1" applyAlignment="1">
      <alignment horizontal="center"/>
    </xf>
    <xf numFmtId="1" fontId="16" fillId="0" borderId="0" xfId="0" applyNumberFormat="1" applyFont="1" applyAlignment="1">
      <alignment horizontal="center"/>
    </xf>
    <xf numFmtId="167" fontId="16" fillId="0" borderId="0" xfId="0" applyNumberFormat="1" applyFont="1" applyAlignment="1">
      <alignment horizontal="center"/>
    </xf>
    <xf numFmtId="0" fontId="16" fillId="13" borderId="0" xfId="0" applyFont="1" applyFill="1" applyAlignment="1">
      <alignment horizontal="center" wrapText="1"/>
    </xf>
    <xf numFmtId="0" fontId="16" fillId="12" borderId="0" xfId="0" applyFont="1" applyFill="1" applyAlignment="1">
      <alignment horizontal="center" wrapText="1"/>
    </xf>
    <xf numFmtId="0" fontId="16" fillId="14" borderId="0" xfId="0" applyFont="1" applyFill="1" applyAlignment="1">
      <alignment horizontal="left"/>
    </xf>
    <xf numFmtId="0" fontId="16" fillId="14" borderId="0" xfId="0" applyFont="1" applyFill="1" applyAlignment="1">
      <alignment horizontal="center" wrapText="1"/>
    </xf>
    <xf numFmtId="0" fontId="16" fillId="14" borderId="0" xfId="0" applyFont="1" applyFill="1" applyAlignment="1">
      <alignment horizontal="center"/>
    </xf>
    <xf numFmtId="164" fontId="16" fillId="14" borderId="0" xfId="0" applyNumberFormat="1" applyFont="1" applyFill="1" applyAlignment="1">
      <alignment horizontal="center" wrapText="1"/>
    </xf>
    <xf numFmtId="49" fontId="18" fillId="14" borderId="0" xfId="0" applyNumberFormat="1" applyFont="1" applyFill="1" applyAlignment="1">
      <alignment horizontal="center"/>
    </xf>
    <xf numFmtId="14" fontId="16" fillId="14" borderId="0" xfId="0" applyNumberFormat="1" applyFont="1" applyFill="1"/>
    <xf numFmtId="0" fontId="18" fillId="14" borderId="0" xfId="0" applyFont="1" applyFill="1" applyAlignment="1">
      <alignment horizontal="center"/>
    </xf>
    <xf numFmtId="166" fontId="16" fillId="14" borderId="0" xfId="0" applyNumberFormat="1" applyFont="1" applyFill="1" applyAlignment="1">
      <alignment horizontal="center"/>
    </xf>
    <xf numFmtId="1" fontId="16" fillId="14" borderId="0" xfId="0" applyNumberFormat="1" applyFont="1" applyFill="1" applyAlignment="1">
      <alignment horizontal="center"/>
    </xf>
    <xf numFmtId="167" fontId="16" fillId="14" borderId="0" xfId="0" applyNumberFormat="1" applyFont="1" applyFill="1" applyAlignment="1">
      <alignment horizontal="center"/>
    </xf>
    <xf numFmtId="0" fontId="0" fillId="0" borderId="0" xfId="0" quotePrefix="1"/>
    <xf numFmtId="0" fontId="0" fillId="15" borderId="0" xfId="0" applyFill="1"/>
    <xf numFmtId="0" fontId="16" fillId="9" borderId="0" xfId="0" applyFont="1" applyFill="1"/>
    <xf numFmtId="0" fontId="0" fillId="16" borderId="0" xfId="0" applyFill="1" applyAlignment="1">
      <alignment horizontal="left"/>
    </xf>
    <xf numFmtId="0" fontId="13" fillId="8" borderId="0" xfId="0" applyFont="1" applyFill="1"/>
    <xf numFmtId="0" fontId="19" fillId="0" borderId="0" xfId="0" applyFont="1"/>
    <xf numFmtId="49" fontId="20" fillId="0" borderId="0" xfId="0" applyNumberFormat="1" applyFont="1" applyAlignment="1">
      <alignment horizontal="left"/>
    </xf>
    <xf numFmtId="0" fontId="20" fillId="0" borderId="0" xfId="0" applyFont="1" applyAlignment="1">
      <alignment horizontal="left"/>
    </xf>
    <xf numFmtId="165" fontId="20" fillId="0" borderId="0" xfId="0" applyNumberFormat="1" applyFont="1" applyAlignment="1">
      <alignment horizontal="left"/>
    </xf>
    <xf numFmtId="14" fontId="0" fillId="0" borderId="0" xfId="0" applyNumberFormat="1"/>
    <xf numFmtId="166" fontId="21" fillId="0" borderId="0" xfId="0" applyNumberFormat="1" applyFont="1" applyAlignment="1">
      <alignment horizontal="left"/>
    </xf>
    <xf numFmtId="49" fontId="21" fillId="0" borderId="0" xfId="0" applyNumberFormat="1" applyFont="1" applyAlignment="1">
      <alignment horizontal="left"/>
    </xf>
    <xf numFmtId="0" fontId="21" fillId="0" borderId="0" xfId="0" applyFont="1" applyAlignment="1">
      <alignment horizontal="left"/>
    </xf>
    <xf numFmtId="0" fontId="21" fillId="0" borderId="0" xfId="0" applyFont="1"/>
    <xf numFmtId="1" fontId="21" fillId="0" borderId="0" xfId="0" applyNumberFormat="1" applyFont="1" applyAlignment="1">
      <alignment horizontal="left"/>
    </xf>
    <xf numFmtId="0" fontId="0" fillId="8" borderId="0" xfId="0" applyFill="1"/>
    <xf numFmtId="14" fontId="22" fillId="0" borderId="0" xfId="0" applyNumberFormat="1" applyFont="1"/>
    <xf numFmtId="0" fontId="23" fillId="0" borderId="0" xfId="0" applyFont="1"/>
    <xf numFmtId="166" fontId="23" fillId="0" borderId="0" xfId="0" applyNumberFormat="1" applyFont="1" applyAlignment="1">
      <alignment horizontal="left"/>
    </xf>
    <xf numFmtId="165" fontId="23" fillId="0" borderId="0" xfId="0" applyNumberFormat="1" applyFont="1" applyAlignment="1">
      <alignment horizontal="left"/>
    </xf>
    <xf numFmtId="49" fontId="23" fillId="0" borderId="0" xfId="0" applyNumberFormat="1" applyFont="1" applyAlignment="1">
      <alignment horizontal="left"/>
    </xf>
    <xf numFmtId="1" fontId="23" fillId="0" borderId="0" xfId="0" applyNumberFormat="1" applyFont="1" applyAlignment="1">
      <alignment horizontal="left"/>
    </xf>
    <xf numFmtId="0" fontId="23" fillId="0" borderId="0" xfId="0" applyFont="1" applyAlignment="1">
      <alignment wrapText="1"/>
    </xf>
    <xf numFmtId="0" fontId="23" fillId="0" borderId="0" xfId="0" applyFont="1" applyAlignment="1">
      <alignment horizontal="left"/>
    </xf>
    <xf numFmtId="0" fontId="6" fillId="10" borderId="0" xfId="0" applyFont="1" applyFill="1" applyAlignment="1">
      <alignment horizontal="center"/>
    </xf>
    <xf numFmtId="0" fontId="18" fillId="10" borderId="0" xfId="0" applyFont="1" applyFill="1" applyAlignment="1">
      <alignment horizontal="center"/>
    </xf>
    <xf numFmtId="0" fontId="3" fillId="10" borderId="0" xfId="0" applyFont="1" applyFill="1" applyAlignment="1">
      <alignment horizontal="center"/>
    </xf>
    <xf numFmtId="0" fontId="0" fillId="10" borderId="0" xfId="0" applyFill="1" applyAlignment="1">
      <alignment horizontal="center"/>
    </xf>
    <xf numFmtId="0" fontId="8" fillId="10" borderId="0" xfId="0" applyFont="1" applyFill="1"/>
    <xf numFmtId="0" fontId="8" fillId="10" borderId="0" xfId="0" applyFont="1" applyFill="1" applyAlignment="1">
      <alignment horizontal="left"/>
    </xf>
    <xf numFmtId="0" fontId="23" fillId="10" borderId="0" xfId="0" applyFont="1" applyFill="1"/>
    <xf numFmtId="0" fontId="23" fillId="10" borderId="0" xfId="0" applyFont="1" applyFill="1" applyAlignment="1">
      <alignment horizontal="left"/>
    </xf>
    <xf numFmtId="0" fontId="3" fillId="0" borderId="0" xfId="0" applyFont="1"/>
    <xf numFmtId="0" fontId="24" fillId="0" borderId="0" xfId="0" applyFont="1"/>
    <xf numFmtId="166" fontId="24" fillId="0" borderId="0" xfId="0" applyNumberFormat="1" applyFont="1" applyAlignment="1">
      <alignment horizontal="left"/>
    </xf>
    <xf numFmtId="165" fontId="24" fillId="0" borderId="0" xfId="0" applyNumberFormat="1" applyFont="1" applyAlignment="1">
      <alignment horizontal="left"/>
    </xf>
    <xf numFmtId="49" fontId="24" fillId="0" borderId="0" xfId="0" applyNumberFormat="1" applyFont="1" applyAlignment="1">
      <alignment horizontal="left"/>
    </xf>
    <xf numFmtId="1" fontId="24" fillId="0" borderId="0" xfId="0" applyNumberFormat="1" applyFont="1" applyAlignment="1">
      <alignment horizontal="left"/>
    </xf>
    <xf numFmtId="0" fontId="24" fillId="0" borderId="0" xfId="0" applyFont="1" applyAlignment="1">
      <alignment wrapText="1"/>
    </xf>
    <xf numFmtId="0" fontId="0" fillId="0" borderId="0" xfId="0" pivotButton="1"/>
    <xf numFmtId="0" fontId="25" fillId="17" borderId="3" xfId="0" applyFont="1" applyFill="1" applyBorder="1" applyAlignment="1">
      <alignment horizontal="center"/>
    </xf>
    <xf numFmtId="0" fontId="25" fillId="17" borderId="2" xfId="0" applyFont="1" applyFill="1" applyBorder="1" applyAlignment="1">
      <alignment horizontal="center"/>
    </xf>
    <xf numFmtId="170" fontId="0" fillId="0" borderId="0" xfId="0" applyNumberFormat="1"/>
    <xf numFmtId="0" fontId="25" fillId="18" borderId="4" xfId="0" applyFont="1" applyFill="1" applyBorder="1" applyAlignment="1">
      <alignment horizontal="center"/>
    </xf>
    <xf numFmtId="0" fontId="25" fillId="18" borderId="5" xfId="0" applyFont="1" applyFill="1" applyBorder="1" applyAlignment="1">
      <alignment horizontal="center"/>
    </xf>
    <xf numFmtId="164" fontId="1" fillId="8" borderId="0" xfId="0" applyNumberFormat="1" applyFont="1" applyFill="1" applyAlignment="1" applyProtection="1">
      <alignment horizontal="center" vertical="center" textRotation="90" wrapText="1"/>
      <protection locked="0"/>
    </xf>
    <xf numFmtId="164" fontId="1" fillId="0" borderId="0" xfId="0" applyNumberFormat="1" applyFont="1" applyAlignment="1" applyProtection="1">
      <alignment horizontal="center" vertical="center" textRotation="90" wrapText="1"/>
      <protection locked="0"/>
    </xf>
    <xf numFmtId="165" fontId="1" fillId="0" borderId="0" xfId="0" applyNumberFormat="1" applyFont="1" applyAlignment="1" applyProtection="1">
      <alignment horizontal="center" vertical="center" textRotation="90" wrapText="1"/>
      <protection locked="0"/>
    </xf>
    <xf numFmtId="14" fontId="14" fillId="0" borderId="0" xfId="0" applyNumberFormat="1" applyFont="1" applyAlignment="1">
      <alignment horizontal="center" vertical="center" textRotation="90"/>
    </xf>
    <xf numFmtId="165" fontId="7" fillId="10" borderId="0" xfId="0" applyNumberFormat="1" applyFont="1" applyFill="1" applyAlignment="1" applyProtection="1">
      <alignment horizontal="center" vertical="center" textRotation="90" wrapText="1"/>
      <protection locked="0"/>
    </xf>
    <xf numFmtId="164" fontId="1" fillId="2" borderId="0" xfId="0" applyNumberFormat="1" applyFont="1" applyFill="1" applyAlignment="1" applyProtection="1">
      <alignment horizontal="center" vertical="center" textRotation="90" wrapText="1"/>
      <protection locked="0"/>
    </xf>
    <xf numFmtId="165" fontId="1" fillId="2" borderId="0" xfId="0" applyNumberFormat="1" applyFont="1" applyFill="1" applyAlignment="1" applyProtection="1">
      <alignment horizontal="center" vertical="center" textRotation="90" wrapText="1"/>
      <protection locked="0"/>
    </xf>
    <xf numFmtId="165" fontId="1" fillId="3" borderId="0" xfId="0" applyNumberFormat="1" applyFont="1" applyFill="1" applyAlignment="1" applyProtection="1">
      <alignment horizontal="center" vertical="center" textRotation="90" wrapText="1"/>
      <protection locked="0"/>
    </xf>
    <xf numFmtId="164" fontId="1" fillId="4" borderId="0" xfId="0" applyNumberFormat="1" applyFont="1" applyFill="1" applyAlignment="1" applyProtection="1">
      <alignment horizontal="center" vertical="center" textRotation="90" wrapText="1"/>
      <protection locked="0"/>
    </xf>
    <xf numFmtId="20" fontId="1" fillId="5" borderId="0" xfId="0" applyNumberFormat="1" applyFont="1" applyFill="1" applyAlignment="1" applyProtection="1">
      <alignment horizontal="center" vertical="center" textRotation="90" wrapText="1"/>
      <protection locked="0"/>
    </xf>
    <xf numFmtId="167" fontId="1" fillId="5" borderId="0" xfId="0" applyNumberFormat="1" applyFont="1" applyFill="1" applyAlignment="1" applyProtection="1">
      <alignment horizontal="center" vertical="center" textRotation="90" wrapText="1"/>
      <protection locked="0"/>
    </xf>
    <xf numFmtId="167" fontId="2" fillId="5" borderId="0" xfId="0" applyNumberFormat="1" applyFont="1" applyFill="1" applyAlignment="1" applyProtection="1">
      <alignment horizontal="center" vertical="center" textRotation="90" wrapText="1"/>
      <protection locked="0"/>
    </xf>
    <xf numFmtId="0" fontId="5" fillId="0" borderId="0" xfId="0" applyFont="1" applyAlignment="1">
      <alignment horizontal="left" vertical="center"/>
    </xf>
    <xf numFmtId="0" fontId="5" fillId="7" borderId="0" xfId="0" applyFont="1" applyFill="1" applyAlignment="1">
      <alignment horizontal="center" vertical="center" wrapText="1"/>
    </xf>
    <xf numFmtId="0" fontId="5" fillId="7" borderId="0" xfId="0" applyFont="1" applyFill="1" applyAlignment="1">
      <alignment horizontal="center" vertical="center"/>
    </xf>
    <xf numFmtId="164" fontId="5" fillId="7" borderId="0" xfId="0" applyNumberFormat="1" applyFont="1" applyFill="1" applyAlignment="1">
      <alignment horizontal="center" vertical="center" wrapText="1"/>
    </xf>
    <xf numFmtId="49" fontId="6" fillId="7" borderId="0" xfId="0" applyNumberFormat="1" applyFont="1" applyFill="1" applyAlignment="1">
      <alignment horizontal="center" vertical="center"/>
    </xf>
    <xf numFmtId="14" fontId="14" fillId="0" borderId="0" xfId="0" applyNumberFormat="1" applyFont="1" applyAlignment="1">
      <alignment vertical="center"/>
    </xf>
    <xf numFmtId="14" fontId="14" fillId="7" borderId="0" xfId="0" applyNumberFormat="1" applyFont="1" applyFill="1" applyAlignment="1">
      <alignment vertical="center"/>
    </xf>
    <xf numFmtId="0" fontId="6" fillId="10" borderId="0" xfId="0" applyFont="1" applyFill="1" applyAlignment="1">
      <alignment horizontal="center" vertical="center"/>
    </xf>
    <xf numFmtId="0" fontId="6" fillId="7" borderId="0" xfId="0" applyFont="1" applyFill="1" applyAlignment="1">
      <alignment horizontal="center" vertical="center"/>
    </xf>
    <xf numFmtId="1" fontId="5" fillId="7" borderId="0" xfId="0" applyNumberFormat="1" applyFont="1" applyFill="1" applyAlignment="1">
      <alignment horizontal="center" vertical="center"/>
    </xf>
    <xf numFmtId="167" fontId="5" fillId="7" borderId="0" xfId="0" applyNumberFormat="1" applyFont="1" applyFill="1" applyAlignment="1">
      <alignment horizontal="center" vertical="center"/>
    </xf>
    <xf numFmtId="0" fontId="26" fillId="6" borderId="0" xfId="0" applyFont="1" applyFill="1" applyAlignment="1">
      <alignment horizontal="center" vertical="center"/>
    </xf>
    <xf numFmtId="0" fontId="16" fillId="0" borderId="0" xfId="0" applyFont="1" applyAlignment="1">
      <alignment horizontal="left" vertical="center"/>
    </xf>
    <xf numFmtId="0" fontId="16" fillId="12" borderId="0" xfId="0" applyFont="1" applyFill="1" applyAlignment="1">
      <alignment horizontal="center" vertical="center" wrapText="1"/>
    </xf>
    <xf numFmtId="0" fontId="16" fillId="0" borderId="0" xfId="0" applyFont="1" applyAlignment="1">
      <alignment horizontal="center" vertical="center"/>
    </xf>
    <xf numFmtId="164" fontId="16" fillId="0" borderId="0" xfId="0" applyNumberFormat="1" applyFont="1" applyAlignment="1">
      <alignment horizontal="center" vertical="center" wrapText="1"/>
    </xf>
    <xf numFmtId="0" fontId="16" fillId="0" borderId="0" xfId="0" applyFont="1" applyAlignment="1">
      <alignment horizontal="center" vertical="center" wrapText="1"/>
    </xf>
    <xf numFmtId="49" fontId="18" fillId="0" borderId="0" xfId="0" applyNumberFormat="1" applyFont="1" applyAlignment="1">
      <alignment horizontal="center" vertical="center"/>
    </xf>
    <xf numFmtId="14" fontId="16" fillId="0" borderId="0" xfId="0" applyNumberFormat="1" applyFont="1" applyAlignment="1">
      <alignment vertical="center"/>
    </xf>
    <xf numFmtId="0" fontId="18" fillId="10" borderId="0" xfId="0" applyFont="1" applyFill="1" applyAlignment="1">
      <alignment horizontal="center" vertical="center"/>
    </xf>
    <xf numFmtId="0" fontId="18" fillId="0" borderId="0" xfId="0" applyFont="1" applyAlignment="1">
      <alignment horizontal="center" vertical="center"/>
    </xf>
    <xf numFmtId="1" fontId="16" fillId="0" borderId="0" xfId="0" applyNumberFormat="1" applyFont="1" applyAlignment="1">
      <alignment horizontal="center" vertical="center"/>
    </xf>
    <xf numFmtId="167" fontId="16" fillId="0" borderId="0" xfId="0" applyNumberFormat="1" applyFont="1" applyAlignment="1">
      <alignment horizontal="center" vertical="center"/>
    </xf>
    <xf numFmtId="0" fontId="16" fillId="13" borderId="0" xfId="0" applyFont="1" applyFill="1" applyAlignment="1">
      <alignment horizontal="center" vertical="center" wrapText="1"/>
    </xf>
    <xf numFmtId="0" fontId="16" fillId="14" borderId="0" xfId="0" applyFont="1" applyFill="1" applyAlignment="1">
      <alignment horizontal="left" vertical="center"/>
    </xf>
    <xf numFmtId="0" fontId="16" fillId="14" borderId="0" xfId="0" applyFont="1" applyFill="1" applyAlignment="1">
      <alignment horizontal="center" vertical="center" wrapText="1"/>
    </xf>
    <xf numFmtId="0" fontId="16" fillId="14" borderId="0" xfId="0" applyFont="1" applyFill="1" applyAlignment="1">
      <alignment horizontal="center" vertical="center"/>
    </xf>
    <xf numFmtId="164" fontId="16" fillId="14" borderId="0" xfId="0" applyNumberFormat="1" applyFont="1" applyFill="1" applyAlignment="1">
      <alignment horizontal="center" vertical="center" wrapText="1"/>
    </xf>
    <xf numFmtId="49" fontId="18" fillId="14" borderId="0" xfId="0" applyNumberFormat="1" applyFont="1" applyFill="1" applyAlignment="1">
      <alignment horizontal="center" vertical="center"/>
    </xf>
    <xf numFmtId="14" fontId="16" fillId="14" borderId="0" xfId="0" applyNumberFormat="1" applyFont="1" applyFill="1" applyAlignment="1">
      <alignment vertical="center"/>
    </xf>
    <xf numFmtId="0" fontId="18" fillId="14" borderId="0" xfId="0" applyFont="1" applyFill="1" applyAlignment="1">
      <alignment horizontal="center" vertical="center"/>
    </xf>
    <xf numFmtId="1" fontId="16" fillId="14" borderId="0" xfId="0" applyNumberFormat="1" applyFont="1" applyFill="1" applyAlignment="1">
      <alignment horizontal="center" vertical="center"/>
    </xf>
    <xf numFmtId="167" fontId="16" fillId="14" borderId="0" xfId="0" applyNumberFormat="1" applyFont="1" applyFill="1" applyAlignment="1">
      <alignment horizontal="center" vertical="center"/>
    </xf>
    <xf numFmtId="0" fontId="0" fillId="0" borderId="0" xfId="0" applyAlignment="1">
      <alignment horizontal="left" vertical="center"/>
    </xf>
    <xf numFmtId="0" fontId="0" fillId="6" borderId="0" xfId="0" applyFill="1" applyAlignment="1">
      <alignment horizontal="center" vertical="center" wrapText="1"/>
    </xf>
    <xf numFmtId="0" fontId="0" fillId="6" borderId="0" xfId="0" applyFill="1" applyAlignment="1">
      <alignment horizontal="center" vertical="center"/>
    </xf>
    <xf numFmtId="164" fontId="0" fillId="6" borderId="0" xfId="0" applyNumberFormat="1" applyFill="1" applyAlignment="1">
      <alignment horizontal="center" vertical="center" wrapText="1"/>
    </xf>
    <xf numFmtId="49" fontId="3" fillId="6" borderId="0" xfId="0" applyNumberFormat="1" applyFont="1" applyFill="1" applyAlignment="1">
      <alignment horizontal="center" vertical="center"/>
    </xf>
    <xf numFmtId="0" fontId="3" fillId="10" borderId="0" xfId="0" applyFont="1" applyFill="1" applyAlignment="1">
      <alignment horizontal="center" vertical="center"/>
    </xf>
    <xf numFmtId="0" fontId="4" fillId="6" borderId="0" xfId="0" applyFont="1" applyFill="1" applyAlignment="1">
      <alignment horizontal="center" vertical="center"/>
    </xf>
    <xf numFmtId="1" fontId="0" fillId="6" borderId="0" xfId="0" applyNumberFormat="1" applyFill="1" applyAlignment="1">
      <alignment horizontal="center" vertical="center"/>
    </xf>
    <xf numFmtId="167" fontId="0" fillId="6" borderId="0" xfId="0" applyNumberFormat="1" applyFill="1" applyAlignment="1">
      <alignment horizontal="center" vertical="center"/>
    </xf>
    <xf numFmtId="0" fontId="0" fillId="0" borderId="0" xfId="0" applyAlignment="1">
      <alignment horizontal="center" vertical="center" wrapText="1"/>
    </xf>
    <xf numFmtId="0" fontId="0" fillId="0" borderId="0" xfId="0" applyAlignment="1">
      <alignment horizontal="center" vertical="center"/>
    </xf>
    <xf numFmtId="164" fontId="0" fillId="0" borderId="0" xfId="0" applyNumberFormat="1" applyAlignment="1">
      <alignment horizontal="center" vertical="center" wrapText="1"/>
    </xf>
    <xf numFmtId="49" fontId="3" fillId="0" borderId="0" xfId="0" applyNumberFormat="1" applyFont="1" applyAlignment="1">
      <alignment horizontal="center" vertical="center"/>
    </xf>
    <xf numFmtId="0" fontId="4" fillId="0" borderId="0" xfId="0" applyFont="1" applyAlignment="1">
      <alignment horizontal="center" vertical="center"/>
    </xf>
    <xf numFmtId="1" fontId="0" fillId="0" borderId="0" xfId="0" applyNumberFormat="1" applyAlignment="1">
      <alignment horizontal="center" vertical="center"/>
    </xf>
    <xf numFmtId="167" fontId="0" fillId="0" borderId="0" xfId="0" applyNumberFormat="1" applyAlignment="1">
      <alignment horizontal="center" vertical="center"/>
    </xf>
    <xf numFmtId="0" fontId="0" fillId="10" borderId="0" xfId="0" applyFill="1" applyAlignment="1">
      <alignment horizontal="center" vertical="center"/>
    </xf>
    <xf numFmtId="14" fontId="0" fillId="0" borderId="0" xfId="0" applyNumberFormat="1" applyAlignment="1">
      <alignment horizontal="center" vertical="center"/>
    </xf>
    <xf numFmtId="0" fontId="10" fillId="0" borderId="0" xfId="0" applyFont="1" applyAlignment="1">
      <alignment horizontal="center" vertical="center"/>
    </xf>
    <xf numFmtId="0" fontId="8" fillId="0" borderId="0" xfId="0" applyFont="1" applyAlignment="1">
      <alignment horizontal="center" vertical="center" wrapText="1"/>
    </xf>
    <xf numFmtId="0" fontId="0" fillId="0" borderId="0" xfId="0" applyAlignment="1">
      <alignment vertical="center"/>
    </xf>
    <xf numFmtId="164" fontId="0" fillId="0" borderId="0" xfId="0" applyNumberFormat="1" applyAlignment="1">
      <alignment vertical="center"/>
    </xf>
    <xf numFmtId="0" fontId="0" fillId="10" borderId="0" xfId="0" applyFill="1" applyAlignment="1">
      <alignment vertical="center"/>
    </xf>
    <xf numFmtId="165" fontId="0" fillId="0" borderId="0" xfId="0" applyNumberFormat="1" applyAlignment="1">
      <alignment vertical="center"/>
    </xf>
    <xf numFmtId="49" fontId="0" fillId="0" borderId="0" xfId="0" applyNumberFormat="1" applyAlignment="1">
      <alignment vertical="center"/>
    </xf>
    <xf numFmtId="0" fontId="10" fillId="0" borderId="0" xfId="0" applyFont="1" applyAlignment="1">
      <alignment vertical="center"/>
    </xf>
    <xf numFmtId="1" fontId="0" fillId="0" borderId="0" xfId="0" applyNumberFormat="1" applyAlignment="1">
      <alignment vertical="center"/>
    </xf>
    <xf numFmtId="167" fontId="0" fillId="0" borderId="0" xfId="0" applyNumberFormat="1" applyAlignment="1">
      <alignment vertical="center"/>
    </xf>
    <xf numFmtId="0" fontId="13" fillId="0" borderId="0" xfId="0" applyFont="1" applyAlignment="1">
      <alignment vertical="center"/>
    </xf>
    <xf numFmtId="49" fontId="8" fillId="0" borderId="0" xfId="0" applyNumberFormat="1" applyFont="1" applyAlignment="1">
      <alignment vertical="center"/>
    </xf>
    <xf numFmtId="0" fontId="8" fillId="0" borderId="0" xfId="0" applyFont="1" applyAlignment="1">
      <alignment vertical="center"/>
    </xf>
    <xf numFmtId="0" fontId="8" fillId="10" borderId="0" xfId="0" applyFont="1" applyFill="1" applyAlignment="1">
      <alignment vertical="center"/>
    </xf>
    <xf numFmtId="165" fontId="8" fillId="0" borderId="0" xfId="0" applyNumberFormat="1" applyFont="1" applyAlignment="1">
      <alignment vertical="center"/>
    </xf>
    <xf numFmtId="0" fontId="0" fillId="0" borderId="0" xfId="0" applyAlignment="1">
      <alignment vertical="center" wrapText="1"/>
    </xf>
    <xf numFmtId="169" fontId="0" fillId="0" borderId="0" xfId="0" applyNumberFormat="1" applyAlignment="1">
      <alignment vertical="center"/>
    </xf>
    <xf numFmtId="14" fontId="15" fillId="0" borderId="0" xfId="0" applyNumberFormat="1" applyFont="1" applyAlignment="1">
      <alignment vertical="center"/>
    </xf>
    <xf numFmtId="0" fontId="16" fillId="8" borderId="0" xfId="0" applyFont="1" applyFill="1" applyAlignment="1">
      <alignment horizontal="center" vertical="center"/>
    </xf>
    <xf numFmtId="0" fontId="0" fillId="10" borderId="0" xfId="0" applyFill="1" applyAlignment="1">
      <alignment horizontal="left" vertical="center"/>
    </xf>
    <xf numFmtId="0" fontId="10" fillId="0" borderId="0" xfId="0" applyFont="1" applyAlignment="1">
      <alignment horizontal="left" vertical="center"/>
    </xf>
    <xf numFmtId="1" fontId="0" fillId="0" borderId="0" xfId="0" applyNumberFormat="1" applyAlignment="1">
      <alignment horizontal="left" vertical="center"/>
    </xf>
    <xf numFmtId="0" fontId="0" fillId="0" borderId="0" xfId="0" applyAlignment="1">
      <alignment horizontal="left" vertical="center" wrapText="1"/>
    </xf>
    <xf numFmtId="0" fontId="8" fillId="0" borderId="0" xfId="0" applyFont="1" applyAlignment="1">
      <alignment horizontal="left" vertical="center"/>
    </xf>
    <xf numFmtId="0" fontId="0" fillId="9" borderId="0" xfId="0" applyFill="1" applyAlignment="1">
      <alignment horizontal="left" vertical="center"/>
    </xf>
    <xf numFmtId="0" fontId="0" fillId="9" borderId="0" xfId="0" applyFill="1" applyAlignment="1">
      <alignment horizontal="left" vertical="center" wrapText="1"/>
    </xf>
    <xf numFmtId="14" fontId="14" fillId="9" borderId="0" xfId="0" applyNumberFormat="1" applyFont="1" applyFill="1" applyAlignment="1">
      <alignment vertical="center"/>
    </xf>
    <xf numFmtId="0" fontId="10" fillId="9" borderId="0" xfId="0" applyFont="1" applyFill="1" applyAlignment="1">
      <alignment horizontal="left" vertical="center"/>
    </xf>
    <xf numFmtId="1" fontId="0" fillId="9" borderId="0" xfId="0" applyNumberFormat="1" applyFill="1" applyAlignment="1">
      <alignment horizontal="left" vertical="center"/>
    </xf>
    <xf numFmtId="164" fontId="0" fillId="0" borderId="0" xfId="0" applyNumberFormat="1" applyAlignment="1">
      <alignment horizontal="left" vertical="center"/>
    </xf>
    <xf numFmtId="0" fontId="8" fillId="10" borderId="0" xfId="0" applyFont="1" applyFill="1" applyAlignment="1">
      <alignment horizontal="left" vertical="center"/>
    </xf>
    <xf numFmtId="165" fontId="8" fillId="0" borderId="0" xfId="0" applyNumberFormat="1" applyFont="1" applyAlignment="1">
      <alignment horizontal="left" vertical="center"/>
    </xf>
    <xf numFmtId="49" fontId="8" fillId="0" borderId="0" xfId="0" applyNumberFormat="1" applyFont="1" applyAlignment="1">
      <alignment horizontal="left" vertical="center"/>
    </xf>
    <xf numFmtId="14" fontId="0" fillId="0" borderId="0" xfId="0" applyNumberFormat="1" applyAlignment="1">
      <alignment horizontal="left" vertical="center"/>
    </xf>
    <xf numFmtId="0" fontId="16" fillId="0" borderId="0" xfId="0" applyFont="1" applyAlignment="1">
      <alignment vertical="center"/>
    </xf>
    <xf numFmtId="0" fontId="12" fillId="0" borderId="0" xfId="0" applyFont="1" applyAlignment="1">
      <alignment horizontal="left" vertical="center"/>
    </xf>
    <xf numFmtId="0" fontId="12" fillId="0" borderId="0" xfId="0" applyFont="1" applyAlignment="1">
      <alignment vertical="center"/>
    </xf>
    <xf numFmtId="0" fontId="12" fillId="10" borderId="0" xfId="0" applyFont="1" applyFill="1" applyAlignment="1">
      <alignment vertical="center"/>
    </xf>
    <xf numFmtId="0" fontId="7" fillId="0" borderId="0" xfId="0" applyFont="1" applyAlignment="1">
      <alignment vertical="center"/>
    </xf>
    <xf numFmtId="165" fontId="0" fillId="0" borderId="0" xfId="0" applyNumberFormat="1" applyAlignment="1">
      <alignment horizontal="left" vertical="center"/>
    </xf>
    <xf numFmtId="49" fontId="0" fillId="0" borderId="0" xfId="0" applyNumberFormat="1" applyAlignment="1">
      <alignment horizontal="left" vertical="center"/>
    </xf>
    <xf numFmtId="0" fontId="0" fillId="15" borderId="0" xfId="0" applyFill="1" applyAlignment="1">
      <alignment vertical="center"/>
    </xf>
    <xf numFmtId="0" fontId="0" fillId="8" borderId="0" xfId="0" applyFill="1" applyAlignment="1">
      <alignment vertical="center"/>
    </xf>
    <xf numFmtId="0" fontId="0" fillId="9" borderId="0" xfId="0" applyFill="1" applyAlignment="1">
      <alignment vertical="center"/>
    </xf>
    <xf numFmtId="0" fontId="0" fillId="11" borderId="0" xfId="0" applyFill="1" applyAlignment="1">
      <alignment vertical="center"/>
    </xf>
    <xf numFmtId="0" fontId="0" fillId="16" borderId="0" xfId="0" applyFill="1" applyAlignment="1">
      <alignment horizontal="left" vertical="center"/>
    </xf>
    <xf numFmtId="0" fontId="13" fillId="8" borderId="0" xfId="0" applyFont="1" applyFill="1" applyAlignment="1">
      <alignment vertical="center"/>
    </xf>
    <xf numFmtId="0" fontId="0" fillId="0" borderId="0" xfId="0" quotePrefix="1" applyAlignment="1">
      <alignment vertical="center"/>
    </xf>
    <xf numFmtId="0" fontId="16" fillId="9" borderId="0" xfId="0" applyFont="1" applyFill="1" applyAlignment="1">
      <alignment vertical="center"/>
    </xf>
    <xf numFmtId="14" fontId="0" fillId="0" borderId="0" xfId="0" applyNumberFormat="1" applyAlignment="1">
      <alignment vertical="center"/>
    </xf>
    <xf numFmtId="49" fontId="20" fillId="0" borderId="0" xfId="0" applyNumberFormat="1" applyFont="1" applyAlignment="1">
      <alignment horizontal="left" vertical="center"/>
    </xf>
    <xf numFmtId="0" fontId="20" fillId="0" borderId="0" xfId="0" applyFont="1" applyAlignment="1">
      <alignment horizontal="left" vertical="center"/>
    </xf>
    <xf numFmtId="0" fontId="19" fillId="0" borderId="0" xfId="0" applyFont="1" applyAlignment="1">
      <alignment vertical="center"/>
    </xf>
    <xf numFmtId="49" fontId="21" fillId="0" borderId="0" xfId="0" applyNumberFormat="1" applyFont="1" applyAlignment="1">
      <alignment horizontal="left" vertical="center"/>
    </xf>
    <xf numFmtId="0" fontId="21" fillId="0" borderId="0" xfId="0" applyFont="1" applyAlignment="1">
      <alignment horizontal="left" vertical="center"/>
    </xf>
    <xf numFmtId="0" fontId="21" fillId="0" borderId="0" xfId="0" applyFont="1" applyAlignment="1">
      <alignment vertical="center"/>
    </xf>
    <xf numFmtId="1" fontId="21" fillId="0" borderId="0" xfId="0" applyNumberFormat="1" applyFont="1" applyAlignment="1">
      <alignment horizontal="left" vertical="center"/>
    </xf>
    <xf numFmtId="165" fontId="20" fillId="0" borderId="0" xfId="0" applyNumberFormat="1" applyFont="1" applyAlignment="1">
      <alignment horizontal="left" vertical="center"/>
    </xf>
    <xf numFmtId="14" fontId="27" fillId="0" borderId="0" xfId="0" applyNumberFormat="1" applyFont="1" applyAlignment="1">
      <alignment vertical="center"/>
    </xf>
    <xf numFmtId="0" fontId="0" fillId="0" borderId="0" xfId="0" applyAlignment="1">
      <alignment horizontal="right" vertical="center"/>
    </xf>
    <xf numFmtId="0" fontId="19" fillId="0" borderId="0" xfId="0" applyFont="1" applyAlignment="1">
      <alignment vertical="center" wrapText="1"/>
    </xf>
    <xf numFmtId="0" fontId="28" fillId="0" borderId="0" xfId="0" applyFont="1" applyAlignment="1">
      <alignment horizontal="left" vertical="center"/>
    </xf>
    <xf numFmtId="0" fontId="23" fillId="0" borderId="0" xfId="0" applyFont="1" applyAlignment="1">
      <alignment vertical="center"/>
    </xf>
    <xf numFmtId="0" fontId="23" fillId="10" borderId="0" xfId="0" applyFont="1" applyFill="1" applyAlignment="1">
      <alignment vertical="center"/>
    </xf>
    <xf numFmtId="165" fontId="23" fillId="0" borderId="0" xfId="0" applyNumberFormat="1" applyFont="1" applyAlignment="1">
      <alignment horizontal="left" vertical="center"/>
    </xf>
    <xf numFmtId="49" fontId="23" fillId="0" borderId="0" xfId="0" applyNumberFormat="1" applyFont="1" applyAlignment="1">
      <alignment horizontal="left" vertical="center"/>
    </xf>
    <xf numFmtId="1" fontId="23" fillId="0" borderId="0" xfId="0" applyNumberFormat="1" applyFont="1" applyAlignment="1">
      <alignment horizontal="left" vertical="center"/>
    </xf>
    <xf numFmtId="0" fontId="3" fillId="0" borderId="0" xfId="0" applyFont="1" applyAlignment="1">
      <alignment vertical="center"/>
    </xf>
    <xf numFmtId="0" fontId="23" fillId="8" borderId="0" xfId="0" applyFont="1" applyFill="1" applyAlignment="1">
      <alignment vertical="center"/>
    </xf>
    <xf numFmtId="0" fontId="23" fillId="0" borderId="0" xfId="0" applyFont="1" applyAlignment="1">
      <alignment vertical="center" wrapText="1"/>
    </xf>
    <xf numFmtId="0" fontId="23" fillId="0" borderId="0" xfId="0" applyFont="1" applyAlignment="1">
      <alignment horizontal="left" vertical="center"/>
    </xf>
    <xf numFmtId="0" fontId="23" fillId="10" borderId="0" xfId="0" applyFont="1" applyFill="1" applyAlignment="1">
      <alignment horizontal="left" vertical="center"/>
    </xf>
    <xf numFmtId="0" fontId="3" fillId="0" borderId="0" xfId="0" applyFont="1" applyAlignment="1">
      <alignment horizontal="left" vertical="center"/>
    </xf>
    <xf numFmtId="0" fontId="24" fillId="0" borderId="0" xfId="0" applyFont="1" applyAlignment="1">
      <alignment vertical="center"/>
    </xf>
    <xf numFmtId="165" fontId="24" fillId="0" borderId="0" xfId="0" applyNumberFormat="1" applyFont="1" applyAlignment="1">
      <alignment horizontal="left" vertical="center"/>
    </xf>
    <xf numFmtId="49" fontId="24" fillId="0" borderId="0" xfId="0" applyNumberFormat="1" applyFont="1" applyAlignment="1">
      <alignment horizontal="left" vertical="center"/>
    </xf>
    <xf numFmtId="1" fontId="24" fillId="0" borderId="0" xfId="0" applyNumberFormat="1" applyFont="1" applyAlignment="1">
      <alignment horizontal="left" vertical="center"/>
    </xf>
    <xf numFmtId="0" fontId="24" fillId="0" borderId="0" xfId="0" applyFont="1" applyAlignment="1">
      <alignment vertical="center" wrapText="1"/>
    </xf>
    <xf numFmtId="0" fontId="29" fillId="0" borderId="0" xfId="0" applyFont="1" applyAlignment="1">
      <alignment vertical="center"/>
    </xf>
    <xf numFmtId="0" fontId="29" fillId="0" borderId="0" xfId="0" applyFont="1" applyAlignment="1">
      <alignment horizontal="left" vertical="center"/>
    </xf>
    <xf numFmtId="165" fontId="29" fillId="0" borderId="0" xfId="0" applyNumberFormat="1" applyFont="1" applyAlignment="1">
      <alignment horizontal="left" vertical="center"/>
    </xf>
    <xf numFmtId="49" fontId="29" fillId="0" borderId="0" xfId="0" applyNumberFormat="1" applyFont="1" applyAlignment="1">
      <alignment horizontal="left" vertical="center"/>
    </xf>
    <xf numFmtId="1" fontId="29" fillId="0" borderId="0" xfId="0" applyNumberFormat="1" applyFont="1" applyAlignment="1">
      <alignment horizontal="left" vertical="center"/>
    </xf>
    <xf numFmtId="0" fontId="30" fillId="0" borderId="0" xfId="0" applyFont="1" applyAlignment="1">
      <alignment vertical="center"/>
    </xf>
    <xf numFmtId="0" fontId="30" fillId="0" borderId="0" xfId="0" applyFont="1" applyAlignment="1">
      <alignment horizontal="left" vertical="center"/>
    </xf>
    <xf numFmtId="165" fontId="30" fillId="0" borderId="0" xfId="0" applyNumberFormat="1" applyFont="1" applyAlignment="1">
      <alignment horizontal="left" vertical="center"/>
    </xf>
    <xf numFmtId="49" fontId="30" fillId="0" borderId="0" xfId="0" applyNumberFormat="1" applyFont="1" applyAlignment="1">
      <alignment horizontal="left" vertical="center"/>
    </xf>
    <xf numFmtId="1" fontId="30" fillId="0" borderId="0" xfId="0" applyNumberFormat="1" applyFont="1" applyAlignment="1">
      <alignment horizontal="left" vertical="center"/>
    </xf>
    <xf numFmtId="0" fontId="30" fillId="0" borderId="0" xfId="0" applyFont="1" applyAlignment="1">
      <alignment vertical="center" wrapText="1"/>
    </xf>
    <xf numFmtId="0" fontId="30" fillId="0" borderId="0" xfId="0" applyFont="1" applyAlignment="1">
      <alignment horizontal="center" vertical="center"/>
    </xf>
    <xf numFmtId="164" fontId="30" fillId="0" borderId="0" xfId="0" applyNumberFormat="1" applyFont="1" applyAlignment="1">
      <alignment horizontal="left" vertical="center"/>
    </xf>
    <xf numFmtId="0" fontId="31" fillId="0" borderId="0" xfId="4" applyAlignment="1">
      <alignment vertical="center"/>
    </xf>
    <xf numFmtId="0" fontId="31" fillId="0" borderId="0" xfId="4" applyAlignment="1">
      <alignment horizontal="left" vertical="center"/>
    </xf>
    <xf numFmtId="166" fontId="31" fillId="0" borderId="0" xfId="4" applyNumberFormat="1" applyAlignment="1">
      <alignment horizontal="left" vertical="center"/>
    </xf>
    <xf numFmtId="165" fontId="31" fillId="0" borderId="0" xfId="4" applyNumberFormat="1" applyAlignment="1">
      <alignment horizontal="left" vertical="center"/>
    </xf>
    <xf numFmtId="49" fontId="31" fillId="0" borderId="0" xfId="4" applyNumberFormat="1" applyAlignment="1">
      <alignment horizontal="left" vertical="center"/>
    </xf>
    <xf numFmtId="1" fontId="31" fillId="0" borderId="0" xfId="4" applyNumberFormat="1" applyAlignment="1">
      <alignment horizontal="left" vertical="center"/>
    </xf>
    <xf numFmtId="0" fontId="31" fillId="0" borderId="0" xfId="4" applyAlignment="1">
      <alignment vertical="center" wrapText="1"/>
    </xf>
    <xf numFmtId="0" fontId="0" fillId="0" borderId="0" xfId="0" applyAlignment="1">
      <alignment horizontal="right"/>
    </xf>
    <xf numFmtId="0" fontId="31" fillId="0" borderId="0" xfId="0" applyFont="1" applyAlignment="1">
      <alignment horizontal="left"/>
    </xf>
    <xf numFmtId="165" fontId="31" fillId="0" borderId="0" xfId="0" applyNumberFormat="1" applyFont="1" applyAlignment="1">
      <alignment horizontal="left"/>
    </xf>
    <xf numFmtId="49" fontId="31" fillId="0" borderId="0" xfId="0" applyNumberFormat="1" applyFont="1" applyAlignment="1">
      <alignment horizontal="left"/>
    </xf>
    <xf numFmtId="0" fontId="14" fillId="0" borderId="0" xfId="0" applyFont="1" applyAlignment="1">
      <alignment vertical="center"/>
    </xf>
    <xf numFmtId="0" fontId="3" fillId="0" borderId="0" xfId="4" applyFont="1" applyAlignment="1">
      <alignment vertical="center"/>
    </xf>
    <xf numFmtId="0" fontId="3" fillId="0" borderId="0" xfId="4" applyFont="1" applyAlignment="1">
      <alignment horizontal="left" vertical="center"/>
    </xf>
    <xf numFmtId="0" fontId="28" fillId="0" borderId="0" xfId="4" applyFont="1" applyAlignment="1">
      <alignment vertical="center"/>
    </xf>
    <xf numFmtId="0" fontId="32" fillId="0" borderId="0" xfId="4" applyFont="1" applyAlignment="1">
      <alignment vertical="center"/>
    </xf>
    <xf numFmtId="0" fontId="32" fillId="0" borderId="0" xfId="4" applyFont="1" applyAlignment="1">
      <alignment horizontal="left" vertical="center"/>
    </xf>
    <xf numFmtId="0" fontId="14" fillId="0" borderId="0" xfId="0" applyFont="1"/>
    <xf numFmtId="0" fontId="32" fillId="0" borderId="0" xfId="0" applyFont="1" applyAlignment="1">
      <alignment horizontal="left"/>
    </xf>
    <xf numFmtId="0" fontId="0" fillId="0" borderId="6" xfId="0" pivotButton="1" applyBorder="1"/>
    <xf numFmtId="0" fontId="0" fillId="0" borderId="6" xfId="0" applyBorder="1"/>
    <xf numFmtId="0" fontId="0" fillId="0" borderId="7" xfId="0" applyBorder="1" applyAlignment="1">
      <alignment horizontal="left"/>
    </xf>
    <xf numFmtId="0" fontId="0" fillId="0" borderId="8" xfId="0" applyBorder="1" applyAlignment="1">
      <alignment horizontal="left"/>
    </xf>
    <xf numFmtId="0" fontId="0" fillId="12" borderId="0" xfId="0" applyFill="1" applyAlignment="1">
      <alignment vertical="center"/>
    </xf>
    <xf numFmtId="0" fontId="34" fillId="0" borderId="0" xfId="6"/>
    <xf numFmtId="1" fontId="34" fillId="0" borderId="0" xfId="6" applyNumberFormat="1" applyAlignment="1">
      <alignment horizontal="left"/>
    </xf>
    <xf numFmtId="0" fontId="34" fillId="0" borderId="0" xfId="6" applyAlignment="1">
      <alignment horizontal="left"/>
    </xf>
    <xf numFmtId="166" fontId="34" fillId="0" borderId="0" xfId="6" applyNumberFormat="1" applyAlignment="1">
      <alignment horizontal="left"/>
    </xf>
    <xf numFmtId="165" fontId="34" fillId="0" borderId="0" xfId="6" applyNumberFormat="1" applyAlignment="1">
      <alignment horizontal="left"/>
    </xf>
    <xf numFmtId="49" fontId="34" fillId="0" borderId="0" xfId="6" applyNumberFormat="1" applyAlignment="1">
      <alignment horizontal="left"/>
    </xf>
    <xf numFmtId="0" fontId="35" fillId="9" borderId="0" xfId="0" applyFont="1" applyFill="1" applyAlignment="1">
      <alignment vertical="center"/>
    </xf>
    <xf numFmtId="0" fontId="36" fillId="9" borderId="0" xfId="0" applyFont="1" applyFill="1" applyAlignment="1">
      <alignment vertical="center"/>
    </xf>
    <xf numFmtId="0" fontId="0" fillId="0" borderId="0" xfId="0" pivotButton="1" applyAlignment="1">
      <alignment wrapText="1"/>
    </xf>
    <xf numFmtId="165" fontId="7" fillId="0" borderId="9" xfId="0" applyNumberFormat="1" applyFont="1" applyBorder="1" applyAlignment="1" applyProtection="1">
      <alignment horizontal="center" textRotation="90" wrapText="1"/>
      <protection locked="0"/>
    </xf>
    <xf numFmtId="0" fontId="7" fillId="0" borderId="9" xfId="0" applyFont="1" applyBorder="1" applyAlignment="1" applyProtection="1">
      <alignment horizontal="center" textRotation="90" wrapText="1"/>
      <protection locked="0"/>
    </xf>
    <xf numFmtId="168" fontId="5" fillId="7" borderId="0" xfId="0" applyNumberFormat="1" applyFont="1" applyFill="1" applyAlignment="1">
      <alignment horizontal="center" vertical="center"/>
    </xf>
    <xf numFmtId="0" fontId="37" fillId="0" borderId="0" xfId="0" applyFont="1" applyAlignment="1">
      <alignment horizontal="center" vertical="center"/>
    </xf>
    <xf numFmtId="0" fontId="37" fillId="0" borderId="0" xfId="0" applyFont="1" applyAlignment="1">
      <alignment horizontal="center" vertical="center" wrapText="1"/>
    </xf>
    <xf numFmtId="0" fontId="3" fillId="0" borderId="0" xfId="0" applyFont="1" applyAlignment="1">
      <alignment horizontal="center" vertical="center" wrapText="1"/>
    </xf>
    <xf numFmtId="0" fontId="38" fillId="0" borderId="0" xfId="0" applyFont="1" applyAlignment="1">
      <alignment horizontal="center" vertical="center"/>
    </xf>
    <xf numFmtId="168" fontId="37" fillId="0" borderId="0" xfId="0" applyNumberFormat="1" applyFont="1" applyAlignment="1">
      <alignment horizontal="center" vertical="center"/>
    </xf>
    <xf numFmtId="14" fontId="37" fillId="0" borderId="0" xfId="0" applyNumberFormat="1" applyFont="1" applyAlignment="1">
      <alignment horizontal="center" vertical="center"/>
    </xf>
    <xf numFmtId="165" fontId="37" fillId="0" borderId="0" xfId="0" applyNumberFormat="1" applyFont="1" applyAlignment="1">
      <alignment horizontal="center" vertical="center"/>
    </xf>
    <xf numFmtId="1" fontId="37" fillId="0" borderId="0" xfId="0" applyNumberFormat="1" applyFont="1" applyAlignment="1">
      <alignment horizontal="center" vertical="center"/>
    </xf>
    <xf numFmtId="167" fontId="37" fillId="0" borderId="0" xfId="0" applyNumberFormat="1" applyFont="1" applyAlignment="1">
      <alignment horizontal="center" vertical="center"/>
    </xf>
    <xf numFmtId="0" fontId="3" fillId="0" borderId="0" xfId="0" applyFont="1" applyAlignment="1">
      <alignment horizontal="center" vertical="center"/>
    </xf>
    <xf numFmtId="0" fontId="37" fillId="0" borderId="0" xfId="0" applyFont="1" applyAlignment="1">
      <alignment vertical="center"/>
    </xf>
    <xf numFmtId="0" fontId="39" fillId="0" borderId="0" xfId="0" applyFont="1" applyAlignment="1">
      <alignment horizontal="center" vertical="center"/>
    </xf>
    <xf numFmtId="0" fontId="8" fillId="0" borderId="0" xfId="0" applyFont="1" applyAlignment="1">
      <alignment horizontal="center" vertical="center"/>
    </xf>
    <xf numFmtId="168" fontId="8" fillId="0" borderId="0" xfId="0" applyNumberFormat="1" applyFont="1" applyAlignment="1">
      <alignment horizontal="center" vertical="center"/>
    </xf>
    <xf numFmtId="165" fontId="8" fillId="0" borderId="0" xfId="0" applyNumberFormat="1" applyFont="1" applyAlignment="1">
      <alignment horizontal="center" vertical="center"/>
    </xf>
    <xf numFmtId="1" fontId="8" fillId="0" borderId="0" xfId="0" applyNumberFormat="1" applyFont="1" applyAlignment="1">
      <alignment horizontal="center" vertical="center"/>
    </xf>
    <xf numFmtId="167" fontId="8" fillId="0" borderId="0" xfId="0" applyNumberFormat="1" applyFont="1" applyAlignment="1">
      <alignment horizontal="center" vertical="center"/>
    </xf>
    <xf numFmtId="0" fontId="9" fillId="0" borderId="0" xfId="0" applyFont="1" applyAlignment="1">
      <alignment horizontal="center" vertical="center"/>
    </xf>
    <xf numFmtId="168" fontId="8" fillId="0" borderId="0" xfId="0" applyNumberFormat="1" applyFont="1" applyAlignment="1">
      <alignment horizontal="left" vertical="center"/>
    </xf>
    <xf numFmtId="0" fontId="11" fillId="0" borderId="0" xfId="0" applyFont="1" applyAlignment="1">
      <alignment vertical="center"/>
    </xf>
    <xf numFmtId="167" fontId="12" fillId="0" borderId="0" xfId="0" applyNumberFormat="1" applyFont="1" applyAlignment="1">
      <alignment vertical="center"/>
    </xf>
    <xf numFmtId="168" fontId="0" fillId="0" borderId="0" xfId="0" applyNumberFormat="1" applyAlignment="1">
      <alignment horizontal="center" vertical="center"/>
    </xf>
    <xf numFmtId="0" fontId="11" fillId="0" borderId="0" xfId="0" applyFont="1" applyAlignment="1">
      <alignment horizontal="left" vertical="center"/>
    </xf>
    <xf numFmtId="49" fontId="10" fillId="0" borderId="0" xfId="0" applyNumberFormat="1" applyFont="1" applyAlignment="1">
      <alignment horizontal="left" vertical="center"/>
    </xf>
    <xf numFmtId="168" fontId="0" fillId="0" borderId="0" xfId="0" applyNumberFormat="1" applyAlignment="1">
      <alignment vertical="center"/>
    </xf>
    <xf numFmtId="0" fontId="0" fillId="19" borderId="0" xfId="0" applyFill="1" applyAlignment="1">
      <alignment vertical="center" wrapText="1"/>
    </xf>
    <xf numFmtId="0" fontId="0" fillId="19" borderId="0" xfId="0" applyFill="1" applyAlignment="1">
      <alignment vertical="center"/>
    </xf>
    <xf numFmtId="0" fontId="0" fillId="19" borderId="0" xfId="0" applyFill="1" applyAlignment="1">
      <alignment horizontal="center" vertical="center"/>
    </xf>
    <xf numFmtId="168" fontId="0" fillId="19" borderId="0" xfId="0" applyNumberFormat="1" applyFill="1" applyAlignment="1">
      <alignment vertical="center"/>
    </xf>
    <xf numFmtId="168" fontId="0" fillId="0" borderId="0" xfId="0" applyNumberFormat="1" applyAlignment="1">
      <alignment vertical="center" wrapText="1"/>
    </xf>
    <xf numFmtId="0" fontId="0" fillId="0" borderId="1" xfId="0" applyBorder="1" applyAlignment="1">
      <alignment vertical="center"/>
    </xf>
    <xf numFmtId="0" fontId="0" fillId="0" borderId="1" xfId="0" applyBorder="1" applyAlignment="1">
      <alignment horizontal="center" vertical="center"/>
    </xf>
    <xf numFmtId="168" fontId="0" fillId="0" borderId="9" xfId="0" applyNumberFormat="1" applyBorder="1" applyAlignment="1">
      <alignment vertical="center"/>
    </xf>
    <xf numFmtId="168" fontId="0" fillId="0" borderId="1" xfId="0" applyNumberFormat="1" applyBorder="1" applyAlignment="1">
      <alignment vertical="center" wrapText="1"/>
    </xf>
    <xf numFmtId="0" fontId="0" fillId="0" borderId="1" xfId="0" applyBorder="1" applyAlignment="1">
      <alignment vertical="center" wrapText="1"/>
    </xf>
    <xf numFmtId="49" fontId="37" fillId="0" borderId="0" xfId="0" applyNumberFormat="1" applyFont="1" applyAlignment="1">
      <alignment vertical="center"/>
    </xf>
    <xf numFmtId="0" fontId="5" fillId="19" borderId="0" xfId="0" applyFont="1" applyFill="1" applyAlignment="1">
      <alignment horizontal="center" vertical="center"/>
    </xf>
    <xf numFmtId="167" fontId="5" fillId="19" borderId="0" xfId="0" applyNumberFormat="1" applyFont="1" applyFill="1" applyAlignment="1">
      <alignment horizontal="center" vertical="center"/>
    </xf>
    <xf numFmtId="0" fontId="8" fillId="20" borderId="0" xfId="0" applyFont="1" applyFill="1" applyAlignment="1">
      <alignment horizontal="center" vertical="center"/>
    </xf>
    <xf numFmtId="0" fontId="0" fillId="20" borderId="0" xfId="0" applyFill="1" applyAlignment="1">
      <alignment vertical="center"/>
    </xf>
    <xf numFmtId="168" fontId="8" fillId="20" borderId="0" xfId="0" applyNumberFormat="1" applyFont="1" applyFill="1" applyAlignment="1">
      <alignment horizontal="center" vertical="center"/>
    </xf>
    <xf numFmtId="165" fontId="8" fillId="20" borderId="0" xfId="0" applyNumberFormat="1" applyFont="1" applyFill="1" applyAlignment="1">
      <alignment horizontal="center" vertical="center"/>
    </xf>
    <xf numFmtId="1" fontId="8" fillId="20" borderId="0" xfId="0" applyNumberFormat="1" applyFont="1" applyFill="1" applyAlignment="1">
      <alignment horizontal="center" vertical="center"/>
    </xf>
    <xf numFmtId="167" fontId="8" fillId="20" borderId="0" xfId="0" applyNumberFormat="1" applyFont="1" applyFill="1" applyAlignment="1">
      <alignment horizontal="center" vertical="center"/>
    </xf>
    <xf numFmtId="0" fontId="26" fillId="20" borderId="0" xfId="0" applyFont="1" applyFill="1" applyAlignment="1">
      <alignment horizontal="center" vertical="center"/>
    </xf>
    <xf numFmtId="0" fontId="16" fillId="20" borderId="0" xfId="0" applyFont="1" applyFill="1" applyAlignment="1">
      <alignment horizontal="center" vertical="center"/>
    </xf>
    <xf numFmtId="0" fontId="8" fillId="12" borderId="0" xfId="0" applyFont="1" applyFill="1" applyAlignment="1">
      <alignment horizontal="center" vertical="center"/>
    </xf>
    <xf numFmtId="0" fontId="8" fillId="12" borderId="0" xfId="0" applyFont="1" applyFill="1" applyAlignment="1">
      <alignment horizontal="center" vertical="center" wrapText="1"/>
    </xf>
    <xf numFmtId="168" fontId="8" fillId="12" borderId="0" xfId="0" applyNumberFormat="1" applyFont="1" applyFill="1" applyAlignment="1">
      <alignment horizontal="center" vertical="center"/>
    </xf>
    <xf numFmtId="165" fontId="8" fillId="12" borderId="0" xfId="0" applyNumberFormat="1" applyFont="1" applyFill="1" applyAlignment="1">
      <alignment horizontal="center" vertical="center"/>
    </xf>
    <xf numFmtId="1" fontId="8" fillId="12" borderId="0" xfId="0" applyNumberFormat="1" applyFont="1" applyFill="1" applyAlignment="1">
      <alignment horizontal="center" vertical="center"/>
    </xf>
    <xf numFmtId="167" fontId="8" fillId="12" borderId="0" xfId="0" applyNumberFormat="1" applyFont="1" applyFill="1" applyAlignment="1">
      <alignment horizontal="center" vertical="center"/>
    </xf>
    <xf numFmtId="0" fontId="9" fillId="12" borderId="0" xfId="0" applyFont="1" applyFill="1" applyAlignment="1">
      <alignment horizontal="center" vertical="center"/>
    </xf>
    <xf numFmtId="0" fontId="26" fillId="12" borderId="0" xfId="0" applyFont="1" applyFill="1" applyAlignment="1">
      <alignment horizontal="center" vertical="center"/>
    </xf>
    <xf numFmtId="0" fontId="16" fillId="12" borderId="0" xfId="0" applyFont="1" applyFill="1" applyAlignment="1">
      <alignment horizontal="center" vertical="center"/>
    </xf>
    <xf numFmtId="0" fontId="0" fillId="12" borderId="0" xfId="0" applyFill="1" applyAlignment="1">
      <alignment vertical="center" wrapText="1"/>
    </xf>
    <xf numFmtId="0" fontId="37" fillId="12" borderId="0" xfId="0" applyFont="1" applyFill="1" applyAlignment="1">
      <alignment horizontal="center" vertical="center"/>
    </xf>
    <xf numFmtId="0" fontId="37" fillId="12" borderId="0" xfId="0" applyFont="1" applyFill="1" applyAlignment="1">
      <alignment horizontal="center" vertical="center" wrapText="1"/>
    </xf>
    <xf numFmtId="168" fontId="37" fillId="12" borderId="0" xfId="0" applyNumberFormat="1" applyFont="1" applyFill="1" applyAlignment="1">
      <alignment horizontal="center" vertical="center"/>
    </xf>
    <xf numFmtId="165" fontId="37" fillId="12" borderId="0" xfId="0" applyNumberFormat="1" applyFont="1" applyFill="1" applyAlignment="1">
      <alignment horizontal="center" vertical="center"/>
    </xf>
    <xf numFmtId="1" fontId="37" fillId="12" borderId="0" xfId="0" applyNumberFormat="1" applyFont="1" applyFill="1" applyAlignment="1">
      <alignment horizontal="center" vertical="center"/>
    </xf>
    <xf numFmtId="167" fontId="37" fillId="12" borderId="0" xfId="0" applyNumberFormat="1" applyFont="1" applyFill="1" applyAlignment="1">
      <alignment horizontal="center" vertical="center"/>
    </xf>
    <xf numFmtId="0" fontId="3" fillId="12" borderId="0" xfId="0" applyFont="1" applyFill="1" applyAlignment="1">
      <alignment horizontal="center" vertical="center" wrapText="1"/>
    </xf>
    <xf numFmtId="14" fontId="37" fillId="12" borderId="0" xfId="0" applyNumberFormat="1" applyFont="1" applyFill="1" applyAlignment="1">
      <alignment horizontal="center" vertical="center"/>
    </xf>
    <xf numFmtId="0" fontId="38" fillId="12" borderId="0" xfId="0" applyFont="1" applyFill="1" applyAlignment="1">
      <alignment horizontal="center" vertical="center"/>
    </xf>
    <xf numFmtId="0" fontId="3" fillId="12" borderId="0" xfId="0" applyFont="1" applyFill="1" applyAlignment="1">
      <alignment horizontal="center" vertical="center"/>
    </xf>
    <xf numFmtId="14" fontId="3" fillId="12" borderId="0" xfId="0" applyNumberFormat="1" applyFont="1" applyFill="1" applyAlignment="1">
      <alignment horizontal="center" vertical="center"/>
    </xf>
    <xf numFmtId="168" fontId="3" fillId="12" borderId="0" xfId="0" applyNumberFormat="1" applyFont="1" applyFill="1" applyAlignment="1">
      <alignment horizontal="center" vertical="center"/>
    </xf>
    <xf numFmtId="165" fontId="3" fillId="12" borderId="0" xfId="0" applyNumberFormat="1" applyFont="1" applyFill="1" applyAlignment="1">
      <alignment horizontal="center" vertical="center"/>
    </xf>
    <xf numFmtId="1" fontId="3" fillId="12" borderId="0" xfId="0" applyNumberFormat="1" applyFont="1" applyFill="1" applyAlignment="1">
      <alignment horizontal="center" vertical="center"/>
    </xf>
    <xf numFmtId="167" fontId="3" fillId="12" borderId="0" xfId="0" applyNumberFormat="1" applyFont="1" applyFill="1" applyAlignment="1">
      <alignment horizontal="center" vertical="center"/>
    </xf>
    <xf numFmtId="0" fontId="37" fillId="20" borderId="0" xfId="0" applyFont="1" applyFill="1" applyAlignment="1">
      <alignment horizontal="center" vertical="center" wrapText="1"/>
    </xf>
    <xf numFmtId="0" fontId="37" fillId="20" borderId="0" xfId="0" applyFont="1" applyFill="1" applyAlignment="1">
      <alignment horizontal="center" vertical="center"/>
    </xf>
    <xf numFmtId="0" fontId="3" fillId="20" borderId="0" xfId="0" applyFont="1" applyFill="1" applyAlignment="1">
      <alignment horizontal="center" vertical="center" wrapText="1"/>
    </xf>
    <xf numFmtId="14" fontId="37" fillId="20" borderId="0" xfId="0" applyNumberFormat="1" applyFont="1" applyFill="1" applyAlignment="1">
      <alignment horizontal="center" vertical="center"/>
    </xf>
    <xf numFmtId="168" fontId="37" fillId="20" borderId="0" xfId="0" applyNumberFormat="1" applyFont="1" applyFill="1" applyAlignment="1">
      <alignment horizontal="center" vertical="center"/>
    </xf>
    <xf numFmtId="165" fontId="37" fillId="20" borderId="0" xfId="0" applyNumberFormat="1" applyFont="1" applyFill="1" applyAlignment="1">
      <alignment horizontal="center" vertical="center"/>
    </xf>
    <xf numFmtId="1" fontId="37" fillId="20" borderId="0" xfId="0" applyNumberFormat="1" applyFont="1" applyFill="1" applyAlignment="1">
      <alignment horizontal="center" vertical="center"/>
    </xf>
    <xf numFmtId="167" fontId="37" fillId="20" borderId="0" xfId="0" applyNumberFormat="1" applyFont="1" applyFill="1" applyAlignment="1">
      <alignment horizontal="center" vertical="center"/>
    </xf>
    <xf numFmtId="168" fontId="1" fillId="2" borderId="0" xfId="0" applyNumberFormat="1" applyFont="1" applyFill="1" applyAlignment="1" applyProtection="1">
      <alignment horizontal="center" textRotation="90" wrapText="1"/>
      <protection locked="0"/>
    </xf>
    <xf numFmtId="0" fontId="40" fillId="7" borderId="0" xfId="0" applyFont="1" applyFill="1" applyAlignment="1">
      <alignment horizontal="center" vertical="center" wrapText="1"/>
    </xf>
    <xf numFmtId="0" fontId="0" fillId="0" borderId="0" xfId="0" applyAlignment="1">
      <alignment horizontal="center" vertical="center" textRotation="90" wrapText="1"/>
    </xf>
    <xf numFmtId="168" fontId="0" fillId="0" borderId="0" xfId="0" applyNumberFormat="1"/>
    <xf numFmtId="168" fontId="0" fillId="0" borderId="0" xfId="0" applyNumberFormat="1" applyAlignment="1">
      <alignment wrapText="1"/>
    </xf>
    <xf numFmtId="49" fontId="6" fillId="7" borderId="0" xfId="0" applyNumberFormat="1" applyFont="1" applyFill="1" applyAlignment="1">
      <alignment horizontal="center" vertical="center" wrapText="1"/>
    </xf>
    <xf numFmtId="0" fontId="6" fillId="7" borderId="0" xfId="0" applyFont="1" applyFill="1" applyAlignment="1">
      <alignment horizontal="center" vertical="center" wrapText="1"/>
    </xf>
    <xf numFmtId="168" fontId="5" fillId="7" borderId="0" xfId="0" applyNumberFormat="1" applyFont="1" applyFill="1" applyAlignment="1">
      <alignment horizontal="center" vertical="center" wrapText="1"/>
    </xf>
    <xf numFmtId="1" fontId="5" fillId="7" borderId="0" xfId="0" applyNumberFormat="1" applyFont="1" applyFill="1" applyAlignment="1">
      <alignment horizontal="center" vertical="center" wrapText="1"/>
    </xf>
    <xf numFmtId="167" fontId="5" fillId="7" borderId="0" xfId="0" applyNumberFormat="1" applyFont="1" applyFill="1" applyAlignment="1">
      <alignment horizontal="center" vertical="center" wrapText="1"/>
    </xf>
    <xf numFmtId="0" fontId="26" fillId="6" borderId="0" xfId="0" applyFont="1" applyFill="1" applyAlignment="1">
      <alignment horizontal="center" vertical="center" wrapText="1"/>
    </xf>
    <xf numFmtId="14" fontId="37" fillId="12" borderId="0" xfId="0" applyNumberFormat="1" applyFont="1" applyFill="1" applyAlignment="1">
      <alignment horizontal="center" vertical="center" wrapText="1"/>
    </xf>
    <xf numFmtId="0" fontId="37" fillId="12" borderId="0" xfId="0" applyFont="1" applyFill="1" applyAlignment="1">
      <alignment vertical="center" wrapText="1"/>
    </xf>
    <xf numFmtId="168" fontId="37" fillId="12" borderId="0" xfId="0" applyNumberFormat="1" applyFont="1" applyFill="1" applyAlignment="1">
      <alignment horizontal="center" vertical="center" wrapText="1"/>
    </xf>
    <xf numFmtId="165" fontId="37" fillId="12" borderId="0" xfId="0" applyNumberFormat="1" applyFont="1" applyFill="1" applyAlignment="1">
      <alignment horizontal="center" vertical="center" wrapText="1"/>
    </xf>
    <xf numFmtId="1" fontId="37" fillId="12" borderId="0" xfId="0" applyNumberFormat="1" applyFont="1" applyFill="1" applyAlignment="1">
      <alignment horizontal="center" vertical="center" wrapText="1"/>
    </xf>
    <xf numFmtId="14" fontId="37" fillId="0" borderId="0" xfId="0" applyNumberFormat="1" applyFont="1" applyAlignment="1">
      <alignment horizontal="center" vertical="center" wrapText="1"/>
    </xf>
    <xf numFmtId="168" fontId="37" fillId="0" borderId="0" xfId="0" applyNumberFormat="1" applyFont="1" applyAlignment="1">
      <alignment horizontal="center" vertical="center" wrapText="1"/>
    </xf>
    <xf numFmtId="165" fontId="37" fillId="0" borderId="0" xfId="0" applyNumberFormat="1" applyFont="1" applyAlignment="1">
      <alignment horizontal="center" vertical="center" wrapText="1"/>
    </xf>
    <xf numFmtId="1" fontId="37" fillId="0" borderId="0" xfId="0" applyNumberFormat="1" applyFont="1" applyAlignment="1">
      <alignment horizontal="center" vertical="center" wrapText="1"/>
    </xf>
    <xf numFmtId="167" fontId="37" fillId="0" borderId="0" xfId="0" applyNumberFormat="1" applyFont="1" applyAlignment="1">
      <alignment horizontal="center" vertical="center" wrapText="1"/>
    </xf>
    <xf numFmtId="168" fontId="8" fillId="12" borderId="0" xfId="0" applyNumberFormat="1" applyFont="1" applyFill="1" applyAlignment="1">
      <alignment horizontal="center" vertical="center" wrapText="1"/>
    </xf>
    <xf numFmtId="165" fontId="8" fillId="12" borderId="0" xfId="0" applyNumberFormat="1" applyFont="1" applyFill="1" applyAlignment="1">
      <alignment horizontal="center" vertical="center" wrapText="1"/>
    </xf>
    <xf numFmtId="1" fontId="8" fillId="12" borderId="0" xfId="0" applyNumberFormat="1" applyFont="1" applyFill="1" applyAlignment="1">
      <alignment horizontal="center" vertical="center" wrapText="1"/>
    </xf>
    <xf numFmtId="167" fontId="8" fillId="12" borderId="0" xfId="0" applyNumberFormat="1" applyFont="1" applyFill="1" applyAlignment="1">
      <alignment horizontal="center" vertical="center" wrapText="1"/>
    </xf>
    <xf numFmtId="0" fontId="9" fillId="12" borderId="0" xfId="0" applyFont="1" applyFill="1" applyAlignment="1">
      <alignment horizontal="center" vertical="center" wrapText="1"/>
    </xf>
    <xf numFmtId="167" fontId="37" fillId="12" borderId="0" xfId="0" applyNumberFormat="1" applyFont="1" applyFill="1" applyAlignment="1">
      <alignment horizontal="center" vertical="center" wrapText="1"/>
    </xf>
    <xf numFmtId="14" fontId="3" fillId="12" borderId="0" xfId="0" applyNumberFormat="1" applyFont="1" applyFill="1" applyAlignment="1">
      <alignment horizontal="center" vertical="center" wrapText="1"/>
    </xf>
    <xf numFmtId="168" fontId="3" fillId="12" borderId="0" xfId="0" applyNumberFormat="1" applyFont="1" applyFill="1" applyAlignment="1">
      <alignment horizontal="center" vertical="center" wrapText="1"/>
    </xf>
    <xf numFmtId="165" fontId="3" fillId="12" borderId="0" xfId="0" applyNumberFormat="1" applyFont="1" applyFill="1" applyAlignment="1">
      <alignment horizontal="center" vertical="center" wrapText="1"/>
    </xf>
    <xf numFmtId="1" fontId="3" fillId="12" borderId="0" xfId="0" applyNumberFormat="1" applyFont="1" applyFill="1" applyAlignment="1">
      <alignment horizontal="center" vertical="center" wrapText="1"/>
    </xf>
    <xf numFmtId="167" fontId="3" fillId="12" borderId="0" xfId="0" applyNumberFormat="1" applyFont="1" applyFill="1" applyAlignment="1">
      <alignment horizontal="center" vertical="center" wrapText="1"/>
    </xf>
    <xf numFmtId="0" fontId="6" fillId="7" borderId="0" xfId="0" applyFont="1" applyFill="1" applyAlignment="1">
      <alignment horizontal="left" vertical="center" wrapText="1"/>
    </xf>
    <xf numFmtId="168" fontId="35" fillId="7" borderId="0" xfId="0" applyNumberFormat="1" applyFont="1" applyFill="1" applyAlignment="1">
      <alignment horizontal="center" vertical="center" wrapText="1"/>
    </xf>
    <xf numFmtId="0" fontId="0" fillId="19" borderId="0" xfId="0" applyFill="1" applyAlignment="1">
      <alignment horizontal="center" vertical="center" wrapText="1"/>
    </xf>
    <xf numFmtId="168" fontId="0" fillId="19" borderId="0" xfId="0" applyNumberFormat="1" applyFill="1" applyAlignment="1">
      <alignment vertical="center" wrapText="1"/>
    </xf>
    <xf numFmtId="0" fontId="5" fillId="19" borderId="0" xfId="0" applyFont="1" applyFill="1" applyAlignment="1">
      <alignment horizontal="center" vertical="center" wrapText="1"/>
    </xf>
    <xf numFmtId="167" fontId="5" fillId="19" borderId="0" xfId="0" applyNumberFormat="1" applyFont="1" applyFill="1" applyAlignment="1">
      <alignment horizontal="center" vertical="center" wrapText="1"/>
    </xf>
    <xf numFmtId="168" fontId="0" fillId="0" borderId="0" xfId="0" applyNumberFormat="1" applyAlignment="1">
      <alignment horizontal="center" vertical="center" wrapText="1"/>
    </xf>
    <xf numFmtId="0" fontId="37" fillId="19" borderId="0" xfId="0" applyFont="1" applyFill="1" applyAlignment="1">
      <alignment horizontal="center" vertical="center" wrapText="1"/>
    </xf>
    <xf numFmtId="14" fontId="37" fillId="19" borderId="0" xfId="0" applyNumberFormat="1" applyFont="1" applyFill="1" applyAlignment="1">
      <alignment horizontal="center" vertical="center" wrapText="1"/>
    </xf>
    <xf numFmtId="0" fontId="16" fillId="19" borderId="0" xfId="0" applyFont="1" applyFill="1" applyAlignment="1">
      <alignment horizontal="center" vertical="center" wrapText="1"/>
    </xf>
    <xf numFmtId="168" fontId="37" fillId="19" borderId="0" xfId="0" applyNumberFormat="1" applyFont="1" applyFill="1" applyAlignment="1">
      <alignment horizontal="center" vertical="center" wrapText="1"/>
    </xf>
    <xf numFmtId="165" fontId="37" fillId="19" borderId="0" xfId="0" applyNumberFormat="1" applyFont="1" applyFill="1" applyAlignment="1">
      <alignment horizontal="center" vertical="center" wrapText="1"/>
    </xf>
    <xf numFmtId="1" fontId="37" fillId="19" borderId="0" xfId="0" applyNumberFormat="1" applyFont="1" applyFill="1" applyAlignment="1">
      <alignment horizontal="center" vertical="center" wrapText="1"/>
    </xf>
    <xf numFmtId="167" fontId="37" fillId="19" borderId="0" xfId="0" applyNumberFormat="1" applyFont="1" applyFill="1" applyAlignment="1">
      <alignment horizontal="center" vertical="center" wrapText="1"/>
    </xf>
    <xf numFmtId="0" fontId="8" fillId="19" borderId="0" xfId="0" applyFont="1" applyFill="1" applyAlignment="1">
      <alignment horizontal="center" vertical="center" wrapText="1"/>
    </xf>
    <xf numFmtId="168" fontId="8" fillId="19" borderId="0" xfId="0" applyNumberFormat="1" applyFont="1" applyFill="1" applyAlignment="1">
      <alignment horizontal="center" vertical="center" wrapText="1"/>
    </xf>
    <xf numFmtId="165" fontId="8" fillId="19" borderId="0" xfId="0" applyNumberFormat="1" applyFont="1" applyFill="1" applyAlignment="1">
      <alignment horizontal="center" vertical="center" wrapText="1"/>
    </xf>
    <xf numFmtId="1" fontId="8" fillId="19" borderId="0" xfId="0" applyNumberFormat="1" applyFont="1" applyFill="1" applyAlignment="1">
      <alignment horizontal="center" vertical="center" wrapText="1"/>
    </xf>
    <xf numFmtId="167" fontId="8" fillId="19" borderId="0" xfId="0" applyNumberFormat="1" applyFont="1" applyFill="1" applyAlignment="1">
      <alignment horizontal="center" vertical="center" wrapText="1"/>
    </xf>
    <xf numFmtId="0" fontId="37" fillId="19" borderId="0" xfId="0" applyFont="1" applyFill="1" applyAlignment="1">
      <alignment vertical="center" wrapText="1"/>
    </xf>
    <xf numFmtId="0" fontId="3" fillId="19" borderId="0" xfId="0" applyFont="1" applyFill="1" applyAlignment="1">
      <alignment horizontal="center" vertical="center" wrapText="1"/>
    </xf>
    <xf numFmtId="0" fontId="38" fillId="19" borderId="0" xfId="0" applyFont="1" applyFill="1" applyAlignment="1">
      <alignment horizontal="center" vertical="center" wrapText="1"/>
    </xf>
    <xf numFmtId="0" fontId="39" fillId="19" borderId="0" xfId="0" applyFont="1" applyFill="1" applyAlignment="1">
      <alignment horizontal="center" vertical="center" wrapText="1"/>
    </xf>
    <xf numFmtId="0" fontId="37" fillId="19" borderId="0" xfId="0" quotePrefix="1" applyFont="1" applyFill="1" applyAlignment="1">
      <alignment horizontal="center" vertical="center" wrapText="1"/>
    </xf>
    <xf numFmtId="0" fontId="3" fillId="19" borderId="0" xfId="0" quotePrefix="1" applyFont="1" applyFill="1" applyAlignment="1">
      <alignment horizontal="center" vertical="center" wrapText="1"/>
    </xf>
    <xf numFmtId="0" fontId="0" fillId="20" borderId="0" xfId="0" applyFill="1" applyAlignment="1">
      <alignment vertical="center" wrapText="1"/>
    </xf>
    <xf numFmtId="0" fontId="0" fillId="20" borderId="0" xfId="0" applyFill="1" applyAlignment="1">
      <alignment horizontal="center" vertical="center" wrapText="1"/>
    </xf>
    <xf numFmtId="168" fontId="0" fillId="20" borderId="0" xfId="0" applyNumberFormat="1" applyFill="1" applyAlignment="1">
      <alignment vertical="center" wrapText="1"/>
    </xf>
    <xf numFmtId="0" fontId="0" fillId="19" borderId="0" xfId="0" applyFill="1" applyAlignment="1">
      <alignment horizontal="left" vertical="center" wrapText="1"/>
    </xf>
    <xf numFmtId="168" fontId="0" fillId="19" borderId="0" xfId="0" applyNumberFormat="1" applyFill="1" applyAlignment="1">
      <alignment horizontal="center" vertical="center" wrapText="1"/>
    </xf>
    <xf numFmtId="49" fontId="8" fillId="19" borderId="0" xfId="0" applyNumberFormat="1" applyFont="1" applyFill="1" applyAlignment="1">
      <alignment vertical="center" wrapText="1"/>
    </xf>
    <xf numFmtId="0" fontId="8" fillId="19" borderId="0" xfId="0" applyFont="1" applyFill="1" applyAlignment="1">
      <alignment vertical="center" wrapText="1"/>
    </xf>
    <xf numFmtId="167" fontId="0" fillId="19" borderId="0" xfId="0" applyNumberFormat="1" applyFill="1" applyAlignment="1">
      <alignment vertical="center" wrapText="1"/>
    </xf>
    <xf numFmtId="167" fontId="12" fillId="19" borderId="0" xfId="0" applyNumberFormat="1" applyFont="1" applyFill="1" applyAlignment="1">
      <alignment vertical="center" wrapText="1"/>
    </xf>
    <xf numFmtId="0" fontId="26" fillId="8" borderId="0" xfId="0" applyFont="1" applyFill="1" applyAlignment="1">
      <alignment horizontal="center" vertical="center" wrapText="1"/>
    </xf>
    <xf numFmtId="0" fontId="0" fillId="8" borderId="0" xfId="0" applyFill="1" applyAlignment="1">
      <alignment vertical="center" wrapText="1"/>
    </xf>
    <xf numFmtId="49" fontId="0" fillId="19" borderId="0" xfId="0" applyNumberFormat="1" applyFill="1" applyAlignment="1">
      <alignment vertical="center" wrapText="1"/>
    </xf>
    <xf numFmtId="0" fontId="0" fillId="21" borderId="0" xfId="0" applyFill="1" applyAlignment="1">
      <alignment vertical="center" wrapText="1"/>
    </xf>
    <xf numFmtId="0" fontId="0" fillId="21" borderId="0" xfId="0" applyFill="1" applyAlignment="1">
      <alignment horizontal="center" vertical="center" wrapText="1"/>
    </xf>
    <xf numFmtId="168" fontId="0" fillId="21" borderId="0" xfId="0" applyNumberFormat="1" applyFill="1" applyAlignment="1">
      <alignment vertical="center" wrapText="1"/>
    </xf>
    <xf numFmtId="1" fontId="0" fillId="19" borderId="0" xfId="0" applyNumberFormat="1" applyFill="1" applyAlignment="1">
      <alignment horizontal="center" vertical="center" wrapText="1"/>
    </xf>
    <xf numFmtId="14" fontId="0" fillId="19" borderId="0" xfId="0" applyNumberFormat="1" applyFill="1" applyAlignment="1">
      <alignment horizontal="center" vertical="center" wrapText="1"/>
    </xf>
    <xf numFmtId="165" fontId="8" fillId="19" borderId="0" xfId="0" applyNumberFormat="1" applyFont="1" applyFill="1" applyAlignment="1">
      <alignment vertical="center" wrapText="1"/>
    </xf>
    <xf numFmtId="1" fontId="0" fillId="19" borderId="0" xfId="0" applyNumberFormat="1" applyFill="1" applyAlignment="1">
      <alignment vertical="center" wrapText="1"/>
    </xf>
    <xf numFmtId="0" fontId="10" fillId="19" borderId="0" xfId="0" applyFont="1" applyFill="1" applyAlignment="1">
      <alignment horizontal="left" vertical="center" wrapText="1"/>
    </xf>
    <xf numFmtId="165" fontId="0" fillId="19" borderId="0" xfId="0" applyNumberFormat="1" applyFill="1" applyAlignment="1">
      <alignment vertical="center" wrapText="1"/>
    </xf>
    <xf numFmtId="0" fontId="11" fillId="19" borderId="0" xfId="0" applyFont="1" applyFill="1" applyAlignment="1">
      <alignment horizontal="left" vertical="center" wrapText="1"/>
    </xf>
    <xf numFmtId="49" fontId="10" fillId="19" borderId="0" xfId="0" applyNumberFormat="1" applyFont="1" applyFill="1" applyAlignment="1">
      <alignment horizontal="left" vertical="center" wrapText="1"/>
    </xf>
    <xf numFmtId="0" fontId="37" fillId="21" borderId="0" xfId="0" applyFont="1" applyFill="1" applyAlignment="1">
      <alignment horizontal="center" vertical="center" wrapText="1"/>
    </xf>
    <xf numFmtId="14" fontId="37" fillId="21" borderId="0" xfId="0" applyNumberFormat="1" applyFont="1" applyFill="1" applyAlignment="1">
      <alignment horizontal="center" vertical="center" wrapText="1"/>
    </xf>
    <xf numFmtId="168" fontId="37" fillId="21" borderId="0" xfId="0" applyNumberFormat="1" applyFont="1" applyFill="1" applyAlignment="1">
      <alignment horizontal="center" vertical="center" wrapText="1"/>
    </xf>
    <xf numFmtId="165" fontId="37" fillId="21" borderId="0" xfId="0" applyNumberFormat="1" applyFont="1" applyFill="1" applyAlignment="1">
      <alignment horizontal="center" vertical="center" wrapText="1"/>
    </xf>
    <xf numFmtId="1" fontId="37" fillId="21" borderId="0" xfId="0" applyNumberFormat="1" applyFont="1" applyFill="1" applyAlignment="1">
      <alignment horizontal="center" vertical="center" wrapText="1"/>
    </xf>
    <xf numFmtId="167" fontId="37" fillId="21" borderId="0" xfId="0" applyNumberFormat="1" applyFont="1" applyFill="1" applyAlignment="1">
      <alignment horizontal="center" vertical="center" wrapText="1"/>
    </xf>
    <xf numFmtId="0" fontId="8" fillId="21" borderId="0" xfId="0" applyFont="1" applyFill="1" applyAlignment="1">
      <alignment horizontal="center" vertical="center" wrapText="1"/>
    </xf>
    <xf numFmtId="168" fontId="8" fillId="21" borderId="0" xfId="0" applyNumberFormat="1" applyFont="1" applyFill="1" applyAlignment="1">
      <alignment horizontal="center" vertical="center" wrapText="1"/>
    </xf>
    <xf numFmtId="165" fontId="8" fillId="21" borderId="0" xfId="0" applyNumberFormat="1" applyFont="1" applyFill="1" applyAlignment="1">
      <alignment horizontal="center" vertical="center" wrapText="1"/>
    </xf>
    <xf numFmtId="1" fontId="8" fillId="21" borderId="0" xfId="0" applyNumberFormat="1" applyFont="1" applyFill="1" applyAlignment="1">
      <alignment horizontal="center" vertical="center" wrapText="1"/>
    </xf>
    <xf numFmtId="167" fontId="8" fillId="21" borderId="0" xfId="0" applyNumberFormat="1" applyFont="1" applyFill="1" applyAlignment="1">
      <alignment horizontal="center" vertical="center" wrapText="1"/>
    </xf>
    <xf numFmtId="0" fontId="0" fillId="8" borderId="0" xfId="0" applyFill="1" applyAlignment="1">
      <alignment horizontal="center" vertical="center" wrapText="1"/>
    </xf>
    <xf numFmtId="0" fontId="9" fillId="19" borderId="0" xfId="0" applyFont="1" applyFill="1" applyAlignment="1">
      <alignment horizontal="center" vertical="center" wrapText="1"/>
    </xf>
    <xf numFmtId="168" fontId="16" fillId="19" borderId="0" xfId="0" applyNumberFormat="1" applyFont="1" applyFill="1" applyAlignment="1">
      <alignment horizontal="center" vertical="center" wrapText="1"/>
    </xf>
    <xf numFmtId="0" fontId="11" fillId="19" borderId="0" xfId="0" applyFont="1" applyFill="1" applyAlignment="1">
      <alignment vertical="center" wrapText="1"/>
    </xf>
    <xf numFmtId="1" fontId="0" fillId="19" borderId="0" xfId="0" applyNumberFormat="1" applyFill="1" applyAlignment="1">
      <alignment horizontal="left" vertical="center" wrapText="1"/>
    </xf>
    <xf numFmtId="0" fontId="1" fillId="8" borderId="0" xfId="0" applyFont="1" applyFill="1" applyAlignment="1">
      <alignment horizontal="center" vertical="center" wrapText="1"/>
    </xf>
    <xf numFmtId="14" fontId="37" fillId="20" borderId="0" xfId="0" applyNumberFormat="1" applyFont="1" applyFill="1" applyAlignment="1">
      <alignment horizontal="center" vertical="center" wrapText="1"/>
    </xf>
    <xf numFmtId="0" fontId="16" fillId="20" borderId="0" xfId="0" applyFont="1" applyFill="1" applyAlignment="1">
      <alignment horizontal="center" vertical="center" wrapText="1"/>
    </xf>
    <xf numFmtId="168" fontId="37" fillId="20" borderId="0" xfId="0" applyNumberFormat="1" applyFont="1" applyFill="1" applyAlignment="1">
      <alignment horizontal="center" vertical="center" wrapText="1"/>
    </xf>
    <xf numFmtId="165" fontId="37" fillId="20" borderId="0" xfId="0" applyNumberFormat="1" applyFont="1" applyFill="1" applyAlignment="1">
      <alignment horizontal="center" vertical="center" wrapText="1"/>
    </xf>
    <xf numFmtId="1" fontId="37" fillId="20" borderId="0" xfId="0" applyNumberFormat="1" applyFont="1" applyFill="1" applyAlignment="1">
      <alignment horizontal="center" vertical="center" wrapText="1"/>
    </xf>
    <xf numFmtId="167" fontId="37" fillId="20" borderId="0" xfId="0" applyNumberFormat="1" applyFont="1" applyFill="1" applyAlignment="1">
      <alignment horizontal="center" vertical="center" wrapText="1"/>
    </xf>
    <xf numFmtId="0" fontId="3" fillId="8" borderId="0" xfId="0" applyFont="1" applyFill="1" applyAlignment="1">
      <alignment horizontal="center" vertical="center" wrapText="1"/>
    </xf>
    <xf numFmtId="0" fontId="1" fillId="19" borderId="0" xfId="0" applyFont="1" applyFill="1" applyAlignment="1">
      <alignment horizontal="center" vertical="center" wrapText="1"/>
    </xf>
    <xf numFmtId="164" fontId="1" fillId="23" borderId="0" xfId="0" applyNumberFormat="1" applyFont="1" applyFill="1" applyAlignment="1" applyProtection="1">
      <alignment horizontal="center" vertical="center" textRotation="90" wrapText="1"/>
      <protection locked="0"/>
    </xf>
    <xf numFmtId="0" fontId="5" fillId="23" borderId="0" xfId="0" applyFont="1" applyFill="1" applyAlignment="1">
      <alignment horizontal="center" vertical="center"/>
    </xf>
    <xf numFmtId="0" fontId="16" fillId="23" borderId="0" xfId="0" applyFont="1" applyFill="1" applyAlignment="1">
      <alignment horizontal="center" vertical="center"/>
    </xf>
    <xf numFmtId="0" fontId="0" fillId="23" borderId="0" xfId="0" applyFill="1" applyAlignment="1">
      <alignment horizontal="center" vertical="center"/>
    </xf>
    <xf numFmtId="0" fontId="12" fillId="0" borderId="0" xfId="0" applyFont="1" applyAlignment="1">
      <alignment horizontal="center" vertical="center"/>
    </xf>
    <xf numFmtId="0" fontId="0" fillId="23" borderId="0" xfId="0" applyFill="1" applyAlignment="1">
      <alignment horizontal="center" vertical="center" wrapText="1"/>
    </xf>
    <xf numFmtId="14" fontId="14" fillId="0" borderId="0" xfId="0" quotePrefix="1" applyNumberFormat="1" applyFont="1" applyAlignment="1">
      <alignment vertical="center"/>
    </xf>
    <xf numFmtId="0" fontId="41" fillId="0" borderId="0" xfId="0" applyFont="1"/>
    <xf numFmtId="0" fontId="41" fillId="8" borderId="0" xfId="0" applyFont="1" applyFill="1"/>
    <xf numFmtId="0" fontId="41" fillId="0" borderId="0" xfId="0" quotePrefix="1" applyFont="1"/>
    <xf numFmtId="0" fontId="41" fillId="20" borderId="0" xfId="0" applyFont="1" applyFill="1"/>
    <xf numFmtId="0" fontId="41" fillId="16" borderId="0" xfId="0" applyFont="1" applyFill="1"/>
    <xf numFmtId="0" fontId="41" fillId="12" borderId="0" xfId="0" applyFont="1" applyFill="1"/>
    <xf numFmtId="0" fontId="41" fillId="22" borderId="0" xfId="0" applyFont="1" applyFill="1"/>
    <xf numFmtId="0" fontId="41" fillId="13" borderId="0" xfId="0" applyFont="1" applyFill="1"/>
    <xf numFmtId="0" fontId="0" fillId="21" borderId="0" xfId="0" quotePrefix="1" applyFill="1" applyAlignment="1">
      <alignment vertical="center" wrapText="1"/>
    </xf>
    <xf numFmtId="0" fontId="0" fillId="8" borderId="0" xfId="0" applyFill="1" applyAlignment="1">
      <alignment horizontal="left" vertical="center"/>
    </xf>
    <xf numFmtId="14" fontId="42" fillId="0" borderId="0" xfId="7" applyNumberFormat="1" applyAlignment="1">
      <alignment vertical="center"/>
    </xf>
    <xf numFmtId="14" fontId="14" fillId="8" borderId="0" xfId="0" applyNumberFormat="1" applyFont="1" applyFill="1" applyAlignment="1">
      <alignment vertical="center"/>
    </xf>
    <xf numFmtId="0" fontId="0" fillId="0" borderId="7" xfId="0" applyNumberFormat="1" applyBorder="1"/>
    <xf numFmtId="0" fontId="0" fillId="0" borderId="8" xfId="0" applyNumberFormat="1" applyBorder="1"/>
    <xf numFmtId="0" fontId="0" fillId="0" borderId="0" xfId="0" pivotButton="1" applyAlignment="1"/>
    <xf numFmtId="0" fontId="0" fillId="0" borderId="0" xfId="0" applyAlignment="1"/>
    <xf numFmtId="0" fontId="0" fillId="0" borderId="0" xfId="0" applyNumberFormat="1" applyAlignment="1"/>
    <xf numFmtId="0" fontId="0" fillId="0" borderId="0" xfId="0" applyFill="1" applyAlignment="1">
      <alignment horizontal="left" vertical="center"/>
    </xf>
    <xf numFmtId="14" fontId="0" fillId="19" borderId="0" xfId="0" applyNumberFormat="1" applyFill="1" applyAlignment="1">
      <alignment vertical="center" wrapText="1"/>
    </xf>
    <xf numFmtId="0" fontId="0" fillId="0" borderId="0" xfId="0" applyFill="1" applyAlignment="1">
      <alignment vertical="center"/>
    </xf>
    <xf numFmtId="0" fontId="0" fillId="0" borderId="0" xfId="0" applyFill="1" applyAlignment="1">
      <alignment vertical="center" wrapText="1"/>
    </xf>
    <xf numFmtId="0" fontId="0" fillId="0" borderId="0" xfId="0" applyFill="1" applyAlignment="1">
      <alignment horizontal="center" vertical="center" wrapText="1"/>
    </xf>
    <xf numFmtId="0" fontId="26" fillId="0" borderId="0" xfId="0" applyFont="1" applyFill="1" applyAlignment="1">
      <alignment horizontal="center" vertical="center" wrapText="1"/>
    </xf>
    <xf numFmtId="0" fontId="16" fillId="0" borderId="0" xfId="0" applyFont="1" applyFill="1" applyAlignment="1">
      <alignment horizontal="center" vertical="center" wrapText="1"/>
    </xf>
    <xf numFmtId="168" fontId="0" fillId="8" borderId="0" xfId="0" applyNumberFormat="1" applyFill="1" applyAlignment="1">
      <alignment vertical="center" wrapText="1"/>
    </xf>
    <xf numFmtId="0" fontId="25" fillId="19" borderId="0" xfId="0" applyFont="1" applyFill="1" applyAlignment="1">
      <alignment vertical="center" wrapText="1"/>
    </xf>
    <xf numFmtId="14" fontId="14" fillId="0" borderId="0" xfId="0" applyNumberFormat="1" applyFont="1" applyFill="1" applyAlignment="1">
      <alignment vertical="center"/>
    </xf>
    <xf numFmtId="11" fontId="0" fillId="0" borderId="0" xfId="0" applyNumberFormat="1" applyAlignment="1">
      <alignment vertical="center"/>
    </xf>
    <xf numFmtId="166" fontId="31" fillId="9" borderId="0" xfId="4" applyNumberFormat="1" applyFill="1" applyAlignment="1">
      <alignment horizontal="left" vertical="center"/>
    </xf>
    <xf numFmtId="11" fontId="0" fillId="9" borderId="0" xfId="0" applyNumberFormat="1" applyFill="1" applyAlignment="1">
      <alignment vertical="center"/>
    </xf>
    <xf numFmtId="0" fontId="40" fillId="21" borderId="0" xfId="0" applyFont="1" applyFill="1" applyAlignment="1">
      <alignment vertical="center" wrapText="1"/>
    </xf>
    <xf numFmtId="0" fontId="25" fillId="9" borderId="0" xfId="0" applyFont="1" applyFill="1" applyAlignment="1">
      <alignment vertical="center" wrapText="1"/>
    </xf>
    <xf numFmtId="0" fontId="25" fillId="9" borderId="0" xfId="0" applyFont="1" applyFill="1" applyAlignment="1">
      <alignment vertical="center"/>
    </xf>
    <xf numFmtId="0" fontId="0" fillId="20" borderId="0" xfId="0" applyFill="1" applyAlignment="1">
      <alignment horizontal="center" vertical="center" wrapText="1"/>
    </xf>
    <xf numFmtId="14" fontId="14" fillId="0" borderId="0" xfId="0" quotePrefix="1" applyNumberFormat="1" applyFont="1" applyAlignment="1">
      <alignment vertical="center" wrapText="1"/>
    </xf>
    <xf numFmtId="0" fontId="0" fillId="0" borderId="0" xfId="0" pivotButton="1" applyAlignment="1">
      <alignment horizontal="center" vertical="center" textRotation="90" wrapText="1"/>
    </xf>
    <xf numFmtId="168" fontId="0" fillId="0" borderId="0" xfId="0" pivotButton="1" applyNumberFormat="1" applyAlignment="1">
      <alignment horizontal="center" vertical="center" textRotation="90" wrapText="1"/>
    </xf>
    <xf numFmtId="0" fontId="0" fillId="8" borderId="0" xfId="0" applyFill="1" applyAlignment="1">
      <alignment horizontal="center" vertical="center"/>
    </xf>
  </cellXfs>
  <cellStyles count="8">
    <cellStyle name="Collegamento ipertestuale" xfId="7" builtinId="8"/>
    <cellStyle name="Normal_zmocalis.xls" xfId="1" xr:uid="{00000000-0005-0000-0000-000000000000}"/>
    <cellStyle name="Normale" xfId="0" builtinId="0"/>
    <cellStyle name="Normale 2" xfId="2" xr:uid="{00000000-0005-0000-0000-000002000000}"/>
    <cellStyle name="Normale 3" xfId="3" xr:uid="{00000000-0005-0000-0000-000003000000}"/>
    <cellStyle name="Normale 4" xfId="4" xr:uid="{00000000-0005-0000-0000-000004000000}"/>
    <cellStyle name="Normale 5" xfId="5" xr:uid="{00000000-0005-0000-0000-000005000000}"/>
    <cellStyle name="Normale 6" xfId="6" xr:uid="{00000000-0005-0000-0000-000006000000}"/>
  </cellStyles>
  <dxfs count="1747">
    <dxf>
      <fill>
        <patternFill patternType="solid">
          <bgColor rgb="FFFFFF00"/>
        </patternFill>
      </fill>
    </dxf>
    <dxf>
      <fill>
        <patternFill patternType="solid">
          <bgColor rgb="FF00B050"/>
        </patternFill>
      </fill>
    </dxf>
    <dxf>
      <fill>
        <patternFill patternType="solid">
          <bgColor rgb="FF00B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bgColor theme="2" tint="-0.499984740745262"/>
        </patternFill>
      </fill>
    </dxf>
    <dxf>
      <fill>
        <patternFill patternType="solid">
          <bgColor rgb="FFFFFF00"/>
        </patternFill>
      </fill>
    </dxf>
    <dxf>
      <fill>
        <patternFill patternType="solid">
          <bgColor rgb="FFFF66FF"/>
        </patternFill>
      </fill>
    </dxf>
    <dxf>
      <fill>
        <patternFill>
          <bgColor theme="0" tint="-0.499984740745262"/>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tint="-0.49998474074526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C000"/>
        </patternFill>
      </fill>
    </dxf>
    <dxf>
      <fill>
        <patternFill>
          <bgColor rgb="FFFFFF00"/>
        </patternFill>
      </fill>
    </dxf>
    <dxf>
      <fill>
        <patternFill patternType="solid">
          <bgColor rgb="FF0066FF"/>
        </patternFill>
      </fill>
    </dxf>
    <dxf>
      <fill>
        <patternFill patternType="solid">
          <bgColor rgb="FF0066FF"/>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0066FF"/>
        </patternFill>
      </fill>
    </dxf>
    <dxf>
      <fill>
        <patternFill patternType="solid">
          <bgColor rgb="FFFFFF00"/>
        </patternFill>
      </fill>
    </dxf>
    <dxf>
      <fill>
        <patternFill patternType="solid">
          <bgColor rgb="FF0066FF"/>
        </patternFill>
      </fill>
    </dxf>
    <dxf>
      <fill>
        <patternFill patternType="solid">
          <bgColor rgb="FF0066FF"/>
        </patternFill>
      </fill>
    </dxf>
    <dxf>
      <fill>
        <patternFill patternType="solid">
          <bgColor rgb="FF0066FF"/>
        </patternFill>
      </fill>
    </dxf>
    <dxf>
      <fill>
        <patternFill>
          <bgColor rgb="FF00B050"/>
        </patternFill>
      </fill>
    </dxf>
    <dxf>
      <fill>
        <patternFill patternType="solid">
          <bgColor rgb="FFFFFF00"/>
        </patternFill>
      </fill>
    </dxf>
    <dxf>
      <fill>
        <patternFill patternType="solid">
          <bgColor rgb="FF00B050"/>
        </patternFill>
      </fill>
    </dxf>
    <dxf>
      <fill>
        <patternFill patternType="solid">
          <bgColor rgb="FF00B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bgColor theme="2" tint="-0.499984740745262"/>
        </patternFill>
      </fill>
    </dxf>
    <dxf>
      <fill>
        <patternFill patternType="solid">
          <bgColor rgb="FFFFFF00"/>
        </patternFill>
      </fill>
    </dxf>
    <dxf>
      <fill>
        <patternFill patternType="solid">
          <bgColor rgb="FFFF66FF"/>
        </patternFill>
      </fill>
    </dxf>
    <dxf>
      <fill>
        <patternFill>
          <bgColor theme="0" tint="-0.499984740745262"/>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tint="-0.49998474074526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C000"/>
        </patternFill>
      </fill>
    </dxf>
    <dxf>
      <fill>
        <patternFill>
          <bgColor rgb="FFFFFF00"/>
        </patternFill>
      </fill>
    </dxf>
    <dxf>
      <fill>
        <patternFill patternType="solid">
          <bgColor rgb="FF0066FF"/>
        </patternFill>
      </fill>
    </dxf>
    <dxf>
      <fill>
        <patternFill patternType="solid">
          <bgColor rgb="FF0066FF"/>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0066FF"/>
        </patternFill>
      </fill>
    </dxf>
    <dxf>
      <fill>
        <patternFill patternType="solid">
          <bgColor rgb="FFFFFF00"/>
        </patternFill>
      </fill>
    </dxf>
    <dxf>
      <fill>
        <patternFill patternType="solid">
          <bgColor rgb="FF0066FF"/>
        </patternFill>
      </fill>
    </dxf>
    <dxf>
      <fill>
        <patternFill patternType="solid">
          <bgColor rgb="FF0066FF"/>
        </patternFill>
      </fill>
    </dxf>
    <dxf>
      <fill>
        <patternFill patternType="solid">
          <bgColor rgb="FF0066FF"/>
        </patternFill>
      </fill>
    </dxf>
    <dxf>
      <fill>
        <patternFill>
          <bgColor rgb="FF00B050"/>
        </patternFill>
      </fill>
    </dxf>
    <dxf>
      <border>
        <horizontal style="hair">
          <color auto="1"/>
        </horizontal>
      </border>
    </dxf>
    <dxf>
      <fill>
        <patternFill patternType="solid">
          <bgColor rgb="FFFFFF00"/>
        </patternFill>
      </fill>
    </dxf>
    <dxf>
      <fill>
        <patternFill patternType="solid">
          <bgColor rgb="FF00B050"/>
        </patternFill>
      </fill>
    </dxf>
    <dxf>
      <fill>
        <patternFill patternType="solid">
          <bgColor rgb="FF00B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bgColor theme="2" tint="-0.499984740745262"/>
        </patternFill>
      </fill>
    </dxf>
    <dxf>
      <fill>
        <patternFill patternType="solid">
          <bgColor rgb="FFFFFF00"/>
        </patternFill>
      </fill>
    </dxf>
    <dxf>
      <fill>
        <patternFill patternType="solid">
          <bgColor rgb="FFFF66FF"/>
        </patternFill>
      </fill>
    </dxf>
    <dxf>
      <fill>
        <patternFill>
          <bgColor theme="0" tint="-0.499984740745262"/>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tint="-0.49998474074526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C000"/>
        </patternFill>
      </fill>
    </dxf>
    <dxf>
      <fill>
        <patternFill>
          <bgColor rgb="FFFFFF00"/>
        </patternFill>
      </fill>
    </dxf>
    <dxf>
      <fill>
        <patternFill patternType="solid">
          <bgColor rgb="FF0066FF"/>
        </patternFill>
      </fill>
    </dxf>
    <dxf>
      <fill>
        <patternFill patternType="solid">
          <bgColor rgb="FF0066FF"/>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0066FF"/>
        </patternFill>
      </fill>
    </dxf>
    <dxf>
      <fill>
        <patternFill patternType="solid">
          <bgColor rgb="FFFFFF00"/>
        </patternFill>
      </fill>
    </dxf>
    <dxf>
      <fill>
        <patternFill patternType="solid">
          <bgColor rgb="FF0066FF"/>
        </patternFill>
      </fill>
    </dxf>
    <dxf>
      <fill>
        <patternFill patternType="solid">
          <bgColor rgb="FF0066FF"/>
        </patternFill>
      </fill>
    </dxf>
    <dxf>
      <fill>
        <patternFill patternType="solid">
          <bgColor rgb="FF0066FF"/>
        </patternFill>
      </fill>
    </dxf>
    <dxf>
      <fill>
        <patternFill>
          <bgColor rgb="FF00B050"/>
        </patternFill>
      </fill>
    </dxf>
    <dxf>
      <fill>
        <patternFill patternType="solid">
          <bgColor rgb="FFFFFF00"/>
        </patternFill>
      </fill>
    </dxf>
    <dxf>
      <fill>
        <patternFill patternType="solid">
          <bgColor rgb="FF00B050"/>
        </patternFill>
      </fill>
    </dxf>
    <dxf>
      <fill>
        <patternFill patternType="solid">
          <bgColor rgb="FF00B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bgColor theme="2" tint="-0.499984740745262"/>
        </patternFill>
      </fill>
    </dxf>
    <dxf>
      <fill>
        <patternFill patternType="solid">
          <bgColor rgb="FFFFFF00"/>
        </patternFill>
      </fill>
    </dxf>
    <dxf>
      <fill>
        <patternFill patternType="solid">
          <bgColor rgb="FFFF66FF"/>
        </patternFill>
      </fill>
    </dxf>
    <dxf>
      <fill>
        <patternFill>
          <bgColor theme="0" tint="-0.499984740745262"/>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tint="-0.49998474074526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C000"/>
        </patternFill>
      </fill>
    </dxf>
    <dxf>
      <fill>
        <patternFill>
          <bgColor rgb="FFFFFF00"/>
        </patternFill>
      </fill>
    </dxf>
    <dxf>
      <fill>
        <patternFill patternType="solid">
          <bgColor rgb="FF0066FF"/>
        </patternFill>
      </fill>
    </dxf>
    <dxf>
      <fill>
        <patternFill patternType="solid">
          <bgColor rgb="FF0066FF"/>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0066FF"/>
        </patternFill>
      </fill>
    </dxf>
    <dxf>
      <fill>
        <patternFill patternType="solid">
          <bgColor rgb="FFFFFF00"/>
        </patternFill>
      </fill>
    </dxf>
    <dxf>
      <fill>
        <patternFill patternType="solid">
          <bgColor rgb="FF0066FF"/>
        </patternFill>
      </fill>
    </dxf>
    <dxf>
      <fill>
        <patternFill patternType="solid">
          <bgColor rgb="FF0066FF"/>
        </patternFill>
      </fill>
    </dxf>
    <dxf>
      <fill>
        <patternFill patternType="solid">
          <bgColor rgb="FF0066FF"/>
        </patternFill>
      </fill>
    </dxf>
    <dxf>
      <fill>
        <patternFill>
          <bgColor rgb="FF00B050"/>
        </patternFill>
      </fill>
    </dxf>
    <dxf>
      <border>
        <horizontal style="hair">
          <color auto="1"/>
        </horizontal>
      </border>
    </dxf>
    <dxf>
      <fill>
        <patternFill patternType="solid">
          <bgColor rgb="FFFFFF00"/>
        </patternFill>
      </fill>
    </dxf>
    <dxf>
      <fill>
        <patternFill patternType="solid">
          <bgColor rgb="FF00B050"/>
        </patternFill>
      </fill>
    </dxf>
    <dxf>
      <fill>
        <patternFill patternType="solid">
          <bgColor rgb="FF00B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bgColor theme="2" tint="-0.499984740745262"/>
        </patternFill>
      </fill>
    </dxf>
    <dxf>
      <fill>
        <patternFill patternType="solid">
          <bgColor rgb="FFFFFF00"/>
        </patternFill>
      </fill>
    </dxf>
    <dxf>
      <fill>
        <patternFill patternType="solid">
          <bgColor rgb="FFFF66FF"/>
        </patternFill>
      </fill>
    </dxf>
    <dxf>
      <fill>
        <patternFill>
          <bgColor theme="0" tint="-0.499984740745262"/>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tint="-0.49998474074526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C000"/>
        </patternFill>
      </fill>
    </dxf>
    <dxf>
      <fill>
        <patternFill>
          <bgColor rgb="FFFFFF00"/>
        </patternFill>
      </fill>
    </dxf>
    <dxf>
      <fill>
        <patternFill patternType="solid">
          <bgColor rgb="FF0066FF"/>
        </patternFill>
      </fill>
    </dxf>
    <dxf>
      <fill>
        <patternFill patternType="solid">
          <bgColor rgb="FF0066FF"/>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0066FF"/>
        </patternFill>
      </fill>
    </dxf>
    <dxf>
      <fill>
        <patternFill patternType="solid">
          <bgColor rgb="FFFFFF00"/>
        </patternFill>
      </fill>
    </dxf>
    <dxf>
      <fill>
        <patternFill patternType="solid">
          <bgColor rgb="FF0066FF"/>
        </patternFill>
      </fill>
    </dxf>
    <dxf>
      <fill>
        <patternFill patternType="solid">
          <bgColor rgb="FF0066FF"/>
        </patternFill>
      </fill>
    </dxf>
    <dxf>
      <fill>
        <patternFill patternType="solid">
          <bgColor rgb="FF0066FF"/>
        </patternFill>
      </fill>
    </dxf>
    <dxf>
      <fill>
        <patternFill>
          <bgColor rgb="FF00B050"/>
        </patternFill>
      </fill>
    </dxf>
    <dxf>
      <fill>
        <patternFill patternType="solid">
          <bgColor rgb="FFFFFF00"/>
        </patternFill>
      </fill>
    </dxf>
    <dxf>
      <fill>
        <patternFill patternType="solid">
          <bgColor rgb="FF00B050"/>
        </patternFill>
      </fill>
    </dxf>
    <dxf>
      <fill>
        <patternFill patternType="solid">
          <bgColor rgb="FF00B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bgColor theme="2" tint="-0.499984740745262"/>
        </patternFill>
      </fill>
    </dxf>
    <dxf>
      <fill>
        <patternFill patternType="solid">
          <bgColor rgb="FFFFFF00"/>
        </patternFill>
      </fill>
    </dxf>
    <dxf>
      <fill>
        <patternFill patternType="solid">
          <bgColor rgb="FFFF66FF"/>
        </patternFill>
      </fill>
    </dxf>
    <dxf>
      <fill>
        <patternFill>
          <bgColor theme="0" tint="-0.499984740745262"/>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tint="-0.49998474074526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C000"/>
        </patternFill>
      </fill>
    </dxf>
    <dxf>
      <fill>
        <patternFill>
          <bgColor rgb="FFFFFF00"/>
        </patternFill>
      </fill>
    </dxf>
    <dxf>
      <fill>
        <patternFill patternType="solid">
          <bgColor rgb="FF0066FF"/>
        </patternFill>
      </fill>
    </dxf>
    <dxf>
      <fill>
        <patternFill patternType="solid">
          <bgColor rgb="FF0066FF"/>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0066FF"/>
        </patternFill>
      </fill>
    </dxf>
    <dxf>
      <fill>
        <patternFill patternType="solid">
          <bgColor rgb="FFFFFF00"/>
        </patternFill>
      </fill>
    </dxf>
    <dxf>
      <fill>
        <patternFill patternType="solid">
          <bgColor rgb="FF0066FF"/>
        </patternFill>
      </fill>
    </dxf>
    <dxf>
      <fill>
        <patternFill patternType="solid">
          <bgColor rgb="FF0066FF"/>
        </patternFill>
      </fill>
    </dxf>
    <dxf>
      <fill>
        <patternFill patternType="solid">
          <bgColor rgb="FF0066FF"/>
        </patternFill>
      </fill>
    </dxf>
    <dxf>
      <fill>
        <patternFill>
          <bgColor rgb="FF00B050"/>
        </patternFill>
      </fill>
    </dxf>
    <dxf>
      <border>
        <horizontal style="hair">
          <color auto="1"/>
        </horizontal>
      </border>
    </dxf>
    <dxf>
      <alignment wrapText="0" readingOrder="0"/>
    </dxf>
    <dxf>
      <alignment wrapText="1"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horizontal="center" vertical="center" readingOrder="0"/>
    </dxf>
    <dxf>
      <alignment horizontal="center" vertical="center" readingOrder="0"/>
    </dxf>
    <dxf>
      <alignment horizontal="center" vertical="center" readingOrder="0"/>
    </dxf>
    <dxf>
      <alignment horizontal="center" vertical="center" readingOrder="0"/>
    </dxf>
    <dxf>
      <alignment horizontal="center" vertical="center" readingOrder="0"/>
    </dxf>
    <dxf>
      <alignment horizontal="center" vertical="center" readingOrder="0"/>
    </dxf>
    <dxf>
      <alignment horizontal="center" vertical="center" readingOrder="0"/>
    </dxf>
    <dxf>
      <alignment horizontal="center" vertical="center" readingOrder="0"/>
    </dxf>
    <dxf>
      <alignment horizontal="center" vertical="center" readingOrder="0"/>
    </dxf>
    <dxf>
      <alignment horizontal="center" vertical="center" readingOrder="0"/>
    </dxf>
    <dxf>
      <alignment horizontal="center" vertical="center" readingOrder="0"/>
    </dxf>
    <dxf>
      <alignment horizontal="center" vertical="center" readingOrder="0"/>
    </dxf>
    <dxf>
      <alignment horizontal="center" vertical="center" readingOrder="0"/>
    </dxf>
    <dxf>
      <alignment horizontal="center" vertical="center" readingOrder="0"/>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fill>
        <patternFill patternType="solid">
          <bgColor rgb="FFFFFF00"/>
        </patternFill>
      </fill>
    </dxf>
    <dxf>
      <fill>
        <patternFill patternType="solid">
          <bgColor rgb="FF00B050"/>
        </patternFill>
      </fill>
    </dxf>
    <dxf>
      <fill>
        <patternFill patternType="solid">
          <bgColor rgb="FF00B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bgColor theme="2" tint="-0.499984740745262"/>
        </patternFill>
      </fill>
    </dxf>
    <dxf>
      <fill>
        <patternFill patternType="solid">
          <bgColor rgb="FFFFFF00"/>
        </patternFill>
      </fill>
    </dxf>
    <dxf>
      <fill>
        <patternFill patternType="solid">
          <bgColor rgb="FFFF66FF"/>
        </patternFill>
      </fill>
    </dxf>
    <dxf>
      <fill>
        <patternFill>
          <bgColor theme="0" tint="-0.499984740745262"/>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tint="-0.49998474074526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C000"/>
        </patternFill>
      </fill>
    </dxf>
    <dxf>
      <fill>
        <patternFill>
          <bgColor rgb="FFFFFF00"/>
        </patternFill>
      </fill>
    </dxf>
    <dxf>
      <fill>
        <patternFill patternType="solid">
          <bgColor rgb="FF0066FF"/>
        </patternFill>
      </fill>
    </dxf>
    <dxf>
      <fill>
        <patternFill patternType="solid">
          <bgColor rgb="FF0066FF"/>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0066FF"/>
        </patternFill>
      </fill>
    </dxf>
    <dxf>
      <fill>
        <patternFill patternType="solid">
          <bgColor rgb="FFFFFF00"/>
        </patternFill>
      </fill>
    </dxf>
    <dxf>
      <fill>
        <patternFill patternType="solid">
          <bgColor rgb="FF0066FF"/>
        </patternFill>
      </fill>
    </dxf>
    <dxf>
      <fill>
        <patternFill patternType="solid">
          <bgColor rgb="FF0066FF"/>
        </patternFill>
      </fill>
    </dxf>
    <dxf>
      <fill>
        <patternFill patternType="solid">
          <bgColor rgb="FF0066FF"/>
        </patternFill>
      </fill>
    </dxf>
    <dxf>
      <fill>
        <patternFill>
          <bgColor rgb="FF00B050"/>
        </patternFill>
      </fill>
    </dxf>
    <dxf>
      <fill>
        <patternFill patternType="solid">
          <bgColor rgb="FFFFFF00"/>
        </patternFill>
      </fill>
    </dxf>
    <dxf>
      <fill>
        <patternFill patternType="solid">
          <bgColor rgb="FF00B050"/>
        </patternFill>
      </fill>
    </dxf>
    <dxf>
      <fill>
        <patternFill patternType="solid">
          <bgColor rgb="FF00B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bgColor theme="2" tint="-0.499984740745262"/>
        </patternFill>
      </fill>
    </dxf>
    <dxf>
      <fill>
        <patternFill patternType="solid">
          <bgColor rgb="FFFFFF00"/>
        </patternFill>
      </fill>
    </dxf>
    <dxf>
      <fill>
        <patternFill patternType="solid">
          <bgColor rgb="FFFF66FF"/>
        </patternFill>
      </fill>
    </dxf>
    <dxf>
      <fill>
        <patternFill>
          <bgColor theme="0" tint="-0.499984740745262"/>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tint="-0.49998474074526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C000"/>
        </patternFill>
      </fill>
    </dxf>
    <dxf>
      <fill>
        <patternFill>
          <bgColor rgb="FFFFFF00"/>
        </patternFill>
      </fill>
    </dxf>
    <dxf>
      <fill>
        <patternFill patternType="solid">
          <bgColor rgb="FF0066FF"/>
        </patternFill>
      </fill>
    </dxf>
    <dxf>
      <fill>
        <patternFill patternType="solid">
          <bgColor rgb="FF0066FF"/>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0066FF"/>
        </patternFill>
      </fill>
    </dxf>
    <dxf>
      <fill>
        <patternFill patternType="solid">
          <bgColor rgb="FFFFFF00"/>
        </patternFill>
      </fill>
    </dxf>
    <dxf>
      <fill>
        <patternFill patternType="solid">
          <bgColor rgb="FF0066FF"/>
        </patternFill>
      </fill>
    </dxf>
    <dxf>
      <fill>
        <patternFill patternType="solid">
          <bgColor rgb="FF0066FF"/>
        </patternFill>
      </fill>
    </dxf>
    <dxf>
      <fill>
        <patternFill patternType="solid">
          <bgColor rgb="FF0066FF"/>
        </patternFill>
      </fill>
    </dxf>
    <dxf>
      <fill>
        <patternFill>
          <bgColor rgb="FF00B050"/>
        </patternFill>
      </fill>
    </dxf>
    <dxf>
      <border>
        <horizontal style="hair">
          <color auto="1"/>
        </horizontal>
      </border>
    </dxf>
    <dxf>
      <fill>
        <patternFill patternType="solid">
          <bgColor rgb="FFFFFF00"/>
        </patternFill>
      </fill>
    </dxf>
    <dxf>
      <fill>
        <patternFill patternType="solid">
          <bgColor rgb="FF00B050"/>
        </patternFill>
      </fill>
    </dxf>
    <dxf>
      <fill>
        <patternFill patternType="solid">
          <bgColor rgb="FF00B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bgColor theme="2" tint="-0.499984740745262"/>
        </patternFill>
      </fill>
    </dxf>
    <dxf>
      <fill>
        <patternFill patternType="solid">
          <bgColor rgb="FFFFFF00"/>
        </patternFill>
      </fill>
    </dxf>
    <dxf>
      <fill>
        <patternFill patternType="solid">
          <bgColor rgb="FFFF66FF"/>
        </patternFill>
      </fill>
    </dxf>
    <dxf>
      <fill>
        <patternFill>
          <bgColor theme="0" tint="-0.499984740745262"/>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tint="-0.49998474074526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C000"/>
        </patternFill>
      </fill>
    </dxf>
    <dxf>
      <fill>
        <patternFill>
          <bgColor rgb="FFFFFF00"/>
        </patternFill>
      </fill>
    </dxf>
    <dxf>
      <fill>
        <patternFill patternType="solid">
          <bgColor rgb="FF0066FF"/>
        </patternFill>
      </fill>
    </dxf>
    <dxf>
      <fill>
        <patternFill patternType="solid">
          <bgColor rgb="FF0066FF"/>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0066FF"/>
        </patternFill>
      </fill>
    </dxf>
    <dxf>
      <fill>
        <patternFill patternType="solid">
          <bgColor rgb="FFFFFF00"/>
        </patternFill>
      </fill>
    </dxf>
    <dxf>
      <fill>
        <patternFill patternType="solid">
          <bgColor rgb="FF0066FF"/>
        </patternFill>
      </fill>
    </dxf>
    <dxf>
      <fill>
        <patternFill patternType="solid">
          <bgColor rgb="FF0066FF"/>
        </patternFill>
      </fill>
    </dxf>
    <dxf>
      <fill>
        <patternFill patternType="solid">
          <bgColor rgb="FF0066FF"/>
        </patternFill>
      </fill>
    </dxf>
    <dxf>
      <fill>
        <patternFill>
          <bgColor rgb="FF00B050"/>
        </patternFill>
      </fill>
    </dxf>
    <dxf>
      <fill>
        <patternFill patternType="solid">
          <bgColor rgb="FFFFFF00"/>
        </patternFill>
      </fill>
    </dxf>
    <dxf>
      <fill>
        <patternFill patternType="solid">
          <bgColor rgb="FF00B050"/>
        </patternFill>
      </fill>
    </dxf>
    <dxf>
      <fill>
        <patternFill patternType="solid">
          <bgColor rgb="FF00B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bgColor theme="2" tint="-0.499984740745262"/>
        </patternFill>
      </fill>
    </dxf>
    <dxf>
      <fill>
        <patternFill patternType="solid">
          <bgColor rgb="FFFFFF00"/>
        </patternFill>
      </fill>
    </dxf>
    <dxf>
      <fill>
        <patternFill patternType="solid">
          <bgColor rgb="FFFF66FF"/>
        </patternFill>
      </fill>
    </dxf>
    <dxf>
      <fill>
        <patternFill>
          <bgColor theme="0" tint="-0.499984740745262"/>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tint="-0.49998474074526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C000"/>
        </patternFill>
      </fill>
    </dxf>
    <dxf>
      <fill>
        <patternFill>
          <bgColor rgb="FFFFFF00"/>
        </patternFill>
      </fill>
    </dxf>
    <dxf>
      <fill>
        <patternFill patternType="solid">
          <bgColor rgb="FF0066FF"/>
        </patternFill>
      </fill>
    </dxf>
    <dxf>
      <fill>
        <patternFill patternType="solid">
          <bgColor rgb="FF0066FF"/>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0066FF"/>
        </patternFill>
      </fill>
    </dxf>
    <dxf>
      <fill>
        <patternFill patternType="solid">
          <bgColor rgb="FFFFFF00"/>
        </patternFill>
      </fill>
    </dxf>
    <dxf>
      <fill>
        <patternFill patternType="solid">
          <bgColor rgb="FF0066FF"/>
        </patternFill>
      </fill>
    </dxf>
    <dxf>
      <fill>
        <patternFill patternType="solid">
          <bgColor rgb="FF0066FF"/>
        </patternFill>
      </fill>
    </dxf>
    <dxf>
      <fill>
        <patternFill patternType="solid">
          <bgColor rgb="FF0066FF"/>
        </patternFill>
      </fill>
    </dxf>
    <dxf>
      <fill>
        <patternFill>
          <bgColor rgb="FF00B050"/>
        </patternFill>
      </fill>
    </dxf>
    <dxf>
      <border>
        <horizontal style="hair">
          <color auto="1"/>
        </horizontal>
      </border>
    </dxf>
    <dxf>
      <fill>
        <patternFill patternType="solid">
          <bgColor rgb="FFFFFF00"/>
        </patternFill>
      </fill>
    </dxf>
    <dxf>
      <fill>
        <patternFill patternType="solid">
          <bgColor rgb="FF00B050"/>
        </patternFill>
      </fill>
    </dxf>
    <dxf>
      <fill>
        <patternFill patternType="solid">
          <bgColor rgb="FF00B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bgColor theme="2" tint="-0.499984740745262"/>
        </patternFill>
      </fill>
    </dxf>
    <dxf>
      <fill>
        <patternFill patternType="solid">
          <bgColor rgb="FFFFFF00"/>
        </patternFill>
      </fill>
    </dxf>
    <dxf>
      <fill>
        <patternFill patternType="solid">
          <bgColor rgb="FFFF66FF"/>
        </patternFill>
      </fill>
    </dxf>
    <dxf>
      <fill>
        <patternFill>
          <bgColor theme="0" tint="-0.499984740745262"/>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tint="-0.49998474074526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C000"/>
        </patternFill>
      </fill>
    </dxf>
    <dxf>
      <fill>
        <patternFill>
          <bgColor rgb="FFFFFF00"/>
        </patternFill>
      </fill>
    </dxf>
    <dxf>
      <fill>
        <patternFill patternType="solid">
          <bgColor rgb="FF0066FF"/>
        </patternFill>
      </fill>
    </dxf>
    <dxf>
      <fill>
        <patternFill patternType="solid">
          <bgColor rgb="FF0066FF"/>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0066FF"/>
        </patternFill>
      </fill>
    </dxf>
    <dxf>
      <fill>
        <patternFill patternType="solid">
          <bgColor rgb="FFFFFF00"/>
        </patternFill>
      </fill>
    </dxf>
    <dxf>
      <fill>
        <patternFill patternType="solid">
          <bgColor rgb="FF0066FF"/>
        </patternFill>
      </fill>
    </dxf>
    <dxf>
      <fill>
        <patternFill patternType="solid">
          <bgColor rgb="FF0066FF"/>
        </patternFill>
      </fill>
    </dxf>
    <dxf>
      <fill>
        <patternFill patternType="solid">
          <bgColor rgb="FF0066FF"/>
        </patternFill>
      </fill>
    </dxf>
    <dxf>
      <fill>
        <patternFill>
          <bgColor rgb="FF00B050"/>
        </patternFill>
      </fill>
    </dxf>
    <dxf>
      <fill>
        <patternFill patternType="solid">
          <bgColor rgb="FFFFFF00"/>
        </patternFill>
      </fill>
    </dxf>
    <dxf>
      <fill>
        <patternFill patternType="solid">
          <bgColor rgb="FF00B050"/>
        </patternFill>
      </fill>
    </dxf>
    <dxf>
      <fill>
        <patternFill patternType="solid">
          <bgColor rgb="FF00B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bgColor theme="2" tint="-0.499984740745262"/>
        </patternFill>
      </fill>
    </dxf>
    <dxf>
      <fill>
        <patternFill patternType="solid">
          <bgColor rgb="FFFFFF00"/>
        </patternFill>
      </fill>
    </dxf>
    <dxf>
      <fill>
        <patternFill patternType="solid">
          <bgColor rgb="FFFF66FF"/>
        </patternFill>
      </fill>
    </dxf>
    <dxf>
      <fill>
        <patternFill>
          <bgColor theme="0" tint="-0.499984740745262"/>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tint="-0.49998474074526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C000"/>
        </patternFill>
      </fill>
    </dxf>
    <dxf>
      <fill>
        <patternFill>
          <bgColor rgb="FFFFFF00"/>
        </patternFill>
      </fill>
    </dxf>
    <dxf>
      <fill>
        <patternFill patternType="solid">
          <bgColor rgb="FF0066FF"/>
        </patternFill>
      </fill>
    </dxf>
    <dxf>
      <fill>
        <patternFill patternType="solid">
          <bgColor rgb="FF0066FF"/>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0066FF"/>
        </patternFill>
      </fill>
    </dxf>
    <dxf>
      <fill>
        <patternFill patternType="solid">
          <bgColor rgb="FFFFFF00"/>
        </patternFill>
      </fill>
    </dxf>
    <dxf>
      <fill>
        <patternFill patternType="solid">
          <bgColor rgb="FF0066FF"/>
        </patternFill>
      </fill>
    </dxf>
    <dxf>
      <fill>
        <patternFill patternType="solid">
          <bgColor rgb="FF0066FF"/>
        </patternFill>
      </fill>
    </dxf>
    <dxf>
      <fill>
        <patternFill patternType="solid">
          <bgColor rgb="FF0066FF"/>
        </patternFill>
      </fill>
    </dxf>
    <dxf>
      <fill>
        <patternFill>
          <bgColor rgb="FF00B050"/>
        </patternFill>
      </fill>
    </dxf>
    <dxf>
      <fill>
        <patternFill patternType="solid">
          <bgColor rgb="FFFFFF00"/>
        </patternFill>
      </fill>
    </dxf>
    <dxf>
      <fill>
        <patternFill patternType="solid">
          <bgColor rgb="FF00B050"/>
        </patternFill>
      </fill>
    </dxf>
    <dxf>
      <fill>
        <patternFill patternType="solid">
          <bgColor rgb="FF00B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bgColor theme="2" tint="-0.499984740745262"/>
        </patternFill>
      </fill>
    </dxf>
    <dxf>
      <fill>
        <patternFill patternType="solid">
          <bgColor rgb="FFFFFF00"/>
        </patternFill>
      </fill>
    </dxf>
    <dxf>
      <fill>
        <patternFill patternType="solid">
          <bgColor rgb="FFFF66FF"/>
        </patternFill>
      </fill>
    </dxf>
    <dxf>
      <fill>
        <patternFill>
          <bgColor theme="0" tint="-0.499984740745262"/>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tint="-0.49998474074526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C000"/>
        </patternFill>
      </fill>
    </dxf>
    <dxf>
      <fill>
        <patternFill>
          <bgColor rgb="FFFFFF00"/>
        </patternFill>
      </fill>
    </dxf>
    <dxf>
      <fill>
        <patternFill patternType="solid">
          <bgColor rgb="FF0066FF"/>
        </patternFill>
      </fill>
    </dxf>
    <dxf>
      <fill>
        <patternFill patternType="solid">
          <bgColor rgb="FF0066FF"/>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0066FF"/>
        </patternFill>
      </fill>
    </dxf>
    <dxf>
      <fill>
        <patternFill patternType="solid">
          <bgColor rgb="FFFFFF00"/>
        </patternFill>
      </fill>
    </dxf>
    <dxf>
      <fill>
        <patternFill patternType="solid">
          <bgColor rgb="FF0066FF"/>
        </patternFill>
      </fill>
    </dxf>
    <dxf>
      <fill>
        <patternFill patternType="solid">
          <bgColor rgb="FF0066FF"/>
        </patternFill>
      </fill>
    </dxf>
    <dxf>
      <fill>
        <patternFill patternType="solid">
          <bgColor rgb="FF0066FF"/>
        </patternFill>
      </fill>
    </dxf>
    <dxf>
      <fill>
        <patternFill>
          <bgColor rgb="FF00B050"/>
        </patternFill>
      </fill>
    </dxf>
    <dxf>
      <border>
        <horizontal style="hair">
          <color auto="1"/>
        </horizontal>
      </border>
    </dxf>
    <dxf>
      <fill>
        <patternFill patternType="solid">
          <bgColor rgb="FFFFFF00"/>
        </patternFill>
      </fill>
    </dxf>
    <dxf>
      <fill>
        <patternFill patternType="solid">
          <bgColor rgb="FF00B050"/>
        </patternFill>
      </fill>
    </dxf>
    <dxf>
      <fill>
        <patternFill patternType="solid">
          <bgColor rgb="FF00B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bgColor theme="2" tint="-0.499984740745262"/>
        </patternFill>
      </fill>
    </dxf>
    <dxf>
      <fill>
        <patternFill patternType="solid">
          <bgColor rgb="FFFFFF00"/>
        </patternFill>
      </fill>
    </dxf>
    <dxf>
      <fill>
        <patternFill patternType="solid">
          <bgColor rgb="FFFF66FF"/>
        </patternFill>
      </fill>
    </dxf>
    <dxf>
      <fill>
        <patternFill>
          <bgColor theme="0" tint="-0.499984740745262"/>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tint="-0.49998474074526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C000"/>
        </patternFill>
      </fill>
    </dxf>
    <dxf>
      <fill>
        <patternFill>
          <bgColor rgb="FFFFFF00"/>
        </patternFill>
      </fill>
    </dxf>
    <dxf>
      <fill>
        <patternFill patternType="solid">
          <bgColor rgb="FF0066FF"/>
        </patternFill>
      </fill>
    </dxf>
    <dxf>
      <fill>
        <patternFill patternType="solid">
          <bgColor rgb="FF0066FF"/>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0066FF"/>
        </patternFill>
      </fill>
    </dxf>
    <dxf>
      <fill>
        <patternFill patternType="solid">
          <bgColor rgb="FFFFFF00"/>
        </patternFill>
      </fill>
    </dxf>
    <dxf>
      <fill>
        <patternFill patternType="solid">
          <bgColor rgb="FF0066FF"/>
        </patternFill>
      </fill>
    </dxf>
    <dxf>
      <fill>
        <patternFill patternType="solid">
          <bgColor rgb="FF0066FF"/>
        </patternFill>
      </fill>
    </dxf>
    <dxf>
      <fill>
        <patternFill patternType="solid">
          <bgColor rgb="FF0066FF"/>
        </patternFill>
      </fill>
    </dxf>
    <dxf>
      <fill>
        <patternFill>
          <bgColor rgb="FF00B050"/>
        </patternFill>
      </fill>
    </dxf>
    <dxf>
      <fill>
        <patternFill patternType="solid">
          <bgColor rgb="FFFFFF00"/>
        </patternFill>
      </fill>
    </dxf>
    <dxf>
      <fill>
        <patternFill patternType="solid">
          <bgColor rgb="FF00B050"/>
        </patternFill>
      </fill>
    </dxf>
    <dxf>
      <fill>
        <patternFill patternType="solid">
          <bgColor rgb="FF00B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bgColor theme="2" tint="-0.499984740745262"/>
        </patternFill>
      </fill>
    </dxf>
    <dxf>
      <fill>
        <patternFill patternType="solid">
          <bgColor rgb="FFFFFF00"/>
        </patternFill>
      </fill>
    </dxf>
    <dxf>
      <fill>
        <patternFill patternType="solid">
          <bgColor rgb="FFFF66FF"/>
        </patternFill>
      </fill>
    </dxf>
    <dxf>
      <fill>
        <patternFill>
          <bgColor theme="0" tint="-0.499984740745262"/>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tint="-0.49998474074526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C000"/>
        </patternFill>
      </fill>
    </dxf>
    <dxf>
      <fill>
        <patternFill>
          <bgColor rgb="FFFFFF00"/>
        </patternFill>
      </fill>
    </dxf>
    <dxf>
      <fill>
        <patternFill patternType="solid">
          <bgColor rgb="FF0066FF"/>
        </patternFill>
      </fill>
    </dxf>
    <dxf>
      <fill>
        <patternFill patternType="solid">
          <bgColor rgb="FF0066FF"/>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0066FF"/>
        </patternFill>
      </fill>
    </dxf>
    <dxf>
      <fill>
        <patternFill patternType="solid">
          <bgColor rgb="FFFFFF00"/>
        </patternFill>
      </fill>
    </dxf>
    <dxf>
      <fill>
        <patternFill patternType="solid">
          <bgColor rgb="FF0066FF"/>
        </patternFill>
      </fill>
    </dxf>
    <dxf>
      <fill>
        <patternFill patternType="solid">
          <bgColor rgb="FF0066FF"/>
        </patternFill>
      </fill>
    </dxf>
    <dxf>
      <fill>
        <patternFill patternType="solid">
          <bgColor rgb="FF0066FF"/>
        </patternFill>
      </fill>
    </dxf>
    <dxf>
      <fill>
        <patternFill>
          <bgColor rgb="FF00B050"/>
        </patternFill>
      </fill>
    </dxf>
    <dxf>
      <fill>
        <patternFill patternType="solid">
          <bgColor rgb="FFFFFF00"/>
        </patternFill>
      </fill>
    </dxf>
    <dxf>
      <fill>
        <patternFill patternType="solid">
          <bgColor rgb="FF00B050"/>
        </patternFill>
      </fill>
    </dxf>
    <dxf>
      <fill>
        <patternFill patternType="solid">
          <bgColor rgb="FF00B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bgColor theme="2" tint="-0.499984740745262"/>
        </patternFill>
      </fill>
    </dxf>
    <dxf>
      <fill>
        <patternFill patternType="solid">
          <bgColor rgb="FFFFFF00"/>
        </patternFill>
      </fill>
    </dxf>
    <dxf>
      <fill>
        <patternFill patternType="solid">
          <bgColor rgb="FFFF66FF"/>
        </patternFill>
      </fill>
    </dxf>
    <dxf>
      <fill>
        <patternFill>
          <bgColor theme="0" tint="-0.499984740745262"/>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tint="-0.49998474074526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C000"/>
        </patternFill>
      </fill>
    </dxf>
    <dxf>
      <fill>
        <patternFill>
          <bgColor rgb="FFFFFF00"/>
        </patternFill>
      </fill>
    </dxf>
    <dxf>
      <fill>
        <patternFill patternType="solid">
          <bgColor rgb="FF0066FF"/>
        </patternFill>
      </fill>
    </dxf>
    <dxf>
      <fill>
        <patternFill patternType="solid">
          <bgColor rgb="FF0066FF"/>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0066FF"/>
        </patternFill>
      </fill>
    </dxf>
    <dxf>
      <fill>
        <patternFill patternType="solid">
          <bgColor rgb="FFFFFF00"/>
        </patternFill>
      </fill>
    </dxf>
    <dxf>
      <fill>
        <patternFill patternType="solid">
          <bgColor rgb="FF0066FF"/>
        </patternFill>
      </fill>
    </dxf>
    <dxf>
      <fill>
        <patternFill patternType="solid">
          <bgColor rgb="FF0066FF"/>
        </patternFill>
      </fill>
    </dxf>
    <dxf>
      <fill>
        <patternFill patternType="solid">
          <bgColor rgb="FF0066FF"/>
        </patternFill>
      </fill>
    </dxf>
    <dxf>
      <fill>
        <patternFill>
          <bgColor rgb="FF00B050"/>
        </patternFill>
      </fill>
    </dxf>
    <dxf>
      <fill>
        <patternFill patternType="solid">
          <bgColor rgb="FFFFFF00"/>
        </patternFill>
      </fill>
    </dxf>
    <dxf>
      <fill>
        <patternFill patternType="solid">
          <bgColor rgb="FF00B050"/>
        </patternFill>
      </fill>
    </dxf>
    <dxf>
      <fill>
        <patternFill patternType="solid">
          <bgColor rgb="FF00B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bgColor theme="2" tint="-0.499984740745262"/>
        </patternFill>
      </fill>
    </dxf>
    <dxf>
      <fill>
        <patternFill patternType="solid">
          <bgColor rgb="FFFFFF00"/>
        </patternFill>
      </fill>
    </dxf>
    <dxf>
      <fill>
        <patternFill patternType="solid">
          <bgColor rgb="FFFF66FF"/>
        </patternFill>
      </fill>
    </dxf>
    <dxf>
      <fill>
        <patternFill>
          <bgColor theme="0" tint="-0.499984740745262"/>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tint="-0.49998474074526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C000"/>
        </patternFill>
      </fill>
    </dxf>
    <dxf>
      <fill>
        <patternFill>
          <bgColor rgb="FFFFFF00"/>
        </patternFill>
      </fill>
    </dxf>
    <dxf>
      <fill>
        <patternFill patternType="solid">
          <bgColor rgb="FF0066FF"/>
        </patternFill>
      </fill>
    </dxf>
    <dxf>
      <fill>
        <patternFill patternType="solid">
          <bgColor rgb="FF0066FF"/>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0066FF"/>
        </patternFill>
      </fill>
    </dxf>
    <dxf>
      <fill>
        <patternFill patternType="solid">
          <bgColor rgb="FFFFFF00"/>
        </patternFill>
      </fill>
    </dxf>
    <dxf>
      <fill>
        <patternFill patternType="solid">
          <bgColor rgb="FF0066FF"/>
        </patternFill>
      </fill>
    </dxf>
    <dxf>
      <fill>
        <patternFill patternType="solid">
          <bgColor rgb="FF0066FF"/>
        </patternFill>
      </fill>
    </dxf>
    <dxf>
      <fill>
        <patternFill patternType="solid">
          <bgColor rgb="FF0066FF"/>
        </patternFill>
      </fill>
    </dxf>
    <dxf>
      <fill>
        <patternFill>
          <bgColor rgb="FF00B050"/>
        </patternFill>
      </fill>
    </dxf>
    <dxf>
      <fill>
        <patternFill patternType="solid">
          <bgColor rgb="FFFFFF00"/>
        </patternFill>
      </fill>
    </dxf>
    <dxf>
      <fill>
        <patternFill patternType="solid">
          <bgColor rgb="FF00B050"/>
        </patternFill>
      </fill>
    </dxf>
    <dxf>
      <fill>
        <patternFill patternType="solid">
          <bgColor rgb="FF00B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bgColor theme="2" tint="-0.499984740745262"/>
        </patternFill>
      </fill>
    </dxf>
    <dxf>
      <fill>
        <patternFill patternType="solid">
          <bgColor rgb="FFFFFF00"/>
        </patternFill>
      </fill>
    </dxf>
    <dxf>
      <fill>
        <patternFill patternType="solid">
          <bgColor rgb="FFFF66FF"/>
        </patternFill>
      </fill>
    </dxf>
    <dxf>
      <fill>
        <patternFill>
          <bgColor theme="0" tint="-0.499984740745262"/>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tint="-0.49998474074526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C000"/>
        </patternFill>
      </fill>
    </dxf>
    <dxf>
      <fill>
        <patternFill>
          <bgColor rgb="FFFFFF00"/>
        </patternFill>
      </fill>
    </dxf>
    <dxf>
      <fill>
        <patternFill patternType="solid">
          <bgColor rgb="FF0066FF"/>
        </patternFill>
      </fill>
    </dxf>
    <dxf>
      <fill>
        <patternFill patternType="solid">
          <bgColor rgb="FF0066FF"/>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0066FF"/>
        </patternFill>
      </fill>
    </dxf>
    <dxf>
      <fill>
        <patternFill patternType="solid">
          <bgColor rgb="FFFFFF00"/>
        </patternFill>
      </fill>
    </dxf>
    <dxf>
      <fill>
        <patternFill patternType="solid">
          <bgColor rgb="FF0066FF"/>
        </patternFill>
      </fill>
    </dxf>
    <dxf>
      <fill>
        <patternFill patternType="solid">
          <bgColor rgb="FF0066FF"/>
        </patternFill>
      </fill>
    </dxf>
    <dxf>
      <fill>
        <patternFill patternType="solid">
          <bgColor rgb="FF0066FF"/>
        </patternFill>
      </fill>
    </dxf>
    <dxf>
      <fill>
        <patternFill>
          <bgColor rgb="FF00B050"/>
        </patternFill>
      </fill>
    </dxf>
    <dxf>
      <fill>
        <patternFill patternType="solid">
          <bgColor rgb="FFFFFF00"/>
        </patternFill>
      </fill>
    </dxf>
    <dxf>
      <fill>
        <patternFill patternType="solid">
          <bgColor rgb="FF00B050"/>
        </patternFill>
      </fill>
    </dxf>
    <dxf>
      <fill>
        <patternFill patternType="solid">
          <bgColor rgb="FF00B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bgColor theme="2" tint="-0.499984740745262"/>
        </patternFill>
      </fill>
    </dxf>
    <dxf>
      <fill>
        <patternFill patternType="solid">
          <bgColor rgb="FFFFFF00"/>
        </patternFill>
      </fill>
    </dxf>
    <dxf>
      <fill>
        <patternFill patternType="solid">
          <bgColor rgb="FFFF66FF"/>
        </patternFill>
      </fill>
    </dxf>
    <dxf>
      <fill>
        <patternFill>
          <bgColor theme="0" tint="-0.499984740745262"/>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tint="-0.49998474074526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C000"/>
        </patternFill>
      </fill>
    </dxf>
    <dxf>
      <fill>
        <patternFill>
          <bgColor rgb="FFFFFF00"/>
        </patternFill>
      </fill>
    </dxf>
    <dxf>
      <fill>
        <patternFill patternType="solid">
          <bgColor rgb="FF0066FF"/>
        </patternFill>
      </fill>
    </dxf>
    <dxf>
      <fill>
        <patternFill patternType="solid">
          <bgColor rgb="FF0066FF"/>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0066FF"/>
        </patternFill>
      </fill>
    </dxf>
    <dxf>
      <fill>
        <patternFill patternType="solid">
          <bgColor rgb="FFFFFF00"/>
        </patternFill>
      </fill>
    </dxf>
    <dxf>
      <fill>
        <patternFill patternType="solid">
          <bgColor rgb="FF0066FF"/>
        </patternFill>
      </fill>
    </dxf>
    <dxf>
      <fill>
        <patternFill patternType="solid">
          <bgColor rgb="FF0066FF"/>
        </patternFill>
      </fill>
    </dxf>
    <dxf>
      <fill>
        <patternFill patternType="solid">
          <bgColor rgb="FF0066FF"/>
        </patternFill>
      </fill>
    </dxf>
    <dxf>
      <fill>
        <patternFill>
          <bgColor rgb="FF00B050"/>
        </patternFill>
      </fill>
    </dxf>
    <dxf>
      <border>
        <horizontal style="hair">
          <color auto="1"/>
        </horizontal>
      </border>
    </dxf>
    <dxf>
      <fill>
        <patternFill patternType="solid">
          <bgColor rgb="FFFFFF00"/>
        </patternFill>
      </fill>
    </dxf>
    <dxf>
      <fill>
        <patternFill patternType="solid">
          <bgColor rgb="FF00B050"/>
        </patternFill>
      </fill>
    </dxf>
    <dxf>
      <fill>
        <patternFill patternType="solid">
          <bgColor rgb="FF00B05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bgColor theme="2" tint="-0.499984740745262"/>
        </patternFill>
      </fill>
    </dxf>
    <dxf>
      <fill>
        <patternFill patternType="solid">
          <bgColor rgb="FFFFFF00"/>
        </patternFill>
      </fill>
    </dxf>
    <dxf>
      <fill>
        <patternFill patternType="solid">
          <bgColor rgb="FFFF66FF"/>
        </patternFill>
      </fill>
    </dxf>
    <dxf>
      <fill>
        <patternFill>
          <bgColor theme="0" tint="-0.499984740745262"/>
        </patternFill>
      </fill>
    </dxf>
    <dxf>
      <fill>
        <patternFill>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tint="-0.49998474074526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C000"/>
        </patternFill>
      </fill>
    </dxf>
    <dxf>
      <fill>
        <patternFill>
          <bgColor rgb="FFFFFF00"/>
        </patternFill>
      </fill>
    </dxf>
    <dxf>
      <fill>
        <patternFill patternType="solid">
          <bgColor rgb="FF0066FF"/>
        </patternFill>
      </fill>
    </dxf>
    <dxf>
      <fill>
        <patternFill patternType="solid">
          <bgColor rgb="FF0066FF"/>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0066FF"/>
        </patternFill>
      </fill>
    </dxf>
    <dxf>
      <fill>
        <patternFill patternType="solid">
          <bgColor rgb="FFFFFF00"/>
        </patternFill>
      </fill>
    </dxf>
    <dxf>
      <fill>
        <patternFill patternType="solid">
          <bgColor rgb="FF0066FF"/>
        </patternFill>
      </fill>
    </dxf>
    <dxf>
      <fill>
        <patternFill patternType="solid">
          <bgColor rgb="FF0066FF"/>
        </patternFill>
      </fill>
    </dxf>
    <dxf>
      <fill>
        <patternFill patternType="solid">
          <bgColor rgb="FF0066FF"/>
        </patternFill>
      </fill>
    </dxf>
    <dxf>
      <fill>
        <patternFill>
          <bgColor rgb="FF00B050"/>
        </patternFill>
      </fill>
    </dxf>
    <dxf>
      <alignment wrapText="0" readingOrder="0"/>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numFmt numFmtId="168" formatCode="\P\V000000\T"/>
    </dxf>
    <dxf>
      <alignment horizontal="center" vertical="center" readingOrder="0"/>
    </dxf>
    <dxf>
      <alignment horizontal="center" vertical="center" readingOrder="0"/>
    </dxf>
    <dxf>
      <alignment horizontal="center" vertical="center" readingOrder="0"/>
    </dxf>
    <dxf>
      <alignment horizontal="center" vertical="center" readingOrder="0"/>
    </dxf>
    <dxf>
      <alignment horizontal="center" vertical="center" readingOrder="0"/>
    </dxf>
    <dxf>
      <alignment horizontal="center" vertical="center" readingOrder="0"/>
    </dxf>
    <dxf>
      <alignment horizontal="center" vertical="center" readingOrder="0"/>
    </dxf>
    <dxf>
      <alignment horizontal="center" vertical="center" readingOrder="0"/>
    </dxf>
    <dxf>
      <alignment horizontal="center" vertical="center" readingOrder="0"/>
    </dxf>
    <dxf>
      <alignment horizontal="center" vertical="center" readingOrder="0"/>
    </dxf>
    <dxf>
      <alignment horizontal="center" vertical="center" readingOrder="0"/>
    </dxf>
    <dxf>
      <alignment horizontal="center" vertical="center" readingOrder="0"/>
    </dxf>
    <dxf>
      <alignment horizontal="center" vertical="center" readingOrder="0"/>
    </dxf>
    <dxf>
      <alignment horizontal="center" vertical="center"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textRotation="90" readingOrder="0"/>
    </dxf>
    <dxf>
      <alignment wrapText="1" readingOrder="0"/>
    </dxf>
    <dxf>
      <fill>
        <patternFill>
          <bgColor rgb="FF00B050"/>
        </patternFill>
      </fill>
    </dxf>
    <dxf>
      <fill>
        <patternFill patternType="solid">
          <bgColor rgb="FF0066FF"/>
        </patternFill>
      </fill>
    </dxf>
    <dxf>
      <fill>
        <patternFill patternType="solid">
          <bgColor rgb="FF0066FF"/>
        </patternFill>
      </fill>
    </dxf>
    <dxf>
      <fill>
        <patternFill patternType="solid">
          <bgColor rgb="FF0066FF"/>
        </patternFill>
      </fill>
    </dxf>
    <dxf>
      <fill>
        <patternFill patternType="solid">
          <bgColor rgb="FFFFFF00"/>
        </patternFill>
      </fill>
    </dxf>
    <dxf>
      <fill>
        <patternFill>
          <bgColor rgb="FF0066FF"/>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0066FF"/>
        </patternFill>
      </fill>
    </dxf>
    <dxf>
      <fill>
        <patternFill patternType="solid">
          <bgColor rgb="FF0066FF"/>
        </patternFill>
      </fill>
    </dxf>
    <dxf>
      <fill>
        <patternFill>
          <bgColor rgb="FFFFFF00"/>
        </patternFill>
      </fill>
    </dxf>
    <dxf>
      <fill>
        <patternFill>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tint="-0.49998474074526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theme="0" tint="-0.499984740745262"/>
        </patternFill>
      </fill>
    </dxf>
    <dxf>
      <fill>
        <patternFill patternType="solid">
          <bgColor rgb="FFFF66FF"/>
        </patternFill>
      </fill>
    </dxf>
    <dxf>
      <fill>
        <patternFill patternType="solid">
          <bgColor rgb="FFFFFF00"/>
        </patternFill>
      </fill>
    </dxf>
    <dxf>
      <fill>
        <patternFill>
          <bgColor theme="2" tint="-0.499984740745262"/>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00B050"/>
        </patternFill>
      </fill>
    </dxf>
    <dxf>
      <fill>
        <patternFill patternType="solid">
          <bgColor rgb="FF00B050"/>
        </patternFill>
      </fill>
    </dxf>
    <dxf>
      <fill>
        <patternFill patternType="solid">
          <bgColor rgb="FFFFFF00"/>
        </patternFill>
      </fill>
    </dxf>
    <dxf>
      <fill>
        <patternFill>
          <bgColor rgb="FF00B050"/>
        </patternFill>
      </fill>
    </dxf>
    <dxf>
      <fill>
        <patternFill patternType="solid">
          <bgColor rgb="FF0066FF"/>
        </patternFill>
      </fill>
    </dxf>
    <dxf>
      <fill>
        <patternFill patternType="solid">
          <bgColor rgb="FF0066FF"/>
        </patternFill>
      </fill>
    </dxf>
    <dxf>
      <fill>
        <patternFill patternType="solid">
          <bgColor rgb="FF0066FF"/>
        </patternFill>
      </fill>
    </dxf>
    <dxf>
      <fill>
        <patternFill patternType="solid">
          <bgColor rgb="FFFFFF00"/>
        </patternFill>
      </fill>
    </dxf>
    <dxf>
      <fill>
        <patternFill>
          <bgColor rgb="FF0066FF"/>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0066FF"/>
        </patternFill>
      </fill>
    </dxf>
    <dxf>
      <fill>
        <patternFill patternType="solid">
          <bgColor rgb="FF0066FF"/>
        </patternFill>
      </fill>
    </dxf>
    <dxf>
      <fill>
        <patternFill>
          <bgColor rgb="FFFFFF00"/>
        </patternFill>
      </fill>
    </dxf>
    <dxf>
      <fill>
        <patternFill>
          <bgColor rgb="FFFFC0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theme="0" tint="-0.49998474074526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bgColor rgb="FFFFFF00"/>
        </patternFill>
      </fill>
    </dxf>
    <dxf>
      <fill>
        <patternFill>
          <bgColor theme="0" tint="-0.499984740745262"/>
        </patternFill>
      </fill>
    </dxf>
    <dxf>
      <fill>
        <patternFill patternType="solid">
          <bgColor rgb="FFFF66FF"/>
        </patternFill>
      </fill>
    </dxf>
    <dxf>
      <fill>
        <patternFill patternType="solid">
          <bgColor rgb="FFFFFF00"/>
        </patternFill>
      </fill>
    </dxf>
    <dxf>
      <fill>
        <patternFill>
          <bgColor theme="2" tint="-0.499984740745262"/>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solid">
          <bgColor rgb="FFFFC000"/>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solid">
          <bgColor rgb="FF00B050"/>
        </patternFill>
      </fill>
    </dxf>
    <dxf>
      <fill>
        <patternFill patternType="solid">
          <bgColor rgb="FF00B050"/>
        </patternFill>
      </fill>
    </dxf>
    <dxf>
      <fill>
        <patternFill patternType="solid">
          <bgColor rgb="FFFFFF00"/>
        </patternFill>
      </fill>
    </dxf>
    <dxf>
      <border>
        <horizontal style="hair">
          <color auto="1"/>
        </horizontal>
      </border>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ill>
        <patternFill patternType="solid">
          <fgColor rgb="FFFF66FF"/>
          <bgColor rgb="FF000000"/>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92D050"/>
        </patternFill>
      </fill>
    </dxf>
    <dxf>
      <fill>
        <patternFill>
          <bgColor rgb="FFFF66FF"/>
        </patternFill>
      </fill>
    </dxf>
    <dxf>
      <font>
        <color auto="1"/>
      </font>
      <fill>
        <patternFill>
          <bgColor rgb="FFFFC000"/>
        </patternFill>
      </fill>
    </dxf>
    <dxf>
      <fill>
        <patternFill>
          <bgColor rgb="FFFFFF00"/>
        </patternFill>
      </fill>
    </dxf>
    <dxf>
      <fill>
        <patternFill>
          <bgColor rgb="FFFFFF00"/>
        </patternFill>
      </fill>
    </dxf>
    <dxf>
      <fill>
        <patternFill>
          <bgColor rgb="FF92D050"/>
        </patternFill>
      </fill>
    </dxf>
    <dxf>
      <fill>
        <patternFill>
          <bgColor rgb="FFFF66FF"/>
        </patternFill>
      </fill>
    </dxf>
    <dxf>
      <font>
        <b/>
        <i val="0"/>
        <color theme="0"/>
      </font>
      <fill>
        <patternFill>
          <bgColor rgb="FF0070C0"/>
        </patternFill>
      </fill>
    </dxf>
    <dxf>
      <font>
        <b/>
        <i val="0"/>
        <strike val="0"/>
      </font>
      <fill>
        <patternFill>
          <bgColor rgb="FFFFFF99"/>
        </patternFill>
      </fill>
    </dxf>
    <dxf>
      <font>
        <b/>
        <i val="0"/>
        <color theme="0"/>
      </font>
      <fill>
        <patternFill>
          <bgColor rgb="FF0070C0"/>
        </patternFill>
      </fill>
      <border>
        <bottom style="medium">
          <color auto="1"/>
        </bottom>
      </border>
    </dxf>
    <dxf>
      <border>
        <left/>
        <right/>
        <top/>
        <bottom/>
        <vertical style="hair">
          <color auto="1"/>
        </vertical>
        <horizontal style="hair">
          <color auto="1"/>
        </horizontal>
      </border>
    </dxf>
    <dxf>
      <font>
        <b/>
        <i val="0"/>
        <color theme="0"/>
      </font>
      <fill>
        <patternFill>
          <bgColor rgb="FF0070C0"/>
        </patternFill>
      </fill>
    </dxf>
    <dxf>
      <font>
        <b/>
        <i val="0"/>
        <color theme="0"/>
      </font>
      <fill>
        <patternFill>
          <bgColor rgb="FF0070C0"/>
        </patternFill>
      </fill>
      <border>
        <bottom style="medium">
          <color auto="1"/>
        </bottom>
      </border>
    </dxf>
    <dxf>
      <border>
        <left/>
        <right/>
        <top/>
        <bottom/>
        <vertical style="hair">
          <color auto="1"/>
        </vertical>
        <horizontal style="hair">
          <color auto="1"/>
        </horizontal>
      </border>
    </dxf>
    <dxf>
      <fill>
        <patternFill>
          <bgColor theme="9" tint="0.59996337778862885"/>
        </patternFill>
      </fill>
    </dxf>
    <dxf>
      <fill>
        <patternFill>
          <bgColor theme="9" tint="-0.24994659260841701"/>
        </patternFill>
      </fill>
    </dxf>
    <dxf>
      <fill>
        <patternFill>
          <bgColor rgb="FF00B0F0"/>
        </patternFill>
      </fill>
    </dxf>
    <dxf>
      <fill>
        <patternFill>
          <bgColor rgb="FFFFFF00"/>
        </patternFill>
      </fill>
    </dxf>
    <dxf>
      <fill>
        <patternFill patternType="solid">
          <fgColor theme="7" tint="0.79998168889431442"/>
          <bgColor theme="7" tint="0.79998168889431442"/>
        </patternFill>
      </fill>
    </dxf>
    <dxf>
      <fill>
        <patternFill patternType="solid">
          <fgColor theme="7" tint="0.79998168889431442"/>
          <bgColor theme="7" tint="0.79998168889431442"/>
        </patternFill>
      </fill>
    </dxf>
    <dxf>
      <font>
        <b/>
        <color theme="1"/>
      </font>
    </dxf>
    <dxf>
      <font>
        <b/>
        <color theme="1"/>
      </font>
      <fill>
        <patternFill patternType="solid">
          <fgColor theme="7" tint="0.79998168889431442"/>
          <bgColor theme="7" tint="0.79998168889431442"/>
        </patternFill>
      </fill>
    </dxf>
    <dxf>
      <font>
        <b/>
        <color theme="1"/>
      </font>
    </dxf>
    <dxf>
      <font>
        <b/>
        <color theme="1"/>
      </font>
      <fill>
        <patternFill patternType="solid">
          <fgColor theme="7" tint="0.59999389629810485"/>
          <bgColor theme="7" tint="0.59999389629810485"/>
        </patternFill>
      </fill>
    </dxf>
    <dxf>
      <font>
        <b/>
        <color theme="1"/>
      </font>
      <border>
        <left style="medium">
          <color theme="7" tint="0.59999389629810485"/>
        </left>
        <right style="medium">
          <color theme="7" tint="0.59999389629810485"/>
        </right>
        <top style="medium">
          <color theme="7" tint="0.59999389629810485"/>
        </top>
        <bottom style="medium">
          <color theme="7" tint="0.59999389629810485"/>
        </bottom>
      </border>
    </dxf>
    <dxf>
      <border>
        <left style="thin">
          <color theme="7" tint="0.39997558519241921"/>
        </left>
        <right style="thin">
          <color theme="7" tint="0.39997558519241921"/>
        </right>
      </border>
    </dxf>
    <dxf>
      <border>
        <top style="thin">
          <color theme="7" tint="0.39997558519241921"/>
        </top>
        <bottom style="thin">
          <color theme="7" tint="0.39997558519241921"/>
        </bottom>
        <horizontal style="thin">
          <color theme="7" tint="0.39997558519241921"/>
        </horizontal>
      </border>
    </dxf>
    <dxf>
      <font>
        <b/>
        <color theme="1"/>
      </font>
      <border>
        <top style="thin">
          <color theme="7" tint="-0.249977111117893"/>
        </top>
        <bottom style="medium">
          <color theme="7" tint="-0.249977111117893"/>
        </bottom>
      </border>
    </dxf>
    <dxf>
      <font>
        <b/>
        <color theme="0"/>
      </font>
      <fill>
        <patternFill patternType="solid">
          <fgColor theme="7"/>
          <bgColor theme="7"/>
        </patternFill>
      </fill>
      <border>
        <top style="medium">
          <color theme="7" tint="-0.249977111117893"/>
        </top>
      </border>
    </dxf>
    <dxf>
      <font>
        <color theme="1"/>
      </font>
      <border>
        <vertical style="hair">
          <color auto="1"/>
        </vertical>
        <horizontal style="hair">
          <color auto="1"/>
        </horizontal>
      </border>
    </dxf>
    <dxf>
      <font>
        <b/>
        <i val="0"/>
      </font>
      <fill>
        <patternFill>
          <bgColor rgb="FFD7D7D7"/>
        </patternFill>
      </fill>
    </dxf>
    <dxf>
      <font>
        <b val="0"/>
        <i val="0"/>
      </font>
      <fill>
        <patternFill patternType="none">
          <bgColor indexed="65"/>
        </patternFill>
      </fill>
    </dxf>
  </dxfs>
  <tableStyles count="5" defaultTableStyle="TableStyleMedium2" defaultPivotStyle="PivotStyleLight16">
    <tableStyle name="MySqlDefault" pivot="0" table="0" count="2" xr9:uid="{E5917BD0-3785-4E3C-8C9B-7FE7C0935F31}">
      <tableStyleElement type="wholeTable" dxfId="1746"/>
      <tableStyleElement type="headerRow" dxfId="1745"/>
    </tableStyle>
    <tableStyle name="PivotStyleMedium12 2" table="0" count="12" xr9:uid="{00000000-0011-0000-FFFF-FFFF00000000}">
      <tableStyleElement type="wholeTable" dxfId="1744"/>
      <tableStyleElement type="headerRow" dxfId="1743"/>
      <tableStyleElement type="totalRow" dxfId="1742"/>
      <tableStyleElement type="firstRowStripe" dxfId="1741"/>
      <tableStyleElement type="firstColumnStripe" dxfId="1740"/>
      <tableStyleElement type="firstSubtotalColumn" dxfId="1739"/>
      <tableStyleElement type="firstSubtotalRow" dxfId="1738"/>
      <tableStyleElement type="secondSubtotalRow" dxfId="1737"/>
      <tableStyleElement type="firstRowSubheading" dxfId="1736"/>
      <tableStyleElement type="secondRowSubheading" dxfId="1735"/>
      <tableStyleElement type="pageFieldLabels" dxfId="1734"/>
      <tableStyleElement type="pageFieldValues" dxfId="1733"/>
    </tableStyle>
    <tableStyle name="Stile tabella pivot 1" table="0" count="4" xr9:uid="{00000000-0011-0000-FFFF-FFFF01000000}">
      <tableStyleElement type="headerRow" dxfId="1732"/>
      <tableStyleElement type="totalRow" dxfId="1731"/>
      <tableStyleElement type="firstRowStripe" dxfId="1730"/>
      <tableStyleElement type="secondRowStripe" dxfId="1729"/>
    </tableStyle>
    <tableStyle name="Stile tabella pivot 2" table="0" count="3" xr9:uid="{00000000-0011-0000-FFFF-FFFF02000000}">
      <tableStyleElement type="wholeTable" dxfId="1728"/>
      <tableStyleElement type="headerRow" dxfId="1727"/>
      <tableStyleElement type="pageFieldLabels" dxfId="1726"/>
    </tableStyle>
    <tableStyle name="Stile tabella pivot 2 2" table="0" count="4" xr9:uid="{00000000-0011-0000-FFFF-FFFF03000000}">
      <tableStyleElement type="wholeTable" dxfId="1725"/>
      <tableStyleElement type="headerRow" dxfId="1724"/>
      <tableStyleElement type="firstSubtotalRow" dxfId="1723"/>
      <tableStyleElement type="pageFieldLabels" dxfId="1722"/>
    </tableStyle>
  </tableStyles>
  <colors>
    <mruColors>
      <color rgb="FFFFFF00"/>
      <color rgb="FFFFFF99"/>
      <color rgb="FF00FF00"/>
      <color rgb="FF0066FF"/>
      <color rgb="FFFF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ide Balestri" refreshedDate="44102.705914930557" createdVersion="6" refreshedVersion="6" minRefreshableVersion="3" recordCount="896" xr:uid="{AAF47701-A118-4855-B830-E4F070E84774}">
  <cacheSource type="worksheet">
    <worksheetSource ref="B1:AK3731" sheet="PostVendita"/>
  </cacheSource>
  <cacheFields count="36">
    <cacheField name="EQUIPMENT MACCHINA DI RIFERIMENTO" numFmtId="0">
      <sharedItems containsBlank="1" containsMixedTypes="1" containsNumber="1" containsInteger="1" minValue="243053" maxValue="10380635" count="502">
        <m/>
        <n v="10005224"/>
        <n v="10005672"/>
        <n v="10005838"/>
        <n v="10006093"/>
        <n v="10006135"/>
        <n v="10007089"/>
        <n v="10007326"/>
        <n v="10007327"/>
        <n v="10007487"/>
        <n v="10008125"/>
        <n v="10008619"/>
        <s v="1 0008681"/>
        <n v="10008928"/>
        <n v="10009901"/>
        <n v="10010124"/>
        <n v="10010391"/>
        <n v="10010858"/>
        <n v="10010859"/>
        <n v="10010860"/>
        <n v="10011162"/>
        <n v="10011446"/>
        <n v="10011994"/>
        <n v="10012644"/>
        <n v="10013249"/>
        <n v="10013256"/>
        <n v="10013257"/>
        <n v="10013258"/>
        <n v="10013259"/>
        <n v="10013586"/>
        <n v="10014077"/>
        <n v="10014084"/>
        <n v="10014706"/>
        <n v="10015310"/>
        <n v="10015648"/>
        <n v="10016316"/>
        <n v="10016523"/>
        <n v="10016856"/>
        <n v="10017152"/>
        <n v="10017483"/>
        <n v="10018386"/>
        <n v="10018387"/>
        <n v="10018859"/>
        <n v="10018860"/>
        <n v="10018973"/>
        <n v="10019055"/>
        <n v="10019195"/>
        <n v="10020067"/>
        <n v="10020069"/>
        <n v="10020557"/>
        <n v="10021519"/>
        <n v="10021601"/>
        <n v="10021606"/>
        <n v="10022154"/>
        <n v="10022983"/>
        <n v="10022987"/>
        <n v="10023464"/>
        <n v="10023717"/>
        <n v="10023872"/>
        <n v="10024198"/>
        <n v="10024660"/>
        <n v="10025484"/>
        <n v="10025568"/>
        <n v="10025962"/>
        <n v="10026441"/>
        <n v="10031304"/>
        <n v="10035574"/>
        <n v="10048404"/>
        <s v="_10020487"/>
        <s v="_10023789"/>
        <n v="10027149"/>
        <s v="_10027504"/>
        <s v="_10032985"/>
        <s v="_10033321"/>
        <n v="10043765"/>
        <s v="563A004"/>
        <n v="10010996"/>
        <n v="10023509"/>
        <n v="10023511"/>
        <n v="10002905"/>
        <n v="10011336"/>
        <n v="10019504"/>
        <s v="10062140_"/>
        <n v="10008681"/>
        <s v="_10020251"/>
        <n v="10027166"/>
        <n v="10027504"/>
        <n v="10059243"/>
        <n v="243436"/>
        <n v="10002271"/>
        <n v="10005267"/>
        <n v="10006470"/>
        <n v="10007276"/>
        <n v="10008200"/>
        <n v="10009953"/>
        <n v="10011286"/>
        <s v="_10012987"/>
        <n v="10012980"/>
        <n v="10013552"/>
        <n v="10016872"/>
        <n v="10020487"/>
        <n v="10023789"/>
        <n v="10024197"/>
        <n v="10024200"/>
        <n v="10024201"/>
        <n v="10024558"/>
        <n v="10032985"/>
        <n v="10032988"/>
        <n v="10033321"/>
        <n v="10035990"/>
        <n v="10036191"/>
        <n v="10040554"/>
        <n v="10045318"/>
        <n v="10045319"/>
        <n v="10045320"/>
        <n v="10052344"/>
        <n v="10057039"/>
        <n v="10057040"/>
        <n v="10064545"/>
        <n v="10066599"/>
        <n v="10075637"/>
        <n v="10081890"/>
        <n v="10095777"/>
        <n v="10098181"/>
        <n v="10098182"/>
        <n v="10143295"/>
        <n v="10147242"/>
        <n v="10172944"/>
        <n v="10186981"/>
        <n v="10190379"/>
        <n v="10212931"/>
        <s v="_10009737"/>
        <s v="_10009738"/>
        <n v="10009754"/>
        <n v="10009766"/>
        <n v="10125151"/>
        <n v="10125148"/>
        <n v="10125149"/>
        <n v="10125150"/>
        <n v="10009771"/>
        <n v="10009776"/>
        <n v="10007933"/>
        <n v="10239707"/>
        <n v="10018142"/>
        <n v="10264794"/>
        <n v="10025969"/>
        <n v="10014955"/>
        <n v="10007111"/>
        <n v="10007604"/>
        <n v="10007635"/>
        <n v="10011191"/>
        <n v="10017774"/>
        <n v="10020891"/>
        <n v="10024735"/>
        <n v="10024739"/>
        <n v="10083590"/>
        <n v="10116038"/>
        <n v="10157621"/>
        <n v="10169671"/>
        <n v="10172271"/>
        <n v="10172320"/>
        <n v="10190191"/>
        <n v="10215766"/>
        <s v="_10220093"/>
        <n v="10228899"/>
        <n v="10230613"/>
        <n v="10230112"/>
        <n v="10225796"/>
        <s v="10226860_"/>
        <n v="10231191"/>
        <n v="10231199"/>
        <n v="10233063"/>
        <n v="10233069"/>
        <n v="10236447"/>
        <n v="10237854"/>
        <n v="10246460"/>
        <n v="10246463"/>
        <n v="10246485"/>
        <n v="10248941"/>
        <n v="10249848"/>
        <n v="10251704"/>
        <n v="10257811"/>
        <n v="10258227"/>
        <n v="10259878"/>
        <n v="10260096"/>
        <n v="10260631"/>
        <n v="10260633"/>
        <n v="10260643"/>
        <n v="10260650"/>
        <n v="10261769"/>
        <n v="10264688"/>
        <n v="10264689"/>
        <n v="10266939"/>
        <n v="10266941"/>
        <n v="10274433"/>
        <n v="10007104"/>
        <n v="10009762"/>
        <n v="10233087"/>
        <s v="10257277_"/>
        <s v="10251155_"/>
        <n v="10049069"/>
        <n v="10255050"/>
        <n v="10255048"/>
        <n v="10083579"/>
        <n v="10249847"/>
        <n v="10009047"/>
        <n v="10275809"/>
        <n v="10237857"/>
        <n v="10257702"/>
        <n v="10285726"/>
        <n v="10270805"/>
        <n v="243335"/>
        <n v="316005"/>
        <n v="10038896"/>
        <n v="10079162"/>
        <n v="10047626"/>
        <n v="10169660"/>
        <n v="10020251"/>
        <n v="10011249"/>
        <n v="10023275"/>
        <n v="393057"/>
        <n v="10008500"/>
        <n v="10275278"/>
        <n v="10268271"/>
        <n v="10265026"/>
        <s v="_10185835"/>
        <n v="10007329"/>
        <n v="10269374"/>
        <n v="10224765"/>
        <n v="10270619"/>
        <n v="10187688"/>
        <n v="10287583"/>
        <n v="10270169"/>
        <n v="10110546"/>
        <n v="10280817"/>
        <n v="10271497"/>
        <n v="10244258"/>
        <s v="_10006270"/>
        <n v="10242350"/>
        <n v="10275277"/>
        <n v="10246480"/>
        <n v="10020534"/>
        <s v="_10235344"/>
        <n v="10190187"/>
        <n v="10251155"/>
        <n v="10016232"/>
        <n v="10271135"/>
        <n v="10275286"/>
        <n v="10242338"/>
        <n v="10242341"/>
        <n v="10261385"/>
        <n v="10005377"/>
        <n v="10285471"/>
        <s v="10261385_"/>
        <n v="10017769"/>
        <n v="10284375"/>
        <n v="10185835"/>
        <n v="10226860"/>
        <n v="10233503"/>
        <n v="10270247"/>
        <n v="10219124"/>
        <n v="10246486"/>
        <n v="10158248"/>
        <n v="10246635"/>
        <n v="10254911"/>
        <n v="10260634"/>
        <n v="10288284"/>
        <n v="10281366"/>
        <n v="10147239"/>
        <n v="10291535"/>
        <n v="10280716"/>
        <n v="10292814"/>
        <n v="10272861"/>
        <n v="10262246"/>
        <n v="10302992"/>
        <n v="10016211"/>
        <n v="10277460"/>
        <n v="10313562"/>
        <n v="10032210"/>
        <n v="10273847"/>
        <n v="10286385"/>
        <n v="10006158"/>
        <n v="10141894"/>
        <n v="10294029"/>
        <n v="10287937"/>
        <n v="10288773"/>
        <n v="10293781"/>
        <n v="10291547"/>
        <n v="10310315"/>
        <s v="10287936_x000a_10287937_x000a_10287938"/>
        <n v="10167199"/>
        <n v="10166943"/>
        <n v="10166969"/>
        <n v="10166991"/>
        <n v="10167200"/>
        <n v="10289202"/>
        <n v="10018658"/>
        <n v="354012"/>
        <n v="10302725"/>
        <n v="10264251"/>
        <n v="10287655"/>
        <n v="10264250"/>
        <n v="10009324"/>
        <n v="10345298"/>
        <n v="243054"/>
        <n v="10220093"/>
        <n v="10026421"/>
        <n v="10008936"/>
        <n v="10015281"/>
        <n v="10033005"/>
        <n v="10132000"/>
        <n v="10027167"/>
        <s v="619A001"/>
        <n v="10060073"/>
        <n v="10082456"/>
        <n v="243414"/>
        <n v="10062140"/>
        <s v="10018386+10018387"/>
        <s v="10060045+10060038"/>
        <n v="10003018"/>
        <n v="10025224"/>
        <n v="243332"/>
        <n v="10380635"/>
        <n v="10238442"/>
        <n v="10103435"/>
        <n v="10114826"/>
        <n v="10117959"/>
        <n v="10161712"/>
        <n v="10288711"/>
        <n v="10066009"/>
        <n v="10066016"/>
        <n v="10081918"/>
        <n v="10191735"/>
        <n v="10243636"/>
        <n v="10040558"/>
        <n v="10042080"/>
        <n v="10047923"/>
        <n v="10026112"/>
        <n v="10064589"/>
        <n v="10144322"/>
        <n v="10157616"/>
        <n v="10182832"/>
        <n v="10227047"/>
        <n v="10296083"/>
        <n v="10312567"/>
        <n v="10106837"/>
        <n v="10158727"/>
        <n v="10176790"/>
        <n v="10179612"/>
        <n v="10243212"/>
        <n v="10176789"/>
        <n v="10179620"/>
        <n v="10231716"/>
        <n v="10025814"/>
        <n v="10219122"/>
        <n v="10147254"/>
        <n v="10219719"/>
        <n v="10228308"/>
        <s v="243A007"/>
        <n v="10229521"/>
        <n v="10229525"/>
        <n v="10235344"/>
        <n v="10272892"/>
        <s v="243A036"/>
        <n v="10227786"/>
        <n v="10242494"/>
        <n v="10319154"/>
        <n v="10123990"/>
        <n v="10147250"/>
        <n v="10159835"/>
        <n v="10188599"/>
        <n v="10188606"/>
        <n v="10211022"/>
        <n v="10219718"/>
        <n v="10256095"/>
        <n v="10282035"/>
        <n v="10300253"/>
        <n v="10302587"/>
        <n v="10305049"/>
        <n v="10315532"/>
        <s v="574A012"/>
        <n v="10117821"/>
        <n v="10153793"/>
        <n v="10153795"/>
        <n v="10169666"/>
        <n v="10248945"/>
        <n v="10257277"/>
        <n v="10270266"/>
        <n v="10272888"/>
        <n v="10274469"/>
        <n v="10297269"/>
        <n v="10302882"/>
        <n v="10315851"/>
        <n v="10318139"/>
        <n v="10320944"/>
        <n v="10329080"/>
        <n v="10330594"/>
        <n v="10335178"/>
        <n v="10009737"/>
        <n v="10343161"/>
        <n v="10343162"/>
        <n v="10370976"/>
        <n v="243251"/>
        <n v="243293"/>
        <n v="10003569"/>
        <n v="10003711"/>
        <n v="10007161"/>
        <n v="10011429"/>
        <n v="10011434"/>
        <n v="10014791"/>
        <n v="10014792"/>
        <n v="10015676"/>
        <n v="10019684"/>
        <n v="10021514"/>
        <n v="10031040"/>
        <n v="10032446"/>
        <n v="10032454"/>
        <n v="10032455"/>
        <n v="10033004"/>
        <n v="10036301"/>
        <n v="10052886"/>
        <n v="10060038"/>
        <n v="10060045"/>
        <n v="10062255"/>
        <n v="10139910"/>
        <n v="10160656"/>
        <n v="10168544"/>
        <n v="10196869"/>
        <n v="10216860"/>
        <n v="10306273"/>
        <n v="10320711"/>
        <n v="10335173"/>
        <n v="243380"/>
        <n v="10001491"/>
        <n v="10003377"/>
        <n v="10031594"/>
        <s v="553A001"/>
        <n v="243333"/>
        <n v="243416"/>
        <n v="243446"/>
        <n v="243458"/>
        <n v="10000254"/>
        <n v="10002702"/>
        <n v="10005390"/>
        <n v="10005920"/>
        <n v="10011982"/>
        <n v="10012987"/>
        <n v="10015051"/>
        <n v="10015348"/>
        <n v="10015353"/>
        <n v="10015749"/>
        <n v="10020334"/>
        <n v="10023966"/>
        <n v="10023972"/>
        <n v="10024076"/>
        <n v="10024138"/>
        <n v="10024736"/>
        <n v="10025147"/>
        <n v="10025492"/>
        <n v="10026954"/>
        <n v="10027626"/>
        <n v="10028009"/>
        <n v="10039094"/>
        <n v="10040850"/>
        <n v="10052482"/>
        <n v="10052483"/>
        <n v="10059239"/>
        <n v="10062176"/>
        <n v="10083203"/>
        <n v="10084076"/>
        <n v="10147806"/>
        <n v="10176184"/>
        <n v="10187976"/>
        <n v="10211038"/>
        <n v="10308725"/>
        <s v="243A011"/>
        <s v="544A002"/>
        <s v="544A003"/>
        <n v="243250"/>
        <n v="243355"/>
        <n v="243396"/>
        <n v="243404"/>
        <n v="10047553"/>
        <s v="243A032"/>
        <n v="243420"/>
        <n v="10000212"/>
        <n v="10006270"/>
        <n v="10012367"/>
        <n v="10015958"/>
        <n v="10022491"/>
        <n v="10030943"/>
        <n v="10031343"/>
        <n v="10174192"/>
        <n v="10192305"/>
        <n v="10009701"/>
        <n v="10014785"/>
        <n v="10015743"/>
        <n v="10047489"/>
        <n v="347034"/>
        <n v="10018974"/>
        <n v="243053" u="1"/>
        <n v="10009738" u="1"/>
      </sharedItems>
    </cacheField>
    <cacheField name="SETTORE_x000a_COMMERCIALE" numFmtId="0">
      <sharedItems containsBlank="1"/>
    </cacheField>
    <cacheField name="CANALE_x000a_DISTRIBUTIVO" numFmtId="0">
      <sharedItems containsBlank="1"/>
    </cacheField>
    <cacheField name="ORDINE DI VENDITA" numFmtId="0">
      <sharedItems containsBlank="1" containsMixedTypes="1" containsNumber="1" containsInteger="1" minValue="2000006021" maxValue="4000133217" count="427">
        <m/>
        <s v="R56057SS04"/>
        <s v="R11166SU03"/>
        <s v="GPIN06034"/>
        <s v="GPIT02034"/>
        <n v="4000006210"/>
        <s v="RPAR100564"/>
        <s v="GPIN03007"/>
        <s v="GPIN04060"/>
        <s v="GPMX02722"/>
        <s v="UPEG02725"/>
        <s v="GPSD02701"/>
        <s v="UPIR03511"/>
        <s v="GPIR03511"/>
        <s v="GPBD02701"/>
        <s v="GPIT03066"/>
        <s v="GPIT04111"/>
        <s v="GPIR03541"/>
        <s v="GPSA04706"/>
        <s v="GPEG03180"/>
        <s v="UPUS03708"/>
        <s v="GPAE03706"/>
        <s v="GPIN03701"/>
        <s v="GPIR03528A"/>
        <s v="GPIR03549"/>
        <s v="UPSD04705"/>
        <s v="GPEG06731A"/>
        <s v="GPIR03528C"/>
        <s v="GPID04100"/>
        <s v="RPVE62569"/>
        <s v="GPAE04708"/>
        <s v="GPMX04724"/>
        <s v="GPTR04724"/>
        <s v="GPGT04708"/>
        <s v="UPSA04706"/>
        <n v="2000006021"/>
        <s v="GPES05042"/>
        <s v="GPAE05709"/>
        <s v="GPAR05706"/>
        <s v="GPNL06702"/>
        <s v="GPEG05710"/>
        <n v="4000020140"/>
        <s v="GPSA05712"/>
        <s v="GPUA06701"/>
        <s v="UPMA06036C"/>
        <s v="GPES06093"/>
        <s v="MPIT06704"/>
        <s v="GPUS06101"/>
        <s v="UPIT05182B"/>
        <s v="GPEG06724"/>
        <s v="GPPT06064"/>
        <s v="GPMX06727"/>
        <s v="GPDZ05001D"/>
        <s v="GPIR06548"/>
        <s v="G90015CO00"/>
        <s v="GPRU05716"/>
        <s v="R1CO116172"/>
        <s v="M1ID09150B"/>
        <s v="GPHK06803"/>
        <s v="GPAR07703"/>
        <n v="4000033849"/>
        <n v="4000032851"/>
        <s v="M1RU11014"/>
        <s v="M1BY11701"/>
        <s v="M1GT11701"/>
        <s v="M1IT11020"/>
        <s v=" M1IN11029"/>
        <n v="4000064471"/>
        <n v="4000059335"/>
        <s v="R1BR158102"/>
        <s v="R1TN203946"/>
        <n v="4000067196"/>
        <n v="4000063642"/>
        <n v="4000054990"/>
        <s v="R1EG114152"/>
        <n v="4000072256"/>
        <n v="4000056179"/>
        <s v="R1EG201711"/>
        <n v="4000064742"/>
        <n v="4000071040"/>
        <n v="4000070370"/>
        <n v="4000061627"/>
        <s v="R1AR141944"/>
        <n v="4000068814"/>
        <n v="4000063841"/>
        <s v="R1EG120690"/>
        <n v="4000027163"/>
        <s v="MPPL08705X"/>
        <n v="4000029645"/>
        <n v="4000067466"/>
        <s v="R1AZ189822"/>
        <s v="M1SA178326"/>
        <s v="MEES09014C"/>
        <s v="M4IT09124"/>
        <s v="R1UA197920"/>
        <s v="M1ES15704"/>
        <s v="M1ES15714"/>
        <s v="U1DZ13004C"/>
        <s v="M1RU12755"/>
        <s v="R1CO144895"/>
        <n v="4000078168"/>
        <s v="M1BR14768"/>
        <s v="M1MA12142C"/>
        <s v="R1IT15068"/>
        <s v="M1PT13004"/>
        <n v="4000020627"/>
        <n v="4000083639"/>
        <n v="4000077940"/>
        <n v="4000082885"/>
        <n v="4000070142"/>
        <s v="R1PL214842"/>
        <n v="4000081230"/>
        <s v="R1UA238182"/>
        <s v="R1UA239840"/>
        <n v="2000020048"/>
        <s v="R1UA225853"/>
        <s v="R1EG212214"/>
        <s v="M1TR15723"/>
        <s v="M1ES15727"/>
        <n v="4000067926"/>
        <s v="M1DZ14124M"/>
        <s v="M1BR15783"/>
        <n v="4000085309"/>
        <s v="M1ZA16701"/>
        <n v="2000019662"/>
        <n v="2000019667"/>
        <n v="2000019461"/>
        <n v="2000020324"/>
        <n v="2000019046"/>
        <n v="2000019540"/>
        <n v="2000020008"/>
        <n v="2000020540"/>
        <n v="2000019524"/>
        <n v="2000018963"/>
        <n v="2000020680"/>
        <n v="2000019852"/>
        <s v="M1TR16729"/>
        <n v="2000020152"/>
        <n v="2000020285"/>
        <n v="2000019623"/>
        <n v="2000020011"/>
        <n v="2000020481"/>
        <n v="2000019626"/>
        <n v="2000020634"/>
        <s v="M1US15768"/>
        <n v="2000019636"/>
        <n v="2000019597"/>
        <n v="4000080447"/>
        <n v="4000092637"/>
        <n v="2000020451"/>
        <n v="4000085181"/>
        <n v="2000020907"/>
        <n v="2000020396"/>
        <n v="2000020881"/>
        <n v="2000020310"/>
        <n v="2000020678"/>
        <n v="2000020212"/>
        <n v="2000019782"/>
        <n v="2000020503"/>
        <n v="2000020605"/>
        <n v="2000020772"/>
        <n v="2000020926"/>
        <n v="2000020534"/>
        <s v="M1MX15740"/>
        <s v="R1BG218733"/>
        <n v="2000019523"/>
        <n v="2000019587"/>
        <n v="2000020639"/>
        <n v="4000077970"/>
        <s v="2000019911_x000a_2000020031"/>
        <n v="2000020666"/>
        <n v="2000021159"/>
        <s v="R1CZ242235"/>
        <n v="4000092296"/>
        <n v="2000020810"/>
        <n v="2000020719"/>
        <n v="2000021028"/>
        <n v="2000020586"/>
        <n v="2000021089"/>
        <n v="2000021059"/>
        <n v="4000039677"/>
        <n v="4000080333"/>
        <n v="4000074518"/>
        <n v="4000047962"/>
        <s v="RPPT09015"/>
        <s v="U1TR12740"/>
        <n v="4000062582"/>
        <n v="4000025661"/>
        <n v="4000044401"/>
        <s v="M1GB15709"/>
        <n v="2000021178"/>
        <n v="2000021323"/>
        <s v="R1AZ237842"/>
        <n v="2000021293"/>
        <s v="2000021445-_x000a_2000021592"/>
        <n v="2000021610"/>
        <s v="R1EG248024"/>
        <n v="2000021576"/>
        <n v="2000021781"/>
        <n v="2000021647"/>
        <s v="2000021998-_x000a_2000022272"/>
        <n v="2000021831"/>
        <n v="2000022051"/>
        <n v="2000022318"/>
        <n v="2000022324"/>
        <n v="2000021815"/>
        <n v="2000022337"/>
        <n v="2000022429"/>
        <s v="2000021347-_x000a_2000021255-_x000a_2000021571"/>
        <n v="2000021791"/>
        <n v="4000096779"/>
        <n v="2000021981"/>
        <n v="2000021084"/>
        <n v="2000022491"/>
        <n v="2000022276"/>
        <n v="4000081727"/>
        <s v="M1DZ14002C"/>
        <n v="2000020959"/>
        <n v="2000021172"/>
        <n v="4000089836"/>
        <n v="2000021020"/>
        <s v="2000021100-_x000a_2000021120-_x000a_2000021127-_x000a_2000021218"/>
        <s v="M1BR16737"/>
        <s v="4000096176"/>
        <s v="R1ZA242623"/>
        <s v="2000022339"/>
        <s v="2000022643"/>
        <s v="4000099220"/>
        <s v="2000022554"/>
        <s v="4000097450"/>
        <s v="4000097502_x000a_2000023284"/>
        <s v="2000022718"/>
        <s v="2000022950"/>
        <s v="2000023221"/>
        <s v="4000100606"/>
        <s v="2000023141"/>
        <s v="2000023196_x000a_2000023654"/>
        <s v="2000023296"/>
        <s v="2000023528_x000a_2000023839"/>
        <s v="2000023245_x000a_2000023785_x000a_2000023779"/>
        <s v="2000023672"/>
        <s v="2000023745_x000a_2000024162"/>
        <s v="2000023395"/>
        <s v="2000024099"/>
        <s v="2000023983"/>
        <s v="2000024183_x000a_2000024241"/>
        <s v="2000024097"/>
        <s v="2000024115"/>
        <s v="2000023946"/>
        <s v="2000024273"/>
        <s v="M1EG16728"/>
        <s v="2000024389"/>
        <s v="2000024053"/>
        <s v="M1ZA15713"/>
        <s v="M1IT17081"/>
        <n v="4000097472"/>
        <s v="2000023113_x000a_2000023490"/>
        <s v="2000023032_x000a_2000022686_x000a_2000022785_x000a_2000022812"/>
        <n v="2000022873"/>
        <s v="2000022940_x000a_2000022896"/>
        <n v="2000023092"/>
        <n v="2000024076"/>
        <n v="2000024155"/>
        <n v="2000024802"/>
        <n v="2000022896"/>
        <s v="M1IR17704"/>
        <n v="2000025930"/>
        <n v="4000110626"/>
        <n v="4000107661"/>
        <n v="4000110754"/>
        <n v="2000022730"/>
        <n v="2000023163"/>
        <n v="2000027764"/>
        <n v="2000024390"/>
        <n v="2000027765"/>
        <n v="2000027766"/>
        <n v="2000028158"/>
        <n v="4000114063"/>
        <s v="R1CO291027"/>
        <n v="4000120872"/>
        <n v="4000121014"/>
        <n v="4000121313"/>
        <n v="4000123963"/>
        <s v="M1DZ18176E"/>
        <s v="MÈG17738"/>
        <n v="4000108755"/>
        <n v="4000120222"/>
        <n v="4000122477"/>
        <s v="M1SA10704"/>
        <s v="M1MX11706"/>
        <s v="M1IT11036"/>
        <s v="M1IN11029"/>
        <s v="M1MA09095D"/>
        <s v="M1SA127844"/>
        <s v="M1UA10710"/>
        <s v="M1MX12714"/>
        <s v="M1IT12759"/>
        <n v="4000123006"/>
        <s v="M1US17003"/>
        <n v="4000103210"/>
        <n v="4000104994"/>
        <n v="4000097824"/>
        <n v="4000105490"/>
        <s v="R1TR16719"/>
        <s v="GPIR09548"/>
        <n v="4000081682"/>
        <n v="4000076158"/>
        <s v="R1CO235656"/>
        <s v="R1NG280613"/>
        <s v="R1EG161148"/>
        <s v="R1EG148036"/>
        <s v="R1PE253575"/>
        <n v="4000078046"/>
        <s v="R1EG263950"/>
        <s v="R1EG283541"/>
        <s v="R1EG219075"/>
        <s v="R1NG242619"/>
        <s v="R1DZ160650"/>
        <s v="R1DZ162140"/>
        <n v="4000116692"/>
        <s v="R1ID110560"/>
        <n v="2000015148"/>
        <n v="2000015145"/>
        <n v="4000120177"/>
        <n v="2000015144"/>
        <n v="2000015147"/>
        <s v="R1BD221841"/>
        <n v="4000022633"/>
        <s v="FG"/>
        <n v="4000068075"/>
        <n v="4000095496"/>
        <n v="4000091100"/>
        <s v="R1AE285667"/>
        <s v="R1UZ266579"/>
        <s v="Come da DB Macchine"/>
        <n v="4000102842"/>
        <n v="4000084304"/>
        <n v="4000091015"/>
        <n v="2000027234"/>
        <n v="4000104536"/>
        <n v="4000065002"/>
        <n v="4000123588"/>
        <s v="M1RU14140"/>
        <n v="4000104035"/>
        <n v="4000093811"/>
        <s v="R1BD15093"/>
        <n v="2000026377"/>
        <s v="R1TH16098"/>
        <n v="4000114176"/>
        <n v="2000026649"/>
        <s v="MPIN01019"/>
        <n v="4000074575"/>
        <s v="U1MA11098E"/>
        <n v="4000092038"/>
        <n v="4000117991"/>
        <n v="4000111380"/>
        <s v="R1ID275333"/>
        <n v="2000026967"/>
        <n v="4000119687"/>
        <n v="2000026968"/>
        <s v="R1CO227315  "/>
        <s v="M1TR17716/50347"/>
        <s v="M1TR17716/51347"/>
        <s v="R1DZ170670"/>
        <n v="4000123020"/>
        <n v="4000059838"/>
        <s v="MPMX03717"/>
        <s v="M1ZA14702"/>
        <n v="4000097834"/>
        <s v="R1AE256049"/>
        <n v="4000104637"/>
        <s v="R1GT169454"/>
        <n v="4000057081"/>
        <s v="R1EG254802"/>
        <s v="R1EG264769"/>
        <s v="M1EG17738"/>
        <n v="4000090452"/>
        <n v="4000095436"/>
        <s v="R1SA211824"/>
        <n v="4000123572"/>
        <n v="4000066427"/>
        <s v="R1SA239137"/>
        <n v="4000123606"/>
        <n v="4000105710"/>
        <n v="4000075658"/>
        <s v="MPSY04706"/>
        <s v="MPIT01220"/>
        <s v="UTRU06852"/>
        <n v="4000077824"/>
        <n v="4000076453"/>
        <n v="4000061506"/>
        <n v="4000051368"/>
        <s v="MPPT08029"/>
        <s v="R1TN197064"/>
        <n v="2000028024"/>
        <n v="4000051957"/>
        <s v="R1SY186288"/>
        <n v="4000098570"/>
        <n v="4000104818"/>
        <s v="M1BY10702"/>
        <n v="4000048899"/>
        <s v="R1EG210719"/>
        <s v="R1EG251447"/>
        <n v="4000096176"/>
        <n v="4000112299"/>
        <n v="4000103673"/>
        <n v="4000111523"/>
        <n v="4000123127"/>
        <n v="4000109668"/>
        <n v="4000077769"/>
        <n v="4000053354"/>
        <s v="R1GR137211"/>
        <n v="4000032494"/>
        <n v="4000070229"/>
        <n v="4000069231"/>
        <n v="4000093007"/>
        <n v="4000026677"/>
        <n v="4000070639"/>
        <s v="UTIR07016"/>
        <s v="UTIR07015"/>
        <s v="GRDE07711"/>
        <n v="4000090859"/>
        <s v="R3BY13931"/>
        <s v="M1CZ19704"/>
        <n v="4000119979"/>
        <n v="4000132606"/>
        <n v="4000133217"/>
      </sharedItems>
    </cacheField>
    <cacheField name="CODICE_x000a_CLIENTE" numFmtId="0">
      <sharedItems containsBlank="1" containsMixedTypes="1" containsNumber="1" containsInteger="1" minValue="200489" maxValue="801900"/>
    </cacheField>
    <cacheField name="ANAGRAFICA_x000a_CLIENTE" numFmtId="0">
      <sharedItems containsBlank="1" count="306">
        <m/>
        <s v="SEACERA TILES BERHAD"/>
        <s v="FLORIM USA, INC."/>
        <s v="EURO CERAMICS LTD."/>
        <s v="CERAMICA U.D.A. S.p.A."/>
        <s v="H &amp; R JOHNSON (INDIA) LTD. - OLD"/>
        <s v="ALBERDI CERAMICA"/>
        <s v="H. &amp; R. JOHNSON (INDIA) LTD."/>
        <s v="SACMI DE MEXICO S.A. DE C.V. - OLD"/>
        <s v="CERAMICA FANCY - OLD"/>
        <s v="R.A.K. CERAMICS INVESTMENT"/>
        <s v="GOLCHIN MEYBOD TILE"/>
        <s v="R.A.K. CERAMICS BANGLADESH PVT.LTD."/>
        <s v="R.A.K CERAMICS (BANGLADESH) LIMITED"/>
        <s v="Ceramiche SADON S.p.A."/>
        <s v="@Ceramiche SADON S.p.A."/>
        <s v="CASHI CORD COMPANY"/>
        <s v="SAUDI CERAMIC CO."/>
        <s v="QUADRO A PLC DOSAGGIO E ALIMENTAZIONE"/>
        <s v="CERAMICA FANCY"/>
        <s v="MONARCH CERAMIC TILE"/>
        <s v="QUADRO A PLC ALIMENTAZ. POLVERE DA SILI"/>
        <s v="R.A.K. RAS AL KHAIMAH CERAMIC Co. L"/>
        <s v="R.A.K. CERAMICS INDIA PVT. LTD"/>
        <s v="R.A.K. CERAMICS INDIA PVT. Ltd."/>
        <s v="NOAVARAN TILE CO."/>
        <s v="QUADRO A PLC ALIMENTAZIONE POLVERE DA"/>
        <s v="SALOMI ITALY CERAMIC EQUIPMENT &amp;"/>
        <s v="ROYAL COMPANY FOR CERAMICS AND"/>
        <s v="NAEEN TILE IND.CO."/>
        <s v="PT. INTERNUSA KERAMIK ALAMASRI"/>
        <s v="P.T.INTERNUSA KERAMIK ALAMASRI"/>
        <s v="CERAMICAS CARIBE C.A."/>
        <s v="Quadro el. linea dosaggio alimentazione"/>
        <s v="QUADRO A PLC PER MULINO CONTINUO"/>
        <s v="SACMI DE MEXICO S.A. DE C.V."/>
        <s v="UMUT SERAMIK A.S."/>
        <s v="KUTAHYA SERAMIK PORSELEN TURIZM A.S"/>
        <s v="CERAMICA HISPANO CENTROAMERICANA"/>
        <s v="SACMI IBERICA, S.A."/>
        <s v="LOURDES CERAMICAS"/>
        <s v="KONINKLIJKE MOSA B.V."/>
        <s v="HORIZON INVESTMENT &amp; IND. DEV."/>
        <s v="SACMI ISTANBUL SANAYI"/>
        <s v="LLC CERSANIT INVEST"/>
        <s v="FACEMAG FAIENCE CERAMIQUE DU MAGHRE"/>
        <s v="FLORIDA TILE INC."/>
        <s v="MARAZZI GROUP S.p.A."/>
        <s v="AL RAJAA FOR CLAY PRODUCTS"/>
        <s v="SACMI IBERICA, S.A. SUCURSAL EN POR"/>
        <s v="CERAMIQUE HIPPOCAMPE"/>
        <s v="YAZD EMARAT TILE Co."/>
        <s v="FACEMAG"/>
        <s v="SACMI IBERICA, S.A. - OLD"/>
        <s v="ZAO SAMARSKAJA KERAMIKA"/>
        <s v="COLCERAMICA S.A."/>
        <s v="ARWANA"/>
        <s v="NITCO LIMITED"/>
        <s v="CERAMICA SAN LORENZO - PLANTA AZUL"/>
        <s v="SAZEH"/>
        <s v="EURO-KERAMIKA"/>
        <s v="OAO BERIOZASTROJMATERIALY            "/>
        <s v="SAMBORO"/>
        <s v="CERAMICHE CAESAR S.p.A"/>
        <s v="KAJARIA CERAMIC"/>
        <s v="OOO SACMI MOSCA"/>
        <s v="DELTA INDÚSTRIA CERÂMICA S.A."/>
        <s v="SOMOCER"/>
        <s v="SACMI USA Ltd."/>
        <s v="AL OMARAA COMPANY FOR CERAMIC"/>
        <s v="Salomi"/>
        <s v="CERAMICA SAN LORENZO I.C.S.A."/>
        <s v="IMI FABI S.p.A."/>
        <s v="COOPERATIVA CERAMICA D'IMOLA"/>
        <s v="SACMI POLSKA SP. Z O.O."/>
        <s v="P.T.JUI SHIN"/>
        <s v="GILAN SERAMIK MMC - OLD"/>
        <s v="ALFANAR FACTORY FOR CERAMICS AND"/>
        <s v="NUOVO CORSO S.P.A."/>
        <s v="RM-INVEST LLC"/>
        <s v="COSENTINO S.A. CANTORIA, AL"/>
        <s v="OOO FREELITE"/>
        <s v="SAN LORENZO"/>
        <s v="EMBRAMCO"/>
        <s v="MULTICERAME"/>
        <s v="richetti"/>
        <s v="ADELINO DUARTE DA MOTA, SA."/>
        <s v="SACMI IMPIANTI S.p.A."/>
        <s v="POLCOLORIT S.A."/>
        <s v="ATEM GROUP LLC"/>
        <s v="PRIME CERAMICS"/>
        <s v="KARRAS FOR CERAMIC AND PORCELAIN"/>
        <s v="BIEN YAPI URUNLERI SAN.TUR.ve TIC.A"/>
        <s v="COSENTINO S.A."/>
        <s v="TECHNOCERAM Sarl"/>
        <s v="INCEPA REVESTIMENTOS CERÂMICOS LTDA"/>
        <s v="NATIONAL CERAMIC INDUSTRIES S.A. (P"/>
        <s v="CERRAD SP. Z O.O."/>
        <s v="PUBLIC JOINT-STOCK COMPANY &quot;KHARKOV"/>
        <s v="PORCELAIN ALMASA FACTORY"/>
        <s v="CECRISA REVESTIMENTOS CERAMICOS"/>
        <s v="DAL-TILE TENNESSEE, LLC"/>
        <s v="YURTBAY SERAMIK SAN. VE. TIC. A.S."/>
        <s v="UST INC."/>
        <s v="LASSELSBERGER s.r.o. -ZAVOD RAKO3"/>
        <s v="SANEX SA."/>
        <s v="SIMPOLO EMILCERAMICA PVT. LTD."/>
        <s v="GRANISER GRANIT SERAMIK SAN."/>
        <s v="GIGACER S.p.A."/>
        <s v="PORCELANITE LAMOSA, S.A. DE C.V."/>
        <s v="KHAN ASPARUH ISCo."/>
        <s v="WESTERN METAL PRODUCTS CO. LTD. - O"/>
        <s v="EUROFILTER S.p.A."/>
        <s v="MAKER MANIFATTURE CERAMICHE S.r.l."/>
        <s v="LLC KERAMA MARAZZI"/>
        <s v="TUBADZIN III SP. Z O.O. SPOLKA KOMA"/>
        <s v="REFRATECHIK CERAMICS GMBH"/>
        <s v="UNIPASTA PASTAS CERAMICAS S.A."/>
        <s v="MARIWASA SIAM CERAMICS, INC."/>
        <s v="JOHNSON TILES"/>
        <s v="DEL CONCA USA INC."/>
        <s v="GILAN SERAMIK LTD"/>
        <s v="DURAVIT (CHINA) SANITARYWARE CO. LT"/>
        <s v="NG KUTAHYA SERAMIK PORSELEN TURIZM"/>
        <s v="P.M.CO. S.r.l."/>
        <s v="KAJARIA CERAMICS LTD."/>
        <s v="MARABI"/>
        <s v="CERAMICA DEL CONCA S.p.A."/>
        <s v="AKIJ CERAMICS LIMITED"/>
        <s v="MULTI NOZARES SIA"/>
        <s v="FLORIM USA. INC."/>
        <s v="R.A.K. CERAMICS P.S.C."/>
        <s v="NOVAPORCELANATO INDUSTRIA E COMERCI"/>
        <s v="SACMI MACHINERY KOREA CO LTD"/>
        <s v="NORCROS  SA  (PTY)  Ltd"/>
        <s v="CERAMIKA PARADYZ Sp. z o.o."/>
        <s v="SACMI ISTANBUL SANAYI_x000a_NG KUTAHYA SERAMIK PORSELEN TURIZM"/>
        <s v="JV LLC &quot;NATIONAL CERAMICS&quot;"/>
        <s v="NOVA CERAMICA SP. Z O.O."/>
        <s v="P.T.SATYARAYA KERAMINDOINDAH"/>
        <s v="STAR-DUST Sp. z o.o."/>
        <s v="ELIANE S.A. REVESTIMENTOS CERAMICOS"/>
        <s v="FLORIM MANIFATTURE CERAMICHE S.r.l."/>
        <s v="AL EZZ CERAMICS &amp; PORCELAIN CO."/>
        <s v="SAMBORO S.A."/>
        <s v="NATIONAL CERAMIC INDUSTRIES S.A."/>
        <s v="CERDISA"/>
        <s v="HEIRICH BITTER GmbH"/>
        <s v="NOVA CERAMICA"/>
        <s v="DEL CONCA USA"/>
        <s v="TAU PORCELLANICO"/>
        <s v="PORCELANITE LAMOSA"/>
        <s v="ANKA TOPRAK URUNLERI"/>
        <s v="INTERNACIONAL DE CERAMICA"/>
        <s v="NOVOCERAM"/>
        <s v="YEKTA GRANULE MEYBOD FACTORIES CO."/>
        <s v="LASSELSBERGER s.r.o. Chlumcany"/>
        <s v="CERAMICA CASALGRANDE PADANA S.p.A."/>
        <s v="SARL SAF.CER"/>
        <s v="AL HAYEL CERAMIC COMPANY LLC"/>
        <s v="FLORIM SPA"/>
        <s v="CERAMICA SAN LORENZO INDUSTRIAL DE"/>
        <s v="CERAMICHE CASTEL VETRO"/>
        <s v="Sarl"/>
        <s v="CERAMICHE ATLAS CONCORDE S.p.A."/>
        <s v="CROSSVILLE CERAMICS CROSSVI"/>
        <s v="P.T. ARWANA"/>
        <s v="NITROPISO S.A. DE C.V."/>
        <s v="CERAMICHE REFIN S.p.A."/>
        <s v="CERAMICHE CAESAR S.p.A."/>
        <s v="OAO BERIOZASTROJMATERIALY"/>
        <s v="ATEM"/>
        <s v="MARAZZI GROUP S.r.l."/>
        <s v="GRUPPO CERAMICHE RICCHETTI S.p.A."/>
        <s v="KARUTURI CERAMICS PVT. LTD"/>
        <s v="GREAT WALL CERAMIC"/>
        <s v="STAR CERAMICS LTD"/>
        <s v="KAJARIA CERAMICS LTD. DIST."/>
        <s v="NB PURCHASE AND TRADE LLC K"/>
        <s v="PARSIAN CERAM TILE CO. MAZR"/>
        <s v="KIM HIN CERAMIC"/>
        <s v="CERAM GLASS sarl SETIF"/>
        <s v="CERAMICA ITALIA S.A CUCUTA"/>
        <s v="CDK INTEGRATED INDUSTRIES"/>
        <s v="AL AMIR FOR PORCELAIN AND C"/>
        <s v="CERAMICA LIMA S.A. EL DERBY"/>
        <s v="P.T.JUI SHIN INDONESIA (KIM"/>
        <s v="AL OMARAA COMPANY FOR "/>
        <s v="KARRAS FOR CERAMIC AND PORC"/>
        <s v="AL SHARK FOR CERAMICS INDUS"/>
        <s v="WESTERN METAL PRODUCTS COMP"/>
        <s v="SARL INNOVA CERAM EL EULMA"/>
        <s v="EURL PROTIMGAD TIMGAD - BAT"/>
        <s v="DALTILE MEXICO"/>
        <s v="P.T.ARWANA"/>
        <s v="AL FORSAN GLOBAL INDUSTRIAL"/>
        <s v="SACMI ENGINEERING (INDIA)"/>
        <s v="R.A.K. CERAMICS (BANGLADESH)"/>
        <s v="INTERCOLOR"/>
        <s v="NUOVA RIWAL CERAMICHE"/>
        <s v="STOLLBERG &amp; SAMIL CO."/>
        <s v="R.A.K. CERAMICS P.J.S.C."/>
        <s v="JV LLC &quot;NATIONAL CERAMIC"/>
        <s v="SAM HYUN"/>
        <s v="P.T. SATYRAYA KERAMINDOINDAH"/>
        <s v="PAVIGRES"/>
        <s v="SARL CERAMIQUE DE BOUMERDES"/>
        <s v="VITRA KARO SANAYI VE TICARET"/>
        <s v="CERAL CERAMIQUE ALGERIENNE"/>
        <s v="COSENTINO"/>
        <s v="CERAMICHE CAESAR"/>
        <s v="OOO FREELITE BALBANOVO"/>
        <s v="DELTA INDUSTRIA CERAMICA"/>
        <s v="FLORIM SPA BUBANO"/>
        <s v="CERAMIKA TUBADZIN III SP.Z.O.O."/>
        <s v="SHELTECH CERAMICS LTD."/>
        <s v="JSC &quot;SBREBANK LEASING&quot;"/>
        <s v="THEI CERAMIC"/>
        <s v="SANTA MARIA"/>
        <s v="CO.EM"/>
        <s v="MURUDESHWAR CERAMICS"/>
        <s v="SUPER CERAME KENITRA"/>
        <s v="BIEN YAPI URUNLERI"/>
        <s v="EUROARCE / SAMCA"/>
        <s v="AKIJ CERAMICS"/>
        <s v="MIRAGE GRANITO CERAMICO"/>
        <s v="CERAMICA SEELA"/>
        <s v="NUEVOS PRODUCTOS CERAMICOS"/>
        <s v="GRANI TAGANAYA"/>
        <s v="FLORIM USA INC."/>
        <s v="EPICENTR K"/>
        <s v="CERAMICA SAN LORENZO"/>
        <s v="GURAL PORSELEN"/>
        <s v="GALA CERAM"/>
        <s v="ATOMIZADAS"/>
        <s v="META (VERIFICARE ATM VECCHIO M237)"/>
        <s v="LAMOSA REVESTIMENTOS"/>
        <s v="PEGASUS"/>
        <s v="NATIONAL CERAMIC"/>
        <s v="PLANTA ITALGRES II"/>
        <s v="R.A.K."/>
        <s v="APADANA CERAM"/>
        <s v="CERAMICA HISPANO"/>
        <s v="KAJARIA CERAMICS"/>
        <s v="HORIZON FOR INVESTMENT"/>
        <s v="BKT"/>
        <s v="KAJE TILE CO."/>
        <s v="AL EZZ CERAMICS"/>
        <s v="PORCELLANATI REVESTIMENTOS"/>
        <s v="ZAO WELOR"/>
        <s v="CERAMICA ELIZABETH SUL LTDA"/>
        <s v="SAUDI CERAMIC"/>
        <s v="ARABIAN CERAMIC"/>
        <s v="NEGEV CERAMICS"/>
        <s v="ALFANAR"/>
        <s v="CERAMICHE ATLAS CONCORDE"/>
        <s v="CERRAD"/>
        <s v="ROKA CERAM"/>
        <s v="CERAMICHE MARINER S.P.A."/>
        <s v="EPICENTR"/>
        <s v="DECOR CERAMIC"/>
        <s v="COLORVEGGIA"/>
        <s v="SAMA MASCHINENBAU"/>
        <s v="PORVASAL"/>
        <s v="ATOMCER"/>
        <s v="MARAZZI FIORANO"/>
        <s v="COOP.CERAMICA - VERBENA"/>
        <s v="SALONI"/>
        <s v="UNIPASTA"/>
        <s v="CARTHAGO"/>
        <s v="JOHNSON TILE (PYT) LTD"/>
        <s v="THAI GERMAN CERAMIC"/>
        <s v="RONAS TILE CO."/>
        <s v="CLEOPATRA FOR CEMENT"/>
        <s v="ABDUL RAZZAK"/>
        <s v="AMERICAN MARAZZI TILE"/>
        <s v="BIANCOGRES CERAMICA"/>
        <s v="AL OMARAA"/>
        <s v="KERAMIN JOINT STOCK COMPANY"/>
        <s v="PERSEPOLIS TILE"/>
        <s v="CERAMICA VERDI EGYPTIAN ITALIAN"/>
        <s v="VENEZIA CERAMIC"/>
        <s v="MISR INTERNATIONAL"/>
        <s v="PORTOBELLO S.A."/>
        <s v="IRIS CERAMICA"/>
        <s v="YURTBAY SERAMIK"/>
        <s v="FLORIM USA"/>
        <s v="META S.P.A."/>
        <s v="MAKER (EX FLORIM)"/>
        <s v="CERAMICHE RAGNO"/>
        <s v="TAULELL"/>
        <s v="STOLLBERG"/>
        <s v="EKS-ECZACIBASI"/>
        <s v="ALBORZ"/>
        <s v="OXFORD"/>
        <s v="KERAMIA AXIOU"/>
        <s v="NOFASUD"/>
        <s v="STOLLBERG INC."/>
        <s v="ROYAL PORCELAIN"/>
        <s v="INDUSTRIE BITOSSI S.P.A."/>
        <s v="CARBORUNDUM"/>
        <s v="KASHAN CHINA CO."/>
        <s v="H.C. STARCK GMBH"/>
        <s v="PT.STOLLBERG SAMIL INDONESIA"/>
        <s v="DOBRUSH PORCELAIN"/>
        <s v="VITROMEX CHIUAHUA PLANTA 4"/>
      </sharedItems>
    </cacheField>
    <cacheField name="CANALE DISTRIBUZIONE" numFmtId="0">
      <sharedItems containsBlank="1"/>
    </cacheField>
    <cacheField name="POSIZIONE" numFmtId="0">
      <sharedItems containsBlank="1" containsMixedTypes="1" containsNumber="1" containsInteger="1" minValue="10" maxValue="170300" count="178">
        <m/>
        <n v="61"/>
        <n v="62"/>
        <n v="63"/>
        <n v="64"/>
        <n v="30"/>
        <n v="40"/>
        <n v="45"/>
        <n v="70"/>
        <n v="20"/>
        <s v="60_x000a_70_x000a_90"/>
        <n v="555"/>
        <n v="131"/>
        <n v="1390"/>
        <s v="1390_x000a_70"/>
        <s v="820_x000a_830"/>
        <n v="130"/>
        <n v="140"/>
        <n v="150"/>
        <n v="160"/>
        <n v="170"/>
        <n v="180"/>
        <s v="130_x000a_140_x000a_150_x000a_160_x000a_170_x000a_180"/>
        <n v="190"/>
        <n v="200"/>
        <n v="210"/>
        <n v="220"/>
        <n v="230"/>
        <n v="240"/>
        <s v="190_x000a_200_x000a_210_x000a_220_x000a_230_x000a_240"/>
        <n v="60"/>
        <s v="60_x000a_70"/>
        <s v="20_x000a_30"/>
        <s v="100_x000a_110_x000a_20_x000a_30"/>
        <s v="250_x000a_260_x000a_270_x000a_280"/>
        <n v="250"/>
        <n v="260"/>
        <n v="270"/>
        <n v="280"/>
        <n v="120"/>
        <s v="40_x000a_50_x000a_60_x000a_70_x000a_80_x000a_90_x000a_100_x000a_120_x000a_130_x000a_140_x000a_150"/>
        <s v="820_x000a_840_x000a_850"/>
        <n v="630"/>
        <s v="40_x000a_50"/>
        <n v="1420"/>
        <n v="1430"/>
        <n v="1440"/>
        <n v="3760"/>
        <n v="3770"/>
        <s v="3760_x000a_3770"/>
        <n v="1800"/>
        <n v="980"/>
        <s v="680_x000a_700"/>
        <n v="330"/>
        <n v="970"/>
        <n v="1790"/>
        <s v="30_x000a_40"/>
        <n v="950"/>
        <n v="110"/>
        <s v="340_x000a_350"/>
        <n v="340"/>
        <n v="350"/>
        <n v="80"/>
        <s v="20_x000a_30_x000a_40"/>
        <n v="370"/>
        <s v="30_x000a_40_x000a_50_x000a_60_x000a_70"/>
        <n v="90"/>
        <s v="20_x000a_"/>
        <n v="380"/>
        <n v="800"/>
        <n v="51"/>
        <n v="202"/>
        <n v="1370"/>
        <n v="1150"/>
        <n v="940"/>
        <s v="90_x000a_100"/>
        <n v="71"/>
        <n v="90201"/>
        <n v="20310"/>
        <n v="1000"/>
        <s v="70_x000a_90_x000a_100_x000a_161"/>
        <s v="42_x000a_50_x000a_60_x000a_70_x000a_81_x000a_90"/>
        <n v="10"/>
        <s v="70_x000a_20_x000a_30_x000a_40_x000a_50_x000a_60_x000a_80_x000a_90_x000a_100_x000a_110_x000a_120_x000a_130_x000a_140_x000a_150_x000a_160_x000a_170_x000a_180_x000a_190_x000a_200_x000a_210_x000a_220_x000a_225_x000a_226_x000a_240_x000a_250_x000a_260_x000a_270_x000a_280_x000a_290_x000a_300_x000a_310_x000a_320_x000a_331_x000a_340_x000a_351_x000a_360_x000a_370_x000a_380_x000a_390_x000a_395_x000a_410_x000a_436_x000a_450_x000a_460_x000a_470_x000a_480_x000a_490"/>
        <s v="12_x000a_21_x000a_41_x000a_71_x000a_81"/>
        <n v="31"/>
        <n v="41"/>
        <s v="10_x000a_11_x000a_20_x000a_21"/>
        <s v="10_x000a_20_x000a_30_x000a_40"/>
        <s v="45_x000a_55_x000a_65_x000a_75"/>
        <s v="10_x000a_15_x000a_20_x000a_25"/>
        <s v="30_x000a_10_x000a_20"/>
        <s v="71_x000a_90_x000a_101_x000a_120_x000a_131_x000a_151_x000a_160_x000a_180_x000a_201_x000a_230_x000a_250"/>
        <s v="30_x000a_40_x000a_50_x000a_70"/>
        <s v="30_x000a_40_x000a_50_x000a_60_x000a_70_x000a_80_x000a_90"/>
        <n v="101"/>
        <n v="100"/>
        <n v="46"/>
        <n v="76"/>
        <s v="13_x000a_21"/>
        <s v="101_x000a_110_x000a_120_x000a_130_x000a_201"/>
        <n v="23520"/>
        <n v="21310"/>
        <n v="21320"/>
        <n v="170300"/>
        <n v="151"/>
        <n v="201"/>
        <n v="351"/>
        <n v="891"/>
        <n v="931"/>
        <n v="941"/>
        <n v="961"/>
        <n v="1081"/>
        <n v="1131"/>
        <n v="47"/>
        <n v="83"/>
        <n v="11"/>
        <n v="10701"/>
        <n v="1100"/>
        <n v="20400"/>
        <n v="11700"/>
        <n v="139"/>
        <n v="53"/>
        <n v="113"/>
        <n v="10501"/>
        <n v="72"/>
        <n v="20200"/>
        <s v="60_x000a_60"/>
        <s v="21_x000a_31_x000a_40_x000a_50_x000a_60_x000a_70_x000a_81_x000a_90"/>
        <n v="500"/>
        <n v="161"/>
        <n v="82"/>
        <n v="10200"/>
        <n v="50"/>
        <s v="60_x000a_60_x000a_60"/>
        <n v="111"/>
        <s v="10100"/>
        <s v="50100"/>
        <s v="20305_x000a_20310_x000a_22101"/>
        <s v="110"/>
        <s v="180_x000a_190"/>
        <s v="60"/>
        <s v="10"/>
        <s v="20"/>
        <s v="135_x000a_150"/>
        <s v="11_x000a_60"/>
        <s v="11"/>
        <s v="50200"/>
        <s v="50300"/>
        <s v="60_x000a_70_x000a_80"/>
        <s v="800"/>
        <n v="700"/>
        <n v="10100"/>
        <s v="10+20+30"/>
        <s v="60_x000a_60+70"/>
        <s v="60_x000a_70_x000a_60_x000a_60_x000a_60"/>
        <n v="20101"/>
        <n v="20102"/>
        <n v="20103"/>
        <n v="20104"/>
        <n v="20105"/>
        <n v="125"/>
        <n v="470"/>
        <n v="15"/>
        <n v="25"/>
        <s v="120_x000a_130"/>
        <n v="801"/>
        <s v="40101_x000a_40102"/>
        <n v="1201"/>
        <n v="10201"/>
        <n v="20201"/>
        <n v="301"/>
        <n v="600"/>
        <n v="121"/>
        <n v="100700"/>
        <s v=" "/>
        <s v="50_x000a_20_x000a_30_x000a_11_x000a_40_x000a_41_x000a_21"/>
        <s v="10_x000a_20"/>
      </sharedItems>
    </cacheField>
    <cacheField name="CODICE_x000a_MATERIALE" numFmtId="0">
      <sharedItems containsBlank="1" containsMixedTypes="1" containsNumber="1" containsInteger="1" minValue="1092600" maxValue="6500291" count="301" longText="1">
        <m/>
        <n v="6416562"/>
        <s v="ATM2548033"/>
        <s v="ATM2548034"/>
        <n v="4228162"/>
        <s v="ATM05296825"/>
        <s v="ATM3502906"/>
        <s v="ATM05296826"/>
        <s v="ATM05214807"/>
        <s v="QCP10097828"/>
        <s v="4460009_x000a_4072110_x000a_MTC601978008"/>
        <s v="ATM5197808"/>
        <s v="ATM5197917"/>
        <s v="SMC08512975"/>
        <s v="QCP10097819"/>
        <s v="SMC08512975_x000a_QCP10097819"/>
        <s v="4060129_x000a_SMC00112902"/>
        <n v="4013771"/>
        <n v="4104109"/>
        <s v="SMC00112955"/>
        <s v="SMC00136908"/>
        <s v="SMC08521901"/>
        <n v="4013772"/>
        <s v="4013771_x000a_4104109_x000a_SMC00112955_x000a_SMC00136908_x000a_SMC08521901_x000a_4013772"/>
        <s v="SMC00132918"/>
        <s v="SMC00132930"/>
        <s v="SMC00132918_x000a_SMC00132930"/>
        <s v="SMC08506904_x000a_ATM1584919"/>
        <s v="ATM1584905_x000a_SMC08506903_x000a_SMC08506904_x000a_ATM1584919"/>
        <s v="SMC08531987_x000a_SMC08530933_x000a_SMC08530921_x000a_4960717"/>
        <s v="SMC08531987"/>
        <s v="SMC08530933"/>
        <s v="SMC08530921"/>
        <n v="4960717"/>
        <s v="SMC08531935"/>
        <s v="SMC08511639_x000a_SMC00106943_x000a_4074094_x000a_SMC00136903_x000a_4043010_x000a_SMC00136909_x000a_SMC08531931_x000a_4074093_x000a_4043513_x000a_SMC00136903_x000a_4043010"/>
        <s v="CCP20097817"/>
        <s v="4062287_x000a_4060626_x000a_4037268"/>
        <s v="MTC601978054"/>
        <s v="PDP10097821"/>
        <s v="SMC08506903"/>
        <n v="4960687"/>
        <n v="4960611"/>
        <s v="4960687_x000a_4960611"/>
        <s v="CCP10197810"/>
        <s v="CCP10097850"/>
        <s v="SMC00138903_x000a_SMC00138902"/>
        <s v="MTC601978042"/>
        <s v="CCP10097831"/>
        <s v="CCP10097853"/>
        <s v="CCP10097829"/>
        <s v="QCP10097831"/>
        <s v="CCP10197809"/>
        <s v="ATM1584905"/>
        <s v="ATM1584905_x000a_SMC08506903"/>
        <s v="SMC08506904"/>
        <s v="RICSACMI"/>
        <s v="MTC601978039"/>
        <s v="CCP10097839"/>
        <s v="ATM10083914"/>
        <s v="ATM5197861"/>
        <s v="4013775_x000a_4013775"/>
        <n v="4013775"/>
        <s v="MTC16187919"/>
        <s v="QCP10097818"/>
        <s v="4920607_x000a_4060620_x000a_4060077"/>
        <s v="CCP10197812"/>
        <s v="PDP10185909"/>
        <s v="ATM10083961"/>
        <s v="CCP10197811"/>
        <s v="SMC08506904_x000a_ATM1584905_x000a_SMC08505903_x000a_SMC08565907_x000a_4215027"/>
        <s v="ATM5197869"/>
        <s v="SMC00153915"/>
        <s v="ATM5197862"/>
        <s v="MTC601978059_x000a_MTC601978074"/>
        <s v="PDP10186Q00"/>
        <s v="MMC037978002"/>
        <s v="CCP10197813"/>
        <s v="PDM10197805"/>
        <s v="MTC40105909"/>
        <s v="ATM5197891"/>
        <s v="PDM10197804"/>
        <s v="CCP10097854"/>
        <s v="ATM20097807"/>
        <n v="1092600"/>
        <s v="SMC08506905"/>
        <s v="MTC601978088"/>
        <s v="ATM5197939"/>
        <s v="CCP10197831"/>
        <s v="MMC037978008"/>
        <s v="PDM10197809"/>
        <s v="SMC08506904_x000a_ATM10083945"/>
        <s v="ATM"/>
        <s v="ATM5197954"/>
        <s v="ATM20097816"/>
        <s v="ATM20097817"/>
        <s v="ATM10085994_x000a_SMC08503916_x000a_SMC08517909_x000a_SMC08601930"/>
        <s v="SMC08535981"/>
        <s v="QCP10197816"/>
        <s v="SMC00137962"/>
        <s v="SMC08530999_x000a_SMC08601930_x000a_SMC08508922_x000a_QMB10086950_x000a_SMC08503916_x000a_QMB10086903"/>
        <s v="SMC08535977"/>
        <s v="MTC06103998"/>
        <s v="ATM06502228_x000a_ATM05202008_x000a_ATM06502115_x000a_ATM06502173_x000a_ATM06502178_x000a_ATM06502215_x000a_ATM06502230_x000a_ATM06502233_x000a_ATM06502235_x000a_ATM06502237_x000a_ATM06502288_x000a_ATM06502321_x000a_ATM06502349_x000a_ATM06502354_x000a_ATM06502356_x000a_ATM06502357_x000a_ATM09002136_x000a_ATM09002137_x000a_ATM09002138_x000a_ATM09002183_x000a_ATM09002460_x000a_ATM065A6014_x000a_ATM065A6015_x000a_6023187_x000a_6010711_x000a_6050017_x000a_6010731_x000a_6426053_x000a_6426166_x000a_6450761_x000a_6500306_x000a_6500350_x000a_6040051_x000a_6626066_x000a_ATM09002055_x000a_ATM01202911_x000a_ATM06502154_x000a_ATM06511014_x000a_ATM06511017_x000a_4112583_x000a_ATM06513024_x000a_ATM51A7913_x000a_6023189_x000a_6010711_x000a_6050311_x000a_ATM06502317_x000a_ATM06510903"/>
        <s v="SMC08535976"/>
        <s v="CCP10097886_x000a_6417180_x000a_ATM14096924_x000a_ATM03616801_x000a_ATM14020909"/>
        <s v="PPB313B_x000a_7RIMSBVLB0D_x000a_7RIMSBVLB0D_x000a_ATM5197997_x000a_QAP2000M_x000a_$CXPG1647001_x000a_$CXPG0458001_x000a_$CXPG0456001_x000a_$CXPG0684001"/>
        <s v="SMC08537970_x000a_PDP20185917_x000a_SMC08537968_x000a_PDM10185935"/>
        <s v="SMC08537968_x000a_SMC08537970_x000a_QCP10185932_x000a_QCP10185915"/>
        <s v="SMC08537968_x000a_CCP10185944_x000a_SMC08537970_x000a_CCP20185915"/>
        <s v="SMC08537968_x000a_MMC07481908_x000a_SMC08537970_x000a_MMC07481909"/>
        <s v="SMC08535981_x000a_SMC08537968_x000a_SMC08537970"/>
        <s v="6417233_x000a_3033170_x000a_3131892_x000a_3015011_x000a_3131893_x000a_ATM06596827_x000a_ATM06596956_x000a_ATM06596955_x000a_ATM20097818_x000a_PROG_PERS_x000a_PPB308B"/>
        <s v="ATM03610910_x000a_ATM09010913_x000a_SMC00139984_x000a_ATM20097829"/>
        <s v="SMC08537968"/>
        <s v="ATM03625903_x000a_ATM05225906_x000a_ATM05225910_x000a_ATM05225018_x000a_ATM20085910_x000a_IMBALLO_x000a_SERVIZI_VARI"/>
        <s v="QGN1000M"/>
        <s v="QAT1000M"/>
        <s v="PDM10185924_x000a_$BMEPPC1105"/>
        <s v="SMC08537919_x000a_SMC08537923"/>
        <s v="ATM18097801_x000a_ATM03616802_x000a_5746137_x000a_5746137_x000a_ATM51A7904"/>
        <s v="QLE1000M"/>
        <s v="SMC08537919"/>
        <s v="MMC"/>
        <s v="QTF2000M"/>
        <s v="CABINE ELETTRICHE"/>
        <s v="MTC"/>
        <s v="ATM18015808"/>
        <s v="CCP20097860"/>
        <s v="PDM98497899"/>
        <s v="MTC601978149"/>
        <s v="SMC08532975"/>
        <s v="CCP101A7815"/>
        <s v="PDP10097849"/>
        <s v="QCA1000M"/>
        <s v="CCP101A7817"/>
        <s v="CCP10197800A"/>
        <s v="CCP10297802"/>
        <s v="SMC08538913"/>
        <s v="PDM10197800A"/>
        <s v="MMC07481985"/>
        <s v="MMC03797800A"/>
        <s v="ATM20087943"/>
        <n v="4400558"/>
        <n v="4050595"/>
        <s v="ATM05225818"/>
        <s v="SMC00138939"/>
        <s v="SMC00159916"/>
        <s v="CMC04006"/>
        <s v="MMC037978062"/>
        <s v="SMC08526922"/>
        <n v="4421107"/>
        <n v="4960610"/>
        <s v="SMC08539920"/>
        <s v="SMC08537988"/>
        <n v="4964715"/>
        <s v="SMC08536970"/>
        <s v="SMC08537987"/>
        <s v="SMC08539917"/>
        <s v="MIUABB00"/>
        <s v="MTD16086964"/>
        <n v="4062641"/>
        <s v="QTP20297800A"/>
        <n v="4460035"/>
        <n v="5780306"/>
        <s v="QTP20287918"/>
        <s v="QTP10285907"/>
        <s v="MIUPR002"/>
        <s v="PDM10197855"/>
        <n v="4920603"/>
        <n v="4421504"/>
        <s v="MMC06003031"/>
        <n v="4112056"/>
        <n v="6500291"/>
        <s v="QTP20297801"/>
        <n v="3111549"/>
        <s v="MMC037978064"/>
        <n v="4060073"/>
        <n v="4421105"/>
        <n v="4007951"/>
        <n v="4087325"/>
        <s v="ATM090A6876"/>
        <s v="ATM5197914"/>
        <n v="5552634"/>
        <n v="4050592"/>
        <s v="ATM11096937"/>
        <s v="$EUIND-000001A_x000a_X-MV0TEMATE"/>
        <s v="X-MV0TEMATE"/>
        <n v="4920310"/>
        <s v="MTC10881959"/>
        <s v="CCP10097888"/>
        <s v="MTC601978155"/>
        <s v="X-MV0TTMATE"/>
        <s v="ATM06511900"/>
        <s v="PHR10196910_x000a_PHR10196909_x000a_SMC08517920_x000a_SMC08563038_x000a_SMC08563037_x000a_PHR16188959_x000a_PHR16185942_x000a_PROG_PERS"/>
        <s v="ATM20086928"/>
        <s v="SMC08531950"/>
        <s v="ATM20085936"/>
        <s v="ATM5187909"/>
        <s v="SMC08601930"/>
        <s v="SMC08537941"/>
        <s v="ATM5197895"/>
        <s v="PDM98497800A"/>
        <s v="MMM00103"/>
        <n v="4087153"/>
        <s v="SMC08531985"/>
        <s v="SMC08511548"/>
        <s v="CCQGTA00"/>
        <s v="4920603_x000a_4062693"/>
        <s v="PPN000AJ902"/>
        <s v="$RICTERZI"/>
        <s v="$ET"/>
        <n v="4960634"/>
        <n v="4267097"/>
        <s v="SMC08540988"/>
        <s v="4960604_x000a_6417187_x000a_SMC08536970"/>
        <s v="ATM10086950"/>
        <s v="ATM20084936"/>
        <n v="4429003"/>
        <n v="4062574"/>
        <n v="4923145"/>
        <s v="ATM20086939"/>
        <s v="ATM14017902"/>
        <s v="ATE09008805"/>
        <n v="4161066"/>
        <s v="SMC00506953"/>
        <s v="SMC00139982"/>
        <s v="MMC03783907_x000a_MMC04681809_x000a_MMC03797800A"/>
        <s v="04961313"/>
        <s v="SMC08532976_x000a_MTC16182946"/>
        <s v="MMC037978073"/>
        <s v="04960606"/>
        <s v="QCP10097848"/>
        <s v="CCP101A7832"/>
        <s v="QAC2000M"/>
        <s v="QTP20297804_x000a_ILR301905"/>
        <s v="CCP10297805_x000a_04960606"/>
        <s v="04112057"/>
        <s v="SMC08537988_x000a_SMC08537989"/>
        <s v="04209156"/>
        <s v="QCP10197839"/>
        <s v="04060806_x000a_04460120"/>
        <s v="QTP10297800A"/>
        <s v="04062725_x000a_04050600"/>
        <s v="04161086"/>
        <s v="04060806_x000a_04228055_x000a_04490117"/>
        <s v="04060806"/>
        <s v="04062644_x000a_MMC037978081"/>
        <s v="SMC08539947"/>
        <s v="04920603_x000a_$BM"/>
        <s v="QMB10085973"/>
        <s v="MIUPR005"/>
        <s v="MILPF004_x000a_MILPF005_x000a_04429002"/>
        <s v="04050599"/>
        <s v="MMC037978080"/>
        <s v="ATM065A"/>
        <s v="ATM20097839"/>
        <s v="ATMxxxx"/>
        <s v="SMC08526963_x000a_ATM20086989_x000a_05780207"/>
        <s v="04050835_x000a_04460948_x000a_04050753_x000a_SMC08539947_x000a_04400607"/>
        <s v="04961262"/>
        <s v="04923263_x000a_04037906"/>
        <s v="04920603"/>
        <s v="04400607"/>
        <s v="SMC00506953_x000a_ATM20086926"/>
        <s v="SMC00503931_x000a_SMC00136903"/>
        <n v="4037906"/>
        <s v="MMC037978092"/>
        <s v="MMC037978094"/>
        <s v="SMC00500956"/>
        <s v="MTC12181Q00"/>
        <n v="4267100"/>
        <s v="X-MV0TTMACC"/>
        <s v="5207011_x000a_5207120"/>
        <s v="5207011_x000a_5207012"/>
        <s v="QSA4000M"/>
        <s v="QTP10297810"/>
        <s v="AVC400AM010_x000a_MIUPR005_x000a_MMC037978118_x000a_PROG_PERS"/>
        <s v="MMC04681813"/>
        <s v="PDP10097853"/>
        <s v="CCP101"/>
        <s v="ATM20084971_x000a_ATM20097843"/>
        <s v="SMC00506920"/>
        <s v="PROG_PERS_V"/>
        <s v="MTC601978185"/>
        <s v="SMC00151922"/>
        <s v="ATM20097821"/>
        <s v="ATM5197953"/>
        <s v="ATM20087816"/>
        <s v="ATM5197955"/>
        <s v="ATM5183917"/>
        <s v="SMC00151920"/>
        <s v="SMC00151921"/>
        <s v="SMC00151924"/>
        <s v="ATM5197950"/>
        <s v="ATM5197976"/>
        <s v="ATM5197975"/>
        <s v="ATM20097837"/>
        <s v="MTC40186893_x000a_MTC40105913_x000a_MTC40105914_x000a_MTC60197808_x000a_ACC08101901_x000a_5710153_x000a_SUP00102801"/>
        <s v="4961501_x000a_MTC16181984"/>
        <n v="4062489"/>
      </sharedItems>
    </cacheField>
    <cacheField name="DESCRIZIONE_x000a_POSIZIONE_x000a_CONTRATTO" numFmtId="0">
      <sharedItems containsBlank="1" containsMixedTypes="1" containsNumber="1" containsInteger="1" minValue="10187976" maxValue="10187976" count="268" longText="1">
        <m/>
        <s v="BRUCIATORE G9/1-D ZMD WEISHAUPT"/>
        <s v="PIASTRA P/BRUCIATORE G10-G 9"/>
        <s v="FLANGIA P/BRUCIATORE G10-G 9"/>
        <s v="CAVO COAX RG  62 A/U 93OHM       CAVICEL"/>
        <s v="ACCESSORI PER MODIFICA GRUPPO TORRE"/>
        <s v="OBLO'"/>
        <s v="TUBI ASPIRAZIONE ARIA ESAUSTA"/>
        <s v="CAMINO IN LAMIERA INOX AISI 304"/>
        <s v="MATERIALE MODIFICA QCP100 EURO CERAMICS"/>
        <s v="FINECORSA DI SICUREZZA CON BLOCCO_x000a_AZIONATORE LINEARE A 90° PER_x000a_MATERIALI GESTIONE SENSORE FLUIDIFICANTE"/>
        <s v="ELECTRIC BOARD MODIFICATION"/>
        <s v="MATERIALE ELETTRICO PER MODIFICA ATM90"/>
        <s v="MODULO HDD IBM 6,0GB 2.5&quot; COMPLETO"/>
        <s v="MATERIALE MODIFICA QCP100"/>
        <s v="MODULO HDD IBM 6,0GB 2.5&quot; COMPLETO_x000a_MATERIALE MODIFICA QCP100"/>
        <s v="MANIGLIA ROT. 3VF9 323-1FA00SIEMENS_x000a_PULSANTE D.22 NERO   3NC+1NA"/>
        <s v="TEMPORIZZATORE H3DE-M1 SCH.A       OMRON"/>
        <s v="FRUTTO 3SB1400-0C N.C.      SIEMENS"/>
        <s v="PULSANTE D.22 NERO   1NC"/>
        <s v="RELE' 4 SCAMBI M 110-220V + ZOCCOLO"/>
        <s v="SCHEDA FEPROM BMOS 02.11 MON 1.8"/>
        <s v="TEMPORIZZATORE H3DE-M1 SCH.D       OMRON"/>
        <s v="TEMPORIZZATORE H3DE-M1 SCH.A       OMRON_x000a_FRUTTO 3SB1400-0C N.C.      SIEMENS_x000a_PULSANTE D.22 NERO   1NC_x000a_RELE' 4 SCAMBI M 110-220V + ZOCCOLO_x000a_SCHEDA FEPROM BMOS 02.11 MON 1.8_x000a_TEMPORIZZATORE H3DE-M1 SCH.D       OMRON"/>
        <s v="COMANDO MOTORE  0,55kW*DIR*1NA"/>
        <s v="COMANDO MOTORE  2,2 KW *DIR*1NA"/>
        <s v="COMANDO MOTORE  0,55kW*DIR*1NA_x000a_COMANDO MOTORE  2,2 KW *DIR*1NA"/>
        <s v="SCHEDA EEPROM SER. 2KX8 PROGRAMMATA_x000a_COMANDO MOTORE PPB (TIPO DIRETTO)"/>
        <s v="COMANDO MOTORE M19-ABBATTITORE_x000a_SCHEDA EEPROM SER. 1KX8 PROGRAMMATA_x000a_SCHEDA EEPROM SER. 2KX8 PROGRAMMATA_x000a_COMANDO MOTORE PPB (TIPO DIRETTO)"/>
        <s v="PERSONAL COMPUTER HP COMPAQ DG061A_x000a_SCHEDA ADATTAMENTO SEGNALI PER_x000a_SCHEDA CONVERTITORE RS232/TERM 1.A_x000a_CAVO SERIALE M/F 9 POLI DRITTO L=0.5MT"/>
        <s v="PERSONAL COMPUTER HP COMPAQ DG061A"/>
        <s v="SCHEDA ADATTAMENTO SEGNALI PER"/>
        <s v="SCHEDA CONVERTITORE RS232/TERM 1.A"/>
        <s v="CAVO SERIALE M/F 9 POLI DRITTO L=0.5MT"/>
        <s v="DISPLAY TFT 15&quot; HYUNDAI Q15 XGA E ALIM."/>
        <s v="STRIP TASTIERA INFERIORE ESTERNA_x000a_RELE' 4 SCAMBI M      24VCC+ZOCCOLO_x000a_MORSETTO ZDK  2,5/1,5/D/1 WEIDMULLER_x000a_RELE' 4 SCAMBI 110-220V + ZOCCOLO_x000a_SPEGNISC.LRC-S6-0325_x000a_COLONNA SEGNALAZIONE LUMINOSA 110-220V_x000a_MODULO COMPACT FLASH 44 PIN IDE 32MB_x000a_MORSETTO ZDK  2,5/1,5    WEIDMULLER_x000a_BLOCCHETTO AGG.1NC    3RH1921-1CA01_x000a_RELE' 4 SCAMBI 110-220V + ZOCCOLO_x000a_SPEGNISC.LRC-S6-0325"/>
        <s v="MATERIALE MODIFICA CCP200 *H&amp;R JOHNSON*"/>
        <s v="FILTRO TRIFASE 3G3MV-PFI3010-E OMRON_x000a_INT. MAGN.TERM.3RV1021-1HA10 SIEMENS_x000a_CONT. TRIP.S0  3RT1026-1AG20"/>
        <s v="MATERIALE PER MODIFICA QUADRO A PLC"/>
        <s v="MATERIALE MODIFICA PDP100 *FANCY 2*"/>
        <s v="SCHEDA EEPROM SER. 1KX8 PROGRAMMATA"/>
        <s v="UNITA' 2 USCITE RELE'"/>
        <s v="BASE CON MORSETTI A MOLLA 2X6"/>
        <s v="UNITA' 2 USCITE RELE'_x000a_BASE CON MORSETTI A MOLLA 2X6"/>
        <s v="MATERIALE MODIFICA QUADRO ELETTRICO"/>
        <s v="MATERIALE MODIFICA CCP100 NOAVARAN"/>
        <s v="INVERTER CIMR-V7AZ41P50 OYMC TARATO_x000a_INVERTER CIMR-V7AZ40P70 OYMC TARATO"/>
        <s v="MATERIALE PER GESTIONE INVERTER U238"/>
        <s v="MATERIALE MODIFICA CCP100 *BAHRI*"/>
        <s v="MATERIALE MODIFICA CCP100 ROYAL"/>
        <s v="MATERIALE MODIFICA CCP100"/>
        <s v="COMANDO MOTORE M19-ABBATTITORE"/>
        <s v="COMANDO MOTORE M19-ABBATTITORE_x000a_SCHEDA EEPROM SER. 1KX8 PROGRAMMATA"/>
        <s v="SCHEDA EEPROM SER. 2KX8 PROGRAMMATA"/>
        <s v="KIT MODIFICA QUADRO ELETTRICO QCM100"/>
        <s v="MATERIALE MODIFICA CCP100 *UMUT SERAMIK*"/>
        <s v="EPROM ATM VERS.10.08.01.7TR"/>
        <s v="TEMPORIZZATORE H3DE-M1 SCH.J       OMRON_x000a_TEMPORIZZATORE H3DE-M1 SCH.J       OMRON"/>
        <s v="TEMPORIZZATORE H3DE-M1 SCH.J       OMRON"/>
        <s v="PULSANTIERA COMANDO POMPE BARBOTTINA"/>
        <s v="ALIMENTATORE SWITCHING MARCA PHOENIX_x000a_INT. MAGN.TERM.3RV1021-1BA10 SIEMENS_x000a_INT. AUTOM. 5SY6 120-7BB   SIEMENS"/>
        <s v="COMPACT FLASH PDP101 VERS 03.04.01.7RUS"/>
        <s v="SOFTWARE INTERFACCIA P.C."/>
        <s v="SCHEDA EEPROM SER. 2KX8 PROGRAMMATA_x000a_COMANDO MOTORE M19-ABBATTITORE_x000a_SCHEDA INPUT DIGITALI MEM PNP 1.C_x000a_CAVO COLLEG.64P.-26P. ANSLEY MT3_x000a_MORSETTIERA CONN.26P RSF  26 821347"/>
        <s v="MATERIALE ELETTRICO PER MODIFICA ATM180"/>
        <s v="COMANDO MOT. 5.5 KW*DIR*1NA"/>
        <s v="MATERIALE PER MODIFICA QUADRO A PC PROF._x000a_MATERIALE PER MODIFICA Q.EL.PLC"/>
        <s v="MATERIALE PER MODIFICA QUADRO A PC"/>
        <s v="MODIFICA PDM101"/>
        <s v="SICUREZZA BOTOLA SCHMERSAL CON GUIDA"/>
        <s v="MODIFICA PDM101 CERAMIQUE HIPPOCAMPE"/>
        <s v="MATERIALE MODIFICA CCP100 YAZD EMARAT"/>
        <s v="CUSCINETTO 24028-2CS2W          SKF"/>
        <s v="SCHEDA EEPROM SER. 4KX8 E PRED.COLL"/>
        <s v="MATERIALE PER MODIFICA Q.EL.PLC"/>
        <s v="MATERIALE ELETTRICO PER MODIFICA ATM65"/>
        <s v="MATERIALE PER MODIFICA CCP101 NITCO"/>
        <s v="MATERIALE MODIFICA PDM101 NITCO TILES"/>
        <s v="FICHA EPROM_x000a_EPROM ATM VERS.09.12.01.7TR"/>
        <s v="Modifca quadro"/>
        <s v="MODIFICA"/>
        <s v="ACCESSORI"/>
        <s v="MATERIALE ELETTRICO PER MODIFICA ATE065"/>
        <s v="EPROM ATM VERS.10.07.01.7TR_x000a_SCHEDA MEM.EEPROM  128KX8*4EEPR 1.C_x000a_SCHEDA IN ANALOGICA 1.A  CONFIGURATA_x000a_CARD"/>
        <s v="ASSEMBLATO PC AUTOMAZIONE FANLESS"/>
        <s v="MATERIALE MODIFICA QCP101 DELTA"/>
        <s v="ATM"/>
        <s v="INTERRUTTORE TRIPOLARE 100A SIEMENS"/>
        <s v="PULSANTIERA TERMINALE PC 4.A VI=24/39VD_x000a_SCHEDA CPU 5+ VARIE 6 COMPLETA DI_x000a_SCHEDA ALIMENTATORE 4.E COMPLETO_x000a_EPROM PROGRAMMA MIXER V.11.10.09_x000a_SCHEDA MEM.EEPROM  128KX8*4EEPR 1.C_x000a_SOFTWARE INTERFACCIA P.C."/>
        <s v="ASSEMBLATO PC DI INTERFACCIA OPERATORE"/>
        <s v="PULEGGIA 50HZ CON CUSCINETTI E"/>
        <s v="DISTRIBUTORE_x000a_COPERCHIO_x000a_SCALA PER DISTRIBUTORE_x000a_PIASTRA_x000a_FLANGIA_x000a_BIELLA_x000a_COPERCHIO DISTRIBUTORE_x000a_SERRANDA COMPLETA_x000a_SERRANDA COMPLETA_x000a_SERRANDA COMPLETA_x000a_PARAPETTO_x000a_TONDO_x000a_COPRIGIUNTO SUPERIORE_x000a_PROTEZIONE_x000a_SUPPORTO_x000a_PIASTRA PER SOLLEVAMENTO_x000a_BIELLA_x000a_SPINA_x000a_SPINA_x000a_SOSTEGNO_x000a_PROTEZIONE_x000a_SUPPORTO INTERNO CILINDRO IN AISI430_x000a_COPRIGIUNTO PER TENUTA SUPERIORE_x000a_VITE TE M12X40 UNI 5737 CL. 8.8 ZINC._x000a_ROSETTA 13X24X2,5 UNI 6592 ZINC._x000a_DADO ES. NORM. M30 UNI 5588_x000a_ROSETTA 31X56X4 UNI 6592 ZINC._x000a_ELETTRODO BASICO KOY 6 L (AWS E 7018.1)_x000a_ELETTRODO AWS A5.4 : E309 L-17 D=2,5X300_x000a_RETE FILO AISI 304 MAGLIA 25 H=1000_x000a_LANA DI ROCCIA SPESS.150X1000X3000_x000a_FIBRA CER.CERABLANKET DENS.128KG/MC_x000a_* VITE ART.943/B KOVERVIT TE 6,3X25_x000a_INDURENTE CERAPREG JOHNS-MANVILLE_x000a_PLATE_x000a_ACCESSORI PER TERMOCOPPIA BT12_x000a_CORNICE_x000a_RONDELLA_x000a_SOSTEGNO_x000a_THERMOCOUPLE_x000a_GIUNTO ASPIRANTE KB40 CHB27_x000a_* MATERIALE ELETTRICO PER MODIFICA ATM65_x000a_VITE TE M12X50 UNI 5737 CL. 8.8 ZINC._x000a_ROSETTA 13X24X2,5 UNI 6592 ZINC._x000a_DADO ES. NORM. M12 UNI 5588 ZINC._x000a_TUBO ENTRATA DISTRIBUTORE_x000a_GIUNTO"/>
        <s v="* MATERIALE MODIFICA CCP100 AL OMARAA_x000a_BRUC. WKGMS70/3A_x000a_ACCESSORI PER MODIFICA BRUCIATORE_x000a_SICUREZZA PER COMBUSTIBILE GPL DN80_x000a_CONTATORE GAS CON TRONCHETTI"/>
        <s v="POMPA PER BARBOTTINA_x000a_Setaccio bbt VLB 1200 2/X- 2 reti-diff.3_x000a_Setaccio bbt VLB 1200 2/X- 2 reti-diff.3_x000a_MATERIALE ELETTRICO PER MODIFICA ATM140_x000a_Modifica quadro el. agitatori setacci_x000a_PIASTRA DIAF 116 FORI VERT.W480 H74 L665_x000a_SELLA DIAFRAMMA W650 H235 L992 W1 592_x000a_CENTRO CONO DIAFRAMMA D580 D1 145 H243_x000a_DISCO CENTRO CONO DIAF.D195 D1 125 H112"/>
        <s v="PC BOX HMI WES2009 RIC PC ITX UPS_x000a_SOFTWARE_x000a_PC BOX AUTOMAZIONE DOS+BMOS RIC. PC ITX_x000a_COMPACT FLASH PDM101 VERS 14.16.01.12BG"/>
        <s v="PC AUTOMAZIONE COMMERCIALE B&amp;R COMPLETO_x000a_PC HMI COMMERCIALE B&amp;R COMPLETO DI_x000a_DISCO PROGRAMMA QCP101_x000a_SOFTWARE INTERFACCIA P.C."/>
        <s v="PC AUTOMAZIONE COMMERCIALE B&amp;R COMPLETO_x000a_SOFTWARE PC AUTOMAZIONE CCP_x000a_PC HMI COMMERCIALE B&amp;R COMPLETO DI_x000a_SOFTWARE PC INTERFACCIA CCP"/>
        <s v="PC AUTOMAZIONE COMMERCIALE B&amp;R COMPLETO_x000a_SOFTWARE PC AUTOMAZIONE MMC_x000a_PC HMI COMMERCIALE B&amp;R COMPLETO DI_x000a_SOFTWARE PC INTERFACCIA MMC"/>
        <s v="ASSEMBLATO PC AUTOMAZIONE FANLESS_x000a_PC AUTOMAZIONE COMMERCIALE B&amp;R COMPLETO_x000a_PC HMI COMMERCIALE B&amp;R COMPLETO DI"/>
        <s v="ACCESSORI PER MODIFICA BRUCIATORE_x000a_MOT.315M 4 KW132    B 3   V40069050_x000a_TRASMISSIONE PER VENTILATORE FERRARI_x000a_MOT. 132MB4 KW  9,2  B 3   V40069050_x000a_TRASMISSIONE PER VENTILATORE COMEFRI_x000a_TUBI ASPIRAZIONE ARIA ESAUSTA_x000a_ACCESSORI PER RIVESTIMENTO ESTERNO_x000a_ACCESSORI PER DEPOLVERIZZATORE CON_x000a_MATERIALE ELETTRICO PER MODIFICA ATM065_x000a_Proyección y personalización_x000a_POMPA PER BARBOTTINA"/>
        <s v="ACCESSORI PER INSERIMENTO MISCELATORE_x000a_PRESSOSTATO SP7 MINIMA PRESSIONE PER_x000a_TERMOCOPPIA K CHR/AL L=700 COMPLETA_x000a_MATERIALE ELETTRICO PER MODIFICA ATM036"/>
        <s v="PC AUTOMAZIONE COMMERCIALE B&amp;R COMPLETO"/>
        <s v="FILTRO RIDUTTORE LUBRIFICATORE 3/8&quot;"/>
        <s v="COMPACT FLASH PDM101 VERS 14.09.07.11PL_x000a_* CORONA 3/4&quot; D Z=32 FORO D.50"/>
        <s v="PC AUTOMAZIONE COMMERCIALE COMPLETO_x000a_PC AUTOMAZIONE INTERFACCIA COMPLETO"/>
        <s v="ACCESSORI PER MODIFICA ATM180 ALFANAR_x000a_SICUREZZA PER COMBUSTIBILE GPL DN100_x000a_MISURATORE DI PORTATA MASSICO TERMICO_x000a_MISURATORE DI PORTATA MASSICO TERMICO_x000a_MATERIALE ELETTRICO PER MODIFICA ATM180"/>
        <s v="PC BOX AUT. DOS+BMOS RIC. FANLESS"/>
        <s v="MMC"/>
        <s v="CABINE ELETTRICHE"/>
        <s v="MTC"/>
        <s v="SCARICATORE MAGGIORATO D=1200 AISI304"/>
        <s v="* MATERIALE MODIFICA CCP200 LAMOSA"/>
        <s v="* MATERIALE MODIFICA PDM CERSANIT III"/>
        <s v="MATERIALE MODIFICA CCP101"/>
        <s v="* MATERIALE MODIFICA PDP100 REVIGRES"/>
        <s v="PC BOX AUTOMAZIONE DOS+BMOS RIC. PC ITX"/>
        <s v="MODIFICA SOFTWARE/HARDWARE QAT100"/>
        <s v="* MATERIALE MODIFICA CCP101 KARRAS"/>
        <s v="MODIFICA QUADRO PC/PROFIBUS"/>
        <s v="MODIFICA AL QUADRO CCP PER GESTIONE LINE"/>
        <s v="PERSONAL COMPUTER INTERFACCIA B&amp;R"/>
        <s v="Materiali per modifica PDM101 contr. C1B"/>
        <s v="SOFTWARE PC"/>
        <s v="MODIFICA QUADRO EL. CARICO / SCARICO MMC"/>
        <s v="MATERIALE MODIFICA ATM180"/>
        <s v="TRASDUTTORE PRESSIONE MOD.984M.5S3204B"/>
        <s v="FUSIBILE NH EXTRA-RAPIDO V320592A FERRAZ"/>
        <s v="FILTRI MANUALI PROFIBUS 2 MODULI"/>
        <s v="TERMOSTATO ELETTRONICO TX050  TARATO"/>
        <s v="TERMOCOPPIA J L=130 CONVERTITORE KROHNE"/>
        <s v="Misuratore massico Promass 80S - DN40"/>
        <s v="MATERIALE PER MODIFICA Q.EL.PROFIBUS"/>
        <s v="SCHEDA NASTRO PESATORE PROFIBUS 1.B"/>
        <s v="TRASMETTITORE DI LIV. ULTRASUONI"/>
        <s v="BASE CON MORSETTI A MOLLA 2X3"/>
        <s v="PC PANEL HMI PPC900+DISPLAY 19&quot; WES2009"/>
        <s v="MODULO COMPACT FLASH PROGRAMMATO"/>
        <s v="Modif. PDM100 esistente M1TR15705-25200"/>
        <s v="COMPACT FLASH CARD 4GB 5CFCRD.4096-06"/>
        <s v="PC BOX AUTOMAZIONE APC620 DOS+BMOS"/>
        <s v="PC PANEL HMI APC800+DISPLAY 19&quot; WES2009"/>
        <s v="Indicatore di livello ad ultrasuoni x va"/>
        <s v="INTERRUTTORE DI SICUREZZA CON AZIONATORE"/>
        <s v="INVERTER ACS 850-04-580A-5+J400+P904"/>
        <s v="Modifica QTP20286023/10257811"/>
        <s v="INTERRUTTORE DI SICUREZZA CON BLOCCO"/>
        <s v="PRESSOSTATO DI MINIMA 0.5 BAR"/>
        <s v="* QUADRO EL. PROFIBUS QTP202 +A8"/>
        <s v="* COMPACT FLASH QTP102 VERS. 01.04.01"/>
        <s v="Indicatore continuo di livello mod.PROBE"/>
        <s v="* MATERIALE MODIFICA PDM101 LAMOSA"/>
        <s v="ALIMENTATORE SWITCHING MONOFASE 24V-10A"/>
        <s v="CONTROLLO LIV. VP 24 EPM 5M 10-40DC"/>
        <s v="INDICATORE LIVELLO OLIO"/>
        <s v="TERMOSTATO ELETTRONICO DI SICUREZZA"/>
        <s v="LAMPADA ALOGENA V230 W400"/>
        <s v="* MATERIALE MODIFICA QTP202 LAMOSA"/>
        <s v="RIDUTTORE C612 P I=19,6 P132 B3"/>
        <s v="INT. AUTOM. 5SY6 104-7 1P 4A SIEMENS"/>
        <s v="SENSORE PROSS. 3RG6023-3AH00"/>
        <s v="MODULO DI SICUREZZA PSWZ-X1P"/>
        <s v="INT. MAGN.TERM.3RV2021-1EA20 2,8-4,0A"/>
        <s v="GENERATORE FLUE-FIRE PER CORONA CON"/>
        <s v="ELECTRICAL PARTS"/>
        <s v="VALVOLA PROPORZIONALE TIPO CT-052"/>
        <s v="FUSIBILE NH EXTRA-RAPIDO R320589A FERRAZ"/>
        <s v="ACCESSORI MODIFICA CARPENTERIA PER"/>
        <s v="INDICATORE DI LIVELLO MOD. PFG 05 220VAC_x000a_VALVE GROUP FOR QFP10018"/>
        <s v="TRONCHI DI TUBAZIONE X ASPIRAZIONI PH"/>
        <s v="MODULO CONTROLLO POTENZA ATTIVA S1WP"/>
        <s v="* SOFTWARE PC AUTOMAZ. V.16.16.01"/>
        <s v="* MATERIALE MODIFICA CCP100 EGE"/>
        <s v="QUADRO EL. 2 PRESE 400V 16A"/>
        <s v="Modifica q.el. alim.scari"/>
        <s v="GIUNTO"/>
        <s v="CONTROLLO POSIZIONE TRAVERSE_x000a_CONTROLLO POSIZIONE CARRELLO_x000a_SCHEDA INPUT ENCODER 1.A  CONFIGURATA_x000a_CAVO  7X0,5 L=20000 MVD-FVC + SCK._x000a_CAVO  7X0,5 L=18000 MVD-FVC + SCK._x000a_CAVO ENCODER SERIALE LINEARE MT= 30_x000a_MATERIALE ELETTRICO PER SOSTITUZIONE_x000a_Progettazione e personalizzazione"/>
        <s v="CARDS"/>
        <s v="ASSEMBLATO DISPLAY TASTIERA TRANSPONDER"/>
        <s v="EPROM ATM VERS.11A.07.01"/>
        <s v="SCATOLA PER N.1 FARO ATM"/>
        <s v="CARD"/>
        <s v="ASSEMBLATO PC CON SCHEDA MADRE DFI"/>
        <s v="FICHA EPROM"/>
        <s v="MODIFICA X CAB.EL. C/PLC CARICO MULINO"/>
        <s v="SUPPORT"/>
        <s v="Smorzatore di pulsazione attivo 1&quot;"/>
        <s v="BLOCCO MORSETTI PER ALIMENTAZIONE USCITA"/>
        <s v="DISPLAY"/>
        <s v="TASTIERA INFERIORE UNIVERSALE 2.A"/>
        <s v="Gruppo tratt. aria+cablaggio pneum."/>
        <s v="Kit aria compressa per alimentazione"/>
        <s v="RIGENERAZIONE CENTRALINA"/>
        <s v="QUADRO A 4 PRESE"/>
        <s v="UNITA' 4 USCITE DIGITALE"/>
        <s v="AGGIORNAMENTO HW + SW QGN100"/>
        <s v="CAVO X SENSORE SERIE PSEN COD.533152_x000a_SENSORE PROSS. 6:140 IMP/MIN"/>
        <s v="PC PANEL HMI PPC900+DISPLAY 19&quot; WES7"/>
        <s v="UNITA' 4 INGRESSI DIGITALE_x000a_RIDUTTORE DI PRESSIONE MP PRV205_x000a_PC BOX AUTOMAZIONE APC620 DOS+BMOS"/>
        <s v="* MATERIALE ELETTRICO PER GESTIONE SIREN"/>
        <s v="SENSORE PROSS. 130:3000 IMP/MIN"/>
        <s v="INVERTER ACS 355-03E-02A4-4+B063"/>
        <s v="SCHEDA ALIMENTAZIONE APOW-01C SP KIT"/>
        <s v="AVVIATORE GRADUALE SMC-FLEX SERIE 150"/>
        <s v="VIBRATORE CORONA"/>
        <s v="ABBATTITORE AD UMIDO DA 30MG/NMC"/>
        <s v="CONVERTITORE WEIDMULLER ACT20M-AI-AO-E-S"/>
        <s v="COMANDO MOTORE 15KW *Y-D* 4NA-2NC"/>
        <s v="TERMOCOPPIA K CHR/AL L=1000 COMPLETA"/>
        <s v="MODIFICA QUADRO PDM101-10242338 PC/PROFI"/>
        <s v="Modifica aggiuntiva a PDM esistente"/>
        <s v="QUADRO EL. PROFIBUS MMC +A12 (MODULO 4)_x000a_QUADRO EL. INVERTER MMC060_x000a_MODIFICA Q.E. CARICO / SCARICO MMC180"/>
        <s v="TERMINALE DI COMANDO NS15-TX01S-V2"/>
        <s v="ASSEMBLY_x000a_SOFTWARE"/>
        <s v="Modifica q.el. alim. linea contin. a plc"/>
        <s v="MATERIALE MODIFICA QTP202 LAMOSA_x000a_CONTROLLO LIVELLO X TRAMOGGIA TONDA"/>
        <s v="* MATERIALE MODIFICA CCP102 KUTAHYA_x000a_UNITA' 2 USCITE RELE'"/>
        <s v="TERMOSTATO ELETTRONICO TX050"/>
        <s v="* MATERIALE MODIFICA QCP101 NOVA CERAMIC"/>
        <s v="INT. SEZION. P3-63/I4/SVB-SW/HI11 63A_x000a_INTERRUTTORE DI SICUREZZA RFID mod.NG"/>
        <s v="Modirifca QTP102 esistente"/>
        <s v="Modifica QTP202 esistente"/>
        <s v="INVERTER ACS850-04-875A-5+J400+P904_x000a_FUSIBILE NH EXTRA-RAPIDO 170M8555D 1400A"/>
        <s v="CONVERTITORE WEIDMULLER ACT20M-AI-2AO-S"/>
        <s v="INT. SEZION. P3-63/I4/SVB-SW/HI11 63A_x000a_CAVO 1X2X0,64 PROFIBUS SCHERMATO_x000a_FLUSSOSTATO SC440/1-A4-GSP (P10523)"/>
        <s v="INT. SEZION. P3-63/I4/SVB-SW/HI11 63A"/>
        <s v="PIASTRA REMOTAZIONE PANNELLO JPMP-01_x000a_MATERIALE PER MODIFICA Q.EL.PROFIBUS"/>
        <s v="Modifica quadro el. comando agitatori"/>
        <s v="PC BOX AUTOMAZIONE APC910 DOS+BMOS"/>
        <s v="ALIMENTATORE SWITCHING MONOFASE 24V-10A_x000a_C059001058 - SERVOVENTILATORE GS.132 V22"/>
        <s v="SOFTWARE INTERFACCIA P.C. V.07.03.01"/>
        <s v="Indicatore continuo di livello radar FMR"/>
        <s v="Indicatore di livello ad elica PFG 05_x000a_Asta x PFG05 L=1500 mm senza protezione_x000a_SENSORE PROSS. 6:140 IMP/MIN"/>
        <s v="Kit modifica quadro el. alimentazione pr"/>
        <s v="FUSIBILE NH EXTRA-RAPIDO 170M8554D 1250A"/>
        <s v="Modifica Atm"/>
        <s v="Quadro elettrico aggiuntivo"/>
        <s v="Materiali"/>
        <s v="unità 8 OD"/>
        <s v="alimentatore switching"/>
        <s v="trasduttore pressione"/>
        <s v="Mod QE MMC138  MATR. 10167199"/>
        <s v="Mod QE MMC138  MATR. 10166943"/>
        <s v="Mod QE MMC138  MATR. 10166969"/>
        <s v="Mod QE MMC138  MATR. 10166991"/>
        <s v="Mod QE MMC138  MATR. 10167200"/>
        <s v="* MATERIALE PER MODIFICA Q.EL.PROFIBUS"/>
        <s v="COMANDO MOTORE 0,37KW *DIR* 1NA-1NC"/>
        <s v="QUADRO EL. A PC X ALIMENTAZ./SCARICO MTC"/>
        <s v="CAVO X SENSORE SERIE PSEN COD.533153"/>
        <s v="QUADRO ELETTRICO CON KIT MODIFICA"/>
        <s v="TUBO SAE100R2A-19x1400 K90A-K90A 1&quot;_x000a_TUBO R2AT DN8x800 M14x1,5 DKOL-DKOL"/>
        <s v="TUBO SAE100R2A-19x1400 K90A-K90A 1&quot;_x000a_TUBO SAE100R2A-19x870 A-K90A 1&quot;"/>
        <s v="Modifica q.el.comando utenze generiche"/>
        <s v="MODIFICA Q.E. PLC - QSA40081027 - ITALGR"/>
        <s v="MODIFICA Q. E. ESISTENTE"/>
        <s v="* Struttura sostegno controllo di livell_x000a_* Indicatore continuo di livello radar F_x000a_* MODULO AGGIUNTIVO PER MODIFICA_x000a_Proyección y personalización"/>
        <s v="QUADRO EL. INVERTER MMC037"/>
        <s v="* MATERIALE MODIFICA PDP100 LABICER"/>
        <s v="MATERIALE PER MODIFICA"/>
        <s v="COMANDO MOTORE 22KW"/>
        <s v="Design and customization"/>
        <s v="* MATERIALE PER MODIFICA Q.EL.PLC"/>
        <s v="* MATERIALE PER MODIFICA ATM"/>
        <s v="MATERIALE ELETTRICO PER MODIFiCA"/>
        <n v="10187976"/>
        <s v="CUADRO ELECTRICO_x000a_SEGURIDAD CANCELA_x000a_BOTON SEGURIDAD_x000a_* MOTORIZZAZIONE DOPPIO MOTORE 03000116_x000a_INTERRRUPTOR DE SEGURIDAD_x000a_* SCAMBIATORE DI CALORE ARIA-OLIO_x000a_* SOFTWARE HERE DCS (Rep.to bbt)"/>
        <s v="LLAVE HARDWARE_x000a_SOFTWARE INTERFAZ"/>
        <s v="INVERTER ACS 800-04-0060-5"/>
      </sharedItems>
    </cacheField>
    <cacheField name="STATO_x000a_MODIFICA" numFmtId="0">
      <sharedItems containsBlank="1" count="5">
        <m/>
        <s v="N"/>
        <s v="S"/>
        <s v="M"/>
        <s v="P"/>
      </sharedItems>
    </cacheField>
    <cacheField name="DATA_x000a_SPEDIZIONE" numFmtId="0">
      <sharedItems containsDate="1" containsBlank="1" containsMixedTypes="1" minDate="1900-01-09T00:00:00" maxDate="1900-01-03T09:49:04"/>
    </cacheField>
    <cacheField name="CODICE_x000a_MATERIALE_x000a_EQUIPMENT" numFmtId="0">
      <sharedItems containsBlank="1" count="123">
        <m/>
        <s v="ATM"/>
        <s v="QCP10086805A"/>
        <s v="MTC60188813A"/>
        <s v="ATM52A"/>
        <s v="ATM90A"/>
        <s v="QCP10097800A"/>
        <s v="CCP20097800A"/>
        <s v="MTC60188Q00"/>
        <s v="MTC061B"/>
        <s v="CCP10097800A"/>
        <s v="CCP10084Q00"/>
        <s v="PDM98486Q00"/>
        <s v="PDP10086Q00"/>
        <s v="CCP20086Q00"/>
        <s v="MTC041B"/>
        <s v="QCP10086Q00"/>
        <s v="ATM180A"/>
        <s v="QCM10000"/>
        <s v="ATM110A"/>
        <s v="MTC161B"/>
        <s v="MTC140B"/>
        <s v="CCP10186Q00"/>
        <s v="PDP10186Q00"/>
        <s v="ATM65A"/>
        <s v="ATM065E"/>
        <s v="MTC12181Q00"/>
        <s v="MMC138A"/>
        <s v="PDM10186Q00"/>
        <s v="ATM180C"/>
        <s v="ATM090B"/>
        <s v="EVA993A"/>
        <s v="MMC03781Q00"/>
        <s v="ATM018C"/>
        <s v="ATM090A"/>
        <s v="ATM18A"/>
        <s v="QCP10186Q00"/>
        <s v="MTC061A"/>
        <s v="QMB10086801A"/>
        <s v="CCP20086808A"/>
        <s v="ATM140A"/>
        <s v="QAP200"/>
        <s v="ATM036C"/>
        <s v="ATE090B"/>
        <s v="QGN1000M"/>
        <s v="QAT1000M"/>
        <s v="QLE1000M"/>
        <s v="MMC"/>
        <s v="QTF2000M"/>
        <s v="MTC070"/>
        <s v="ATM090"/>
        <s v="QPM200"/>
        <s v="QCA100"/>
        <s v="QCP100"/>
        <s v="CCP200"/>
        <s v="MTC"/>
        <s v="MTC108A"/>
        <s v="QCA10000"/>
        <s v="CCP10286Q00"/>
        <s v="ATM180"/>
        <s v="ATM110C"/>
        <s v="ATM200C"/>
        <s v="ATE065B"/>
        <s v="QTP20286Q00"/>
        <s v="QTP10286Q00"/>
        <s v="MMC074E"/>
        <s v="MMC180B"/>
        <s v="QAP10000"/>
        <s v="MMC120B"/>
        <s v="MMC120C"/>
        <s v="MMC092C"/>
        <s v="ATM180D"/>
        <s v="ATE140B"/>
        <s v="ATM110B"/>
        <s v="QPF10018"/>
        <s v="QPF10007"/>
        <s v="MTC054D"/>
        <s v="QDE20000"/>
        <s v="QAT10000"/>
        <s v="ATM140C"/>
        <s v="MTC041"/>
        <s v="PDM98497800A"/>
        <s v="QCM20000"/>
        <s v="QGN10000"/>
        <s v="QMB10086Q00"/>
        <s v="OAP60000"/>
        <s v="QRS20000"/>
        <s v="ATM140D"/>
        <s v="ATM018B"/>
        <s v="ATM200A"/>
        <s v="QAP30000"/>
        <s v="QAC20000"/>
        <s v="ATM065A"/>
        <s v="ATM200"/>
        <s v="PPB326B"/>
        <s v="ATM250B"/>
        <s v="MTC088B"/>
        <s v="MTC10100002"/>
        <s v="QSM20000"/>
        <s v="QSA40000"/>
        <s v="CCP101"/>
        <s v="ATM90"/>
        <s v="MTC601"/>
        <s v="ATI065B"/>
        <s v="ATE090A"/>
        <s v="ATE110B"/>
        <s v="ATE140A"/>
        <s v="ATE180B"/>
        <s v="ATI090B"/>
        <s v="ATI110B"/>
        <s v="ATM006A"/>
        <s v="ATM20086811"/>
        <s v="ATM065"/>
        <s v="ATM036"/>
        <s v="ATM05"/>
        <s v="ATM052"/>
        <s v="ATM100"/>
        <s v="ATM110"/>
        <s v="ATM12"/>
        <s v="ATM140"/>
        <s v="ATM15"/>
        <s v="ATM15S"/>
        <s v="ATM18"/>
      </sharedItems>
    </cacheField>
    <cacheField name="ANAGRAFICA_x000a_MATERIALE_x000a_EQUIPMENT" numFmtId="0">
      <sharedItems containsBlank="1" count="78">
        <m/>
        <s v="ATOMIZZATORE"/>
        <s v="CABINA EL. CARICO SILI ATOMIZZ."/>
        <s v="CABINA EL.C/PLC"/>
        <s v="ATOMIZZATORE 5200 L/H"/>
        <s v="ATOMIZZATORE 9000 LT/H"/>
        <s v="MODIFICA PER CABINA EL. CARICO SILI"/>
        <s v="MODIFICA PER Q.E. A PLC ALIMENTAZIONE"/>
        <s v="QUADRO A PLC PER MULINO CONTINUO"/>
        <s v="MULINO CONTINUO DA 60.000 LITRI"/>
        <s v="MODIFICA PER CABINA EL.CARICO POLVERI PH"/>
        <s v="MODIFICA PER CABINA EL.CARICO POLVERI P"/>
        <s v="QUADRO A PLC ALIMENTAZIONE POLVERE DA"/>
        <s v="QUADRO A PLC DOSAGGIO E ALIMENTAZIONE"/>
        <s v="CERAMICA FANCY"/>
        <s v="R.A.K. RAS AL KHAIMAH CERAMIC CO. L"/>
        <s v="QUADRO A PLC ALIMENTAZ. POLVERE DA SILI"/>
        <s v="MULINO CONTINUO LT= 40000"/>
        <s v="SALOMI ITALY CERAMICS EQUIPMENT&amp;MAR"/>
        <s v="QUADRO A PLC CARICO SILI ATOMIZZATO"/>
        <s v="ATOMIZZATORE 18000 L/H"/>
        <s v="Quadro el. linea dosaggio alimentazione"/>
        <s v="SACMI DE MEXICO S.A. DE C.V."/>
        <s v="ATOMIZZATORE 11000 LT/H"/>
        <s v="MULINO CONTINUO LT=160000       SAP"/>
        <s v="MULINO CONTINUO LT=140000"/>
        <s v="QUADRO CON PC-ALIMENTAZ. POLVERE DA SILI"/>
        <s v="QUADRO CON PC-DOSAGGIO E ALIMENTAZIONE"/>
        <s v="ATOMIZZATORE 6500 LT/H"/>
        <s v="ATOMIZZATORE 6500 LT/H - PROFIBUS"/>
        <s v="QUADRO A PC X ALIMENTAZ./SCARICO MTC"/>
        <s v="MULINO MODULARE CONTINUO 138.000LT"/>
        <s v="ATOMIZZATORE 18000 L/H - PROFIBUS"/>
        <s v="ESSICCATOIO VERTICALE AUTOMATICO"/>
        <s v="ATOMIZZATORE 6500"/>
        <s v="QUADRO CONTROLLO CARICO./SCARICO MMC"/>
        <s v="ATM"/>
        <s v="CCP"/>
        <s v="PDP"/>
        <s v="ATOMIZZATORE CERAMICA"/>
        <s v="QUADRO EL. CON PC-ALIMENTAZ. POLVERE DA"/>
        <s v="QUADRO EL.CON PC-DOSAGGIO E"/>
        <s v="QUADRO EL. CON PC-CARICO SILI ATOMIZZATO"/>
        <s v="MULINO CONTINUO"/>
        <s v="CABINA EL. MIXER BARBOTTINA"/>
        <s v="CABINA ELETTRICA * GENERICA *"/>
        <s v="QUADRO EL. AGITATORI SETACCI"/>
        <s v="QUADRO EL. CONTROLLO CARICO./SCARICO MMC"/>
        <s v="QUADRO EL. A PC X ALIMENTAZ./SCARICO MTC"/>
        <s v="MMC"/>
        <s v="VARIE"/>
        <s v="ATM1584913 - MATERIALE VARIO PER SCAMBIATORE"/>
        <s v="MTC"/>
        <s v="Quadro el. comando agitatori"/>
        <s v="QUADRO EL. CON PC-DOSAGGIO E"/>
        <s v="QUADRO EL. CON PC-ALIMENTAZ. POLVERE"/>
        <s v="QUADRO CON PC-ALIMENTAZ. POLVERE DA ATM"/>
        <s v="MULINO MODULARE"/>
        <s v="Quadro el. agitat.pompe liv.setacci defe"/>
        <s v="Filtro a maniche FD312 (31500 m3/h) vent"/>
        <s v="Filtro a maniche FD504 (50000 m3/h) vent"/>
        <s v="Quadro el. plc decorazione essiccato"/>
        <s v="Quadro el. plc linea alim.scarico TFP/TD"/>
        <s v="MODIFICA X CAB.EL. C/PLC CARICO MULINO"/>
        <s v="Quadro el. carico mulini discont. a plc"/>
        <s v="Quadro el. comando utenze generiche"/>
        <s v="QUADRO A PLC DOSAGGIO E MISCELAZIONE"/>
        <s v="Dispositivo per la verifica della resist"/>
        <s v="Quadro el. linea recupero sfridi a plc"/>
        <s v="Quadro el.agitat.pompe liv.setacci defe."/>
        <s v="Quadro el. alimen. linea continua a plc"/>
        <s v="PPB"/>
        <s v="MULINO CONTINUO LT.100.000"/>
        <s v="Quadro el. plc linea di smaltatura"/>
        <s v="Quadro el. carico sili atomizzato a plc"/>
        <s v="MATERIALE PER MODIFICA"/>
        <s v="COMANDO MOTORE 22KW"/>
        <s v="ARMADIO 1"/>
      </sharedItems>
    </cacheField>
    <cacheField name="MODIFICA_x000a_TECNICA" numFmtId="0">
      <sharedItems containsBlank="1" containsMixedTypes="1" containsNumber="1" containsInteger="1" minValue="40000010" maxValue="40000010" count="7">
        <m/>
        <s v="ZMOCALIS"/>
        <s v="MAIL RAGAZZINI"/>
        <s v="Mail Geminiani"/>
        <s v="CARTA PAGANINI"/>
        <s v="C"/>
        <n v="40000010"/>
      </sharedItems>
    </cacheField>
    <cacheField name="NOTE1" numFmtId="0">
      <sharedItems containsBlank="1" count="111">
        <m/>
        <s v="499AC066A"/>
        <s v="OK"/>
        <s v="499AC031A"/>
        <s v="499AC041A"/>
        <s v="VEDI DB MACCHINE"/>
        <s v="FATTIBILE CON FIGURINI"/>
        <s v="499AC181A"/>
        <s v="CATA FATTIBILE-FT ODL12483"/>
        <s v="MODIF.=QE NUOVO VICINO OLD"/>
        <s v="FARE CATA DEL NUOVO QE"/>
        <s v="FIGURINI!ODV ORIG. M51808CO00"/>
        <s v="499AC533A"/>
        <s v="499AC385A TAG13 (T)=&gt;COD"/>
        <s v="499AC384A TAG13 (T)=&gt;COD"/>
        <s v="499AC386A TAG13 (T)=&gt;COD"/>
        <s v="TECNOS NIENTE - FIGURINI!"/>
        <s v="TECNOS - QUALCOSA - VEDI M:"/>
        <s v="499AC609A"/>
        <s v="499AC547A"/>
        <s v="499AC637A"/>
        <s v="TECNOS-NIENTE - FIGURINI!"/>
        <s v="499AC613A"/>
        <s v="499AC762A"/>
        <s v="LA MODIFICA NON INFLUISCE SUL CATALOGO"/>
        <s v="499AC978A"/>
        <s v="499AA214A"/>
        <s v="499AA225A-NOTE MOD.SU MAT. NON FATTE SU CATA"/>
        <s v="499AA046A"/>
        <s v="499AA644A"/>
        <s v="499AB816A"/>
        <s v="499AA220A"/>
        <s v="499AA489A"/>
        <s v="499AB265A"/>
        <s v="499AA458A"/>
        <s v="499AA548A"/>
        <s v="LA MODIFICA INTERESSA IL Q.E._x000a_GIÀ FATTA (VEDI 10024558)"/>
        <s v="499AB430A"/>
        <s v="499AA583A"/>
        <s v="499AA758A"/>
        <s v="499AA859A-SIST.TESTO MOD.2008 + FARE QUESTA"/>
        <s v="499AB221A"/>
        <s v="499AB379A"/>
        <s v="499AB361A"/>
        <s v="499AA579A"/>
        <s v="499AA659A"/>
        <s v="499AB337A"/>
        <s v="QE 499AA911A / POT 499AA917A"/>
        <s v="499AB024A"/>
        <s v="499AB374A"/>
        <s v="001AE001A-estrapolare ?"/>
        <s v="carta Bertoni"/>
        <s v="telefonata"/>
        <s v="499AC346A MODIFICHE FATTE MA NON CONGUENTI"/>
        <s v="499AA604A"/>
        <s v="499AB559A"/>
        <s v="NON ESISTE CATALOGO_x000a_TROPPO VECCHIO_x000a__x000a_NON REALIZZABILE PV_x000a_Concordato con Galli 14/10/2016"/>
        <s v="499AC075A"/>
        <s v="NON NOSTRA - MECCANICA!"/>
        <s v="DOPPIA - GIA PV001515T"/>
        <s v="499AC271A"/>
        <s v="499AC826A"/>
        <s v="499AC795A"/>
        <s v="499AC630A"/>
        <s v="499AA704A"/>
        <s v="499AA709A"/>
        <s v="499AA861A"/>
        <s v="499AB794A"/>
        <s v="Mail Bendanti_x000a_Solo parte elettrica nelle matricole con manuale di tua pertinenza"/>
        <s v="499AD949A"/>
        <s v="Mail Bendanti"/>
        <s v="499AD847A"/>
        <s v="POT:499AD389A / QE:499AE185A"/>
        <s v="499AE185A"/>
        <s v="499AE193A"/>
        <s v="499AE188A"/>
        <s v="499AC347A - MATR.ORIG.10009736"/>
        <s v="499AC276A - MATR.ORIG.10009755"/>
        <s v="499AC348A - MATR.ORIG.10009756"/>
        <s v="499AC313A - MATR.ORIG.10009757"/>
        <s v="499AE195A"/>
        <s v="499AE194A"/>
        <s v="EQP.ATM: 563A006 - CATA 001AE005A - ESTRAPOLARE ?"/>
        <s v="499AA033A"/>
        <s v="499AA597A"/>
        <s v="non di ns competenza"/>
        <s v="Attenzione fare tutte le posizioni relative alla matricola"/>
        <s v="ZMOCA"/>
        <s v=" MTC054 - S.N. 10249847: TUTTI I PARTICOLARI SONO RELATIVI A QUESTA MACCHINA - ZMOCA"/>
        <s v=" CCP10084963 s/n° 10009047 MPTR02761/20600 - ZMOCA"/>
        <s v=" ATM036C S/N° 10038896"/>
        <s v=" Electrical Cabinet ATM10086804 S/N° 10020251 - MPTR05767B/10100"/>
        <s v="Messo N-Q.E. Troppo vecchio no Catalogo"/>
        <s v="Non di ns. Competenza"/>
        <s v="Solo Materiali neanche a catalogo (morsetti)"/>
        <s v="ZMOCA 2000021445=S solo mat."/>
        <s v="Solo Materiali di bordo macchina"/>
        <s v="Inverter su b.m. cliente"/>
        <s v="Mat. Dentro inverter no visibile su catalogo"/>
        <s v="Forn.ricambio pari codice catalogo"/>
        <s v="Forn.ricambio non a catalogo"/>
        <s v="Materiale bordo macchina"/>
        <s v="22940 chiuso x ricambio non a catalogo"/>
        <s v="cat.19009L01_00 NON FATTIBILE X MANCANZA INFO CABINA ELETTRICA"/>
        <s v="Modifica già eseguita in fase di redazione catalogo"/>
        <s v="Paride in montaggio aepi"/>
        <s v="Tel Paride"/>
        <s v="DBMacchine UTE"/>
        <s v="MailiMau"/>
        <s v="DOPPIO! Gia PV003080T"/>
        <s v="mailo Marco Bendanti"/>
      </sharedItems>
    </cacheField>
    <cacheField name="RIFERIMENTO PROGRAMMA" numFmtId="168">
      <sharedItems containsBlank="1" containsMixedTypes="1" containsNumber="1" containsInteger="1" minValue="8" maxValue="3397" count="573">
        <m/>
        <n v="203"/>
        <n v="201"/>
        <n v="990"/>
        <n v="184"/>
        <n v="938"/>
        <n v="950"/>
        <n v="180"/>
        <n v="182"/>
        <n v="993"/>
        <n v="187"/>
        <n v="977"/>
        <n v="205"/>
        <n v="971"/>
        <n v="206"/>
        <n v="972"/>
        <n v="202"/>
        <n v="937"/>
        <n v="39"/>
        <n v="945"/>
        <n v="177"/>
        <n v="204"/>
        <n v="958"/>
        <n v="185"/>
        <n v="186"/>
        <n v="951"/>
        <n v="965"/>
        <n v="984"/>
        <n v="308"/>
        <n v="946"/>
        <n v="77"/>
        <n v="178"/>
        <n v="985"/>
        <n v="986"/>
        <n v="987"/>
        <n v="939"/>
        <n v="75"/>
        <n v="962"/>
        <n v="181"/>
        <n v="964"/>
        <n v="955"/>
        <n v="183"/>
        <n v="967"/>
        <n v="968"/>
        <n v="969"/>
        <n v="970"/>
        <n v="74"/>
        <n v="190"/>
        <n v="953"/>
        <n v="957"/>
        <n v="20"/>
        <n v="952"/>
        <n v="992"/>
        <n v="963"/>
        <n v="8"/>
        <n v="940"/>
        <n v="934"/>
        <n v="73"/>
        <n v="175"/>
        <n v="76"/>
        <n v="188"/>
        <n v="978"/>
        <n v="189"/>
        <n v="954"/>
        <n v="933"/>
        <n v="947"/>
        <n v="948"/>
        <n v="38"/>
        <n v="976"/>
        <n v="179"/>
        <n v="979"/>
        <n v="975"/>
        <n v="991"/>
        <n v="78"/>
        <n v="176"/>
        <n v="988"/>
        <n v="959"/>
        <n v="989"/>
        <n v="942"/>
        <n v="960"/>
        <n v="944"/>
        <n v="941"/>
        <n v="935"/>
        <n v="931"/>
        <n v="932"/>
        <n v="949"/>
        <n v="973"/>
        <n v="994"/>
        <n v="966"/>
        <n v="961"/>
        <n v="943"/>
        <n v="982"/>
        <n v="974"/>
        <n v="936"/>
        <n v="981"/>
        <n v="956"/>
        <n v="998"/>
        <n v="174"/>
        <n v="1009"/>
        <n v="1019"/>
        <s v="PV001051T"/>
        <n v="1011"/>
        <n v="1029"/>
        <n v="1010"/>
        <n v="1071"/>
        <n v="1013"/>
        <n v="1093"/>
        <n v="1105"/>
        <n v="1115"/>
        <n v="1117"/>
        <n v="1123"/>
        <n v="1121"/>
        <n v="1515"/>
        <n v="1512"/>
        <n v="1456"/>
        <n v="1160"/>
        <n v="1159"/>
        <n v="1395"/>
        <n v="1559"/>
        <n v="1581"/>
        <n v="2081"/>
        <n v="2082"/>
        <n v="2092"/>
        <n v="1999"/>
        <n v="2083"/>
        <n v="2089"/>
        <n v="2084"/>
        <n v="2024"/>
        <n v="2119"/>
        <n v="2118"/>
        <n v="2098"/>
        <n v="2094"/>
        <n v="2095"/>
        <n v="2099"/>
        <n v="2085"/>
        <n v="2090"/>
        <n v="2086"/>
        <n v="2087"/>
        <n v="2091"/>
        <n v="2015"/>
        <n v="2096"/>
        <n v="2003"/>
        <n v="2093"/>
        <n v="2000"/>
        <n v="2105"/>
        <n v="2106"/>
        <n v="2107"/>
        <n v="2114"/>
        <n v="2108"/>
        <n v="2109"/>
        <n v="2100"/>
        <n v="2097"/>
        <n v="2088"/>
        <n v="2031"/>
        <n v="2113"/>
        <n v="2111"/>
        <n v="2112"/>
        <n v="2101"/>
        <n v="1562"/>
        <n v="1561"/>
        <n v="2115"/>
        <n v="2110"/>
        <n v="1554"/>
        <s v="PV002124T"/>
        <s v="PV002125T"/>
        <s v="PV002126T"/>
        <n v="2133"/>
        <n v="1532"/>
        <n v="1158"/>
        <n v="1163"/>
        <n v="1165"/>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193"/>
        <n v="2194"/>
        <n v="2211"/>
        <n v="2212"/>
        <n v="2226"/>
        <n v="2223"/>
        <n v="2203"/>
        <n v="2478"/>
        <n v="2479"/>
        <n v="2480"/>
        <n v="2481"/>
        <n v="2499"/>
        <n v="2500"/>
        <n v="2501"/>
        <n v="2502"/>
        <n v="2503"/>
        <n v="2504"/>
        <n v="2505"/>
        <n v="2506"/>
        <n v="2508"/>
        <n v="2004"/>
        <n v="2007"/>
        <n v="2028"/>
        <n v="2032"/>
        <n v="2033"/>
        <n v="2039"/>
        <n v="2049"/>
        <n v="2051"/>
        <n v="2514"/>
        <n v="2515"/>
        <n v="2516"/>
        <n v="2517"/>
        <n v="2518"/>
        <n v="2519"/>
        <n v="2520"/>
        <n v="2521"/>
        <n v="2522"/>
        <n v="2523"/>
        <n v="2524"/>
        <n v="2525"/>
        <n v="2526"/>
        <n v="2527"/>
        <n v="2528"/>
        <n v="2529"/>
        <n v="2530"/>
        <n v="2531"/>
        <n v="2532"/>
        <n v="2533"/>
        <n v="2534"/>
        <n v="2535"/>
        <n v="2536"/>
        <n v="2537"/>
        <n v="2538"/>
        <n v="2539"/>
        <n v="2540"/>
        <n v="2513"/>
        <n v="2200"/>
        <n v="2213"/>
        <n v="2209"/>
        <n v="2470"/>
        <n v="2465"/>
        <n v="2467"/>
        <n v="2472"/>
        <n v="2473"/>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616"/>
        <n v="2713"/>
        <n v="2716"/>
        <n v="2717"/>
        <n v="2722"/>
        <n v="2723"/>
        <n v="2726"/>
        <n v="2742"/>
        <n v="2743"/>
        <n v="2747"/>
        <n v="2877"/>
        <n v="2878"/>
        <n v="2879"/>
        <n v="2880"/>
        <n v="2881"/>
        <n v="2882"/>
        <n v="2883"/>
        <n v="2901"/>
        <n v="2902"/>
        <n v="2906"/>
        <n v="2907"/>
        <n v="2960"/>
        <n v="2961"/>
        <n v="2962"/>
        <n v="2963"/>
        <n v="2983"/>
        <n v="2984"/>
        <n v="2985"/>
        <n v="2989"/>
        <n v="3035"/>
        <n v="3036"/>
        <n v="3047"/>
        <n v="3050"/>
        <n v="3068"/>
        <n v="3066"/>
        <n v="3080"/>
        <n v="3089"/>
        <n v="3091"/>
        <n v="3092"/>
        <n v="3093"/>
        <n v="3094"/>
        <n v="3095"/>
        <n v="3096"/>
        <n v="3097"/>
        <n v="3098"/>
        <n v="3099"/>
        <n v="3101"/>
        <n v="3103"/>
        <n v="3104"/>
        <n v="3105"/>
        <n v="3106"/>
        <n v="3100"/>
        <n v="3102"/>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5"/>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71"/>
        <n v="3392"/>
        <n v="3343"/>
        <n v="3395"/>
        <n v="3397"/>
      </sharedItems>
    </cacheField>
    <cacheField name="DATA_x000a_USCITA" numFmtId="0">
      <sharedItems containsDate="1" containsBlank="1" containsMixedTypes="1" minDate="2001-11-10T00:00:00" maxDate="1900-01-07T07:49:04" count="33">
        <m/>
        <d v="2003-05-29T00:00:00"/>
        <s v="13.10.2009"/>
        <s v="22.11.2006"/>
        <d v="2002-04-09T00:00:00"/>
        <d v="2001-11-10T00:00:00"/>
        <d v="2005-10-25T00:00:00"/>
        <d v="2006-06-07T00:00:00"/>
        <d v="2006-11-18T00:00:00"/>
        <d v="2007-12-06T00:00:00"/>
        <d v="2008-03-13T00:00:00"/>
        <d v="2008-03-18T00:00:00"/>
        <s v="12.11.2013"/>
        <s v="08.11.2013"/>
        <s v="18.05.2015"/>
        <s v="01.07.2015"/>
        <s v="29.05.2015"/>
        <s v="31.03.2015"/>
        <s v="2016.01.08"/>
        <s v="2016.01.11"/>
        <s v="2016.01.13"/>
        <s v="2016.02.19"/>
        <s v="04.12.2013"/>
        <s v="22.11.2016"/>
        <s v="27.04.2017"/>
        <s v="29.05.2017"/>
        <s v="17.01.2018"/>
        <n v="42341"/>
        <s v="29.11.2019"/>
        <s v="10.12.2019"/>
        <s v="03.05.2020"/>
        <s v="16.06.2020"/>
        <s v="08.07.2020"/>
      </sharedItems>
    </cacheField>
    <cacheField name="DATA CONSEGNA PREVISTA" numFmtId="0">
      <sharedItems containsBlank="1"/>
    </cacheField>
    <cacheField name="STUDIO" numFmtId="0">
      <sharedItems containsBlank="1"/>
    </cacheField>
    <cacheField name="CENTRO DI COSTO" numFmtId="0">
      <sharedItems containsBlank="1" containsMixedTypes="1" containsNumber="1" containsInteger="1" minValue="4236" maxValue="100010001449"/>
    </cacheField>
    <cacheField name="ORDINE DI ACQUISTO" numFmtId="0">
      <sharedItems containsNonDate="0" containsString="0" containsBlank="1"/>
    </cacheField>
    <cacheField name="POSIZIONE ORDINE DI ACQUISTO" numFmtId="0">
      <sharedItems containsNonDate="0" containsString="0" containsBlank="1"/>
    </cacheField>
    <cacheField name="CATALOGO" numFmtId="0">
      <sharedItems containsBlank="1" count="350">
        <m/>
        <s v="MODIF.GIÀ FATTE con altro PV"/>
        <s v="001AE020A_x000a_001AE020A"/>
        <s v="TENERE X PERIODI DI MAGRA"/>
        <s v="Nessuna modifica necessaria"/>
        <s v="499AC385A_x000a_499AC384A_x000a_499AC386A"/>
        <s v="499AC591A"/>
        <s v="499AC539A"/>
        <s v="499AC634A"/>
        <s v="Non ha catalogo"/>
        <s v="499AE750A"/>
        <s v="Fatto exnovo 499AE749A"/>
        <s v="001AC026A da modificare"/>
        <s v="499AC963A"/>
        <s v="499AC947A"/>
        <s v="017AG013A_x000a_017AF012A"/>
        <s v="499AA231A"/>
        <s v="14655291A"/>
        <s v="499AC958A"/>
        <s v="499AA908A"/>
        <s v="499AA753A"/>
        <s v="Vedi fatt. 2015005"/>
        <s v="499AC150A"/>
        <s v="499AC216A"/>
        <s v="499AC237A"/>
        <s v="499AC537A"/>
        <s v="499AA143A"/>
        <s v="499AA478A"/>
        <s v="499AE524A"/>
        <s v="499AA607A"/>
        <s v="499AD261A"/>
        <s v="499AD119A"/>
        <s v="499AD901A"/>
        <s v="499AD910A"/>
        <s v="499AD441A"/>
        <s v="499AD465A"/>
        <s v="499AD934A"/>
        <s v="499AE087A"/>
        <s v="499AE090A"/>
        <s v="E228"/>
        <s v="E143"/>
        <s v="499AE357A"/>
        <s v="499AE359A"/>
        <s v="499AE150A"/>
        <s v="499AE315A"/>
        <s v="499AE422A"/>
        <s v="499AE325A"/>
        <s v="499AE221A"/>
        <s v="499AE380A"/>
        <s v="499AE424A"/>
        <s v="499AE555A"/>
        <s v="499AE526A"/>
        <s v="499AE571A"/>
        <s v="499AD748A"/>
        <s v="499AE515A"/>
        <s v="499AE525A"/>
        <s v="FARE CATA"/>
        <s v="499AE586A"/>
        <s v="499AE562A"/>
        <s v="499AE532A"/>
        <s v="499AE579A"/>
        <s v="499AE569A"/>
        <s v="499AE567A"/>
        <s v="499AE610A"/>
        <s v="499AE685A"/>
        <s v="499AC120A"/>
        <s v="499AA053A"/>
        <s v="E212"/>
        <s v="E641"/>
        <s v="E553"/>
        <s v="E746"/>
        <s v="E676"/>
        <s v="B453"/>
        <s v="B998"/>
        <s v="B284"/>
        <s v="D732"/>
        <s v="A211"/>
        <s v="C930"/>
        <s v="A492"/>
        <s v="001AE001A_estrapolare"/>
        <s v="*MMC 19016034A modif. Codice e reimpaginare"/>
        <s v="B966+B777+B954+D058"/>
        <s v="E684"/>
        <s v="E659"/>
        <s v="E296"/>
        <s v="C181"/>
        <s v="E649"/>
        <s v="E284"/>
        <s v="E562"/>
        <s v="E854"/>
        <s v="E653"/>
        <s v="E815"/>
        <s v="E685"/>
        <s v="E624"/>
        <s v="E307"/>
        <s v="C053"/>
        <s v="E360"/>
        <s v="E358"/>
        <s v="E674"/>
        <s v="A053+C722"/>
        <s v="E306"/>
        <s v="D953"/>
        <s v="E394"/>
        <s v="C120"/>
        <s v="C713"/>
        <s v="E600"/>
        <s v="E636"/>
        <s v="E504"/>
        <s v="E447"/>
        <s v="C051"/>
        <s v="E784"/>
        <s v="A206"/>
        <s v="A143"/>
        <s v="E811"/>
        <s v="E579"/>
        <s v="E514"/>
        <s v="E082"/>
        <s v="E575"/>
        <s v="E572"/>
        <s v="E578"/>
        <s v="E790"/>
        <s v="E908"/>
        <s v="E814"/>
        <s v="E809"/>
        <s v="B283"/>
        <s v="E879"/>
        <s v="C047"/>
        <s v="E540"/>
        <s v="D340"/>
        <s v="E847"/>
        <s v="E781"/>
        <s v="E771"/>
        <s v="E532"/>
        <s v="E867"/>
        <s v="E810"/>
        <s v="F006"/>
        <s v="E780+E781+E782"/>
        <s v="D580"/>
        <s v="D566"/>
        <s v="D567"/>
        <s v="D568"/>
        <s v="D581"/>
        <s v="E884"/>
        <s v="D422"/>
        <s v="B663"/>
        <s v="E881"/>
        <s v="F059"/>
        <s v="E914"/>
        <s v="E090"/>
        <s v="A746"/>
        <s v="C248"/>
        <s v="C757"/>
        <s v="B416"/>
        <s v="D302"/>
        <s v="A789"/>
        <s v="017AC001A"/>
        <s v="A659"/>
        <s v="B769"/>
        <s v="B923"/>
        <s v="F690"/>
        <s v="A138"/>
        <s v="B692"/>
        <s v="E714"/>
        <s v="A458"/>
        <s v="A025"/>
        <s v="B693"/>
        <s v="A538"/>
        <s v="001AC008A"/>
        <s v="B358"/>
        <s v="12450057A"/>
        <s v="old M_66"/>
        <s v="E285"/>
        <s v="499AD096A"/>
        <s v="499AD212A"/>
        <s v="499AD291A"/>
        <s v="499AD654A"/>
        <s v="499AE823A"/>
        <s v="499AB779A"/>
        <s v="499AB950A"/>
        <s v="499AD628A"/>
        <s v="499AD969A"/>
        <s v="499AE399A"/>
        <s v="499AB565A"/>
        <s v="499AB528A"/>
        <s v="499AA968A"/>
        <s v="499AB784A"/>
        <s v="499AD641A"/>
        <s v="499AD650A"/>
        <s v="499AD952A"/>
        <s v="499AE177A"/>
        <s v="499AE863A"/>
        <s v="499AE994A"/>
        <s v="499AD293A"/>
        <s v="499AD651A"/>
        <s v="499AE023A"/>
        <s v="499AE028A"/>
        <s v="499AE293A"/>
        <s v="499AD971A"/>
        <s v="499AD972A"/>
        <s v="499AE180A"/>
        <s v="499AA577A"/>
        <s v="499AE037A"/>
        <s v="499AD421A"/>
        <s v="499AE019A"/>
        <s v="499AE244A"/>
        <s v="499AE857A"/>
        <s v="499AE303A"/>
        <s v="499AE304A"/>
        <s v="499AE306A"/>
        <s v="499AE697A"/>
        <s v="12432002_00"/>
        <s v="499AE208A"/>
        <s v="499AE353A"/>
        <s v="499AF003A"/>
        <s v="499AD395A"/>
        <s v="499AD420A"/>
        <s v="499AD727A"/>
        <s v="499AD746A"/>
        <s v="499AD747A"/>
        <s v="499AD974A"/>
        <s v="499AE018A"/>
        <s v="499AE507A"/>
        <s v="499AE600A"/>
        <s v="499AE698A"/>
        <s v="499AE876A"/>
        <s v="499AE902A"/>
        <s v="499AE905A"/>
        <s v="499AE979A"/>
        <s v="001AD013A"/>
        <s v="499AD157A"/>
        <s v="499AD547A"/>
        <s v="499AD546A"/>
        <s v="499AD733A"/>
        <s v="499AE536A"/>
        <s v="499AE498A"/>
        <s v="499AE611A"/>
        <s v="499AE694A"/>
        <s v="499AE656A"/>
        <s v="499AE849A"/>
        <s v="499AE899A"/>
        <s v="499AE962A"/>
        <s v="499AF063A"/>
        <s v="499AF082A"/>
        <s v="499AE121A"/>
        <s v="499AE122A"/>
        <s v="499AF230A"/>
        <s v="499AE185A"/>
        <s v="499AF585A"/>
        <s v="499AF584A"/>
        <s v="499AF598A"/>
        <s v="12450078A"/>
        <s v="12450104A"/>
        <s v="001AL003A"/>
        <s v="499AE238A"/>
        <s v="499AC148A"/>
        <s v="499AC204A"/>
        <s v="499AC433A"/>
        <s v="499AC568A"/>
        <s v="499AC864A"/>
        <s v="001AL012A"/>
        <s v="499AC727A"/>
        <s v="499AC978A"/>
        <s v="499AA254A"/>
        <s v="499AA465A"/>
        <s v="499AB604A"/>
        <s v="499AB074A"/>
        <s v="499AF692A"/>
        <s v="499AB416A"/>
        <s v="499AB432A"/>
        <s v="499AB532A"/>
        <s v="499AB553A"/>
        <s v="499AB693A"/>
        <s v="499AF734A"/>
        <s v="499AB812A"/>
        <s v="499AD396A"/>
        <s v="499AD620A"/>
        <s v="499AD602A"/>
        <s v="499AD977A"/>
        <s v="499AE068A"/>
        <s v="499AE922A"/>
        <s v="499AF085A"/>
        <s v="499AF231A"/>
        <s v="12450076A"/>
        <s v="001AA004A"/>
        <s v="001AA005A"/>
        <s v="001AA007A"/>
        <s v="12441100_00"/>
        <s v="12427L03_00"/>
        <s v="499AE910A"/>
        <s v="12439100_00"/>
        <s v="12439102_00"/>
        <s v="001AF002A"/>
        <s v="001AF003A"/>
        <s v="499AC030A"/>
        <s v="499AC034A"/>
        <s v="499AC373A"/>
        <s v="499AC491A"/>
        <s v="499AC795A"/>
        <s v="499AC651A"/>
        <s v="499AC767A"/>
        <s v="001AF015A"/>
        <s v="499AE236A"/>
        <s v="499AE492A"/>
        <s v="499AE491A"/>
        <s v="499AE494A"/>
        <s v="499AE493A"/>
        <s v="499AA546A"/>
        <s v="499AA576A"/>
        <s v="499AB673A"/>
        <s v="499AB166A"/>
        <s v="499AA723A"/>
        <s v="499AB294A"/>
        <s v="499AB461A"/>
        <s v="499AB284A"/>
        <s v="499AB562A"/>
        <s v="499AB583A"/>
        <s v="499AB953A"/>
        <s v="499AD066A"/>
        <s v="499AD380A"/>
        <s v="499AD951A"/>
        <s v="499AD745A"/>
        <s v="499AD981A"/>
        <s v="499AE358A"/>
        <s v="499AE624A"/>
        <s v="499AE976A"/>
        <s v="12439103_00"/>
        <s v="12439105_00"/>
        <s v="001AF001A"/>
        <s v="12450036A"/>
        <s v="12450059A"/>
        <s v="12450038A"/>
        <s v="12428L01_01"/>
        <s v="499AB978A"/>
        <s v="12428101_00"/>
        <s v="12428001_00"/>
        <s v="001AI001A"/>
        <s v="499AC053A"/>
        <s v="499AB437A"/>
        <s v="499AC766A"/>
        <s v="499AA535A"/>
        <s v="499AA855A"/>
        <s v="499AA881A"/>
        <s v="499AB374A"/>
        <s v="499AD692A"/>
        <s v="499AD751A"/>
        <s v="499AE307A"/>
        <s v="499AC310A"/>
        <s v="001AG007A"/>
        <s v="499AC869A"/>
        <s v="499AA789A"/>
      </sharedItems>
    </cacheField>
    <cacheField name="DATA_x000a_ARCHIVIAZIONE_x000a_CATALOGO" numFmtId="0">
      <sharedItems containsNonDate="0" containsString="0" containsBlank="1"/>
    </cacheField>
    <cacheField name="NUMERO_x000a_ARCHIVIAZIONE_x000a_CATALOGO" numFmtId="0">
      <sharedItems containsNonDate="0" containsString="0" containsBlank="1"/>
    </cacheField>
    <cacheField name="NUMERO_x000a_ARCHIVIAZIONE_x000a_TAVOLE" numFmtId="0">
      <sharedItems containsNonDate="0" containsString="0" containsBlank="1"/>
    </cacheField>
    <cacheField name="ORE SAP" numFmtId="0">
      <sharedItems containsNonDate="0" containsString="0" containsBlank="1"/>
    </cacheField>
    <cacheField name="ORE DISEGNO" numFmtId="0">
      <sharedItems containsNonDate="0" containsString="0" containsBlank="1"/>
    </cacheField>
    <cacheField name="COSTO FATTURATO" numFmtId="0">
      <sharedItems containsNonDate="0" containsString="0" containsBlank="1"/>
    </cacheField>
    <cacheField name="COSTO PREVENTIVATO" numFmtId="0">
      <sharedItems containsString="0" containsBlank="1" containsNumber="1" containsInteger="1" minValue="30" maxValue="80"/>
    </cacheField>
    <cacheField name="SCOSTAMENTO" numFmtId="0">
      <sharedItems containsNonDate="0" containsString="0" containsBlank="1"/>
    </cacheField>
    <cacheField name="NOTE2" numFmtId="0">
      <sharedItems containsBlank="1" count="35">
        <m/>
        <s v="MODIFICA MECCANICA !!!"/>
        <s v="RIGA MAI ESISTITA IN ODV"/>
        <s v="MODULO HD (NO RICAMBIO)"/>
        <s v="MANCA IL CATALOGO ORIGINALE"/>
        <s v="MANCA CATALOGO"/>
        <s v="DUPLICATO"/>
        <s v="QUADRO ORIGINALE DEL 1999, NO CATALOGO"/>
        <s v="NO CATALOGO"/>
        <s v="Modifiche riferite unicamente a Software"/>
        <s v="QE 499AA863A_x000a_POT 499AA845A"/>
        <s v="Mail Bend"/>
        <s v="Electrical Cabinet ATM10086804  _x000a_S/N° 10020251 - MPTR05767B/10100  "/>
        <s v="Mail Bendanti_x000a_Solo parte elettrica nelle matricole con manuale di tua pertinenza"/>
        <s v="Mail Bendanti"/>
        <s v="Mail Cantagalli"/>
        <s v="499AA863A"/>
        <s v="499AA604A"/>
        <s v="499AB337A"/>
        <s v="499AA911A"/>
        <s v="PV già fatto 10.2015 !"/>
        <s v="499AB024A"/>
        <s v="499AA950A"/>
        <s v="Già fatte con PV002108T+PV002109T"/>
        <s v="Già fatto come E453 omnicomprensivo!"/>
        <s v="Fatto e modificato da ELLE KAPPA - Sospeso (tel. maurizio 2016.08.08)"/>
        <s v="499AE456A"/>
        <s v="499AA843A"/>
        <s v=" QCP101 EQ. 10059243"/>
        <s v="499AB794A"/>
        <s v="499AB803A"/>
        <s v="ex 499AB869A - New 499AE661A"/>
        <s v="Mail Bendanti Marco"/>
        <s v="Solo modifiche meccaniche non nostra competenza"/>
        <s v=" MTC088 SN 10018657 - 10018658"/>
      </sharedItems>
    </cacheField>
    <cacheField name="m/c" numFmtId="0">
      <sharedItems containsBlank="1" count="86">
        <s v="anno"/>
        <s v="ATM"/>
        <s v="QCP100"/>
        <s v="MTC601"/>
        <s v="ATM52A"/>
        <s v="ATM90A"/>
        <s v="CCP200"/>
        <s v="MTC061"/>
        <s v="CCP100"/>
        <s v="PDM984"/>
        <s v="PDP100"/>
        <s v="MTC041"/>
        <s v="ATM180"/>
        <s v="QCM100"/>
        <s v="ATM110"/>
        <s v="MTC161"/>
        <s v="MTC140"/>
        <s v="CCP101"/>
        <s v="PDP101"/>
        <s v="ATM65A"/>
        <s v="ATM065"/>
        <s v="MTC121"/>
        <s v="MMC138"/>
        <s v="PDM101"/>
        <s v="ATM090"/>
        <s v="EVA993"/>
        <s v="MMC037"/>
        <s v="ATM018"/>
        <s v="ATM18A"/>
        <s v="QCP101"/>
        <s v="QMB100"/>
        <s v="ATM140"/>
        <s v="QAP200"/>
        <s v="ATM036"/>
        <s v="ATE090"/>
        <s v="QGN100"/>
        <s v="QAT100"/>
        <s v="QLE100"/>
        <s v="MMC"/>
        <s v="QTF200"/>
        <s v="MTC070"/>
        <s v="QPM200"/>
        <s v="QCA100"/>
        <s v="MTC"/>
        <s v="MTC108"/>
        <s v="CCP102"/>
        <s v="ATM200"/>
        <s v="ATE065"/>
        <s v="QTP202"/>
        <s v="QTP102"/>
        <s v="MMC074"/>
        <s v="MMC180"/>
        <s v="QAP100"/>
        <s v="MMC120"/>
        <s v="MMC092"/>
        <s v="ATE140"/>
        <s v="QPF100"/>
        <s v="MTC054"/>
        <s v="QDE200"/>
        <s v=""/>
        <s v="QCM200"/>
        <s v="OAP600"/>
        <s v="QRS200"/>
        <s v="QAP300"/>
        <s v="QAC200"/>
        <s v="PPB326"/>
        <s v="ATM250"/>
        <s v="MTC088"/>
        <s v="MTC101"/>
        <s v="QSM200"/>
        <s v="QSA400"/>
        <s v="ATM90"/>
        <s v="ATI065"/>
        <s v="ATE110"/>
        <s v="ATE180"/>
        <s v="ATI090"/>
        <s v="ATI110"/>
        <s v="ATM006"/>
        <s v="ATM05"/>
        <s v="ATM052"/>
        <s v="ATM100"/>
        <s v="ATM12"/>
        <s v="ATM15"/>
        <s v="ATM15S"/>
        <s v="ATM18"/>
        <m/>
      </sharedItems>
    </cacheField>
    <cacheField name="ANNO Del Programma" numFmtId="0">
      <sharedItems containsString="0" containsBlank="1" containsNumber="1" containsInteger="1" minValue="2009" maxValue="2020" count="13">
        <n v="2009"/>
        <n v="2010"/>
        <n v="2011"/>
        <n v="2012"/>
        <n v="2013"/>
        <n v="2014"/>
        <n v="2015"/>
        <n v="2016"/>
        <n v="2017"/>
        <n v="2018"/>
        <n v="2019"/>
        <n v="2020"/>
        <m/>
      </sharedItems>
    </cacheField>
    <cacheField name="Kanban" numFmtId="0">
      <sharedItems containsBlank="1" count="2">
        <s v="K"/>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ride Balestri" refreshedDate="44102.774338657407" createdVersion="6" refreshedVersion="6" minRefreshableVersion="3" recordCount="4107" xr:uid="{02DD1AD6-1AE9-4162-9826-8294E1444893}">
  <cacheSource type="worksheet">
    <worksheetSource ref="B1:AL5419" sheet="Ricambi"/>
  </cacheSource>
  <cacheFields count="37">
    <cacheField name="    EQUIPMENT" numFmtId="0">
      <sharedItems containsBlank="1" containsMixedTypes="1" containsNumber="1" containsInteger="1" minValue="2009" maxValue="10414770" count="3438">
        <n v="2009"/>
        <n v="10041671"/>
        <n v="10043719"/>
        <n v="10045455"/>
        <n v="10046340"/>
        <n v="10047677"/>
        <n v="10051535"/>
        <n v="10051571"/>
        <n v="10026954"/>
        <n v="10060822"/>
        <n v="10048730"/>
        <s v="10046231_x000a_10046232_x000a_10046233_x000a_10046234_x000a_10046235_x000a_10046236"/>
        <n v="10057371"/>
        <n v="10062041"/>
        <n v="10048568"/>
        <n v="10067166"/>
        <n v="10061842"/>
        <s v="F20091014"/>
        <s v="F20091013"/>
        <n v="10053165"/>
        <n v="10053166"/>
        <n v="10060820"/>
        <s v="matr. Mulino"/>
        <n v="10060821"/>
        <n v="10066623"/>
        <n v="10068126"/>
        <n v="10064691"/>
        <n v="10061862"/>
        <n v="10021890"/>
        <s v="10062241_x000a_matr. Mulino_x000a_10062003"/>
        <n v="10062140"/>
        <s v="10068623 _x000a_mtr. mulino_x000a_10068496"/>
        <n v="10060045"/>
        <n v="10060038"/>
        <n v="10060010"/>
        <n v="10067708"/>
        <n v="10068621"/>
        <n v="10062176"/>
        <s v="Matr. mulino_x000a_10060019"/>
        <n v="10060073"/>
        <s v="Matr.mulino_x000a_10070995"/>
        <n v="10015648"/>
        <n v="10014084"/>
        <n v="10016523"/>
        <n v="10013586"/>
        <n v="10011446"/>
        <n v="10016856"/>
        <s v="10010858_x000a_10010859_x000a_10010860"/>
        <n v="10019195"/>
        <s v="547A082"/>
        <n v="10008619"/>
        <n v="10018860"/>
        <n v="10006135"/>
        <s v="10015310_x000a_10011994"/>
        <s v="10008928_x000a_10006135_x000a_10019055"/>
        <n v="10013249"/>
        <n v="10005672"/>
        <n v="10008681"/>
        <n v="10007089"/>
        <n v="10017152"/>
        <s v="10018859_x000a_10018973"/>
        <s v="10008125_x000a_10008125_x000a_10010391_x000a_10010391"/>
        <n v="243331"/>
        <m/>
        <n v="10007487"/>
        <n v="243062"/>
        <n v="10007326"/>
        <n v="10007327"/>
        <n v="10010124"/>
        <n v="10022983"/>
        <n v="10022987"/>
        <n v="10017483"/>
        <n v="10016316"/>
        <n v="10022154"/>
        <n v="10026441"/>
        <n v="10005838"/>
        <n v="10011162"/>
        <n v="10021606"/>
        <n v="10020557"/>
        <n v="10025484"/>
        <n v="10021601"/>
        <n v="10008125"/>
        <n v="10010391"/>
        <n v="10018386"/>
        <n v="10018387"/>
        <n v="10023464"/>
        <n v="10006093"/>
        <n v="10012644"/>
        <n v="10035574"/>
        <n v="10014077"/>
        <n v="10020067"/>
        <n v="10021519"/>
        <n v="10024660"/>
        <n v="10015310"/>
        <n v="10011994"/>
        <n v="10008928"/>
        <n v="10024198"/>
        <n v="10013256"/>
        <n v="10013257"/>
        <n v="10013258"/>
        <n v="10013259"/>
        <n v="10023717"/>
        <n v="10025962"/>
        <n v="10018973"/>
        <n v="10018859"/>
        <n v="10031304"/>
        <n v="10025568"/>
        <n v="10009901"/>
        <n v="10010858"/>
        <n v="10010859"/>
        <n v="10010860"/>
        <n v="10020069"/>
        <n v="10005224"/>
        <n v="10019055"/>
        <n v="10014706"/>
        <n v="10023872"/>
        <n v="10048404"/>
        <n v="2010"/>
        <n v="10067425"/>
        <n v="10071486"/>
        <n v="10071487"/>
        <n v="10066616"/>
        <n v="10070047"/>
        <n v="10070048"/>
        <n v="10066617"/>
        <n v="10070049"/>
        <n v="10070050"/>
        <n v="10066618"/>
        <n v="10061997"/>
        <n v="10062003"/>
        <n v="10062034"/>
        <n v="10069091"/>
        <n v="10069690"/>
        <n v="10069764"/>
        <n v="10050567"/>
        <n v="10070228"/>
        <n v="10050621"/>
        <s v="10070143 _x000a_10070144_x000a_10070145_x000a_10070146"/>
        <n v="10050633"/>
        <n v="10068965"/>
        <n v="10062175"/>
        <n v="10062181"/>
        <n v="10062156"/>
        <n v="10067585"/>
        <n v="10057615"/>
        <n v="10057616"/>
        <n v="10057619"/>
        <n v="10057620"/>
        <n v="10057621"/>
        <n v="10057622"/>
        <n v="10068390"/>
        <n v="10068389"/>
        <n v="10060823"/>
        <n v="10062088"/>
        <n v="10066310"/>
        <n v="10058785"/>
        <n v="10071833"/>
        <n v="10058796"/>
        <n v="10058767"/>
        <n v="10068964"/>
        <n v="10056515"/>
        <n v="10051958"/>
        <n v="10051963"/>
        <n v="10051977"/>
        <n v="10057350"/>
        <n v="10052151"/>
        <n v="10061409"/>
        <n v="10068367"/>
        <n v="10068375"/>
        <n v="10068324"/>
        <n v="10057474"/>
        <n v="10070142"/>
        <n v="10070226"/>
        <n v="10070227"/>
        <n v="10070184"/>
        <n v="10070655"/>
        <n v="10058674"/>
        <n v="10058673"/>
        <n v="10068969"/>
        <n v="10058679"/>
        <n v="10058676"/>
        <n v="10062991"/>
        <n v="10070404"/>
        <n v="10058677"/>
        <n v="10061720"/>
        <n v="10061723"/>
        <n v="10061740"/>
        <n v="10061738"/>
        <n v="10061751"/>
        <n v="10068363"/>
        <n v="10061756"/>
        <n v="10069168"/>
        <s v="10064591_x000a_matr. Atomizzatore"/>
        <s v="10052147_x000a_matr. Atm"/>
        <s v="10061754_x000a_matr. Atm"/>
        <s v="10060846_x000a_matr. Atm"/>
        <s v="10066593_x000a_matr.atm"/>
        <s v="10066594_x000a_matr.atm"/>
        <s v="10062741_x000a_matr. Atm"/>
        <s v="10066009_x000a_matr. Atm"/>
        <s v="10066016_x000a_matr. Atm"/>
        <s v="10058788_x000a_matr. Atm"/>
        <s v="10058789_x000a_matr. Atm"/>
        <s v="10068373_x000a_matr. Atm"/>
        <s v="10062140_x000a_matr. Atm"/>
        <n v="10061776"/>
        <n v="10069565"/>
        <n v="10067107"/>
        <n v="10069099"/>
        <n v="10068227"/>
        <n v="10066619"/>
        <n v="10060011"/>
        <n v="10067159"/>
        <n v="10060013"/>
        <n v="10060017"/>
        <n v="10060020"/>
        <s v="10069686_x000a_10069687_x000a_10069688"/>
        <n v="10060051"/>
        <n v="10069689"/>
        <n v="10060079"/>
        <n v="10060081"/>
        <n v="10059974"/>
        <n v="10059997"/>
        <n v="10064710"/>
        <n v="10064685"/>
        <s v="10064589_x000a_matr. Atm"/>
        <s v="10062255_x000a_matr. Atm"/>
        <s v="10066670_x000a_matr. Atm"/>
        <s v="10071492_x000a_matr. Mulino"/>
        <s v="10074564_x000a_matr. Mulino"/>
        <n v="10074485"/>
        <n v="10061998"/>
        <n v="10070103"/>
        <n v="10062163"/>
        <n v="10067660"/>
        <n v="10064855"/>
        <n v="10062184"/>
        <n v="10062598"/>
        <n v="10068908"/>
        <n v="10062790"/>
        <n v="10074728"/>
        <s v="10072789_x000a_10072790"/>
        <n v="10068496"/>
        <n v="10068494"/>
        <n v="10065801"/>
        <n v="10074380"/>
        <n v="10074381"/>
        <n v="10074730"/>
        <n v="10075038"/>
        <n v="10075039"/>
        <n v="10064545"/>
        <n v="10064546"/>
        <n v="10064551"/>
        <n v="10064550"/>
        <n v="10064579"/>
        <n v="10063118"/>
        <n v="10064580"/>
        <n v="10070547"/>
        <n v="10064600"/>
        <n v="10071801"/>
        <n v="10071817"/>
        <n v="10071693"/>
        <n v="10071690"/>
        <n v="10076372"/>
        <n v="10071705"/>
        <n v="10071709"/>
        <n v="10071710"/>
        <s v="10060835_x000a_matr. Atm"/>
        <s v="10073654_x000a_matr. Atm"/>
        <s v="10071706_x000a_matr. Atm"/>
        <n v="10071821"/>
        <n v="10071822"/>
        <n v="10080562"/>
        <s v="10075637_x000a_matr. Atm"/>
        <s v="10078519_x000a_matr. Atm"/>
        <n v="10074139"/>
        <n v="10074174"/>
        <n v="10074175"/>
        <n v="10074176"/>
        <n v="10075678"/>
        <n v="10075679"/>
        <n v="10074155"/>
        <n v="10074158"/>
        <n v="10074009"/>
        <n v="10075363"/>
        <n v="10073877"/>
        <n v="10085059"/>
        <n v="10084205"/>
        <n v="10076946"/>
        <n v="10073886"/>
        <n v="10073888"/>
        <n v="10073897"/>
        <n v="10073896"/>
        <n v="10073899"/>
        <n v="10073898"/>
        <n v="10061665"/>
        <n v="10083273"/>
        <n v="10073800"/>
        <n v="10073799"/>
        <s v="10081143_x000a_matr. Atm"/>
        <s v="10073878_x000a_matr. Atm"/>
        <s v="10073879_x000a_matr. Atm"/>
        <n v="10085751"/>
        <s v="10075669_x000a_10075670_x000a_10075671_x000a_10081358_x000a_10081359_x000a_10081360"/>
        <n v="10073611"/>
        <n v="10073612"/>
        <n v="10085221"/>
        <n v="10079580"/>
        <n v="10075605"/>
        <n v="10075622"/>
        <n v="10075616"/>
        <n v="10075619"/>
        <s v="10075635_x000a_10075636"/>
        <n v="10075454"/>
        <n v="10075634"/>
        <n v="10075642"/>
        <n v="10081178"/>
        <n v="10085693"/>
        <n v="10074584"/>
        <n v="10074583"/>
        <n v="10083749"/>
        <n v="10074580"/>
        <n v="10074566"/>
        <n v="10090197"/>
        <n v="10071488"/>
        <n v="10071489"/>
        <n v="10071490"/>
        <n v="10071504"/>
        <n v="10078515"/>
        <n v="10071515"/>
        <n v="10071522"/>
        <n v="10071527"/>
        <n v="10071528"/>
        <n v="10071529"/>
        <n v="10078771"/>
        <n v="10071539"/>
        <n v="10071284"/>
        <n v="10071291"/>
        <n v="10074578"/>
        <n v="10074579"/>
        <n v="10064595"/>
        <n v="10064596"/>
        <s v="matr. atm_x000a_10082456"/>
        <s v="matr. atm_x000a_10074582"/>
        <n v="10081155"/>
        <n v="10081156"/>
        <n v="10079163"/>
        <n v="10074763"/>
        <n v="10074764"/>
        <s v="matr. atm_x000a_10085778"/>
        <n v="10083579"/>
        <n v="10076569"/>
        <n v="10080504"/>
        <n v="10082440"/>
        <n v="10081901"/>
        <n v="10084989"/>
        <n v="10090075"/>
        <n v="10078489"/>
        <n v="10078490"/>
        <n v="10078491"/>
        <n v="10012663"/>
        <n v="10021562"/>
        <n v="10085145"/>
        <n v="10082612"/>
        <n v="10076526"/>
        <n v="10083272"/>
        <n v="10085235"/>
        <n v="10076568"/>
        <n v="10076574"/>
        <n v="10076578"/>
        <n v="10076579"/>
        <n v="10076584"/>
        <n v="10076469"/>
        <n v="10076573"/>
        <n v="10085927"/>
        <s v="10085928_x000a_10085929_x000a_10085930"/>
        <s v="matr. atm_x000a_10086751"/>
        <s v="matr. atm_x000a_10091659"/>
        <s v="matr. atm_x000a_10076571"/>
        <s v="matr. atm_x000a_10081918"/>
        <n v="10023051"/>
        <n v="10023053"/>
        <n v="10022962"/>
        <n v="10022971"/>
        <s v="10083203_x000a_matr. Atm"/>
        <s v="10083200_x000a_10083201"/>
        <n v="10083209"/>
        <n v="10083164"/>
        <n v="10083169"/>
        <n v="10083170"/>
        <n v="10083202"/>
        <n v="10083208"/>
        <n v="10081148"/>
        <n v="10081097"/>
        <n v="10078584"/>
        <n v="10098188"/>
        <n v="10083296"/>
        <n v="10083297"/>
        <n v="10082455"/>
        <n v="10076541"/>
        <n v="10076561"/>
        <s v="matr.ATM_x000a_10076572"/>
        <n v="10086214"/>
        <s v="Matr. ATE_x000a_10085782"/>
        <n v="10071523"/>
        <n v="10047553"/>
        <n v="10057196"/>
        <n v="10057197"/>
        <s v="matr. atm"/>
        <n v="10074152"/>
        <n v="10088898"/>
        <n v="10088899"/>
        <n v="10079080"/>
        <n v="10079159"/>
        <n v="10081898"/>
        <n v="10091155"/>
        <n v="10092281"/>
        <n v="10081914"/>
        <n v="10081917"/>
        <n v="10097354"/>
        <n v="10087136"/>
        <n v="10087141"/>
        <n v="10087135"/>
        <n v="10096278"/>
        <n v="10098913"/>
        <n v="10092547"/>
        <n v="10098715"/>
        <n v="10092947"/>
        <s v="matr. atm_x000a_10079162"/>
        <s v="matr. atm_x000a_10089175"/>
        <s v="matr. atm_x000a_10094542"/>
        <n v="10080502"/>
        <n v="10080505"/>
        <s v="matr. atm_x000a_10090028"/>
        <n v="2011"/>
        <n v="10094020"/>
        <n v="10097323"/>
        <n v="10087306"/>
        <n v="10087307"/>
        <n v="10091669"/>
        <n v="10091657"/>
        <n v="10091658"/>
        <n v="10081283"/>
        <n v="10100156"/>
        <n v="10088659"/>
        <n v="10095433"/>
        <n v="10095434"/>
        <n v="10095894"/>
        <n v="10091403"/>
        <s v="10084073_x000a_10084074"/>
        <n v="10090604"/>
        <n v="10090605"/>
        <n v="10090609"/>
        <n v="10090623"/>
        <n v="10098940"/>
        <n v="10090627"/>
        <n v="10090632"/>
        <n v="10090633"/>
        <n v="10090472"/>
        <s v="matr. atm_x000a_10098337"/>
        <s v="matr. atm_x000a_10096024"/>
        <s v="matr. atm_x000a_10091404"/>
        <s v="matr. atm_x000a_10097193"/>
        <s v="matr. atm_x000a_10084076"/>
        <s v="matr. atm_x000a_10099744"/>
        <s v="matr. atm_x000a_10087790"/>
        <s v="matr. atm_x000a_10090628"/>
        <n v="10091651"/>
        <n v="10091652"/>
        <n v="10103092"/>
        <s v="matr. atm_x000a_10089744"/>
        <s v="matr. atm_x000a_10100439"/>
        <n v="10071024"/>
        <n v="10071023"/>
        <n v="10098756"/>
        <n v="10100438"/>
        <n v="10104170"/>
        <s v="matr. atm_x000a_10070991"/>
        <s v="matr. atm_x000a_10103435"/>
        <s v="matr. atm_x000a_10103091"/>
        <n v="10101815"/>
        <n v="10101810"/>
        <n v="10103424"/>
        <n v="10111183"/>
        <n v="10111186"/>
        <n v="10111184"/>
        <n v="10111185"/>
        <n v="10111383"/>
        <n v="10111384"/>
        <n v="10111385"/>
        <n v="10111386"/>
        <s v="10102930_x000a_10102931"/>
        <n v="10107112"/>
        <n v="10107113"/>
        <n v="10108759"/>
        <s v="10107090_x000a_10107091"/>
        <s v="10103962_x000a_10103963"/>
        <n v="10099764"/>
        <n v="10099765"/>
        <n v="10099766"/>
        <n v="10099767"/>
        <n v="10099769"/>
        <s v="matr. ATM_x000a_10107104"/>
        <n v="10099722"/>
        <n v="10099724"/>
        <n v="10099729"/>
        <n v="10099730"/>
        <s v="10099735_x000a_10099736"/>
        <n v="10099175"/>
        <n v="10099743"/>
        <n v="10108742"/>
        <n v="10099768"/>
        <n v="10066598"/>
        <n v="10103779"/>
        <n v="10114758"/>
        <n v="10108743"/>
        <n v="10099748"/>
        <n v="10099749"/>
        <n v="10099750"/>
        <n v="10066570"/>
        <s v="10080584_x000a_10080585"/>
        <n v="10085694"/>
        <n v="10066599"/>
        <n v="10104467"/>
        <n v="10111389"/>
        <n v="10111390"/>
        <n v="10089709"/>
        <n v="10089802"/>
        <n v="10089804"/>
        <n v="10089803"/>
        <n v="10089805"/>
        <n v="10089806"/>
        <n v="10091408"/>
        <n v="10103282"/>
        <n v="10103283"/>
        <s v="matr. mulino_x000a_10107376"/>
        <n v="10111228"/>
        <n v="10108637"/>
        <n v="10112821"/>
        <n v="10107380"/>
        <n v="10110225"/>
        <n v="10112908"/>
        <n v="10108636"/>
        <n v="10108641"/>
        <n v="10108642"/>
        <n v="10114728"/>
        <n v="10108643"/>
        <n v="10104235"/>
        <n v="10116979"/>
        <n v="10108867"/>
        <n v="10113677"/>
        <n v="10107109"/>
        <n v="10100644"/>
        <n v="10119194"/>
        <n v="10119585"/>
        <n v="10089710"/>
        <n v="10089792"/>
        <n v="10084983"/>
        <n v="10091431"/>
        <n v="10089279"/>
        <n v="10089280"/>
        <n v="10089281"/>
        <s v="matr. ATM_x000a_ 10064689"/>
        <s v="matr. atm_x000a_10117821"/>
        <s v="matr. atm_x000a_10108646"/>
        <s v="matr. atm_x000a_10094568"/>
        <s v="matr. atm_x000a_10094598"/>
        <s v="matr. atm_x000a_10113047"/>
        <n v="10117357"/>
        <n v="10111714"/>
        <n v="10117358"/>
        <n v="10121572"/>
        <n v="10121573"/>
        <n v="10121574"/>
        <n v="10102916"/>
        <n v="10111034"/>
        <n v="10116038"/>
        <s v="10117028_x000a_matr. mulino"/>
        <s v="10117029_x000a_matr. ATM"/>
        <s v="10115710_x000a_matr. Mulino"/>
        <s v="10115715_x000a_matr. Mulino"/>
        <s v="10085006_x000a_matr. Mulino"/>
        <s v="10116011_x000a_matr. Mulino"/>
        <s v="10116971_x000a_matr. Mulino"/>
        <n v="10105345"/>
        <n v="10110742"/>
        <n v="10110743"/>
        <n v="10121455"/>
        <s v="matr. atm_x000a_10119944"/>
        <n v="10110956"/>
        <n v="10089794"/>
        <n v="10122398"/>
        <n v="10122395"/>
        <n v="10119437"/>
        <n v="10119409"/>
        <n v="10114630"/>
        <n v="10114631"/>
        <n v="10120080"/>
        <n v="10114823"/>
        <n v="10121817"/>
        <n v="10114833"/>
        <n v="10114820"/>
        <n v="10122397"/>
        <n v="10122399"/>
        <n v="10122396"/>
        <n v="10119147"/>
        <n v="10120387"/>
        <n v="10121478"/>
        <n v="10119629"/>
        <s v="matr. atm_x000a_10119204"/>
        <s v="matr. atm_x000a_10119196"/>
        <s v="matr. atm_x000a_10119197"/>
        <s v="matr. atm_x000a_10113051"/>
        <s v="matr. atm_x000a_10114212"/>
        <s v="matr. atm_x000a_10113690"/>
        <n v="10125172"/>
        <n v="10117879"/>
        <n v="10116030"/>
        <n v="10124930"/>
        <n v="10100031"/>
        <n v="10111427"/>
        <n v="10124965"/>
        <n v="10092280"/>
        <n v="10121891"/>
        <n v="10020648"/>
        <n v="10117963"/>
        <n v="10117945"/>
        <n v="10116929"/>
        <n v="10102909"/>
        <n v="10094665"/>
        <n v="10094666"/>
        <n v="10094667"/>
        <n v="10094668"/>
        <n v="10094669"/>
        <n v="10094670"/>
        <n v="10094671"/>
        <n v="10094672"/>
        <n v="10094673"/>
        <n v="10094674"/>
        <n v="10094675"/>
        <n v="10121892"/>
        <s v="10119883_x000a_10119884"/>
        <n v="10111661"/>
        <n v="10111662"/>
        <n v="10122771"/>
        <n v="10122772"/>
        <n v="10116017"/>
        <s v="10114826_x000a_matr. Atm"/>
        <s v="10119053_x000a_matr. Atm"/>
        <s v="10123352_x000a_matr. Atm"/>
        <n v="10101542"/>
        <n v="10101543"/>
        <n v="10101544"/>
        <n v="10101545"/>
        <n v="10106549"/>
        <n v="10106552"/>
        <n v="10106821"/>
        <n v="10106824"/>
        <n v="10106828"/>
        <n v="10108325"/>
        <n v="10112591"/>
        <n v="10112641"/>
        <n v="10117810"/>
        <n v="10117816"/>
        <n v="10120388"/>
        <n v="10120458"/>
        <n v="10120901"/>
        <n v="10121379"/>
        <n v="10125148"/>
        <n v="10125149"/>
        <n v="10125150"/>
        <n v="10125151"/>
        <n v="10125173"/>
        <n v="10127463"/>
        <n v="10127536"/>
        <n v="10127543"/>
        <n v="10132454"/>
        <n v="10132455"/>
        <n v="10132456"/>
        <n v="10134369"/>
        <n v="10134372"/>
        <n v="10125046"/>
        <n v="10084982"/>
        <n v="10085012"/>
        <n v="10117049"/>
        <n v="10117052"/>
        <n v="10094567"/>
        <n v="10094583"/>
        <n v="10124610"/>
        <n v="10124608"/>
        <n v="10119937"/>
        <n v="10130518"/>
        <n v="10112991"/>
        <n v="10112998"/>
        <n v="10112999"/>
        <n v="10113067"/>
        <n v="10113094"/>
        <n v="10113095"/>
        <n v="10113096"/>
        <n v="10114221"/>
        <n v="10088645"/>
        <n v="10071003"/>
        <n v="10127394"/>
        <n v="10113699"/>
        <s v="matr. atm_x000a_10133993"/>
        <n v="10108832"/>
        <n v="10134383"/>
        <n v="10084622"/>
        <n v="10084706"/>
        <n v="10084705"/>
        <n v="10123331"/>
        <n v="2012"/>
        <n v="10084037"/>
        <n v="10101887"/>
        <n v="10084082"/>
        <n v="10127250"/>
        <n v="10117946"/>
        <s v="10117947_x000a_10117948"/>
        <n v="10117958"/>
        <n v="10117964"/>
        <n v="10134974"/>
        <n v="10133258"/>
        <n v="10133259"/>
        <n v="10122978"/>
        <n v="10122979"/>
        <n v="10118720"/>
        <n v="10118725"/>
        <n v="10118729"/>
        <n v="10134319"/>
        <n v="10134334"/>
        <n v="10134336"/>
        <n v="10141266"/>
        <n v="10118726"/>
        <n v="10118730"/>
        <n v="10123330"/>
        <n v="10123350"/>
        <n v="10123357"/>
        <n v="10138886"/>
        <n v="10138887"/>
        <n v="10138888"/>
        <n v="10142499"/>
        <n v="10139050"/>
        <n v="10085862"/>
        <n v="10085863"/>
        <n v="10088643"/>
        <n v="10088644"/>
        <n v="10129157"/>
        <n v="10138113"/>
        <s v="10129092_x000a_10129093_x000a_10129094_x000a_10129095_x000a_10129096"/>
        <s v="Matr. atm_x000a_10117959"/>
        <s v="Matr. atm_x000a_10134332"/>
        <s v="Matr. atm_x000a_10139793"/>
        <s v="Matr. Atm_x000a_10106837"/>
        <s v="matr. atm_x000a_10135019"/>
        <s v="matr. atm_x000a_10140618"/>
        <n v="10141490"/>
        <n v="10021612"/>
        <n v="10122671"/>
        <n v="10122672"/>
        <n v="10122661"/>
        <n v="10122662"/>
        <n v="10083590"/>
        <n v="10139046"/>
        <n v="10137980"/>
        <n v="10138187"/>
        <n v="10119563"/>
        <n v="10121430"/>
        <n v="10110546"/>
        <n v="10084725"/>
        <n v="10084726"/>
        <n v="10122663"/>
        <n v="10122664"/>
        <n v="10122702"/>
        <n v="10108831"/>
        <n v="10143426"/>
        <n v="10143427"/>
        <n v="10066167"/>
        <n v="10088640"/>
        <n v="10088641"/>
        <n v="10088642"/>
        <n v="10088650"/>
        <n v="10132938"/>
        <n v="10132939"/>
        <n v="10132940"/>
        <n v="10132941"/>
        <n v="10141772"/>
        <n v="10141773"/>
        <n v="10141778"/>
        <n v="10148584"/>
        <s v="10140540_x000a_10144681"/>
        <n v="10126582"/>
        <n v="10134343"/>
        <n v="10143568"/>
        <n v="10123356"/>
        <n v="10134120"/>
        <n v="10143566"/>
        <n v="10140735"/>
        <n v="10122906"/>
        <n v="10083576"/>
        <n v="10140541"/>
        <n v="10084724"/>
        <n v="10135743"/>
        <n v="10122657"/>
        <n v="10122658"/>
        <n v="10122659"/>
        <n v="10122660"/>
        <n v="10084709"/>
        <n v="10122637"/>
        <n v="10122638"/>
        <n v="10122017"/>
        <n v="10122037"/>
        <n v="10134321"/>
        <n v="10134331"/>
        <s v="10141894_x000a_matr. ATM"/>
        <s v="10143111_x000a_Matr. Atm"/>
        <n v="10132000"/>
        <s v="10134761_x000a_matr atm"/>
        <n v="10148209"/>
        <n v="10113707"/>
        <n v="10113708"/>
        <n v="10049049"/>
        <n v="10139045"/>
        <n v="10139052"/>
        <n v="10139054"/>
        <n v="10144041"/>
        <n v="10143109"/>
        <n v="10141893"/>
        <s v="10141898_x000a_499AD298A"/>
        <n v="10142194"/>
        <n v="10148659"/>
        <n v="10123103"/>
        <n v="10123378"/>
        <n v="10123379"/>
        <s v="matr. atm_x000a_10123990"/>
        <s v="matr. atm_x000a_10139910"/>
        <n v="10114242"/>
        <n v="10114243"/>
        <n v="10147306"/>
        <n v="10147338"/>
        <n v="10148723"/>
        <n v="10148724"/>
        <n v="10148725"/>
        <n v="10148726"/>
        <n v="10148727"/>
        <n v="10148728"/>
        <s v="matr. ATM_x000a_10139911"/>
        <s v="Matr. ATE_x000a_10111657"/>
        <n v="10141491"/>
        <n v="10141012"/>
        <n v="10141008"/>
        <n v="10133991"/>
        <n v="10133992"/>
        <n v="10133994"/>
        <n v="10133997"/>
        <n v="10133999"/>
        <n v="10134000"/>
        <n v="10134001"/>
        <n v="10147670"/>
        <n v="10147671"/>
        <n v="10139909"/>
        <n v="10147672"/>
        <n v="10151840"/>
        <n v="10118798"/>
        <n v="10119037"/>
        <n v="10119042"/>
        <n v="10119043"/>
        <n v="10119058"/>
        <n v="10119542"/>
        <n v="10124598"/>
        <n v="10124599"/>
        <n v="10124600"/>
        <n v="10124601"/>
        <n v="10134763"/>
        <n v="10134770"/>
        <n v="10134771"/>
        <n v="10137538"/>
        <n v="10139299"/>
        <n v="10139882"/>
        <n v="10139883"/>
        <n v="10139884"/>
        <n v="10139885"/>
        <n v="10139889"/>
        <n v="10139891"/>
        <n v="10139921"/>
        <n v="10139922"/>
        <n v="10140194"/>
        <n v="10140751"/>
        <n v="10140937"/>
        <n v="10143037"/>
        <n v="10143100"/>
        <n v="10143103"/>
        <n v="10143114"/>
        <n v="10143115"/>
        <n v="10143120"/>
        <n v="10143128"/>
        <n v="10143295"/>
        <n v="10145012"/>
        <n v="10146694"/>
        <n v="10146695"/>
        <n v="10149324"/>
        <n v="10149325"/>
        <n v="10151822"/>
        <n v="10151824"/>
        <n v="10151834"/>
        <n v="10151839"/>
        <n v="10151939"/>
        <n v="10152470"/>
        <n v="10152477"/>
        <n v="10152478"/>
        <n v="10152482"/>
        <n v="10153877"/>
        <n v="10153905"/>
        <n v="10155656"/>
        <n v="10158395"/>
        <n v="10158396"/>
        <n v="10083575"/>
        <n v="10083578"/>
        <n v="10083580"/>
        <n v="10083586"/>
        <n v="10083595"/>
        <n v="10083596"/>
        <n v="10139880"/>
        <n v="10147385"/>
        <n v="10147486"/>
        <n v="10147490"/>
        <n v="10147496"/>
        <n v="10147497"/>
        <n v="10153313"/>
        <n v="10156052"/>
        <n v="10156057"/>
        <n v="10156662"/>
        <n v="10157022"/>
        <n v="10157023"/>
        <n v="10157866"/>
        <n v="10157949"/>
        <n v="10157950"/>
        <n v="10157956"/>
        <n v="10160512"/>
        <n v="10160637"/>
        <n v="10162083"/>
        <n v="10163408"/>
        <n v="10164338"/>
        <n v="10164339"/>
        <s v="10083591_x000a_matr. Atm"/>
        <s v="10147806_x000a_matr.atm"/>
        <s v="10156053_x000a_matr.atm"/>
        <s v="10160656_x000a_matr. Atm"/>
        <s v="10147492_x000a_matr. Mulino"/>
        <n v="10009771"/>
        <n v="10009776"/>
        <n v="10149966"/>
        <n v="10149403"/>
        <n v="10149883"/>
        <n v="10149884"/>
        <n v="10149896"/>
        <n v="10149897"/>
        <n v="10149898"/>
        <n v="10149899"/>
        <n v="10149900"/>
        <n v="10149975"/>
        <n v="10149976"/>
        <n v="10149977"/>
        <n v="10149978"/>
        <n v="10149979"/>
        <n v="10149980"/>
        <n v="10149981"/>
        <n v="10151808"/>
        <n v="10151809"/>
        <n v="10154589"/>
        <n v="10154623"/>
        <n v="10154741"/>
        <n v="10154743"/>
        <n v="10154758"/>
        <n v="10158998"/>
        <n v="10159849"/>
        <n v="10161393"/>
        <n v="10163173"/>
        <s v="10149915_x000a_10149916_x000a_10149917_x000a_10149918_x000a_10149919"/>
        <s v="MATR. ATM_x000a_10159914"/>
        <s v="MATR. ATM_x000a_10149927"/>
        <s v="MATR. ATM_x000a_10149933"/>
        <s v="MATR. ATM_x000a_10149936"/>
        <s v="10091395_x000a_matr. Mulino"/>
        <n v="10090612"/>
        <n v="10147204"/>
        <n v="10009737"/>
        <n v="10139886"/>
        <s v="10168182_x000a_10168183_x000a_10168184"/>
        <s v="10157019_x000a_10157020"/>
        <n v="10163100"/>
        <s v="10153795_x000a_matr. Atm"/>
        <n v="10153775"/>
        <n v="10153776"/>
        <n v="10153304"/>
        <n v="10153307"/>
        <n v="10154799"/>
        <n v="10154745"/>
        <n v="10159168"/>
        <n v="10154755"/>
        <s v="10154770_x000a_matr.atm"/>
        <s v="10153793_x000a_matr. Atm"/>
        <n v="10084042"/>
        <n v="10084043"/>
        <n v="10076544"/>
        <n v="10091395"/>
        <n v="10081279"/>
        <s v="10107104_x000a_matr. Atm"/>
        <n v="10062718"/>
        <s v="modifica"/>
        <n v="10160518"/>
        <n v="10132903"/>
        <n v="10157388"/>
        <n v="10132900"/>
        <n v="10156962"/>
        <n v="10163201"/>
        <n v="10163520"/>
        <n v="10156971"/>
        <n v="10101561"/>
        <n v="10101564"/>
        <n v="10101578"/>
        <n v="10135023"/>
        <n v="10101593"/>
        <n v="10156957"/>
        <n v="10163519"/>
        <n v="10144327"/>
        <n v="10151739"/>
        <n v="10161356"/>
        <n v="10161215"/>
        <s v="10159835_x000a_matr. Atm"/>
        <s v="10167538_x000a_matr. Atm"/>
        <s v="10144322_x000a_matr. Atm"/>
        <s v="10101589_x000a_matr. Atm"/>
        <s v="10144331_x000a_matr. Atm"/>
        <s v="10161352_x000a_matr. Atm"/>
        <n v="10163511"/>
        <s v="10167021_x000a_matr. Atm"/>
        <s v="10167022_x000a_matr. Atm"/>
        <s v="10168544_x000a_matr. Atm"/>
        <s v="10167002_x000a_matr. Atm"/>
        <s v="10167003_x000a_matr. Atm"/>
        <s v="10161712_x000a_matr. Atm"/>
        <s v="10167032_x000a_matr. Atm"/>
        <n v="10101588"/>
        <n v="10101594"/>
        <n v="10101595"/>
        <n v="10153372"/>
        <n v="10153769"/>
        <n v="10153802"/>
        <n v="10153803"/>
        <n v="10154270"/>
        <n v="10164369"/>
        <n v="10164370"/>
        <n v="10165568"/>
        <n v="10167944"/>
        <n v="10170174"/>
        <n v="10171447"/>
        <n v="2013"/>
        <s v="10147250_x000a_matr. Atm"/>
        <s v="10147254_x000a_matr. Atm"/>
        <s v="10147203_x000a_matr. Mulino"/>
        <n v="10147193"/>
        <n v="10158246"/>
        <n v="10147196"/>
        <n v="10147201"/>
        <n v="10147222"/>
        <n v="10147233"/>
        <n v="10147237"/>
        <n v="10172914"/>
        <n v="10147239"/>
        <n v="10147240"/>
        <n v="10147241"/>
        <n v="10147242"/>
        <n v="10147243"/>
        <n v="10147246"/>
        <n v="10147249"/>
        <n v="10147257"/>
        <n v="10174866"/>
        <n v="10172271"/>
        <n v="10175407"/>
        <n v="10158248"/>
        <n v="10158212"/>
        <n v="10158275"/>
        <n v="10158286"/>
        <n v="10158288"/>
        <n v="10158270"/>
        <n v="10158271"/>
        <n v="10158272"/>
        <n v="10158273"/>
        <n v="10158274"/>
        <n v="10138570"/>
        <n v="10144336"/>
        <n v="10144935"/>
        <n v="10144941"/>
        <n v="10147217"/>
        <n v="10153821"/>
        <n v="10153826"/>
        <n v="10153828"/>
        <n v="10153829"/>
        <n v="10157435"/>
        <n v="10158702"/>
        <n v="10158703"/>
        <n v="10158706"/>
        <n v="10158716"/>
        <n v="10158733"/>
        <n v="10158734"/>
        <n v="10160753"/>
        <n v="10163413"/>
        <n v="10165294"/>
        <n v="10165295"/>
        <n v="10165809"/>
        <n v="10165821"/>
        <n v="10167533"/>
        <n v="10168543"/>
        <n v="10169654"/>
        <n v="10169655"/>
        <n v="10169866"/>
        <n v="10170096"/>
        <n v="10170350"/>
        <n v="10170621"/>
        <n v="10170622"/>
        <n v="10171119"/>
        <n v="10171859"/>
        <n v="10172940"/>
        <n v="10172941"/>
        <n v="10172943"/>
        <n v="10172944"/>
        <n v="10173020"/>
        <s v="10144943_x000a_matr. Atm"/>
        <s v="10144959_x000a_matr. Atm"/>
        <s v="10158727_x000a_matr. Atm"/>
        <s v="10167004_x000a_matr. Atm"/>
        <s v="10169660_x000a_matr. Atm"/>
        <s v="10170217_x000a_matr. Atm"/>
        <n v="10167745"/>
        <n v="10173526"/>
        <n v="10144137"/>
        <n v="10144071"/>
        <n v="10144142"/>
        <n v="10144148"/>
        <n v="10144153"/>
        <n v="10157385"/>
        <n v="10157386"/>
        <n v="10165298"/>
        <n v="10165299"/>
        <n v="10165635"/>
        <n v="10165636"/>
        <n v="10165722"/>
        <n v="10165768"/>
        <n v="10165780"/>
        <n v="10165781"/>
        <n v="10167247"/>
        <n v="10168777"/>
        <n v="10168789"/>
        <n v="10169587"/>
        <n v="10169635"/>
        <n v="10169639"/>
        <n v="10169641"/>
        <n v="10170072"/>
        <n v="10171462"/>
        <n v="10171681"/>
        <n v="10173028"/>
        <n v="10175631"/>
        <n v="10177710"/>
        <s v="matr. Atm_x000a_10169666"/>
        <s v="matr. Atm_x000a_10176184"/>
        <n v="10172320"/>
        <s v="10176451_x000a_10176452"/>
        <n v="10021068"/>
        <n v="10171709"/>
        <n v="10149950"/>
        <n v="10158289"/>
        <n v="10159807"/>
        <n v="10164405"/>
        <n v="10172412"/>
        <n v="10172461"/>
        <n v="10172462"/>
        <n v="10176169"/>
        <n v="10176171"/>
        <n v="10176452"/>
        <n v="10180152"/>
        <s v="10165776_x000a_matr. Atm"/>
        <s v="10179471_x000a_matr. Atm"/>
        <s v="10081286_x000a_matr. Atm"/>
        <n v="10172797"/>
        <n v="10161946"/>
        <n v="10160644"/>
        <n v="10176463"/>
        <n v="10160548"/>
        <n v="10180568"/>
        <n v="10183197"/>
        <n v="10183198"/>
        <n v="10179931"/>
        <s v="10179932_x000a_10179933_x000a_10179934_x000a_10179935_x000a_10179936"/>
        <n v="10174515"/>
        <n v="10172795"/>
        <n v="10172796"/>
        <n v="10172798"/>
        <n v="10180122"/>
        <n v="10180123"/>
        <n v="10174661"/>
        <n v="10179977"/>
        <n v="10179978"/>
        <n v="10179979"/>
        <n v="10167020"/>
        <n v="10167031"/>
        <n v="10175561"/>
        <n v="10180458"/>
        <n v="10175337"/>
        <n v="10175338"/>
        <n v="10172023"/>
        <n v="10181130"/>
        <n v="10172027"/>
        <n v="10172035"/>
        <n v="10171954"/>
        <n v="10172036"/>
        <n v="10172038"/>
        <n v="10172037"/>
        <n v="10157608"/>
        <n v="10157610"/>
        <n v="10157623"/>
        <n v="10157554"/>
        <n v="10157618"/>
        <n v="10157621"/>
        <n v="10172458"/>
        <n v="10181089"/>
        <s v="10180994_x000a_10180995"/>
        <n v="10180997"/>
        <n v="10181005"/>
        <n v="10181006"/>
        <n v="10144151"/>
        <s v="10173476_x000a_10173477"/>
        <n v="10175992"/>
        <n v="10169670"/>
        <n v="10169671"/>
        <n v="10169672"/>
        <n v="10176168"/>
        <n v="10181305"/>
        <n v="10176190"/>
        <s v="10175334_x000a_matr. Atm"/>
        <s v="10179825_x000a_matr. Atm"/>
        <s v="10182832_x000a_matr. Atm"/>
        <s v="10181726_x000a_matr. Atm"/>
        <n v="10144665"/>
        <n v="10166943"/>
        <n v="10167199"/>
        <n v="10166969"/>
        <n v="10167200"/>
        <n v="10166991"/>
        <n v="10167037"/>
        <n v="10167038"/>
        <n v="10167039"/>
        <n v="10181101"/>
        <n v="10175959"/>
        <n v="10179014"/>
        <n v="10180461"/>
        <n v="10180462"/>
        <n v="10183720"/>
        <n v="10176296"/>
        <s v="matr. atm_x000a_10157616"/>
        <s v="matr. atm_x000a_10174192"/>
        <s v="matr. atm_x000a_10181721"/>
        <n v="10187274"/>
        <n v="10180993"/>
        <s v="10095804_x000a_10190224"/>
        <n v="10144917"/>
        <n v="10184227"/>
        <n v="10144919"/>
        <n v="10187348"/>
        <n v="10144925"/>
        <n v="10144926"/>
        <n v="10186676"/>
        <n v="10187030"/>
        <n v="10187033"/>
        <n v="10144643"/>
        <n v="10187760"/>
        <n v="10144982"/>
        <n v="10144658"/>
        <n v="10190233"/>
        <n v="10160655"/>
        <n v="10160682"/>
        <n v="10182810"/>
        <s v="10160683_x000a_10160684_x000a_10160685"/>
        <n v="10179819"/>
        <n v="10095791"/>
        <n v="10095322"/>
        <s v="10179620_x000a_matr.atm"/>
        <s v="10179612_x000a_matr.atm"/>
        <s v="10176789_x000a_matr.atm"/>
        <s v="10176790_x000a_matr.atm"/>
        <n v="10095793"/>
        <n v="10180457"/>
        <n v="10183599"/>
        <n v="10185030"/>
        <n v="10185033"/>
        <n v="10187861"/>
        <n v="10187862"/>
        <n v="10188583"/>
        <n v="10188632"/>
        <n v="10189487"/>
        <n v="10191333"/>
        <n v="10191733"/>
        <n v="10192036"/>
        <n v="10193531"/>
        <s v="10186603_x000a_matr. atm"/>
        <s v="10186609_x000a_matr. Atm"/>
        <s v="10186981_x000a_matr. Atm"/>
        <s v="10187976_x000a_matr. Atm"/>
        <s v="10189257_x000a_matr. Atm"/>
        <s v="10190379_x000a_matr. Atm"/>
        <s v="10190937_x000a_matr. Atm"/>
        <n v="10180453"/>
        <n v="10185008"/>
        <n v="10185029"/>
        <n v="10185031"/>
        <n v="10185032"/>
        <n v="10185034"/>
        <n v="10186976"/>
        <n v="10187209"/>
        <n v="10189245"/>
        <n v="10190383"/>
        <n v="10190384"/>
        <n v="10190418"/>
        <n v="10190632"/>
        <n v="10192384"/>
        <s v="10191004_x000a_10191005"/>
        <s v="10182797_x000a_matr. atm"/>
        <s v="10182798_x000a_matr. Atm"/>
        <s v="10182799_x000a_matr. Atm"/>
        <s v="10184866_x000a_matr. Atm"/>
        <s v="10188599_x000a_matr. Atm"/>
        <s v="10188606_x000a_matr. Atm"/>
        <s v="10189418_x000a_matr. Atm"/>
        <s v="10190187_x000a_matr. Atm"/>
        <s v="10193414_x000a_matr. Atm"/>
        <n v="10187864"/>
        <n v="10186972"/>
        <n v="10195397"/>
        <n v="10184860"/>
        <n v="10184904"/>
        <n v="10185012"/>
        <n v="10185004"/>
        <n v="10185028"/>
        <n v="10185013"/>
        <n v="10185014"/>
        <n v="10185005"/>
        <n v="10190942"/>
        <n v="10190934"/>
        <n v="10195986"/>
        <n v="10190951"/>
        <n v="10195459"/>
        <n v="10196949"/>
        <n v="10175790"/>
        <n v="10190211"/>
        <n v="10195665"/>
        <n v="10189255"/>
        <n v="10194621"/>
        <n v="10189261"/>
        <n v="10189262"/>
        <n v="10195956"/>
        <n v="10186588"/>
        <n v="10186590"/>
        <n v="10186613"/>
        <n v="10186593"/>
        <n v="10186611"/>
        <s v="10186616_x000a_10186617"/>
        <n v="10197862"/>
        <n v="10186634"/>
        <n v="10186621"/>
        <n v="10186330"/>
        <n v="10186579"/>
        <s v="10181714_x000a_10181715"/>
        <n v="10184850"/>
        <n v="10196986"/>
        <n v="10195592"/>
        <n v="10184872"/>
        <n v="10196987"/>
        <n v="10196985"/>
        <s v="10195901_x000a_matr. Atm"/>
        <s v="10171846_x000a_matr. Atm"/>
        <n v="10193227"/>
        <n v="10193266"/>
        <n v="10193267"/>
        <n v="10193271"/>
        <n v="10193273"/>
        <n v="10193325"/>
        <n v="10195660"/>
        <n v="10195859"/>
        <n v="10195865"/>
        <n v="10195933"/>
        <n v="10196209"/>
        <n v="10197549"/>
        <n v="10197602"/>
        <n v="10197603"/>
        <n v="10197604"/>
        <n v="10197985"/>
        <n v="10202712"/>
        <n v="10202713"/>
        <n v="10191392"/>
        <n v="10171653"/>
        <n v="10185006"/>
        <n v="10185018"/>
        <n v="10185019"/>
        <n v="10185020"/>
        <n v="10185525"/>
        <n v="10185538"/>
        <n v="10185851"/>
        <n v="10187715"/>
        <s v="10187731_x000a_10187732"/>
        <n v="10187740"/>
        <n v="10188323"/>
        <n v="10188584"/>
        <n v="10188585"/>
        <n v="10188600"/>
        <n v="10188601"/>
        <n v="10188607"/>
        <n v="10188622"/>
        <n v="10188625"/>
        <n v="10188627"/>
        <n v="10189931"/>
        <n v="10190182"/>
        <n v="10190191"/>
        <n v="10190203"/>
        <n v="10190206"/>
        <n v="10190207"/>
        <n v="10190208"/>
        <n v="10190210"/>
        <n v="10191400"/>
        <n v="10192307"/>
        <s v="10187716_x000a_matr. atm"/>
        <s v="10189423_x000a_matr. Atm"/>
        <s v="10192305_x000a_matr. Atm"/>
        <s v="10201081_x000a_matr. Atm"/>
        <n v="10202989"/>
        <s v="10196867_x000a_10196868"/>
        <n v="10192545"/>
        <s v="10192557_x000a_10192558"/>
        <n v="10192547"/>
        <n v="10192551"/>
        <n v="10192550"/>
        <n v="10203317"/>
        <n v="10194363"/>
        <s v="10194365_x000a_10203067"/>
        <n v="10181738"/>
        <n v="10181727"/>
        <n v="10181723"/>
        <n v="10200334"/>
        <n v="10200285"/>
        <n v="10181732"/>
        <n v="10197100"/>
        <n v="10200783"/>
        <n v="10196845"/>
        <n v="10196846"/>
        <n v="10196881"/>
        <n v="10196882"/>
        <n v="10196883"/>
        <n v="10196884"/>
        <n v="10196412"/>
        <n v="10196416"/>
        <n v="10203825"/>
        <n v="10203824"/>
        <n v="10203826"/>
        <n v="10203827"/>
        <n v="10194351"/>
        <n v="10194352"/>
        <n v="10194355"/>
        <n v="10204318"/>
        <n v="10194380"/>
        <n v="10194381"/>
        <s v="matr. atm_x000a_10192552"/>
        <s v="matr. atm_x000a_10196982"/>
        <s v="matr. atm_x000a_10196869"/>
        <s v="matr. atm_x000a_10196870"/>
        <s v="matr. atm_x000a_10203781"/>
        <s v="matr. atm_x000a_10191735"/>
        <s v="matr. atm_x000a_10164371"/>
        <s v="matr. Atm_x000a_10152480"/>
        <n v="2014"/>
        <n v="10205979"/>
        <n v="10203927"/>
        <n v="269517"/>
        <n v="10205612"/>
        <n v="10205613"/>
        <n v="10205614"/>
        <n v="10196538"/>
        <n v="10204338"/>
        <n v="10204339"/>
        <n v="10204340"/>
        <n v="10196726"/>
        <n v="10135412"/>
        <n v="10207629"/>
        <n v="10185841"/>
        <n v="10199821"/>
        <n v="10203926"/>
        <n v="10185015"/>
        <n v="10185016"/>
        <n v="10185835"/>
        <n v="10187555"/>
        <n v="10187705"/>
        <n v="10187706"/>
        <n v="10187708"/>
        <n v="10187720"/>
        <n v="10187721"/>
        <n v="10188614"/>
        <n v="10203473"/>
        <n v="10207801"/>
        <n v="10207802"/>
        <n v="10207803"/>
        <n v="10207804"/>
        <n v="10214903"/>
        <s v="10204875_x000a_10204876"/>
        <s v="10204906_x000a_10204907_x000a_10204908_x000a_10204909"/>
        <s v="10211026_x000a_10211027"/>
        <n v="10185009"/>
        <n v="10185037"/>
        <n v="10185039"/>
        <n v="10207669"/>
        <n v="10207673"/>
        <n v="10208611"/>
        <n v="10210202"/>
        <n v="10211030"/>
        <n v="10211036"/>
        <n v="10211043"/>
        <n v="10211044"/>
        <n v="10211047"/>
        <n v="10212840"/>
        <s v="10204857_x000a_matr. atomizzatore"/>
        <s v="10204859_x000a_matr. Atomizzatore"/>
        <s v="10205402_x000a_matr. Atomizzatore"/>
        <s v="10209818_x000a_matr. Atomizzatore"/>
        <s v="10211022_x000a_matr. Atomizzatore"/>
        <s v="10211038_x000a_matr. Atomizzatore"/>
        <s v="10212611_x000a_matr. Atomizzatore"/>
        <s v="10212612_x000a_matr. Atomizzatore"/>
        <s v="10212613_x000a_matr. Atomizzatore"/>
        <n v="10211058"/>
        <n v="10171858"/>
        <n v="10208959"/>
        <n v="10213064"/>
        <n v="10178684"/>
        <n v="10215186"/>
        <n v="10178689"/>
        <n v="10178691"/>
        <n v="10178706"/>
        <n v="10215187"/>
        <n v="10215190"/>
        <n v="10215191"/>
        <n v="10215192"/>
        <n v="10178614"/>
        <n v="10211870"/>
        <n v="10211900"/>
        <n v="10214577"/>
        <n v="10209304"/>
        <n v="10195326"/>
        <n v="10195327"/>
        <s v="10213329_x000a_matr. Atm"/>
        <s v="10216860_x000a_matr. Atm"/>
        <s v="10216876_x000a_matr. Atm"/>
        <n v="10176915"/>
        <n v="10177572"/>
        <n v="10177639"/>
        <n v="10177640"/>
        <n v="10177643"/>
        <n v="10177646"/>
        <n v="10177695"/>
        <n v="10185010"/>
        <n v="10195323"/>
        <n v="10195329"/>
        <n v="10203023"/>
        <n v="10203028"/>
        <n v="10204959"/>
        <n v="10204990"/>
        <n v="10205368"/>
        <n v="10205371"/>
        <n v="10205376"/>
        <n v="10205385"/>
        <n v="10205391"/>
        <n v="10205397"/>
        <n v="10205403"/>
        <n v="10208960"/>
        <n v="10209274"/>
        <n v="10209303"/>
        <n v="10209800"/>
        <n v="10209801"/>
        <n v="10209804"/>
        <n v="10209817"/>
        <n v="10209823"/>
        <n v="10209831"/>
        <n v="10211714"/>
        <n v="10211715"/>
        <n v="10211717"/>
        <n v="10214153"/>
        <n v="10214184"/>
        <n v="10214640"/>
        <n v="10215188"/>
        <n v="10215189"/>
        <n v="10215232"/>
        <n v="10215233"/>
        <n v="10215234"/>
        <n v="10215235"/>
        <n v="10215236"/>
        <n v="10215237"/>
        <n v="10215238"/>
        <n v="10215915"/>
        <n v="10217330"/>
        <n v="10218648"/>
        <s v="10177676_x000a_10177677_x000a_10177678_x000a_10177679_x000a_10177680_x000a_10177681"/>
        <n v="10221422"/>
        <n v="10195325"/>
        <n v="10204610"/>
        <n v="10204848"/>
        <n v="10204855"/>
        <n v="10204860"/>
        <n v="10204865"/>
        <n v="10204878"/>
        <n v="10211716"/>
        <n v="10211718"/>
        <n v="10211719"/>
        <n v="10213815"/>
        <n v="10213838"/>
        <n v="10213839"/>
        <n v="10213851"/>
        <s v="10213852_x000a_10213853"/>
        <n v="10214959"/>
        <n v="10215781"/>
        <n v="10215927"/>
        <n v="10215930"/>
        <n v="10216877"/>
        <n v="10220259"/>
        <n v="10220260"/>
        <n v="10220446"/>
        <n v="10220730"/>
        <n v="10221481"/>
        <n v="10221482"/>
        <s v="matr. ATM _x000a_10212735"/>
        <s v="matr. ATM _x000a_10215032"/>
        <s v="matr. ATM _x000a_10215782"/>
        <s v="matr. ATM_x000a_10219047"/>
        <s v="matr. ATm_x000a_10219465"/>
        <s v="matr. atm_x000a_ 10144558"/>
        <s v="matr. atm_x000a_10143610"/>
        <n v="10219719"/>
        <n v="10219718"/>
        <n v="10215787"/>
        <n v="10215766"/>
        <n v="10223088"/>
        <s v="10215029_x000a_10220264"/>
        <n v="10212730"/>
        <n v="10212731"/>
        <n v="10212734"/>
        <n v="10215019"/>
        <n v="10215020"/>
        <n v="10215036"/>
        <n v="10215037"/>
        <n v="10215770"/>
        <n v="10215773"/>
        <n v="10215780"/>
        <s v="10219122_x000a_matr. ATM"/>
        <n v="10219125"/>
        <n v="10220857"/>
        <n v="10222595"/>
        <n v="10156958"/>
        <n v="10224356"/>
        <n v="10219049"/>
        <n v="10219042"/>
        <n v="10224438"/>
        <n v="10224283"/>
        <n v="10222809"/>
        <n v="10219110"/>
        <n v="10223220"/>
        <n v="10219124"/>
        <n v="10220649"/>
        <n v="10220650"/>
        <n v="10224029"/>
        <n v="10223266"/>
        <n v="10221708"/>
        <n v="10220093"/>
        <n v="10224076"/>
        <n v="10219052"/>
        <s v="Matr. Atm_x000a_10222441"/>
        <s v="Matr. Atm_x000a_10223985"/>
        <s v="Matr. Atm_x000a_10223990"/>
        <s v="10182623_x000a_10182624"/>
        <n v="10225048"/>
        <n v="10230580"/>
        <n v="10219032"/>
        <n v="10227628"/>
        <n v="10213311"/>
        <n v="10230339"/>
        <n v="10213312"/>
        <n v="10230729"/>
        <n v="10213314"/>
        <n v="10213320"/>
        <n v="10213344"/>
        <n v="10213308"/>
        <n v="10228735"/>
        <n v="10226234"/>
        <n v="10226242"/>
        <n v="10226302"/>
        <n v="10226319"/>
        <n v="10226866"/>
        <n v="10230236"/>
        <n v="10226890"/>
        <n v="10226558"/>
        <n v="10226590"/>
        <s v="10231449_x000a_10231450_x000a_10231451_x000a_10231452"/>
        <n v="10226598"/>
        <n v="10230750"/>
        <s v="10182660_x000a_10182661_x000a_10182662"/>
        <s v="10230566_x000a_10230567_x000a_10230568_x000a_10230569_x000a_10230570_x000a_10230571_x000a_10230572_x000a_10230573"/>
        <n v="10182373"/>
        <n v="10135388"/>
        <n v="10135390"/>
        <n v="10211422"/>
        <n v="10209892"/>
        <n v="10209893"/>
        <n v="10135425"/>
        <n v="10135429"/>
        <n v="10135212"/>
        <n v="10135217"/>
        <n v="10222859"/>
        <n v="10223042"/>
        <n v="10227694"/>
        <s v="10222308_x000a_matr. Atm"/>
        <s v="10226860_x000a_matr. Atm"/>
        <s v="10227786_x000a_matr. Atm"/>
        <s v="10229902_x000a_matr. Atm"/>
        <n v="10018040"/>
        <n v="10123326"/>
        <n v="10213328"/>
        <n v="10213315"/>
        <n v="2015"/>
        <s v="10223491_x000a_10231493_x000a_10231494"/>
        <n v="10233563"/>
        <n v="10233564"/>
        <n v="10233565"/>
        <n v="10233580"/>
        <n v="10233581"/>
        <n v="10233130"/>
        <n v="10233231"/>
        <n v="10233482"/>
        <n v="10231932"/>
        <n v="10231322"/>
        <n v="10231323"/>
        <n v="10231324"/>
        <n v="10231325"/>
        <n v="10231664"/>
        <n v="10231204"/>
        <n v="10231193"/>
        <n v="10230854"/>
        <n v="10227778"/>
        <n v="10227788"/>
        <n v="10227726"/>
        <n v="10224768"/>
        <n v="10224765"/>
        <n v="10224010"/>
        <n v="10224644"/>
        <n v="10223072"/>
        <n v="10223114"/>
        <n v="10223135"/>
        <n v="10223272"/>
        <n v="10223492"/>
        <n v="10223501"/>
        <n v="10223964"/>
        <n v="10182593"/>
        <n v="10182594"/>
        <n v="10182600"/>
        <n v="10182601"/>
        <n v="10229659"/>
        <s v="Matr.ATM_x000a_10231716"/>
        <s v="_x000a_Matr.ATM_x000a_10225796"/>
        <s v="Matr.ATM_x000a_10228308"/>
        <s v="Matr.ATM_x000a_10230112"/>
        <s v="Matr.ATM_x000a_10230613"/>
        <s v="Matr.ATM_x000a_10233086"/>
        <s v="Matr.ATM_x000a_10233087"/>
        <s v="Matr.ATM_x000a_10233535"/>
        <n v="10230463"/>
        <n v="10230683"/>
        <n v="10213321"/>
        <n v="10229028"/>
        <n v="10229031"/>
        <n v="10229814"/>
        <n v="10229815"/>
        <s v="Matr. ATM_x000a_10229833"/>
        <s v="Matr. ATM_x000a_10227047"/>
        <n v="10191123"/>
        <n v="10226194"/>
        <n v="10226195"/>
        <n v="10232573"/>
        <n v="10234298"/>
        <n v="10228885"/>
        <n v="10230073"/>
        <n v="10230102"/>
        <n v="10230104"/>
        <n v="10230841"/>
        <n v="10231109"/>
        <n v="10231116"/>
        <n v="10231129"/>
        <n v="10231191"/>
        <n v="10231199"/>
        <n v="10231220"/>
        <n v="10233230"/>
        <n v="10233232"/>
        <n v="10233488"/>
        <n v="10233499"/>
        <n v="10233500"/>
        <n v="10235747"/>
        <n v="10235750"/>
        <n v="10235897"/>
        <n v="10235900"/>
        <n v="10236432"/>
        <n v="10236447"/>
        <n v="10239739"/>
        <n v="10240078"/>
        <n v="10241424"/>
        <n v="10241506"/>
        <n v="10242375"/>
        <n v="10135396"/>
        <n v="10234273"/>
        <n v="10226189"/>
        <s v="matr. ATM_x000a_10229521"/>
        <s v="matr. ATM_x000a_10229525"/>
        <s v="matr. ATM_x000a_10233605"/>
        <s v="matr. ATM_x000a_10233882"/>
        <s v="matr. ATM_x000a_10234300"/>
        <s v="matr. ATM_x000a_10235344"/>
        <s v="matr. ATM_x000a_10235774"/>
        <s v="matr. ATM_x000a_10237526"/>
        <s v="matr. ATM_x000a_10239847"/>
        <n v="10221862"/>
        <n v="10233063"/>
        <n v="10232640"/>
        <n v="10233084"/>
        <n v="10233085"/>
        <n v="10232739"/>
        <n v="10240919"/>
        <n v="10240920"/>
        <n v="10241726"/>
        <n v="10233591"/>
        <n v="10233501"/>
        <n v="10243980"/>
        <n v="10241771"/>
        <n v="10233068"/>
        <n v="10233069"/>
        <s v="243459_x000a_matr. Atm"/>
        <n v="10242376"/>
        <n v="10233869"/>
        <n v="10243248"/>
        <n v="10228765"/>
        <n v="10228856"/>
        <n v="10228875"/>
        <n v="10228899"/>
        <n v="10229940"/>
        <n v="10229944"/>
        <n v="10229984"/>
        <n v="10230097"/>
        <n v="10230121"/>
        <n v="10232247"/>
        <n v="10232251"/>
        <n v="10232541"/>
        <n v="10232550"/>
        <n v="10232552"/>
        <n v="10233868"/>
        <n v="10233874"/>
        <n v="10239040"/>
        <n v="10240928"/>
        <n v="10242904"/>
        <n v="10242995"/>
        <n v="10243427"/>
        <n v="10243448"/>
        <n v="10245029"/>
        <n v="10245674"/>
        <n v="10248126"/>
        <n v="10248735"/>
        <s v="10240770_x000a_10240771"/>
        <s v="10245566_x000a_10245567_x000a_10245568_x000a_10245569_x000a_10245570_x000a_10245571"/>
        <s v="matr.Atm_x000a_10243467"/>
        <s v="matr.Atm_x000a_10243233"/>
        <s v="matr.Atm_x000a_10242494"/>
        <s v="matr.Atm_x000a_10243212"/>
        <n v="10216863"/>
        <n v="10217177"/>
        <n v="10217890"/>
        <n v="10217893"/>
        <n v="10224430"/>
        <n v="10232538"/>
        <n v="10240093"/>
        <n v="10241124"/>
        <n v="10241827"/>
        <n v="10241828"/>
        <n v="10245495"/>
        <n v="10245672"/>
        <n v="10245673"/>
        <n v="10247014"/>
        <n v="10247159"/>
        <n v="10248792"/>
        <s v="10238442_x000a_matr. atm"/>
        <s v="10244258_x000a_matr. Atm"/>
        <s v="10244455_x000a_matr. Atm"/>
        <s v="10244986_x000a_matr. Atm"/>
        <s v="10246480_x000a_matr. Atm"/>
        <n v="10009047"/>
        <n v="10249273"/>
        <n v="10233495"/>
        <s v="10242350_x000a_matr. atm"/>
        <s v="10251979_x000a_matr. Atm"/>
        <s v="10245419_x000a_matr. Atm"/>
        <n v="10249475"/>
        <n v="10249476"/>
        <n v="10249274"/>
        <n v="10249546"/>
        <n v="10249734"/>
        <s v="10249849_x000a_matr. atm"/>
        <n v="10250436"/>
        <n v="10250743"/>
        <n v="10251117"/>
        <s v="10251860_x000a_matr. Atm"/>
        <n v="10251985"/>
        <n v="10253566"/>
        <n v="10256027"/>
        <n v="10256028"/>
        <s v="10249231_x000a_10249232"/>
        <s v="10254336_x000a_matr. Atm"/>
        <s v="10254338_x000a_matr. Atm"/>
        <n v="10239066"/>
        <n v="10239068"/>
        <n v="10240987"/>
        <n v="10241052"/>
        <n v="10241090"/>
        <n v="10241091"/>
        <n v="10241826"/>
        <n v="10243269"/>
        <n v="10243277"/>
        <n v="10243306"/>
        <n v="10244260"/>
        <n v="10244261"/>
        <n v="10244542"/>
        <n v="10244819"/>
        <n v="10244822"/>
        <n v="10244825"/>
        <n v="10246877"/>
        <n v="10246878"/>
        <s v="10248945_x000a_matr. Atm"/>
        <n v="10244105"/>
        <n v="10248797"/>
        <s v="10251154_x000a_matr. Atm"/>
        <s v="10251155_x000a_matr. ATM"/>
        <n v="10236597"/>
        <n v="10237578"/>
        <n v="10237854"/>
        <n v="10238899"/>
        <n v="10241259"/>
        <n v="10242341"/>
        <s v="10243636_x000a_matr. Atm"/>
        <n v="10244040"/>
        <n v="10246479"/>
        <n v="10248787"/>
        <s v="10250330_x000a_matr. Atm"/>
        <n v="10250646"/>
        <n v="10250866"/>
        <s v="10251118_x000a_matr. Atm"/>
        <s v="10251898_x000a_matr.Atm"/>
        <n v="10254450"/>
        <n v="10254597"/>
        <n v="10256182"/>
        <n v="10256950"/>
        <s v="10257925_x000a_matr. Atm"/>
        <s v="10259107_x000a_matr. Atm"/>
        <n v="10129093"/>
        <n v="10129094"/>
        <n v="10129095"/>
        <n v="10129096"/>
        <n v="10078492"/>
        <n v="10035878"/>
        <n v="10024520"/>
        <n v="10024762"/>
        <n v="10024763"/>
        <n v="10024764"/>
        <n v="10024521"/>
        <n v="10027478"/>
        <n v="10027479"/>
        <n v="10027480"/>
        <n v="10027481"/>
        <n v="10027482"/>
        <n v="10027483"/>
        <n v="10036880"/>
        <n v="10036881"/>
        <n v="10036882"/>
        <n v="10025617"/>
        <n v="10023974"/>
        <n v="10024608"/>
        <n v="10024606"/>
        <n v="10023957"/>
        <n v="10023956"/>
        <s v="10023972_x000a_matr. Atm"/>
        <s v="10023966_x000a_matr. Atm"/>
        <n v="10024602"/>
        <n v="10024607"/>
        <n v="10024079"/>
        <n v="10024093"/>
        <s v="10024138_x000a_matr. Atm"/>
        <s v="10024076_x000a_matr. Atm"/>
        <n v="10027039"/>
        <n v="10026603"/>
        <n v="10026620"/>
        <n v="10026645"/>
        <n v="10026646"/>
        <s v="F20070730"/>
        <n v="10030110"/>
        <n v="10030124"/>
        <n v="10030136"/>
        <n v="10032908"/>
        <n v="10032792"/>
        <n v="10025279"/>
        <n v="10025278"/>
        <n v="10025280"/>
        <n v="10029922"/>
        <n v="10029923"/>
        <n v="10029924"/>
        <n v="10029925"/>
        <n v="10029926"/>
        <n v="10026478"/>
        <n v="10026479"/>
        <n v="10026480"/>
        <n v="10030970"/>
        <n v="10024846"/>
        <n v="10027505"/>
        <n v="10027531"/>
        <n v="10027461"/>
        <n v="10030566"/>
        <n v="10030567"/>
        <n v="10024837"/>
        <n v="10029629"/>
        <n v="10034836"/>
        <n v="10031145"/>
        <n v="10022940"/>
        <n v="10022941"/>
        <n v="10022961"/>
        <n v="10023003"/>
        <n v="10023045"/>
        <n v="10024735"/>
        <n v="10024749"/>
        <n v="10026711"/>
        <n v="10026712"/>
        <n v="10043318"/>
        <n v="10043320"/>
        <n v="10043322"/>
        <n v="10043324"/>
        <n v="10043326"/>
        <n v="10043328"/>
        <n v="10047511"/>
        <n v="10237857"/>
        <n v="10255217"/>
        <n v="10242349"/>
        <n v="10251714"/>
        <n v="10242338"/>
        <n v="10251703"/>
        <n v="10251965"/>
        <s v="10242227_x000a_10242228"/>
        <n v="10229144"/>
        <n v="10255172"/>
        <n v="10258599"/>
        <n v="10255382"/>
        <n v="10255383"/>
        <n v="10229266"/>
        <n v="10254951"/>
        <n v="10254414"/>
        <n v="10242275"/>
        <n v="10255227"/>
        <n v="10257943"/>
        <n v="10255527"/>
        <n v="10241203"/>
        <n v="10257802"/>
        <n v="10233502"/>
        <n v="10233503"/>
        <s v="10259141_x000a_matr. Atm"/>
        <s v="10256095_x000a_matr. Atm"/>
        <n v="10257811"/>
        <n v="10261219"/>
        <n v="10251705"/>
        <n v="10251966"/>
        <n v="10251967"/>
        <n v="10251254"/>
        <n v="10251716"/>
        <n v="10251717"/>
        <n v="10251726"/>
        <n v="10251419"/>
        <n v="10260966"/>
        <n v="10259888"/>
        <n v="10257172"/>
        <n v="10263746"/>
        <n v="10264204"/>
        <n v="10264216"/>
        <n v="10264224"/>
        <s v="10258223_x000a_10258224_x000a_10264718_x000a_10264719"/>
        <s v="10258231_x000a_10258232"/>
        <n v="10246531"/>
        <n v="10246463"/>
        <n v="10261384"/>
        <n v="10261385"/>
        <n v="10264794"/>
        <s v="10257277_x000a_matr. atm"/>
        <s v="10260643_x000a_matr. Atm"/>
        <s v="10261895_x000a_matr. Atm"/>
        <n v="2016"/>
        <n v="10257702"/>
        <n v="10257703"/>
        <n v="10259757"/>
        <n v="10257875"/>
        <n v="10246460"/>
        <n v="10246485"/>
        <n v="10246486"/>
        <s v="10264686_x000a_10264687"/>
        <n v="10264690"/>
        <n v="10258229"/>
        <n v="10258230"/>
        <n v="10259485"/>
        <n v="10246635"/>
        <n v="10254911"/>
        <n v="10267570"/>
        <n v="10261766"/>
        <s v="10261743_x000a_10261744"/>
        <n v="10261769"/>
        <n v="10267403"/>
        <n v="10248801"/>
        <n v="10248941"/>
        <n v="10248942"/>
        <n v="10249848"/>
        <s v="10267238_x000a_matr. Atm"/>
        <s v="10261692_x000a_matr. Atm"/>
        <s v="10222318_x000a_matr. Rmc"/>
        <s v="10260990_x000a_matr. Atm"/>
        <s v="10269748_x000a_matr. Atm"/>
        <n v="10269095"/>
        <n v="10264689"/>
        <n v="10265090"/>
        <n v="10265244"/>
        <n v="10265245"/>
        <n v="10265556"/>
        <n v="10267948"/>
        <n v="10267949"/>
        <n v="10267950"/>
        <n v="10267951"/>
        <n v="10267980"/>
        <s v="10248943_x000a_10248944"/>
        <n v="10260096"/>
        <n v="10260326"/>
        <n v="10260584"/>
        <n v="10260631"/>
        <n v="10260634"/>
        <n v="10260642"/>
        <n v="10260649"/>
        <n v="10260650"/>
        <n v="10265794"/>
        <n v="10265818"/>
        <n v="10265838"/>
        <n v="10266290"/>
        <s v="10264262_x000a_matr. Atm"/>
        <s v="10264263_x000a_matr. Atm"/>
        <s v="10264273_x000a_matr. Atm"/>
        <s v="10266951_x000a_matr. Atm"/>
        <s v="10270266_x000a_matr. Atm"/>
        <s v="10271539_x000a_matr. Atm"/>
        <s v="10271540_x000a_matr. Atm"/>
        <s v="10272160_x000a_matr. Atm"/>
        <s v="10273089_x000a_matr. Atm"/>
        <n v="10266320"/>
        <n v="10266350"/>
        <n v="10266939"/>
        <n v="10266942"/>
        <n v="10266948"/>
        <n v="10266955"/>
        <n v="10266956"/>
        <n v="10270414"/>
        <n v="10270619"/>
        <n v="10273476"/>
        <n v="10273829"/>
        <n v="10273847"/>
        <n v="10273848"/>
        <n v="10276178"/>
        <s v="10274861_x000a_10274862"/>
        <s v="10269401_x000a_matr. Atm"/>
        <s v="10271135_x000a_matr. Atm"/>
        <s v="10271497_x000a_matr. Atm"/>
        <s v="10276979_x000a_matr. Atm"/>
        <s v="10276980_x000a_matr. Atm"/>
        <n v="10258642"/>
        <n v="10258684"/>
        <n v="10258686"/>
        <n v="10258688"/>
        <n v="10265026"/>
        <n v="10265027"/>
        <n v="10265028"/>
        <n v="10265059"/>
        <n v="10265060"/>
        <n v="10268271"/>
        <n v="10269202"/>
        <n v="10269374"/>
        <n v="10269377"/>
        <n v="10269378"/>
        <n v="10269809"/>
        <n v="10269854"/>
        <n v="10270077"/>
        <n v="10270169"/>
        <n v="10270247"/>
        <n v="10270270"/>
        <n v="10270271"/>
        <n v="10270281"/>
        <n v="10270330"/>
        <n v="10274338"/>
        <n v="10274635"/>
        <n v="10275303"/>
        <n v="10276327"/>
        <n v="10276872"/>
        <n v="10276873"/>
        <n v="10277460"/>
        <n v="10279351"/>
        <n v="10279352"/>
        <n v="10279353"/>
        <n v="10279354"/>
        <n v="10279424"/>
        <n v="10279425"/>
        <n v="10279428"/>
        <n v="10280308"/>
        <s v="10271489_x000a_matr. Atm"/>
        <s v="10274469_x000a_matr. Atm"/>
        <s v="10275286_x000a_matr. Atm"/>
        <s v="10275559_x000a_matr. Atm"/>
        <s v="10282217_x000a_matr. Atm"/>
        <n v="10264260"/>
        <n v="10264261"/>
        <n v="10264266"/>
        <n v="10270818"/>
        <n v="10271114"/>
        <n v="10271119"/>
        <n v="10271120"/>
        <n v="10271132"/>
        <n v="10274842"/>
        <n v="10275284"/>
        <n v="10275558"/>
        <n v="10277365"/>
        <n v="10279983"/>
        <n v="10275809"/>
        <n v="10275810"/>
        <n v="10270058"/>
        <n v="10278967"/>
        <n v="10262249"/>
        <n v="10262251"/>
        <n v="10274336"/>
        <n v="10274337"/>
        <n v="10273594"/>
        <n v="10262246"/>
        <n v="10277297"/>
        <n v="10277366"/>
        <n v="10263621"/>
        <s v="10282231_x000a_matr. Mulino"/>
        <s v="10282232_x000a_matr. Mulino"/>
        <s v="10283089_x000a_matr. Mulino"/>
        <s v="10283137_x000a_matr. Mulino"/>
        <s v="10283138_x000a_matr. Mulino"/>
        <s v="10283184_x000a_matr. Mulino"/>
        <s v="10283182_x000a_matr. Mulino"/>
        <s v="10263110_x000a_10263111_x000a_10263112_x000a_10263113_x000a_10263114_x000a_10263115"/>
        <n v="10277827"/>
        <n v="10275278"/>
        <n v="10275106"/>
        <n v="10271103"/>
        <n v="10270805"/>
        <n v="10270812"/>
        <n v="10271106"/>
        <n v="10270859"/>
        <n v="10275794"/>
        <n v="10270868"/>
        <n v="10270875"/>
        <n v="10271025"/>
        <n v="10271151"/>
        <n v="10271032"/>
        <n v="10271040"/>
        <n v="10274433"/>
        <n v="10278968"/>
        <n v="10274436"/>
        <n v="10278405"/>
        <n v="10278406"/>
        <n v="10275918"/>
        <n v="10279008"/>
        <n v="10276079"/>
        <n v="10275995"/>
        <n v="10282320"/>
        <n v="10278929"/>
        <n v="10272880"/>
        <n v="10272881"/>
        <n v="10287953"/>
        <n v="10263124"/>
        <n v="10283786"/>
        <n v="10283787"/>
        <n v="10287237"/>
        <n v="10286712"/>
        <s v="10286713_x000a_10286714_x000a_10286715"/>
        <n v="10271365"/>
        <n v="10283798"/>
        <n v="10283799"/>
        <n v="10274790"/>
        <n v="10274849"/>
        <s v="10271924_x000a_matr. Atm"/>
        <s v="10281805_x000a_matr. Atm"/>
        <s v="10272888_x000a_matr. Atm"/>
        <s v="10272892_x000a_matr. Atm"/>
        <s v="10282035_x000a_matr. Atm"/>
        <s v="10284141_x000a_matr. Atm"/>
        <s v="10285467_x000a_10285468"/>
        <n v="10285472"/>
        <n v="10271468"/>
        <n v="10285726"/>
        <n v="10289453"/>
        <s v="10280842 _x000a_10280843_x000a_10280844"/>
        <n v="10289262"/>
        <n v="10283488"/>
        <n v="10283795"/>
        <n v="10283769"/>
        <n v="10286517"/>
        <n v="10282124"/>
        <s v="10288773_x000a_matr atm"/>
        <s v="10291592_x000a_matr atm"/>
        <s v="10291593_x000a_matr atm"/>
        <n v="10285719"/>
        <n v="10267596"/>
        <n v="10267901"/>
        <n v="10267913"/>
        <n v="10267932"/>
        <n v="10272206"/>
        <n v="10272289"/>
        <n v="10272315"/>
        <n v="10272323"/>
        <n v="10272706"/>
        <n v="10272723"/>
        <n v="10272854"/>
        <n v="10272860"/>
        <n v="10272861"/>
        <n v="10272895"/>
        <n v="10272896"/>
        <n v="10272913"/>
        <n v="10280418"/>
        <n v="10280694"/>
        <n v="10280704"/>
        <n v="10280716"/>
        <n v="10280733"/>
        <n v="10280746"/>
        <n v="10280751"/>
        <n v="10280845"/>
        <n v="10281362"/>
        <n v="10281363"/>
        <n v="10281382"/>
        <n v="10281391"/>
        <n v="10283487"/>
        <n v="10284430"/>
        <n v="10285471"/>
        <n v="10286374"/>
        <n v="10286942"/>
        <n v="10287656"/>
        <n v="10288284"/>
        <n v="10289503"/>
        <n v="10290511"/>
        <n v="10290665"/>
        <n v="10290819"/>
        <n v="10290958"/>
        <n v="10292751"/>
        <n v="10293315"/>
        <n v="10294056"/>
        <n v="10294068"/>
        <s v="10287649_x000a_matr. Atm"/>
        <s v="10291838_x000a_matr. Atm"/>
        <s v="10292683_x000a_matr. Atm"/>
        <s v="10287936_x000a_matr. PPB"/>
        <s v="10287937_x000a_matr. PPB"/>
        <s v="10287938_x000a_matr. PPB"/>
        <s v="10289996_x000a_matr. PPB"/>
        <s v="10289997_x000a_matr. PPB"/>
        <s v="10289998_x000a_matr. PPB"/>
        <n v="10267793"/>
        <n v="10280817"/>
        <n v="10281366"/>
        <n v="10284375"/>
        <s v="10288711_x000a_matr. Atm"/>
        <n v="10289202"/>
        <n v="10291535"/>
        <s v="10291547_x000a_matr. Atm"/>
        <n v="10292679"/>
        <n v="10293430"/>
        <n v="10293431"/>
        <n v="10293432"/>
        <n v="10293433"/>
        <n v="2017"/>
        <n v="10291722"/>
        <n v="10297218"/>
        <n v="10262636"/>
        <n v="10262766"/>
        <n v="10273812"/>
        <n v="10273813"/>
        <n v="10273814"/>
        <n v="10267653"/>
        <n v="10290317"/>
        <n v="10267749"/>
        <n v="10267764"/>
        <n v="10267799"/>
        <n v="10287424"/>
        <n v="10287583"/>
        <n v="10294435"/>
        <n v="10295866"/>
        <n v="10272685"/>
        <n v="10295865"/>
        <n v="10286385"/>
        <n v="10286386"/>
        <n v="10287655"/>
        <n v="10292894"/>
        <s v="10297074_x000a_matr. Atm"/>
        <s v="10295153_x000a_matr. Atm"/>
        <s v="10293428_x000a_matr. Atm"/>
        <n v="10299865"/>
        <n v="10300685"/>
        <n v="10272732"/>
        <n v="10301313"/>
        <n v="10233497"/>
        <n v="10233498"/>
        <n v="10295496"/>
        <n v="10302725"/>
        <s v="10294704_x000a_matr. Atm"/>
        <s v="10294563_x000a_matr. Atm"/>
        <s v="10303570_x000a_matr. Atm"/>
        <s v="10293781_x000a_matr. Atm"/>
        <s v="10297269_x000a_matr. Atm"/>
        <s v="10294029_x000a_matr. Atm"/>
        <s v="10302990_x000a_matr. Atm"/>
        <s v="10302991_x000a_matr. Atm"/>
        <n v="10300827"/>
        <n v="10300955"/>
        <n v="10301083"/>
        <n v="10301211"/>
        <n v="10292566"/>
        <n v="10292602"/>
        <n v="10302818"/>
        <s v="10291283_x000a_10291284_x000a_10291285"/>
        <s v="10300275_x000a_10300276_x000a_10300277_x000a_10300278"/>
        <n v="10285792"/>
        <n v="10293980"/>
        <n v="10293982"/>
        <n v="10296984"/>
        <n v="10297579"/>
        <n v="10296220"/>
        <s v="10296221_x000a_10296222"/>
        <n v="10292819"/>
        <n v="10292874"/>
        <n v="10295152"/>
        <s v="10305468_x000a_matr. Atm"/>
        <s v="10300253_x000a_matr. Atm"/>
        <s v="10296083_x000a_matr. Atm"/>
        <s v="10302763_x000a_matr. Atm"/>
        <n v="10294730"/>
        <n v="10294731"/>
        <n v="10289196"/>
        <n v="10289156"/>
        <n v="10289203"/>
        <n v="10300244"/>
        <n v="10300245"/>
        <n v="10299966"/>
        <n v="10299974"/>
        <n v="10299979"/>
        <n v="10292888"/>
        <n v="10283296"/>
        <n v="10303496"/>
        <n v="10291536"/>
        <n v="10291545"/>
        <n v="10293981"/>
        <n v="10292044"/>
        <n v="10292049"/>
        <n v="10292057"/>
        <n v="10302992"/>
        <n v="10272740"/>
        <n v="10292814"/>
        <n v="10293780"/>
        <n v="10293496"/>
        <n v="10301816"/>
        <n v="10299579"/>
        <n v="10299580"/>
        <n v="10305464"/>
        <n v="10305465"/>
        <n v="10305466"/>
        <n v="10305467"/>
        <n v="10295431"/>
        <n v="10295432"/>
        <n v="10299529"/>
        <n v="10302230"/>
        <n v="10299434"/>
        <n v="10299442"/>
        <n v="10291531"/>
        <n v="10307427"/>
        <n v="10291073"/>
        <n v="10302968"/>
        <n v="10291555"/>
        <n v="10291556"/>
        <n v="10291300"/>
        <n v="10302969"/>
        <n v="10302970"/>
        <n v="10291484"/>
        <n v="10291522"/>
        <n v="10285791"/>
        <n v="10303506"/>
        <n v="10303087"/>
        <n v="10303089"/>
        <n v="10303106"/>
        <n v="10303108"/>
        <n v="10303387"/>
        <n v="10292372"/>
        <n v="10291603"/>
        <n v="10291601"/>
        <n v="10310667"/>
        <n v="10306837"/>
        <s v="10307285_x000a_Matr. ATM"/>
        <s v="10302587_x000a_Matr. ATM"/>
        <s v="10307566_x000a_Matr. ATM"/>
        <s v="10307567_x000a_Matr. ATM"/>
        <s v="10305049_x000a_Matr. ATM"/>
        <s v="10307581_x000a_Matr. ATM"/>
        <s v="10307582_x000a_Matr. ATM"/>
        <s v="10307036_x000a_Matr. ATM"/>
        <s v="10299443_x000a_Matr. ATM"/>
        <s v="10302882_x000a_Matr. ATM"/>
        <s v="10304736_x000a_Matr. ATM"/>
        <s v="10306273_x000a_Matr. ATM"/>
        <n v="10308284"/>
        <n v="10308285"/>
        <n v="10300238"/>
        <n v="10300257"/>
        <n v="10300267"/>
        <n v="10300167"/>
        <n v="10301261"/>
        <n v="10306272"/>
        <n v="10306075"/>
        <n v="10306116"/>
        <n v="10293764"/>
        <n v="10293578"/>
        <n v="10299920"/>
        <n v="10300160"/>
        <n v="10303499"/>
        <n v="10303516"/>
        <n v="10303517"/>
        <n v="10309297"/>
        <n v="10299515"/>
        <n v="10308080"/>
        <n v="10294550"/>
        <n v="10304875"/>
        <n v="10302672"/>
        <n v="10307927"/>
        <n v="10312796"/>
        <n v="10295932"/>
        <n v="10295938"/>
        <n v="10296002"/>
        <n v="10296011"/>
        <n v="10295991"/>
        <n v="10295993"/>
        <n v="10295995"/>
        <n v="10296081"/>
        <n v="10296145"/>
        <n v="10296228"/>
        <s v="10310243_x000a_10310244"/>
        <n v="10307990"/>
        <n v="10300241"/>
        <n v="10300258"/>
        <n v="10309317"/>
        <n v="10285487"/>
        <n v="10308061"/>
        <n v="10313927"/>
        <n v="10281611"/>
        <n v="10281637"/>
        <n v="10311092"/>
        <n v="10282039"/>
        <n v="10282040"/>
        <n v="10281813"/>
        <n v="10282048"/>
        <n v="10281832"/>
        <n v="10306780"/>
        <n v="10312750"/>
        <n v="10312751"/>
        <s v="10311157_x000a_10313860"/>
        <n v="10311159"/>
        <n v="10313854"/>
        <n v="10306256"/>
        <n v="10305908"/>
        <n v="10306259"/>
        <n v="10305946"/>
        <n v="10306278"/>
        <n v="10306279"/>
        <n v="10295141"/>
        <n v="10294842"/>
        <n v="10295144"/>
        <n v="10307737"/>
        <n v="10295157"/>
        <n v="10295158"/>
        <s v="10309623_x000a_Matr. ATM"/>
        <s v="10314473_x000a_Matr. ATM"/>
        <s v="10309280_x000a_Matr. ATM"/>
        <s v="10308265_x000a_Matr. ATM"/>
        <s v="10315851_x000a_Matr. ATM"/>
        <n v="10287936"/>
        <n v="10287937"/>
        <n v="10287938"/>
        <n v="10289996"/>
        <n v="10289997"/>
        <n v="10289998"/>
        <s v="F20170801"/>
        <n v="10303989"/>
        <n v="10304008"/>
        <n v="10305875"/>
        <n v="10306770"/>
        <s v="10309738_x000a_10316133"/>
        <s v="10309739_x000a_10309740"/>
        <n v="10309570"/>
        <n v="10309558"/>
        <n v="10309559"/>
        <n v="10309627"/>
        <n v="10309653"/>
        <n v="10309753"/>
        <n v="10311194"/>
        <n v="10313165"/>
        <n v="10313258"/>
        <n v="10313562"/>
        <n v="10313563"/>
        <n v="10315154"/>
        <s v="10316134_x000a_10316135"/>
        <s v="10320045_x000a_10320129"/>
        <n v="10315476"/>
        <n v="10309369"/>
        <n v="10313337"/>
        <n v="10313338"/>
        <s v="10315532_x000a_Matr. ATM"/>
        <s v="10312567_x000a_Matr. ATE"/>
        <s v="10313835_x000a_Matr. ATE"/>
        <s v="10318518_x000a_Matr. ATI"/>
        <s v="10318519_x000a_Matr. ATI"/>
        <s v="10318526_x000a_Matr. ATI"/>
        <s v="10318644_x000a_Matr. ATI"/>
        <s v="10318641_x000a_Matr. ATI"/>
        <n v="10320999"/>
        <s v="10317323_x000a_10317324"/>
        <n v="10317328"/>
        <n v="10288550"/>
        <n v="10312635"/>
        <n v="10312381"/>
        <s v="10312382_x000a_10312383"/>
        <n v="10312018"/>
        <n v="10275399"/>
        <n v="10317327"/>
        <n v="10314106"/>
        <n v="10313461"/>
        <n v="10318424"/>
        <n v="10313465"/>
        <s v="10317357_x000a_Matr. ATM"/>
        <s v="10310315_x000a_Matr. ATM"/>
        <s v="10312021_x000a_Matr. ATE"/>
        <s v="10320711_x000a_Matr. ATM"/>
        <s v="10318139_x000a_Matr. ATM"/>
        <s v="10308725_x000a_matr. Atm"/>
        <n v="10280598"/>
        <n v="10310242"/>
        <n v="10310264"/>
        <n v="10310319"/>
        <n v="10314241"/>
        <n v="10296247"/>
        <n v="10296249"/>
        <n v="10296251"/>
        <n v="10264242"/>
        <n v="10264243"/>
        <n v="10312136"/>
        <n v="10312564"/>
        <n v="10312176"/>
        <n v="10312180"/>
        <n v="10312572"/>
        <n v="10321066"/>
        <n v="10310239"/>
        <n v="10310261"/>
        <n v="10305404"/>
        <n v="10317068"/>
        <s v="10323925_x000a_10323926"/>
        <n v="10309825"/>
        <n v="10309866"/>
        <n v="10308264"/>
        <n v="10323725"/>
        <n v="10309364"/>
        <n v="10309562"/>
        <n v="10313177"/>
        <n v="10313251"/>
        <s v="10319154_x000a_Matr. ATM"/>
        <s v="10320048_x000a_Matr. ATM"/>
        <n v="10325326"/>
        <n v="10325327"/>
        <n v="10325328"/>
        <n v="10325329"/>
        <n v="10325115"/>
        <n v="10319158"/>
        <s v="10318584_x000a_10318585"/>
        <n v="10323428"/>
        <s v="10319352_x000a_10319353"/>
        <n v="10319862"/>
        <n v="10312008"/>
        <n v="10311558"/>
        <n v="10312011"/>
        <n v="10311597"/>
        <n v="10312026"/>
        <n v="10312025"/>
        <n v="10311730"/>
        <n v="10322990"/>
        <n v="10312555"/>
        <n v="10312573"/>
        <n v="10324202"/>
        <n v="10313348"/>
        <n v="10313349"/>
        <n v="10315354"/>
        <n v="10326898"/>
        <n v="10326180"/>
        <n v="10320936"/>
        <n v="10320940"/>
        <n v="10320483"/>
        <n v="10320293"/>
        <n v="10317063"/>
        <n v="10325309"/>
        <s v="10320944_x000a_Matr. ATM"/>
        <n v="10327768"/>
        <s v="10314797_x000a_10314798"/>
        <n v="10328373"/>
        <n v="10315443"/>
        <n v="10322083"/>
        <n v="10304728"/>
        <n v="10320292"/>
        <n v="10320274"/>
        <n v="10320275"/>
        <n v="10320276"/>
        <n v="10321378"/>
        <n v="10312552"/>
        <n v="10314794"/>
        <n v="10314796"/>
        <n v="10282465"/>
        <n v="10308263"/>
        <s v="10327035_x000a_Matr. ATI"/>
        <s v="10327026_x000a_Matr. ATI"/>
        <s v="10327028_x000a_Matr. ATI"/>
        <s v="10327031_x000a_Matr. ATI"/>
        <s v="10327056_x000a_Matr. ATI"/>
        <s v="10327055_x000a_Matr. ATI"/>
        <n v="10321206"/>
        <n v="10321207"/>
        <n v="10321208"/>
        <n v="10315533"/>
        <n v="10315534"/>
        <n v="10315535"/>
        <n v="10309281"/>
        <n v="10309282"/>
        <n v="10309283"/>
        <n v="10309284"/>
        <n v="10319740"/>
        <n v="2018"/>
        <n v="10323530"/>
        <n v="10320939"/>
        <n v="10320943"/>
        <n v="10323529"/>
        <n v="10315144"/>
        <n v="10315153"/>
        <n v="10315152"/>
        <n v="10329280"/>
        <n v="10332190"/>
        <n v="10329612"/>
        <n v="10331279"/>
        <n v="10327815"/>
        <n v="10327818"/>
        <n v="10327919"/>
        <n v="10313063"/>
        <n v="10315407"/>
        <s v="10327219_x000a_Matr. ATM"/>
        <s v="10322997_x000a_Matr. ATM"/>
        <n v="10337172"/>
        <n v="10330138"/>
        <n v="10330180"/>
        <n v="10323882"/>
        <n v="10314951"/>
        <n v="10315146"/>
        <n v="10315147"/>
        <n v="10314999"/>
        <n v="10313750"/>
        <n v="10313751"/>
        <n v="10313754"/>
        <n v="10325719"/>
        <s v="10330594_x000a_Matr ATM"/>
        <n v="10335135"/>
        <n v="10329220"/>
        <n v="10329196"/>
        <n v="10327905"/>
        <n v="10330905"/>
        <s v="10329221_x000a_Matr. ATM"/>
        <s v="10329080_x000a_Matr. ATM"/>
        <s v="10332652_x000a_Matr. ATM"/>
        <n v="10329214"/>
        <n v="10294603"/>
        <n v="10294708"/>
        <n v="10294709"/>
        <n v="10294734"/>
        <n v="10329074"/>
        <n v="10341955"/>
        <n v="10338676"/>
        <n v="10332798"/>
        <n v="10332793"/>
        <n v="10341180"/>
        <n v="10331621"/>
        <s v="10341521_x000a_Matr. ATI"/>
        <s v="10341531_x000a_Matr. ATI"/>
        <s v="10341526_x000a_Matr. ATI"/>
        <s v="10342346_x000a_Matr. ATI"/>
        <s v="10333270_x000a_Matr. ATE"/>
        <s v="10333274_x000a_Matr. ATE"/>
        <s v="10335817_x000a_Matr. ATE"/>
        <s v="10335173_x000a_Matr. ATM"/>
        <s v="10335178_x000a_Matr. ATM"/>
        <s v="10339151_x000a_Matr. ATE"/>
        <s v="10338742_x000a_Matr. ATM"/>
        <n v="10329211"/>
        <n v="10335804"/>
        <n v="10335406"/>
        <n v="10335807"/>
        <n v="10335814"/>
        <n v="10335445"/>
        <n v="10335447"/>
        <n v="10335822"/>
        <n v="10335823"/>
        <n v="10335600"/>
        <n v="10323808"/>
        <n v="10323809"/>
        <s v="10344416_x000a_10344417"/>
        <n v="10329065"/>
        <n v="10328599"/>
        <n v="10329068"/>
        <n v="10341786"/>
        <n v="10329084"/>
        <n v="10329085"/>
        <n v="10341589"/>
        <n v="10336305"/>
        <n v="10336472"/>
        <n v="10336593"/>
        <n v="10344376"/>
        <n v="10333457"/>
        <n v="10341962"/>
        <n v="10341963"/>
        <s v="10327270_x000a_10329610_x000a_10329611"/>
        <s v="10339039_x000a_10339040_x000a_10342691"/>
        <n v="10341395"/>
        <s v="10344037_x000a_Matr. ATI"/>
        <n v="10341947"/>
        <n v="10328640"/>
        <n v="10328646"/>
        <n v="10329088"/>
        <n v="10341959"/>
        <n v="10341970"/>
        <n v="10333162"/>
        <n v="10333163"/>
        <n v="10346801"/>
        <n v="10333205"/>
        <n v="10345407"/>
        <n v="10333207"/>
        <n v="10329227"/>
        <n v="10345739"/>
        <n v="10325723"/>
        <n v="10335946"/>
        <n v="10335948"/>
        <n v="10348773"/>
        <n v="10348976"/>
        <n v="10349179"/>
        <n v="10345298"/>
        <n v="10337692"/>
        <n v="10332603"/>
        <n v="10345726"/>
        <n v="10345741"/>
        <n v="10349877"/>
        <n v="10335160"/>
        <n v="10335161"/>
        <n v="10335162"/>
        <n v="10341991"/>
        <n v="10345852"/>
        <n v="10347362"/>
        <n v="10346030"/>
        <n v="10332651"/>
        <n v="10345189"/>
        <n v="10333699"/>
        <n v="10333700"/>
        <n v="10345229"/>
        <n v="10338784"/>
        <n v="10339184"/>
        <n v="10339168"/>
        <n v="10346800"/>
        <n v="10339053"/>
        <n v="10331243"/>
        <n v="10330581"/>
        <n v="10332649"/>
        <n v="10343485"/>
        <n v="10343489"/>
        <n v="10327087"/>
        <n v="10337590"/>
        <n v="10327142"/>
        <n v="10327125"/>
        <n v="10327153"/>
        <n v="10327135"/>
        <n v="10342311"/>
        <n v="10327224"/>
        <n v="10327223"/>
        <n v="10327275"/>
        <s v="10343347_x000a_Matr. ATM"/>
        <s v="10345072_x000a_Matr. ATE"/>
        <s v="10347299_x000a_Matr. ATM"/>
        <s v="10346515_x000a_Matr. ATE"/>
        <n v="10288708"/>
        <n v="10339147"/>
        <n v="10339173"/>
        <n v="10339174"/>
        <n v="10342292"/>
        <n v="10346266"/>
        <n v="10346305"/>
        <n v="10346307"/>
        <n v="10346501"/>
        <n v="10346504"/>
        <n v="10346511"/>
        <n v="10346520"/>
        <n v="10348481"/>
        <n v="10348482"/>
        <s v="10340717_x000a_matr. Atm"/>
        <s v="10343161_x000a_matr. Atm"/>
        <s v="10343162_x000a_matr. Atm"/>
        <s v="10344368_x000a_matr. Atm"/>
        <s v="10344795_x000a_matr. Atm"/>
        <s v="10348086_x000a_matr. Atm"/>
        <s v="10350756_x000a_matr. Atm"/>
        <n v="10342355"/>
        <n v="10342356"/>
        <n v="10355508"/>
        <n v="10320705"/>
        <n v="10347242"/>
        <n v="10320702"/>
        <n v="10356848"/>
        <n v="10348524"/>
        <n v="10347237"/>
        <n v="10352085"/>
        <n v="10354898"/>
        <n v="10355502"/>
        <s v="10346561_x000a_10346562"/>
        <n v="10346566"/>
        <n v="10346519"/>
        <n v="10346424"/>
        <n v="10346427"/>
        <n v="10343488"/>
        <n v="10344354"/>
        <s v="10353104_x000a_10353105"/>
        <n v="10344357"/>
        <n v="10344367"/>
        <n v="10344345"/>
        <n v="10344375"/>
        <n v="10333923"/>
        <n v="10333930"/>
        <n v="10335141"/>
        <n v="10335142"/>
        <n v="10353422"/>
        <n v="10353647"/>
        <n v="10334307"/>
        <n v="10336597"/>
        <n v="10348071"/>
        <n v="10347754"/>
        <n v="10348081"/>
        <n v="10348073"/>
        <n v="10347795"/>
        <n v="10347796"/>
        <n v="10348096"/>
        <n v="10348095"/>
        <n v="10347938"/>
        <n v="10355568"/>
        <s v="10347964_x000a_10347965"/>
        <n v="10348068"/>
        <n v="10348070"/>
        <n v="10355183"/>
        <n v="10351812"/>
        <n v="10346565"/>
        <n v="10353574"/>
        <n v="10343346"/>
        <n v="10351865"/>
        <n v="10357521"/>
        <n v="10357522"/>
        <n v="10340716"/>
        <s v="10339836_x000a_10339837_x000a_10339838"/>
        <n v="10345061"/>
        <n v="10344833"/>
        <n v="10345064"/>
        <n v="10345071"/>
        <n v="10344876"/>
        <n v="10344878"/>
        <n v="10345075"/>
        <n v="10345076"/>
        <n v="10344941"/>
        <n v="10344947"/>
        <n v="10350762"/>
        <n v="10344950"/>
        <n v="10350806"/>
        <n v="10351918"/>
        <n v="10358159"/>
        <n v="10351202"/>
        <n v="10356533"/>
        <n v="10356977"/>
        <n v="10357018"/>
        <n v="10357330"/>
        <n v="10352879"/>
        <n v="10352880"/>
        <n v="10355856"/>
        <s v="10355865_x000a_10355866"/>
        <n v="10351156"/>
        <s v="10358181_x000a_matr. Atm"/>
        <s v="10358234_x000a_matr. Atm"/>
        <s v="10358747_x000a_10358748"/>
        <n v="10347968"/>
        <n v="10323858"/>
        <n v="10323859"/>
        <n v="10335183"/>
        <n v="10351163"/>
        <s v="10358212_x000a_matr. Atm"/>
        <n v="10345853"/>
        <s v="10358875_x000a_matr. Atm"/>
        <n v="10351861"/>
        <n v="10351859"/>
        <s v="10357998_x000a_matr. Atm"/>
        <n v="10288515"/>
        <n v="10288539"/>
        <n v="10288540"/>
        <s v="10358992_x000a_matr. Atm"/>
        <n v="10357216"/>
        <n v="10352874"/>
        <n v="10352878"/>
        <n v="10357997"/>
        <n v="10288696"/>
        <n v="10288320"/>
        <n v="10288735"/>
        <n v="10288715"/>
        <n v="10288716"/>
        <n v="10356336"/>
        <n v="10356310"/>
        <n v="10351150"/>
        <n v="10351151"/>
        <n v="10349251"/>
        <n v="10343337"/>
        <n v="10356532"/>
        <n v="10357207"/>
        <n v="10357208"/>
        <s v="10354861_x000a_matr. Atm"/>
        <n v="10358444"/>
        <n v="10351143"/>
        <n v="10347577"/>
        <s v="10347578_x000a_10347579"/>
        <n v="10352881"/>
        <n v="10352882"/>
        <n v="10352883"/>
        <n v="10352884"/>
        <n v="10352885"/>
        <n v="10352886"/>
        <n v="10356534"/>
        <n v="10356535"/>
        <n v="10356536"/>
        <n v="10330595"/>
        <n v="10330596"/>
        <n v="10330597"/>
        <n v="10343348"/>
        <n v="10343344"/>
        <n v="10340718"/>
        <n v="10340720"/>
        <n v="10340719"/>
        <n v="10288504"/>
        <n v="10288520"/>
        <n v="10349209"/>
        <n v="10343258"/>
        <n v="10343316"/>
        <n v="10356422"/>
        <n v="10357224"/>
        <n v="10357225"/>
        <n v="10339708"/>
        <n v="10360658"/>
        <n v="10360715"/>
        <n v="10352873"/>
        <n v="10352877"/>
        <n v="10361971"/>
        <n v="10362063"/>
        <s v="10361855_x000a_matr. Atm"/>
        <s v="10360118_x000a_matr. Atm"/>
        <s v="10360595_x000a_matr. Atm"/>
        <n v="10340703"/>
        <n v="10340707"/>
        <n v="10360109"/>
        <n v="10363707"/>
        <n v="10355622"/>
        <n v="10355668"/>
        <n v="10355670"/>
        <n v="10355870"/>
        <n v="10360467"/>
        <n v="10339710"/>
        <n v="10339849"/>
        <n v="10360268"/>
        <n v="10362677"/>
        <n v="10362678"/>
        <n v="10356660"/>
        <n v="10340721"/>
        <n v="10340722"/>
        <n v="10335136"/>
        <n v="10360304"/>
        <n v="10357981"/>
        <n v="10362601"/>
        <n v="10354858"/>
        <s v="10362650_x000a_10362651_x000a_10362652_x000a_10362653_x000a_10362654_x000a_10362655"/>
        <s v="10358400_x000a_matr atm"/>
        <s v="10363887_x000a_matr atm"/>
        <s v="10357863_x000a_10357864"/>
        <n v="10357985"/>
        <n v="10357924"/>
        <n v="10360096"/>
        <n v="10359762"/>
        <n v="10360097"/>
        <n v="10359801"/>
        <n v="10359803"/>
        <n v="10359927"/>
        <n v="10365787"/>
        <n v="10365961"/>
        <n v="10355383"/>
        <n v="10355384"/>
        <n v="2019"/>
        <n v="10366712"/>
        <n v="10354261"/>
        <n v="10341673"/>
        <n v="10353481"/>
        <n v="10366747"/>
        <n v="10356520"/>
        <n v="10356523"/>
        <n v="10356459"/>
        <n v="10367490"/>
        <n v="10367491"/>
        <n v="10360117"/>
        <n v="10360119"/>
        <n v="10288353"/>
        <n v="10288725"/>
        <n v="10354848"/>
        <n v="10354008"/>
        <n v="10354851"/>
        <n v="10354055"/>
        <n v="10354866"/>
        <n v="10354867"/>
        <n v="10356537"/>
        <n v="10356538"/>
        <n v="10366431"/>
        <s v="10366432_x000a_10366433"/>
        <n v="10302737"/>
        <n v="10360596"/>
        <n v="10370818"/>
        <n v="10370626"/>
        <n v="10370808"/>
        <n v="10360525"/>
        <n v="10360592"/>
        <n v="10352504"/>
        <n v="10363183"/>
        <n v="10362366"/>
        <n v="10362446"/>
        <n v="10362441"/>
        <s v="10370954_x000a_matr. Atm"/>
        <s v="10370947_x000a_matr. Atm"/>
        <s v="10366827_x000a_matr. Atm"/>
        <s v="10363459_x000a_matr. Atm"/>
        <s v="10367376_x000a_matr. Atm"/>
        <n v="10365564"/>
        <n v="10365565"/>
        <n v="10365566"/>
        <n v="10365568"/>
        <n v="10361848"/>
        <n v="10363010"/>
        <n v="10363320"/>
        <n v="10363364"/>
        <n v="10366444"/>
        <n v="10369935"/>
        <n v="10370284"/>
        <s v="matr. atm_x000a_10370976"/>
        <n v="10371953"/>
        <n v="10372014"/>
        <n v="10373526"/>
        <n v="10373666"/>
        <n v="10373802"/>
        <n v="10374905"/>
        <n v="10363671"/>
        <n v="10370272"/>
        <n v="10374123"/>
        <n v="10374122"/>
        <s v="10375942_x000a_matr. Atm"/>
        <s v="10375956_x000a_matr. Atm"/>
        <n v="10363009"/>
        <n v="10342653"/>
        <n v="10364358"/>
        <n v="10367368"/>
        <n v="10367081"/>
        <n v="10367083"/>
        <n v="10367381"/>
        <n v="10367301"/>
        <n v="10373971"/>
        <n v="10373972"/>
        <n v="10373973"/>
        <n v="10373974"/>
        <s v="10374524_x000a_matr. Atm"/>
        <s v="10375685_x000a_matr. Atm"/>
        <s v="10375390_x000a_matr. Atm"/>
        <n v="10367064"/>
        <n v="10367382"/>
        <s v="10369303_x000a_10369304_x000a_10369305"/>
        <n v="10369960"/>
        <n v="10376591"/>
        <n v="10376779"/>
        <n v="10374431"/>
        <n v="10374471"/>
        <n v="10361561"/>
        <n v="10361572"/>
        <n v="10376188"/>
        <n v="10374424"/>
        <n v="10369643"/>
        <n v="10369073"/>
        <n v="10369645"/>
        <n v="10369110"/>
        <n v="10369113"/>
        <n v="10369658"/>
        <n v="10369659"/>
        <n v="10369310"/>
        <s v="10365245_x000a_10365246"/>
        <n v="10365562"/>
        <n v="10376728"/>
        <n v="10377671"/>
        <n v="10374772"/>
        <n v="10374773"/>
        <n v="10365559"/>
        <n v="10374836"/>
        <s v="10377876_x000a_matr. Atm"/>
        <n v="10372975"/>
        <n v="10365415"/>
        <n v="10369111"/>
        <n v="10379244"/>
        <n v="10374504"/>
        <n v="10373224"/>
        <n v="10378132"/>
        <n v="10366182"/>
        <s v="10380061_x000a_matr. Ate"/>
        <n v="10374473"/>
        <n v="10380979"/>
        <n v="10380635"/>
        <n v="10365567"/>
        <n v="10365569"/>
        <n v="10366296"/>
        <n v="10375783"/>
        <n v="10375790"/>
        <n v="10380961"/>
        <n v="10366298"/>
        <n v="10379087"/>
        <n v="10382150"/>
        <n v="10382312"/>
        <s v="10377660_x000a_matr. Atm"/>
        <s v="10377877_x000a_matr. Ppb"/>
        <s v="10377878_x000a_matr. Ppb"/>
        <s v="10377879_x000a_matr. Ppb"/>
        <n v="10375369"/>
        <n v="10375371"/>
        <n v="10375196"/>
        <n v="10384966"/>
        <n v="10380683"/>
        <n v="10369000"/>
        <n v="10342634"/>
        <s v="10384245_x000a_matr. Atm"/>
        <s v="10384195_x000a_matr. Atm"/>
        <n v="10384898"/>
        <n v="10384896"/>
        <n v="10386281"/>
        <n v="10386282"/>
        <n v="10384877"/>
        <s v="10384246_x000a_matr. Ppb"/>
        <n v="10388480"/>
        <n v="10383482"/>
        <n v="10383478"/>
        <s v="10389950_x000a_matr. Atm"/>
        <n v="10388573"/>
        <n v="10342555"/>
        <n v="10342598"/>
        <n v="10388730"/>
        <s v="10388394_x000a_matr. Atm"/>
        <s v="10384825_x000a_matr. Atm"/>
        <n v="10388674"/>
        <s v="10390275_x000a_matr. Atm"/>
        <n v="10381699"/>
        <s v="10387272_x000a_matr. Atm"/>
        <n v="10383993"/>
        <n v="10384189"/>
        <n v="10381125"/>
        <n v="10392820"/>
        <n v="10388758"/>
        <s v="10391891_x000a_matr. Atm"/>
        <s v="10389548_x000a_matr. Atm"/>
        <n v="10391128"/>
        <n v="10393347"/>
        <n v="10393919"/>
        <n v="10384034"/>
        <n v="10392836"/>
        <n v="10384201"/>
        <n v="10381116"/>
        <n v="10392734"/>
        <n v="10381117"/>
        <n v="10384187"/>
        <n v="10384200"/>
        <n v="10275547"/>
        <n v="10388390"/>
        <s v="10394575_x000a_matr.atm"/>
        <s v="F20191122"/>
        <n v="10395204"/>
        <n v="10393737"/>
        <n v="2020"/>
        <n v="10396897"/>
        <n v="10393701"/>
        <n v="10394224"/>
        <n v="10395668"/>
        <n v="10395674"/>
        <n v="10397055"/>
        <n v="10387357"/>
        <n v="10387619"/>
        <n v="10396883"/>
        <n v="10395215"/>
        <n v="10387620"/>
        <n v="10395218"/>
        <n v="10391782"/>
        <n v="10391784"/>
        <n v="10391786"/>
        <n v="10377211"/>
        <n v="10387365"/>
        <s v="10398880_x000a_matr. Atm"/>
        <n v="10386366"/>
        <n v="10382568"/>
        <n v="10395670"/>
        <n v="10387618"/>
        <n v="10398535"/>
        <n v="10391771"/>
        <s v="10392661_x000a_10392662"/>
        <n v="10382600"/>
        <n v="10382630"/>
        <n v="10398948"/>
        <n v="10391781"/>
        <n v="10399015"/>
        <n v="10391826"/>
        <n v="10391776"/>
        <n v="10391779"/>
        <n v="10391780"/>
        <n v="10398967"/>
        <n v="10399923"/>
        <s v="10400083_x000a_matr. Atm"/>
        <s v="10399851_x000a_matr. Atm"/>
        <s v="10401563_x000a_matr. Atm"/>
        <n v="10391773"/>
        <n v="10391774"/>
        <n v="10391775"/>
        <n v="10391777"/>
        <s v="10405651_x000a_10405652"/>
        <s v="10405112_x000a_matr. Atm"/>
        <s v="10403926_x000d__x000a_matr. Atm"/>
        <n v="10406241"/>
        <n v="10391772"/>
        <n v="10407495"/>
        <n v="10407496"/>
        <n v="10407497"/>
        <n v="10407498"/>
        <n v="10406703"/>
        <n v="10406779"/>
        <n v="10396126"/>
        <n v="10396605"/>
        <n v="10396606"/>
        <n v="10405987"/>
        <n v="10401302"/>
        <n v="10401303"/>
        <n v="10403162"/>
        <n v="10409668"/>
        <n v="10409139"/>
        <n v="10403635"/>
        <n v="10407542"/>
        <n v="10402672"/>
        <n v="10403160"/>
        <n v="10402726"/>
        <n v="10402780"/>
        <n v="10402783"/>
        <n v="10403178"/>
        <n v="10403179"/>
        <n v="10403207"/>
        <n v="10414418"/>
        <n v="10412384"/>
        <n v="10412386"/>
        <n v="10412387"/>
        <s v="10412388_x000a_10412389"/>
        <n v="10410281"/>
        <n v="10410287"/>
        <n v="10410288"/>
        <n v="10410289"/>
        <s v="matr. atm_x000a_10410359"/>
        <n v="10410174"/>
        <s v="10402271_x000a_matr. Atm"/>
        <n v="10398860"/>
        <s v="10414789_x000a_matr. Atm"/>
        <n v="10405909"/>
        <n v="10405912"/>
        <n v="10342767"/>
        <n v="10343138"/>
        <n v="10343140"/>
        <n v="10343143"/>
        <n v="10343144"/>
        <n v="10342815"/>
        <n v="10342828"/>
        <n v="10343022"/>
        <n v="10409871"/>
        <n v="10402273"/>
        <n v="10402274"/>
        <n v="10402275"/>
        <n v="10409510"/>
        <n v="10414767"/>
        <n v="10414768"/>
        <n v="10414769"/>
        <n v="10414770"/>
        <s v="10405785_x000a_matr. MMC"/>
        <s v="10407946_x000a_matr. NPE"/>
        <n v="10407949"/>
        <n v="10405907"/>
        <n v="10405908"/>
        <s v="10405753_x000a_10405754"/>
        <s v="10405787_x000a_matr. MMC"/>
        <s v="10407950_x000a_matr. NPE"/>
        <n v="10407953"/>
        <n v="10405910"/>
        <n v="10405911"/>
        <s v="10405777_x000a_10405778"/>
        <n v="10410351"/>
      </sharedItems>
    </cacheField>
    <cacheField name="   SETTORE_x000a_   COMMERCIALE" numFmtId="0">
      <sharedItems containsBlank="1"/>
    </cacheField>
    <cacheField name="   CANALE_x000a_   DISTRIBUTIVO" numFmtId="0">
      <sharedItems containsBlank="1"/>
    </cacheField>
    <cacheField name="ORDINE DI VENDITA" numFmtId="0">
      <sharedItems containsBlank="1" containsMixedTypes="1" containsNumber="1" containsInteger="1" minValue="0" maxValue="6300000488" count="865">
        <m/>
        <s v="MPAR07702B"/>
        <s v="UEIR05029"/>
        <s v="MPDE07720"/>
        <s v="MPNG07053F"/>
        <s v="MEIT06041"/>
        <s v="MPPL07704"/>
        <s v="MPUS06709"/>
        <s v="MPIT08176"/>
        <s v="MPID08806"/>
        <s v="MPUA08713"/>
        <s v="GSHR07794"/>
        <s v="M1IT09067"/>
        <s v="MPBD01029"/>
        <s v="MPIR07614"/>
        <n v="4236"/>
        <s v=" MPEG08744"/>
        <s v="MPDZ08702"/>
        <s v="MPIR08616"/>
        <s v="MPVN05124"/>
        <s v="MPBY08705"/>
        <s v="M1IN09042"/>
        <s v="M1IT09787"/>
        <s v="MPSA08714"/>
        <s v="MPIR08616A"/>
        <s v="MPIT08170"/>
        <s v="MPEG08744"/>
        <s v="MPOM09701"/>
        <s v="GPID04100"/>
        <s v="GPIR03528C"/>
        <s v="GPAE04708"/>
        <s v="UPSD04705"/>
        <s v="GPAE03706"/>
        <s v="GPMX04724"/>
        <s v="GPEG03180"/>
        <s v="GPAE05709"/>
        <s v="G90015CO00"/>
        <s v="GPBD02701"/>
        <s v="GPES05042"/>
        <s v="GPIN03007"/>
        <s v="GPIN03701"/>
        <s v="GPIN04060"/>
        <s v="GPIR03511"/>
        <s v="GPIT02034"/>
        <s v="GPIT03066"/>
        <s v="GPIT04111"/>
        <s v="GPMX02722"/>
        <s v="GPTR04724"/>
        <n v="2000006021"/>
        <s v="UPIR03511"/>
        <s v="R11166SU03"/>
        <s v="GPSD02701"/>
        <s v="R56057SS04"/>
        <s v="UPEG02725"/>
        <s v="GPSA04706"/>
        <s v="GPUA06701"/>
        <s v="GPGT04708"/>
        <s v="RPVE62569"/>
        <s v="GPSA05712"/>
        <s v="GPMX06727"/>
        <n v="4000006210"/>
        <s v="UPUS03708"/>
        <n v="4000020140"/>
        <s v="GPNL06702"/>
        <s v="UPSA04706"/>
        <s v="UPMA06036C"/>
        <s v="RPAR100564"/>
        <s v="GPIR03528A"/>
        <s v="GPIR06548"/>
        <s v="GPEG06731A"/>
        <s v="GPAR05706"/>
        <s v="GPEG05710"/>
        <s v="UPIT05182B"/>
        <s v="GPUS06101"/>
        <s v="GPIR03549"/>
        <s v="GPES06093"/>
        <s v="GPPT06064"/>
        <s v="GPDZ05001D"/>
        <s v="GPEG06724"/>
        <s v="GPIR03541"/>
        <s v="GPIN06034"/>
        <s v="MPIT06704"/>
        <s v="MPEG08750"/>
        <n v="10066801"/>
        <n v="10071486"/>
        <s v="MPAZ05701"/>
        <s v="METN08046"/>
        <s v="MEES09014C"/>
        <s v="MPIT09001"/>
        <s v="MPEG08746"/>
        <s v="MPIR09548"/>
        <s v="MPSA08718"/>
        <s v="MPDZ08039D"/>
        <s v="MPDZ08019D"/>
        <s v="MPTR08006"/>
        <s v="MPEG08721"/>
        <s v="MPSA09001"/>
        <s v="MPID09003"/>
        <s v="MPSA08726"/>
        <s v="MPBD09032"/>
        <s v="M1ID09136"/>
        <s v="MPSA09701"/>
        <s v="M1BO09703"/>
        <s v="MPBD09020"/>
        <s v="MPIR07587"/>
        <n v="38764"/>
        <s v="MPAR05706"/>
        <s v="MPIR08616B"/>
        <s v="M1MA09077C"/>
        <s v="M1RU09010"/>
        <s v="M1GB09712"/>
        <s v="M1SA09727"/>
        <s v="M1DE09712"/>
        <s v="MPIR08563"/>
        <s v="MPIR09534"/>
        <s v="M1IT10042"/>
        <s v="U1MX09706"/>
        <s v="M4IT09124"/>
        <s v="M1RU09011"/>
        <s v="M1IR10506N"/>
        <s v="M1CO09706"/>
        <s v="M1UA09716"/>
        <s v="MPPE09702"/>
        <s v="M1BY10702"/>
        <s v="R1FR126795"/>
        <n v="4000041171"/>
        <s v="M1MX09714"/>
        <s v="M1RU09719"/>
        <s v="M1IN10014"/>
        <s v="M1UZ09702"/>
        <s v="M1IN"/>
        <s v="MPPL09706A"/>
        <s v="M1MY10011"/>
        <s v="m1cn10013"/>
        <s v="M1GB10719"/>
        <s v="M4TT08101"/>
        <s v="MPIR02596"/>
        <s v="MPUA05711"/>
        <s v="M1IR09604"/>
        <s v="MPIR08542"/>
        <s v="M1IN09264"/>
        <s v="M1BD10003"/>
        <s v="M1IR10507X"/>
        <s v=" MPUA06701"/>
        <s v="MPEG08717"/>
        <s v="M1IT09091"/>
        <s v="M1IT10078"/>
        <s v="M1IR10506M"/>
        <s v="MPGR07709 "/>
        <s v="M1AR09711"/>
        <s v="M1BD10004"/>
        <s v="M1LK10002"/>
        <s v="M1SA10705"/>
        <s v="MTBD08743X"/>
        <s v="M1DZ10030C"/>
        <s v="M1BG10701"/>
        <s v="M1IR09568"/>
        <s v="MPIR09522"/>
        <s v="M1EG09734"/>
        <s v="M4TH10012X"/>
        <s v="M3RU10723"/>
        <s v="M1SA10719"/>
        <s v="M1EG09735"/>
        <s v="M1MA09092G"/>
        <s v="M1IN10026"/>
        <s v="MPBO09702"/>
        <s v="M1KR09722"/>
        <s v="M1TR10742"/>
        <s v="M1TR09737F"/>
        <s v="M1TR09737B"/>
        <s v="M1TR10021"/>
        <n v="4000043862"/>
        <s v="M1IN10041"/>
        <s v="M1IN10039"/>
        <s v="M1DZ10051D"/>
        <s v="M1IT11029"/>
        <s v="M1IT11031"/>
        <s v="M1RU10010"/>
        <s v="MPIR09549C"/>
        <n v="4000043854"/>
        <n v="6200000042"/>
        <s v="M1UA10715"/>
        <s v="R1EG128031"/>
        <s v="M1MY10156"/>
        <s v="M1LK10020"/>
        <s v="M1IT10800"/>
        <s v="M1ID10052"/>
        <s v="M1IR10559"/>
        <n v="4000045977"/>
        <s v="M1DZ10066C"/>
        <s v="M1IT10058"/>
        <s v="MPTN09709"/>
        <s v="M1MA11012B"/>
        <s v="M1TR09737C"/>
        <s v="M1TR09737A"/>
        <s v="M1MX10714"/>
        <s v="M1MX10704"/>
        <s v="M1IR10534"/>
        <s v="M1BG10003"/>
        <s v="M1UA10725"/>
        <s v="M1IN11017"/>
        <s v="M1IN11018"/>
        <s v="M1SI10708"/>
        <s v="M1US10725"/>
        <s v="M1PL10732"/>
        <s v="M1PT08019"/>
        <s v="M1PL10727"/>
        <s v="M1BD10018"/>
        <s v="M1BY11701"/>
        <s v="M1TN11002"/>
        <s v="M1IN11024"/>
        <s v="M1TR09737D"/>
        <s v="M1TR09737E"/>
        <s v="M1BD10702X"/>
        <s v="M1SY10003"/>
        <s v="M1IR10568"/>
        <s v="M1IR09565"/>
        <s v="M1IR10631"/>
        <s v="M1UA10710"/>
        <s v="M1MA11076C"/>
        <s v="MPIR10725"/>
        <s v="R1CO144895"/>
        <n v="4000048351"/>
        <s v="M1RU11704"/>
        <s v="M1TR09737G"/>
        <s v="MPBY11706"/>
        <s v="MPUA09003"/>
        <s v="M3RU11748"/>
        <s v="MPIR09522A"/>
        <s v="M1BR11708"/>
        <s v="M1VE09707"/>
        <s v="M1RU11701"/>
        <s v="M1MX11706"/>
        <s v="M1TR11726A"/>
        <s v="M1DZ11077G"/>
        <s v=" M1MX10704"/>
        <s v="M1IN11036I"/>
        <s v="M1IN11038I"/>
        <s v="M1IT11708"/>
        <s v="MPTR05758"/>
        <s v="MPIR09514"/>
        <n v="4000051158"/>
        <s v="M1TR09737H"/>
        <s v="M1TR11726B"/>
        <s v="M1RU11722"/>
        <s v="M1DZ10076A"/>
        <s v="M1DE11718"/>
        <s v="M1DZ10101A"/>
        <s v="M1IT11728"/>
        <s v="M1TR10753"/>
        <s v="G1LK10020"/>
        <s v="M1MA11060D"/>
        <s v="M1DZ11053B"/>
        <s v="M1SA11707"/>
        <s v="M1PL11726"/>
        <s v="M1RU11020"/>
        <s v="M1TR11726C"/>
        <s v="M1TR09737I"/>
        <s v="M1UA11716"/>
        <s v="M1IN11042I"/>
        <s v="M1EG11725"/>
        <s v="M1BY12701"/>
        <s v="M1CO11716"/>
        <s v="M1IT11848"/>
        <s v="M1RU11731"/>
        <s v="M1IT12702"/>
        <s v="M1LK11042"/>
        <s v="M1AU12012"/>
        <n v="4000054293"/>
        <s v="M1IT12759"/>
        <s v="M1IL11701"/>
        <s v="M1IR10537"/>
        <s v="M1IT11767"/>
        <s v="M1RU12705"/>
        <s v="M1BR11757"/>
        <s v="M1ID12082"/>
        <s v=" M1MA09092G"/>
        <s v="M1ES06758"/>
        <s v="M1MA11098E"/>
        <s v="M1RU12729"/>
        <s v=" M1IN09264"/>
        <s v=" MPIR09549C"/>
        <s v="M1EG10714"/>
        <s v="M1RU11719"/>
        <s v="M1TN09715A"/>
        <s v="M1EG09723"/>
        <s v="M3RU11650"/>
        <s v="M1SD11079E"/>
        <s v="M1IT12719"/>
        <s v="M1CZ11703"/>
        <s v="M1IR10726A"/>
        <s v="M1MA12097C"/>
        <s v="M1IN12029I"/>
        <s v="M1AR12704"/>
        <s v="M1SY11704"/>
        <s v="M1ID11056X"/>
        <s v="M1RU12715"/>
        <s v="M1BY12708"/>
        <s v="M1MX12714"/>
        <s v="M1RU12716"/>
        <s v="M1TR12740"/>
        <s v="M1TR11735"/>
        <s v="M1SA12718"/>
        <s v="M3TH11932"/>
        <s v="M1ID11113X"/>
        <s v="M1EG10735"/>
        <s v="M1SA11723"/>
        <s v="M1DZ11033A"/>
        <s v="M1DE12717"/>
        <s v="M1BR12726"/>
        <s v="M1US12718"/>
        <s v="M1PE12702"/>
        <s v="M1BG12701"/>
        <s v="M1IN13003I"/>
        <s v="M1EG12704"/>
        <s v="M1UA12729"/>
        <s v="M1RU11900"/>
        <s v="M1MX12744"/>
        <s v="M1BY12717"/>
        <s v="M1SA11722"/>
        <s v="M1EG10715"/>
        <s v="R1AZ165827"/>
        <s v="M1BR12763"/>
        <s v="M1MX166951"/>
        <s v="M1EG13701"/>
        <s v="M1EG12707"/>
        <n v="3104002536"/>
        <s v="M1TH12016"/>
        <s v="M1SA12717H"/>
        <s v="M1GB12711"/>
        <s v="M1GT12708"/>
        <s v="M1KR11707"/>
        <s v="M1TN09715"/>
        <s v="M1AZ173685"/>
        <s v="M1PE11715"/>
        <s v="M1SA11713Y"/>
        <s v="M1SA11714Y"/>
        <s v="M1MA12065F"/>
        <s v="M1OM12706"/>
        <s v="M1MX12764"/>
        <s v="M1ID12155"/>
        <s v="M4DE12214B"/>
        <s v="M1RU13004"/>
        <s v="M1TR13007"/>
        <s v="M1SA12723"/>
        <s v="M1DZ13004C"/>
        <s v="M1IT12768"/>
        <s v="M1EG12745"/>
        <s v="M1SD12090C"/>
        <s v="M1EG13711"/>
        <s v="M1DZ11074M"/>
        <s v="M1TR12775"/>
        <s v="M1TR12779"/>
        <s v="M1IT12054"/>
        <s v="M1SA12713"/>
        <s v="M1US12730"/>
        <s v="M1RU12755"/>
        <s v="M1CN12719"/>
        <s v="M1BD12704Y"/>
        <s v="M3SA12850"/>
        <s v="M3IN12899"/>
        <s v="M1ID12116"/>
        <s v="M1BD12704X"/>
        <s v="M1DE13706"/>
        <s v="MPRU09705"/>
        <s v="M3BY13931"/>
        <s v="M1ID12091X"/>
        <s v="M1LK13015"/>
        <s v="M1SA12707"/>
        <s v="M1BR13338"/>
        <s v="M1IT13760"/>
        <s v="M1IR13541"/>
        <s v="M1BY13111"/>
        <s v="M1CO13701"/>
        <s v="M1ID12081"/>
        <s v="M1ES13046"/>
        <s v="R1AE181856"/>
        <s v="M1SA10716"/>
        <s v="M1EG12740"/>
        <s v="M3SA13414"/>
        <s v="M1QA11703"/>
        <s v="M1BR13770"/>
        <s v="M3BD13539"/>
        <s v="M1DE13061"/>
        <s v="M3BD13885"/>
        <s v="M1IR10605"/>
        <s v="M1IN14004I"/>
        <s v="M1IT12785"/>
        <s v="M1AE13702"/>
        <s v="M1SA11713X"/>
        <s v="M1SA11714X"/>
        <s v="M1BG13708"/>
        <s v="MYRU08114"/>
        <s v="M1EG13004"/>
        <s v="M1IT13837"/>
        <s v="M1EG12702A"/>
        <s v="M1RU13701"/>
        <n v="2000013199"/>
        <s v="M1UA11703"/>
        <s v="M1EG13705X"/>
        <s v="M1BR13782"/>
        <s v="M1ES14002"/>
        <n v="4000069716"/>
        <s v="M1BR13759"/>
        <s v="M1EG14701"/>
        <s v="M1SA13739"/>
        <s v="M1IT13774"/>
        <s v="M1PL14713"/>
        <s v="M1BY13717"/>
        <s v="M3BD14264"/>
        <s v="M1ES14012"/>
        <s v="M1PL14721"/>
        <s v="M1NG14011F"/>
        <s v="M1RU14721"/>
        <n v="2000013960"/>
        <s v="M3ZA13969"/>
        <s v="M1SD12050A"/>
        <s v="M1BY14703"/>
        <s v="M1PT14014"/>
        <s v="M1IN14026I"/>
        <s v="MPSA04706"/>
        <s v="M1NL14704"/>
        <s v="M1BD14701X"/>
        <s v="M1UA11703A"/>
        <s v="M1IR10517"/>
        <s v="M1BD14701Y"/>
        <s v="M1KR13712"/>
        <s v="M1PL14709"/>
        <s v="M1ZA14702"/>
        <s v="M1BR14743"/>
        <s v="M1ID13016X"/>
        <s v="R1IT007R14"/>
        <s v="M1NG14099"/>
        <s v="M1RU13726"/>
        <s v="M1EG13713"/>
        <s v="M1TR14743"/>
        <s v="M1RU14746"/>
        <s v="M1US14733"/>
        <s v="M1TR14737"/>
        <s v="R1EG193016"/>
        <s v="M1TR14740"/>
        <s v="M1DE14709"/>
        <s v="M1UZ13708"/>
        <s v="M1US14702"/>
        <s v="M1KR13707"/>
        <s v="M1VN14066X"/>
        <s v="M1IN15002I"/>
        <s v="M1EG14001"/>
        <s v="M1ES14053"/>
        <s v="M1ES14005"/>
        <s v="4000048645"/>
        <s v="M1AR13709"/>
        <s v="M1UA13701A"/>
        <s v="M1IN15013I"/>
        <s v="M1IN15003I"/>
        <s v="M1DZ12119D"/>
        <s v="M1BD15004I"/>
        <s v="M1ES14736"/>
        <s v="M3DZ14816"/>
        <s v="M1US14711"/>
        <s v="M1AE14713"/>
        <s v="M1KR14705"/>
        <s v="M1IR12548"/>
        <s v="M1TR15705"/>
        <s v="M1BR15721"/>
        <s v="M1BR14345"/>
        <s v="M1IN15030I"/>
        <s v="M1IT15713"/>
        <s v="M1SA14714"/>
        <s v="M1TR15728"/>
        <s v="R1AE203359"/>
        <s v="M1BD15024I"/>
        <s v="M1DZ14006E"/>
        <s v="M1IN15032I"/>
        <s v="M1IN15033I"/>
        <s v="M4DZ14131C"/>
        <s v="M3NG13805"/>
        <s v="M1US14758"/>
        <s v="M1BO13704"/>
        <s v="M1MX15707"/>
        <s v="M1NG15078"/>
        <s v="M1NG13703X"/>
        <s v="M1CZ15703B"/>
        <s v="M1TR14751"/>
        <s v="M1IR15505"/>
        <s v="M1RO14713B"/>
        <s v="M1VN14014Y"/>
        <s v="R1EG210645"/>
        <s v="M1IN15073I"/>
        <s v="M4TT08102"/>
        <s v="M4TT08103"/>
        <s v="M4TT08104"/>
        <s v="M4TT08105"/>
        <s v="MEDE06109"/>
        <s v="MEIR05029"/>
        <s v="MPCO06713"/>
        <s v="MPEG06729"/>
        <s v="MPIN06239"/>
        <s v="MPIR06717"/>
        <s v="MPIT06719"/>
        <s v="MPMX05741"/>
        <s v="MPMX06727"/>
        <s v="MPPL05718"/>
        <s v="MPRU06018"/>
        <s v="MPRU06722"/>
        <s v="MPRU07721"/>
        <s v="MPRU07738"/>
        <s v="MPTR06767"/>
        <s v="MPUA06701"/>
        <s v="MPUA06703"/>
        <s v="MSRU06826"/>
        <s v="MPBG08701"/>
        <s v="M1DZ14150C"/>
        <s v="M1RO14713A"/>
        <s v="M1DZ13118C"/>
        <s v="M1IN15067I"/>
        <s v="M1IT15734"/>
        <n v="4000079796"/>
        <s v="M4DZ14046L"/>
        <s v="M1ES15010"/>
        <n v="4000082011"/>
        <s v="M1ES15016"/>
        <s v="M1MX15716"/>
        <s v="M1IN15080I"/>
        <s v="M1ES15007"/>
        <s v="M1IT14036"/>
        <s v="M1ES15035"/>
        <s v="M1ES14054"/>
        <s v="M1MX14718A"/>
        <s v="M1UA11703D"/>
        <s v="M1IN15056"/>
        <s v="M1CZ15703A"/>
        <s v="M1IN15076I"/>
        <s v="M3IR15094"/>
        <s v="M1IN16003I"/>
        <s v="M1NG15703"/>
        <s v="M1DZ14073F"/>
        <s v="M4ES15262A"/>
        <s v="M1UA11703E"/>
        <s v="M1OM15702"/>
        <s v="M1TR15719A"/>
        <s v="M1BD15077X"/>
        <s v="M1IN16004I"/>
        <s v="M1IN16005I"/>
        <s v="M1IN16007I"/>
        <s v="M1DZ14124M"/>
        <s v="M1IN15336X"/>
        <s v="M1BR16711"/>
        <n v="4000086419"/>
        <s v="M1IR15523"/>
        <s v="M1PL15722"/>
        <s v="M1US15711"/>
        <s v="M1IN16010I"/>
        <s v="M1IT15729"/>
        <s v="M3CN15951"/>
        <s v="M1AR15707"/>
        <s v="M1IT15091"/>
        <s v="M1IT15853"/>
        <s v="M1AE15723"/>
        <s v="M1BR15710A"/>
        <s v="M1SY15703"/>
        <s v="M1IT16036"/>
        <n v="4000088128"/>
        <s v="M1IT15059"/>
        <s v="M1IT15848"/>
        <s v="M1US16713"/>
        <s v="M1EG16701"/>
        <s v="M1IN16020I"/>
        <n v="0"/>
        <s v="M1MX16702"/>
        <n v="4000087799"/>
        <s v="M1ES15066"/>
        <s v="M1IN16023I"/>
        <s v="M1IN16024I"/>
        <s v="M1IN16025I"/>
        <s v="M1IN16029I"/>
        <s v="M1IN16030I"/>
        <s v="M1IT16706"/>
        <s v="M1RU15115"/>
        <s v="M1BO16704"/>
        <s v="M1ID14039"/>
        <s v="M1AE16708"/>
        <s v="R1NG237397"/>
        <s v="R1UZ239272"/>
        <s v="M1US15734"/>
        <s v="M1ES16009"/>
        <s v="M1BD15093"/>
        <s v="M1ES16701"/>
        <s v="M1ES16056"/>
        <s v="R1NG239918"/>
        <s v="M1DE16706"/>
        <s v="R1BD237343"/>
        <s v="M1UA15702"/>
        <s v="M1ES16047"/>
        <s v="M1IN16038I"/>
        <s v="M1PL16702"/>
        <s v="M1ES16701A"/>
        <s v="M1PL16707"/>
        <s v="M1GT16709"/>
        <s v="M1IR13576"/>
        <s v="M1IT16752"/>
        <s v="M1IT16744"/>
        <s v="M1IT16848"/>
        <s v="M1IN16044I"/>
        <s v="M1TR16739"/>
        <s v="M1US15736"/>
        <s v="M1TR16719"/>
        <s v="M1CZ16701A"/>
        <s v="M1MX15747"/>
        <s v="M1ZA16707"/>
        <s v="M1PL15732"/>
        <s v="M1IN16050I"/>
        <s v="M1IR12510"/>
        <s v="M1BG16702"/>
        <s v="M1IT16004"/>
        <s v="M1BR16713"/>
        <s v="M1DZ16156D"/>
        <s v="M1DS16107E"/>
        <s v="M1BD16018"/>
        <s v="M1IN16056I"/>
        <s v="M1TR16725"/>
        <s v="M1ES16104"/>
        <s v="M1PL16719"/>
        <s v="M1IN16057I"/>
        <s v="M1TR16754"/>
        <s v="M3TH16968"/>
        <s v="M1DZ16065C"/>
        <s v="M1IN16058I"/>
        <s v="M1RU14761"/>
        <s v="M1RU16757"/>
        <s v="M1MX16726"/>
        <s v="M1TR16771"/>
        <s v="M3BD16518R"/>
        <s v="M1EG14724"/>
        <s v="R1EG252311"/>
        <s v="M1TH16098"/>
        <s v="M1IN17008I"/>
        <s v="M1IT15849"/>
        <s v="M1IN17007I"/>
        <s v="M1VN16021X"/>
        <s v="M1SD16230A"/>
        <s v="M1RU17703"/>
        <s v="M1IR12537"/>
        <s v="M1IT17706"/>
        <s v="M1IT16853"/>
        <s v="M1ES17044"/>
        <s v="M1DZ17027B"/>
        <n v="6200000068"/>
        <s v="M1PL17701"/>
        <s v="M1SA16715"/>
        <s v="M1DZ16220D"/>
        <s v="M1IT17712"/>
        <s v="M1DZ16149H"/>
        <s v="M1DZ16239D"/>
        <s v="M1ES17016"/>
        <s v="M1IT17501"/>
        <s v="M1IT15875"/>
        <s v="4000101146"/>
        <s v="M1IT16785"/>
        <s v="M3DZ16292A"/>
        <s v="M1LK16035"/>
        <s v="M1IT17714"/>
        <s v="M1DZ16214M"/>
        <s v="M1KZ16703"/>
        <s v="M1IN17020I"/>
        <s v="M1IN17019I"/>
        <s v="M1IN17029I"/>
        <s v="M1IN17030I"/>
        <n v="2000023546"/>
        <s v="M1ES17049"/>
        <s v="M1DZ16234D"/>
        <s v="M1TR17006"/>
        <s v="M1UZ17102"/>
        <s v="M1FR16706"/>
        <s v="M1IT17015"/>
        <s v="M1IT17770"/>
        <s v="R1IT002R17"/>
        <s v="M1ES17011"/>
        <s v="M1ES17023"/>
        <s v="M1ES17717"/>
        <s v="M1IT16873"/>
        <s v="M1TR17729"/>
        <s v="M1CO17702"/>
        <s v="M1IT17075"/>
        <n v="6300000488"/>
        <s v="M3TR16492"/>
        <s v="M1UZ17704"/>
        <s v="M1IT16801A"/>
        <s v="M1TR17722"/>
        <s v="M1ES16092"/>
        <s v="M1BR17717"/>
        <s v="M1RS16702"/>
        <s v="M1IT17735"/>
        <s v="M1RU17726"/>
        <s v="M1UA17713B"/>
        <s v="M1ES17733"/>
        <s v="M1ES16030"/>
        <s v="M1IN17044I"/>
        <s v="M1IN17028I"/>
        <s v="M1IN17031I"/>
        <s v="M1IN17036I"/>
        <s v="M1IN17050I"/>
        <s v="M1ES17040"/>
        <s v="M1EG15724"/>
        <s v="M1ES17059"/>
        <s v="M1TR17735"/>
        <s v="M3IT17147"/>
        <s v="M1BD17021R"/>
        <s v="M1PL17722"/>
        <s v="M1KZ17703"/>
        <s v="M1EG16726"/>
        <s v="M1CZ16709"/>
        <s v="M1UA17713D"/>
        <s v="M3DZ16989"/>
        <s v="M1LK16044"/>
        <s v="M1US16745"/>
        <s v="M1BR17731"/>
        <s v="M1IT17795"/>
        <s v="M1RU17114"/>
        <s v="M1CN17710"/>
        <s v="M1EG17738"/>
        <s v="M1PL18702"/>
        <s v="M1RU17784"/>
        <s v="M1IN17058I"/>
        <s v="M1IN18002I"/>
        <s v="M1IN18003I"/>
        <s v="M1IN18008I"/>
        <s v="M1CN17701"/>
        <s v="M1DZ17044H"/>
        <s v="M1UA17701"/>
        <s v="M1DZ17152C"/>
        <s v="M1US16741"/>
        <s v="M2IT17475"/>
        <s v="M1RU17773"/>
        <s v="M1RU18703"/>
        <s v="M1IN18009I"/>
        <s v="M1IR17701"/>
        <s v="M1CO17707"/>
        <s v="M1IT17864"/>
        <s v="M1CZ16703"/>
        <n v="4000109549"/>
        <n v="4000110754"/>
        <n v="4000111123"/>
        <n v="4000110889"/>
        <s v="M1PL17720"/>
        <s v="M1ES18013"/>
        <s v="M1IT18735"/>
        <s v="M1DZ17178D"/>
        <s v="M1DZ17146A"/>
        <s v="M1DZ18020B"/>
        <n v="4000109540"/>
        <s v="M1RU17799"/>
        <s v="M1MX16719"/>
        <s v="M1TR17716"/>
        <s v="M1BR18708"/>
        <s v="M1BD17056"/>
        <s v="M1DZ18065A"/>
        <s v="M1IT18706"/>
        <s v="M1PL18701"/>
        <s v="M1IT17095"/>
        <s v="M1IT17096"/>
        <s v="M1IT18739"/>
        <s v="M1ES17055"/>
        <s v="M1DZ18075C"/>
        <s v="M1ES18716"/>
        <s v="M3RU18288"/>
        <s v="M1DZ18119B"/>
        <s v="M3IN17177"/>
        <s v="M1TR18732A"/>
        <s v="M1ES18025"/>
        <s v="M1UA18709"/>
        <s v="M1IN18022I"/>
        <s v="M1IN18025I"/>
        <s v="M1IN18047I"/>
        <n v="4000110758"/>
        <s v="M1US17742"/>
        <s v="M1BR18314"/>
        <s v="M1PT17714"/>
        <s v="M1IT18033"/>
        <s v="M1DZ18057B"/>
        <s v="M2IN17019"/>
        <s v="M1TN17705"/>
        <s v="M1BD18012"/>
        <s v="M1DZ16190I"/>
        <s v="M1BG18701"/>
        <s v="M1TR18732B"/>
        <s v="M1EG18721"/>
        <n v="4000116330"/>
        <s v="M1IN18044I"/>
        <s v="M1IN18048I"/>
        <s v="M1IT18091"/>
        <s v="M1IT18783"/>
        <s v="M1DZ18068B"/>
        <s v="M1RU15752"/>
        <s v="M1IT18711"/>
        <s v="M1IT18096"/>
        <s v="M1BR17740"/>
        <s v="M1RU18740"/>
        <s v="M1ZA18706"/>
        <s v="M1DE18714"/>
        <s v="M1DZ17067I"/>
        <n v="4000120427"/>
        <s v="M1AE18712"/>
        <s v="M1ES18044"/>
        <s v="M1IN19015I"/>
        <s v="M1IN19016I"/>
        <s v="M1IT17073"/>
        <s v="M1IT18003"/>
        <s v="M1IT18830"/>
        <s v="M1VN18106I"/>
        <s v="M3BD18430"/>
        <s v="M1SA16716B"/>
        <s v="M1UA18703"/>
        <s v="M1TR19705"/>
        <n v="4000120889"/>
        <n v="2000028394"/>
        <s v="M1ES19017"/>
        <n v="4000119979"/>
        <s v="M1ES19013"/>
        <s v="M1BR177411"/>
        <s v="M1EG19704"/>
        <n v="4000123006"/>
        <s v="M1RU15739A"/>
        <s v="M1ES19022"/>
        <s v="M3BR18728"/>
        <s v="M1LK19019"/>
        <s v="M1ES19039"/>
        <s v="M1US19705"/>
        <s v="M1DZ19033A"/>
        <s v="M1MX19701"/>
        <s v="M1IN19049I"/>
        <s v="M1IT19045"/>
        <s v="M1CN18709"/>
        <n v="4000125492"/>
        <s v="M1RU14715A"/>
        <s v="M1IR18717"/>
        <s v="M1DZ19088A"/>
        <s v="M1DZ17701"/>
        <s v="M1DZ18176E"/>
        <s v="M3CN19988"/>
        <s v="M1DZ16056E"/>
        <n v="4000127125"/>
        <s v="R1FR19702A"/>
        <s v="M1ES19043"/>
        <s v="M1BR19731"/>
        <s v="M3CU18984"/>
        <s v="M1DZ19090A"/>
        <s v="M1IN19060I"/>
        <s v="M1TN16708"/>
        <s v="M1IT19888"/>
        <s v="M1ID19010"/>
        <s v="M1BD19056"/>
        <s v="M1IT20004"/>
        <s v="M1DZ17028G"/>
        <s v="M1MA19086G"/>
        <s v="M1AE19710"/>
        <s v="R1TN257560"/>
        <s v="M1SD20020A"/>
        <s v="M1IR18713"/>
        <n v="4000132347"/>
        <s v="M1UZ19707"/>
        <s v="M1CZ19704"/>
        <s v="M1ES20031"/>
        <s v="M1ES20007"/>
        <s v="M1UA19713"/>
      </sharedItems>
    </cacheField>
    <cacheField name="CODICE_x000a_CLIENTE" numFmtId="0">
      <sharedItems containsBlank="1" containsMixedTypes="1" containsNumber="1" containsInteger="1" minValue="0" maxValue="802027"/>
    </cacheField>
    <cacheField name="ANAGRAFICA_x000a_CLIENTE" numFmtId="0">
      <sharedItems containsBlank="1" containsMixedTypes="1" containsNumber="1" containsInteger="1" minValue="0" maxValue="0" count="573">
        <m/>
        <s v="CERAMICA CORTINES S.A. CORT"/>
        <s v="KASHI SHIRKOUH YAZD CO. YAZ"/>
        <s v="BITTER H. KG BAD ESSEN/WE"/>
        <s v="ROYAL CERAMICS LIMITED LAGO"/>
        <s v="GRAL S.p.A. ALFONSINE"/>
        <s v="VALDI CERAMIKA SP. Z O.O. S"/>
        <s v="AMERICAN MARAZZI TILE, INC."/>
        <s v="FLORIM CERAMICHE S.p.A."/>
        <s v="P.T. SINAR KARYA DUTA ABADI"/>
        <s v="ROYAL CERAMICS LIMITED"/>
        <s v="ZAO &quot;INTERKERAMA&quot;"/>
        <s v="INKER CERAMIC AND PORCELAIN"/>
        <s v="ELETTRONICA LEONARDI S.r.l."/>
        <s v="MIR"/>
        <s v=" YAS CERM MEYBOD TILES COMPLEX FACTO"/>
        <s v="FLORIM CERAMICHE S.p.A. FIO"/>
        <s v="PANARIAGROUP INDUSTRIE FORA"/>
        <s v="CERAMICA VERDI EGYPTIAN ITALIAN"/>
        <s v="IDEAL CERAMIQUE SARL WILAYA"/>
        <s v=" AIDA CERAM Co. BIRJAND, SOU"/>
        <s v="TIEN PHONG CO. Ltd."/>
        <s v=" KERAMIN JOINT STOCK COMPANY"/>
        <s v="SACMI ENGINEERING (INDIA) P_x000a_KAJARIA"/>
        <s v="CERAMICHE ATLAS CONCORDE S."/>
        <s v="SAUDI CERAMIC Co."/>
        <s v="AIDA CERAM Co."/>
        <s v="MARAZZI GROUP S.p.A."/>
        <s v="CERAMICA VERDI EGYPTIAN IT"/>
        <s v="OMAN PORCELAIN CO. S.O.A.C"/>
        <s v="PT. INTERNUSA KERAMIK ALAMASRI"/>
        <s v="NAEEN TILE IND.CO."/>
        <s v="Quadro el. linea dosaggio alimentazione"/>
        <s v="QUADRO A PLC ALIMENTAZIONE POLVERE DA"/>
        <s v="QUADRO A PLC ALIMENTAZ. POLVERE DA SILI"/>
        <s v="QUADRO A PLC PER MULINO CONTINUO"/>
        <s v="QUADRO A PLC DOSAGGIO E ALIMENTAZIONE"/>
        <s v="SACMI IBERICA, S.A. - OLD"/>
        <s v="R.A.K. RAS AL KHAIMAH CERAMIC CO. L"/>
        <s v="R.A.K. CERAMICS BANGLADESH PVT.LTD."/>
        <s v="CERAMICA FANCY"/>
        <s v="SACMI IBERICA, S.A."/>
        <s v="H. &amp; R. JOHNSON (INDIA) LTD."/>
        <s v="R.A.K. CERAMICS INDIA PVT. LTD"/>
        <s v="GOLCHIN MEYBOD TILE"/>
        <s v="CERAMICA U.D.A. S.p.A."/>
        <s v="Ceramiche SADON S.p.A."/>
        <s v="SACMI DE MEXICO S.A. DE C.V. - OLD"/>
        <s v="SACMI DE MEXICO S.A. DE C.V."/>
        <s v="UMUT SERAMIK A.S."/>
        <s v="SALOMI ITALY CERAMIC EQUIPMENT &amp;"/>
        <s v="FLORIM USA, INC."/>
        <s v="R.A.K. CERAMICS INVESTMENT"/>
        <s v="SEACERA TILES BERHAD"/>
        <s v="CERAMICA FANCY - OLD"/>
        <s v="LLC CERSANIT INVEST"/>
        <s v="CERAMICA HISPANO CENTROAMERICANA"/>
        <s v="CERAMICAS CARIBE C.A."/>
        <s v="H &amp; R JOHNSON (INDIA) LTD. - OLD"/>
        <s v="MONARCH CERAMIC TILE"/>
        <s v="P.T.INTERNUSA KERAMIK ALAMASRI"/>
        <s v="SACMI ISTANBUL SANAYI"/>
        <s v="KONINKLIJKE MOSA B.V."/>
        <s v="FACEMAG FAIENCE CERAMIQUE DU MAGHRE"/>
        <s v="ALBERDI CERAMICA"/>
        <s v="KUTAHYA SERAMIK PORSELEN TURIZM A.S"/>
        <s v="NOAVARAN TILE CO."/>
        <s v="YAZD EMARAT TILE Co."/>
        <s v="ROYAL COMPANY FOR CERAMICS AND"/>
        <s v="R.A.K CERAMICS (BANGLADESH) LIMITED"/>
        <s v="LOURDES CERAMICAS"/>
        <s v="HORIZON INVESTMENT &amp; IND. DEV."/>
        <s v="R.A.K. CERAMICS INDIA PVT. Ltd."/>
        <s v="FLORIDA TILE INC."/>
        <s v="SACMI IBERICA, S.A. SUCURSAL EN POR"/>
        <s v="CERAMIQUE HIPPOCAMPE"/>
        <s v="AL RAJAA FOR CLAY PRODUCTS"/>
        <s v="CASHI CORD COMPANY"/>
        <s v="EURO CERAMICS LTD."/>
        <s v="FACEMAG"/>
        <s v="THE GENERAL COMPANY FOR CERA"/>
        <s v="GRANITO FORTE S.r.l."/>
        <s v="MES SERAMIK MMC"/>
        <s v="KERAMIN JOINT STOCK COMPANY"/>
        <s v="LARIA INTERNATIONAL C/O CART"/>
        <s v="NEW DEAL S.r.l."/>
        <s v="AET S.r.l."/>
        <s v="ART CERAMIC"/>
        <s v="DEHKADEH TILE"/>
        <s v="LIGHTING INTERNATIONAL ESTAB"/>
        <s v="S.a.r.l. CERFILM"/>
        <s v="SAF.CER"/>
        <s v="YURTBAY SERAMIK"/>
        <s v="AL SHARK FOR CERAMICS INDUST"/>
        <s v="P.T.JUI SHIN"/>
        <s v="ARABIAN CERAMIC MANUFACTURIN"/>
        <s v="SACMI ENGINEERING (INDIA) P (KAJARIA)"/>
        <s v="MIR CERAMIC Ltd."/>
        <s v="P.T.SATYARAYA KERAMINDOINDAH"/>
        <s v="CERAMIC PIPES COMPANY"/>
        <s v="CERAMICAS FABOCE"/>
        <s v="DBL CERAMICS LIMITED DHAKA"/>
        <s v="GOLCHIN MEYBOD TILE MEYBOD"/>
        <s v="CERAMICHE ATLAS CONCORDE S.p"/>
        <s v="LOURDES CERAMICAS BURZACO"/>
        <s v="RABAT MEYBOD TILE CO."/>
        <s v="GHORGHIZ CERAME SARL"/>
        <s v="ZAO &quot;KERAMOGRANITNUI ZAVOD&quot;"/>
        <s v="JOHNSON TILES"/>
        <s v="ALFANAR CO."/>
        <s v="S&amp;B INDUSTRIAL MINERALS Gmbh"/>
        <s v="KASHI SADRA"/>
        <s v="NAFIS KAVIR TILE CO."/>
        <s v="NUOVO CORSO S.p.A"/>
        <s v="SANAZ TILE CO."/>
        <s v="COLCERAMICA S.A."/>
        <s v="CERAMICA LIMA S.A."/>
        <s v="PAREFEUILLE PROVENCE S.A."/>
        <s v="SACMI IMPIANTI S.p.A."/>
        <s v="DBL CERAMICS LIMITED"/>
        <s v="NITROPISO S.A. DE C.V"/>
        <s v="VITRA KARO SANAYI VE TICARET"/>
        <s v="SACMI ENGINEERING (INDIA) PV"/>
        <s v="BELL"/>
        <s v="PARADYZ"/>
        <s v="NITROPISO"/>
        <s v="KHIM HIM CERAMIC"/>
        <s v="FOSHAN HAOBANG"/>
        <s v="ANSA McAL ENTERPRISES Ltd."/>
        <s v="KHATAM ARDAKAN TILE &amp; CERAM"/>
        <s v="CJSC &quot;KHARKOV TILE PLANT&quot; K"/>
        <s v="CERAM NEGAR (P.I.S.) CO."/>
        <s v="SINA TILE &amp; CERAMIC INDS."/>
        <s v="BELL GRANITO CERAMICA LIMITE"/>
        <s v="ROSE TILE Co."/>
        <s v="KIM HIN CERAMIC(SEREMBAN) SD"/>
        <s v=" LLC CERSANIT INVEST"/>
        <s v="VENEZIA CERAMIC CO."/>
        <s v="CERAMICA VIETRI ANTICO S.r.l"/>
        <s v="A.E.P.I.COSTRUZIONI"/>
        <s v="KERAMIA AXIOU SA - OLD              "/>
        <s v="OOO VİTRA PLİTKA"/>
        <s v="LANKA WALLTILE PLC"/>
        <s v="COLOR LIGHTING INTERNATIONAL"/>
        <s v="FARR CERAMICS LTD. (FACTORY)"/>
        <s v="SARL CERAMIQUE DE BOUMERDES"/>
        <s v="CERAMIKA PARADYZ SP.Z.O.O."/>
        <s v="KHAN OMOURTAG LTD."/>
        <s v="FARZAD TILE INDUSTRIES"/>
        <s v="THAI CERAMIC ROOF TILE CO. L"/>
        <s v="ZAO KIROVSKAJA KERAMIKA"/>
        <s v="AL-JAWDAH CERAMIC COMPANY"/>
        <s v="MISR INTERNATIONAL CER.CO."/>
        <s v="CRISTAL CERAME"/>
        <s v="IH HWA INDUSTRIAL CO.,LTD"/>
        <s v="ANADOL SERAMIK ENDUSTRISI VE"/>
        <s v="SOGUTSEN SERAMIK SANAYI A.S."/>
        <s v="OMAN PORCELAIN CO. S.O.A.C."/>
        <s v="KAJARIA CERAMICS LTD."/>
        <s v="OOO &quot;ZKS&quot;"/>
        <s v="AMATIS SHAHRE BABAK Co.,"/>
        <s v="INDUSTRIE BITOSSI S.p.A."/>
        <s v="PJSC &quot;INTERCERAMA&quot;"/>
        <s v="AL EZZ CERAMICS &amp; PORCELAIN"/>
        <s v="LANKA FLOORTILES PLC."/>
        <s v="COOP. CERAMICA IMOLA S.C.a r"/>
        <s v="P.T.ROMAN CERAMIC INTERNATIO"/>
        <s v="PERSEPOLIS TILE AND STONE GR"/>
        <s v="SERENISSIMA"/>
        <s v="CORSO CERAM S.A.R.L."/>
        <s v="HAOBANG (FS) CER.CO.,LTD."/>
        <s v="G.C.C.B."/>
        <s v="MULTICERAME Sarl"/>
        <s v="DAL-TILE MEXICO S.A. DE C.V."/>
        <s v="DAL TILE MEXICO S. DE R. L."/>
        <s v="MEYBOD ATLAS CERAM TILE CO.,"/>
        <s v="KHAN ASPARUH ISCo."/>
        <s v="ATEM LLC."/>
        <s v="GORENJE NOTRANJA OPREMA D.D."/>
        <s v="STAR-DUST Sp. z o.o."/>
        <s v="REVIGRÉS, LTD"/>
        <s v="CERRAD SP. Z O.O."/>
        <s v="GREAT WALL CERAMIC INDUSTRIE"/>
        <s v="OAO BERIOZASTROJMATERIALY"/>
        <s v="AMATIS TILE &amp; CERAMIC OF SHA"/>
        <s v="SOCER"/>
        <s v="DAL TILE MEXICO"/>
        <s v="STAR CERAMICS"/>
        <s v="MEYBOD ATLAS CERAM"/>
        <s v="SOGUTSEN SERAMIK"/>
        <s v="ABDUL RAZZAK"/>
        <s v="IRANIAN PERSIAN"/>
        <s v="PUBLIC JOINT-STOCK COMPANY"/>
        <s v="IRANIAN PERSIAN TILE CO."/>
        <s v="MEYBOD TILE COMPLEX"/>
        <s v="KOUROSH MEYBOD TILE CO."/>
        <s v="KHAZAR TILE INDUSTRIES Co."/>
        <s v="CERÁMICA SAN LORENZO INDUSTR"/>
        <s v="SACMI IMPIANTI INDIA"/>
        <s v="OAO VOLOGOGRADSKIJ"/>
        <s v="OAO &quot;VOLGOGRADSKIJ"/>
        <s v="PUBLIC JOINT-STOCK COMPANY &quot;"/>
        <s v="FABOCE S.R.L."/>
        <s v="STAR CERAMICS PVT. LTD."/>
        <s v="BIANCOGRÊS CERÂMICA S.A."/>
        <s v="CERAMICAS MARGRES, C.A."/>
        <s v="ZAO &quot;WELOR&quot;"/>
        <s v="PACKING FILM S.a.r.l."/>
        <s v="GRUPPO CERAMICHE GRESMALT"/>
        <s v="SERAMIK TOPRAK URUNLERI ENDUSTRI"/>
        <s v="KOUSAR KAVIR"/>
        <s v="KHAZAR TILE"/>
        <s v="PRIME CERAMICS"/>
        <s v="FABOCE"/>
        <s v="GRUPPO CERAMICHE GRESMALT S."/>
        <s v="OOO VITRA PLITKA"/>
        <s v="CERAMIQUE DE BOUMERDES S.A.R.L.      "/>
        <s v="BIANCOGRES CERAMICA S.A."/>
        <s v="BIANCOGR S CER¬MICA S.A."/>
        <s v="ABARKOUH KOUSAR KAVIR TILE C"/>
        <s v="CERAMIQUE DE BOUMERDES S.A.R"/>
        <s v="BITTER H. KG"/>
        <s v="ARGILEX"/>
        <s v="YUKSEL SERAMIK"/>
        <s v="BITTER H. KG_x000a_PDP10186Q00 QUADRO EL. CON PC-DOSAGGIO E"/>
        <s v="CERAL CERAMIQUE ALGERIENNE"/>
        <s v="OOO &quot;SAMARSKOE OB'EDINENIE"/>
        <s v="IRANIAN PERSIAN TILE CO. SA"/>
        <s v="YUKSEL SERAMIK SAN. VE TIC."/>
        <s v="HORIZON INVESTMENT &amp; IND. DE"/>
        <s v="IP OOO &quot;PRIME CERAMICS&quot;"/>
        <s v="CO.EM S.p.A."/>
        <s v="ROYAL CERAMICS LANKA PLC"/>
        <s v="NATIONAL CERAMIC INDUSTRIES"/>
        <s v="MARAZZI GROUP S.P.A"/>
        <s v="NEGEV CERAMICS Ltd."/>
        <s v="KASHI CERAMIC AND POKHT SEVO"/>
        <s v="GRUPPO C.B.S. S.p.A."/>
        <s v="LLC OPOCZNO (RUS)"/>
        <s v="DELTA INDÚSTRIA CERÂMICA S.A"/>
        <s v="P.T.KERAMIK DIAMOND INDUSTRI"/>
        <s v="AL-JAWDAH"/>
        <s v="COSENTINO S.A."/>
        <s v="SUPER CERAME KENITRA"/>
        <s v="MISR INTERNATIONAL CER.CO"/>
        <s v="BELL GRANITO CERAMICA LIMITED"/>
        <s v="AMATIS TILE &amp; CERAMIC OF SHAHRBABAK"/>
        <s v="ARABIAN CERAMIC MANUFACTURING CO."/>
        <s v=" MULTICERAME Sarl"/>
        <s v="CERAMICA VERDI, OSCAR &amp; OLYM"/>
        <s v="JSC NEFRIT CERAMICS"/>
        <s v="SOMOCER"/>
        <s v="AL OMARAA CO. FOR CERAMIC"/>
        <s v="KERAMIKA LLC"/>
        <s v="SALOMI ITALY CERAMIC EQUIPME"/>
        <s v="CERAMICHE CAESAR S.p.A."/>
        <s v="LASSELSBERGER s.r.o. Chlumca"/>
        <s v="SOMOCER MENZEL EL HAYET"/>
        <s v="YEKTA GERANULE MEYBOD FACTOR"/>
        <s v="FACEMAG FAIENCE CERAMIQUE DU"/>
        <s v="CERAMICA SAN LORENZO I.C.S.A"/>
        <s v="OAO «KM GROUP»"/>
        <s v="ZANOBIA Ltd."/>
        <s v="PT ARWANA ANUGERAH KERAMIK"/>
        <s v="BRESTSKIJ KOMBINAT STROITELN"/>
        <s v="INTERNACIONAL DE CERAMICA, S"/>
        <s v="SAMARSKIJ STROYFARFOR"/>
        <s v="FACEMAG FAIENCE ET CERAMIQUE"/>
        <s v="BOZUYUK SERAMIK SAN. TİC. A."/>
        <s v="EGE SERAMIK SANAYI VE TICARE"/>
        <s v="EASTERN CHINAWARE CO. LTD"/>
        <s v="P.T.GRANITOGUNA BUILDING "/>
        <s v="BOZUYUK SERAMIK SAN. TIC. A."/>
        <s v="NORDCERAM"/>
        <s v="PORTOBELLO S.A."/>
        <s v="FLORIM USA, INC. CLARKSVILL"/>
        <s v="P.T. Roman "/>
        <s v="AL EKHWA FOR MANUFACTURING C"/>
        <s v="YEKTA GERANULE MEYBOD FACTO"/>
        <s v="ZAO KONTAKT"/>
        <s v="PORCELANITE LAMOSA S.A. DE C"/>
        <s v="BRESTSKIJ KOMBINAT STROJITEL"/>
        <s v="OURFALI &amp; PARTNERS - BALKIS"/>
        <s v="KARRAS FOR CERAMIC AND PORCE"/>
        <s v="BIEN YAPI URUNLERI SAN.TUR.v"/>
        <s v="ALFA 2 FOR CERAMIC PRODUCTIO"/>
        <s v="ABDUL RAZZAK SAHHAR AND MOHA"/>
        <s v="SAMBORO S.A."/>
        <s v="PT. STOLLBERG SAMIL  INDONES"/>
        <s v="SOTEMAIL"/>
        <s v="GILAN SERAMIK MMC"/>
        <s v="AL FORSAN GLOBAL INDUSTRIAL"/>
        <s v="AL ANWAR CERAMIC TILES CO. S"/>
        <s v="PLANTA  ITALGRES II"/>
        <s v="GIMA - GIRNGHUBER Gmbh"/>
        <s v="EL-KHAYYAT CERAMIC COMPANY"/>
        <s v="CERAM GLASS sarl"/>
        <s v="IRIS CERAMICA S.p.A."/>
        <s v="CERAMICA SALOMI"/>
        <s v="AL AMIR FOR PORCELAIN AND CE"/>
        <s v="AL-KHAYYAT CERAMICS COMPANY"/>
        <s v="TECHNOCERAM Sarl"/>
        <s v="NG KUTAHYA SERAMIK PORSELEN"/>
        <s v="DEL CONCA USA INC."/>
        <s v="ZAO «FREELITE»"/>
        <s v="HE YUAN DAUGRES CERAMICHE CO"/>
        <s v="UMBERTO CERAMICS INTERNATION"/>
        <s v="P.T. DHARMA PERKASA GEMILANG"/>
        <s v="MARABI"/>
        <s v="DOBRUSH PORCELAIN FACTORY"/>
        <s v="P.T. IKA MAESTRO INDUSTRI"/>
        <s v="ROYAL PORCELAIN (PVT) LTD."/>
        <s v="ALFANAR FACTORY FOR CERAMICS"/>
        <s v="EMBRAMACO EMPR.BRAS.DE MATS."/>
        <s v="SADRA CERAM MEYBOD"/>
        <s v="CERAMICA ITALIA S.A."/>
        <s v="CERAMICA NULENSE, S.A. &quot;CENU"/>
        <s v="MODERN"/>
        <s v="FUTURE CERAMICS &amp; PORCELAIN"/>
        <s v="HB INDUSTRIAL GROUP - ART CE"/>
        <s v="PORSALINA"/>
        <s v="UNICERAMIC QATAR"/>
        <s v="ARGELITH BODENKERAMIK"/>
        <s v="STAR PORCELAIN PVT. LTD"/>
        <s v="KASHI PARDIS ABADE"/>
        <s v="R.A.K. CERAMICS P.S.C."/>
        <s v="KRASNAYA GVARDIYA"/>
        <s v="AL OMARAA COMPANY FOR CERAMI"/>
        <s v="ROYAL COMPANY FOR CERAMICS A"/>
        <s v="OAO &quot;ZAVOD KERAMICHESKIH IZD"/>
        <s v="INCEPA REVESTIMENTOS CERÂMIC"/>
        <s v="PORCELANOSA, S.A."/>
        <s v="NUOVA RIWAL CERAMICHE S.r.l."/>
        <s v="CERAMICA ELIZABETH SUL LTDA"/>
        <s v="NUOVA RIWAL CERAMICHE S.r.l"/>
        <s v="MAKER MANIFATTURE CERAMICHE"/>
        <s v="NOVA CERAMICA SP. Z O.O."/>
        <s v="PORCELANOSA, S.A. - PLANTA M"/>
        <s v="WEST AFRICAN CERAMICS LIMITE"/>
        <s v="LLC OPOCZNO RUS"/>
        <s v="CONTINENTAL CHINA"/>
        <s v="PORCELAIN ALMASA FACTORY"/>
        <s v="PAVIGRES, S.A."/>
        <s v="AL OMARAA COMPANY FOR CERAMIC"/>
        <s v="R.A.K CERAMICS (BANGLADESH)"/>
        <s v="ABNOOS ABARKOUH"/>
        <s v="STOLLBERG &amp; SAMIL CO., LTD"/>
        <s v="PEGASUS PRESSED TILES (PTY)"/>
        <s v="CECRISA REVESTIMENTOS CERAMI"/>
        <s v="P.T.SINAR KARYA DUTA ABADI"/>
        <s v="SERENISSIMA STAB. IMPRONTA."/>
        <s v="WESTERN METAL PRODUCTS CO. L"/>
        <s v="MISR INTERNATIONAL CER. CO."/>
        <s v="ZAO &quot;KOMPANIYA PIASTRELLA&quot;"/>
        <s v="JV LLC &quot;NATIONAL CERAMICS&quot;"/>
        <s v="STOLLBERG INC."/>
        <s v="SAM HYUN CO., LTD."/>
        <s v="CATALAN JOINT STOCK COMPANY"/>
        <s v="TIERRA ATOMIZADA, S.A."/>
        <s v="CERAMICA CORTINES S.A."/>
        <s v="RM-INVEST LLC"/>
        <s v="EL-KHAYYAT CERAMICS FACTORY"/>
        <s v="MONALISA CERAMICS (BD) LTD."/>
        <s v="INDUSTRIAS ALCORENSES CONFED"/>
        <s v="CERAMIT - SOCIETE NOUVELLE D"/>
        <s v="DAL-TILE TENNESSEE, LLC"/>
        <s v="HANBO CERAMICS Co. Ltd."/>
        <s v="YAZD SIMIN TILE CO.,"/>
        <s v="YURTBAY SERAMIK SAN. VE. TIC"/>
        <s v="NOVAPORCELANATO INDUSTRIA E"/>
        <s v="CERAMICA CASALGRANDE PADANA"/>
        <s v="SARL GANOUBA BRIQUETERIE"/>
        <s v="CDK INTEGRATED INDUSTRIES LT"/>
        <s v="UST INC."/>
        <s v="CERAMICA RAFAELA S.R.L."/>
        <s v="DAL-TILE MEXICO,S. DE R.L. D"/>
        <s v="LASSELSBERGER s.r.o. -ZAVOD"/>
        <s v="USAK SERAMIK  SAN. A.S."/>
        <s v="HAFEZ TILE &amp; CERAMIC INDUSTR"/>
        <s v="SANEX SA."/>
        <s v="TTC JOINT-STOCK COMPANY"/>
        <s v="CREATON AG"/>
        <s v="KASHI SHIRKOUH YAZD CO."/>
        <s v="GRAL S.p.A."/>
        <s v="ALFACER DEL CARIBE, S.A."/>
        <s v="CLEOPATRA FOR CEMENT"/>
        <s v="RESTILE CERAMICS LIMITED"/>
        <s v="R.A.K. CERAMICS PRIVATE JOIN"/>
        <s v="COOPERATIVA CERAMICA D'IMOLA"/>
        <s v="CER-ROL Sp. z o.o."/>
        <s v="LLC KERAMA MARAZZI"/>
        <s v="OAO KVARTZ"/>
        <s v="BKT - INSAAT TAAH. TURIZM TE"/>
        <s v="EURL BRIQUETERIE MIHOUBI SUD"/>
        <s v="AZULMED S.L.U."/>
        <s v="CERDISA S.P.A."/>
        <s v="EUROARCE / SAMCA"/>
        <s v="PORCELANITE LAMOSA, S.A. DE"/>
        <s v="SACMI ENGINEERING (INDIA) PR"/>
        <s v="NUEVAS ATOMIZADAS, S.L."/>
        <s v="ATOMIX, S.A."/>
        <s v="CESANTONI S.A. DE C.V."/>
        <s v="SIMPOLO EMILCERAMICA PVT. LT"/>
        <s v="PARS CHINI MFG CO. (FACTORY)"/>
        <s v="WESTERN METAL PRODUCTS COMPA"/>
        <s v="SARL ANDALOUS CERAMIC EST"/>
        <s v="MAZARRON TEJAS II S.L."/>
        <s v="AL HAYEL CERAMIC COMPANY"/>
        <s v="GRANISER GRANIT SERAMIK SAN."/>
        <s v="AKIJ CERAMIC LTD."/>
        <s v="OOO SACMI MOSCA"/>
        <s v="ALMAS KAVIR YAZD TILE CO. ("/>
        <s v="CERAMIKA TUBADZIN III SP. Z"/>
        <s v="FLORIM USA. INC."/>
        <s v="MECTILES ITALIA SRL"/>
        <s v="DURAVIT (CHINA) SANITARYWARE"/>
        <s v="ABK SIR PRODUCTION S.p.A."/>
        <s v="ELIANE S.A. REVESTIMENTOS CE"/>
        <s v="GOLD ART CERAMICA S.p.A."/>
        <s v="MIRAGE GRANITO CERAMICO S.p."/>
        <s v="AL RAJAA FOR PORCELAIN"/>
        <n v="0"/>
        <s v="PORCELANITE LAMOSA"/>
        <s v="DEL CONCA USA"/>
        <s v="AL RAJAA"/>
        <s v="MAKER"/>
        <s v="MARAZZI GROUP S.r.l. a socio"/>
        <s v="TUBADZIN III SP. Z O.O. SPOL"/>
        <s v="GIGACER S.p.A."/>
        <s v="OOO KERAMA MARAZZI"/>
        <s v="COBOCE Ltda"/>
        <s v="TRERO GmbH C/O (FOR SMID)"/>
        <s v="MULTI NOZARES SIA"/>
        <s v="AMERICAN WONDER PORCELAIN"/>
        <s v="ESMALGLASS, S.A."/>
        <s v="SHELTECH"/>
        <s v="NORDCERAM GMBH"/>
        <s v="RIDDER CORPORATE S.L.U."/>
        <s v="PARADYZ Sp. z o.o."/>
        <s v="ROMAK TILE CO."/>
        <s v="PASTORELLI S.P.A."/>
        <s v="HAYAL SERAMIK YAPI VE URUNLE"/>
        <s v=" WONDER PORCELAIN         "/>
        <s v=" COSENTINO                "/>
        <s v=" PARADYZ                  "/>
        <s v=" NB PURCHASE AND TRADE    "/>
        <s v=" LASSELSBERGER            "/>
        <s v=" INTERN. DE CERAMICA      "/>
        <s v=" INTERNACIONAL DE CERAMICA"/>
        <s v=" HAYAL SERAMIK YAPI       "/>
        <s v="CERAMICA DEL CONCA S.p.A."/>
        <s v="VASHNEGAR BALUCHISTAN KASHI"/>
        <s v="CERAMICA FONDOVALLE S.p.A."/>
        <s v="PBG S/A"/>
        <s v="SARL SAF.CER"/>
        <s v="ALHOFUF GENERAL TRADING LLC"/>
        <s v="ANKA TOPRAK URUNLERI SAN. TI"/>
        <s v="LE CREUSET MANUFACTURNING (T"/>
        <s v="SARL INNOVA CERAM"/>
        <s v="AL RAJAA FOR SANITARY WARE A"/>
        <s v="AL HAYEL CERAMIC COMPANY MU"/>
        <s v="AKIJ CERAMICS LIMITED"/>
        <s v="P.M.CO. S.r.l."/>
        <s v="THAI CERAMIC CO., LTD."/>
        <s v="SANTA MARIA S.r.l."/>
        <s v="CERAMICA SEELA"/>
        <s v="ROKA CERAM"/>
        <s v="JSC &quot;SBERBANK LEASING&quot;"/>
        <s v="FINCIBEC S.p.A."/>
        <s v="EURL SEKCERAM"/>
        <s v="DJEMILA CERAM SARL"/>
        <s v="SARL EL NOURASI CORPORATION"/>
        <s v="FLORIM MANIFATTURE CERAMICHE"/>
        <s v="SARL DJEMILA CERAMIQUE"/>
        <s v="SOCIETE CERAMIQUE SANITAIRE"/>
        <s v="EURL PROTIMGAD"/>
        <s v="ZERDE-KERAMIKA AKTOBE LLP"/>
        <s v="NB PURCHASE AND TRADE LLC"/>
        <s v="SAM CERAMICA SARL"/>
        <s v="NOVOCERAM"/>
        <s v="CERAMICHE MARINER S.p.A."/>
        <s v="META S.p.A."/>
        <s v="AL HAYEL CERAMIC COMPANY - O"/>
        <s v="AEPI INDUSTRIE S.r.l."/>
        <s v="SACMI IMOLA S.C."/>
        <s v="MSU MANISA SERAMIK URUNLERI"/>
        <s v="EMILCERAMICA SRL"/>
        <s v="NUEVOS PRODUCTOS CERAMICOS,"/>
        <s v="KERAMIKA KANJIZA d.o.o."/>
        <s v="GRANITIFIANDRE S.p.A."/>
        <s v="ATOMIZADORA, S.A."/>
        <s v="CERAMICA CATALANO S.P.A."/>
        <s v="AKIJ CERAMICS LTD."/>
        <s v="OPOCZNO I Sp. z o.o."/>
        <s v="CERAMICA PLATINO GROUP FOR C"/>
        <s v="LANKA TILES PLC"/>
        <s v="CERAMICA BRASILEIRA CERBRAS"/>
        <s v="OPOCZNO.S.A. - ZAKLAD PRODUK"/>
        <s v="ООО GRANI TAGANAYA"/>
        <s v="HEYUAN DAUGRES CERAMIC CO.,"/>
        <s v="ALMADINA ALMONAWARA FACTORY"/>
        <s v="OOO «GRANI TAGANAYA»"/>
        <s v="BELLAVITA TILE(ANYANG) CO.,L"/>
        <s v="SARL ROYAL CERAM"/>
        <s v="EPICENTR"/>
        <s v="SHINAGAWA ADVANCED MATERIALS"/>
        <s v="SPA CERAM DIVINDUS UNITE EL-"/>
        <s v="GKN SINTER METALS SPA"/>
        <s v="SHELTECH CERAMICS LIMITED"/>
        <s v="BELITE CERAMICS (ANYANG) CO."/>
        <s v="CERÂMICA BRASILEIRA CERBRAS"/>
        <s v="TABRIZ TILE INDS. Co."/>
        <s v="CERAMICA SAN LORENZO INDUSTR"/>
        <s v="«EPICENTR K» LLC"/>
        <s v="CERAMICHE CCV CASTELVETRO S."/>
        <s v="POLCOLORIT S.A."/>
        <s v="ARCILLA BLANCA, S.A."/>
        <s v="ABK GROUP INDUSTRIE CERAMICH"/>
        <s v="SARL GRAND CERAM"/>
        <s v="EURL LUXE TILE"/>
        <s v="POLECERAM SARL"/>
        <s v="ZAO KERAMOGRANITNIJ ZAVOD"/>
        <s v="IBERICA TILES"/>
        <s v="GURAL PORSELEN TURIZM VE VIT"/>
        <s v="BCERAM SARL"/>
        <s v="CERAMICHE REFIN S.p.A."/>
        <s v="KERABEN GRUPO S.A. (PLANTA D"/>
        <s v="IMPERIAL PORCELAIN MANUFACTO"/>
        <s v="“IBERICA TILES” SOCIEDAD ANÓ"/>
        <s v="IMERYS STEELCASTING INDIA PV"/>
        <s v="THESIZE SURFACES, S.L."/>
        <s v="SARL ELVA CERAME"/>
        <s v="TRL KROSAKI  REFRACTORIES LI"/>
        <s v="BRIQUETERIE JBEL EL OUEST"/>
        <s v="IBERICA TILES SOCIEDAD ANÓNI"/>
        <s v="ZERDE – KERAMIKA AKTOBE LLP"/>
        <s v="EURL AICHOUR"/>
        <s v="KERITALY S.p.A."/>
        <s v="COTTO PETRUS S.r.l."/>
        <s v="TUSCANIA S.p.a."/>
        <s v="CEUSA UNIDADE II – CERÂMICA"/>
        <s v="HEINRICH BITTER GmbH &amp; Co. K"/>
        <s v="GALA CERAM SARL"/>
        <s v="R.A.K. CERAMICS P.J.S.C."/>
        <s v="AUTHORIZED ECONOMIC OPERATOR"/>
        <s v="EPICENTR K LLC"/>
        <s v="BIEN YAPI URUNLERI SANAYI TU"/>
        <s v="OOO GRANI TAGANAYA"/>
        <s v="VENIS"/>
        <s v="TAU PORCELANICO, S.L.U."/>
        <s v="MAYORCA CERAMIC"/>
        <s v="GRUPPO CERAMICHE RICCHETTI S"/>
        <s v="AO &quot;COMPANY &quot;PIASTRELLA&quot;"/>
        <s v="TRAMONTINA DELTA S/A"/>
        <s v="ARCILLAS ATOMIZADAS, S.A."/>
        <s v="DYNAMIX CASTING FLUXES LLC."/>
        <s v="FAIENCERIES ALGERIENNES Sarl"/>
        <s v="MANUFACTURAS VITROMEX"/>
        <s v="ATLAS TRADING CO. S.r.l."/>
        <s v="LINYI XINTIANDI CERAMICS CO."/>
        <s v="YEKTA GRANULE MEYBOD FACTORI"/>
        <s v="SARL IDEAL CERAMIQUE"/>
        <s v="Sarl CERB"/>
        <s v="JINGDEZHEN YISHAN CERAMICS C"/>
        <s v="NEWTECH CERAM"/>
        <s v="CHAMPVERT ATOMISATION"/>
        <s v="TORRECID, S.A."/>
        <s v="EMPRESA DE CERAMICA BLANCA D"/>
        <s v="PANARIAGROUP INDUSTRIE"/>
        <s v="CERAM DIVINDUS UNITE CARREAU"/>
        <s v="ITALGRANITI S.p.A."/>
        <s v="LASSELSBERGER, s.r.o. RAKOVN"/>
        <s v="CERAMICAS TESANY, S.L."/>
      </sharedItems>
    </cacheField>
    <cacheField name="NAZIONE" numFmtId="0">
      <sharedItems containsBlank="1" containsMixedTypes="1" containsNumber="1" containsInteger="1" minValue="0" maxValue="630"/>
    </cacheField>
    <cacheField name="POSIZIONE" numFmtId="0">
      <sharedItems containsBlank="1" containsMixedTypes="1" containsNumber="1" containsInteger="1" minValue="0" maxValue="420000" count="1537">
        <m/>
        <n v="31200"/>
        <n v="650"/>
        <n v="11201"/>
        <n v="600"/>
        <n v="60120"/>
        <n v="9400"/>
        <n v="55100"/>
        <n v="40100"/>
        <n v="48800"/>
        <n v="21000"/>
        <n v="40600"/>
        <n v="1000"/>
        <n v="20"/>
        <n v="12200"/>
        <n v="100"/>
        <n v="34750"/>
        <n v="41200"/>
        <n v="31100"/>
        <n v="46800"/>
        <n v="47800"/>
        <n v="30"/>
        <n v="20580"/>
        <n v="74401"/>
        <n v="12310"/>
        <s v="20100_x000a__x000a_21100"/>
        <n v="400"/>
        <s v="20300_x000a__x000a_21100"/>
        <n v="50320"/>
        <n v="51320"/>
        <n v="1700"/>
        <n v="41210"/>
        <n v="1301"/>
        <n v="30100"/>
        <n v="35100"/>
        <n v="53100"/>
        <n v="20180"/>
        <s v="30_x000a_40"/>
        <n v="230"/>
        <n v="40"/>
        <n v="70"/>
        <s v="3760_x000a_3770"/>
        <n v="950"/>
        <s v="1420_x000a_1430_x000a_1440"/>
        <s v="20_x000a_30_x000a_40"/>
        <s v="250_x000a_260_x000a_270_x000a_280"/>
        <n v="110"/>
        <n v="1390"/>
        <s v="1790_x000a_1800"/>
        <s v="60_x000a_70_x000a_80"/>
        <s v="680_x000a_700"/>
        <s v="60_x000a_70_x000a_90"/>
        <n v="120"/>
        <s v="40_x000a_50_x000a_60_x000a_70_x000a_80_x000a_90_x000a_100_x000a_120_x000a_130_x000a_140_x000a_150"/>
        <s v="820_x000a_830"/>
        <n v="140"/>
        <s v="340_x000a_350"/>
        <s v="20_x000a_30_x000a_40_x000a_50"/>
        <n v="1"/>
        <n v="90"/>
        <n v="130"/>
        <n v="800"/>
        <s v="60_x000a_70"/>
        <n v="555"/>
        <s v="30_x000a_40_x000a_50_x000a_60_x000a_70"/>
        <n v="370"/>
        <n v="380"/>
        <s v="100_x000a_110_x000a_20_x000a_30"/>
        <s v="40_x000a_50"/>
        <n v="170"/>
        <n v="180"/>
        <n v="131"/>
        <n v="980"/>
        <n v="330"/>
        <n v="1790"/>
        <n v="1800"/>
        <n v="60"/>
        <n v="260"/>
        <n v="210"/>
        <n v="220"/>
        <n v="240"/>
        <s v="130_x000a_140_x000a_150_x000a_160_x000a_170_x000a_180"/>
        <s v="190_x000a_200_x000a_210_x000a_220_x000a_230_x000a_240"/>
        <s v="20_x000a_"/>
        <n v="350"/>
        <n v="340"/>
        <n v="630"/>
        <s v="700_x000a_680"/>
        <s v="820_x000a_840_x000a_850"/>
        <n v="1420"/>
        <n v="1430"/>
        <n v="1440"/>
        <n v="160"/>
        <n v="80"/>
        <n v="970"/>
        <s v="1390_x000a_70"/>
        <n v="51100"/>
        <n v="75"/>
        <n v="150"/>
        <n v="71200"/>
        <n v="71210"/>
        <n v="71220"/>
        <n v="74600"/>
        <n v="74610"/>
        <n v="74620"/>
        <n v="78100"/>
        <n v="6400"/>
        <n v="21100"/>
        <n v="27800"/>
        <n v="27901"/>
        <n v="27902"/>
        <n v="801"/>
        <n v="10900"/>
        <n v="53001"/>
        <n v="62501"/>
        <n v="63000"/>
        <n v="40124"/>
        <n v="23800"/>
        <n v="24000"/>
        <n v="64400"/>
        <n v="20102"/>
        <n v="5000"/>
        <n v="10400"/>
        <n v="22200"/>
        <n v="22210"/>
        <n v="23500"/>
        <n v="23510"/>
        <n v="3001"/>
        <n v="10301"/>
        <n v="48900"/>
        <n v="57610"/>
        <n v="73700"/>
        <n v="1500"/>
        <n v="10120"/>
        <n v="35300"/>
        <n v="91300"/>
        <n v="92901"/>
        <n v="601"/>
        <n v="23700"/>
        <n v="23901"/>
        <n v="34500"/>
        <n v="75600"/>
        <n v="11700"/>
        <n v="60900"/>
        <n v="21101"/>
        <n v="21301"/>
        <n v="31701"/>
        <n v="31801"/>
        <n v="50801"/>
        <n v="22300"/>
        <n v="25502"/>
        <n v="25700"/>
        <n v="25800"/>
        <n v="26001"/>
        <n v="26010"/>
        <n v="40500"/>
        <n v="11800"/>
        <n v="20600"/>
        <n v="31300"/>
        <n v="34900"/>
        <n v="42701"/>
        <n v="50600"/>
        <n v="31500"/>
        <n v="100100"/>
        <n v="20100"/>
        <n v="1100"/>
        <n v="75200"/>
        <n v="75210"/>
        <n v="1200"/>
        <n v="12801"/>
        <n v="81600"/>
        <n v="12300"/>
        <n v="20601"/>
        <n v="32200"/>
        <n v="32300"/>
        <n v="36300"/>
        <n v="40601"/>
        <n v="40800"/>
        <n v="55600"/>
        <n v="71000"/>
        <n v="114000"/>
        <n v="132800"/>
        <n v="3004"/>
        <n v="3800"/>
        <n v="160100"/>
        <n v="200"/>
        <n v="7100"/>
        <n v="7200"/>
        <n v="2200"/>
        <n v="21110"/>
        <n v="31800"/>
        <n v="40900"/>
        <n v="75100"/>
        <n v="150501"/>
        <n v="151400"/>
        <n v="30320"/>
        <n v="13410"/>
        <n v="20310"/>
        <n v="21360"/>
        <n v="22350"/>
        <n v="1900"/>
        <n v="22100"/>
        <n v="24300"/>
        <n v="25900"/>
        <n v="25910"/>
        <n v="70400"/>
        <n v="32800"/>
        <n v="13601"/>
        <n v="14200"/>
        <n v="23300"/>
        <n v="30300"/>
        <n v="90100"/>
        <n v="61100"/>
        <n v="62800"/>
        <n v="2110"/>
        <n v="10200"/>
        <n v="61200"/>
        <n v="62600"/>
        <n v="63900"/>
        <n v="103"/>
        <n v="104"/>
        <n v="21600"/>
        <n v="30400"/>
        <n v="51200"/>
        <n v="10103"/>
        <n v="12000"/>
        <n v="10"/>
        <n v="1701"/>
        <n v="62400"/>
        <n v="63600"/>
        <n v="65600"/>
        <n v="120100"/>
        <n v="122010"/>
        <n v="21200"/>
        <n v="22400"/>
        <n v="10100"/>
        <n v="301"/>
        <n v="65500"/>
        <n v="63200"/>
        <s v="000500"/>
        <s v="010800"/>
        <s v="001400"/>
        <s v="010400"/>
        <s v="022100"/>
        <s v="022200"/>
        <s v="025800"/>
        <s v="026200"/>
        <s v="032300"/>
        <s v="040500"/>
        <s v="065901"/>
        <s v="000125"/>
        <s v="006300"/>
        <s v="021100"/>
        <s v="023600"/>
        <s v="031900"/>
        <s v="040300"/>
        <s v="000020"/>
        <s v="002200"/>
        <s v="021000"/>
        <s v="023301"/>
        <s v="026300"/>
        <s v="027700"/>
        <s v="031700"/>
        <s v="052400"/>
        <s v="070901"/>
        <s v="074000"/>
        <s v="074100"/>
        <s v="084700"/>
        <s v="081200"/>
        <s v="082700"/>
        <s v="033100"/>
        <s v="030100"/>
        <n v="53000"/>
        <n v="10600"/>
        <n v="90521"/>
        <n v="91511"/>
        <n v="30190"/>
        <s v="20185_x000a_20225_x000a_30195_x000a_30180"/>
        <s v="20190_x000a_20180_x000a_20170_x000a_20200"/>
        <s v="21101_x000a_21201"/>
        <s v="20190_x000a_20200_x000a_20210"/>
        <s v="34120_x000a_34090_x000a_34100_x000a_34120"/>
        <n v="30500"/>
        <n v="30600"/>
        <n v="1120"/>
        <n v="11200"/>
        <n v="24100"/>
        <n v="3400"/>
        <n v="10401"/>
        <n v="23701"/>
        <n v="45500"/>
        <n v="65800"/>
        <n v="65900"/>
        <n v="81800"/>
        <n v="81900"/>
        <n v="52700"/>
        <n v="53201"/>
        <n v="66001"/>
        <s v="UA"/>
        <n v="38210"/>
        <n v="42900"/>
        <n v="24700"/>
        <n v="40700"/>
        <n v="5700"/>
        <n v="22110"/>
        <n v="24900"/>
        <n v="47000"/>
        <n v="20500"/>
        <n v="22500"/>
        <n v="25200"/>
        <n v="43500"/>
        <n v="80801"/>
        <n v="2000"/>
        <n v="201"/>
        <n v="11300"/>
        <n v="10410"/>
        <n v="23401"/>
        <n v="26600"/>
        <n v="300"/>
        <n v="11600"/>
        <n v="20700"/>
        <n v="31550"/>
        <n v="31210"/>
        <n v="500"/>
        <n v="123400"/>
        <n v="13000"/>
        <n v="70311"/>
        <n v="14100"/>
        <n v="900"/>
        <n v="42200"/>
        <n v="20200"/>
        <n v="33300"/>
        <n v="910"/>
        <n v="10710"/>
        <n v="27710"/>
        <n v="24200"/>
        <n v="24500"/>
        <n v="1600"/>
        <n v="3500"/>
        <n v="23000"/>
        <n v="32000"/>
        <n v="30800"/>
        <n v="46200"/>
        <n v="250100"/>
        <n v="20110"/>
        <n v="81200"/>
        <n v="83800"/>
        <n v="131301"/>
        <n v="700"/>
        <n v="2300"/>
        <n v="10801"/>
        <n v="21710"/>
        <n v="10210"/>
        <n v="22600"/>
        <n v="101200"/>
        <n v="103300"/>
        <n v="105600"/>
        <n v="107700"/>
        <n v="112600"/>
        <n v="4200"/>
        <n v="20400"/>
        <n v="32100"/>
        <n v="34200"/>
        <n v="34600"/>
        <n v="46100"/>
        <n v="110200"/>
        <n v="66"/>
        <n v="34601"/>
        <n v="50100"/>
        <n v="10201"/>
        <n v="16801"/>
        <n v="88"/>
        <n v="141"/>
        <n v="83000"/>
        <n v="84800"/>
        <n v="86600"/>
        <n v="88400"/>
        <n v="11901"/>
        <n v="10500"/>
        <n v="12500"/>
        <n v="24400"/>
        <n v="610"/>
        <n v="22000"/>
        <n v="22701"/>
        <n v="41600"/>
        <n v="51201"/>
        <n v="11850"/>
        <n v="24450"/>
        <n v="21401"/>
        <n v="10302"/>
        <n v="22101"/>
        <n v="22201"/>
        <n v="37720"/>
        <n v="37801"/>
        <n v="37802"/>
        <n v="37803"/>
        <n v="50300"/>
        <n v="41201"/>
        <n v="43101"/>
        <n v="45101"/>
        <n v="3090"/>
        <n v="10300"/>
        <n v="21501"/>
        <n v="25100"/>
        <n v="40302"/>
        <n v="11900"/>
        <n v="24320"/>
        <n v="25601"/>
        <n v="43701"/>
        <n v="43801"/>
        <n v="32600"/>
        <n v="40201"/>
        <n v="41400"/>
        <n v="90801"/>
        <n v="92100"/>
        <n v="92200"/>
        <n v="24301"/>
        <n v="24310"/>
        <n v="25610"/>
        <n v="49001"/>
        <n v="710"/>
        <n v="91200"/>
        <n v="93000"/>
        <n v="94800"/>
        <n v="96600"/>
        <n v="98400"/>
        <n v="100200"/>
        <n v="102000"/>
        <n v="103800"/>
        <n v="107400"/>
        <n v="109200"/>
        <n v="50800"/>
        <n v="10320"/>
        <n v="24800"/>
        <n v="60250"/>
        <n v="70250"/>
        <n v="41301"/>
        <n v="44201"/>
        <n v="46701"/>
        <n v="49201"/>
        <n v="89400"/>
        <n v="89900"/>
        <n v="1300"/>
        <n v="13700"/>
        <n v="32900"/>
        <n v="40300"/>
        <n v="2601"/>
        <n v="701"/>
        <n v="931"/>
        <n v="941"/>
        <n v="961"/>
        <n v="891"/>
        <n v="34801"/>
        <n v="3601"/>
        <n v="71"/>
        <n v="100501"/>
        <n v="61201"/>
        <n v="62401"/>
        <n v="65001"/>
        <n v="23201"/>
        <n v="9700"/>
        <n v="42800"/>
        <n v="22800"/>
        <n v="40801"/>
        <n v="47910"/>
        <n v="21300"/>
        <n v="23010"/>
        <n v="2400"/>
        <n v="44200"/>
        <n v="83100"/>
        <n v="85100"/>
        <n v="43600"/>
        <n v="23100"/>
        <n v="351"/>
        <n v="43300"/>
        <n v="80501"/>
        <n v="23801"/>
        <n v="52100"/>
        <n v="6200"/>
        <n v="24720"/>
        <n v="401"/>
        <n v="14000"/>
        <n v="41100"/>
        <n v="130301"/>
        <n v="43100"/>
        <n v="50500"/>
        <n v="90501"/>
        <n v="91701"/>
        <n v="142900"/>
        <n v="20501"/>
        <n v="130600"/>
        <n v="204748"/>
        <n v="408071"/>
        <n v="12800"/>
        <n v="68500"/>
        <n v="54800"/>
        <n v="56700"/>
        <n v="58500"/>
        <n v="60300"/>
        <n v="31400"/>
        <n v="33800"/>
        <n v="38800"/>
        <n v="60610"/>
        <n v="60620"/>
        <n v="60630"/>
        <n v="10310"/>
        <n v="20900"/>
        <n v="54400"/>
        <n v="41800"/>
        <n v="53400"/>
        <n v="43301"/>
        <n v="51400"/>
        <n v="51410"/>
        <n v="51300"/>
        <n v="52500"/>
        <n v="53700"/>
        <n v="54900"/>
        <n v="59800"/>
        <n v="41000"/>
        <n v="14900"/>
        <n v="430"/>
        <n v="140100"/>
        <n v="123000"/>
        <n v="151300"/>
        <n v="170200"/>
        <n v="32700"/>
        <n v="74200"/>
        <n v="11100"/>
        <n v="28000"/>
        <n v="31000"/>
        <n v="34100"/>
        <n v="37000"/>
        <n v="10701"/>
        <n v="27300"/>
        <n v="1400"/>
        <n v="13300"/>
        <n v="30900"/>
        <n v="37101"/>
        <n v="37201"/>
        <n v="37600"/>
        <n v="37610"/>
        <n v="16000"/>
        <n v="32110"/>
        <n v="45600"/>
        <n v="50310"/>
        <n v="20340"/>
        <n v="21250"/>
        <n v="23350"/>
        <n v="53200"/>
        <n v="2500"/>
        <n v="70000"/>
        <n v="32400"/>
        <n v="43800"/>
        <n v="61700"/>
        <n v="34910"/>
        <n v="64900"/>
        <n v="40400"/>
        <n v="64500"/>
        <n v="11701"/>
        <n v="20401"/>
        <n v="10700"/>
        <n v="27000"/>
        <n v="69600"/>
        <n v="27401"/>
        <n v="33200"/>
        <n v="24101"/>
        <n v="20304"/>
        <n v="2101"/>
        <n v="17300"/>
        <n v="31001"/>
        <n v="33700"/>
        <n v="36600"/>
        <n v="41300"/>
        <n v="75601"/>
        <n v="124600"/>
        <n v="73000"/>
        <n v="10800"/>
        <n v="33400"/>
        <n v="33500"/>
        <n v="2100"/>
        <n v="14800"/>
        <n v="20101"/>
        <n v="11001"/>
        <n v="135"/>
        <n v="101"/>
        <n v="30270"/>
        <n v="111200"/>
        <n v="12100"/>
        <n v="45100"/>
        <n v="45200"/>
        <n v="45300"/>
        <n v="45400"/>
        <n v="113400"/>
        <n v="121200"/>
        <n v="125500"/>
        <n v="127600"/>
        <n v="131800"/>
        <n v="129700"/>
        <n v="82400"/>
        <n v="72800"/>
        <n v="6700"/>
        <n v="30450"/>
        <n v="70801"/>
        <n v="10202"/>
        <n v="48200"/>
        <n v="35000"/>
        <s v="21200_x000a_21201"/>
        <n v="160880"/>
        <n v="35301"/>
        <n v="72700"/>
        <n v="25300"/>
        <n v="26701"/>
        <n v="36500"/>
        <n v="20265"/>
        <s v="2100021001"/>
        <s v="2110031100"/>
        <s v="2110021101"/>
        <s v="1110011101"/>
        <s v="2010020300"/>
        <n v="72500"/>
        <n v="14201"/>
        <n v="71100"/>
        <n v="32401"/>
        <n v="32501"/>
        <n v="14400"/>
        <n v="35400"/>
        <n v="35502"/>
        <n v="6100"/>
        <n v="21800"/>
        <n v="53900"/>
        <n v="35503"/>
        <n v="109100"/>
        <n v="110100"/>
        <n v="91100"/>
        <n v="119900"/>
        <n v="37200"/>
        <n v="50200"/>
        <n v="33410"/>
        <n v="170600"/>
        <n v="172900"/>
        <n v="35701"/>
        <n v="34400"/>
        <n v="51600"/>
        <n v="14600"/>
        <n v="288011"/>
        <n v="28900"/>
        <n v="33900"/>
        <n v="34000"/>
        <n v="34700"/>
        <n v="34800"/>
        <n v="91912"/>
        <n v="91950"/>
        <n v="130501"/>
        <n v="141200"/>
        <n v="145000"/>
        <n v="171200"/>
        <n v="277700"/>
        <n v="278200"/>
        <n v="144500"/>
        <n v="144600"/>
        <n v="384500"/>
        <n v="106100"/>
        <n v="114100"/>
        <n v="115400"/>
        <n v="28610"/>
        <n v="42300"/>
        <n v="73800"/>
        <n v="34301"/>
        <n v="20402"/>
        <n v="11400"/>
        <n v="14500"/>
        <n v="34610"/>
        <n v="12950"/>
        <n v="300700"/>
        <n v="47102"/>
        <n v="91960"/>
        <n v="91970"/>
        <n v="91990"/>
        <n v="27501"/>
        <n v="40200"/>
        <n v="3200"/>
        <n v="23200"/>
        <n v="121100"/>
        <n v="12001"/>
        <n v="12002"/>
        <n v="44600"/>
        <n v="29100"/>
        <n v="29200"/>
        <n v="83300"/>
        <n v="39800"/>
        <n v="42000"/>
        <n v="28101"/>
        <n v="3901"/>
        <n v="32500"/>
        <n v="29210"/>
        <n v="68901"/>
        <n v="901"/>
        <n v="13502"/>
        <n v="20800"/>
        <n v="21310"/>
        <n v="60400"/>
        <n v="278400"/>
        <n v="54700"/>
        <n v="48460"/>
        <n v="33600"/>
        <n v="30250"/>
        <n v="24205"/>
        <n v="90000"/>
        <n v="2701"/>
        <n v="21201"/>
        <n v="22401"/>
        <n v="35250"/>
        <n v="25750"/>
        <n v="34150"/>
        <n v="40520"/>
        <n v="44620"/>
        <n v="48810"/>
        <n v="66910"/>
        <n v="75010"/>
        <n v="80110"/>
        <n v="109000"/>
        <n v="119800"/>
        <n v="5500"/>
        <n v="10510"/>
        <n v="24600"/>
        <n v="4300"/>
        <n v="103200"/>
        <n v="35002"/>
        <n v="46900"/>
        <n v="25402"/>
        <n v="62100"/>
        <n v="62150"/>
        <n v="69200"/>
        <n v="69250"/>
        <n v="76100"/>
        <n v="130900"/>
        <n v="132000"/>
        <n v="133000"/>
        <n v="52000"/>
        <n v="61500"/>
        <n v="144800"/>
        <n v="10402"/>
        <n v="24801"/>
        <n v="28001"/>
        <n v="30301"/>
        <n v="87000"/>
        <n v="94700"/>
        <n v="23900"/>
        <n v="89300"/>
        <n v="89301"/>
        <n v="4500"/>
        <n v="91800"/>
        <n v="145100"/>
        <n v="100400"/>
        <n v="11500"/>
        <n v="10150"/>
        <n v="11150"/>
        <n v="113830"/>
        <n v="3301"/>
        <n v="13500"/>
        <n v="74440"/>
        <n v="60450"/>
        <n v="61450"/>
        <n v="94180"/>
        <n v="24701"/>
        <n v="1601"/>
        <n v="64001"/>
        <n v="60100"/>
        <n v="30601"/>
        <n v="49300"/>
        <n v="101060"/>
        <n v="102260"/>
        <n v="110270"/>
        <n v="111560"/>
        <n v="112560"/>
        <n v="113860"/>
        <n v="24210"/>
        <n v="1010"/>
        <n v="19210"/>
        <n v="72300"/>
        <n v="66300"/>
        <n v="11801"/>
        <n v="8400"/>
        <n v="25400"/>
        <n v="25801"/>
        <n v="36000"/>
        <n v="76200"/>
        <n v="152000"/>
        <n v="26700"/>
        <n v="41500"/>
        <n v="47401"/>
        <n v="51901"/>
        <n v="100900"/>
        <n v="104201"/>
        <n v="118801"/>
        <n v="31700"/>
        <n v="21900"/>
        <n v="25001"/>
        <n v="14401"/>
        <n v="13900"/>
        <n v="24501"/>
        <n v="16902"/>
        <n v="13202"/>
        <n v="24510"/>
        <n v="26702"/>
        <n v="62460"/>
        <n v="60660"/>
        <n v="61160"/>
        <n v="61660"/>
        <n v="84700"/>
        <n v="97000"/>
        <n v="80800"/>
        <n v="25500"/>
        <n v="65300"/>
        <n v="65200"/>
        <n v="6300"/>
        <n v="90800"/>
        <n v="92000"/>
        <n v="66700"/>
        <n v="41700"/>
        <n v="41900"/>
        <n v="3100"/>
        <n v="41010"/>
        <n v="25000"/>
        <n v="4600"/>
        <n v="10420"/>
        <n v="9600"/>
        <n v="26910"/>
        <n v="26920"/>
        <n v="6301"/>
        <n v="37100"/>
        <n v="42500"/>
        <n v="42600"/>
        <n v="101100"/>
        <n v="102700"/>
        <n v="104500"/>
        <n v="4100"/>
        <n v="23610"/>
        <n v="10501"/>
        <n v="21700"/>
        <n v="34101"/>
        <n v="34261"/>
        <n v="34281"/>
        <n v="25310"/>
        <n v="25320"/>
        <n v="25330"/>
        <n v="102500"/>
        <n v="25405"/>
        <n v="84600"/>
        <n v="1140"/>
        <n v="66000"/>
        <n v="6000"/>
        <n v="44500"/>
        <n v="25901"/>
        <n v="41901"/>
        <n v="41902"/>
        <n v="41903"/>
        <n v="42001"/>
        <n v="86110"/>
        <n v="86100"/>
        <n v="10240"/>
        <n v="80450"/>
        <n v="80950"/>
        <n v="4000"/>
        <n v="61000"/>
        <n v="70800"/>
        <n v="33610"/>
        <n v="3600"/>
        <n v="72900"/>
        <n v="6500"/>
        <n v="181101"/>
        <n v="5300"/>
        <n v="42210"/>
        <n v="42310"/>
        <n v="42410"/>
        <n v="82000"/>
        <n v="24502"/>
        <n v="111100"/>
        <n v="93400"/>
        <n v="5800"/>
        <n v="93300"/>
        <n v="62040"/>
        <n v="420000"/>
        <n v="15300"/>
        <n v="13600"/>
        <n v="16300"/>
        <n v="17200"/>
        <n v="18100"/>
        <n v="52601"/>
        <n v="27301"/>
        <n v="25002"/>
        <n v="33110"/>
        <n v="33210"/>
        <n v="43901"/>
        <n v="54901"/>
        <n v="55001"/>
        <n v="55002"/>
        <n v="55003"/>
        <n v="55101"/>
        <n v="30901"/>
        <n v="52610"/>
        <n v="64800"/>
        <n v="86500"/>
        <n v="22410"/>
        <n v="22610"/>
        <n v="3700"/>
        <n v="12210"/>
        <n v="27200"/>
        <n v="31600"/>
        <n v="36810"/>
        <n v="36820"/>
        <n v="24901"/>
        <n v="85"/>
        <n v="41"/>
        <n v="91"/>
        <n v="22630"/>
        <n v="4400"/>
        <n v="48000"/>
        <n v="56600"/>
        <n v="27010"/>
        <n v="36802"/>
        <n v="17600"/>
        <n v="22900"/>
        <n v="13400"/>
        <n v="23950"/>
        <n v="23101"/>
        <n v="3610"/>
        <n v="23902"/>
        <n v="24710"/>
        <n v="26000"/>
        <n v="60800"/>
        <n v="63400"/>
        <n v="2401"/>
        <n v="15600"/>
        <n v="26100"/>
        <n v="28300"/>
        <n v="71101"/>
        <n v="77500"/>
        <n v="77700"/>
        <n v="88700"/>
        <n v="88710"/>
        <n v="89100"/>
        <n v="70501"/>
        <n v="167300"/>
        <n v="167350"/>
        <n v="168000"/>
        <n v="5200"/>
        <n v="10405"/>
        <n v="25101"/>
        <n v="27101"/>
        <n v="95100"/>
        <n v="17900"/>
        <n v="93700"/>
        <n v="87401"/>
        <n v="87410"/>
        <n v="87420"/>
        <n v="196201"/>
        <n v="196210"/>
        <n v="29901"/>
        <n v="32001"/>
        <n v="1711"/>
        <n v="103701"/>
        <n v="107201"/>
        <n v="112701"/>
        <n v="116101"/>
        <n v="43200"/>
        <n v="30200"/>
        <n v="60600"/>
        <n v="26300"/>
        <n v="94500"/>
        <n v="18000"/>
        <n v="19800"/>
        <n v="93800"/>
        <n v="81100"/>
        <n v="82500"/>
        <n v="16100"/>
        <n v="33100"/>
        <n v="44401"/>
        <n v="63300"/>
        <n v="26201"/>
        <n v="12700"/>
        <n v="66200"/>
        <n v="101400"/>
        <n v="106500"/>
        <n v="118600"/>
        <n v="9900"/>
        <n v="106400"/>
        <n v="42401"/>
        <n v="54801"/>
        <n v="25401"/>
        <n v="30201"/>
        <n v="410"/>
        <n v="171"/>
        <n v="43910"/>
        <n v="44810"/>
        <n v="22901"/>
        <n v="37300"/>
        <n v="37800"/>
        <n v="38400"/>
        <n v="51800"/>
        <n v="65110"/>
        <n v="65150"/>
        <n v="32901"/>
        <n v="42601"/>
        <n v="4310"/>
        <n v="78200"/>
        <n v="7600"/>
        <n v="7300"/>
        <n v="8200"/>
        <n v="50450"/>
        <n v="22902"/>
        <n v="80655"/>
        <n v="33101"/>
        <n v="24601"/>
        <n v="25950"/>
        <n v="25902"/>
        <n v="50102"/>
        <n v="210400"/>
        <n v="220700"/>
        <n v="220800"/>
        <n v="35010"/>
        <n v="40610"/>
        <n v="23400"/>
        <n v="50010"/>
        <n v="4901"/>
        <n v="18901"/>
        <n v="11120"/>
        <n v="92"/>
        <n v="31710"/>
        <n v="12010"/>
        <n v="140110"/>
        <n v="23320"/>
        <n v="31101"/>
        <n v="31201"/>
        <n v="140200"/>
        <n v="140300"/>
        <n v="220600"/>
        <n v="15700"/>
        <n v="55000"/>
        <n v="6600"/>
        <n v="31301"/>
        <n v="147700"/>
        <n v="40101"/>
        <n v="372800"/>
        <n v="2600"/>
        <n v="24110"/>
        <n v="21"/>
        <n v="372810"/>
        <n v="58301"/>
        <n v="30700"/>
        <n v="11000"/>
        <n v="36930"/>
        <n v="22151"/>
        <n v="22251"/>
        <n v="222210"/>
        <n v="222220"/>
        <n v="224500"/>
        <n v="224600"/>
        <n v="230100"/>
        <n v="231100"/>
        <n v="35600"/>
        <n v="52800"/>
        <n v="10260"/>
        <n v="28100"/>
        <n v="93900"/>
        <n v="99300"/>
        <n v="97301"/>
        <n v="97401"/>
        <n v="116100"/>
        <n v="124100"/>
        <n v="182100"/>
        <n v="310"/>
        <n v="22810"/>
        <n v="73400"/>
        <n v="80341"/>
        <n v="82071"/>
        <n v="66100"/>
        <n v="111000"/>
        <n v="116000"/>
        <n v="83400"/>
        <n v="15550"/>
        <n v="2900"/>
        <n v="4700"/>
        <n v="5600"/>
        <n v="21320"/>
        <n v="28500"/>
        <n v="7800"/>
        <n v="16600"/>
        <n v="40501"/>
        <n v="16640"/>
        <n v="16660"/>
        <n v="23710"/>
        <n v="37500"/>
        <n v="24050"/>
        <n v="39720"/>
        <n v="361300"/>
        <n v="151901"/>
        <n v="32201"/>
        <n v="75401"/>
        <n v="205001"/>
        <n v="29910"/>
        <n v="30010"/>
        <n v="59500"/>
        <n v="95000"/>
        <n v="96300"/>
        <n v="96500"/>
        <n v="115600"/>
        <n v="50"/>
        <n v="18300"/>
        <n v="30350"/>
        <n v="49501"/>
        <n v="49601"/>
        <n v="35"/>
        <n v="91400"/>
        <n v="60700"/>
        <n v="21500"/>
        <n v="46901"/>
        <n v="48100"/>
        <n v="13620"/>
        <n v="11610"/>
        <n v="12110"/>
        <n v="7000"/>
        <n v="10101"/>
        <n v="107900"/>
        <n v="140500"/>
        <n v="72400"/>
        <n v="20350"/>
        <n v="44000"/>
        <n v="23310"/>
        <n v="43601"/>
        <n v="70100"/>
        <n v="27100"/>
        <n v="18900"/>
        <n v="19000"/>
        <n v="19100"/>
        <n v="18801"/>
        <n v="23600"/>
        <n v="9000"/>
        <n v="49100"/>
        <n v="72100"/>
        <n v="26800"/>
        <n v="20710"/>
        <n v="25060"/>
        <n v="55060"/>
        <n v="104510"/>
        <n v="109310"/>
        <n v="114001"/>
        <n v="118710"/>
        <n v="0"/>
        <n v="27900"/>
        <n v="28120"/>
        <n v="10450"/>
        <n v="26050"/>
        <n v="36800"/>
        <n v="117300"/>
        <n v="19500"/>
        <n v="48201"/>
        <n v="49200"/>
        <n v="100800"/>
        <n v="104100"/>
        <n v="105100"/>
        <n v="118200"/>
        <n v="15710"/>
        <n v="15720"/>
        <n v="11510"/>
        <n v="17601"/>
        <n v="26200"/>
        <n v="27620"/>
        <n v="117700"/>
        <n v="45"/>
        <n v="47400"/>
        <n v="50400"/>
        <n v="33000"/>
        <n v="62901"/>
        <n v="186"/>
        <n v="101700"/>
        <n v="32320"/>
        <n v="35800"/>
        <n v="3401"/>
        <n v="59200"/>
        <n v="145500"/>
        <n v="46000"/>
        <n v="64100"/>
        <n v="92900"/>
        <n v="38200"/>
        <n v="47100"/>
        <n v="47500"/>
        <n v="101800"/>
        <n v="55200"/>
        <n v="71600"/>
        <n v="49000"/>
        <n v="28600"/>
        <n v="27001"/>
        <n v="9801"/>
        <n v="75400"/>
        <n v="33720"/>
        <n v="63201"/>
        <n v="62250"/>
        <n v="1101"/>
        <n v="1201"/>
        <n v="44601"/>
        <n v="159100"/>
        <n v="31510"/>
        <n v="38500"/>
        <n v="38510"/>
        <n v="38701"/>
        <n v="38710"/>
        <n v="61001"/>
        <n v="146600"/>
        <n v="159700"/>
        <n v="30650"/>
        <n v="64510"/>
        <n v="50401"/>
        <n v="100500"/>
        <n v="61801"/>
        <n v="73601"/>
        <n v="53110"/>
        <n v="56910"/>
        <n v="60510"/>
        <n v="27500"/>
        <n v="27601"/>
        <n v="102100"/>
        <n v="102110"/>
        <n v="35200"/>
        <n v="35500"/>
        <n v="145300"/>
        <n v="145400"/>
        <n v="99000"/>
        <n v="99100"/>
        <n v="35900"/>
        <n v="92110"/>
        <n v="21400"/>
        <n v="102400"/>
        <n v="110150"/>
        <n v="110450"/>
        <n v="110750"/>
        <n v="111050"/>
        <n v="145200"/>
        <n v="13100"/>
        <n v="20901"/>
        <n v="15801"/>
        <n v="29400"/>
        <n v="29601"/>
        <n v="103100"/>
        <n v="103801"/>
        <n v="111801"/>
        <n v="201100"/>
        <n v="241500"/>
        <n v="66400"/>
        <n v="95050"/>
        <n v="98200"/>
        <n v="7710"/>
        <n v="27610"/>
        <n v="8900"/>
        <n v="83900"/>
        <n v="84000"/>
        <n v="95300"/>
        <n v="85600"/>
        <n v="93600"/>
        <n v="74300"/>
        <n v="44900"/>
        <n v="40701"/>
        <n v="52400"/>
        <n v="28902"/>
        <n v="56500"/>
        <n v="99600"/>
        <n v="99710"/>
        <n v="15310"/>
        <n v="36100"/>
        <n v="36201"/>
        <n v="52300"/>
        <n v="80900"/>
        <n v="82900"/>
        <n v="36200"/>
        <n v="22501"/>
        <n v="63700"/>
        <n v="81700"/>
        <n v="28700"/>
        <n v="28800"/>
        <n v="82200"/>
        <n v="66600"/>
        <n v="26301"/>
        <n v="81710"/>
        <n v="20305"/>
        <n v="91600"/>
        <n v="83200"/>
        <n v="83250"/>
        <n v="83600"/>
        <n v="101000"/>
        <n v="101900"/>
        <n v="8610"/>
        <n v="18500"/>
        <n v="36700"/>
        <n v="78101"/>
        <n v="100000"/>
        <n v="89550"/>
        <n v="7500"/>
        <n v="12900"/>
        <n v="45601"/>
        <n v="17400"/>
        <n v="38000"/>
        <n v="51500"/>
        <n v="78500"/>
        <n v="1002"/>
        <n v="23501"/>
        <n v="45210"/>
        <n v="31110"/>
        <n v="101950"/>
        <n v="36900"/>
        <n v="34300"/>
        <n v="15200"/>
        <n v="29600"/>
        <n v="32101"/>
        <n v="32301"/>
        <n v="19110"/>
        <n v="3900"/>
        <n v="26501"/>
        <n v="43900"/>
        <n v="53800"/>
        <n v="305400"/>
        <n v="36400"/>
        <n v="75700"/>
        <n v="75800"/>
        <n v="20300"/>
        <n v="35700"/>
        <n v="23620"/>
        <n v="1450"/>
        <n v="64000"/>
        <n v="61600"/>
        <n v="9500"/>
        <n v="19200"/>
        <n v="88000"/>
        <n v="23660"/>
        <n v="43400"/>
        <n v="111110"/>
        <n v="304800"/>
        <n v="319400"/>
        <n v="333800"/>
        <n v="12600"/>
        <n v="78000"/>
        <n v="89000"/>
        <n v="26900"/>
        <n v="90400"/>
        <n v="19600"/>
        <n v="89005"/>
        <n v="53401"/>
        <n v="56100"/>
        <n v="93100"/>
        <n v="86000"/>
        <n v="11210"/>
        <n v="70701"/>
        <n v="15"/>
        <n v="82300"/>
        <n v="38100"/>
        <n v="89700"/>
        <n v="17000"/>
        <n v="20550"/>
        <n v="48300"/>
        <n v="156"/>
        <n v="10750"/>
        <n v="65400"/>
        <n v="14460"/>
        <n v="27150"/>
        <n v="5870"/>
        <n v="110850"/>
        <n v="12101"/>
        <n v="85400"/>
        <n v="20301"/>
        <n v="16500"/>
        <n v="35401"/>
        <n v="211200"/>
        <n v="334500"/>
        <n v="38300"/>
        <n v="87200"/>
        <n v="87701"/>
        <n v="94100"/>
        <n v="26830"/>
        <n v="39100"/>
        <n v="49800"/>
        <n v="128900"/>
        <n v="7400"/>
        <n v="74700"/>
        <n v="75900"/>
        <n v="150701"/>
        <n v="100201"/>
        <n v="103750"/>
        <n v="105700"/>
        <n v="106660"/>
        <n v="88650"/>
        <n v="88800"/>
        <n v="87201"/>
        <n v="160200"/>
        <n v="84200"/>
        <n v="8800"/>
        <n v="47700"/>
        <n v="5100"/>
        <n v="62500"/>
        <n v="63500"/>
        <n v="76300"/>
        <n v="29300"/>
        <n v="51700"/>
        <n v="50000"/>
        <n v="155400"/>
        <n v="164100"/>
        <n v="83700"/>
        <n v="38600"/>
        <n v="89200"/>
        <n v="30805"/>
        <n v="129900"/>
        <n v="165701"/>
        <n v="83710"/>
        <n v="33710"/>
        <n v="130000"/>
        <n v="92500"/>
        <n v="25600"/>
        <n v="100901"/>
        <n v="15000"/>
        <n v="39200"/>
        <n v="39400"/>
        <n v="87100"/>
        <n v="94350"/>
        <n v="99325"/>
        <n v="36920"/>
        <n v="101600"/>
        <n v="11110"/>
        <n v="107110"/>
        <n v="41601"/>
        <n v="42851"/>
        <n v="49401"/>
        <n v="76000"/>
        <n v="42400"/>
        <n v="50700"/>
        <n v="60000"/>
        <n v="11601"/>
        <n v="75080"/>
        <n v="80940"/>
        <n v="86830"/>
        <n v="60500"/>
        <n v="119500"/>
        <n v="129300"/>
        <n v="108500"/>
        <n v="118800"/>
        <n v="128500"/>
        <n v="51"/>
        <n v="52600"/>
        <n v="52200"/>
        <n v="48260"/>
        <n v="23550"/>
        <n v="47950"/>
        <n v="8500"/>
        <n v="91700"/>
        <n v="7900"/>
        <n v="25410"/>
        <n v="91201"/>
        <n v="121"/>
        <n v="20701"/>
        <n v="134350"/>
        <n v="139050"/>
        <n v="42100"/>
        <n v="2700"/>
        <n v="122300"/>
        <n v="250"/>
        <n v="27400"/>
        <n v="30810"/>
        <n v="35210"/>
        <n v="41110"/>
        <n v="57500"/>
        <n v="10502"/>
        <n v="49905"/>
        <n v="49600"/>
        <n v="49610"/>
        <n v="61110"/>
        <n v="35110"/>
        <n v="5900"/>
        <n v="47110"/>
        <n v="46801"/>
        <n v="47200"/>
        <n v="31720"/>
        <n v="14300"/>
        <n v="62101"/>
        <n v="20702"/>
        <n v="60301"/>
        <n v="71400"/>
        <n v="30120"/>
        <n v="22700"/>
        <n v="60310"/>
        <n v="205301"/>
        <n v="205500"/>
        <n v="70600"/>
        <n v="70900"/>
        <n v="90510"/>
        <n v="110601"/>
        <n v="80100"/>
        <n v="230400"/>
        <n v="70300"/>
        <n v="70500"/>
        <n v="70700"/>
        <n v="50101"/>
        <n v="70200"/>
        <n v="61"/>
        <n v="130750"/>
        <n v="138740"/>
        <n v="223800"/>
        <n v="232800"/>
        <n v="241000"/>
        <n v="71501"/>
        <n v="45700"/>
        <n v="45900"/>
        <n v="57000"/>
        <n v="108000"/>
        <n v="42700"/>
        <n v="111901"/>
        <n v="120450"/>
        <n v="120460"/>
        <n v="120470"/>
        <n v="130800"/>
        <n v="140380"/>
        <n v="140390"/>
        <n v="140400"/>
        <n v="61401"/>
        <n v="11101"/>
        <n v="127900"/>
        <n v="42951"/>
        <n v="20720"/>
        <n v="20725"/>
        <n v="50130"/>
        <n v="50140"/>
        <n v="50150"/>
        <n v="50160"/>
        <n v="10205"/>
        <n v="10215"/>
        <n v="10220"/>
        <n v="21460"/>
        <n v="30205"/>
        <n v="30215"/>
        <n v="30220"/>
        <n v="121101"/>
      </sharedItems>
    </cacheField>
    <cacheField name="CODICE_x000a_MATERIALE" numFmtId="0">
      <sharedItems containsBlank="1" containsMixedTypes="1" containsNumber="1" containsInteger="1" minValue="0" maxValue="6416562" count="386">
        <m/>
        <s v="QSM20000"/>
        <s v="QGN10000"/>
        <s v="QSM10000"/>
        <s v="QCM10000"/>
        <s v="QAT10000"/>
        <s v="CCP10186Q00"/>
        <s v="ATM140C"/>
        <s v="MMC03781Q00"/>
        <s v="PDP10187911"/>
        <s v="QPM20000"/>
        <s v="QMP10000"/>
        <s v="MTC16187939"/>
        <s v="PDP10086829"/>
        <s v="CCP20086811"/>
        <s v="MTC40186851"/>
        <s v="MTC40186845"/>
        <s v=" QGN10000"/>
        <s v="PDP10186Q00"/>
        <s v=" MMC180B_x000a__x000a_MMC03781Q00"/>
        <s v="ATE06597801"/>
        <s v=" MTC035E_x000a__x000a_MTC12181Q00"/>
        <s v="ATM110B"/>
        <s v="QCP10186Q00"/>
        <s v="MMC138A"/>
        <s v="ATM180C"/>
        <s v="MTC40186853"/>
        <s v="ATM1584905_x000a_SMC08506903"/>
        <s v="CCP10097829"/>
        <s v="RICSACMI"/>
        <s v="CCP10097831"/>
        <s v="4960687_x000a_4960611"/>
        <s v="MTC601978039"/>
        <s v="PDP10097821"/>
        <s v="4920607_x000a_4060620_x000a_4060077"/>
        <n v="1092600"/>
        <s v="SMC08531987_x000a_SMC08530933_x000a_SMC08530921_x000a_4960717"/>
        <s v="PDP10097821_x000a_PDP10097821_x000a_PDP10097821"/>
        <s v="MTC16187919"/>
        <s v="SMC08512975"/>
        <s v="CCP10197809_x000a_CCP10197810"/>
        <s v="CCP20097817_x000a_QCP10097819_x000a_QCP10097818"/>
        <s v="SMC00138903_x000a_SMC00138902"/>
        <s v="4460009_x000a_4072110_x000a_MTC601978008"/>
        <s v="SMC08531935"/>
        <s v="SMC08511639_x000a_SMC00106943_x000a_4074094_x000a_SMC00136903_x000a_4043010_x000a_SMC00136909_x000a_SMC08531931_x000a_4074093_x000a_4043513_x000a_SMC00136903_x000a_4043010"/>
        <s v="4060129_x000a_SMC00112902"/>
        <s v="CCP10097839"/>
        <s v="4013775_x000a_4013775"/>
        <s v="SMC08506904_x000a_ATM1584919_x000a_SMC08506904_x000a_ATM1584919"/>
        <s v="ATM05296825"/>
        <s v="ATM3502906"/>
        <s v="ATM05296826"/>
        <s v="ATM05214807"/>
        <s v="SMC00132918"/>
        <s v="SMC00132930"/>
        <n v="6416562"/>
        <s v="ATM2548033"/>
        <s v="ATM2548034"/>
        <n v="4228162"/>
        <s v="SMC08531987"/>
        <s v="SMC08530933"/>
        <s v="SMC08530921"/>
        <n v="4960717"/>
        <n v="4013771"/>
        <n v="4104109"/>
        <s v="SMC00112955"/>
        <s v="SMC00136908"/>
        <s v="SMC08521901"/>
        <n v="4013772"/>
        <s v="MTC601978054"/>
        <s v="SMC00153915"/>
        <s v="ATM10083914"/>
        <s v="SMC08506904"/>
        <s v="ATM5197869"/>
        <s v="ATM5197891"/>
        <s v="SMC00132918_x000a_SMC00132930"/>
        <s v="ATM5197808"/>
        <s v="SMC08506903"/>
        <s v="SMC08506904_x000a_ATM1584905_x000a_SMC08505903_x000a_SMC08565907_x000a_4215027"/>
        <s v="ATM10083961"/>
        <s v="ATM1584905_x000a_SMC08506903_x000a_SMC08506904_x000a_ATM1584919"/>
        <s v="SMC08506904_x000a_ATM1584919"/>
        <s v="ATM5197861"/>
        <s v="ATM5197862"/>
        <s v="ATM5197917"/>
        <s v="CCP10097850"/>
        <s v="CCP10097854"/>
        <s v="CCP10097853"/>
        <s v="CCP10197812"/>
        <s v="CCP10197811"/>
        <s v="CCP10197813"/>
        <s v="CCP10197809"/>
        <s v="CCP10197810"/>
        <s v="CCP20097817"/>
        <s v="MMC037978002"/>
        <s v="MTC601978042"/>
        <s v="4013771_x000a_4104109_x000a_SMC00112955_x000a_SMC00136908_x000a_SMC08521901_x000a_4013772"/>
        <s v="MTC601978059_x000a_MTC601978074"/>
        <s v="MTC40105909"/>
        <n v="4013775"/>
        <s v="PDM10197804"/>
        <s v="PDM10197805"/>
        <s v="SMC00138902_x000a_SMC00138903"/>
        <s v="4062287_x000a_4060626_x000a_4037268"/>
        <s v="PDP10185909"/>
        <s v="QCP10097828"/>
        <s v="QCP10097818"/>
        <s v="QCP10097831"/>
        <s v="SMC08512975_x000a_QCP10097819"/>
        <s v="ATM20097807"/>
        <s v="ATM5181927"/>
        <s v="PDM10186Q00"/>
        <s v="QCA10000"/>
        <s v="QAP10000"/>
        <s v="QMP20000"/>
        <s v="QMB10086Q00"/>
        <s v="QAS30000"/>
        <s v="QSV20000"/>
        <s v="MTC60188850"/>
        <s v="QAP20000"/>
        <s v="MTS070A"/>
        <s v="QAF10000"/>
        <s v="MTC12181Q00"/>
        <s v="QSA10000"/>
        <s v="CCP10084Q00"/>
        <s v="QSA40000"/>
        <s v="QTF10000"/>
        <s v="QLE10000"/>
        <s v="QTF20000"/>
        <s v="ATE065B"/>
        <s v="ATM065E"/>
        <s v="ATM036C"/>
        <s v="ATM200B"/>
        <s v="ATE090A"/>
        <s v="ATM090B"/>
        <s v="ATM052B"/>
        <s v="QSV10000"/>
        <s v="MTC60188877"/>
        <s v="ATE140B"/>
        <s v="ATE036B"/>
        <s v=" MMC092C"/>
        <s v="MTC108B"/>
        <s v="MTC16187957"/>
        <s v="QCM20000"/>
        <s v="QAS10000"/>
        <s v="QSC10081802"/>
        <s v="DAP175BA801"/>
        <s v="QPF10003"/>
        <s v="ATM5197935"/>
        <s v="ATM5197941"/>
        <s v="ATM5197942"/>
        <s v="QSC10081804"/>
        <s v="MTC40186852"/>
        <s v="MMC03781906_x000a_MTC40186840_x000a_MMC03781906_x000a_MTC40186840"/>
        <s v="MMN03781905_x000a_MMC03781906_x000a_MMC03781907_x000a_MTC40186840"/>
        <s v="MTC12181850_x000a_MTC12181962"/>
        <s v="MTC40186845_x000a_MMC03781906_x000a_MMC03781906"/>
        <s v="MTC40186845_x000a_MMC03781905_x000a_MMC03781906_x000a_MMC03781907"/>
        <s v="QST20000"/>
        <s v="ATE090B"/>
        <s v="MTC12181806"/>
        <s v="mtc12181805"/>
        <s v="mtc40186841"/>
        <s v="ATE11097800"/>
        <s v="ATM20086803"/>
        <s v="ATM20087910"/>
        <s v="ATM20087901"/>
        <s v="ATM012B"/>
        <s v="QSA1000M"/>
        <s v="QPM10000"/>
        <s v="ATE110A"/>
        <s v="ATM5197947"/>
        <s v="ATE09086801"/>
        <s v="ATE110B"/>
        <s v="mmc0781q00"/>
        <s v="qas40000"/>
        <s v="ATM5197949"/>
        <s v="MMC03781860"/>
        <s v="ATM5197945"/>
        <s v="ATM5197946"/>
        <s v="QSA20000"/>
        <s v="MTC12181852"/>
        <s v="MTC12181854"/>
        <s v="MMC03781873"/>
        <s v="MMC03781874"/>
        <s v="MTC60182806"/>
        <s v="ATE036A"/>
        <s v="MMC03781871"/>
        <s v="MTC12181853"/>
        <s v="ATE065A"/>
        <s v="QGN10082825"/>
        <s v="QAS30082872"/>
        <s v="QAF10082815"/>
        <s v="MTC40186840"/>
        <s v="QAP10082829 "/>
        <s v="QAF10082816"/>
        <s v="QAS30082874"/>
        <s v="MTC40186835 "/>
        <s v="QSA40081869"/>
        <s v="MMC03781872"/>
        <s v="ATM5197950"/>
        <s v="QCA1000M"/>
        <s v="QAP2000M"/>
        <s v="QPM2000M"/>
        <s v="ATM5197957"/>
        <s v="ATM5197956"/>
        <s v="QAP10082832"/>
        <s v="QAS30082877"/>
        <s v="QAF10082817"/>
        <s v="QAF20081800"/>
        <s v="QAF20000"/>
        <s v="ATM5197961"/>
        <s v="ATE052A"/>
        <s v="ATE180B"/>
        <s v="ATI090A"/>
        <s v="QSM20082871"/>
        <s v="QSM20082870"/>
        <s v="QSM20082869"/>
        <s v="QSM20082861"/>
        <s v="QSM20082862"/>
        <s v="QCA10083811"/>
        <s v="QCA10083823"/>
        <s v="QAP10082835"/>
        <s v="QAS30082880"/>
        <s v="QPM20081817"/>
        <s v="QAP10082828"/>
        <s v="QGN10082823"/>
        <s v="QSM20082873"/>
        <s v="QSM20082874"/>
        <s v="QSM20082876"/>
        <s v="QSM20082877"/>
        <s v="QSM20082872"/>
        <s v="ATM5197963"/>
        <s v="ATM5197962"/>
        <s v="QSM20082884"/>
        <s v="QGN10082834"/>
        <s v="QSA40081874"/>
        <s v="QAS30082879"/>
        <s v="QGN10082832"/>
        <s v="QMP20081810"/>
        <s v="QAP10082833"/>
        <s v="QAT10081829"/>
        <s v="ATM5197966"/>
        <s v="ATM5197967"/>
        <s v="ATE09086917"/>
        <s v="MMC111E"/>
        <s v="MTC12181855"/>
        <s v="MTD340B"/>
        <s v="ATM20086808"/>
        <s v="ATM3597802"/>
        <s v="ATM06597820"/>
        <s v="ATM140D"/>
        <s v="MTC40186864"/>
        <s v="QCP10097800A"/>
        <s v="CCP20097800A"/>
        <s v="ATI090B"/>
        <s v="MMC03797800A_x000a_MMC03782Q00"/>
        <s v=" MMC03781Q00"/>
        <s v=" MTC12181Q00"/>
        <s v="MTC60182807"/>
        <s v="MMC03781863"/>
        <s v="MTC40186870"/>
        <s v="ATE140A"/>
        <s v="ATI065B"/>
        <s v="MMC138"/>
        <s v="QAC20000"/>
        <s v="CCP10286Q00"/>
        <s v="QRS20000"/>
        <s v="CCP10287Q01"/>
        <s v="CCP10287Q02"/>
        <s v="ATI140A"/>
        <s v="ATI065A"/>
        <s v="ATM018B"/>
        <s v="MTC40186871"/>
        <s v="ATI110B"/>
        <s v="MTD16086809"/>
        <s v="CCP10081800"/>
        <s v="MTD02086809"/>
        <s v="ATM110C"/>
        <s v="MTD16086808"/>
        <s v="MTD38086805"/>
        <s v="ATI036A"/>
        <s v="ATM110D"/>
        <s v="QDE20000"/>
        <s v="ATM06597821"/>
        <s v="ATM03697801"/>
        <s v="ATM200C"/>
        <s v="ATI110A"/>
        <s v="ATM20086811"/>
        <s v="QAP30000"/>
        <s v="QSA50000"/>
        <s v="QTP10286Q00"/>
        <s v="QTP20286Q00"/>
        <s v="ATM180D"/>
        <s v="QSC10081801"/>
        <s v="PPB13086805"/>
        <s v="PDM"/>
        <s v="GMS100D"/>
        <s v="CCP10097800A"/>
        <s v="ATI036B"/>
        <s v="QCE20000"/>
        <s v="MMC060B"/>
        <s v="ATI052A"/>
        <s v="MMC037"/>
        <s v="QST05000"/>
        <s v="QSA30000"/>
        <s v="PDM10187904"/>
        <s v="PDM10187905"/>
        <s v="ATM250A"/>
        <s v="RMC660B"/>
        <s v="MTC60182808"/>
        <s v="QSC20000"/>
        <s v="ATM090C"/>
        <n v="0"/>
        <s v="SMC00170805"/>
        <s v="SMC00170804"/>
        <s v="SMC00170803"/>
        <s v="ATE110C"/>
        <s v="ATM065F"/>
        <s v="ATM250B"/>
        <s v="PPB326B"/>
        <s v="PPB308D"/>
        <s v="ATI065C"/>
        <s v="ATI090C"/>
        <s v="ATI036C"/>
        <s v="MMC03782Q00"/>
        <s v="ATI052C"/>
        <s v="ATE140C"/>
        <s v="QGT20000"/>
        <s v="PPB326A"/>
        <s v="MMC037D"/>
        <s v="ATM090D"/>
        <s v="ATM51A7952"/>
        <s v="ATM14097801"/>
        <s v="QGT20086800"/>
        <s v="ATI140C"/>
        <s v="PPB313D"/>
        <s v="ATM090F"/>
        <s v="ATM180E"/>
        <s v="ATM140F"/>
        <s v="ATI110C"/>
        <s v="ATM110F"/>
        <s v="ATM036E"/>
        <s v="ATM200D"/>
        <s v="ATM090E"/>
        <s v="PPB11086801"/>
        <s v="QGN10083865"/>
        <s v="ATM036D"/>
        <s v="ATM065I"/>
        <s v="ATM065G"/>
        <s v="PPB313B"/>
        <s v="ATM180F"/>
        <s v="ATM140G"/>
        <s v="ATM14086800"/>
        <s v="ATM018E"/>
        <s v="ATI140B"/>
        <s v="ATM052D"/>
        <s v="ATE052B"/>
        <s v="ATM012D"/>
        <s v="ATM5183917"/>
        <s v="ATM090H"/>
        <s v="ATI052B"/>
        <s v="ATM110H"/>
        <s v="QGT20086801"/>
        <s v="QTP20286880"/>
        <s v="QTP20287984"/>
        <s v="QTP20287985"/>
        <s v="QTP10286875"/>
        <s v="MMC11187902"/>
        <s v="MMC09281911"/>
        <s v="MMC09281912"/>
        <s v="MMC09281801"/>
        <s v="ATM25086800"/>
        <s v="ATM25087900"/>
        <s v="ATM25087901"/>
        <s v="ATM065J"/>
        <s v="MMC11181Q00"/>
        <s v="ATM25087903"/>
        <s v="ATM20086814"/>
        <s v="ATM20087925"/>
        <s v="ATM20087926"/>
        <s v="ATM20087927"/>
        <s v="MMC120D"/>
        <s v="NPE130E"/>
        <s v="MMC09281803"/>
      </sharedItems>
    </cacheField>
    <cacheField name="ANAGRAFICA_x000a_MATERIALE" numFmtId="0">
      <sharedItems containsBlank="1" containsMixedTypes="1" containsNumber="1" containsInteger="1" minValue="0" maxValue="0" count="609" longText="1">
        <m/>
        <s v="COMANDO LINEA DI SMALTATURA A PLC"/>
        <s v="COMANDO UTENZE GENERICHE"/>
        <s v="COMANDO LINEA DI SMALTATURA"/>
        <s v="QUADRO EL. LINEA DOSAGGIO ALIMENTAZIONE"/>
        <s v="QUADRO EL. LINEA ALIMENTAZIONE E SCARICO"/>
        <s v="QUADRO CON PC-ALIMENTAZ. POLVERE DA SILI"/>
        <s v="ATOMIZZATORE 14000 LT/H - PROFIBUS"/>
        <s v="QUADRO CONTROLLO CARICO./SCARIC"/>
        <s v="CABINA EL. ISOLA ESTRATTORE / P"/>
        <s v="Quadro el.plc premacinazione ma"/>
        <s v="Q.e.carico sili m.p.- QMP100818"/>
        <s v="Quadro el.linea di smaltatura"/>
        <s v="Quadro el.plc linea alim.scaric"/>
        <s v="CABINA ELETTRICA"/>
        <s v="MACCHINA GENER.REP/FORMATURA TERZI"/>
        <s v="CABINA ELETTRICA INVERTER MMC046"/>
        <s v="QUADRO EL. COMANDO UTENZE GENERICHE"/>
        <s v="MULINO MODULARE CONTINUO 180.000LT"/>
        <s v="ACCESSORI PER COMPLETAMENTO ATE065B"/>
        <s v="MULINO CONTINUO LT=35.000 CER.ATLAS_x000a__x000a_QUADRO A PC X ALIMENTAZ./SCARICO MTC"/>
        <s v="QUADRO CON PC-CARICO SILI ATOMI"/>
        <s v="Quadro el. comando utenze gener"/>
        <s v="ATOMIZZATORE 14000 LT/H - PROFI"/>
        <s v="MULINO MODULARE CONTINUO 138.00"/>
        <s v="ATOMIZZATORE 18000 L/H - PROFIB"/>
        <s v="CABINA POTENZA MTC 2 CM 250KW  +ARM.7"/>
        <s v="COMANDO MOTORE M19-ABBATTITORE_x000a_SCHEDA EEPROM SER. 1KX8 PROGRAMMATA"/>
        <s v="MATERIALE MODIFICA CCP100"/>
        <s v="KIT MODIFICA QUADRO ELETTRICO QCM100"/>
        <s v="MATERIALE MODIFICA CCP100 *BAHRI*"/>
        <s v="UNITA' 2 USCITE RELE'_x000a_BASE CON MORSETTI A MOLLA 2X6"/>
        <s v="MATERIALE PER MODIFICA QUADRO A PLC"/>
        <s v="MATERIALE MODIFICA PDP100 *FANCY 2*"/>
        <s v="ALIMENTATORE SWITCHING MARCA PHOENIX_x000a_INT. MAGN.TERM.3RV1021-1BA10 SIEMENS_x000a_INT. AUTOM. 5SY6 120-7BB   SIEMENS"/>
        <s v="CUSCINETTO 24028-2CS2W          SKF"/>
        <s v="PERSONAL COMPUTER HP COMPAQ DG061A_x000a_SCHEDA ADATTAMENTO SEGNALI PER_x000a_SCHEDA CONVERTITORE RS232/TERM 1.A_x000a_CAVO SERIALE M/F 9 POLI DRITTO L=0.5MT"/>
        <s v="MATERIALE MODIFICA PDP100 *FANCY 2*_x000a_MATERIALE MODIFICA PDP100 *FANCY 2*_x000a_MATERIALE MODIFICA PDP100 *FANCY 2*"/>
        <s v="PULSANTIERA COMANDO POMPE BARBOTTINA"/>
        <s v="MODULO HDD IBM 6,0GB 2.5&quot; COMPLETO"/>
        <s v="MATERIALE MODIFICA QUADRO ELETTRICO_x000a_MATERIALE MODIFICA QUADRO ELETTRICO"/>
        <s v="MATERIALE MODIFICA CCP200 *H&amp;R JOHNSON*_x000a_MATERIALE MODIFICA QCP100_x000a_MATERIALE MODIFICA QCP100"/>
        <s v="INVERTER CIMR-V7AZ41P50 OYMC TARATO_x000a_INVERTER CIMR-V7AZ40P70 OYMC TARATO"/>
        <s v="FINECORSA DI SICUREZZA CON BLOCCO_x000a_AZIONATORE LINEARE A 90° PER_x000a_MATERIALI GESTIONE SENSORE FLUIDIFICANTE"/>
        <s v="DISPLAY TFT 15&quot; HYUNDAI Q15 XGA E ALIM."/>
        <s v="STRIP TASTIERA INFERIORE ESTERNA_x000a_RELE' 4 SCAMBI M      24VCC+ZOCCOLO_x000a_MORSETTO ZDK  2,5/1,5/D/1 WEIDMULLER_x000a_RELE' 4 SCAMBI 110-220V + ZOCCOLO_x000a_SPEGNISC.LRC-S6-0325_x000a_COLONNA SEGNALAZIONE LUMINOSA 110-220V_x000a_MODULO COMPACT FLASH 44 PIN IDE 32MB_x000a_MORSETTO ZDK  2,5/1,5    WEIDMULLER_x000a_BLOCCHETTO AGG.1NC    3RH1921-1CA01_x000a_RELE' 4 SCAMBI 110-220V + ZOCCOLO_x000a_SPEGNISC.LRC-S6-0325"/>
        <s v="MANIGLIA ROT. 3VF9 323-1FA00SIEMENS_x000a_PULSANTE D.22 NERO   3NC+1NA"/>
        <s v="MATERIALE MODIFICA CCP100 *UMUT SERAMIK*"/>
        <s v="TEMPORIZZATORE H3DE-M1 SCH.J       OMRON_x000a_TEMPORIZZATORE H3DE-M1 SCH.J       OMRON"/>
        <s v="SCHEDA EEPROM SER. 2KX8 PROGRAMMATA_x000a_COMANDO MOTORE PPB (TIPO DIRETTO)_x000a_SCHEDA EEPROM SER. 2KX8 PROGRAMMATA_x000a_COMANDO MOTORE PPB (TIPO DIRETTO)"/>
        <s v="ACCESSORI PER MODIFICA GRUPPO TORRE"/>
        <s v="OBLO'"/>
        <s v="TUBI ASPIRAZIONE ARIA ESAUSTA"/>
        <s v="CAMINO IN LAMIERA INOX AISI 304"/>
        <s v="COMANDO MOTORE  0,55kW*DIR*1NA"/>
        <s v="COMANDO MOTORE  2,2 KW *DIR*1NA"/>
        <s v="BRUCIATORE G9/1-D ZMD WEISHAUPT"/>
        <s v="PIASTRA P/BRUCIATORE G10-G 9"/>
        <s v="FLANGIA P/BRUCIATORE G10-G 9"/>
        <s v="CAVO COAX RG  62 A/U 93OHM       CAVICEL"/>
        <s v="PERSONAL COMPUTER HP COMPAQ DG061A"/>
        <s v="SCHEDA ADATTAMENTO SEGNALI PER"/>
        <s v="SCHEDA CONVERTITORE RS232/TERM 1.A"/>
        <s v="CAVO SERIALE M/F 9 POLI DRITTO L=0.5MT"/>
        <s v="TEMPORIZZATORE H3DE-M1 SCH.A       OMRON"/>
        <s v="FRUTTO 3SB1400-0C N.C.      SIEMENS"/>
        <s v="PULSANTE D.22 NERO   1NC"/>
        <s v="RELE' 4 SCAMBI M 110-220V + ZOCCOLO"/>
        <s v="SCHEDA FEPROM BMOS 02.11 MON 1.8"/>
        <s v="TEMPORIZZATORE H3DE-M1 SCH.D       OMRON"/>
        <s v="COMANDO MOT. 5.5 KW*DIR*1NA"/>
        <s v="EPROM ATM VERS.10.08.01.7TR"/>
        <s v="SCHEDA EEPROM SER. 2KX8 PROGRAMMATA"/>
        <s v="MATERIALE ELETTRICO PER MODIFICA ATM180"/>
        <s v="COMANDO MOTORE  0,55kW*DIR*1NA_x000a_COMANDO MOTORE  2,2 KW *DIR*1NA"/>
        <s v="ELECTRIC BOARD MODIFICATION"/>
        <s v="SCHEDA EEPROM SER. 1KX8 PROGRAMMATA"/>
        <s v="SCHEDA EEPROM SER. 2KX8 PROGRAMMATA_x000a_COMANDO MOTORE M19-ABBATTITORE_x000a_SCHEDA INPUT DIGITALI MEM PNP 1.C_x000a_CAVO COLLEG.64P.-26P. ANSLEY MT3_x000a_MORSETTIERA CONN.26P RSF  26 821347"/>
        <s v="SOFTWARE INTERFACCIA P.C."/>
        <s v="COMANDO MOTORE M19-ABBATTITORE_x000a_SCHEDA EEPROM SER. 1KX8 PROGRAMMATA_x000a_SCHEDA EEPROM SER. 2KX8 PROGRAMMATA_x000a_COMANDO MOTORE PPB (TIPO DIRETTO)"/>
        <s v="SCHEDA EEPROM SER. 2KX8 PROGRAMMATA_x000a_COMANDO MOTORE PPB (TIPO DIRETTO)"/>
        <s v="MATERIALE ELETTRICO PER MODIFICA ATM90"/>
        <s v="MATERIALE MODIFICA CCP100 NOAVARAN"/>
        <s v="MATERIALE MODIFICA CCP100 YAZD EMARAT"/>
        <s v="MATERIALE MODIFICA CCP100 ROYAL"/>
        <s v="MATERIALE MODIFICA QUADRO ELETTRICO"/>
        <s v="MATERIALE MODIFICA CCP200 *H&amp;R JOHNSON*"/>
        <s v="MATERIALE PER MODIFICA QUADRO A PC"/>
        <s v="MATERIALE PER GESTIONE INVERTER U238"/>
        <s v="TEMPORIZZATORE H3DE-M1 SCH.A       OMRON_x000a_FRUTTO 3SB1400-0C N.C.      SIEMENS_x000a_PULSANTE D.22 NERO   1NC_x000a_RELE' 4 SCAMBI M 110-220V + ZOCCOLO_x000a_SCHEDA FEPROM BMOS 02.11 MON 1.8_x000a_TEMPORIZZATORE H3DE-M1 SCH.D       OMRON"/>
        <s v="MATERIALE PER MODIFICA QUADRO A PC PROF._x000a_MATERIALE PER MODIFICA Q.EL.PLC"/>
        <s v="SICUREZZA BOTOLA SCHMERSAL CON GUIDA"/>
        <s v="TEMPORIZZATORE H3DE-M1 SCH.J       OMRON"/>
        <s v="MODIFICA PDM101 CERAMIQUE HIPPOCAMPE"/>
        <s v="MODIFICA PDM101"/>
        <s v="INVERTER CIMR-V7AZ40P70 OYMC TARATO_x000a_INVERTER CIMR-V7AZ41P50 OYMC TARATO"/>
        <s v="FILTRO TRIFASE 3G3MV-PFI3010-E OMRON_x000a_INT. MAGN.TERM.3RV1021-1HA10 SIEMENS_x000a_CONT. TRIP.S0  3RT1026-1AG20"/>
        <s v="COMPACT FLASH PDP101 VERS 03.04.01.7RUS"/>
        <s v="MATERIALE MODIFICA QCP100 EURO CERAMICS"/>
        <s v="MATERIALE MODIFICA QCP100"/>
        <s v="MODULO HDD IBM 6,0GB 2.5&quot; COMPLETO_x000a_MATERIALE MODIFICA QCP100"/>
        <s v="Quadro el.a plc linea di smalta"/>
        <s v="CABINA EL.COMANDO ABBATTITORE"/>
        <s v="Quadro el. INIZIO linea di SR"/>
        <s v="Quadro el. FINALE linea di SR"/>
        <s v="QUADRO CON PC-DOSAGGIO E ALIMEN"/>
        <s v="Quadro el. comando agitatori"/>
        <s v="Quadro el.agitat.pompe liv.seta"/>
        <s v="QUADRO ELETTRICO"/>
        <s v="QUADRO A PLC DOSAGGIO E MISCELA"/>
        <s v="QUADRO ELETTRICO AGITATORI-SETA"/>
        <s v="Quadro el.gest.2 attuat. scaric"/>
        <s v="Quadro el. agitatori e setacci"/>
        <s v="CABINA EL.AGITATORE SERBATOIO A"/>
        <s v="Quadro el. agitatori setacci po"/>
        <s v="Quadro el.agitatori setacci pre"/>
        <s v="MULINO CONTINUO 70.000LT PER MA"/>
        <s v="Quadro el.alimentaz. fluidifica"/>
        <s v="QUADRO A PC X ALIMENTAZ./SCARIC"/>
        <s v="Quadro el.carico sili atomizzat"/>
        <s v="QUADRO A PLC ALIMENTAZIONE POLV"/>
        <s v="Quadro el. carico mulini discon"/>
        <s v="Quadro el. linea carico sili at"/>
        <s v="Quadro el.trasferimento fluidi"/>
        <s v="Q.E.. LINEA ALIMENTAZIONE GALLE"/>
        <s v="Q.E. GALLETTI"/>
        <s v="Q.E. ESTRUSORE"/>
        <s v="Quadro el. a plc linea estrusio"/>
        <s v="Quadro el.a plc trasferimento f"/>
        <s v="QUADRO CON PC-ALIMENTAZ. POLVER"/>
        <s v="ATOMIZZATORE 6500 LT/H"/>
        <s v="ATOMIZZATORE 6500 LT/H - PROFIB"/>
        <s v="ATOMIZZATORE 11000 LT/H - PROFI"/>
        <s v="ATOMIZZATORE 3600 L/H - PROFIBU"/>
        <s v="ATOMIZZATORE 20000 L/H - PROFIB"/>
        <s v="ATOMIZZATORE 9000 LT/H"/>
        <s v="ATOMIZZATORE 9000 LT/H - PROFIB"/>
        <s v="ATOMIZZATORE 5200 L/H - PROFIBU"/>
        <s v=" ACCESSORI PER COMPLETAMENTO ATE065B"/>
        <s v="Quadro el.gest.4 attuat.scarico"/>
        <s v="Quadro Elettrico Agitatori Vasc"/>
        <s v="Quadro el. comando agitatori H2"/>
        <s v="Quadro Elettrico Vasche Recuper"/>
        <s v="ATOMIZZATORE 14000 LT/H"/>
        <s v="ATOMIZZATORE 3600 LT/H"/>
        <s v="MULINO MODULARE CONTINUO 92.000LT"/>
        <s v="MULINO CONTINUO LT=108.000"/>
        <s v="QUADRO EL. LUBRIFICAZIONE CORON"/>
        <s v="Q.E. carico Estrusore"/>
        <s v="Q.E. carico Galletti"/>
        <s v="QUADRO A PLC DOSAGGIO E ALIMENTAZIONE"/>
        <s v="Quadro el.plc carico mulini dis"/>
        <s v="Quadro el. a plc carico sili at"/>
        <s v="Quadro Generale a PLC"/>
        <s v="Quadro el.carico acqua serb. sp"/>
        <s v="Quadro el.plc carico sili mater"/>
        <s v="Q. el. com.do carico/scarico se"/>
        <s v="Alimentaz. atomizz. diam.120 x"/>
        <s v="FD216 (20000 Nm3/h) Filtro a ma"/>
        <s v="QUADRO ELETTRICO AGGIUNTIVO PER"/>
        <s v="MATERIALE ELETTRICO PER MODIFIC"/>
        <s v="Quadro el.carico acqua serb.ter"/>
        <s v="ACCESSORI PER COMPLETAMENTO ATE"/>
        <s v="CABINA"/>
        <s v="Cabina elettrica mmc profibus+arm7_x000a_Cabina elettrica inverter abb_x000a_Cabina elettrica mmc profibus+arm8_x000a_Cabina elettrica inverter abb"/>
        <s v="Cabina MMC profibus + ARM7_x000a_Cabina MMC profibus + ARM8_x000a_Cabina MMC profibus + ARM9_x000a_Cabina elettrica inverter ABB"/>
        <s v="QUADRO EL. PROFIBUS MTC054D +A1_x000a_QUADRO EL. PROFIBUS MTC054D +A6"/>
        <s v="Cabina elettrica inverter per MMC046_x000a_Cabina elettrica MMC profibus+ARM7_x000a_Cabina elettrica MMC profibus+ARM8"/>
        <s v="Cabina elettrica inverter per MMC046_x000a_Cabina elettrica MMC profibus+Arm7_x000a_Cabina elettrica MMC profibus+Arm8_x000a_Cabina elettrica MMC profibus+Arm9"/>
        <s v="Q.E. CARICO BAIE [A00Q1]"/>
        <s v="Q.E. PRELAVORAZIONE [A00Q2]"/>
        <s v="Q.E. PREPARAZIONE [C00Q1]"/>
        <s v="QUADRO A PLC ALIMENTAZIONE POLVERE DA"/>
        <s v="Quadro scagliatori"/>
        <s v="Quadro el.gest.microniz.scaglia"/>
        <s v="ISOLA 6 PER QUADRO PROFIBUS"/>
        <s v="quadro"/>
        <s v="cabina agitatore"/>
        <s v="QUADRO EL. CON PC-CARICO SILI A"/>
        <s v="Quadro el. generico"/>
        <s v="QUADRO EL. CON PC-ALIMENTAZ. PO"/>
        <s v="ATOMIZZATORE 1200 L/H - PROFIBU"/>
        <s v=" Quadro elettrico stazione acqu"/>
        <s v="Modifica q.el.carico sili atomi"/>
        <s v="Quadro el.premacinazione materi"/>
        <s v="CABINA ELETTRICA AGITATORE SERB"/>
        <s v="QUADRO EL.CON PC-DOSAGGIO E"/>
        <s v="ATOMIZZATORE 11000 LT/H"/>
        <s v="CABINA ELETTRICA ATE A LOGICA C"/>
        <s v="Quadro el. agitatori setacci pr"/>
        <s v="Quadro el. agitat.pompe liv.set"/>
        <s v="Quadro elettrico per linea di s"/>
        <s v="Quadro el. gest.microniz.scagli"/>
        <s v="Quadro el. linea di smaltatura"/>
        <s v="Quadro el. carico acqua serb. s"/>
        <s v="QUADRO EL. CON PC- DOSAGGIO"/>
        <s v="QUADRO EL. "/>
        <s v="QUADRO EL."/>
        <s v="QUADRO EL. PROFIBUS RMC"/>
        <s v="Quadro el. plc linea di smaltat"/>
        <s v="ELECTRICAL PARTS"/>
        <s v="Q.E int. PC - scarico tram.+car"/>
        <s v="Quadro el. alimentaz. fluidific"/>
        <s v="QUADRO EL. PROFIBUS MTC041 +A1"/>
        <s v="Quadro el. plc carico mulini di"/>
        <s v="Quadro el. PLC per gestione sfr"/>
        <s v="QUADRO EL. PROFIBUS MTC088 +A1"/>
        <s v="QUADRO EL. PROFIBUS MMC180 +A1"/>
        <s v="QUADRO EL. AGITATORE SERBATOIO"/>
        <s v="QUADRO EL. CON PC-DOSAGGIO E"/>
        <s v="QUADRO EL. PROFIBUS MMC120 +A1"/>
        <s v="QUADRO EL. PROFIBUS MTC140 +A1"/>
        <s v="Quadro el. a plc trasferimento"/>
        <s v="QUADRO EL. PROFIBUS MMC074 +A1"/>
        <s v="Quadro di gestione acque"/>
        <s v="Quadro el. plc premacinazione m"/>
        <s v="QUADRO EL. CONTROLLO CARICO./SC"/>
        <s v="Quadro linea recupero scarti cr"/>
        <s v="Modifica quadro el. comando agi"/>
        <s v="Modifica quadro el. agitatori s"/>
        <s v="Modifica q.el.plc premacinaz.ma"/>
        <s v="Quadro linea recupero scarti co"/>
        <s v="Quadro el. comando agitatori ac"/>
        <s v="QUADRO EL. A PC X ALIMENTAZ./SC"/>
        <s v="Quadro impianto raffreddamento"/>
        <s v="Quadro el. agitatori pompe liv. setacci defe"/>
        <s v="Quadro el. plc alimentaz. fluid"/>
        <s v="ATOMIZZATORE 5200 LT/H"/>
        <s v="ATOMIZZATORE 18000 LT/H"/>
        <s v="QUADRO A PLC DOSAGGIO E ALIM."/>
        <s v="LINEA SMALTATURA A PLC"/>
        <s v="QUADRO EL. AGIT. POMPE LIVELLI"/>
        <s v="QUADRO EL. AGIT SETACCI"/>
        <s v="QUADRO EL. PREM. MAT. P."/>
        <s v="QUADRO EL. UTENZE GEN."/>
        <s v="QUADRO EL. LINEA SMALTATURA"/>
        <s v="QUADRO EL. LENEA SMALTATURA"/>
        <s v="Quadro el. agitat.pompe livelli"/>
        <s v="QUADRO EL. CON PC-ALIMENTAZ. POLVERE DA    "/>
        <s v="QUADRO EL UTENZE GENERICHE"/>
        <s v="QUADRO EL. CARICO SILI ATOM."/>
        <s v="QUADRO EL. AGIT. SET. PREP. SMA."/>
        <s v="QUADRO EL. PLC CARICO SILIT MAT P."/>
        <s v="QUADRO EL. AGIT. POMPE LIV."/>
        <s v="QUADRO EL.LINEA ALIM. E SCARICO"/>
        <s v="Quadro el. gest.4 attuat.scaric"/>
        <s v="ATOMIZZATORE "/>
        <s v="ATOMIZZATORE 6500 L/H - PROFIBU"/>
        <s v="Quadro el. gest.2 attuat. scari"/>
        <s v="QUADRO QCP NUOVO"/>
        <s v="CABINA EL.COMANDO POMPA PPB M33"/>
        <s v="MULINO MODULARE CONTINUO 111.00"/>
        <s v="Quadro el. trasferimento fluidi"/>
        <s v="QUADRO EL. PROFIBUS MTC054 +A1"/>
        <s v="QE.agitat., pompe setacci prep."/>
        <s v="MULINO DISCONTINUO DA 34000 LT."/>
        <s v="ARMADIO 1 - QUADRO PRINCIPALE"/>
        <s v="MATERIALE PER MODIFICA ATM35 MA"/>
        <s v="MATERIALE PER MODIFICA ATM65 MA"/>
        <s v="ATOMIZZATORE 11000 L/H - PROFIB"/>
        <s v="QUADRO EL. INVERTER MMC037"/>
        <s v="Quadro el. plc linea alim.scari"/>
        <s v="QE Carico/Scarico MTC019"/>
        <s v="Quadro el. alimen. fluidif. liq"/>
        <s v="QUADRO EL. CONTROLLO CARICO./SCARICO MMC"/>
        <s v="MODIFCA QUADRO EL._x000a_QUADRO EL ISOLA 6"/>
        <s v="QUADRO EL. A PC X ALIMENTAZ./SCARICO MTC"/>
        <s v="Quadro el. alimentaz. fluidificante liq."/>
        <s v="ATOMIZZATORE 9000 L/H - PROFIBU"/>
        <s v="QUADRO EL. A PC X ALIMENTAZ./SCARICO MT"/>
        <s v="QUADRO EL. PROFIBUS MMC092 +A1"/>
        <s v=" ATOMIZZATORE 9000 LT/H"/>
        <s v="Q.E. TRASFERIMENTO BBT"/>
        <s v="Quadro el. premacinaz. mat. pri"/>
        <s v="QUADRO ELETTR. (AEPI)"/>
        <s v="Quadro el. carico sili atomizza"/>
        <s v="QUADRO EL. AGITAT.POMPE LIV.SETACCI DEFE"/>
        <s v="ATOMIZZATORE 14000 L/H - PROFIB"/>
        <s v="ATOMIZZATORE 6500 L/H - PROFIBUS"/>
        <s v="ATOMIZZATORE 3600 L/H - PROFIBUS"/>
        <s v="MULINO MODULARE CONTINUO 138.000 LT"/>
        <s v="Quadro plc linea alim.scarico TFP ARGILL"/>
        <s v="Q.E. GESTIONE TRASF. MICRONIZZATI"/>
        <s v="Quadro e.- comando agitatori DEFLOCULAN"/>
        <s v="QUADRO EL. AGITATORE SERBATOIO ACQUA M51"/>
        <s v="Q.E. TRASF. DILUZIONE DEFLOCC + SOLFATO"/>
        <s v="QUADRO EL. COMANDO AGITATORI H2O"/>
        <s v="QUADRO EL. COMANDO AGITAT. ARGILLE SCIOL"/>
        <s v="QUADRO EL. COMANDO AGITATORI SCARTI"/>
        <s v="QUADRO PLC LINA ALIM.SCARICO TFP SCARTI"/>
        <s v="QUADRO EL. TRASFERIMENTO A MOBIL MIX"/>
        <s v="QUADRO A PLC DOSAGGIO E MISCELAZIONE"/>
        <s v="QUADRO EL. COMANDO AGITAT. ABA ATM65"/>
        <s v="QUADRO EL. COMANDO AGITAT. ABA ATM36"/>
        <s v="QUADRO EL. CON PC-CARICO SILI ATOMIZZATO"/>
        <s v="QUADRO EL. ALIMEN. LINEA CONTINUA A PLC"/>
        <s v="QUADRO EL. LINEA RECUPERO SFRIDI A PLC"/>
        <s v="QUADRO EL. S/CARICO SCIOGLITORI OSSIDI"/>
        <s v="QUADRO EL. AGITATORI SETACCI PREP.SMALTI"/>
        <s v="QUADRO EL. PLC LINEA DI SMALTATURA"/>
        <s v="QUADRO EL. COMANDI AGITATORI VASCHE FILT"/>
        <s v="QUADRO EL. GEST.2 ATTUAT. SCARICO VASCHE"/>
        <s v="QUADRO EL. GEST.4 ATTUAT. SCARICO VASCHE"/>
        <s v="Quadro el. comando agitatori BB"/>
        <s v="ARMADIO SILI DI DESTINAZIONE"/>
        <s v="ARMADIO SILI SORGENTE"/>
        <s v="Quadro el. Slave di QSA400 nuov"/>
        <s v="ATOMIZZATORE 1800 L/H - PROFIBU"/>
        <s v="QUADRO ELETTRICO CARICAMENTO PR"/>
        <s v="Quadro el. agitatore - vasca so"/>
        <s v="Quadro el. gestione acque tecno"/>
        <s v="Quadro el. comando Impianto Ehi"/>
        <s v="Electrical cabinet (general pur"/>
        <s v="Quadro el. Carico MMC"/>
        <s v="Quadro el. QCA100 REP MMc"/>
        <s v="Q.E. pompe livelli setacci agit"/>
        <s v="ATOMIZZATORE 14000 LT/HCON QUAD"/>
        <s v="QUADRO EL. INVERTER"/>
        <s v="quadro elettromecc riempimento"/>
        <s v="Quadro el. plc carico acqua-def"/>
        <s v="QUADRO DOSAGGIO DEFLOCCULANTE"/>
        <s v="ATOMIZZATORE 11000 LT/HCON QUAD"/>
        <s v="ATOMIZZATORE 9000 LT/HCON QUADR"/>
        <s v="ATOMIZZATORE 6500 LT/HCON QUADR"/>
        <s v="CABINA COMANDO MOTORE MTD050-12"/>
        <s v="QUADRO ELETTRICO GESTIONE PARTI"/>
        <s v="CABINA COMANDO MOTORI MTD002/00"/>
        <s v="Quadro el. carico sili mat. pri"/>
        <s v="Quadro el. comando livelli sili"/>
        <s v="CABINA COMANDO MOTORI MTD050"/>
        <s v="PANNELLO DI CONTROLLO ELETTROME"/>
        <s v="Q.E. SETACCI E AGITATORI SMALTO"/>
        <s v="QUADRO EL.CON PC-DOSAGGIO EALIM"/>
        <s v="ATOMIZZATORE CERAMICA"/>
        <s v="QUADRO EL. CON PC-DOSAGGIO EALI"/>
        <s v="Quadro el. alimen. linea contin"/>
        <s v="Quadro el. linea recupero sfrid"/>
        <s v="ATOMIZZATORE - LINEA MONOCOTTUR"/>
        <s v="ATOMIZZATORE - LINEA MONOPOROSA"/>
        <s v="Quadro el. comando agitatori WA"/>
        <s v="Quadro el. comando agitatori FL"/>
        <s v="ATOMIZZATORE CERAMICA9.000 l/h"/>
        <s v="ATOMIZZATORE CERAMICA11000 L/H"/>
        <s v="ATI ( a Chain stove) 9.000 l/h"/>
        <s v="ATI ( a Chain Stove )3.600 l/h"/>
        <s v="ATOMIZZATORE CERAMICA3.600 l/h"/>
        <s v="Q. ELETTRICO (Misc.e carico) B0"/>
        <s v="Q. ELETTRICO (Escavatore)  - B0"/>
        <s v="Q.ELETTRICO (Preparazione terra"/>
        <s v="Q.ELETTRICO (Carbonato Ca)  E17"/>
        <s v="Quadro carico MTD/TFP"/>
        <s v="Quadro el. plc carico sili"/>
        <s v="Q. ELETTRICO (Estrusore)  - E6"/>
        <s v="Q.ELETTRICO (Hazemag) A008Q1"/>
        <s v="Q.ELETTRICO (Filtro processo) A"/>
        <s v="Quadro el. plc decorazione essi"/>
        <s v="PULPITO  (Estrusore)  - E6 - C0"/>
        <s v="Quadro el.gest.micron.scagl.dos"/>
        <s v="Q. ELETTRICO (Macinazione Secco"/>
        <s v="Q. ELETTRICO (Filtro processo)"/>
        <s v="ACCESSORI PREDISPOSIZIONE COGEN"/>
        <s v="ATOMIZZATORE CERAMICA14.000 l/h"/>
        <s v="QE comando Bandeboard"/>
        <s v="QGN100 di dosaggio bbt a PLC -"/>
        <s v="Quadro el. comando agitatori MA"/>
        <s v="ATOMIZZATORE CERAMICA1.800 l/h"/>
        <s v="Quadro el. comando agitatori AT"/>
        <s v="Quadro el. carico acqua serb. a"/>
        <s v="ATOMIZZATORE CERAMICA6.500 l/h"/>
        <s v="QGN100 a PLC (mail Ricci del 22"/>
        <s v="QuadroTRASFERIMENTO H20 RECUPER"/>
        <s v="Quadro el.comando agitatori H20"/>
        <s v="Quadro el. premacinazione mater"/>
        <s v="QUADRO ELETTRICO CON PC DOSAGGI"/>
        <s v="ATOMIZZATORE CERAMICA11.000 l/h"/>
        <s v="Quadro el. carico acqua serbato"/>
        <s v="Quadro Elettrico Gestione trasf"/>
        <s v="Quadro elettrico QAP100"/>
        <s v="ATOMIZZATORE CERAMICA20.000 l/h"/>
        <s v="CABINA ELETTRICA COMANDO POMPE"/>
        <s v="GRANULOMETRO PER POLVERE DA"/>
        <s v="Quadro trasferimento barbottina"/>
        <s v="ATOMIZZATORE CERAMICA5.200 l/h"/>
        <s v="QE (3 ASP210 + 2 VLB1200)"/>
        <s v="QE (7ASP210 stock bbt finale VC"/>
        <s v="QE (6 ASP210 stock bbt finale F"/>
        <s v="MODIFICA A CCP10086864"/>
        <s v="* Quadro el.gest.micron.scagl.d"/>
        <s v="QE travasi argille sciolte e du"/>
        <s v="QE 2ASP225scaric verg+2ASP204 s"/>
        <s v="QE 5ASP210scaric argil+macinato"/>
        <s v="MULINO MODULARE"/>
        <s v="Quadro temperatura e trasf. flu"/>
        <s v="QE (8 ALS+UTENZE MOBILI) .0386A"/>
        <s v="* Quadro el. agitat.pompe liv.s"/>
        <s v="QE (8 ASP+UTENZE MOBILI) .0386B"/>
        <s v="Q.E ESTRUSIONE [D00Q1]"/>
        <s v="Q.E ESTRUSIONE "/>
        <s v="QUADRO ELETTRICO ESTRUSORE"/>
        <s v="Quadro elettrico gestione sfrid"/>
        <s v="QUADRO PREL. ARG. Q1-A000Q1"/>
        <s v="QUADRO  IN SILOS Q2 - B002Q1"/>
        <s v="QUADRO  IN SILOS Q3 - B003Q1"/>
        <s v="QUADRO LAVORAZIONE ARGILLA Q5 -"/>
        <s v="QUADRO TRAFILATURA LIN.1Q6 - D0"/>
        <s v="QUADRO TRAFILATURA LIN.2Q7 - D0"/>
        <s v="Quadro el. gestione 4 attuatori"/>
        <s v="Quadro el. agitatori pompe e li"/>
        <s v="Quadro el. gestione micronizzat"/>
        <s v="Quadro el. Carico acqua serb. SPS 2 liv."/>
        <s v="Agitatori vasche stoccaggio bbt"/>
        <s v="Quadro el. comando agitatori ar"/>
        <s v="Comando linea di smaltatura a p"/>
        <s v="Quadro el. gestione 2 attuatori"/>
        <s v="Quadro el. comando trasf. fluid"/>
        <s v="CABINA EL. ISOLA ESTRATT. /PESA"/>
        <s v="CABINA EL. ISOLA ESTRATT. / PES"/>
        <s v="CABINA EL. ISOLA ESTRATT./ PESA"/>
        <s v="Quadro el. di trasferimento acq"/>
        <s v="QE Agitatori e Setacci rep. Pre"/>
        <s v="Quadro el. comando linea scarti"/>
        <s v="Quadro gestione linea scari cot"/>
        <s v="Quadro comando agitatori ABA"/>
        <s v="Quadro elettrico trasferimento"/>
        <s v="QUADRO COMANDO CONTROLLO"/>
        <s v="QUADRO COMANDO CONTROLLO SILOS"/>
        <s v="QUADRO COMANDO CONTROLLO PRODUZ"/>
        <s v="QUADRO COMANDO CONTROLLO ESTRUS"/>
        <s v="MULINO RAFFINANTE"/>
        <s v="Quadro el. elettromeccanico car"/>
        <s v="Quadro elettrico agitatori e se"/>
        <s v="Quadro elettrico comando n.2 Ta"/>
        <s v="Quadro el. dosaggio acqua batch"/>
        <s v="Q.E. plc Siemens - CARICO TDT"/>
        <s v="Q.E. plc Siemens - SCARICO TDT"/>
        <s v="Q.E. plc Siemens - AGITATORI"/>
        <s v="Q.E. plc Siemens - CARICO/SCARI"/>
        <s v="Q.E. plc Siemens - CARICO MULIN"/>
        <s v="Quadro el. comando setacci/live"/>
        <s v="CUADRO ELECTRICO"/>
        <n v="0"/>
        <s v="Q.E TRASFERIMENTO FLUIDI"/>
        <s v="Q.EL.CON PC-DOS E ALIM MMC Porc"/>
        <s v="CABINA ELETTRICA GESTIONE EMERG"/>
        <s v="CABINA EMERGENZE da RTL a ECP"/>
        <s v="CABINA E EMERGENZE da DLP a RTL"/>
        <s v="Quadro alimentazione Linea Cont"/>
        <s v="Quadro gestione sfridi a casson"/>
        <s v="ELECTRICAL CABINET"/>
        <s v="ATOMIZZATORE CERAMICA1.200 L/H"/>
        <s v="Electrical box QGN100"/>
        <s v="Quadro el. plc c/cablaggio e pl"/>
        <s v="Quadro fluid a PLC"/>
        <s v="Quadro el. comando agitatore ac"/>
        <s v="Quadro el. comando agitatori va"/>
        <s v="Q.E. AGITATORI MOBIL MIX"/>
        <s v="Quadro el. comando agitatori AB"/>
        <s v="Quadro el. agitatori vasca lava"/>
        <s v="Q.E. QMB GESTIONE BBT COLORATA"/>
        <s v="MULINO MODULARECONTINUO - 60000"/>
        <s v="Quadro generico gestione valvol"/>
        <s v="POMPA PER BARBOTTINA 30 BAR - 2"/>
        <s v="POMPA PER BARBOTTINA30 BAR - 8."/>
        <s v="QUADRO EL. LINEA RECUPERO SFRIDI A PLC  "/>
        <s v="QUADRO EL. ALIMEN. LINEA CONTINUA A PLC "/>
        <s v="ATOMIZZATORE CERAMICA                   "/>
        <s v="Quadro elettrico gestione smalt"/>
        <s v="Quadro Gestione Pompe somm. e r"/>
        <s v="Mod. Q.E. comando pompe"/>
        <s v="Quadro Linea Smaltatura + cabl."/>
        <s v="* ATOMIZZATORE CERAMICA"/>
        <s v="QE SCARICO TFP (B)"/>
        <s v="QE COMANDO AGITATORI #2,#3,#4.#"/>
        <s v="QE COMANDO AGITATORI #6, COLAGG"/>
        <s v="QE CARICO H2O AGITATORI MOBILI"/>
        <s v="Quadro comando agitatori"/>
        <s v="Quadro el. comando agitatori RE"/>
        <s v="Quadro el. comando agitatori MM"/>
        <s v="QE AGITATORE  Deflocculante Liq"/>
        <s v="QUADRO EL. ISOLA 6 ZONA ALIMENT"/>
        <s v="QE TRASFERIMENTO (D)"/>
        <s v="quadro dosaggio e miscelazione"/>
        <s v="Quadro smalteria 1"/>
        <s v="Quadro smalteria 2"/>
        <s v="Quadro smalteria 3"/>
        <s v="Quadro smalteria 4"/>
        <s v="QE CARICO MATERIA PRIMA (A)"/>
        <s v="QE MIX COLORI (B)"/>
        <s v="Quadro elettr. per setacci ed a"/>
        <s v="Quadro gestione scarti cotti"/>
        <s v="Quadro gestione scarti crudi"/>
        <s v="QE CARICO TFP (A)"/>
        <s v="QE trasferimento bbt"/>
        <s v="Quadro elettrico per sistemi di"/>
        <s v="Quota fissa QE princ+QE zona+to"/>
        <s v="Quadro el. gestione tracking"/>
        <s v="POMPA PER BARBOTTINA"/>
        <s v="QE CARICO MULINI DISCONTINUI"/>
        <s v="MULINO MODULARECONTINUO - 37000"/>
        <s v="QGN10083825 Quadro el. comando nastri"/>
        <s v="QUADRO ELETTRICO AGGIUNTIVO PER MODIFICA"/>
        <s v="Q.E. scarico tramogge &amp; setacci"/>
        <s v="Quadro el. gest.3 attuat.scaric"/>
        <s v="ACCESSORI PER MODIFICA ATM100 META"/>
        <s v="Q.E. GESTIONE TRASF. MICRONIZZA"/>
        <s v="QUADRO EL. GESTIONE TRACKING A"/>
        <s v="QUADRO ELETTRICO  ELECTRICAL C_x0009__x0009__x0009__x0009__x0009_A_x0009__x0009_11.11.2017_x000d__x000a__x0009__x0009__x0009_10315407_x0009__x0009__x0009__x0009__x0009__x0009__x0009__x0009__x0009__x0009__x0009__x0009__x0009__x0009__x0009__x0009__x0009__x0009__x0009_00_x000d__x000a__x0009__x0009_CERA_x0009_MS_x0009_M3TR16492_x0009_418056_x0009__x0009__x0009_MSU MANISA SERAMIK URUNLERI_x0009__x0009__x0009__x0009__x0009__x0009_TR_x0009_025200_x0009_QAS10000_x0009__x0009__x0009_QUADRO ELETTRICO  ELECTRICAL C"/>
        <s v="Quadro elettrico Q1 per linea d"/>
        <s v="Quadro elettrico Q2 per linea d"/>
        <s v="QUADRO COMANDO BANCALINO SQUADR"/>
        <s v="QUADRO LINEA ALIMENTAZIONE ATOM"/>
        <s v="Q.E. PLC LINEA DI SMALTATURA"/>
        <s v="Q.E. ALIMENTAZIONE NR.2 VLB 120"/>
        <s v=" QE LINEA DI SMALTATURA"/>
        <s v="ATOMIZZATORE CERAMICA LANCE"/>
        <s v="QUADRO PER GESTIONE MASSICO"/>
        <s v="QE smalteria - off. El. Leonard"/>
        <s v="Q.El.PLC x carico tram.polvere"/>
        <s v="Q.E. SCARICO TFP"/>
        <s v="Quadro carico mulini discontinu"/>
        <s v="ATOMIZZATORE CERAMICA LANCE11.0"/>
        <s v="* QUADRO EL. A PC X ALIMENTAZ./"/>
        <s v="QUADRO A PC DI AUTOMAZIONE cari"/>
        <s v="ATOMIZZATORE CERAMICA LANCE20.0"/>
        <s v="ATOMIZZATORE CERAMICA CORONA9.0"/>
        <s v="ATOMIZZATORE CERAMICA LANCE9.00"/>
        <s v="CABINA ELETTRICA PPB110 - COMAN"/>
        <s v="Quadro alim. deflocculante con"/>
        <s v="Quadro agitatori smalti con PLC"/>
        <s v="Quadro el. carico MTD smalti"/>
        <s v="Quadro el. comando pompe e live"/>
        <s v="Q.E. ALIMENTAZIONE CENTRIFUGHE"/>
        <s v="ATOMIZZATORE CERAMICA LANCE14.0"/>
        <s v="ATOMIZZATORE CERAMICA CORONA"/>
        <s v="ATOMIZZATORE CERAMICA LANCE25.0"/>
        <s v="QUADRO ELETTRICO DI COMANDO LIN"/>
        <s v="Q.E. tramoggia nastro aliment.P"/>
        <s v="POMPA PER BARBOTTINA 30 BAR - 1"/>
        <s v="POMPA PER BARBOTTINA30 BAR - 13"/>
        <s v="ATOMIZZATORE CERAMICA CORONA6.5"/>
        <s v="Q.E. CARICO MATERIE PRIME"/>
        <s v="QE CARICO M.P. SMALTO"/>
        <s v="ATM250 B&amp;R"/>
        <s v="QUADRO ELETTRICO SCARICO TRAMOG"/>
        <s v="CABINA ELETTRICA COMANDO POMPEB"/>
        <s v="CABINA ELETTRICA CON PLC PER IL"/>
        <s v="Quadro Elettromeccanico GL2"/>
        <s v="QUADRO EL.ALIMENTAZIONE FLUIDIF"/>
        <s v="QUADRO ELETTRICO PER COMANDO AG"/>
        <s v="QUADRO ELETTRICO PER IL COMANDO"/>
        <s v="QUADRO ELETTRICO PER COMANDO E"/>
        <s v="QE FLUIDIFICANTE LIQUIDO - PLC"/>
        <s v="Quadro el. agitatori pompe live"/>
        <s v="ATOMIZZATORE CERAMICA LANCE1.80"/>
        <s v="Q.E. AGITATORI SCARICO TFP COLL"/>
        <s v="Q.E. VASCA SERVIZIO PPB [E]"/>
        <s v="POMPA PER BARBOTTINA 30 BAR - 8"/>
        <s v="ATOMIZZATORE CERAMICA LANCE5.20"/>
        <s v="Q.E. VASCHE SMALTO [B]"/>
        <s v="ARMOIRE ELECTR.COMMANDE SEP.HUM"/>
        <s v="QUADRO EL. ALIMENTAZIONE SILI V"/>
        <s v="Q.E. AGITATORI STOC. E MAT. [C]"/>
        <s v="CABINA ELETTRICA GESTIONE SERRANDA M81"/>
        <s v="Q.E. SCARICO ATM [F]"/>
        <s v="Quadro el. alimentazione linea"/>
        <s v="Quadro el. Dosaggio batch"/>
        <s v="QUADRO ELETTRICO AGITATORI (12"/>
        <s v="QUADRO ELETTRICO AGITATORI (1"/>
        <s v="QUADRO ELETTRICO AGITATORI (6 A"/>
        <s v="Q.E.CARICO MP [B]"/>
        <s v="QUADRO DEL SISTEMA PESATURA CAS"/>
        <s v="QUADRO ELETTRICO POMPE TRASFERI"/>
        <s v="Q.E. Dosaggio e alimentazione d"/>
        <s v="QUADRO ELETTRICO PER SETACCI E"/>
        <s v="QUADRO EL SETACCI AGITATORI SMA"/>
        <s v="Q.E. Agitatore VC25"/>
        <s v="Q.E. Agitatori (Nr.2 ASP250I)"/>
        <s v="Q.E. Agitatori (Nr.4 ASP250H)"/>
        <s v="Q.E. Controllo travaso VC07-11-"/>
        <s v="Q.E. Travaso bbt Roller da VC17"/>
        <s v="Q.E. Travaso filtropresse da VC"/>
        <s v="Q.E. Carico Atomizzatore"/>
        <s v="Q.E. Linea di scarico atomizzat"/>
        <s v="Q.E. Carico agitatori e travasi"/>
        <s v="Q.E. Controllo Densità VC01-02-"/>
        <s v="Q.E. Controllo Densità VC05-06"/>
        <s v="Q.E. Scioglitura torte e colla"/>
        <s v="Q.E. Scarico TFP01-06"/>
        <s v="QUADRO EL. PROFIBUS QTP202 +A1"/>
        <s v="QUADRO EL. PROFIBUS QTP202 +A7"/>
        <s v="QUADRO EL. PROFIBUS QTP202 +A11"/>
        <s v="QUADRO EL. PROFIBUS QTP102 +A1"/>
        <s v="QUADRO EL. ESTRATTORE / PESATOR"/>
        <s v="QUADRO EL. POWERLINK MMC/MTC +A7"/>
        <s v="QUADRO EL. POWERLINK MMC +A8"/>
        <s v="QUADRO EL. INVERTER MMC037/MTC0"/>
        <s v="ARMADIO 1 - QUADRO PRINCIPALE ("/>
        <s v="ARMADIO 5 - PPB E LAF (ISOLA 5)"/>
        <s v="ARMADIO 6 - PIANO SERVIZIO (ISO"/>
        <s v="QUADRO EL. CONTROLLO CARICO/SCA"/>
        <s v="ARMADIO 1 - QUADRO PRINCIPALE (ISOLA 3)"/>
        <s v="ARMADIO 6 - PIANO SERVIZIO (ISOLA 6)"/>
        <s v="ARMADIO 8 - FILTRI A MANICHE (ISOLA 8)"/>
        <s v="ARMADIO 7 - LANCE AUTOMATICHE (ISOLA 7)"/>
        <s v="MULINO MODULARECONTINUO - 120000 LT."/>
        <s v="NASTRO ESTRATTORE PESATORE NPE 130"/>
        <s v="QUADRO EL. ESTRATTORE / PESATORE +A11"/>
        <s v="QUADRO EL. INVERTER MMC060"/>
        <s v="QUADRO EL. CONTROLLO CARICO/SCARICO"/>
      </sharedItems>
    </cacheField>
    <cacheField name="SITUAZIONE_x000a_SPEDIZIONE" numFmtId="0">
      <sharedItems containsBlank="1" containsMixedTypes="1" containsNumber="1" containsInteger="1" minValue="0" maxValue="1001"/>
    </cacheField>
    <cacheField name="DATA_x000a_SPEDIZIONE" numFmtId="0">
      <sharedItems containsDate="1" containsBlank="1" containsMixedTypes="1" minDate="1899-12-31T00:00:00" maxDate="1900-01-04T18:40:04" count="684">
        <m/>
        <s v="24.08.2009"/>
        <s v="07.09.2009"/>
        <s v="08.09.2009"/>
        <s v="15.09.2009"/>
        <s v="17.09.2009"/>
        <s v="22.09.2009"/>
        <s v="30.09.2009"/>
        <s v="01.10.2009"/>
        <s v="08.10.2009"/>
        <s v="14.10.2009"/>
        <s v="20.10.2009"/>
        <s v="21.10.2009"/>
        <s v="04.11.2009"/>
        <n v="0.3197800925925926"/>
        <s v="20.12.2009"/>
        <s v="26.11.2009"/>
        <s v="30.11.2009"/>
        <s v="30.03.2010"/>
        <n v="37275"/>
        <n v="37288"/>
        <n v="37315"/>
        <n v="37324"/>
        <n v="37341"/>
        <n v="37348"/>
        <n v="38132"/>
        <n v="38737"/>
        <n v="38810"/>
        <n v="38139"/>
        <n v="38803"/>
        <n v="10"/>
        <n v="38260"/>
        <n v="38877"/>
        <n v="38826"/>
        <n v="38636"/>
        <n v="37971"/>
        <n v="38303"/>
        <n v="38027"/>
        <n v="38786"/>
        <n v="38957"/>
        <n v="38750"/>
        <n v="36571"/>
        <n v="36575"/>
        <n v="36656"/>
        <n v="36677"/>
        <n v="36728"/>
        <n v="37593"/>
        <s v="12.05.2005"/>
        <s v="22.05.2009"/>
        <s v="23.12.2008"/>
        <s v="15.07.2009"/>
        <s v="08.04.2008"/>
        <s v="08.06.2009"/>
        <s v="21.11.2006"/>
        <n v="0.73991898148148139"/>
        <n v="0.90658564814814813"/>
        <s v="28.12.2009"/>
        <s v="29.12.2009"/>
        <s v="30.12.2009"/>
        <s v="31.12.2009"/>
        <s v="31.07.2009"/>
        <s v="04.12.2009"/>
        <s v="18.12.2009"/>
        <s v="03.02.2010"/>
        <s v="19.01.2010"/>
        <s v="11.02.2010"/>
        <s v="18.02.2010"/>
        <s v="26.02.2010"/>
        <s v="03.03.2010"/>
        <s v="17.03.2010"/>
        <s v="25.03.2010"/>
        <s v="29.03.2010"/>
        <n v="2005"/>
        <s v="27.04.2010"/>
        <s v="29.04.2010"/>
        <s v="30.04.2010"/>
        <s v="28.04.2010"/>
        <s v="05.05.2010"/>
        <s v="11.05.2010"/>
        <s v="21.05.2010"/>
        <s v="27.05.2010"/>
        <s v="31.05.2010"/>
        <s v="07.06.2010"/>
        <s v="11.06.2010"/>
        <s v="16.06.2010"/>
        <s v="17.06.2010"/>
        <s v="21.06.2010"/>
        <s v="23.06.2010"/>
        <s v="25.06.2010"/>
        <s v="30.05.2010"/>
        <s v="18.06.2010"/>
        <s v="30.06.2010"/>
        <s v="05.07.2010"/>
        <s v="13.07.2010"/>
        <s v="29.07.2010"/>
        <n v="0.11215277777777777"/>
        <n v="0.15381944444444443"/>
        <n v="0.19548611111111111"/>
        <n v="0.27881944444444445"/>
        <n v="0.40381944444444445"/>
        <n v="0.48715277777777777"/>
        <s v="30.07.2010"/>
        <s v="28.07.2010"/>
        <s v="30.08.2010"/>
        <s v="02.09.2010"/>
        <s v="13.09.2010"/>
        <s v="20.07.2010"/>
        <s v="10.10.2010"/>
        <s v="30.10.2010"/>
        <s v="28.09.2010"/>
        <s v="04.10.2010"/>
        <s v="05.10.2010"/>
        <s v="13.10.2010"/>
        <s v="15.10.2010"/>
        <s v="18.10.2010"/>
        <s v="14.10.2010"/>
        <s v="27.10.2010"/>
        <s v="20.09.2010"/>
        <s v="10.11.2010"/>
        <s v="20.12.2010"/>
        <s v="30.01.2011"/>
        <s v="20.10.2010"/>
        <s v="21.10.2010"/>
        <s v="25.10.2010"/>
        <s v="26.10.2010"/>
        <s v="03.11.2010"/>
        <s v="09.11.2010"/>
        <s v="14.09.2010"/>
        <n v="38289"/>
        <s v="10.04.2010"/>
        <s v="17.11.2010"/>
        <s v="19.11.2010"/>
        <s v="23.11.2010"/>
        <s v="30.11.2010"/>
        <s v="01.12.2010"/>
        <s v="06.12.2010"/>
        <s v="07.12.2010"/>
        <s v="09.12.2010"/>
        <s v="13.12.2010"/>
        <s v="10.12.2010"/>
        <s v="10.09.2010"/>
        <s v="27.12.2010"/>
        <s v="28.12.2010"/>
        <s v="30.12.2010"/>
        <s v="31.12.2010"/>
        <s v="22.12.2010"/>
        <s v="29.12.2010"/>
        <s v="20.11.2010"/>
        <s v="24.01.2011"/>
        <s v="25.01.2011"/>
        <s v="10.02.2011"/>
        <n v="0.89966435185185178"/>
        <s v="25.02.2011"/>
        <s v="28.02.2011"/>
        <n v="0.31702546296296297"/>
        <n v="0.19133101851851853"/>
        <n v="0.15035879629629631"/>
        <n v="0.48369212962962965"/>
        <n v="0.94202546296296286"/>
        <n v="0.9836921296296296"/>
        <s v="28.03.2011"/>
        <n v="0.31771990740740741"/>
        <n v="0.48438657407407404"/>
        <n v="0.56771990740740741"/>
        <s v="20.04.2011"/>
        <s v="13.04.2011"/>
        <s v="03.05.2011"/>
        <s v="06.05.2011"/>
        <s v="10.05.2011"/>
        <s v="11.05.2011"/>
        <s v="19.05.2011"/>
        <s v="27.05.2011"/>
        <s v="31.05.2011"/>
        <s v="06.06.2011"/>
        <s v="07.06.2011"/>
        <s v="14.06.2011"/>
        <s v="15.06.2011"/>
        <s v="16.06.2011"/>
        <s v="17.06.2011"/>
        <s v="20.06.2011"/>
        <s v="27.06.2011"/>
        <s v="11.07.2011"/>
        <s v="20.07.2011"/>
        <s v="08.06.2011"/>
        <s v="30.06.2011"/>
        <s v="12.07.2011"/>
        <s v="06.07.2011"/>
        <s v="28.07.2011"/>
        <s v="01.08.2011"/>
        <s v="03.08.2011"/>
        <s v="04.08.2011"/>
        <s v="25.07.2011"/>
        <s v="27.07.2011"/>
        <s v="09.08.2011"/>
        <s v="10.08.2011"/>
        <n v="0.57119212962962962"/>
        <s v="28.09.2011"/>
        <n v="0.32188657407407406"/>
        <n v="0.57188657407407406"/>
        <n v="0.6135532407407408"/>
        <n v="0.82188657407407406"/>
        <n v="0.94619212962962962"/>
        <n v="0.1552199074074074"/>
        <n v="0.28021990740740738"/>
        <s v="31.10.2011"/>
        <s v="11.11.2011"/>
        <s v="04.11.2011"/>
        <s v="03.11.2011"/>
        <s v="05.10.2011"/>
        <s v="24.10.2011"/>
        <s v="20.10.2011"/>
        <s v="09.11.2011"/>
        <s v="14.11.2011"/>
        <s v="16.11.2011"/>
        <s v="17.11.2011"/>
        <s v="21.11.2011"/>
        <s v="22.11.2011"/>
        <s v="23.11.2011"/>
        <s v="30.11.2011"/>
        <s v="02.12.2011"/>
        <d v="1899-12-30T07:43:31"/>
        <d v="1899-12-30T14:43:31"/>
        <n v="0.90591435185185187"/>
        <s v="19.12.2011"/>
        <s v="21.12.2011"/>
        <s v="22.12.2011"/>
        <s v="28.12.2011"/>
        <s v="29.12.2011"/>
        <s v="30.12.2011"/>
        <s v="10.12.2011"/>
        <s v="20.12.2011"/>
        <s v="kiesto tampieri"/>
        <s v="18.01.2012"/>
        <s v="27.01.2012"/>
        <s v="11.01.2012"/>
        <s v="23.01.2012"/>
        <s v="08.02.2012"/>
        <s v="09.02.2012"/>
        <s v="30.03.2012"/>
        <s v="30.01.2012"/>
        <s v="17.02.2012"/>
        <s v="20.02.2012"/>
        <s v="21.02.2012"/>
        <s v="23.02.2012"/>
        <s v="28.02.2012"/>
        <s v="29.02.2012"/>
        <s v="31.01.2012"/>
        <s v="06.03.2012"/>
        <s v="07.03.2012"/>
        <s v="13.03.2012"/>
        <s v="20.03.2012"/>
        <s v="21.03.2012"/>
        <s v="22.03.2012"/>
        <s v="14.03.2012"/>
        <s v="02.04.2012"/>
        <s v="03.04.2012"/>
        <s v="2011 03"/>
        <s v="13.04.2012"/>
        <s v="20.04.2012"/>
        <s v="24.04.2012"/>
        <s v="27.04.2012"/>
        <s v="05.06.2012"/>
        <s v="14.06.2012"/>
        <s v="06.06.2012"/>
        <s v="15.05.2012"/>
        <s v="18.05.2012"/>
        <s v="28.05.2012"/>
        <s v="29.05.2012"/>
        <s v="11.06.2012"/>
        <s v="25.05.2012"/>
        <s v="22.05.2012"/>
        <s v="13.06.2012"/>
        <s v="04.06.2012"/>
        <s v="13.07.2012"/>
        <s v="16.07.2012"/>
        <s v="27.07.2012"/>
        <s v="10.07.2012"/>
        <s v="24.07.2012"/>
        <s v="31.07.2012"/>
        <s v="12.07.2012"/>
        <s v="09.08.2012"/>
        <s v="30.07.2012"/>
        <s v="08.08.2012"/>
        <s v="23.08.2012"/>
        <s v="03.08.2012"/>
        <s v="30.05.2012"/>
        <s v="24.08.2012"/>
        <s v="30.08.2012"/>
        <s v="29.08.2012"/>
        <s v="31.08.2012"/>
        <s v="06.09.2012"/>
        <s v="13.09.2012"/>
        <s v="10.08.2012"/>
        <s v="30.09.2012"/>
        <s v="24.09.2012"/>
        <s v="25.09.2012"/>
        <s v="28.09.2012"/>
        <s v="01.08.2012"/>
        <s v="10.05.2012"/>
        <s v="21.06.2012"/>
        <s v="11.07.2012"/>
        <s v="02.08.2012"/>
        <s v="17.09.2012"/>
        <s v="11.10.2012"/>
        <s v="15.10.2012"/>
        <s v="25.10.2012"/>
        <s v="07.11.2012"/>
        <s v="12.11.2012"/>
        <s v="20.09.2012"/>
        <s v="10.11.2012"/>
        <s v="09.10.2012"/>
        <s v="12.10.2012"/>
        <s v="26.10.2012"/>
        <s v="01.07.2012"/>
        <s v="20.11.2012"/>
        <s v="30.11.2012"/>
        <s v="10.12.2012"/>
        <s v="23.11.2012"/>
        <s v="05.12.2012"/>
        <s v="28.11.2012"/>
        <s v="06.12.2012"/>
        <s v="29.11.2012"/>
        <s v="26.11.2012"/>
        <s v="xxxxx"/>
        <s v="28.12.2012"/>
        <s v="12.12.2012"/>
        <s v="24.12.2012"/>
        <s v="19.12.2012"/>
        <s v="21.12.2012"/>
        <s v="23.01.2013"/>
        <s v="16.01.2013"/>
        <s v="25.01.2013"/>
        <s v="27.12.2012"/>
        <s v="09.01.2013"/>
        <s v="31.12.2012"/>
        <s v="30.01.2013"/>
        <s v="13.02.2013"/>
        <s v="21.02.2013"/>
        <s v="28.02.2013"/>
        <s v="22.02.2013"/>
        <s v="18.02.2013"/>
        <s v="20.02.2013"/>
        <n v="2012"/>
        <s v="07.02.2013"/>
        <s v="18.03.2013"/>
        <s v="08.03.2013"/>
        <s v="22.03.2013"/>
        <s v="07.03.2013"/>
        <s v="06.03.2013"/>
        <s v="10.03.2013"/>
        <s v="20.03.2013"/>
        <s v="30.03.2013"/>
        <s v="10.04.2013"/>
        <s v="20.04.2013"/>
        <s v="30.04.2013"/>
        <s v="10.05.2013"/>
        <s v="27.03.2013"/>
        <s v="28.03.2013"/>
        <s v="20.05.2013"/>
        <s v="30.05.2013"/>
        <s v="30.10.2012"/>
        <s v="10.06.2013"/>
        <s v="20.06.2013"/>
        <s v="30.06.2013"/>
        <s v="01.07.2013"/>
        <s v="11.07.2013"/>
        <s v="21.07.2013"/>
        <s v="30.07.2013"/>
        <s v="10.07.2013"/>
        <s v="20.07.2013"/>
        <s v="01.08.2013"/>
        <s v="11.09.2013"/>
        <s v="01.09.2013"/>
        <s v="11.08.2013"/>
        <s v="20.09.2013"/>
        <s v="10.09.2013"/>
        <s v="14.06.2013"/>
        <s v="21.09.2013"/>
        <s v="01.10.2013"/>
        <s v="11.10.2013"/>
        <s v="01.11.2013"/>
        <s v="11.11.2013"/>
        <s v="21.11.2013"/>
        <s v="21.10.2013"/>
        <s v="10.11.2013"/>
        <s v="30.10.2013"/>
        <s v="01.12.2013"/>
        <s v="11.12.2013"/>
        <s v="21.12.2013"/>
        <s v="18.10.2012"/>
        <s v="11.01.2014"/>
        <s v="04.11.2013"/>
        <s v="11.02.2014"/>
        <s v="21.02.2014"/>
        <s v="17.12.2013"/>
        <s v="16.01.2014"/>
        <s v="24.01.2014"/>
        <s v="01.03.2014"/>
        <s v="21.03.2014"/>
        <s v="21.04.2014"/>
        <s v="01.04.2014"/>
        <s v="01.05.2014"/>
        <s v="11.05.2014"/>
        <s v="01.06.2014"/>
        <s v="21.05.2014"/>
        <s v="11.06.2014"/>
        <s v="18.06.2014"/>
        <s v="21.06.2014"/>
        <s v="21.07.2014"/>
        <s v="01.07.2014"/>
        <s v="11.07.2014"/>
        <s v="27.06.2014"/>
        <s v="05.08.2014"/>
        <s v="06.08.2014"/>
        <s v="07.08.2014"/>
        <s v="11.08.2014"/>
        <s v="01.08.2014"/>
        <s v="01.09.2014"/>
        <s v="21.09.2014"/>
        <s v="16.09.2014"/>
        <s v="23.09.2014"/>
        <s v="21.10.2014"/>
        <s v="11.10.2014"/>
        <s v="10.10.2014"/>
        <s v="01.11.2014"/>
        <s v="11.11.2014"/>
        <s v="21.11.2014"/>
        <s v="21.01.2015"/>
        <s v="21.12.2014"/>
        <s v="11.01.2015"/>
        <s v="01.12.2014"/>
        <s v="11.12.2014"/>
        <s v="29.12.2014"/>
        <s v="12.12.2014"/>
        <s v="09.12.2014"/>
        <s v="12.02.2015"/>
        <s v="18.02.2015"/>
        <s v="01.03.2015"/>
        <s v="21.03.2015"/>
        <s v="21.02.2015"/>
        <s v="11.02.2015"/>
        <s v="11.03.2015"/>
        <s v="16.02.2015"/>
        <s v="22.12.2014"/>
        <s v="05.02.2015"/>
        <s v="01.04.2015"/>
        <s v="11.04.2015"/>
        <s v="16.03.2015"/>
        <s v="20.04.2015"/>
        <s v="01.05.2015"/>
        <s v="11.05.2015"/>
        <s v="21.04.2015"/>
        <s v="01.06.2015"/>
        <s v="21.05.2015"/>
        <s v="11.06.2015"/>
        <s v="21.06.2015"/>
        <s v="07.07.2015"/>
        <s v="21.07.2015"/>
        <s v="11.07.2015"/>
        <s v="24.07.2015"/>
        <s v="01.08.2015"/>
        <s v="01.07.2015"/>
        <s v="07.09.2015"/>
        <s v="06.08.2015"/>
        <s v="26.08.2015"/>
        <s v="28.08.2015"/>
        <s v="01.10.2015"/>
        <s v="11.09.2015"/>
        <s v="01.09.2015"/>
        <s v="21.09.2015"/>
        <s v="11.08.2015"/>
        <s v="21.08.2015"/>
        <s v="01.11.2015"/>
        <s v="21.10.2015"/>
        <s v="11.10.2015"/>
        <s v="11.11.2015"/>
        <s v="21.11.2015"/>
        <s v="01.12.2015"/>
        <s v="10.12.2015"/>
        <s v="11.12.2015"/>
        <s v="21.12.2015"/>
        <s v="23.12.2015"/>
        <s v="11.01.2016"/>
        <s v="21.01.2016"/>
        <s v="01.02.2016"/>
        <s v="11.02.2016"/>
        <s v="28.12.2015"/>
        <s v="22.12.2015"/>
        <s v="21.02.2016"/>
        <s v="28.01.2016"/>
        <s v="01.03.2016"/>
        <s v="11.03.2016"/>
        <s v="21.04.2016"/>
        <s v="21.03.2016"/>
        <s v="01.05.2016"/>
        <s v="21.05.2016"/>
        <s v="11.05.2016"/>
        <s v="29.04.2016"/>
        <s v="22.04.2016"/>
        <s v="11.06.2016"/>
        <s v="01.07.2016"/>
        <s v="08.07.2016"/>
        <s v="21.06.2016"/>
        <s v="06.07.2016"/>
        <s v="01.06.2016"/>
        <s v="15.06.2016"/>
        <n v="0"/>
        <s v="14.07.2016"/>
        <s v="19.07.2016"/>
        <s v="22.07.2016"/>
        <s v="26.07.2016"/>
        <s v="11.07.2016"/>
        <s v="01.08.2016"/>
        <s v="11.08.2016"/>
        <s v="21.07.2016"/>
        <s v="01.09.2016"/>
        <s v="21.09.2016"/>
        <s v="01.10.2016"/>
        <s v="03.10.2016"/>
        <s v="10.10.2016"/>
        <s v="11.10.2016"/>
        <s v="11.09.2016"/>
        <s v="21.10.2016"/>
        <s v="28.10.2016"/>
        <s v="01.11.2016"/>
        <s v="10.11.2016"/>
        <s v="11.11.2016"/>
        <s v="18.10.2016"/>
        <s v="21.12.2016"/>
        <s v="11.12.2016"/>
        <s v="01.12.2016"/>
        <s v="21.11.2016"/>
        <s v="22.12.2016"/>
        <s v="11.01.2017"/>
        <s v="01.02.2017"/>
        <s v="11.02.2017"/>
        <s v="09.01.2017"/>
        <s v="21.02.2017"/>
        <s v="11.03.2017"/>
        <s v="01.03.2017"/>
        <s v="21.03.2017"/>
        <s v="01.04.2017"/>
        <s v="02.02.2017"/>
        <s v="10.02.2017"/>
        <s v="16.02.2017"/>
        <s v="06.03.2017"/>
        <s v="11.04.2017"/>
        <s v="21.04.2017"/>
        <s v="01.05.2017"/>
        <s v="11.05.2017"/>
        <s v="21.05.2017"/>
        <s v="25.05.2017"/>
        <s v="06.04.2017"/>
        <s v="01.06.2017"/>
        <s v="11.06.2017"/>
        <s v="21.06.2017"/>
        <s v="01.07.2017"/>
        <s v="29.05.2017"/>
        <s v="30.05.2017"/>
        <s v="09.09.2016"/>
        <s v="11.07.2017"/>
        <s v="21.07.2017"/>
        <s v="01.08.2017"/>
        <s v="16.06.2017"/>
        <s v="31.07.2017"/>
        <s v="01.09.2017"/>
        <s v="11.09.2017"/>
        <s v="21.08.2017"/>
        <s v="11.08.2017"/>
        <s v="28.08.2017"/>
        <s v="21.09.2017"/>
        <s v="01.10.2017"/>
        <s v="11.10.2017"/>
        <s v="21.10.2017"/>
        <s v="01.11.2017"/>
        <s v="11.11.2017"/>
        <s v="21.11.2017"/>
        <s v="02.10.2017"/>
        <s v="01.12.2017"/>
        <s v="11.12.2017"/>
        <s v="21.12.2017"/>
        <s v="11.01.2018"/>
        <s v="21.01.2018"/>
        <s v="11.02.2018"/>
        <s v="21.02.2018"/>
        <s v="01.03.2018"/>
        <s v="11.03.2018"/>
        <s v="29.12.2017"/>
        <s v="21.03.2018"/>
        <s v="01.04.2018"/>
        <s v="21.04.2018"/>
        <s v="21.05.2018"/>
        <s v="01.05.2018"/>
        <s v="11.05.2018"/>
        <s v="11.04.2018"/>
        <s v="01.06.2018"/>
        <s v="11.06.2018"/>
        <s v="21.06.2018"/>
        <s v="09.08.2017"/>
        <s v="01.07.2018"/>
        <s v="11.07.2018"/>
        <s v="13.07.2018"/>
        <s v="20.07.2018"/>
        <s v="21.07.2018"/>
        <s v="01.08.2018"/>
        <s v="11.08.2018"/>
        <s v="21.08.2018"/>
        <s v="11.09.2018"/>
        <s v="01.09.2018"/>
        <s v="21.09.2018"/>
        <s v="01.10.2018"/>
        <s v="11.10.2018"/>
        <s v="21.10.2018"/>
        <s v="01.11.2018"/>
        <s v="21.11.2018"/>
        <s v="01.12.2018"/>
        <s v="30.12.2018"/>
        <s v="11.12.2018"/>
        <s v="11.11.2018"/>
        <s v="16.11.2018"/>
        <s v="21.01.2019"/>
        <s v="21.12.2018"/>
        <s v="11.01.2019"/>
        <s v="01.02.2019"/>
        <s v="21.02.2019"/>
        <s v="01.03.2019"/>
        <s v="01.04.2019"/>
        <s v="21.03.2019"/>
        <s v="01.06.2019"/>
        <s v="21.04.2019"/>
        <s v="01.05.2019"/>
        <s v="11.05.2019"/>
        <s v="11.04.2019"/>
        <s v="03.06.2019"/>
        <s v="11.07.2019"/>
        <s v="01.09.2019"/>
        <s v="21.05.2019"/>
        <s v="21.07.2019"/>
        <s v="11.06.2019"/>
        <s v="21.06.2019"/>
        <s v="01.07.2019"/>
        <s v="12.07.2019"/>
        <s v="01.08.2019"/>
        <s v="03.05.2019"/>
        <s v="11.09.2019"/>
        <s v="19.06.2019"/>
        <s v="31.07.2019"/>
        <s v="01.10.2019"/>
        <s v="11.10.2019"/>
        <s v="01.11.2019"/>
        <s v="11.11.2019"/>
        <s v="11.12.2019"/>
        <s v="21.10.2019"/>
        <s v="01.12.2019"/>
        <s v="22.11.2019"/>
        <s v="21.12.2019"/>
        <s v="30.12.2019"/>
        <s v="21.11.2019"/>
        <s v="05.12.2019"/>
        <s v="06.12.2019"/>
        <s v="21.01.2020"/>
        <s v="11.01.2020"/>
        <s v="01.02.2020"/>
        <s v="21.02.2020"/>
        <s v="11.02.2020"/>
        <s v="01.03.2020"/>
        <s v="12.02.2020"/>
        <s v="11.04.2020"/>
        <s v="20.04.2020"/>
        <s v="01.06.2020"/>
        <s v="21.04.2020"/>
        <s v="21.05.2020"/>
        <s v="21.06.2020"/>
        <s v="01.04.2020"/>
        <s v="11.05.2020"/>
        <s v="11.06.2020"/>
        <s v="01.07.2020"/>
        <s v="11.07.2020"/>
        <s v="17.07.2020"/>
        <s v="01.08.2020"/>
        <s v="21.09.2020"/>
        <s v="21.10.2020"/>
        <s v="01.09.2020"/>
        <s v="11.09.2020"/>
      </sharedItems>
    </cacheField>
    <cacheField name="Dt Sped 1" numFmtId="0">
      <sharedItems containsDate="1" containsBlank="1" containsMixedTypes="1" minDate="2011-08-03T00:00:00" maxDate="2012-03-21T00:00:00" count="499">
        <m/>
        <s v="ATM52A"/>
        <s v="CCP10084Q00"/>
        <s v="QCM10000"/>
        <s v="CCP20086Q00"/>
        <s v="MTC60188Q00"/>
        <s v="PDP10086Q00"/>
        <s v="EVA993A"/>
        <s v="CCP10097800A"/>
        <s v="QCP10097800A"/>
        <s v="CCP20097800A"/>
        <s v="PDM98486Q00"/>
        <s v="MTC60188813A"/>
        <s v="MTC161B_x000a_MTC140B"/>
        <s v="ATM90A_x000a_ATM90A_x000a_ATM90A_x000a_ATM90A"/>
        <s v="ATM"/>
        <s v="MTC061B"/>
        <s v="ATM065E"/>
        <s v="ATM110A"/>
        <s v="ATM180A"/>
        <s v="ATM180C"/>
        <s v="ATM65A"/>
        <s v="ATM90A"/>
        <s v="CCP10186Q00"/>
        <s v="MMC138A"/>
        <s v="MTC041B"/>
        <s v="MTC12181Q00"/>
        <s v="MTC140B"/>
        <s v="MTC161B"/>
        <s v="PDM10186Q00"/>
        <s v="PDP10186Q00"/>
        <s v="QCP10086805A"/>
        <s v="QCP10086Q00"/>
        <s v="499AB842A"/>
        <d v="2011-08-30T00:00:00"/>
        <d v="2011-09-27T00:00:00"/>
        <d v="2011-09-21T00:00:00"/>
        <s v="post vendita"/>
        <d v="2011-09-20T00:00:00"/>
        <s v="Rich. 26.04.12"/>
        <s v="Rich. 08.05.12"/>
        <d v="2011-08-03T00:00:00"/>
        <d v="2011-11-04T00:00:00"/>
        <s v="Rich. 05/06/12"/>
        <d v="2011-10-25T00:00:00"/>
        <d v="2011-12-02T00:00:00"/>
        <d v="2011-11-22T00:00:00"/>
        <d v="2012-01-27T00:00:00"/>
        <d v="2012-03-20T00:00:00"/>
        <d v="2011-10-21T00:00:00"/>
        <d v="2011-11-25T00:00:00"/>
        <d v="2012-02-16T00:00:00"/>
        <d v="2012-02-22T00:00:00"/>
        <d v="2012-01-30T00:00:00"/>
        <d v="2012-03-16T00:00:00"/>
        <s v="POSTVENDITA"/>
        <d v="2012-02-13T00:00:00"/>
        <s v="FIL"/>
        <d v="2012-03-07T00:00:00"/>
        <s v="rich.03/09/12"/>
        <s v="rich.26.11.12"/>
        <s v="VERONICA"/>
        <s v="rev.90 1o carico 01/18"/>
        <s v="VIRNA"/>
        <s v="PARIDE"/>
        <s v="ELENA"/>
        <s v="POSTVENDITA 10105345"/>
        <s v="in Rev 90 !!!"/>
        <s v="ILARIA"/>
        <s v="TERESA"/>
        <s v="MTC"/>
        <s v="AE-05/10"/>
        <s v="AE-24/11/16"/>
        <s v="FATTIBILE"/>
        <s v="AE-09/12"/>
        <s v="POSTVENDITA!"/>
        <s v="AE-18/04"/>
        <s v="AE-24/03"/>
        <s v="AE-31/01"/>
        <s v="LEO-30/01"/>
        <s v="modif. Cercare matricola originale"/>
        <s v="AE-10/02"/>
        <s v="STD E072"/>
        <s v="AE-10/03"/>
        <s v="LEO-21/02"/>
        <s v="LEO-10/04"/>
        <s v="POSTVENDITA 10176171 - 499AD679A!"/>
        <s v="TECNOS-03/03"/>
        <s v="AE-21/02"/>
        <s v="LEO-20/03"/>
        <s v="AE-29/03"/>
        <s v="AE"/>
        <s v="AE-30/03"/>
        <s v="AE-21/03-NO FOTO"/>
        <s v="ETI"/>
        <s v="AE-NO FOTO"/>
        <s v="AE-16/5"/>
        <s v="AE-19/5"/>
        <s v="LEO-X FOTO VEDI 10272732"/>
        <s v="AE-10/5"/>
        <s v="ETI-24/5*"/>
        <s v="FOTO AE 59634 + MODIF.FATTA IN REP.EL. SACMI"/>
        <s v="TEC-26/4"/>
        <s v="LEO-5/5"/>
        <s v="AE-18/5"/>
        <s v="ETI-19/5"/>
        <s v="AE-12/5"/>
        <s v="TEC"/>
        <s v="TEC-15/5"/>
        <s v="LEO"/>
        <s v="LEO-X FOTO VEDI 10291603"/>
        <s v="TEC-19/5 PV?"/>
        <s v="TEC-7/4"/>
        <s v="rev61@5/5/17"/>
        <s v="AE-31/05"/>
        <s v="AE-03/05"/>
        <s v="AE-05/05"/>
        <s v="AE-26/05"/>
        <s v="AE-26/5"/>
        <s v="LEO-18/5"/>
        <s v="AE-31/5"/>
        <s v="AE-8/6"/>
        <s v="AE-9/6"/>
        <s v="TEC-12/6"/>
        <s v="AE-20/6"/>
        <s v="AE-31/1"/>
        <s v="LEO-15/6"/>
        <s v="ETI-15/6"/>
        <s v="AE-28/4"/>
        <s v="AE-6/6"/>
        <s v="AE-30/6"/>
        <s v="ETI-31/5"/>
        <s v="AE-5/5"/>
        <s v="TEC-28/4"/>
        <s v="AE-9/5"/>
        <s v="AE-22/5"/>
        <s v="AE-10/7"/>
        <s v="AE-28/7"/>
        <s v="@10/17+MODIF.Q.E.MMC111"/>
        <s v="AE-31/7"/>
        <s v="AE-29/9"/>
        <s v="AE-24/7"/>
        <s v="AE-28/7+ETI"/>
        <s v="TEC-20/7"/>
        <s v="ETI+AE"/>
        <s v="AE-2/8"/>
        <s v="AE-31/8"/>
        <s v="AE-26/10"/>
        <s v="AE-03/10"/>
        <s v="AE-19/10"/>
        <s v="AE-20/10"/>
        <s v="LEO-09/10"/>
        <s v="AE-06/10"/>
        <s v="AE-30/10"/>
        <s v="AE-17/10"/>
        <s v="ETI-27/10"/>
        <s v="AE-31/10"/>
        <s v="LEO-18/10"/>
        <s v="LEO-10/11"/>
        <s v="AE-27/10"/>
        <s v="AE-20/11"/>
        <s v="REV61@29/09/17"/>
        <s v="LEO-29/12"/>
        <s v="AE+TEC_NPE"/>
        <s v="AE+ETI+TEC_NPE"/>
        <s v="AE-11/12"/>
        <s v="NOTA!!!"/>
        <s v="TEC-13/12"/>
        <s v="TEC-7/12"/>
        <s v="AE+ETI@20/12+TEC_NPE"/>
        <s v="AE-20/12"/>
        <s v="AE-13/12+TEC_NPE"/>
        <s v="ETI-20/12+TEC_NPE"/>
        <s v="AE-05/01"/>
        <s v="ETI-01/18+TEC_NPE"/>
        <s v="STD_E072"/>
        <s v="AE-15/01"/>
        <s v="AE-17/01+ETI"/>
        <s v="ETI-31/1+AE"/>
        <s v="AE-09/02+TEC_NPE"/>
        <s v="AE-08/02"/>
        <s v="TEC-21/02"/>
        <s v="LEO-28/02"/>
        <s v="AE-08/03"/>
        <s v="AE-09/03"/>
        <s v="AE-16/03"/>
        <s v="LEO-26/02"/>
        <s v="AE-20/03"/>
        <s v="ETI-09/03+AE+TEC_NPE"/>
        <s v="LEO-07/03"/>
        <s v="AE-23/03"/>
        <s v="AE-28/03"/>
        <s v="LEO-09/04"/>
        <s v="ETI-13/04+AE+TEC_NPE"/>
        <s v="AE-24/04"/>
        <s v="AE-04/05"/>
        <s v="AE-10/05"/>
        <s v="ETI-11/5"/>
        <s v="LEO-24/04"/>
        <s v="STD-F072"/>
        <s v="AE-28/5"/>
        <s v="AE-23/5"/>
        <s v="TEC-31/5"/>
        <s v="TEC-30/5"/>
        <s v="AE-11/6"/>
        <s v="AE-18/5+TEC_NPE"/>
        <s v="AE-30/5"/>
        <s v="TEC-8/6"/>
        <s v="LEO-28/5"/>
        <s v="AE-7/6"/>
        <s v="AE-29/5"/>
        <s v="AE-27/6"/>
        <s v="AE-20/7"/>
        <s v="AE-21/6+TEC_NPE"/>
        <s v="AE-28/6+TEC_NPE"/>
        <s v="AE-12/6"/>
        <s v="ETI-26/6+TEC_NPE"/>
        <s v="AE-29/6"/>
        <s v="AE-5/7"/>
        <s v="AE-6/7"/>
        <s v="TEC-29/6"/>
        <s v="LEO-22/6"/>
        <s v="LEO-24/7"/>
        <s v="AE-9/7"/>
        <s v="AE-27/7"/>
        <s v="AE-23/7"/>
        <s v="ETI-11/7+AE-20/4"/>
        <s v="AE-16/7"/>
        <s v="TEC-13/7"/>
        <s v="ETI-20/7+AE-16/5+TEC_NPE"/>
        <s v="AE-3/8"/>
        <s v="AE-13/7"/>
        <s v="AE-22/8"/>
        <s v="ETI-11/7+AE-15/2+TEC_NPE"/>
        <s v="AE-19/7"/>
        <s v="AE-30/7"/>
        <s v="TEC-6/7"/>
        <s v="AE-28/8+NOTA"/>
        <s v="AE-22/6"/>
        <s v="AE-28/8"/>
        <s v="AE-18/7"/>
        <s v="AE-12/7"/>
        <s v="TEC-3/8"/>
        <s v="AE-27/9"/>
        <s v="AE-17/9"/>
        <s v="AE-14/9"/>
        <s v="ETI-28/9+TEC_NPE"/>
        <s v="AE-12/9"/>
        <s v="TEC-20/9"/>
        <s v="ETI-26/10+MOD"/>
        <s v="AE-24/8"/>
        <s v="AE-27/9+NOTA"/>
        <s v="AE-5/9"/>
        <s v="AE-13/9+NOTA"/>
        <s v="AE-28/9"/>
        <s v="AE-30/8"/>
        <s v="AE-15/10"/>
        <s v="AE-21/9"/>
        <s v="AE-25/9"/>
        <s v="LEO-27/9"/>
        <s v="ETI-2/10+AE-10/7+TEC_NPE"/>
        <s v="AE-24/9"/>
        <s v="AE-4/10"/>
        <s v="AE-30/1"/>
        <s v="AE-23/10"/>
        <s v="ETI-5/10+TEC_NPE"/>
        <s v="AE-11/10"/>
        <s v="AE-10/10"/>
        <s v="ETI-18/10+AE-28/8+TEC_NPE"/>
        <s v="AE-8/10"/>
        <s v="AE-22/10"/>
        <s v="AE-24/10"/>
        <s v="TEC-9/10"/>
        <s v="REV.92!!"/>
        <s v="LEO-31/10"/>
        <s v="ETI-18/10+AE-5/9+TEC_NPE"/>
        <s v="AE-9/11"/>
        <s v="AE-29/10"/>
        <s v="AE-19/11"/>
        <s v="AE-4/9"/>
        <s v="AE-26/11"/>
        <s v="TEC-22/8"/>
        <s v="LEO-10/12"/>
        <s v="AE-8/10+NOTA"/>
        <s v="AE-22/11"/>
        <s v="LEO-7/11"/>
        <s v="AE-27/11"/>
        <s v="AE-5/11"/>
        <s v="TEC-26/10"/>
        <s v="AE-25/10"/>
        <s v="AE-3/12"/>
        <s v="AE-16/11+AE-8/10+TEC_NPE"/>
        <s v="AE-16/11"/>
        <s v="AE-30/11"/>
        <s v="AE-23/11"/>
        <s v="AE-8/1"/>
        <s v="AE-7/12"/>
        <s v="AE-29/11"/>
        <s v="AE-7/12+ETI-6/2+TEC_NPE"/>
        <s v="?"/>
        <s v="?+TEC_NPE"/>
        <s v="?+AE-29/6+TEC_NPE"/>
        <s v="?+ETI-20/11"/>
        <s v="AE-13/11"/>
        <s v="ETI-7/12"/>
        <s v="AE-21/12"/>
        <s v="AE-23/3"/>
        <s v="AE-14/6"/>
        <s v="AE-10/12"/>
        <s v="LEO-27/11"/>
        <s v="?+AE-31/10+TEC_NPE"/>
        <s v="REV.61@12/11"/>
        <s v="REV61.@21/11"/>
        <s v="?+AE-27/07"/>
        <s v="AE-11/01*"/>
        <s v="AE-18/01*"/>
        <s v="AE-31/01*"/>
        <s v="ETI-18/01*+AE-07/12+TEC_NPE"/>
        <s v="AE-30/01*+TEC_NPE"/>
        <s v="AE-20/02*"/>
        <s v="AE-31/01*+TEC_NPE"/>
        <s v="LEO-31/01*"/>
        <s v="ETI-30/01*+ETI-20/11+TEC_NPE"/>
        <s v="AE-25/01*"/>
        <s v="AE-29/03*"/>
        <s v="AE-09/02*"/>
        <s v="AE-2+B3575:N35750/02*"/>
        <s v="AE-15/02*+TEC_NPE"/>
        <s v="ETI-08/02*+AE-09/11+TEC_NPE"/>
        <s v="LEO-20/03*"/>
        <s v="AE-06/02*"/>
        <s v="TEC-31/01*"/>
        <s v="AE-15/02*"/>
        <s v="AE-20/02*+TEC_NPE"/>
        <s v="AE-19/02*"/>
        <s v="AE-20/02+AE+TEC_NPE"/>
        <s v="AE-08/03*"/>
        <s v="TEC-15/02*"/>
        <s v="RECUPERO!"/>
        <s v="AE-30/01*"/>
        <s v="AE-21/03*"/>
        <s v="LEO-15/03*"/>
        <s v="AE-20/03*"/>
        <s v="AE-29/03*+ETI-12/12+TEC_NPE"/>
        <s v="AE-22/03*"/>
        <s v="ETI-22/03*+AE-20/12"/>
        <s v="AE-08/04*"/>
        <s v="AE-23/04*"/>
        <s v="AE-06/03*"/>
        <s v="AE-28/02*"/>
        <s v="AE-17/05*"/>
        <s v="TEC-30/04*"/>
        <s v="LEO-18/03*"/>
        <s v="AE-17/04*"/>
        <s v="AE-29/04*"/>
        <s v="ETI-30/04*+AE-23/04*+TEC_NPE"/>
        <s v="AE-19/04*"/>
        <s v="LEO-28/03*"/>
        <s v="LEO-20/05*"/>
        <s v="AE-03/06*"/>
        <s v="ETI-10/05*+AE+TEC_NPE"/>
        <s v="AE-09/05*"/>
        <s v="AE-13/06*"/>
        <s v="AE-06/05*"/>
        <s v="AE-26/07*"/>
        <s v="AE-10/05*"/>
        <s v="AE-17/05*+ETI-18/04*+TEC_NPE"/>
        <s v="AE-30/05*"/>
        <s v="AE-24/05*"/>
        <s v="ex 10315533 (F151)"/>
        <s v="ex 10315534 (F209)"/>
        <s v="ex 10315535 (F210)"/>
        <s v="AE-31/05*"/>
        <s v="REV.61@27/05"/>
        <s v="TEC-29/05*"/>
        <s v="AE-31/05*+ETI-03/04*+TEC_NPE"/>
        <s v="LEO-07/06*"/>
        <s v="AE-20/06*"/>
        <s v="TEC-19/06*"/>
        <s v="AE-11/06*"/>
        <s v="AE-21/06*+AE-28/03*+TEC_NPE"/>
        <s v="AE-14/06*"/>
        <s v="TEC-14/06*"/>
        <s v="AE-28/06*"/>
        <s v="ETI-07/06*+AE-28/02*+TEC_NPE"/>
        <s v="AE-05/07*+MOD"/>
        <s v="AE-05/07*"/>
        <s v="TEC-05/07*"/>
        <s v="AE-21/06*+TEC_NPE"/>
        <s v="TEC_05/04*"/>
        <s v="REV.61@04/06"/>
        <s v="AE-07/06*+POT_BOH"/>
        <s v="LEO-17/06*"/>
        <s v="AE-10/07*"/>
        <s v="ETI-28/06*+ETI-24/05*+TEC_NPE"/>
        <s v="ETI-17/07*+ETI-29/04*+TEC_NPE"/>
        <s v="AE-18/07*"/>
        <s v="AE-29/08*"/>
        <s v="REV.61@17/06"/>
        <s v="ETI-14/06*+AE-31/05*+TEC_NPE"/>
        <s v="ETI-26/07*+POT_BOH"/>
        <s v="AE-24/07*"/>
        <s v="TEC-24/07*"/>
        <s v="AE-26/07*+TEC_NPE"/>
        <s v="AE-26/08*"/>
        <s v="LEO-30/08*"/>
        <s v="AE-28/08*+ETI-18/04*+TEC-14/06*_NPE"/>
        <s v="ETI-30/08*+ETI-05/08*+TEC_NPE"/>
        <s v="LEO-17/09*"/>
        <s v="AE-23/09*"/>
        <s v="AE-30/09*+TEC-NPE"/>
        <s v="ETI-26/09*+AE-28/06*+TEC_NPE"/>
        <s v="AE-30/09*"/>
        <s v="ETI-04/10*+AE30/08*+AE_POT-06/09*+TEC_NPE"/>
        <s v="AE-04/10*+TEC_NPE_ESPLOSA_IN_ODV"/>
        <s v="AE-30/09*+ETI-30/08*+TEC_NPE"/>
        <s v="AE-30/10*"/>
        <s v="AE-11/10*"/>
        <s v="TEC-10/12*"/>
        <s v="AE-04/12*"/>
        <s v="AE-04/10*"/>
        <s v="AE-10/10*"/>
        <s v="ETI-16/10+AE-30/09*+TEC_NPE"/>
        <s v="AE-18/10*"/>
        <s v="AE-25/10*"/>
        <s v="AE-31/10*"/>
        <s v="AE-08/11*"/>
        <s v="AE-29/11*+POT_NIDEC+NOTA"/>
        <s v="AE-15/11*"/>
        <s v="LEO-29/11*"/>
        <s v="AE-22/11*"/>
        <s v="AE-10/12*"/>
        <s v="ETI-22/11*+ETI-18/10*+TEC_NPE"/>
        <s v="LEO-8/11*"/>
        <s v="AE-20/12*"/>
        <s v="AE-06/12*"/>
        <s v="LEO-7/11*"/>
        <s v="AE-29/11*+POT_AE+TEC_NPE+NOTA"/>
        <s v="TEC-7/11*"/>
        <s v="AE-29/11*"/>
        <s v="AE-10/01/20"/>
        <s v="TEC-6/12*"/>
        <s v="AE-27/11*"/>
        <s v="AE-13/12*"/>
        <s v="ETI-17/12*+ETI-8/11*+TEC_NPE"/>
        <s v="REV.61@15/11/19"/>
        <s v="AE-31/01/20"/>
        <s v="LEO-07/02/20"/>
        <s v="TEC-31/01/20"/>
        <s v="AE-18/02/20"/>
        <s v="ETI-21/02/20"/>
        <s v="AE-14/02/20"/>
        <s v="AE-24/02/20"/>
        <s v="AE-20/02/20"/>
        <s v="AE-06/03/20"/>
        <s v="TEC-28/02/20"/>
        <s v="AE-06/03/20+pos.400+MOD.10312552"/>
        <s v="TEC-06/03/20+Mod.10312573"/>
        <s v="Rev.62@13/02/20"/>
        <s v="TEC-03/02/20"/>
        <s v="AE-28/02/20"/>
        <s v="AE-09/04/20"/>
        <s v="AE-06/04/20"/>
        <s v="AE-10/03/20"/>
        <s v="REV.61@19/06/20"/>
        <s v="AE-30/06/20"/>
        <s v="REV.61@03/03/20"/>
        <s v="AE-22/05/20"/>
        <s v="AE-08/04/20"/>
        <s v="AE-20/04/20"/>
        <s v="AE-15/05/20"/>
        <s v="AE-31/08/20 B&amp;R"/>
        <s v="AE-25/03/20"/>
        <s v="TEC-11/05/20"/>
        <s v="TEC-13/05/20"/>
        <s v="LEO-07/05/20"/>
        <s v="AE-10/08/20"/>
        <s v="AE-19/06/20"/>
        <s v="TEC-19/06/20"/>
        <s v="TEC-29/05/20"/>
        <s v="TEC-30/04/20"/>
        <s v="ETI-29/05/20+AE-15/05/20+TEC_NPE"/>
        <s v="AE-17/07/20"/>
        <s v="AE-22/06/20"/>
        <s v="TEC-15/07/20"/>
        <s v="AE-08/07/20"/>
        <s v="AE-31/07/20"/>
        <s v="AE-29/05/20"/>
        <s v="AE-05/06/20"/>
        <s v="TEC-05/06/20"/>
        <s v="LEO-07/09/20"/>
        <s v="TEC-30/09/20"/>
        <s v="AE-30/09/20"/>
        <s v="AE-09/10/20"/>
        <s v="AE-31/02/20 B&amp;R" u="1"/>
        <s v="rev.61@20/01/20" u="1"/>
        <s v="AE-18/2/20" u="1"/>
        <s v="BOH !" u="1"/>
        <s v="REV.60@03/03/20" u="1"/>
      </sharedItems>
    </cacheField>
    <cacheField name="Dt Sped 2" numFmtId="0">
      <sharedItems containsDate="1" containsBlank="1" containsMixedTypes="1" minDate="2011-10-06T00:00:00" maxDate="2011-10-07T00:00:00" count="86">
        <m/>
        <s v="B"/>
        <s v="ATOMIZZATORE 5200 L/H"/>
        <s v="QUADRO A PLC ALIMENTAZIONE POLVERE DA"/>
        <s v="R.A.K. RAS AL KHAIMAH CERAMIC CO. L"/>
        <s v="SALOMI ITALY CERAMICS EQUIPMENT&amp;MAR"/>
        <s v="SACMI DE MEXICO S.A. DE C.V."/>
        <s v="CERAMICA FANCY"/>
        <s v="ESSICCATOIO VERTICALE AUTOMATICO"/>
        <s v="Quadro el. linea dosaggio alimentazione"/>
        <s v="QUADRO A PLC DOSAGGIO E ALIMENTAZIONE"/>
        <s v="MODIFICA PER CABINA EL.CARICO POLVERI PH"/>
        <s v="QUADRO A PLC PER MULINO CONTINUO"/>
        <s v="MODIFICA PER CABINA EL. CARICO SILI"/>
        <s v="QUADRO A PLC ALIMENTAZ. POLVERE DA SILI"/>
        <s v="MODIFICA PER Q.E. A PLC ALIMENTAZIONE"/>
        <s v="CABINA EL.C/PLC"/>
        <s v="MULINO CONTINUO LT=160000       SAP_x000a_MULINO CONTINUO LT=140000"/>
        <s v="ATOMIZZATORE 9000 LT/H_x000a_ATOMIZZATORE 9000 LT/H_x000a_ATOMIZZATORE 9000 LT/H_x000a_ATOMIZZATORE 9000 LT/H"/>
        <s v="ATOMIZZATORE"/>
        <s v="MODIFICA PER CABINA EL.CARICO POLVERI P"/>
        <s v="MULINO CONTINUO DA 60.000 LITRI"/>
        <s v="ATOMIZZATORE 6500 LT/H - PROFIBUS"/>
        <s v="ATOMIZZATORE 11000 LT/H"/>
        <s v="ATOMIZZATORE 18000 L/H"/>
        <s v="ATOMIZZATORE 18000 L/H - PROFIBUS"/>
        <s v="ATOMIZZATORE 6500 LT/H"/>
        <s v="ATOMIZZATORE 9000 LT/H"/>
        <s v="QUADRO CON PC-ALIMENTAZ. POLVERE DA SILI"/>
        <s v="MULINO MODULARE CONTINUO 138.000LT"/>
        <s v="MULINO CONTINUO LT= 40000"/>
        <s v="QUADRO A PC X ALIMENTAZ./SCARICO MTC"/>
        <s v="MULINO CONTINUO LT=140000"/>
        <s v="MULINO CONTINUO LT=160000       SAP"/>
        <s v="QUADRO CON PC-DOSAGGIO E ALIMENTAZIONE"/>
        <s v="CABINA EL. CARICO SILI ATOMIZZ."/>
        <s v="QUADRO A PLC CARICO SILI ATOMIZZATO"/>
        <d v="2011-10-06T00:00:00"/>
        <s v="postvendita"/>
        <s v="post vendita"/>
        <s v="F296"/>
        <s v="201"/>
        <s v="202"/>
        <s v="203"/>
        <s v="204"/>
        <s v="100"/>
        <s v="101"/>
        <s v="102"/>
        <s v="103"/>
        <s v="300"/>
        <s v="400"/>
        <s v="501"/>
        <s v="601"/>
        <s v="301"/>
        <s v="302"/>
        <s v="303"/>
        <s v="304"/>
        <s v="401"/>
        <s v="402"/>
        <s v="403"/>
        <s v="404"/>
        <s v="500"/>
        <s v="506"/>
        <s v="502"/>
        <s v="503"/>
        <s v="504"/>
        <s v="505"/>
        <s v="600"/>
        <s v="606"/>
        <s v="602"/>
        <s v="603"/>
        <s v="604"/>
        <s v="605"/>
        <s v="200"/>
        <s v="SB5" u="1"/>
        <s v="SB1P" u="1"/>
        <s v="SB6" u="1"/>
        <s v="SB2P" u="1"/>
        <s v="SB3P" u="1"/>
        <s v="SB4P" u="1"/>
        <s v="SB5P" u="1"/>
        <s v="SB6P" u="1"/>
        <s v="SB1" u="1"/>
        <s v="SB2" u="1"/>
        <s v="SB3" u="1"/>
        <s v="SB4" u="1"/>
      </sharedItems>
    </cacheField>
    <cacheField name="Autore" numFmtId="0">
      <sharedItems containsBlank="1"/>
    </cacheField>
    <cacheField name="NOTE" numFmtId="0">
      <sharedItems containsBlank="1" count="2575">
        <m/>
        <s v="@"/>
        <s v="499AB711A"/>
        <s v="499AB809A"/>
        <s v="ATTENZIONE CATALOGO GIA' FATTO"/>
        <s v="catalogo già legato"/>
        <s v="cat esistente 499AB839A"/>
        <s v="cat esistente 499AB849A"/>
        <s v="cat esistente 499AB847A"/>
        <s v="cat esistente 499AB840A"/>
        <s v="cat esistente …..868"/>
        <s v="cat esistente …..889"/>
        <s v="cat esistente …..880"/>
        <s v="cat esistente …..886"/>
        <s v="cat esistente …..863"/>
        <s v="cat esistente …..871"/>
        <s v="cat esistente …..874"/>
        <s v="499ab895a cat esistente_x000a_mtc40186840"/>
        <s v="AGGIUNGERE AL 499AB940A"/>
        <s v="Non esiste"/>
        <s v="499AB848A catalogo esistente"/>
        <s v="499AB877A cat esistente"/>
        <s v="499AB947A cat esistente"/>
        <s v="499AB949A cat esistente"/>
        <s v="499AB946A cat esistente"/>
        <s v="MANCANZA FOTO (VERIFICARE)"/>
        <s v="Aggiornare matricola "/>
        <s v="499AD341A"/>
        <s v="499AD312A"/>
        <s v="499AD315A"/>
        <s v="QSM10082896 QUADRO EL. LINEA SMALTATURA_x000a_499AB974A"/>
        <s v="QSM10082893 QUADRO EL. LINEA SMALTATURA_x000a_499AB971A"/>
        <s v="QAF10082801 QUADRO EL. ALIM. FLUIDIF._x000a_499AB957A"/>
        <s v="esiste man 499AD051A"/>
        <s v="esiste man 499AB954A"/>
        <s v="esiste man 499AD062A"/>
        <s v="esiste man 499AB966A"/>
        <s v="esiste man 499AB935A"/>
        <s v="esiste man 499AD058A"/>
        <s v="D105"/>
        <s v="D107"/>
        <s v="D106"/>
        <s v="D108"/>
        <s v="499AD095A cat esistente"/>
        <s v="499AD081A cat esistente"/>
        <s v="499AD090A cat esistente"/>
        <s v="499AD088A cat esistente"/>
        <s v="499AD085A cat esistente"/>
        <s v="499AD080A cat esistente"/>
        <s v="499AD084A cat esistente"/>
        <s v="499AD094A cat esistente"/>
        <s v="499AD109A cat esistente"/>
        <s v="499AD082A cat esistente"/>
        <s v="499AD083A cat esistente"/>
        <s v="499AD116A cat esistente"/>
        <s v="499AD114A cat esistente"/>
        <s v="499AB965A cat esistente"/>
        <s v="499AB955A cat esistente"/>
        <s v="499AB990A cat esistente"/>
        <s v="499AB934A cat esistente"/>
        <s v="499AB691A cat esistente"/>
        <s v="499AD086A cat esistente"/>
        <s v="499AD115A cat esistente"/>
        <s v="499AD113A cat esistente"/>
        <s v="NO LAYOUT, ALCUNE FOTO MANC."/>
        <s v="D316"/>
        <s v="D317"/>
        <s v="2 CABINE + ISOLA"/>
        <s v="D334"/>
        <s v="D335"/>
        <s v="NO LAYOUT"/>
        <s v="NO FOTO COM. MOTORI, NO LAYOUT"/>
        <s v="NO LAYOUT - mancanza foto puls."/>
        <s v="QCA10083820 QUADRO EL. COM. AGIT. 499AD188A"/>
        <s v="QTF20081809 QUADRO EL. PLC TRASF. FLUIDI  499AD189A"/>
        <s v="QAS30082875 QUADRO EL. AGIT. SETAC. SMA 499AD190A"/>
        <s v="MANCANZA LAYOUT / FOTO PULS."/>
        <s v="QMB10086872 QUDRO EL. DOSAGGIO ALIM. 499AD197A"/>
        <s v="D326"/>
        <s v="D327"/>
        <s v="D328"/>
        <s v="Quadro complesso con PC"/>
        <s v="499AD141A"/>
        <s v="Solo materiale per modifica"/>
        <s v="499AD314A"/>
        <s v="499AD313A"/>
        <s v="499AD130A"/>
        <s v="499AD319A"/>
        <s v="499AD320A"/>
        <s v="499AD321A"/>
        <s v="499AD311A"/>
        <s v="499AD096A-D724"/>
        <s v="499AD316A"/>
        <s v="499AD317A"/>
        <s v="499AD322A"/>
        <s v="499AD324A"/>
        <s v="499AD318A"/>
        <s v="499AD334A"/>
        <s v="499AD335A"/>
        <s v="499AD329A"/>
        <s v="499AC276A"/>
        <s v="499AC348A"/>
        <s v="499AC313A"/>
        <s v="499AC347A"/>
        <s v="499AA535A"/>
        <s v="499AD252A"/>
        <s v="499AD254A"/>
        <s v="499AD333A"/>
        <s v="499AD330A"/>
        <s v="499AD331A"/>
        <s v="499AD326A"/>
        <s v="499AD327A"/>
        <s v="499AD328A"/>
        <s v="499AD332A"/>
        <s v="499AC269A - Postvendita"/>
        <s v="499AD038A"/>
        <s v="499AD187A"/>
        <s v="499AD229A"/>
        <s v="Cabina senza foro, ricavato manuale da layout"/>
        <s v="499AD004A-QAS30082859 QUADRO EL. COM. AGIT. SETAC."/>
        <s v="D281"/>
        <s v="D283"/>
        <s v="D284"/>
        <s v="D285"/>
        <s v="499AD269A-QAP10082838 QUADRO EL. AGIT. POMPE LIV."/>
        <s v="499AD247A"/>
        <s v="499AD257A"/>
        <s v="499AD237A"/>
        <s v="499AD219A"/>
        <s v="499AD221A"/>
        <s v="499AD222A"/>
        <s v="499AD220A"/>
        <s v="499AD292A"/>
        <s v="499AD277A"/>
        <s v="D358"/>
        <s v="D359"/>
        <s v="Manuale già eseguito, nn era a prog."/>
        <s v="D361"/>
        <s v="D362"/>
        <s v="D370"/>
        <s v="D371"/>
        <s v="D372"/>
        <s v="D373"/>
        <s v="D374"/>
        <s v="VEDI RIGHE 1234 E SEGUENTI"/>
        <s v="499AD305A esiste già"/>
        <s v="499AD303A esiste già"/>
        <s v="499AD309A esiste già"/>
        <s v="499AD310A esiste già"/>
        <s v="499AD013A QAF10082807 QUADRO EL. ALIM. FLUID. LIQ."/>
        <s v="499AD261A QCA10083811 QUADRO EL. COM. AGITATORI"/>
        <s v="499AD089A QSA40081866 QUADRO EL. CARICO SILI ATOM."/>
        <s v="499AD238A QGN10082823 QUADRO EL. COM. AGIT. SETAC."/>
        <s v="499AD264A QPM20081817 QUADRO EL. PREMAC. MAT PRIM."/>
        <s v="D547"/>
        <s v="499AD336A_x000a_499AD337A"/>
        <s v="499AD346A"/>
        <s v="499AD348A"/>
        <s v="499AD347A"/>
        <s v="499AD338A"/>
        <s v="499AD349A"/>
        <s v="499AD339A"/>
        <s v="499AD350A"/>
        <s v="499AD357A"/>
        <s v="499AC598A - POSTVENDITA"/>
        <s v="499AD342A (ex 499AB401A mai venduto quindi reindirizzato)"/>
        <s v="499AD356A"/>
        <s v="499AD355A"/>
        <s v="499AD360A"/>
        <s v="499AD291A"/>
        <s v="E071 - Tav.Std. 4071"/>
        <s v="499AD295A"/>
        <s v="499AD403A"/>
        <s v="ATM del 1994 PRE SAP (matr. DB UTE: 243298) - No Docum. NO CATALOGO"/>
        <s v="ATM del 1988 PRE SAP (matr. DB UTE: M 322)- No Docum. NO CATALOGO"/>
        <s v="499AD269A"/>
        <s v="499AD325A"/>
        <s v="10140540 - 499AD304A_x000a_10144681 -Disp.Sicur.Linea colleg. (pos.ODV 53300) NO CATALOGO"/>
        <s v="499AD288A"/>
        <s v="499AD276A"/>
        <s v="499AD275A"/>
        <s v="499AD274A"/>
        <s v="499AD270A"/>
        <s v="499AD271A"/>
        <s v="499AD278A"/>
        <s v="499AD289A"/>
        <s v="499AD388A"/>
        <s v="499AD390A"/>
        <s v="499AD363A"/>
        <s v="499AD364A"/>
        <s v="499AD365A"/>
        <s v="499AD345A"/>
        <s v="499AD344A"/>
        <s v="499AD352A"/>
        <s v="Già eseguito per urgenza 499AD340A"/>
        <s v="499AD366A"/>
        <s v="499AD307A"/>
        <s v="ATM del 1985 PRE SAP (ATM a relè no DB Macc UTE)- No Docum. NO CATALOGO"/>
        <s v="499AD358A"/>
        <s v="499AD359A"/>
        <s v="499AD367A"/>
        <s v="499AD377A"/>
        <s v="499AD378A"/>
        <s v="499AD375A"/>
        <s v="499AD376A"/>
        <s v="499AD343A (ex 499AB401A mai venduto quindi reindirizzato)"/>
        <s v="499AD353A"/>
        <s v="499AD298A_x000a_Manuale già eseguito, nn era a prog."/>
        <s v="499AD368A"/>
        <s v="Fatto"/>
        <s v="499AD354A"/>
        <s v="D603"/>
        <s v="D604"/>
        <s v="499AD395A"/>
        <s v="499AD396A"/>
        <s v="499AD361A"/>
        <s v="499AD362A"/>
        <s v="499AD369A"/>
        <s v="499AD351A"/>
        <s v="499AD370A"/>
        <s v="499AD371A"/>
        <s v="499AD372A"/>
        <s v="499AD373A"/>
        <s v="499AD374A"/>
        <s v="499AD323A"/>
        <s v="499AD306A"/>
        <s v="499AD405A"/>
        <s v="D400"/>
        <s v="499AD406A"/>
        <s v="499AD398A"/>
        <s v="499AD399A"/>
        <s v="499AD407A"/>
        <s v="499AD408A"/>
        <s v="499AD409A"/>
        <s v="D635"/>
        <s v="499AD379A"/>
        <s v="D506"/>
        <s v="D507"/>
        <s v="D508"/>
        <s v="D509"/>
        <s v="D510"/>
        <s v="D624"/>
        <s v="D625"/>
        <s v="D633"/>
        <s v="D458"/>
        <s v="D616"/>
        <s v="D617"/>
        <s v="D775"/>
        <s v="D459"/>
        <s v="D482"/>
        <s v="D483"/>
        <s v="D484"/>
        <s v="D485"/>
        <s v="D488"/>
        <s v="D489"/>
        <s v="D486"/>
        <s v="D487"/>
        <s v="D460"/>
        <s v="D401"/>
        <s v="499AD532A"/>
        <s v="D461"/>
        <s v="D655"/>
        <s v="D891"/>
        <s v="D892"/>
        <s v="D462"/>
        <s v="499AD392A"/>
        <s v="D949"/>
        <s v="Legato a 10143610"/>
        <s v="D896"/>
        <s v="E065"/>
        <s v="D463"/>
        <s v="D930"/>
        <s v="D929"/>
        <s v="D471"/>
        <s v="D467"/>
        <s v="499AD391A"/>
        <s v="D464"/>
        <s v="D899"/>
        <s v="D472"/>
        <s v="Dentro a 499AD553A"/>
        <s v="D553"/>
        <s v="D468"/>
        <s v="D469"/>
        <s v="D470"/>
        <s v="D657"/>
        <s v="D660"/>
        <s v="D454"/>
        <s v="499AD670A"/>
        <s v="D474"/>
        <s v="D455"/>
        <s v="499AD456A"/>
        <s v="D382"/>
        <s v="D384"/>
        <s v="D387"/>
        <s v="D383"/>
        <s v="D381"/>
        <s v="D475"/>
        <s v="D476"/>
        <s v="D777"/>
        <s v="D758"/>
        <s v="D385"/>
        <s v="D386"/>
        <s v="D477"/>
        <s v="DA NON FARE-CAT. MODO VECCHIO-MAURIZIO GALLI"/>
        <s v="D478"/>
        <s v="D830"/>
        <s v="D479"/>
        <s v="D904"/>
        <s v="D480"/>
        <s v="D563"/>
        <s v="SOLO MECCANICA"/>
        <s v="499AD452A"/>
        <s v="D380"/>
        <s v="D726"/>
        <s v="D620"/>
        <s v="D389"/>
        <s v="postvendita C306"/>
        <s v="postvendita C307"/>
        <s v="D770"/>
        <s v="D481"/>
        <s v="D493"/>
        <s v="D897"/>
        <s v="D697"/>
        <s v="D698"/>
        <s v="D699"/>
        <s v="D700"/>
        <s v="D701"/>
        <s v="D773"/>
        <s v="E078"/>
        <s v="D494"/>
        <s v="D495"/>
        <s v="D496"/>
        <s v="D778"/>
        <s v="D498"/>
        <s v="D499"/>
        <s v="D656"/>
        <s v="D500"/>
        <s v="D501"/>
        <s v="D502"/>
        <s v="D457"/>
        <s v="D630"/>
        <s v="D631"/>
        <s v="D632"/>
        <s v="D397"/>
        <s v="già fatto D036 matr. 10091396"/>
        <s v="499AD402A"/>
        <s v="Ex 499AC297A rifatto nuovo x cambio cliente"/>
        <s v="499AD308A"/>
        <s v="D505"/>
        <s v="D513"/>
        <s v="D905"/>
        <s v="D546"/>
        <s v="D544"/>
        <s v="D545"/>
        <s v="D503"/>
        <s v="D597"/>
        <s v="D779"/>
        <s v="D644"/>
        <s v="D504"/>
        <s v="D511"/>
        <s v="D690"/>
        <s v="D393"/>
        <s v="D394"/>
        <s v="Vedere se B895 è lui (matr10076569)"/>
        <s v="D639"/>
        <s v="D170"/>
        <s v="DA NON FARE  - ANNULLATO"/>
        <s v="D210"/>
        <s v="D718"/>
        <s v="D514"/>
        <s v="RIGA DOPPIA GIA' D426"/>
        <s v="499AD404A - URGENTE - BENDANTI 07.11.2012"/>
        <s v="D645"/>
        <s v="D512"/>
        <s v="D515"/>
        <s v="D516"/>
        <s v="499AD412A"/>
        <s v="499AD410A"/>
        <s v="499AD418A"/>
        <s v="499AD416A"/>
        <s v="499AD413A"/>
        <s v="D517"/>
        <s v="D518"/>
        <s v="D894"/>
        <s v="D525"/>
        <s v="D519"/>
        <s v="D520"/>
        <s v="D727"/>
        <s v="RIGA DOPPIA - GIA CR004115T"/>
        <s v="D641"/>
        <s v="499AD411A"/>
        <s v="D642"/>
        <s v="D728"/>
        <s v="499AD417A"/>
        <s v="D731"/>
        <s v="D573"/>
        <s v="D574"/>
        <s v="D602"/>
        <s v="D569"/>
        <s v="D570"/>
        <s v="D654"/>
        <s v="D576"/>
        <s v="499AD415A"/>
        <s v="499AD414A"/>
        <s v="499AD419A"/>
        <s v="D522"/>
        <s v="D543"/>
        <s v="D548"/>
        <s v="D523"/>
        <s v="D524"/>
        <s v="D714"/>
        <s v="D715"/>
        <s v="D527"/>
        <s v="D529"/>
        <s v="D530"/>
        <s v="D531"/>
        <s v="499AD420A"/>
        <s v="499AD421A"/>
        <s v="499AD422A"/>
        <s v="499AD423A"/>
        <s v="D424"/>
        <s v="499AD425A"/>
        <s v="499AD426A"/>
        <s v="499AD427A"/>
        <s v="499AD428A"/>
        <s v="499AD429A"/>
        <s v="499AD430A"/>
        <s v="499AD431A"/>
        <s v="499AD432A"/>
        <s v="499AD433A"/>
        <s v="499AD434A"/>
        <s v="499AD435A"/>
        <s v="499AD436A"/>
        <s v="499AD437A"/>
        <s v="499AD438A"/>
        <s v="499AD439A"/>
        <s v="499AD440A"/>
        <s v="499AD441A"/>
        <s v="499AD442A"/>
        <s v="499AD443A"/>
        <s v="499AD444A"/>
        <s v="499AD445A"/>
        <s v="499AD446A"/>
        <s v="499AD447A"/>
        <s v="499AD448A"/>
        <s v="499AD449A"/>
        <s v="D540"/>
        <s v="D895"/>
        <s v="D541"/>
        <s v="D492"/>
        <s v="inserimento doppio in programma - già 2012"/>
        <s v="D549"/>
        <s v="D550"/>
        <s v="D551"/>
        <s v="D552"/>
        <s v="D621"/>
        <s v="D452"/>
        <s v="D… in progress"/>
        <s v="D611"/>
        <s v="D555"/>
        <s v="D902"/>
        <s v="D554"/>
        <s v="D720"/>
        <s v="D906"/>
        <s v="D907"/>
        <s v="D556"/>
        <s v="D557"/>
        <s v="E066"/>
        <s v="D558"/>
        <s v="D559"/>
        <s v="D562"/>
        <s v="D560"/>
        <s v="E214"/>
        <s v="D912"/>
        <s v="D774"/>
        <s v="D776"/>
        <s v="D561"/>
        <s v="D564"/>
        <s v="D441"/>
        <s v="D422"/>
        <s v="D565"/>
        <s v="D653"/>
        <s v="D652"/>
        <s v="D651"/>
        <s v="D571"/>
        <s v="D732"/>
        <s v="D691"/>
        <s v="D450"/>
        <s v="D451"/>
        <s v="D893"/>
        <s v="D521"/>
        <s v="D592"/>
        <s v="RIGA DOPPIA GiA' ESISTENTE STESSO RIF.PROGRAMMA"/>
        <s v="riga doppia (D521)"/>
        <s v="RIGA DOPPIA"/>
        <s v="D643"/>
        <s v="D490"/>
        <s v="D491"/>
        <s v="D794"/>
        <s v="D795"/>
        <s v="D526"/>
        <s v="D528"/>
        <s v="D537"/>
        <s v="D675"/>
        <s v="D712"/>
        <s v="D713"/>
        <s v="D593"/>
        <s v="D646"/>
        <s v="D533"/>
        <s v="D805"/>
        <s v="D908"/>
        <s v="D676"/>
        <s v="D677"/>
        <s v="D534"/>
        <s v="D535"/>
        <s v="D536"/>
        <s v="D538"/>
        <s v="D539"/>
        <s v="D710"/>
        <s v="D733"/>
        <s v="D951"/>
        <s v="D465"/>
        <s v="D466"/>
        <s v="D473"/>
        <s v="D594"/>
        <s v="D898"/>
        <s v="D595"/>
        <s v="D903"/>
        <s v="D598"/>
        <s v="D601"/>
        <s v="D647"/>
        <s v="D596"/>
        <s v="D599"/>
        <s v="D679"/>
        <s v="D600"/>
        <s v="D711"/>
        <s v="E071 - Tav. STD 4071"/>
        <s v="D950"/>
        <s v="D497"/>
        <s v="D605"/>
        <s v="D619"/>
        <s v="D606"/>
        <s v="D607"/>
        <s v="OK"/>
        <s v="D780"/>
        <s v="D782"/>
        <s v="D613"/>
        <s v="D615"/>
        <s v="D614"/>
        <s v="D582"/>
        <s v="D583"/>
        <s v="D584"/>
        <s v="D590"/>
        <s v="D591"/>
        <s v="D585"/>
        <s v="D587"/>
        <s v="D588"/>
        <s v="D589"/>
        <s v="D572"/>
        <s v="D575"/>
        <s v="D586"/>
        <s v="D618"/>
        <s v="D916"/>
        <s v="D917"/>
        <s v="D913"/>
        <s v="D623"/>
        <s v="D719"/>
        <s v="D622"/>
        <s v="D659"/>
        <s v="D661"/>
        <s v="D915"/>
        <s v="D914"/>
        <s v="D804"/>
        <s v="D674"/>
        <s v="D638"/>
        <s v="D663"/>
        <s v="D900"/>
        <s v="D901"/>
        <s v="D693"/>
        <s v="D662"/>
        <s v="D664"/>
        <s v="D683"/>
        <s v="D637"/>
        <s v="D665"/>
        <s v="D799"/>
        <s v="D666"/>
        <s v="D669"/>
        <s v="D909"/>
        <s v="D910"/>
        <s v="E152"/>
        <s v="D689"/>
        <s v="D688"/>
        <s v="D678"/>
        <s v="D658"/>
        <s v="D736"/>
        <s v="D952"/>
        <s v="D817"/>
        <s v="ATTREZZATURA DI COLLAUDO - NO FARE CATALOGO"/>
        <s v="D566"/>
        <s v="D580"/>
        <s v="D567"/>
        <s v="D581"/>
        <s v="D568"/>
        <s v="D577"/>
        <s v="D578"/>
        <s v="D579"/>
        <s v="D923"/>
        <s v="D759"/>
        <s v="D667"/>
        <s v="D920"/>
        <s v="D921"/>
        <s v="D703"/>
        <s v="D694"/>
        <s v="D650"/>
        <s v="D692"/>
        <s v="D737"/>
        <s v="D702"/>
        <s v="D922"/>
        <s v="D753"/>
        <s v="D803"/>
        <s v="D668"/>
        <s v="D612"/>
        <s v="D704"/>
        <s v="D672"/>
        <s v="D673"/>
        <s v="D705"/>
        <s v="D706"/>
        <s v="D707"/>
        <s v="D708"/>
        <s v="D709"/>
        <s v="D846"/>
        <s v="D634"/>
        <s v="D717"/>
        <s v="D608"/>
        <s v="D609"/>
        <s v="D610"/>
        <s v="D918"/>
        <s v="D886"/>
        <s v="D818"/>
        <s v="D972"/>
        <s v="E028"/>
        <s v="D971"/>
        <s v="E023"/>
        <s v="D889"/>
        <s v="D682"/>
        <s v="D924"/>
        <s v="D695"/>
        <s v="D696"/>
        <s v="D986"/>
        <s v="E016"/>
        <s v="D933"/>
        <s v="D783"/>
        <s v="D636"/>
        <s v="E213"/>
        <s v="D752"/>
        <s v="D742"/>
        <s v="D743"/>
        <s v="D628"/>
        <s v="D745"/>
        <s v="D629"/>
        <s v="D750"/>
        <s v="D640"/>
        <s v="D919"/>
        <s v="D754"/>
        <s v="D721"/>
        <s v="D781"/>
        <s v="D760"/>
        <s v="D936"/>
        <s v="D937"/>
        <s v="D723"/>
        <s v="D722"/>
        <s v="D716"/>
        <s v="D738"/>
        <s v="D739"/>
        <s v="D740"/>
        <s v="D741"/>
        <s v="D746"/>
        <s v="D747"/>
        <s v="Definito &quot;morto&quot; con sacmi\GalliMau il 02/03/2018"/>
        <s v="D953"/>
        <s v="E031"/>
        <s v="D790"/>
        <s v="D648"/>
        <s v="D730"/>
        <s v="D849"/>
        <s v="D687"/>
        <s v="D850"/>
        <s v="D761"/>
        <s v="D938"/>
        <s v="D764"/>
        <s v="D766"/>
        <s v="D809"/>
        <s v="D860"/>
        <s v="D765"/>
        <s v="D763"/>
        <s v="D819"/>
        <s v="D931"/>
        <s v="D932"/>
        <s v="D768"/>
        <s v="D926"/>
        <s v="D806"/>
        <s v="D756"/>
        <s v="D684"/>
        <s v="D685"/>
        <s v="D851"/>
        <s v="D767"/>
        <s v="D928"/>
        <s v="D927"/>
        <s v="D810"/>
        <s v="D762"/>
        <s v="ANNULLATE E CAMBIATE RIGA"/>
        <s v="D755"/>
        <s v="D769"/>
        <s v="D807"/>
        <s v="D839"/>
        <s v="D771"/>
        <s v="D772"/>
        <s v="D970"/>
        <s v="D734"/>
        <s v="D811"/>
        <s v="D852"/>
        <s v="D802"/>
        <s v="D939"/>
        <s v="D813"/>
        <s v="D826"/>
        <s v="D832"/>
        <s v="D941"/>
        <s v="D796"/>
        <s v="D797"/>
        <s v="E067"/>
        <s v="D827"/>
        <s v="D828"/>
        <s v="D820"/>
        <s v="D861"/>
        <s v="D838"/>
        <s v="D812"/>
        <s v="D814"/>
        <s v="D844"/>
        <s v="D841"/>
        <s v="D842"/>
        <s v="D843"/>
        <s v="D815"/>
        <s v="D888"/>
        <s v="D786"/>
        <s v="E084"/>
        <s v="D862"/>
        <s v="D847"/>
        <s v="E086"/>
        <s v="D845"/>
        <s v="D816"/>
        <s v="D822"/>
        <s v="D934"/>
        <s v="D853"/>
        <s v="D785"/>
        <s v="D935"/>
        <s v="E092"/>
        <s v="D834"/>
        <s v="D835"/>
        <s v="D836"/>
        <s v="D744"/>
        <s v="D751"/>
        <s v="D954"/>
        <s v="D829"/>
        <s v="D863"/>
        <s v="D947"/>
        <s v="D791"/>
        <s v="E093"/>
        <s v="D866"/>
        <s v="D823"/>
        <s v="D792"/>
        <s v="D864"/>
        <s v="D865"/>
        <s v="D884"/>
        <s v="D881"/>
        <s v="D880"/>
        <s v="D824"/>
        <s v="D800"/>
        <s v="D885"/>
        <s v="D946"/>
        <s v="D793"/>
        <s v="E178"/>
        <s v="E179"/>
        <s v="D942"/>
        <s v="D943"/>
        <s v="D944"/>
        <s v="D945"/>
        <s v="D876"/>
        <s v="D877"/>
        <s v="D784"/>
        <s v="D787"/>
        <s v="D788"/>
        <s v="D789"/>
        <s v="D801"/>
        <s v="D808"/>
        <s v="E094"/>
        <s v="D825"/>
        <s v="D837"/>
        <s v="D940"/>
        <s v="D982"/>
        <s v="E021"/>
        <s v="D977"/>
        <s v="D978"/>
        <s v="D973"/>
        <s v="D969"/>
        <s v="D729"/>
        <s v="D725"/>
        <s v="D833"/>
        <s v="D859"/>
        <s v="D873"/>
        <s v="D874"/>
        <s v="D875"/>
        <s v="D867"/>
        <s v="D869"/>
        <s v="D871"/>
        <s v="D872"/>
        <s v="D870"/>
        <s v="D868"/>
        <s v="D878"/>
        <s v="E199"/>
        <s v="E020"/>
        <s v="E296"/>
        <s v="D857"/>
        <s v="D840"/>
        <s v="D855"/>
        <s v="D848"/>
        <s v="D854"/>
        <s v="D858"/>
        <s v="D883"/>
        <s v="D856"/>
        <s v="D955"/>
        <s v="E010"/>
        <s v="D956"/>
        <s v="D879"/>
        <s v="D882"/>
        <s v="E204"/>
        <s v="D958"/>
        <s v="E107"/>
        <s v="D957"/>
        <s v="E053"/>
        <s v="D960"/>
        <s v="D959"/>
        <s v="D961"/>
        <s v="D975"/>
        <s v="D976"/>
        <s v="E033"/>
        <s v="D979"/>
        <s v="D974"/>
        <s v="D981"/>
        <s v="E072 - Tav. Std. 4072"/>
        <s v="D998"/>
        <s v="D757"/>
        <s v="E242"/>
        <s v="D966"/>
        <s v="E133"/>
        <s v="D965"/>
        <s v="E105"/>
        <s v="E106"/>
        <s v="D963"/>
        <s v="D967"/>
        <s v="E151"/>
        <s v="D968"/>
        <s v="D962"/>
        <s v="E054"/>
        <s v="D964"/>
        <s v="E046"/>
        <s v="E047"/>
        <s v="D735"/>
        <s v="E068"/>
        <s v="E022"/>
        <s v="D992"/>
        <s v="E011"/>
        <s v="E134"/>
        <s v="D991"/>
        <s v="E103"/>
        <s v="E104"/>
        <s v="E015"/>
        <s v="D987"/>
        <s v="D989"/>
        <s v="E062"/>
        <s v="E246"/>
        <s v="D993"/>
        <s v="D997"/>
        <s v="E002"/>
        <s v="E007"/>
        <s v="E014"/>
        <s v="E003"/>
        <s v="E004"/>
        <s v="E005"/>
        <s v="D999"/>
        <s v="E009"/>
        <s v="D994"/>
        <s v="E115"/>
        <s v="E135"/>
        <s v="D990"/>
        <s v="E124"/>
        <s v="D985"/>
        <s v="E001"/>
        <s v="E248"/>
        <s v="E048"/>
        <s v="D988"/>
        <s v="D984"/>
        <s v="D995"/>
        <s v="E257"/>
        <s v="E006"/>
        <s v="E276"/>
        <s v="E278"/>
        <s v="E282"/>
        <s v="D996"/>
        <s v="E008"/>
        <s v="incluso in quadro principale"/>
        <s v="E017"/>
        <s v="E055"/>
        <s v="E044"/>
        <s v="E029"/>
        <s v="E141"/>
        <s v="E125"/>
        <s v="E254"/>
        <s v="E126"/>
        <s v="E063"/>
        <s v="E042"/>
        <s v="E043"/>
        <s v="E045"/>
        <s v="E026"/>
        <s v="E030"/>
        <s v="E132"/>
        <s v="E056"/>
        <s v="E057"/>
        <s v="E142"/>
        <s v="E058"/>
        <s v="E050"/>
        <s v="E049"/>
        <s v="E059"/>
        <s v="E032"/>
        <s v="E034"/>
        <s v="E025"/>
        <s v="E027"/>
        <s v="MODIFICHE MECCANICHE - NO Q.E."/>
        <s v="D980"/>
        <s v="E074"/>
        <s v="E040"/>
        <s v="E075"/>
        <s v="E079"/>
        <s v="E012"/>
        <s v="E013"/>
        <s v="E019"/>
        <s v="E041"/>
        <s v="E087"/>
        <s v="E288"/>
        <s v="E060"/>
        <s v="E145"/>
        <s v="E024"/>
        <s v="E136"/>
        <s v="E118"/>
        <s v="E119"/>
        <s v="E064"/>
        <s v="E230"/>
        <s v="E089"/>
        <s v="E051"/>
        <s v="E038"/>
        <s v="E037"/>
        <s v="E061"/>
        <s v="E039"/>
        <s v="E128"/>
        <s v="D887"/>
        <s v="E091"/>
        <s v="E146"/>
        <s v="E259"/>
        <s v="E099"/>
        <s v="E113"/>
        <s v="E114"/>
        <s v="E096"/>
        <s v="E097"/>
        <s v="E082"/>
        <s v="E412"/>
        <s v="E147"/>
        <s v="E101"/>
        <s v="E110"/>
        <s v="E088"/>
        <s v="E090"/>
        <s v="E102"/>
        <s v="E083"/>
        <s v="E073"/>
        <s v="E076"/>
        <s v="E077"/>
        <s v="E148"/>
        <s v="E116"/>
        <s v="E200"/>
        <s v="E137"/>
        <s v="E130"/>
        <s v="E095"/>
        <s v="E129"/>
        <s v="E149"/>
        <s v="E108"/>
        <s v="E127"/>
        <s v="E122"/>
        <s v="E100"/>
        <s v="E117"/>
        <s v="E111"/>
        <s v="E112"/>
        <s v="E098"/>
        <s v="E109"/>
        <s v="E085"/>
        <s v="E123"/>
        <s v="E198"/>
        <s v="E187"/>
        <s v="E201"/>
        <s v="E203"/>
        <s v="E189"/>
        <s v="E186"/>
        <s v="E202"/>
        <s v="E262"/>
        <s v="E191"/>
        <s v="E289"/>
        <s v="E196"/>
        <s v="E158"/>
        <s v="E173"/>
        <s v="E162"/>
        <s v="E197"/>
        <s v="E264"/>
        <s v="E192"/>
        <s v="E163"/>
        <s v="E181"/>
        <s v="E266"/>
        <s v="E157"/>
        <s v="E183"/>
        <s v="E150"/>
        <s v="E208"/>
        <s v="E070 - RICH.URG.BENDANTI 11/2014"/>
        <s v="D890"/>
        <s v="E080 - RICH. URG. GALLI 12/2014"/>
        <s v="E081 - RICH. URG. GALLI 12/2014"/>
        <s v="E263"/>
        <s v="E316"/>
        <s v="E220"/>
        <s v="E224"/>
        <s v="E318"/>
        <s v="E225"/>
        <s v="E308"/>
        <s v="E340"/>
        <s v="E176"/>
        <s v="E174"/>
        <s v="E382"/>
        <s v="E383"/>
        <s v="E347"/>
        <s v="E349"/>
        <s v="E182"/>
        <s v="E235"/>
        <s v="E184"/>
        <s v="E138"/>
        <s v="E241"/>
        <s v="E226"/>
        <s v="E291"/>
        <s v="E284"/>
        <s v="E237"/>
        <s v="E165"/>
        <s v="E322"/>
        <s v="E170"/>
        <s v="E227"/>
        <s v="E233"/>
        <s v="E268"/>
        <s v="E215"/>
        <s v="E287"/>
        <s v="E313"/>
        <s v="E131"/>
        <s v="E140"/>
        <s v="E139"/>
        <s v="E171"/>
        <s v="E180"/>
        <s v="E359"/>
        <s v="E244"/>
        <s v="E357"/>
        <s v="E143"/>
        <s v="E243"/>
        <s v="E251"/>
        <s v="E155"/>
        <s v="E337"/>
        <s v="E301"/>
        <s v="E239"/>
        <s v="E336"/>
        <s v="E328"/>
        <s v="E245"/>
        <s v="E247"/>
        <s v="E164"/>
        <s v="E177"/>
        <s v="D948"/>
        <s v="E120"/>
        <s v="E121"/>
        <s v="E167"/>
        <s v="E385"/>
        <s v="E144"/>
        <s v="E216"/>
        <s v="E249"/>
        <s v="E250"/>
        <s v="E159"/>
        <s v="E295"/>
        <s v="E217"/>
        <s v="E218"/>
        <s v="E315"/>
        <s v="E422"/>
        <s v="E240"/>
        <s v="E390"/>
        <s v="E366"/>
        <s v="E396"/>
        <s v="E397"/>
        <s v="E378"/>
        <s v="E168"/>
        <s v="E169"/>
        <s v="E153"/>
        <s v="E252"/>
        <s v="E253"/>
        <s v="E380"/>
        <s v="E223"/>
        <s v="E338"/>
        <s v="E172"/>
        <s v="E175"/>
        <s v="E205"/>
        <s v="E154"/>
        <s v="E302"/>
        <s v="E166"/>
        <s v="E303"/>
        <s v="E304"/>
        <s v="messo in revoca 90 il 19.12.2014 da RighiDan"/>
        <s v="E156"/>
        <s v="E305"/>
        <s v="E306"/>
        <s v="E356"/>
        <s v="E292"/>
        <s v="E300"/>
        <s v="E325"/>
        <s v="E273"/>
        <s v="E255"/>
        <s v="E256"/>
        <s v="E283"/>
        <s v="E400"/>
        <s v="E367"/>
        <s v="E319"/>
        <s v="E401"/>
        <s v="E368"/>
        <s v="E320"/>
        <s v="E495"/>
        <s v="D681"/>
        <s v="E221"/>
        <s v="E190"/>
        <s v="E206"/>
        <s v="E207"/>
        <s v="E209"/>
        <s v="D911"/>
        <s v="E232"/>
        <s v="E234"/>
        <s v="E228"/>
        <s v="E312"/>
        <s v="E272"/>
        <s v="E274"/>
        <s v="D680"/>
        <s v="E317"/>
        <s v="E311"/>
        <s v="E271"/>
        <s v="E443"/>
        <s v="E258"/>
        <s v="E260"/>
        <s v="E219"/>
        <s v="E211"/>
        <s v="E229"/>
        <s v="E290"/>
        <s v="DA NON FARE - ERRORE GALLI - TELEF.2015-05-20"/>
        <s v="E210"/>
        <s v="DOPPIO INSERIMENTO"/>
        <s v="E222"/>
        <s v="E369"/>
        <s v="E231"/>
        <s v="E279"/>
        <s v="E299"/>
        <s v="E261"/>
        <s v="E265"/>
        <s v="E267"/>
        <s v="E353"/>
        <s v="E293"/>
        <s v="D983"/>
        <s v="E269"/>
        <s v="E321"/>
        <s v="E438"/>
        <s v="E275"/>
        <s v="E324"/>
        <s v="E323"/>
        <s v="E286"/>
        <s v="E297"/>
        <s v="E298"/>
        <s v="E310"/>
        <s v="E402"/>
        <s v="E370"/>
        <s v="E270"/>
        <s v="E309"/>
        <s v="E277"/>
        <s v="E285"/>
        <s v="E307"/>
        <s v="E354"/>
        <s v="E294"/>
        <s v="E358"/>
        <s v="E212"/>
        <s v="E314"/>
        <s v="E404"/>
        <s v="E360"/>
        <s v="E355"/>
        <s v="E405"/>
        <s v="E371"/>
        <s v="E441"/>
        <s v="E326"/>
        <s v="E331"/>
        <s v="E361"/>
        <s v="E350"/>
        <s v="E407"/>
        <s v="E348"/>
        <s v="E398"/>
        <s v="E344"/>
        <s v="E330"/>
        <s v="E335"/>
        <s v="E339"/>
        <s v="E329+E327"/>
        <s v="E362"/>
        <s v="E363"/>
        <s v="E346"/>
        <s v="E345"/>
        <s v="E342"/>
        <s v="E341"/>
        <s v="E352"/>
        <s v="E334"/>
        <s v="E333"/>
        <s v="E343"/>
        <s v="E408"/>
        <s v="E351"/>
        <s v="E332"/>
        <s v="E410"/>
        <s v="E449"/>
        <s v="E376"/>
        <s v="E364"/>
        <s v="E365"/>
        <s v="E536"/>
        <s v="E384"/>
        <s v="OK D153"/>
        <s v="E393"/>
        <s v="E394"/>
        <s v="E391"/>
        <s v="E392"/>
        <s v="E424"/>
        <s v="E386"/>
        <s v="E389"/>
        <s v="E447"/>
        <s v="E399"/>
        <s v="E428"/>
        <s v="E387"/>
        <s v="E374"/>
        <s v="E406"/>
        <s v="E403"/>
        <s v="E431"/>
        <s v="E395"/>
        <s v="E489"/>
        <s v="E423"/>
        <s v="E377"/>
        <s v="E388"/>
        <s v="E419"/>
        <s v="E436"/>
        <s v="E539"/>
        <s v="E531"/>
        <s v="E533"/>
        <s v="E537"/>
        <s v="E538"/>
        <s v="E584"/>
        <s v="E437"/>
        <s v="E588"/>
        <s v="E439"/>
        <s v="E556"/>
        <s v="E565"/>
        <s v="E566"/>
        <s v="E570"/>
        <s v="E577"/>
        <s v="E582"/>
        <s v="E445"/>
        <s v="E442"/>
        <s v="E522"/>
        <s v="E461"/>
        <s v="E459"/>
        <s v="E482"/>
        <s v="E491"/>
        <s v="E492"/>
        <s v="E458"/>
        <s v="E460"/>
        <s v="E493"/>
        <s v="E494"/>
        <s v="E444"/>
        <s v="E523"/>
        <s v="E446"/>
        <s v="E521"/>
        <s v="E448"/>
        <s v="E450"/>
        <s v="E451"/>
        <s v="E453"/>
        <s v="E456"/>
        <s v="E427"/>
        <s v="E426"/>
        <s v="E429"/>
        <s v="E467"/>
        <s v="E468"/>
        <s v="E529"/>
        <s v="E528"/>
        <s v="E462"/>
        <s v="E463"/>
        <s v="E454"/>
        <s v="E464"/>
        <s v="E466"/>
        <s v="E434"/>
        <s v="E435"/>
        <s v="E469"/>
        <s v="E432"/>
        <s v="E433"/>
        <s v="E471"/>
        <s v="E473"/>
        <s v="E465"/>
        <s v="E470"/>
        <s v="E472"/>
        <s v="E474"/>
        <s v="E481"/>
        <s v="E524"/>
        <s v="E421"/>
        <s v="E475"/>
        <s v="V002"/>
        <s v="V003"/>
        <s v="E452"/>
        <s v="E455"/>
        <s v="E483"/>
        <s v="E484"/>
        <s v="E504"/>
        <s v="E505"/>
        <s v="E478"/>
        <s v="giaà fatti"/>
        <s v="E485"/>
        <s v="E476"/>
        <s v="E497"/>
        <s v="E496"/>
        <s v="E490"/>
        <s v="E488"/>
        <s v="E440"/>
        <s v="E486"/>
        <s v="E487"/>
        <s v="E477"/>
        <s v="E512"/>
        <s v="E514"/>
        <s v="E534"/>
        <s v="E507"/>
        <s v="E525"/>
        <s v="E511"/>
        <s v="E527"/>
        <s v="E508"/>
        <s v="E500"/>
        <s v="E509"/>
        <s v="E513"/>
        <s v="E516"/>
        <s v="E518"/>
        <s v="E502"/>
        <s v="E517"/>
        <s v="E510"/>
        <s v="E501"/>
        <s v="E593"/>
        <s v="E594"/>
        <s v="E595"/>
        <s v="E596"/>
        <s v="E503"/>
        <s v="E499"/>
        <s v="E520"/>
        <s v="E526"/>
        <s v="E519"/>
        <s v="E506"/>
        <s v="Fatto come PV002133T"/>
        <s v="E498"/>
        <s v="E532"/>
        <s v="E553"/>
        <s v="E554"/>
        <s v="E535"/>
        <s v="E557"/>
        <s v="E555"/>
        <s v="E571"/>
        <s v="E575"/>
        <s v="E530"/>
        <s v="E559"/>
        <s v="E560"/>
        <s v="E576"/>
        <s v="E572"/>
        <s v="E578"/>
        <s v="E549"/>
        <s v="E561"/>
        <s v="E541 + E542"/>
        <s v="E569"/>
        <s v="E543"/>
        <s v="E544"/>
        <s v="D748"/>
        <s v="D749"/>
        <s v="E515"/>
        <s v="E558"/>
        <s v="GIA' COME MMC - Annullato parlato con Maurizio"/>
        <s v="D686"/>
        <s v="E072"/>
        <s v="E546"/>
        <s v="E567"/>
        <s v="E550"/>
        <s v="E547"/>
        <s v="E548"/>
        <s v="E551"/>
        <s v="E589"/>
        <s v="E590"/>
        <s v="E591"/>
        <s v="E592"/>
        <s v="E552"/>
        <s v="E545"/>
        <s v="E586"/>
        <s v="E585"/>
        <s v="E564"/>
        <s v="E562"/>
        <s v="E568"/>
        <s v="E563"/>
        <s v="E573"/>
        <s v="E579"/>
        <s v="E581"/>
        <s v="E583"/>
        <s v="E580"/>
        <s v="E587"/>
        <s v="E598"/>
        <s v="E608"/>
        <s v="E597"/>
        <s v="E574"/>
        <s v="E611"/>
        <s v="E599"/>
        <s v="E603"/>
        <s v="E610"/>
        <s v="E613"/>
        <s v="E606"/>
        <s v="E612"/>
        <s v="E614"/>
        <s v="E602"/>
        <s v="E629"/>
        <s v="E607"/>
        <s v="E609"/>
        <s v="E619"/>
        <s v="E615"/>
        <s v="E616"/>
        <s v="E604+E605"/>
        <s v="E601"/>
        <s v="E600"/>
        <s v="E624"/>
        <s v="E633"/>
        <s v="E623"/>
        <s v="E620"/>
        <s v="E622"/>
        <s v="E659"/>
        <s v="E663"/>
        <s v="E667"/>
        <s v="E768"/>
        <s v="E725"/>
        <s v="E684"/>
        <s v="E625"/>
        <s v="E649"/>
        <s v="E660"/>
        <s v="E654"/>
        <s v="E655"/>
        <s v="E652"/>
        <s v="E648"/>
        <s v="E653"/>
        <s v="E664"/>
        <s v="E644"/>
        <s v="E647"/>
        <s v="E645"/>
        <s v="499AE621A"/>
        <s v="E631"/>
        <s v="E635"/>
        <s v="E650"/>
        <s v="499AE617A"/>
        <s v="E632"/>
        <s v="E658"/>
        <s v="E662"/>
        <s v="E665"/>
        <s v="E666"/>
        <s v="E670"/>
        <s v="B040 - messo nota e legato a old matr. 10035213"/>
        <s v="B059 - messo nota e legato a old matr. 10035225"/>
        <s v="B053 - messo nota e legato a old matr. 10035207"/>
        <s v="E646"/>
        <s v="E657"/>
        <s v="E656"/>
        <s v="E636"/>
        <s v="499AE618A"/>
        <s v="E626"/>
        <s v="E634"/>
        <s v="E627"/>
        <s v="E630"/>
        <s v="E628"/>
        <s v="E642"/>
        <s v="E637"/>
        <s v="E639"/>
        <s v="E643"/>
        <s v="E640"/>
        <s v="E641"/>
        <s v="E638"/>
        <s v="E651"/>
        <s v="E702"/>
        <s v="499AE641A"/>
        <s v="499AE638A"/>
        <s v="499AE640A"/>
        <s v="E687"/>
        <s v="E690"/>
        <s v="E692"/>
        <s v="E693"/>
        <s v="E668"/>
        <s v="499AE651A"/>
        <s v="E691"/>
        <s v="E669"/>
        <s v="499AE643A"/>
        <s v="E671"/>
        <s v="E689"/>
        <s v="E672"/>
        <s v="E673"/>
        <s v="E674"/>
        <s v="499AE637A"/>
        <s v="E675"/>
        <s v="E686"/>
        <s v="E676"/>
        <s v="E677"/>
        <s v="E679"/>
        <s v="E678"/>
        <s v="E706"/>
        <s v="E707"/>
        <s v="E716"/>
        <s v="E688"/>
        <s v="E717"/>
        <s v="E718"/>
        <s v="E720"/>
        <s v="E685"/>
        <s v="E722"/>
        <s v="498AA015A"/>
        <s v="498AA016A"/>
        <s v="498AA017A"/>
        <s v="E683"/>
        <s v="E682"/>
        <s v="E681"/>
        <s v="E680"/>
        <s v="E704"/>
        <s v="E705"/>
        <s v="E721"/>
        <s v="E723"/>
        <s v="E724"/>
        <s v="E743"/>
        <s v="E732"/>
        <s v="E733"/>
        <s v="E713"/>
        <s v="E740"/>
        <s v="E734+E735+E736"/>
        <s v="E719"/>
        <s v="E728"/>
        <s v="E726"/>
        <s v="MTC60182807 QUADRO EL. AGITATORE SERBATO"/>
        <s v="E772"/>
        <s v="E700"/>
        <s v="E709"/>
        <s v="E699"/>
        <s v="Realizzato anche se non ancora a programma ma giá prodotto da AEPI"/>
        <s v="E703"/>
        <s v="E727+E729"/>
        <s v="E775"/>
        <s v="E788"/>
        <s v="E746"/>
        <s v="E748"/>
        <s v="E737+E738+E739"/>
        <s v="E745"/>
        <s v="E776"/>
        <s v="E712"/>
        <s v="E711"/>
        <s v="E741"/>
        <s v="E785"/>
        <s v="E771"/>
        <s v="E744"/>
        <s v="E802"/>
        <s v="E807"/>
        <s v="E763"/>
        <s v="E796"/>
        <s v="E770"/>
        <s v="E773"/>
        <s v="499AE751A già fatto"/>
        <s v="E774"/>
        <s v="E789"/>
        <s v="E793"/>
        <s v="E792"/>
        <s v="E808"/>
        <s v="E809"/>
        <s v="499AE752A già fatto"/>
        <s v="E821"/>
        <s v="499AE747A già fatto"/>
        <s v="E791"/>
        <s v="E812"/>
        <s v="E813"/>
        <s v="E814"/>
        <s v="E794"/>
        <s v="E760"/>
        <s v="E795"/>
        <s v="E783"/>
        <s v="E766"/>
        <s v="E765"/>
        <s v="E803"/>
        <s v="E797"/>
        <s v="E799"/>
        <s v="E806"/>
        <s v="E784"/>
        <s v="E801"/>
        <s v="E805"/>
        <s v="E762"/>
        <s v="E790"/>
        <s v="E800"/>
        <s v="499AE756A già fatto"/>
        <s v="499AE757A già fatto"/>
        <s v="E758"/>
        <s v="E764"/>
        <s v="E804"/>
        <s v="E767"/>
        <s v="OK D405"/>
        <s v="E798"/>
        <s v="E761"/>
        <s v="E822"/>
        <s v="E780"/>
        <s v="E781"/>
        <s v="E782"/>
        <s v="E777"/>
        <s v="E778"/>
        <s v="E779"/>
        <s v="E816"/>
        <s v="E815"/>
        <s v="E880"/>
        <s v="E811"/>
        <s v="E823"/>
        <s v="E884"/>
        <s v="E908"/>
        <s v="E810"/>
        <s v="E882"/>
        <s v="E817"/>
        <s v="E818"/>
        <s v="E819"/>
        <s v="E820"/>
        <s v="E842"/>
        <s v="E843"/>
        <s v="E831"/>
        <s v="E827"/>
        <s v="E824"/>
        <s v="E834"/>
        <s v="E832"/>
        <s v="E829"/>
        <s v="E837"/>
        <s v="E828"/>
        <s v="E833"/>
        <s v="E836"/>
        <s v="E838"/>
        <s v="E854"/>
        <s v="E840"/>
        <s v="E839"/>
        <s v="E825"/>
        <s v="E826"/>
        <s v="E879"/>
        <s v="C421 - PV"/>
        <s v="E851"/>
        <s v="E830"/>
        <s v="E835"/>
        <s v="E845"/>
        <s v="E869"/>
        <s v="E928"/>
        <s v="DOPPIA RIGA GiÁ CR007661T"/>
        <s v="E893"/>
        <s v="E871"/>
        <s v="E878"/>
        <s v="E873"/>
        <s v="E881"/>
        <s v="E846"/>
        <s v="E844"/>
        <s v="E867"/>
        <s v="E849"/>
        <s v="E847"/>
        <s v="Messo in OGIN da Graziani Simonetta il 15.02.17"/>
        <s v="E886"/>
        <s v="E887"/>
        <s v="E889"/>
        <s v="E888"/>
        <s v="E874"/>
        <s v="E891"/>
        <s v="E885"/>
        <s v="E864 / E865 / E866"/>
        <s v="E872"/>
        <s v="E930"/>
        <s v="E931"/>
        <s v="E932"/>
        <s v="E913"/>
        <s v="E934"/>
        <s v="E877"/>
        <s v="E868+E870"/>
        <s v="E883"/>
        <s v="E892"/>
        <s v="E895"/>
        <s v="DOPPIA RIGA GiÁ CR007523T"/>
        <s v="E876"/>
        <s v="E863"/>
        <s v="E875"/>
        <s v="E848"/>
        <s v="E850"/>
        <s v="DOPPIA RIGA GiÁ CR007548T"/>
        <s v="DOPPIA RIGA GiÁ CR007549T"/>
        <s v="E918"/>
        <s v="DOPPIA RIGA GiÁ CR007667T"/>
        <s v="E906"/>
        <s v="DOPPIA RIGA GIÀ CR007520T"/>
        <s v="E898"/>
        <s v="E900"/>
        <s v="E901"/>
        <s v="E917"/>
        <s v="E916"/>
        <s v="E919"/>
        <s v="E937"/>
        <s v="E925"/>
        <s v="E897"/>
        <s v="DOPPIA RIGA GIÀ CR007556T"/>
        <s v="DOPPIA RIGA GIÀ CR007512T"/>
        <s v="NON FARE - DATO MATRICOLA AISOLA 6 !!!"/>
        <s v="E935"/>
        <s v="E912"/>
        <s v="E941"/>
        <s v="E966"/>
        <s v="E964"/>
        <s v="E923"/>
        <s v="E894"/>
        <s v="E920"/>
        <s v="E896"/>
        <s v="E969"/>
        <s v="E940"/>
        <s v="E959"/>
        <s v="E965"/>
        <s v="E948"/>
        <s v="E954"/>
        <s v="E956"/>
        <s v="E957"/>
        <s v="E955"/>
        <s v="E958"/>
        <s v="E974"/>
        <s v="E943"/>
        <s v="E947"/>
        <s v="E933"/>
        <s v="E911"/>
        <s v="E942"/>
        <s v="E951"/>
        <s v="E953"/>
        <s v="E924"/>
        <s v="E972"/>
        <s v="E949"/>
        <s v="F001"/>
        <s v="E998"/>
        <s v="E950"/>
        <s v="E946"/>
        <s v="E929"/>
        <s v="E907"/>
        <s v="F015"/>
        <s v="E970"/>
        <s v="F005"/>
        <s v="E944"/>
        <s v="E967"/>
        <s v="E952"/>
        <s v="E938"/>
        <s v="E945"/>
        <s v="E960"/>
        <s v="E902"/>
        <s v="E905"/>
        <s v="E939"/>
        <s v="E921"/>
        <s v="E899"/>
        <s v="E904"/>
        <s v="E922"/>
        <s v="F014"/>
        <s v="F007"/>
        <s v="E968"/>
        <s v="E975"/>
        <s v="E961"/>
        <s v="E984"/>
        <s v="E982"/>
        <s v="E936"/>
        <s v="F010"/>
        <s v="F012"/>
        <s v="E978"/>
        <s v="E977"/>
        <s v="E988"/>
        <s v="E991"/>
        <s v="F011"/>
        <s v="F004"/>
        <s v="F030"/>
        <s v="E985"/>
        <s v="E983"/>
        <s v="F013"/>
        <s v="F009"/>
        <s v="E971"/>
        <s v="E927"/>
        <s v="E990"/>
        <s v="E999"/>
        <s v="F008"/>
        <s v="F018"/>
        <s v="E992"/>
        <s v="E926"/>
        <s v="E996"/>
        <s v="F002"/>
        <s v="E995"/>
        <s v="E973"/>
        <s v="F019"/>
        <s v="F027"/>
        <s v="F016/F017"/>
        <s v="E986"/>
        <s v="E980"/>
        <s v="E981"/>
        <s v="E997"/>
        <s v="E915"/>
        <s v="RIGA DOPPIA!! GIÀ CR007924T"/>
        <s v="F148"/>
        <s v="E987"/>
        <s v="F150"/>
        <s v="F031"/>
        <s v="F024"/>
        <s v="F032"/>
        <s v="F038"/>
        <s v="F026"/>
        <s v="F028"/>
        <s v="F025"/>
        <s v="F043"/>
        <s v="modif. A metá - vedi note sopra catalogo"/>
        <s v="F041_x000a_F042"/>
        <s v="F034"/>
        <s v="E963"/>
        <s v="F023"/>
        <s v="F035"/>
        <s v="F049"/>
        <s v="F040"/>
        <s v="F029"/>
        <s v="F036"/>
        <s v="F020"/>
        <s v="F021"/>
        <s v="F022"/>
        <s v="F039"/>
        <s v="F033"/>
        <s v="F037"/>
        <s v="499AE748A"/>
        <s v="F220"/>
        <s v="F131"/>
        <s v="F303"/>
        <s v="F803"/>
        <s v="E962"/>
        <s v="E989"/>
        <s v="F088"/>
        <s v="F056"/>
        <s v="F087"/>
        <s v="F058"/>
        <s v="F102+F103"/>
        <s v="F093+F094"/>
        <s v="F046"/>
        <s v="F083"/>
        <s v="F050"/>
        <s v="F061"/>
        <s v="F097"/>
        <s v="F052"/>
        <s v="F064"/>
        <s v="F070"/>
        <s v="F059"/>
        <s v="F084"/>
        <s v="F051"/>
        <s v="F095+F096"/>
        <s v="F066+F067"/>
        <s v="F086"/>
        <s v="F055"/>
        <s v="F048"/>
        <s v="F053"/>
        <s v="E979"/>
        <s v="E994"/>
        <s v="E993"/>
        <s v="F140"/>
        <s v="F090+F089"/>
        <s v="F054"/>
        <s v="F069"/>
        <s v="F045"/>
        <s v="F105"/>
        <s v="F098+F099"/>
        <s v="F091"/>
        <s v="F047"/>
        <s v="F044"/>
        <s v="F068"/>
        <s v="F100"/>
        <s v="F104"/>
        <s v="F065"/>
        <s v="F062"/>
        <s v="F006"/>
        <s v="F060"/>
        <s v="F085"/>
        <s v="F063"/>
        <s v="E976"/>
        <s v="F125"/>
        <s v="F101"/>
        <s v="F092"/>
        <s v="F109"/>
        <s v="F145"/>
        <s v="F078"/>
        <s v="F079"/>
        <s v="F080"/>
        <s v="F110"/>
        <s v="F119"/>
        <s v="F114"/>
        <s v="F122"/>
        <s v="F108"/>
        <s v="F126"/>
        <s v="F121"/>
        <s v="F116"/>
        <s v="F113"/>
        <s v="F115"/>
        <s v="F127"/>
        <s v="F117"/>
        <s v="F134+135"/>
        <s v="F072"/>
        <s v="F071"/>
        <s v="F123"/>
        <s v="F074"/>
        <s v="F120"/>
        <s v="F112"/>
        <s v="F107"/>
        <s v="F106"/>
        <s v="F003"/>
        <s v="F081"/>
        <s v="F170"/>
        <s v="F156"/>
        <s v="F157"/>
        <s v="F158"/>
        <s v="F077"/>
        <s v="F184"/>
        <s v="F133"/>
        <s v="F124"/>
        <s v="F132"/>
        <s v="F182"/>
        <s v="F183"/>
        <s v="F169"/>
        <s v="F149"/>
        <s v="F057"/>
        <s v="F154"/>
        <s v="F163"/>
        <s v="F146"/>
        <s v="F152"/>
        <s v="F155"/>
        <s v="F165"/>
        <s v="F076"/>
        <s v="F139"/>
        <s v="F144"/>
        <s v="F161"/>
        <s v="F138"/>
        <s v="F075"/>
        <s v="F073"/>
        <s v="F082"/>
        <s v="F172"/>
        <s v="F136+137"/>
        <s v="F167"/>
        <s v="F186"/>
        <s v="F171"/>
        <s v="F118"/>
        <s v="F111"/>
        <s v="F159"/>
        <s v="F160"/>
        <s v="F162"/>
        <s v="F185"/>
        <s v="F147"/>
        <s v="F153"/>
        <s v="F143"/>
        <s v="F141"/>
        <s v="F206"/>
        <s v="F207"/>
        <s v="F208"/>
        <s v="F151"/>
        <s v="F209"/>
        <s v="F210"/>
        <s v="F203"/>
        <s v="F204"/>
        <s v="F205"/>
        <s v="F202"/>
        <s v="F211"/>
        <s v="F197"/>
        <s v="F164"/>
        <s v="F166"/>
        <s v="F200"/>
        <s v="F268"/>
        <s v="F190"/>
        <s v="F187"/>
        <s v="F196"/>
        <s v="F219"/>
        <s v="F195"/>
        <s v="F212"/>
        <s v="F174"/>
        <s v="F213"/>
        <s v="F176"/>
        <s v="F217"/>
        <s v="F198"/>
        <s v="F194"/>
        <s v="F168"/>
        <s v="F215"/>
        <s v="F218"/>
        <s v="F214"/>
        <s v="F173"/>
        <s v="F177"/>
        <s v="F224"/>
        <s v="F216"/>
        <s v="F175"/>
        <s v="F180"/>
        <s v="F181"/>
        <s v="F179"/>
        <s v="F188"/>
        <s v="F178"/>
        <s v="F201"/>
        <s v="F233"/>
        <s v="F221"/>
        <s v="F227"/>
        <s v="F229"/>
        <s v="F274"/>
        <s v="F226"/>
        <s v="F228"/>
        <s v="F238"/>
        <s v="F191"/>
        <s v="F263"/>
        <s v="F270"/>
        <s v="F192"/>
        <s v="F234"/>
        <s v="f235"/>
        <s v="F193"/>
        <s v="F255"/>
        <s v="F243"/>
        <s v="F244"/>
        <s v="F281"/>
        <s v="F232"/>
        <s v="F239"/>
        <s v="F251"/>
        <s v="F231"/>
        <s v="F230"/>
        <s v="F708"/>
        <s v="F802"/>
        <s v="F271"/>
        <s v="F529"/>
        <s v="F249"/>
        <s v="F258"/>
        <s v="F236"/>
        <s v="F256"/>
        <s v="F252"/>
        <s v="F480"/>
        <s v="F502"/>
        <s v="F254"/>
        <s v="F189"/>
        <s v="F253"/>
        <s v="F265"/>
        <s v="F528"/>
        <s v="F250"/>
        <s v="F248"/>
        <s v="F246"/>
        <s v="F481"/>
        <s v="F504"/>
        <s v="F294"/>
        <s v="F317"/>
        <s v="F334"/>
        <s v="F346"/>
        <s v="F247"/>
        <s v="F260"/>
        <s v="F245"/>
        <s v="F237"/>
        <s v="F240/F241/F242"/>
        <s v="F257"/>
        <s v="F199"/>
        <s v="F378"/>
        <s v="F384"/>
        <s v="F379"/>
        <s v="F279"/>
        <s v="F464"/>
        <s v="F340"/>
        <s v="F537"/>
        <s v="F547"/>
        <s v="F426"/>
        <s v="F382"/>
        <s v="F348"/>
        <s v="F383"/>
        <s v="F275"/>
        <s v="F389"/>
        <s v="F523"/>
        <s v="F400"/>
        <s v="F401"/>
        <s v="F365"/>
        <s v="F366"/>
        <s v="F364"/>
        <s v="F493"/>
        <s v="F430"/>
        <s v="F395"/>
        <s v="F269"/>
        <s v="F276"/>
        <s v="F273"/>
        <s v="F300"/>
        <s v="F301"/>
        <s v="F535"/>
        <s v="F497"/>
        <s v="F391"/>
        <s v="F486"/>
        <s v="F549"/>
        <s v="F419"/>
        <s v="F501"/>
        <s v="F508"/>
        <s v="F324"/>
        <s v="F318"/>
        <s v="F564"/>
        <s v="F304"/>
        <s v="F350"/>
        <s v="F345"/>
        <s v="F223"/>
        <s v="F321"/>
        <s v="F550"/>
        <s v="F266"/>
        <s v="F267"/>
        <s v="F543"/>
        <s v="F336"/>
        <s v="F455"/>
        <s v="F380"/>
        <s v="F291"/>
        <s v="F368"/>
        <s v="F349"/>
        <s v="F491"/>
        <s v="F520"/>
        <s v="F341"/>
        <s v="F587"/>
        <s v="F458"/>
        <s v="F579"/>
        <s v="F590"/>
        <s v="F299"/>
        <s v="F538"/>
        <s v="F484"/>
        <s v="F513"/>
        <s v="F417"/>
        <s v="F333"/>
        <s v="F392"/>
        <s v="F323"/>
        <s v="F540"/>
        <s v="F565"/>
        <s v="F292"/>
        <s v="F506"/>
        <s v="F561"/>
        <s v="F562"/>
        <s v="F278"/>
        <s v="F585"/>
        <s v="F584"/>
        <s v="F289"/>
        <s v="F576"/>
        <s v="F596"/>
        <s v="F583"/>
        <s v="F436"/>
        <s v="F437"/>
        <s v="F306"/>
        <s v="F314"/>
        <s v="F353"/>
        <s v="F555"/>
        <s v="F404"/>
        <s v="F406"/>
        <s v="F408"/>
        <s v="F403"/>
        <s v="F396"/>
        <s v="F411"/>
        <s v="F298"/>
        <s v="F307"/>
        <s v="F492"/>
        <s v="F342"/>
        <s v="F407"/>
        <s v="F569"/>
        <s v="F545"/>
        <s v="F415 -F414"/>
        <s v="F327"/>
        <s v="F293"/>
        <s v="F385"/>
        <s v="F485"/>
        <s v="F354"/>
        <s v="F335"/>
        <s v="F420"/>
        <s v="F421"/>
        <s v="F390"/>
        <s v="F356"/>
        <s v="F337"/>
        <s v="F316"/>
        <s v="F539"/>
        <s v="F332"/>
        <s v="F556"/>
        <s v="F309"/>
        <s v="F262"/>
        <s v="F325"/>
        <s v="F487"/>
        <s v="F515"/>
        <s v="REV.92!!"/>
        <s v="F326"/>
        <s v="F428 - F429"/>
        <s v="F541"/>
        <s v="F542"/>
        <s v="F388"/>
        <s v="F330"/>
        <s v="F578"/>
        <s v="F412"/>
        <s v="F312"/>
        <s v="F310"/>
        <s v="F409"/>
        <s v="F410"/>
        <s v="F311"/>
        <s v="F465 -F466 -F467"/>
        <s v="F532"/>
        <s v="F331"/>
        <s v="F510"/>
        <s v="F295"/>
        <s v="F386"/>
        <s v="F319"/>
        <s v="F495"/>
        <s v="F511"/>
        <s v="F447"/>
        <s v="F362"/>
        <s v="F445"/>
        <s v="F351"/>
        <s v="F320"/>
        <s v="F582"/>
        <s v="F322"/>
        <s v="F595"/>
        <s v="F287"/>
        <s v="F517"/>
        <s v="F518"/>
        <s v="F519"/>
        <s v="F272"/>
        <s v="F285"/>
        <s v="F427"/>
        <s v="F457 - F459"/>
        <s v="F577"/>
        <s v="F460 - F461"/>
        <s v="F344"/>
        <s v="F357"/>
        <s v="F360"/>
        <s v="F507"/>
        <s v="F494"/>
        <s v="F509"/>
        <s v="F586"/>
        <s v="F413"/>
        <s v="F328"/>
        <s v="F280"/>
        <s v="F452"/>
        <s v="F454"/>
        <s v="F453"/>
        <s v="F580"/>
        <s v="F259"/>
        <s v="F313"/>
        <s v="F315"/>
        <s v="F308"/>
        <s v="F534"/>
        <s v="F329"/>
        <s v="F514"/>
        <s v="F347"/>
        <s v="F503"/>
        <s v="F423"/>
        <s v="F377"/>
        <s v="F302"/>
        <s v="F533"/>
        <s v="F405"/>
        <s v="F305"/>
        <s v="F530"/>
        <s v="F283"/>
        <s v="F399"/>
        <s v="F422"/>
        <s v="F449"/>
        <s v="F450 -F451"/>
        <s v="F371"/>
        <s v="F372"/>
        <s v="F373"/>
        <s v="F374"/>
        <s v="F375"/>
        <s v="F376"/>
        <s v="F355"/>
        <s v="F361"/>
        <s v="F369"/>
        <s v="F370"/>
        <s v="F282"/>
        <s v="F446"/>
        <s v="F441"/>
        <s v="F443"/>
        <s v="F442"/>
        <s v="F468"/>
        <s v="F343"/>
        <s v="F424"/>
        <s v="F264"/>
        <s v="F363"/>
        <s v="F284"/>
        <s v="F496"/>
        <s v="F505"/>
        <s v="F393"/>
        <s v="F489"/>
        <s v="F490"/>
        <s v="F352"/>
        <s v="F398"/>
        <s v="ANNULATO REV92 - SOSTITUITO DA CR009212T"/>
        <s v="ANNULATO REV92 - SOSTITUITO DA CR009213T"/>
        <s v="F589"/>
        <s v="F581"/>
        <s v="F588"/>
        <s v="F531"/>
        <s v="F431"/>
        <s v="F296"/>
        <s v="F448"/>
        <s v="F277"/>
        <s v="F367"/>
        <s v="F286"/>
        <s v="F261"/>
        <s v="F397"/>
        <s v="F288"/>
        <s v="F338"/>
        <s v="F290"/>
        <s v="F462"/>
        <s v="F463"/>
        <s v="F339"/>
        <s v="F488"/>
        <s v="F394"/>
        <s v="F536"/>
        <s v="F551"/>
        <s v="F661"/>
        <s v="PPB normale non da fare"/>
        <s v="F297"/>
        <s v="F469 - F470 - F471 - F472 - F473 - 474"/>
        <s v="F358+F359"/>
        <s v="F568"/>
        <s v="F381"/>
        <s v="F544"/>
        <s v="F432"/>
        <s v="F563"/>
        <s v="F387"/>
        <s v="F439"/>
        <s v="F444"/>
        <s v="F557"/>
        <s v="F558"/>
        <s v="F570"/>
        <s v="F456"/>
        <s v="F527"/>
        <s v="F475"/>
        <s v="F416"/>
        <s v="F418"/>
        <s v="F440"/>
        <s v="F548"/>
        <s v="F567"/>
        <s v="F553"/>
        <s v="F554"/>
        <s v="F498"/>
        <s v="F516"/>
        <s v="F435"/>
        <s v="F425"/>
        <s v="F546"/>
        <s v="F433"/>
        <s v="F566"/>
        <s v="F438"/>
        <s v="F499"/>
        <s v="F521"/>
        <s v="F500"/>
        <s v="F522"/>
        <s v="F98 - F99"/>
        <s v="F512"/>
        <s v="F525"/>
        <s v="F659"/>
        <s v="F662"/>
        <s v="F664"/>
        <s v="F482"/>
        <s v="F573"/>
        <s v="F552"/>
        <s v="F483"/>
        <s v="F526"/>
        <s v="F574"/>
        <s v="F524"/>
        <s v="F678"/>
        <s v="F615"/>
        <s v="F594"/>
        <s v="F592"/>
        <s v="F593"/>
        <s v="F476"/>
        <s v="F477"/>
        <s v="F478"/>
        <s v="F479"/>
        <s v="F632"/>
        <s v="F603"/>
        <s v="F613"/>
        <s v="F622"/>
        <s v="F560"/>
        <s v="F559"/>
        <s v="F575"/>
        <s v="F598"/>
        <s v="F571"/>
        <s v="F572"/>
        <s v="F623"/>
        <s v="F626"/>
        <s v="F627"/>
        <s v="F628"/>
        <s v="F629"/>
        <s v="F607"/>
        <s v="F608"/>
        <s v="F601"/>
        <s v="F660"/>
        <s v="F630"/>
        <s v="F591"/>
        <s v="F633"/>
        <s v="F636"/>
        <s v="F602"/>
        <s v="F634"/>
        <s v="F600"/>
        <s v="F597"/>
        <s v="F631"/>
        <s v="F665"/>
        <s v="F604"/>
        <s v="F639 -F340 - F341"/>
        <s v="F599"/>
        <s v="F624"/>
        <s v="F625"/>
        <s v="F638"/>
        <s v="F643"/>
        <s v="F647"/>
        <s v="F646"/>
        <s v="F642"/>
        <s v="F614"/>
        <s v="F609"/>
        <s v="F635"/>
        <s v="F610"/>
        <s v="F616"/>
        <s v="F644"/>
        <s v="F605"/>
        <s v="F611"/>
        <s v="F649"/>
        <s v="F650 - F651 "/>
        <s v="F606"/>
        <s v="F648"/>
        <s v="F694"/>
        <s v="F619"/>
        <s v="F657"/>
        <s v="F655"/>
        <s v="F671"/>
        <s v="F612"/>
        <s v="F653"/>
        <s v="F617"/>
        <s v="F652"/>
        <s v="F618"/>
        <s v="F658"/>
        <s v="F656"/>
        <s v="F666"/>
        <s v="F673"/>
        <s v="F620"/>
        <s v="F645"/>
        <s v="F670"/>
        <s v="F654"/>
        <s v="F663"/>
        <s v="F672"/>
        <s v="F674"/>
        <s v="F676"/>
        <s v="F687"/>
        <s v="F682"/>
        <s v="F675"/>
        <s v="F719"/>
        <s v="F721"/>
        <s v="F683"/>
        <s v="F667"/>
        <s v="F668"/>
        <s v="F669"/>
        <s v="F680"/>
        <s v="F679"/>
        <s v="F698"/>
        <s v="F699"/>
        <s v="F688"/>
        <s v="F684"/>
        <s v="F689"/>
        <s v="F691"/>
        <s v="F685"/>
        <s v="F731"/>
        <s v="F727"/>
        <s v="F728"/>
        <s v="F681"/>
        <s v="F697"/>
        <s v="F686"/>
        <s v="F696"/>
        <s v="F701"/>
        <s v="F702"/>
        <s v="F703"/>
        <s v="F700"/>
        <s v="F713"/>
        <s v="nn fare al momento bloccato"/>
        <s v="F715"/>
        <s v="F695"/>
        <s v="F739"/>
        <s v="F704"/>
        <s v="F717"/>
        <s v="F707"/>
        <s v="F724"/>
        <s v="F754"/>
        <s v="F729"/>
        <s v="F722"/>
        <s v="F714"/>
        <s v="F746"/>
        <s v="F710"/>
        <s v="F705 - F706"/>
        <s v="F732"/>
        <s v="F737"/>
        <s v="F718"/>
        <s v="F725"/>
        <s v="F742"/>
        <s v="F726"/>
        <s v="F709"/>
        <s v="F720"/>
        <s v="F744"/>
        <s v="F723"/>
        <s v="F747"/>
        <s v="F706"/>
        <s v="F828"/>
        <s v="Pos.OdV annullata in favore di un QDE!"/>
        <s v="F748"/>
        <s v="F749"/>
        <s v="F745"/>
        <s v="F760"/>
        <s v="F758"/>
        <s v="F753"/>
        <s v="F757"/>
        <s v="F764"/>
        <s v="F750"/>
        <s v="F752"/>
        <s v="F766"/>
        <s v="F769"/>
        <s v="F767"/>
        <s v="F778"/>
        <s v="F751"/>
        <s v="F759"/>
        <s v="F761"/>
        <s v="F774"/>
        <s v="F770"/>
        <s v="F765"/>
        <s v="F799"/>
        <s v="F755"/>
        <s v="F772"/>
        <s v="F826"/>
        <s v="F827"/>
        <s v="F771"/>
        <s v="F829"/>
        <s v="F790"/>
        <s v="F789"/>
        <s v="F838"/>
        <s v="F839"/>
        <s v="F809"/>
        <s v="FF82"/>
        <s v="F796"/>
        <s v="F787"/>
        <s v="F788"/>
        <s v="F800"/>
        <s v="F780 -781"/>
        <s v="F783"/>
        <s v="F840"/>
        <s v="F786"/>
        <s v="F798"/>
        <s v="ANNULLATA ! MATR. OK: 10401302"/>
        <s v="ANNULLATA ! MATR. OK: 10401303"/>
        <s v="F792"/>
        <s v="F812"/>
        <s v="F795"/>
        <s v="F785"/>
        <s v="F784"/>
        <s v="F794"/>
        <s v="F841"/>
        <s v="F814"/>
        <s v="F820"/>
        <s v="F818"/>
        <s v="F831"/>
        <s v="F825"/>
        <s v="F834"/>
        <s v="F835"/>
        <s v="F830"/>
        <s v="F822"/>
        <s v="F824"/>
        <s v="F833"/>
        <s v="F87" u="1"/>
      </sharedItems>
    </cacheField>
    <cacheField name="RIFERIMENTO PROGRAMMA" numFmtId="0">
      <sharedItems containsBlank="1" containsMixedTypes="1" containsNumber="1" containsInteger="1" minValue="8" maxValue="9797"/>
    </cacheField>
    <cacheField name="DATA_x000a_USCITA" numFmtId="0">
      <sharedItems containsDate="1" containsBlank="1" containsMixedTypes="1" minDate="1899-12-31T00:00:00" maxDate="1900-01-04T06:51:04"/>
    </cacheField>
    <cacheField name="DATA CONSEGNA PREVISTA" numFmtId="0">
      <sharedItems containsDate="1" containsBlank="1" containsMixedTypes="1" minDate="2006-12-14T00:00:00" maxDate="2014-02-01T00:00:00"/>
    </cacheField>
    <cacheField name="STUDIO" numFmtId="0">
      <sharedItems containsBlank="1" containsMixedTypes="1" containsNumber="1" containsInteger="1" minValue="0" maxValue="0"/>
    </cacheField>
    <cacheField name="CENTRO DI COSTO" numFmtId="0">
      <sharedItems containsBlank="1" containsMixedTypes="1" containsNumber="1" containsInteger="1" minValue="0" maxValue="100010001382"/>
    </cacheField>
    <cacheField name="ORDINE DI ACQUISTO" numFmtId="0">
      <sharedItems containsNonDate="0" containsString="0" containsBlank="1"/>
    </cacheField>
    <cacheField name="POSIZIONE ORDINE DI ACQUISTO" numFmtId="0">
      <sharedItems containsNonDate="0" containsString="0" containsBlank="1"/>
    </cacheField>
    <cacheField name="CATALOGO" numFmtId="0">
      <sharedItems containsBlank="1"/>
    </cacheField>
    <cacheField name="DATA_x000a_ARCHIVIAZIONE" numFmtId="0">
      <sharedItems containsNonDate="0" containsDate="1" containsString="0" containsBlank="1" minDate="2008-02-21T00:00:00" maxDate="2008-02-22T00:00:00"/>
    </cacheField>
    <cacheField name="NUMERO_x000a_ARCHIVIAZIONE" numFmtId="0">
      <sharedItems containsString="0" containsBlank="1" containsNumber="1" containsInteger="1" minValue="2012002" maxValue="2012002"/>
    </cacheField>
    <cacheField name="NUMERO ARCHIVIAZIONE TAVOLE" numFmtId="0">
      <sharedItems containsNonDate="0" containsString="0" containsBlank="1"/>
    </cacheField>
    <cacheField name="ORE SAP" numFmtId="0">
      <sharedItems containsString="0" containsBlank="1" containsNumber="1" containsInteger="1" minValue="2" maxValue="3"/>
    </cacheField>
    <cacheField name="ORE DISEGNO" numFmtId="0">
      <sharedItems containsString="0" containsBlank="1" containsNumber="1" containsInteger="1" minValue="3" maxValue="5"/>
    </cacheField>
    <cacheField name="COSTO FATTURATO" numFmtId="0">
      <sharedItems containsNonDate="0" containsString="0" containsBlank="1"/>
    </cacheField>
    <cacheField name="COSTO PREVENTIVATO" numFmtId="0">
      <sharedItems containsNonDate="0" containsString="0" containsBlank="1"/>
    </cacheField>
    <cacheField name="SCOSTAMENTO" numFmtId="0">
      <sharedItems containsNonDate="0" containsString="0" containsBlank="1"/>
    </cacheField>
    <cacheField name="FORNITORE" numFmtId="0">
      <sharedItems containsNonDate="0" containsString="0" containsBlank="1"/>
    </cacheField>
    <cacheField name="NOTE2" numFmtId="0">
      <sharedItems containsNonDate="0" containsString="0" containsBlank="1"/>
    </cacheField>
    <cacheField name="m/c" numFmtId="0">
      <sharedItems containsBlank="1" count="60">
        <s v="anno"/>
        <s v="+"/>
        <s v=""/>
        <s v="-"/>
        <s v="PPB308"/>
        <s v="QCA100"/>
        <s v="QAS300"/>
        <s v="QTF200"/>
        <s v="QGN100"/>
        <s v="QAS100"/>
        <s v="ATM090"/>
        <s v="ATM110"/>
        <s v="QGT200"/>
        <s v="QTP202"/>
        <s v="QSM200"/>
        <s v="QAP100"/>
        <s v="QTP102"/>
        <s v="MMC037"/>
        <s v="MMC111"/>
        <s v="MMC092"/>
        <s v="MTC601"/>
        <s v="ATM250"/>
        <s v="ATM065"/>
        <s v="QAC200"/>
        <s v="QAF200"/>
        <s v="ATM200"/>
        <s v="MMC120"/>
        <s v="NPE130"/>
        <m/>
        <s v="QAP300" u="1"/>
        <s v="ATM180" u="1"/>
        <s v="ATI036" u="1"/>
        <s v="ATM518" u="1"/>
        <s v="QRS200" u="1"/>
        <s v="QCM200" u="1"/>
        <s v="QSC200" u="1"/>
        <s v="ATM036" u="1"/>
        <s v="ATM012" u="1"/>
        <s v="PDM101" u="1"/>
        <e v="#REF!" u="1"/>
        <s v="QDE200" u="1"/>
        <s v="ATE140" u="1"/>
        <s v="ATE052" u="1"/>
        <s v="QSM100" u="1"/>
        <s v="ATI065" u="1"/>
        <s v="ATI140" u="1"/>
        <s v="ATM018" u="1"/>
        <s v="ATI052" u="1"/>
        <s v="MMC060" u="1"/>
        <s v="ATM140" u="1"/>
        <s v="QSV200" u="1"/>
        <s v="ATM052" u="1"/>
        <s v="ATE090" u="1"/>
        <s v="QSV100" u="1"/>
        <s v="MTC121" u="1"/>
        <s v="ATE180" u="1"/>
        <s v="QPM200" u="1"/>
        <s v="QAF100" u="1"/>
        <s v="PPB326" u="1"/>
        <s v="ATI110" u="1"/>
      </sharedItems>
    </cacheField>
    <cacheField name="ANNO Del Programma" numFmtId="0">
      <sharedItems containsString="0" containsBlank="1" containsNumber="1" containsInteger="1" minValue="2009" maxValue="2020" count="13">
        <n v="2009"/>
        <n v="2010"/>
        <n v="2011"/>
        <n v="2012"/>
        <n v="2013"/>
        <n v="2014"/>
        <n v="2015"/>
        <n v="2016"/>
        <n v="2017"/>
        <n v="2018"/>
        <m/>
        <n v="2019"/>
        <n v="2020"/>
      </sharedItems>
    </cacheField>
    <cacheField name="Kanban" numFmtId="0">
      <sharedItems containsBlank="1" count="2">
        <s v="K"/>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96">
  <r>
    <x v="0"/>
    <m/>
    <m/>
    <x v="0"/>
    <m/>
    <x v="0"/>
    <m/>
    <x v="0"/>
    <x v="0"/>
    <x v="0"/>
    <x v="0"/>
    <m/>
    <x v="0"/>
    <x v="0"/>
    <x v="0"/>
    <x v="0"/>
    <x v="0"/>
    <x v="0"/>
    <m/>
    <m/>
    <m/>
    <m/>
    <m/>
    <x v="0"/>
    <m/>
    <m/>
    <m/>
    <m/>
    <m/>
    <m/>
    <m/>
    <m/>
    <x v="0"/>
    <x v="0"/>
    <x v="0"/>
    <x v="0"/>
  </r>
  <r>
    <x v="0"/>
    <s v="CERA"/>
    <s v="RP"/>
    <x v="1"/>
    <n v="401679"/>
    <x v="1"/>
    <m/>
    <x v="1"/>
    <x v="1"/>
    <x v="1"/>
    <x v="1"/>
    <d v="2000-05-10T00:00:00"/>
    <x v="1"/>
    <x v="1"/>
    <x v="1"/>
    <x v="0"/>
    <x v="1"/>
    <x v="1"/>
    <m/>
    <s v="Studio Montevecchi"/>
    <n v="100010001376"/>
    <m/>
    <m/>
    <x v="0"/>
    <m/>
    <m/>
    <m/>
    <m/>
    <m/>
    <m/>
    <m/>
    <m/>
    <x v="1"/>
    <x v="1"/>
    <x v="0"/>
    <x v="0"/>
  </r>
  <r>
    <x v="0"/>
    <s v="CERA"/>
    <s v="RP"/>
    <x v="1"/>
    <n v="401679"/>
    <x v="1"/>
    <m/>
    <x v="2"/>
    <x v="2"/>
    <x v="2"/>
    <x v="1"/>
    <d v="2000-05-10T00:00:00"/>
    <x v="1"/>
    <x v="1"/>
    <x v="1"/>
    <x v="0"/>
    <x v="1"/>
    <x v="1"/>
    <m/>
    <s v="Studio Montevecchi"/>
    <n v="100010001376"/>
    <m/>
    <m/>
    <x v="0"/>
    <m/>
    <m/>
    <m/>
    <m/>
    <m/>
    <m/>
    <m/>
    <m/>
    <x v="1"/>
    <x v="1"/>
    <x v="0"/>
    <x v="0"/>
  </r>
  <r>
    <x v="0"/>
    <s v="CERA"/>
    <s v="RP"/>
    <x v="1"/>
    <n v="401679"/>
    <x v="1"/>
    <m/>
    <x v="3"/>
    <x v="3"/>
    <x v="3"/>
    <x v="1"/>
    <d v="2000-05-10T00:00:00"/>
    <x v="1"/>
    <x v="1"/>
    <x v="1"/>
    <x v="0"/>
    <x v="1"/>
    <x v="1"/>
    <m/>
    <s v="Studio Montevecchi"/>
    <n v="100010001376"/>
    <m/>
    <m/>
    <x v="0"/>
    <m/>
    <m/>
    <m/>
    <m/>
    <m/>
    <m/>
    <m/>
    <m/>
    <x v="1"/>
    <x v="1"/>
    <x v="0"/>
    <x v="0"/>
  </r>
  <r>
    <x v="0"/>
    <s v="CERA"/>
    <s v="RP"/>
    <x v="1"/>
    <n v="401679"/>
    <x v="1"/>
    <m/>
    <x v="4"/>
    <x v="4"/>
    <x v="4"/>
    <x v="1"/>
    <d v="2000-05-10T00:00:00"/>
    <x v="1"/>
    <x v="1"/>
    <x v="1"/>
    <x v="0"/>
    <x v="1"/>
    <x v="1"/>
    <m/>
    <s v="Studio Montevecchi"/>
    <n v="100010001376"/>
    <m/>
    <m/>
    <x v="0"/>
    <m/>
    <m/>
    <m/>
    <m/>
    <m/>
    <m/>
    <m/>
    <m/>
    <x v="1"/>
    <x v="1"/>
    <x v="0"/>
    <x v="0"/>
  </r>
  <r>
    <x v="0"/>
    <s v="CERA"/>
    <s v="RP"/>
    <x v="2"/>
    <n v="402109"/>
    <x v="2"/>
    <m/>
    <x v="5"/>
    <x v="5"/>
    <x v="5"/>
    <x v="2"/>
    <d v="2000-02-15T00:00:00"/>
    <x v="1"/>
    <x v="1"/>
    <x v="1"/>
    <x v="0"/>
    <x v="2"/>
    <x v="1"/>
    <m/>
    <s v="Iprel"/>
    <n v="100010001376"/>
    <m/>
    <m/>
    <x v="0"/>
    <m/>
    <m/>
    <m/>
    <m/>
    <m/>
    <m/>
    <m/>
    <m/>
    <x v="1"/>
    <x v="1"/>
    <x v="0"/>
    <x v="0"/>
  </r>
  <r>
    <x v="0"/>
    <s v="CERA"/>
    <s v="RP"/>
    <x v="2"/>
    <n v="402109"/>
    <x v="2"/>
    <m/>
    <x v="6"/>
    <x v="6"/>
    <x v="6"/>
    <x v="2"/>
    <m/>
    <x v="1"/>
    <x v="0"/>
    <x v="1"/>
    <x v="0"/>
    <x v="2"/>
    <x v="1"/>
    <m/>
    <s v="Iprel"/>
    <n v="100010001376"/>
    <m/>
    <m/>
    <x v="0"/>
    <m/>
    <m/>
    <m/>
    <m/>
    <m/>
    <m/>
    <m/>
    <m/>
    <x v="1"/>
    <x v="1"/>
    <x v="0"/>
    <x v="0"/>
  </r>
  <r>
    <x v="0"/>
    <s v="CERA"/>
    <s v="RP"/>
    <x v="2"/>
    <n v="402109"/>
    <x v="2"/>
    <m/>
    <x v="7"/>
    <x v="7"/>
    <x v="7"/>
    <x v="2"/>
    <m/>
    <x v="1"/>
    <x v="0"/>
    <x v="1"/>
    <x v="0"/>
    <x v="2"/>
    <x v="1"/>
    <m/>
    <s v="Iprel"/>
    <n v="100010001376"/>
    <m/>
    <m/>
    <x v="0"/>
    <m/>
    <m/>
    <m/>
    <m/>
    <m/>
    <m/>
    <m/>
    <m/>
    <x v="1"/>
    <x v="1"/>
    <x v="0"/>
    <x v="0"/>
  </r>
  <r>
    <x v="0"/>
    <s v="CERA"/>
    <s v="RP"/>
    <x v="2"/>
    <n v="402109"/>
    <x v="2"/>
    <m/>
    <x v="8"/>
    <x v="8"/>
    <x v="8"/>
    <x v="3"/>
    <m/>
    <x v="1"/>
    <x v="0"/>
    <x v="1"/>
    <x v="0"/>
    <x v="2"/>
    <x v="1"/>
    <m/>
    <s v="Iprel"/>
    <n v="100010001376"/>
    <m/>
    <m/>
    <x v="0"/>
    <m/>
    <m/>
    <m/>
    <m/>
    <m/>
    <m/>
    <m/>
    <m/>
    <x v="2"/>
    <x v="1"/>
    <x v="0"/>
    <x v="0"/>
  </r>
  <r>
    <x v="1"/>
    <s v="CERA"/>
    <s v="MP"/>
    <x v="3"/>
    <n v="404861"/>
    <x v="3"/>
    <m/>
    <x v="9"/>
    <x v="9"/>
    <x v="9"/>
    <x v="2"/>
    <m/>
    <x v="2"/>
    <x v="2"/>
    <x v="1"/>
    <x v="1"/>
    <x v="3"/>
    <x v="2"/>
    <m/>
    <s v="Iprel"/>
    <n v="100010001376"/>
    <m/>
    <m/>
    <x v="0"/>
    <m/>
    <m/>
    <m/>
    <m/>
    <m/>
    <m/>
    <m/>
    <m/>
    <x v="0"/>
    <x v="2"/>
    <x v="0"/>
    <x v="0"/>
  </r>
  <r>
    <x v="2"/>
    <s v="CERA"/>
    <s v="MP"/>
    <x v="4"/>
    <n v="200754"/>
    <x v="4"/>
    <m/>
    <x v="10"/>
    <x v="10"/>
    <x v="10"/>
    <x v="2"/>
    <d v="2003-12-16T00:00:00"/>
    <x v="3"/>
    <x v="3"/>
    <x v="1"/>
    <x v="2"/>
    <x v="4"/>
    <x v="3"/>
    <m/>
    <s v="Iprel"/>
    <n v="4236"/>
    <m/>
    <m/>
    <x v="0"/>
    <m/>
    <m/>
    <m/>
    <m/>
    <m/>
    <m/>
    <m/>
    <m/>
    <x v="0"/>
    <x v="3"/>
    <x v="0"/>
    <x v="0"/>
  </r>
  <r>
    <x v="3"/>
    <s v="CERA"/>
    <s v="RP"/>
    <x v="5"/>
    <n v="403241"/>
    <x v="5"/>
    <m/>
    <x v="11"/>
    <x v="11"/>
    <x v="11"/>
    <x v="2"/>
    <s v="12.05.2005"/>
    <x v="4"/>
    <x v="4"/>
    <x v="1"/>
    <x v="3"/>
    <x v="5"/>
    <x v="2"/>
    <m/>
    <s v="Iprel"/>
    <n v="100010001376"/>
    <m/>
    <m/>
    <x v="0"/>
    <m/>
    <m/>
    <m/>
    <m/>
    <m/>
    <m/>
    <m/>
    <m/>
    <x v="0"/>
    <x v="4"/>
    <x v="0"/>
    <x v="0"/>
  </r>
  <r>
    <x v="4"/>
    <s v="CERA"/>
    <s v="RP"/>
    <x v="6"/>
    <n v="404592"/>
    <x v="6"/>
    <m/>
    <x v="12"/>
    <x v="12"/>
    <x v="12"/>
    <x v="2"/>
    <s v="15.07.2009"/>
    <x v="5"/>
    <x v="5"/>
    <x v="1"/>
    <x v="4"/>
    <x v="6"/>
    <x v="2"/>
    <m/>
    <s v="Iprel"/>
    <n v="100010001376"/>
    <m/>
    <m/>
    <x v="1"/>
    <m/>
    <m/>
    <m/>
    <m/>
    <m/>
    <m/>
    <m/>
    <m/>
    <x v="0"/>
    <x v="5"/>
    <x v="0"/>
    <x v="0"/>
  </r>
  <r>
    <x v="5"/>
    <s v="CERA"/>
    <s v="MP"/>
    <x v="7"/>
    <n v="401106"/>
    <x v="7"/>
    <m/>
    <x v="13"/>
    <x v="13"/>
    <x v="13"/>
    <x v="2"/>
    <d v="2004-09-30T00:00:00"/>
    <x v="6"/>
    <x v="6"/>
    <x v="1"/>
    <x v="5"/>
    <x v="7"/>
    <x v="3"/>
    <m/>
    <s v="Iprel"/>
    <n v="4236"/>
    <m/>
    <m/>
    <x v="0"/>
    <m/>
    <m/>
    <m/>
    <m/>
    <m/>
    <m/>
    <m/>
    <m/>
    <x v="3"/>
    <x v="2"/>
    <x v="0"/>
    <x v="0"/>
  </r>
  <r>
    <x v="5"/>
    <s v="CERA"/>
    <s v="MP"/>
    <x v="8"/>
    <n v="401106"/>
    <x v="7"/>
    <m/>
    <x v="8"/>
    <x v="14"/>
    <x v="14"/>
    <x v="2"/>
    <d v="2006-04-19T00:00:00"/>
    <x v="7"/>
    <x v="7"/>
    <x v="1"/>
    <x v="6"/>
    <x v="8"/>
    <x v="3"/>
    <m/>
    <s v="Iprel"/>
    <n v="4236"/>
    <m/>
    <m/>
    <x v="0"/>
    <m/>
    <m/>
    <m/>
    <m/>
    <m/>
    <m/>
    <m/>
    <m/>
    <x v="4"/>
    <x v="6"/>
    <x v="0"/>
    <x v="0"/>
  </r>
  <r>
    <x v="0"/>
    <s v="CERA"/>
    <s v="MP"/>
    <x v="7"/>
    <n v="401106"/>
    <x v="7"/>
    <m/>
    <x v="14"/>
    <x v="15"/>
    <x v="15"/>
    <x v="2"/>
    <m/>
    <x v="6"/>
    <x v="6"/>
    <x v="1"/>
    <x v="0"/>
    <x v="9"/>
    <x v="2"/>
    <m/>
    <s v="Iprel"/>
    <n v="100010001376"/>
    <m/>
    <m/>
    <x v="0"/>
    <m/>
    <m/>
    <m/>
    <m/>
    <m/>
    <m/>
    <m/>
    <m/>
    <x v="5"/>
    <x v="2"/>
    <x v="0"/>
    <x v="0"/>
  </r>
  <r>
    <x v="0"/>
    <s v="CERA"/>
    <s v="MP"/>
    <x v="9"/>
    <n v="300008"/>
    <x v="8"/>
    <m/>
    <x v="15"/>
    <x v="16"/>
    <x v="16"/>
    <x v="3"/>
    <d v="2004-02-10T00:00:00"/>
    <x v="8"/>
    <x v="8"/>
    <x v="1"/>
    <x v="0"/>
    <x v="10"/>
    <x v="3"/>
    <m/>
    <s v="Iprel"/>
    <n v="4236"/>
    <m/>
    <m/>
    <x v="0"/>
    <m/>
    <m/>
    <m/>
    <m/>
    <m/>
    <m/>
    <m/>
    <m/>
    <x v="0"/>
    <x v="3"/>
    <x v="0"/>
    <x v="0"/>
  </r>
  <r>
    <x v="6"/>
    <s v="CERA"/>
    <s v="MP"/>
    <x v="9"/>
    <n v="300008"/>
    <x v="8"/>
    <m/>
    <x v="15"/>
    <x v="16"/>
    <x v="16"/>
    <x v="2"/>
    <m/>
    <x v="8"/>
    <x v="8"/>
    <x v="1"/>
    <x v="2"/>
    <x v="11"/>
    <x v="2"/>
    <m/>
    <s v="Iprel"/>
    <n v="100010001376"/>
    <m/>
    <m/>
    <x v="0"/>
    <m/>
    <m/>
    <m/>
    <m/>
    <m/>
    <m/>
    <m/>
    <m/>
    <x v="0"/>
    <x v="3"/>
    <x v="0"/>
    <x v="0"/>
  </r>
  <r>
    <x v="7"/>
    <s v="CERA"/>
    <s v="MP"/>
    <x v="10"/>
    <n v="405096"/>
    <x v="9"/>
    <m/>
    <x v="16"/>
    <x v="17"/>
    <x v="17"/>
    <x v="2"/>
    <d v="2000-07-21T00:00:00"/>
    <x v="9"/>
    <x v="9"/>
    <x v="1"/>
    <x v="2"/>
    <x v="12"/>
    <x v="1"/>
    <m/>
    <s v="Iprel"/>
    <n v="100010001376"/>
    <m/>
    <m/>
    <x v="0"/>
    <m/>
    <m/>
    <m/>
    <m/>
    <m/>
    <m/>
    <m/>
    <m/>
    <x v="0"/>
    <x v="7"/>
    <x v="0"/>
    <x v="0"/>
  </r>
  <r>
    <x v="7"/>
    <s v="CERA"/>
    <s v="MP"/>
    <x v="10"/>
    <n v="405096"/>
    <x v="9"/>
    <m/>
    <x v="17"/>
    <x v="18"/>
    <x v="18"/>
    <x v="2"/>
    <d v="2000-07-21T00:00:00"/>
    <x v="9"/>
    <x v="9"/>
    <x v="1"/>
    <x v="2"/>
    <x v="12"/>
    <x v="1"/>
    <m/>
    <s v="Iprel"/>
    <n v="100010001376"/>
    <m/>
    <m/>
    <x v="0"/>
    <m/>
    <m/>
    <m/>
    <m/>
    <m/>
    <m/>
    <m/>
    <m/>
    <x v="0"/>
    <x v="7"/>
    <x v="0"/>
    <x v="0"/>
  </r>
  <r>
    <x v="7"/>
    <s v="CERA"/>
    <s v="MP"/>
    <x v="10"/>
    <n v="405096"/>
    <x v="9"/>
    <m/>
    <x v="18"/>
    <x v="19"/>
    <x v="19"/>
    <x v="2"/>
    <d v="2000-07-21T00:00:00"/>
    <x v="9"/>
    <x v="9"/>
    <x v="1"/>
    <x v="2"/>
    <x v="12"/>
    <x v="1"/>
    <m/>
    <s v="Iprel"/>
    <n v="100010001376"/>
    <m/>
    <m/>
    <x v="0"/>
    <m/>
    <m/>
    <m/>
    <m/>
    <m/>
    <m/>
    <m/>
    <m/>
    <x v="0"/>
    <x v="7"/>
    <x v="0"/>
    <x v="0"/>
  </r>
  <r>
    <x v="7"/>
    <s v="CERA"/>
    <s v="MP"/>
    <x v="10"/>
    <n v="405096"/>
    <x v="9"/>
    <m/>
    <x v="19"/>
    <x v="20"/>
    <x v="20"/>
    <x v="2"/>
    <d v="2000-07-21T00:00:00"/>
    <x v="9"/>
    <x v="9"/>
    <x v="1"/>
    <x v="2"/>
    <x v="12"/>
    <x v="1"/>
    <m/>
    <s v="Iprel"/>
    <n v="100010001376"/>
    <m/>
    <m/>
    <x v="0"/>
    <m/>
    <m/>
    <m/>
    <m/>
    <m/>
    <m/>
    <m/>
    <m/>
    <x v="0"/>
    <x v="7"/>
    <x v="0"/>
    <x v="0"/>
  </r>
  <r>
    <x v="7"/>
    <s v="CERA"/>
    <s v="MP"/>
    <x v="10"/>
    <n v="405096"/>
    <x v="9"/>
    <m/>
    <x v="20"/>
    <x v="21"/>
    <x v="21"/>
    <x v="2"/>
    <d v="2000-07-21T00:00:00"/>
    <x v="9"/>
    <x v="9"/>
    <x v="1"/>
    <x v="7"/>
    <x v="12"/>
    <x v="1"/>
    <m/>
    <s v="Iprel"/>
    <n v="100010001376"/>
    <m/>
    <m/>
    <x v="0"/>
    <m/>
    <m/>
    <m/>
    <m/>
    <m/>
    <m/>
    <m/>
    <m/>
    <x v="0"/>
    <x v="7"/>
    <x v="0"/>
    <x v="0"/>
  </r>
  <r>
    <x v="7"/>
    <s v="CERA"/>
    <s v="MP"/>
    <x v="10"/>
    <n v="405096"/>
    <x v="9"/>
    <m/>
    <x v="21"/>
    <x v="22"/>
    <x v="22"/>
    <x v="2"/>
    <d v="2000-07-21T00:00:00"/>
    <x v="9"/>
    <x v="9"/>
    <x v="1"/>
    <x v="2"/>
    <x v="12"/>
    <x v="1"/>
    <m/>
    <s v="Iprel"/>
    <n v="100010001376"/>
    <m/>
    <m/>
    <x v="0"/>
    <m/>
    <m/>
    <m/>
    <m/>
    <m/>
    <m/>
    <m/>
    <m/>
    <x v="0"/>
    <x v="7"/>
    <x v="0"/>
    <x v="0"/>
  </r>
  <r>
    <x v="0"/>
    <s v="CERA"/>
    <s v="MP"/>
    <x v="10"/>
    <n v="405096"/>
    <x v="9"/>
    <m/>
    <x v="22"/>
    <x v="23"/>
    <x v="23"/>
    <x v="2"/>
    <m/>
    <x v="9"/>
    <x v="9"/>
    <x v="1"/>
    <x v="0"/>
    <x v="13"/>
    <x v="2"/>
    <m/>
    <s v="Iprel"/>
    <n v="100010001376"/>
    <m/>
    <m/>
    <x v="0"/>
    <m/>
    <m/>
    <m/>
    <m/>
    <m/>
    <m/>
    <m/>
    <m/>
    <x v="0"/>
    <x v="7"/>
    <x v="0"/>
    <x v="0"/>
  </r>
  <r>
    <x v="8"/>
    <s v="CERA"/>
    <s v="MP"/>
    <x v="10"/>
    <n v="405096"/>
    <x v="9"/>
    <m/>
    <x v="23"/>
    <x v="17"/>
    <x v="17"/>
    <x v="2"/>
    <d v="2000-07-21T00:00:00"/>
    <x v="9"/>
    <x v="9"/>
    <x v="1"/>
    <x v="2"/>
    <x v="14"/>
    <x v="1"/>
    <m/>
    <s v="Iprel"/>
    <n v="100010001376"/>
    <m/>
    <m/>
    <x v="0"/>
    <m/>
    <m/>
    <m/>
    <m/>
    <m/>
    <m/>
    <m/>
    <m/>
    <x v="0"/>
    <x v="7"/>
    <x v="0"/>
    <x v="0"/>
  </r>
  <r>
    <x v="8"/>
    <s v="CERA"/>
    <s v="MP"/>
    <x v="10"/>
    <n v="405096"/>
    <x v="9"/>
    <m/>
    <x v="24"/>
    <x v="18"/>
    <x v="18"/>
    <x v="2"/>
    <d v="2000-07-21T00:00:00"/>
    <x v="9"/>
    <x v="9"/>
    <x v="1"/>
    <x v="2"/>
    <x v="14"/>
    <x v="1"/>
    <m/>
    <s v="Iprel"/>
    <n v="100010001376"/>
    <m/>
    <m/>
    <x v="0"/>
    <m/>
    <m/>
    <m/>
    <m/>
    <m/>
    <m/>
    <m/>
    <m/>
    <x v="0"/>
    <x v="7"/>
    <x v="0"/>
    <x v="0"/>
  </r>
  <r>
    <x v="8"/>
    <s v="CERA"/>
    <s v="MP"/>
    <x v="10"/>
    <n v="405096"/>
    <x v="9"/>
    <m/>
    <x v="25"/>
    <x v="19"/>
    <x v="19"/>
    <x v="2"/>
    <d v="2000-07-21T00:00:00"/>
    <x v="9"/>
    <x v="9"/>
    <x v="1"/>
    <x v="2"/>
    <x v="14"/>
    <x v="1"/>
    <m/>
    <s v="Iprel"/>
    <n v="100010001376"/>
    <m/>
    <m/>
    <x v="0"/>
    <m/>
    <m/>
    <m/>
    <m/>
    <m/>
    <m/>
    <m/>
    <m/>
    <x v="0"/>
    <x v="7"/>
    <x v="0"/>
    <x v="0"/>
  </r>
  <r>
    <x v="8"/>
    <s v="CERA"/>
    <s v="MP"/>
    <x v="10"/>
    <n v="405096"/>
    <x v="9"/>
    <m/>
    <x v="26"/>
    <x v="20"/>
    <x v="20"/>
    <x v="2"/>
    <d v="2000-07-21T00:00:00"/>
    <x v="9"/>
    <x v="9"/>
    <x v="1"/>
    <x v="2"/>
    <x v="14"/>
    <x v="1"/>
    <m/>
    <s v="Iprel"/>
    <n v="100010001376"/>
    <m/>
    <m/>
    <x v="0"/>
    <m/>
    <m/>
    <m/>
    <m/>
    <m/>
    <m/>
    <m/>
    <m/>
    <x v="0"/>
    <x v="7"/>
    <x v="0"/>
    <x v="0"/>
  </r>
  <r>
    <x v="8"/>
    <s v="CERA"/>
    <s v="MP"/>
    <x v="10"/>
    <n v="405096"/>
    <x v="9"/>
    <m/>
    <x v="27"/>
    <x v="21"/>
    <x v="21"/>
    <x v="2"/>
    <d v="2000-07-21T00:00:00"/>
    <x v="9"/>
    <x v="9"/>
    <x v="1"/>
    <x v="7"/>
    <x v="14"/>
    <x v="1"/>
    <m/>
    <s v="Iprel"/>
    <n v="100010001376"/>
    <m/>
    <m/>
    <x v="0"/>
    <m/>
    <m/>
    <m/>
    <m/>
    <m/>
    <m/>
    <m/>
    <m/>
    <x v="0"/>
    <x v="7"/>
    <x v="0"/>
    <x v="0"/>
  </r>
  <r>
    <x v="8"/>
    <s v="CERA"/>
    <s v="MP"/>
    <x v="10"/>
    <n v="405096"/>
    <x v="9"/>
    <m/>
    <x v="28"/>
    <x v="22"/>
    <x v="22"/>
    <x v="2"/>
    <d v="2000-07-21T00:00:00"/>
    <x v="9"/>
    <x v="9"/>
    <x v="1"/>
    <x v="2"/>
    <x v="14"/>
    <x v="1"/>
    <m/>
    <s v="Iprel"/>
    <n v="100010001376"/>
    <m/>
    <m/>
    <x v="0"/>
    <m/>
    <m/>
    <m/>
    <m/>
    <m/>
    <m/>
    <m/>
    <m/>
    <x v="0"/>
    <x v="7"/>
    <x v="0"/>
    <x v="0"/>
  </r>
  <r>
    <x v="0"/>
    <s v="CERA"/>
    <s v="MP"/>
    <x v="10"/>
    <n v="405096"/>
    <x v="9"/>
    <m/>
    <x v="29"/>
    <x v="23"/>
    <x v="23"/>
    <x v="2"/>
    <m/>
    <x v="9"/>
    <x v="9"/>
    <x v="1"/>
    <x v="0"/>
    <x v="15"/>
    <x v="2"/>
    <m/>
    <s v="Iprel"/>
    <n v="100010001376"/>
    <m/>
    <m/>
    <x v="0"/>
    <m/>
    <m/>
    <m/>
    <m/>
    <m/>
    <m/>
    <m/>
    <m/>
    <x v="0"/>
    <x v="7"/>
    <x v="0"/>
    <x v="0"/>
  </r>
  <r>
    <x v="9"/>
    <s v="CERA"/>
    <s v="MP"/>
    <x v="11"/>
    <n v="405105"/>
    <x v="10"/>
    <m/>
    <x v="30"/>
    <x v="24"/>
    <x v="24"/>
    <x v="2"/>
    <d v="2000-02-19T00:00:00"/>
    <x v="4"/>
    <x v="4"/>
    <x v="1"/>
    <x v="2"/>
    <x v="16"/>
    <x v="1"/>
    <m/>
    <s v="Studio Montevecchi"/>
    <n v="100010001376"/>
    <m/>
    <m/>
    <x v="0"/>
    <m/>
    <m/>
    <m/>
    <m/>
    <m/>
    <m/>
    <m/>
    <m/>
    <x v="0"/>
    <x v="4"/>
    <x v="0"/>
    <x v="0"/>
  </r>
  <r>
    <x v="9"/>
    <s v="CERA"/>
    <s v="MP"/>
    <x v="11"/>
    <n v="405105"/>
    <x v="10"/>
    <m/>
    <x v="8"/>
    <x v="25"/>
    <x v="25"/>
    <x v="2"/>
    <d v="2000-02-19T00:00:00"/>
    <x v="4"/>
    <x v="4"/>
    <x v="1"/>
    <x v="2"/>
    <x v="16"/>
    <x v="1"/>
    <m/>
    <s v="Studio Montevecchi"/>
    <n v="100010001376"/>
    <m/>
    <m/>
    <x v="0"/>
    <m/>
    <m/>
    <m/>
    <m/>
    <m/>
    <m/>
    <m/>
    <m/>
    <x v="0"/>
    <x v="4"/>
    <x v="0"/>
    <x v="0"/>
  </r>
  <r>
    <x v="0"/>
    <s v="CERA"/>
    <s v="MP"/>
    <x v="11"/>
    <n v="405105"/>
    <x v="10"/>
    <m/>
    <x v="31"/>
    <x v="26"/>
    <x v="26"/>
    <x v="2"/>
    <m/>
    <x v="4"/>
    <x v="4"/>
    <x v="1"/>
    <x v="0"/>
    <x v="17"/>
    <x v="2"/>
    <m/>
    <s v="Iprel"/>
    <n v="100010001376"/>
    <m/>
    <m/>
    <x v="0"/>
    <m/>
    <m/>
    <m/>
    <m/>
    <m/>
    <m/>
    <m/>
    <m/>
    <x v="6"/>
    <x v="4"/>
    <x v="0"/>
    <x v="0"/>
  </r>
  <r>
    <x v="10"/>
    <s v="CERA"/>
    <s v="RP"/>
    <x v="12"/>
    <n v="405165"/>
    <x v="11"/>
    <m/>
    <x v="32"/>
    <x v="27"/>
    <x v="27"/>
    <x v="2"/>
    <m/>
    <x v="5"/>
    <x v="5"/>
    <x v="1"/>
    <x v="2"/>
    <x v="18"/>
    <x v="4"/>
    <m/>
    <s v="Iprel"/>
    <n v="100010001376"/>
    <m/>
    <m/>
    <x v="2"/>
    <m/>
    <m/>
    <m/>
    <m/>
    <m/>
    <m/>
    <m/>
    <m/>
    <x v="0"/>
    <x v="5"/>
    <x v="0"/>
    <x v="0"/>
  </r>
  <r>
    <x v="10"/>
    <s v="CERA"/>
    <s v="MP"/>
    <x v="13"/>
    <n v="405165"/>
    <x v="11"/>
    <m/>
    <x v="33"/>
    <x v="28"/>
    <x v="28"/>
    <x v="2"/>
    <m/>
    <x v="5"/>
    <x v="5"/>
    <x v="1"/>
    <x v="2"/>
    <x v="19"/>
    <x v="2"/>
    <m/>
    <s v="Iprel"/>
    <n v="100010001376"/>
    <m/>
    <m/>
    <x v="0"/>
    <m/>
    <m/>
    <m/>
    <m/>
    <m/>
    <m/>
    <m/>
    <m/>
    <x v="0"/>
    <x v="5"/>
    <x v="0"/>
    <x v="0"/>
  </r>
  <r>
    <x v="0"/>
    <s v="CERA"/>
    <s v="MP"/>
    <x v="14"/>
    <n v="403322"/>
    <x v="12"/>
    <m/>
    <x v="34"/>
    <x v="29"/>
    <x v="29"/>
    <x v="3"/>
    <d v="2004-06-01T00:00:00"/>
    <x v="10"/>
    <x v="10"/>
    <x v="1"/>
    <x v="0"/>
    <x v="20"/>
    <x v="3"/>
    <m/>
    <s v="Iprel"/>
    <n v="4236"/>
    <m/>
    <m/>
    <x v="0"/>
    <m/>
    <m/>
    <m/>
    <m/>
    <m/>
    <m/>
    <m/>
    <m/>
    <x v="7"/>
    <x v="8"/>
    <x v="0"/>
    <x v="0"/>
  </r>
  <r>
    <x v="11"/>
    <s v="CERA"/>
    <s v="MP"/>
    <x v="14"/>
    <n v="403322"/>
    <x v="12"/>
    <m/>
    <x v="35"/>
    <x v="30"/>
    <x v="30"/>
    <x v="2"/>
    <d v="2000-05-31T00:00:00"/>
    <x v="10"/>
    <x v="11"/>
    <x v="1"/>
    <x v="8"/>
    <x v="21"/>
    <x v="1"/>
    <m/>
    <s v="Iprel"/>
    <n v="100010001376"/>
    <m/>
    <m/>
    <x v="0"/>
    <m/>
    <m/>
    <m/>
    <m/>
    <m/>
    <m/>
    <m/>
    <m/>
    <x v="8"/>
    <x v="8"/>
    <x v="0"/>
    <x v="0"/>
  </r>
  <r>
    <x v="11"/>
    <s v="CERA"/>
    <s v="MP"/>
    <x v="14"/>
    <n v="403322"/>
    <x v="12"/>
    <m/>
    <x v="36"/>
    <x v="31"/>
    <x v="31"/>
    <x v="2"/>
    <d v="2000-05-31T00:00:00"/>
    <x v="10"/>
    <x v="11"/>
    <x v="1"/>
    <x v="5"/>
    <x v="21"/>
    <x v="1"/>
    <m/>
    <s v="Iprel"/>
    <n v="100010001376"/>
    <m/>
    <m/>
    <x v="0"/>
    <m/>
    <m/>
    <m/>
    <m/>
    <m/>
    <m/>
    <m/>
    <m/>
    <x v="0"/>
    <x v="8"/>
    <x v="0"/>
    <x v="0"/>
  </r>
  <r>
    <x v="11"/>
    <s v="CERA"/>
    <s v="MP"/>
    <x v="14"/>
    <n v="403322"/>
    <x v="12"/>
    <m/>
    <x v="37"/>
    <x v="32"/>
    <x v="32"/>
    <x v="2"/>
    <d v="2000-05-31T00:00:00"/>
    <x v="10"/>
    <x v="11"/>
    <x v="1"/>
    <x v="9"/>
    <x v="21"/>
    <x v="1"/>
    <m/>
    <s v="Iprel"/>
    <n v="100010001376"/>
    <m/>
    <m/>
    <x v="0"/>
    <m/>
    <m/>
    <m/>
    <m/>
    <m/>
    <m/>
    <m/>
    <m/>
    <x v="0"/>
    <x v="8"/>
    <x v="0"/>
    <x v="0"/>
  </r>
  <r>
    <x v="11"/>
    <s v="CERA"/>
    <s v="MP"/>
    <x v="14"/>
    <n v="403322"/>
    <x v="12"/>
    <m/>
    <x v="38"/>
    <x v="33"/>
    <x v="33"/>
    <x v="2"/>
    <d v="2000-05-31T00:00:00"/>
    <x v="10"/>
    <x v="11"/>
    <x v="1"/>
    <x v="10"/>
    <x v="21"/>
    <x v="1"/>
    <m/>
    <s v="Iprel"/>
    <n v="100010001376"/>
    <m/>
    <m/>
    <x v="0"/>
    <m/>
    <m/>
    <m/>
    <m/>
    <m/>
    <m/>
    <m/>
    <m/>
    <x v="0"/>
    <x v="8"/>
    <x v="0"/>
    <x v="0"/>
  </r>
  <r>
    <x v="0"/>
    <s v="CERA"/>
    <s v="MP"/>
    <x v="14"/>
    <n v="403322"/>
    <x v="13"/>
    <m/>
    <x v="34"/>
    <x v="29"/>
    <x v="29"/>
    <x v="2"/>
    <m/>
    <x v="10"/>
    <x v="10"/>
    <x v="1"/>
    <x v="0"/>
    <x v="22"/>
    <x v="2"/>
    <m/>
    <s v="Iprel"/>
    <n v="100010001376"/>
    <m/>
    <m/>
    <x v="0"/>
    <m/>
    <m/>
    <m/>
    <m/>
    <m/>
    <m/>
    <m/>
    <m/>
    <x v="5"/>
    <x v="8"/>
    <x v="0"/>
    <x v="0"/>
  </r>
  <r>
    <x v="0"/>
    <s v="CERA"/>
    <s v="MP"/>
    <x v="15"/>
    <n v="204199"/>
    <x v="14"/>
    <m/>
    <x v="39"/>
    <x v="34"/>
    <x v="34"/>
    <x v="3"/>
    <d v="2004-11-12T00:00:00"/>
    <x v="11"/>
    <x v="12"/>
    <x v="1"/>
    <x v="0"/>
    <x v="23"/>
    <x v="3"/>
    <m/>
    <s v="Iprel"/>
    <n v="4236"/>
    <m/>
    <m/>
    <x v="0"/>
    <m/>
    <m/>
    <m/>
    <m/>
    <m/>
    <m/>
    <m/>
    <m/>
    <x v="0"/>
    <x v="8"/>
    <x v="0"/>
    <x v="0"/>
  </r>
  <r>
    <x v="12"/>
    <s v="CERA"/>
    <s v="MP"/>
    <x v="16"/>
    <n v="204199"/>
    <x v="15"/>
    <m/>
    <x v="40"/>
    <x v="35"/>
    <x v="35"/>
    <x v="2"/>
    <d v="2004-11-12T00:00:00"/>
    <x v="11"/>
    <x v="12"/>
    <x v="1"/>
    <x v="2"/>
    <x v="24"/>
    <x v="3"/>
    <m/>
    <s v="Iprel"/>
    <n v="4236"/>
    <m/>
    <m/>
    <x v="0"/>
    <m/>
    <m/>
    <m/>
    <m/>
    <m/>
    <m/>
    <m/>
    <m/>
    <x v="0"/>
    <x v="8"/>
    <x v="0"/>
    <x v="0"/>
  </r>
  <r>
    <x v="12"/>
    <s v="CERA"/>
    <s v="MP"/>
    <x v="15"/>
    <n v="204199"/>
    <x v="15"/>
    <m/>
    <x v="39"/>
    <x v="34"/>
    <x v="34"/>
    <x v="2"/>
    <m/>
    <x v="11"/>
    <x v="12"/>
    <x v="1"/>
    <x v="2"/>
    <x v="25"/>
    <x v="2"/>
    <m/>
    <s v="Iprel"/>
    <n v="100010001376"/>
    <m/>
    <m/>
    <x v="0"/>
    <m/>
    <m/>
    <m/>
    <m/>
    <m/>
    <m/>
    <m/>
    <m/>
    <x v="0"/>
    <x v="8"/>
    <x v="0"/>
    <x v="0"/>
  </r>
  <r>
    <x v="13"/>
    <s v="CERA"/>
    <s v="MP"/>
    <x v="8"/>
    <n v="401106"/>
    <x v="7"/>
    <m/>
    <x v="30"/>
    <x v="36"/>
    <x v="36"/>
    <x v="2"/>
    <m/>
    <x v="7"/>
    <x v="7"/>
    <x v="1"/>
    <x v="11"/>
    <x v="26"/>
    <x v="2"/>
    <m/>
    <s v="Iprel"/>
    <n v="100010001376"/>
    <m/>
    <m/>
    <x v="3"/>
    <m/>
    <m/>
    <m/>
    <m/>
    <m/>
    <m/>
    <m/>
    <m/>
    <x v="5"/>
    <x v="6"/>
    <x v="0"/>
    <x v="0"/>
  </r>
  <r>
    <x v="14"/>
    <s v="CERA"/>
    <s v="MP"/>
    <x v="17"/>
    <n v="405413"/>
    <x v="16"/>
    <m/>
    <x v="41"/>
    <x v="37"/>
    <x v="37"/>
    <x v="2"/>
    <m/>
    <x v="12"/>
    <x v="13"/>
    <x v="1"/>
    <x v="12"/>
    <x v="27"/>
    <x v="2"/>
    <m/>
    <s v="Iprel"/>
    <n v="100010001376"/>
    <m/>
    <m/>
    <x v="4"/>
    <m/>
    <m/>
    <m/>
    <m/>
    <m/>
    <m/>
    <m/>
    <m/>
    <x v="0"/>
    <x v="9"/>
    <x v="0"/>
    <x v="0"/>
  </r>
  <r>
    <x v="15"/>
    <s v="CERA"/>
    <s v="MP"/>
    <x v="18"/>
    <n v="400807"/>
    <x v="17"/>
    <m/>
    <x v="42"/>
    <x v="38"/>
    <x v="38"/>
    <x v="2"/>
    <d v="2002-12-03T00:00:00"/>
    <x v="8"/>
    <x v="8"/>
    <x v="1"/>
    <x v="2"/>
    <x v="28"/>
    <x v="1"/>
    <m/>
    <s v="Iprel"/>
    <n v="100010001376"/>
    <m/>
    <m/>
    <x v="0"/>
    <m/>
    <m/>
    <m/>
    <m/>
    <m/>
    <m/>
    <m/>
    <m/>
    <x v="0"/>
    <x v="3"/>
    <x v="0"/>
    <x v="0"/>
  </r>
  <r>
    <x v="0"/>
    <s v="CERA"/>
    <s v="RP"/>
    <x v="12"/>
    <n v="405165"/>
    <x v="11"/>
    <m/>
    <x v="43"/>
    <x v="27"/>
    <x v="27"/>
    <x v="3"/>
    <m/>
    <x v="5"/>
    <x v="5"/>
    <x v="1"/>
    <x v="0"/>
    <x v="18"/>
    <x v="4"/>
    <m/>
    <s v="Iprel"/>
    <n v="100010001376"/>
    <m/>
    <m/>
    <x v="2"/>
    <m/>
    <m/>
    <m/>
    <m/>
    <m/>
    <m/>
    <m/>
    <m/>
    <x v="0"/>
    <x v="5"/>
    <x v="0"/>
    <x v="0"/>
  </r>
  <r>
    <x v="16"/>
    <s v="CERA"/>
    <s v="MP"/>
    <x v="12"/>
    <n v="405165"/>
    <x v="11"/>
    <m/>
    <x v="43"/>
    <x v="27"/>
    <x v="27"/>
    <x v="2"/>
    <m/>
    <x v="5"/>
    <x v="5"/>
    <x v="1"/>
    <x v="2"/>
    <x v="29"/>
    <x v="2"/>
    <m/>
    <s v="Iprel"/>
    <n v="100010001376"/>
    <m/>
    <m/>
    <x v="0"/>
    <m/>
    <m/>
    <m/>
    <m/>
    <m/>
    <m/>
    <m/>
    <m/>
    <x v="0"/>
    <x v="5"/>
    <x v="0"/>
    <x v="0"/>
  </r>
  <r>
    <x v="0"/>
    <s v="CERA"/>
    <s v="RP"/>
    <x v="19"/>
    <n v="405095"/>
    <x v="18"/>
    <m/>
    <x v="44"/>
    <x v="39"/>
    <x v="39"/>
    <x v="3"/>
    <d v="2002-03-26T00:00:00"/>
    <x v="13"/>
    <x v="14"/>
    <x v="1"/>
    <x v="0"/>
    <x v="30"/>
    <x v="4"/>
    <m/>
    <s v="Iprel"/>
    <n v="4236"/>
    <m/>
    <m/>
    <x v="5"/>
    <m/>
    <m/>
    <m/>
    <m/>
    <m/>
    <m/>
    <n v="80"/>
    <m/>
    <x v="9"/>
    <x v="10"/>
    <x v="0"/>
    <x v="0"/>
  </r>
  <r>
    <x v="0"/>
    <s v="CERA"/>
    <s v="MP"/>
    <x v="19"/>
    <n v="405095"/>
    <x v="19"/>
    <m/>
    <x v="44"/>
    <x v="39"/>
    <x v="39"/>
    <x v="3"/>
    <d v="2006-03-27T00:00:00"/>
    <x v="13"/>
    <x v="13"/>
    <x v="1"/>
    <x v="0"/>
    <x v="31"/>
    <x v="3"/>
    <m/>
    <s v="Iprel"/>
    <n v="4236"/>
    <m/>
    <m/>
    <x v="0"/>
    <m/>
    <m/>
    <m/>
    <m/>
    <m/>
    <m/>
    <m/>
    <m/>
    <x v="9"/>
    <x v="10"/>
    <x v="0"/>
    <x v="0"/>
  </r>
  <r>
    <x v="17"/>
    <s v="CERA"/>
    <s v="MP"/>
    <x v="19"/>
    <n v="405095"/>
    <x v="19"/>
    <m/>
    <x v="44"/>
    <x v="39"/>
    <x v="39"/>
    <x v="2"/>
    <m/>
    <x v="13"/>
    <x v="13"/>
    <x v="1"/>
    <x v="13"/>
    <x v="32"/>
    <x v="2"/>
    <m/>
    <s v="Iprel"/>
    <n v="100010001376"/>
    <m/>
    <m/>
    <x v="0"/>
    <m/>
    <m/>
    <m/>
    <m/>
    <m/>
    <m/>
    <m/>
    <m/>
    <x v="0"/>
    <x v="10"/>
    <x v="0"/>
    <x v="0"/>
  </r>
  <r>
    <x v="0"/>
    <s v="CERA"/>
    <s v="RP"/>
    <x v="19"/>
    <n v="405095"/>
    <x v="18"/>
    <m/>
    <x v="45"/>
    <x v="39"/>
    <x v="39"/>
    <x v="3"/>
    <d v="2002-03-26T00:00:00"/>
    <x v="13"/>
    <x v="14"/>
    <x v="1"/>
    <x v="0"/>
    <x v="30"/>
    <x v="4"/>
    <m/>
    <s v="Iprel"/>
    <n v="4236"/>
    <m/>
    <m/>
    <x v="5"/>
    <m/>
    <m/>
    <m/>
    <m/>
    <m/>
    <m/>
    <n v="80"/>
    <m/>
    <x v="9"/>
    <x v="10"/>
    <x v="0"/>
    <x v="0"/>
  </r>
  <r>
    <x v="0"/>
    <s v="CERA"/>
    <s v="MP"/>
    <x v="19"/>
    <n v="405095"/>
    <x v="19"/>
    <m/>
    <x v="45"/>
    <x v="39"/>
    <x v="39"/>
    <x v="3"/>
    <d v="2006-03-27T00:00:00"/>
    <x v="13"/>
    <x v="13"/>
    <x v="1"/>
    <x v="0"/>
    <x v="31"/>
    <x v="3"/>
    <m/>
    <s v="Iprel"/>
    <n v="4236"/>
    <m/>
    <m/>
    <x v="0"/>
    <m/>
    <m/>
    <m/>
    <m/>
    <m/>
    <m/>
    <m/>
    <m/>
    <x v="9"/>
    <x v="10"/>
    <x v="0"/>
    <x v="0"/>
  </r>
  <r>
    <x v="18"/>
    <s v="CERA"/>
    <s v="MP"/>
    <x v="19"/>
    <n v="405095"/>
    <x v="19"/>
    <m/>
    <x v="45"/>
    <x v="39"/>
    <x v="39"/>
    <x v="2"/>
    <m/>
    <x v="13"/>
    <x v="13"/>
    <x v="1"/>
    <x v="14"/>
    <x v="33"/>
    <x v="2"/>
    <m/>
    <s v="Iprel"/>
    <n v="100010001376"/>
    <m/>
    <m/>
    <x v="0"/>
    <m/>
    <m/>
    <m/>
    <m/>
    <m/>
    <m/>
    <m/>
    <m/>
    <x v="0"/>
    <x v="10"/>
    <x v="0"/>
    <x v="0"/>
  </r>
  <r>
    <x v="0"/>
    <s v="CERA"/>
    <s v="RP"/>
    <x v="19"/>
    <n v="405095"/>
    <x v="18"/>
    <m/>
    <x v="46"/>
    <x v="39"/>
    <x v="39"/>
    <x v="3"/>
    <d v="2002-03-26T00:00:00"/>
    <x v="13"/>
    <x v="14"/>
    <x v="1"/>
    <x v="0"/>
    <x v="30"/>
    <x v="4"/>
    <m/>
    <s v="Iprel"/>
    <n v="4236"/>
    <m/>
    <m/>
    <x v="5"/>
    <m/>
    <m/>
    <m/>
    <m/>
    <m/>
    <m/>
    <n v="80"/>
    <m/>
    <x v="9"/>
    <x v="10"/>
    <x v="0"/>
    <x v="0"/>
  </r>
  <r>
    <x v="0"/>
    <s v="CERA"/>
    <s v="MP"/>
    <x v="19"/>
    <n v="405095"/>
    <x v="19"/>
    <m/>
    <x v="46"/>
    <x v="39"/>
    <x v="39"/>
    <x v="3"/>
    <d v="2006-03-27T00:00:00"/>
    <x v="13"/>
    <x v="13"/>
    <x v="1"/>
    <x v="0"/>
    <x v="31"/>
    <x v="3"/>
    <m/>
    <s v="Iprel"/>
    <n v="4236"/>
    <m/>
    <m/>
    <x v="0"/>
    <m/>
    <m/>
    <m/>
    <m/>
    <m/>
    <m/>
    <m/>
    <m/>
    <x v="9"/>
    <x v="10"/>
    <x v="0"/>
    <x v="0"/>
  </r>
  <r>
    <x v="19"/>
    <s v="CERA"/>
    <s v="MP"/>
    <x v="19"/>
    <n v="405095"/>
    <x v="19"/>
    <m/>
    <x v="46"/>
    <x v="39"/>
    <x v="39"/>
    <x v="2"/>
    <m/>
    <x v="13"/>
    <x v="13"/>
    <x v="1"/>
    <x v="15"/>
    <x v="34"/>
    <x v="2"/>
    <m/>
    <s v="Iprel"/>
    <n v="100010001376"/>
    <m/>
    <m/>
    <x v="0"/>
    <m/>
    <m/>
    <m/>
    <m/>
    <m/>
    <m/>
    <m/>
    <m/>
    <x v="0"/>
    <x v="10"/>
    <x v="0"/>
    <x v="0"/>
  </r>
  <r>
    <x v="20"/>
    <s v="CERA"/>
    <s v="MP"/>
    <x v="20"/>
    <n v="400282"/>
    <x v="20"/>
    <m/>
    <x v="9"/>
    <x v="40"/>
    <x v="40"/>
    <x v="2"/>
    <m/>
    <x v="4"/>
    <x v="4"/>
    <x v="1"/>
    <x v="16"/>
    <x v="35"/>
    <x v="2"/>
    <m/>
    <s v="Iprel"/>
    <n v="100010001376"/>
    <m/>
    <m/>
    <x v="0"/>
    <m/>
    <m/>
    <m/>
    <m/>
    <m/>
    <m/>
    <m/>
    <m/>
    <x v="5"/>
    <x v="4"/>
    <x v="0"/>
    <x v="0"/>
  </r>
  <r>
    <x v="21"/>
    <s v="CERA"/>
    <s v="RP"/>
    <x v="21"/>
    <n v="401744"/>
    <x v="21"/>
    <m/>
    <x v="47"/>
    <x v="41"/>
    <x v="41"/>
    <x v="2"/>
    <d v="2002-02-28T00:00:00"/>
    <x v="14"/>
    <x v="15"/>
    <x v="1"/>
    <x v="2"/>
    <x v="36"/>
    <x v="4"/>
    <m/>
    <s v="Iprel"/>
    <n v="4236"/>
    <m/>
    <m/>
    <x v="6"/>
    <m/>
    <m/>
    <m/>
    <m/>
    <m/>
    <m/>
    <n v="30"/>
    <m/>
    <x v="0"/>
    <x v="6"/>
    <x v="0"/>
    <x v="0"/>
  </r>
  <r>
    <x v="21"/>
    <s v="CERA"/>
    <s v="RP"/>
    <x v="21"/>
    <n v="401744"/>
    <x v="21"/>
    <m/>
    <x v="48"/>
    <x v="42"/>
    <x v="42"/>
    <x v="2"/>
    <d v="2002-02-28T00:00:00"/>
    <x v="14"/>
    <x v="15"/>
    <x v="1"/>
    <x v="2"/>
    <x v="36"/>
    <x v="4"/>
    <m/>
    <s v="Iprel"/>
    <n v="4236"/>
    <m/>
    <m/>
    <x v="6"/>
    <m/>
    <m/>
    <m/>
    <m/>
    <m/>
    <m/>
    <n v="30"/>
    <m/>
    <x v="0"/>
    <x v="6"/>
    <x v="0"/>
    <x v="0"/>
  </r>
  <r>
    <x v="0"/>
    <s v="CERA"/>
    <s v="MP"/>
    <x v="21"/>
    <n v="401744"/>
    <x v="22"/>
    <m/>
    <x v="49"/>
    <x v="43"/>
    <x v="43"/>
    <x v="2"/>
    <m/>
    <x v="14"/>
    <x v="16"/>
    <x v="1"/>
    <x v="0"/>
    <x v="37"/>
    <x v="2"/>
    <m/>
    <s v="Iprel"/>
    <n v="100010001376"/>
    <m/>
    <m/>
    <x v="0"/>
    <m/>
    <m/>
    <m/>
    <m/>
    <m/>
    <m/>
    <m/>
    <m/>
    <x v="0"/>
    <x v="6"/>
    <x v="0"/>
    <x v="0"/>
  </r>
  <r>
    <x v="0"/>
    <s v="CERA"/>
    <s v="MP"/>
    <x v="22"/>
    <n v="407903"/>
    <x v="23"/>
    <m/>
    <x v="50"/>
    <x v="44"/>
    <x v="44"/>
    <x v="3"/>
    <d v="2006-06-09T00:00:00"/>
    <x v="14"/>
    <x v="16"/>
    <x v="1"/>
    <x v="0"/>
    <x v="38"/>
    <x v="3"/>
    <m/>
    <s v="Iprel"/>
    <n v="4236"/>
    <m/>
    <m/>
    <x v="0"/>
    <m/>
    <m/>
    <m/>
    <m/>
    <m/>
    <m/>
    <m/>
    <m/>
    <x v="4"/>
    <x v="6"/>
    <x v="0"/>
    <x v="0"/>
  </r>
  <r>
    <x v="22"/>
    <s v="CERA"/>
    <s v="MP"/>
    <x v="22"/>
    <n v="407903"/>
    <x v="24"/>
    <m/>
    <x v="50"/>
    <x v="44"/>
    <x v="44"/>
    <x v="2"/>
    <m/>
    <x v="14"/>
    <x v="16"/>
    <x v="1"/>
    <x v="17"/>
    <x v="39"/>
    <x v="2"/>
    <m/>
    <s v="Iprel"/>
    <n v="100010001376"/>
    <m/>
    <m/>
    <x v="0"/>
    <m/>
    <m/>
    <m/>
    <m/>
    <m/>
    <m/>
    <m/>
    <m/>
    <x v="5"/>
    <x v="6"/>
    <x v="0"/>
    <x v="0"/>
  </r>
  <r>
    <x v="23"/>
    <s v="CERA"/>
    <s v="MP"/>
    <x v="23"/>
    <n v="410002"/>
    <x v="25"/>
    <m/>
    <x v="51"/>
    <x v="45"/>
    <x v="45"/>
    <x v="2"/>
    <s v="08.06.2009"/>
    <x v="11"/>
    <x v="12"/>
    <x v="1"/>
    <x v="18"/>
    <x v="40"/>
    <x v="2"/>
    <m/>
    <s v="Iprel"/>
    <n v="100010001376"/>
    <m/>
    <m/>
    <x v="0"/>
    <m/>
    <m/>
    <m/>
    <m/>
    <m/>
    <m/>
    <m/>
    <m/>
    <x v="0"/>
    <x v="8"/>
    <x v="0"/>
    <x v="0"/>
  </r>
  <r>
    <x v="24"/>
    <s v="CERA"/>
    <s v="MP"/>
    <x v="13"/>
    <n v="405165"/>
    <x v="11"/>
    <m/>
    <x v="52"/>
    <x v="46"/>
    <x v="46"/>
    <x v="2"/>
    <d v="2005-10-11T00:00:00"/>
    <x v="12"/>
    <x v="13"/>
    <x v="1"/>
    <x v="2"/>
    <x v="41"/>
    <x v="3"/>
    <m/>
    <s v="Iprel"/>
    <n v="4236"/>
    <m/>
    <m/>
    <x v="7"/>
    <m/>
    <m/>
    <m/>
    <m/>
    <m/>
    <m/>
    <m/>
    <m/>
    <x v="0"/>
    <x v="9"/>
    <x v="0"/>
    <x v="0"/>
  </r>
  <r>
    <x v="25"/>
    <s v="CERA"/>
    <s v="MP"/>
    <x v="24"/>
    <n v="405165"/>
    <x v="11"/>
    <m/>
    <x v="25"/>
    <x v="47"/>
    <x v="47"/>
    <x v="2"/>
    <m/>
    <x v="15"/>
    <x v="17"/>
    <x v="1"/>
    <x v="19"/>
    <x v="42"/>
    <x v="2"/>
    <m/>
    <s v="Iprel"/>
    <n v="100010001376"/>
    <m/>
    <m/>
    <x v="0"/>
    <m/>
    <m/>
    <m/>
    <m/>
    <m/>
    <m/>
    <m/>
    <m/>
    <x v="5"/>
    <x v="11"/>
    <x v="0"/>
    <x v="0"/>
  </r>
  <r>
    <x v="26"/>
    <s v="CERA"/>
    <s v="MP"/>
    <x v="24"/>
    <n v="405165"/>
    <x v="11"/>
    <m/>
    <x v="26"/>
    <x v="47"/>
    <x v="47"/>
    <x v="2"/>
    <m/>
    <x v="15"/>
    <x v="17"/>
    <x v="1"/>
    <x v="19"/>
    <x v="43"/>
    <x v="2"/>
    <m/>
    <s v="Iprel"/>
    <n v="100010001376"/>
    <m/>
    <m/>
    <x v="0"/>
    <m/>
    <m/>
    <m/>
    <m/>
    <m/>
    <m/>
    <m/>
    <m/>
    <x v="5"/>
    <x v="11"/>
    <x v="0"/>
    <x v="0"/>
  </r>
  <r>
    <x v="27"/>
    <s v="CERA"/>
    <s v="MP"/>
    <x v="24"/>
    <n v="405165"/>
    <x v="11"/>
    <m/>
    <x v="27"/>
    <x v="47"/>
    <x v="47"/>
    <x v="2"/>
    <m/>
    <x v="15"/>
    <x v="17"/>
    <x v="1"/>
    <x v="19"/>
    <x v="44"/>
    <x v="2"/>
    <m/>
    <s v="Iprel"/>
    <n v="100010001376"/>
    <m/>
    <m/>
    <x v="0"/>
    <m/>
    <m/>
    <m/>
    <m/>
    <m/>
    <m/>
    <m/>
    <m/>
    <x v="0"/>
    <x v="11"/>
    <x v="0"/>
    <x v="0"/>
  </r>
  <r>
    <x v="28"/>
    <s v="CERA"/>
    <s v="MP"/>
    <x v="24"/>
    <n v="405165"/>
    <x v="11"/>
    <m/>
    <x v="28"/>
    <x v="47"/>
    <x v="47"/>
    <x v="2"/>
    <m/>
    <x v="15"/>
    <x v="17"/>
    <x v="1"/>
    <x v="19"/>
    <x v="45"/>
    <x v="2"/>
    <m/>
    <s v="Iprel"/>
    <n v="100010001376"/>
    <m/>
    <m/>
    <x v="0"/>
    <m/>
    <m/>
    <m/>
    <m/>
    <m/>
    <m/>
    <m/>
    <m/>
    <x v="5"/>
    <x v="11"/>
    <x v="0"/>
    <x v="0"/>
  </r>
  <r>
    <x v="0"/>
    <s v="CERA"/>
    <s v="RP"/>
    <x v="25"/>
    <n v="405672"/>
    <x v="26"/>
    <m/>
    <x v="8"/>
    <x v="48"/>
    <x v="48"/>
    <x v="3"/>
    <d v="2002-02-01T00:00:00"/>
    <x v="11"/>
    <x v="18"/>
    <x v="1"/>
    <x v="0"/>
    <x v="46"/>
    <x v="4"/>
    <m/>
    <s v="Iprel"/>
    <n v="4236"/>
    <m/>
    <m/>
    <x v="8"/>
    <m/>
    <m/>
    <m/>
    <m/>
    <m/>
    <m/>
    <n v="50"/>
    <m/>
    <x v="0"/>
    <x v="8"/>
    <x v="0"/>
    <x v="0"/>
  </r>
  <r>
    <x v="0"/>
    <s v="CERA"/>
    <s v="MP"/>
    <x v="25"/>
    <n v="405672"/>
    <x v="27"/>
    <m/>
    <x v="8"/>
    <x v="48"/>
    <x v="48"/>
    <x v="3"/>
    <d v="2006-02-02T00:00:00"/>
    <x v="11"/>
    <x v="12"/>
    <x v="1"/>
    <x v="0"/>
    <x v="47"/>
    <x v="3"/>
    <m/>
    <s v="Iprel"/>
    <n v="4236"/>
    <m/>
    <m/>
    <x v="0"/>
    <m/>
    <m/>
    <m/>
    <m/>
    <m/>
    <m/>
    <m/>
    <m/>
    <x v="6"/>
    <x v="8"/>
    <x v="0"/>
    <x v="0"/>
  </r>
  <r>
    <x v="29"/>
    <s v="CERA"/>
    <s v="MP"/>
    <x v="25"/>
    <n v="405672"/>
    <x v="27"/>
    <m/>
    <x v="8"/>
    <x v="48"/>
    <x v="48"/>
    <x v="2"/>
    <m/>
    <x v="11"/>
    <x v="12"/>
    <x v="1"/>
    <x v="2"/>
    <x v="48"/>
    <x v="2"/>
    <m/>
    <s v="Iprel"/>
    <n v="100010001376"/>
    <m/>
    <m/>
    <x v="0"/>
    <m/>
    <m/>
    <m/>
    <m/>
    <m/>
    <m/>
    <m/>
    <m/>
    <x v="0"/>
    <x v="8"/>
    <x v="0"/>
    <x v="0"/>
  </r>
  <r>
    <x v="30"/>
    <s v="CERA"/>
    <s v="MP"/>
    <x v="26"/>
    <n v="404580"/>
    <x v="28"/>
    <m/>
    <x v="53"/>
    <x v="49"/>
    <x v="49"/>
    <x v="2"/>
    <s v="08.06.2009"/>
    <x v="11"/>
    <x v="12"/>
    <x v="1"/>
    <x v="20"/>
    <x v="49"/>
    <x v="2"/>
    <m/>
    <s v="Iprel"/>
    <n v="100010001376"/>
    <m/>
    <m/>
    <x v="0"/>
    <m/>
    <m/>
    <m/>
    <m/>
    <m/>
    <m/>
    <m/>
    <m/>
    <x v="0"/>
    <x v="8"/>
    <x v="0"/>
    <x v="0"/>
  </r>
  <r>
    <x v="0"/>
    <s v="CERA"/>
    <s v="RP"/>
    <x v="27"/>
    <n v="405820"/>
    <x v="29"/>
    <m/>
    <x v="27"/>
    <x v="50"/>
    <x v="50"/>
    <x v="3"/>
    <m/>
    <x v="11"/>
    <x v="12"/>
    <x v="1"/>
    <x v="0"/>
    <x v="50"/>
    <x v="4"/>
    <m/>
    <s v="Iprel"/>
    <n v="4236"/>
    <m/>
    <m/>
    <x v="9"/>
    <m/>
    <m/>
    <m/>
    <m/>
    <m/>
    <m/>
    <m/>
    <m/>
    <x v="4"/>
    <x v="8"/>
    <x v="0"/>
    <x v="0"/>
  </r>
  <r>
    <x v="31"/>
    <s v="CERA"/>
    <s v="MP"/>
    <x v="27"/>
    <n v="405820"/>
    <x v="29"/>
    <m/>
    <x v="27"/>
    <x v="50"/>
    <x v="50"/>
    <x v="2"/>
    <s v="08.04.2008"/>
    <x v="11"/>
    <x v="12"/>
    <x v="1"/>
    <x v="21"/>
    <x v="51"/>
    <x v="2"/>
    <m/>
    <s v="Iprel"/>
    <n v="100010001376"/>
    <m/>
    <m/>
    <x v="10"/>
    <m/>
    <m/>
    <m/>
    <m/>
    <m/>
    <m/>
    <m/>
    <m/>
    <x v="5"/>
    <x v="8"/>
    <x v="0"/>
    <x v="0"/>
  </r>
  <r>
    <x v="32"/>
    <s v="CERA"/>
    <s v="MP"/>
    <x v="23"/>
    <n v="410002"/>
    <x v="25"/>
    <m/>
    <x v="54"/>
    <x v="51"/>
    <x v="14"/>
    <x v="2"/>
    <s v="08.06.2009"/>
    <x v="16"/>
    <x v="19"/>
    <x v="1"/>
    <x v="22"/>
    <x v="52"/>
    <x v="2"/>
    <m/>
    <s v="Iprel"/>
    <n v="100010001376"/>
    <m/>
    <m/>
    <x v="0"/>
    <m/>
    <m/>
    <m/>
    <m/>
    <m/>
    <m/>
    <m/>
    <m/>
    <x v="0"/>
    <x v="2"/>
    <x v="0"/>
    <x v="0"/>
  </r>
  <r>
    <x v="0"/>
    <s v="CERA"/>
    <s v="MP"/>
    <x v="22"/>
    <n v="407903"/>
    <x v="23"/>
    <m/>
    <x v="55"/>
    <x v="52"/>
    <x v="44"/>
    <x v="3"/>
    <d v="2006-06-09T00:00:00"/>
    <x v="14"/>
    <x v="16"/>
    <x v="1"/>
    <x v="0"/>
    <x v="38"/>
    <x v="3"/>
    <m/>
    <s v="Iprel"/>
    <n v="4236"/>
    <m/>
    <m/>
    <x v="0"/>
    <m/>
    <m/>
    <m/>
    <m/>
    <m/>
    <m/>
    <m/>
    <m/>
    <x v="4"/>
    <x v="6"/>
    <x v="0"/>
    <x v="0"/>
  </r>
  <r>
    <x v="33"/>
    <s v="CERA"/>
    <s v="MP"/>
    <x v="22"/>
    <n v="407903"/>
    <x v="24"/>
    <m/>
    <x v="55"/>
    <x v="52"/>
    <x v="44"/>
    <x v="2"/>
    <m/>
    <x v="14"/>
    <x v="16"/>
    <x v="1"/>
    <x v="17"/>
    <x v="53"/>
    <x v="2"/>
    <m/>
    <s v="Iprel"/>
    <n v="100010001376"/>
    <m/>
    <m/>
    <x v="11"/>
    <m/>
    <m/>
    <m/>
    <m/>
    <m/>
    <m/>
    <m/>
    <m/>
    <x v="5"/>
    <x v="6"/>
    <x v="0"/>
    <x v="0"/>
  </r>
  <r>
    <x v="34"/>
    <s v="CERA"/>
    <s v="RP"/>
    <x v="28"/>
    <n v="405935"/>
    <x v="30"/>
    <m/>
    <x v="5"/>
    <x v="53"/>
    <x v="51"/>
    <x v="2"/>
    <m/>
    <x v="4"/>
    <x v="4"/>
    <x v="1"/>
    <x v="2"/>
    <x v="54"/>
    <x v="5"/>
    <m/>
    <s v="Iprel"/>
    <n v="100010001376"/>
    <m/>
    <m/>
    <x v="12"/>
    <m/>
    <m/>
    <m/>
    <m/>
    <m/>
    <m/>
    <n v="50"/>
    <m/>
    <x v="0"/>
    <x v="4"/>
    <x v="0"/>
    <x v="0"/>
  </r>
  <r>
    <x v="34"/>
    <s v="CERA"/>
    <s v="RP"/>
    <x v="28"/>
    <n v="405935"/>
    <x v="30"/>
    <m/>
    <x v="6"/>
    <x v="40"/>
    <x v="40"/>
    <x v="2"/>
    <m/>
    <x v="4"/>
    <x v="4"/>
    <x v="1"/>
    <x v="23"/>
    <x v="54"/>
    <x v="5"/>
    <m/>
    <s v="Iprel"/>
    <n v="100010001376"/>
    <m/>
    <m/>
    <x v="12"/>
    <m/>
    <m/>
    <m/>
    <m/>
    <m/>
    <m/>
    <n v="50"/>
    <m/>
    <x v="0"/>
    <x v="4"/>
    <x v="0"/>
    <x v="0"/>
  </r>
  <r>
    <x v="0"/>
    <s v="CERA"/>
    <s v="MP"/>
    <x v="28"/>
    <n v="405935"/>
    <x v="31"/>
    <m/>
    <x v="56"/>
    <x v="54"/>
    <x v="52"/>
    <x v="2"/>
    <m/>
    <x v="4"/>
    <x v="4"/>
    <x v="1"/>
    <x v="0"/>
    <x v="55"/>
    <x v="2"/>
    <m/>
    <s v="Iprel"/>
    <n v="100010001376"/>
    <m/>
    <m/>
    <x v="0"/>
    <m/>
    <m/>
    <m/>
    <m/>
    <m/>
    <m/>
    <m/>
    <m/>
    <x v="0"/>
    <x v="4"/>
    <x v="0"/>
    <x v="0"/>
  </r>
  <r>
    <x v="35"/>
    <s v="CERA"/>
    <s v="RP"/>
    <x v="29"/>
    <n v="400612"/>
    <x v="32"/>
    <m/>
    <x v="5"/>
    <x v="55"/>
    <x v="53"/>
    <x v="2"/>
    <m/>
    <x v="17"/>
    <x v="20"/>
    <x v="1"/>
    <x v="2"/>
    <x v="56"/>
    <x v="2"/>
    <m/>
    <s v="Iprel"/>
    <n v="100010001376"/>
    <m/>
    <m/>
    <x v="0"/>
    <m/>
    <m/>
    <m/>
    <m/>
    <m/>
    <m/>
    <m/>
    <m/>
    <x v="0"/>
    <x v="12"/>
    <x v="0"/>
    <x v="0"/>
  </r>
  <r>
    <x v="36"/>
    <s v="CERA"/>
    <s v="RP"/>
    <x v="30"/>
    <n v="401744"/>
    <x v="33"/>
    <m/>
    <x v="6"/>
    <x v="56"/>
    <x v="54"/>
    <x v="2"/>
    <d v="2002-01-19T00:00:00"/>
    <x v="18"/>
    <x v="15"/>
    <x v="1"/>
    <x v="24"/>
    <x v="57"/>
    <x v="4"/>
    <m/>
    <s v="Iprel"/>
    <n v="100010001376"/>
    <m/>
    <m/>
    <x v="13"/>
    <m/>
    <m/>
    <m/>
    <m/>
    <m/>
    <m/>
    <n v="40"/>
    <m/>
    <x v="0"/>
    <x v="13"/>
    <x v="0"/>
    <x v="0"/>
  </r>
  <r>
    <x v="0"/>
    <s v="CERA"/>
    <s v="MP"/>
    <x v="30"/>
    <n v="401744"/>
    <x v="22"/>
    <m/>
    <x v="6"/>
    <x v="56"/>
    <x v="54"/>
    <x v="3"/>
    <d v="2006-01-20T00:00:00"/>
    <x v="18"/>
    <x v="21"/>
    <x v="1"/>
    <x v="0"/>
    <x v="58"/>
    <x v="3"/>
    <m/>
    <s v="Iprel"/>
    <n v="4236"/>
    <m/>
    <m/>
    <x v="0"/>
    <m/>
    <m/>
    <m/>
    <m/>
    <m/>
    <m/>
    <m/>
    <m/>
    <x v="6"/>
    <x v="13"/>
    <x v="0"/>
    <x v="0"/>
  </r>
  <r>
    <x v="0"/>
    <s v="CERA"/>
    <s v="RP"/>
    <x v="31"/>
    <s v="ECE010"/>
    <x v="34"/>
    <m/>
    <x v="57"/>
    <x v="57"/>
    <x v="38"/>
    <x v="3"/>
    <d v="2002-03-09T00:00:00"/>
    <x v="8"/>
    <x v="22"/>
    <x v="1"/>
    <x v="0"/>
    <x v="59"/>
    <x v="4"/>
    <m/>
    <s v="Iprel"/>
    <n v="4236"/>
    <m/>
    <m/>
    <x v="14"/>
    <m/>
    <m/>
    <m/>
    <m/>
    <m/>
    <m/>
    <n v="50"/>
    <m/>
    <x v="0"/>
    <x v="3"/>
    <x v="0"/>
    <x v="0"/>
  </r>
  <r>
    <x v="0"/>
    <s v="CERA"/>
    <s v="MP"/>
    <x v="31"/>
    <s v="ECE010"/>
    <x v="35"/>
    <m/>
    <x v="57"/>
    <x v="57"/>
    <x v="38"/>
    <x v="3"/>
    <d v="2006-03-10T00:00:00"/>
    <x v="8"/>
    <x v="8"/>
    <x v="1"/>
    <x v="0"/>
    <x v="60"/>
    <x v="3"/>
    <m/>
    <s v="Iprel"/>
    <n v="4236"/>
    <m/>
    <m/>
    <x v="0"/>
    <m/>
    <m/>
    <m/>
    <m/>
    <m/>
    <m/>
    <m/>
    <m/>
    <x v="6"/>
    <x v="3"/>
    <x v="0"/>
    <x v="0"/>
  </r>
  <r>
    <x v="37"/>
    <s v="CERA"/>
    <s v="MP"/>
    <x v="31"/>
    <s v="ECE010"/>
    <x v="35"/>
    <m/>
    <x v="57"/>
    <x v="57"/>
    <x v="38"/>
    <x v="2"/>
    <m/>
    <x v="8"/>
    <x v="8"/>
    <x v="1"/>
    <x v="2"/>
    <x v="61"/>
    <x v="2"/>
    <m/>
    <s v="Iprel"/>
    <n v="100010001376"/>
    <m/>
    <m/>
    <x v="0"/>
    <m/>
    <m/>
    <m/>
    <m/>
    <m/>
    <m/>
    <m/>
    <m/>
    <x v="0"/>
    <x v="3"/>
    <x v="0"/>
    <x v="0"/>
  </r>
  <r>
    <x v="0"/>
    <s v="CERA"/>
    <s v="MP"/>
    <x v="32"/>
    <n v="408668"/>
    <x v="36"/>
    <m/>
    <x v="17"/>
    <x v="58"/>
    <x v="55"/>
    <x v="3"/>
    <d v="2006-08-28T00:00:00"/>
    <x v="11"/>
    <x v="12"/>
    <x v="1"/>
    <x v="0"/>
    <x v="62"/>
    <x v="3"/>
    <m/>
    <s v="Iprel"/>
    <n v="4236"/>
    <m/>
    <m/>
    <x v="0"/>
    <m/>
    <m/>
    <m/>
    <m/>
    <m/>
    <m/>
    <m/>
    <m/>
    <x v="0"/>
    <x v="8"/>
    <x v="0"/>
    <x v="0"/>
  </r>
  <r>
    <x v="38"/>
    <s v="CERA"/>
    <s v="MP"/>
    <x v="32"/>
    <n v="408668"/>
    <x v="37"/>
    <m/>
    <x v="17"/>
    <x v="58"/>
    <x v="55"/>
    <x v="2"/>
    <m/>
    <x v="11"/>
    <x v="12"/>
    <x v="1"/>
    <x v="2"/>
    <x v="63"/>
    <x v="2"/>
    <m/>
    <s v="Iprel"/>
    <n v="100010001376"/>
    <m/>
    <m/>
    <x v="0"/>
    <m/>
    <m/>
    <m/>
    <m/>
    <m/>
    <m/>
    <m/>
    <m/>
    <x v="0"/>
    <x v="8"/>
    <x v="0"/>
    <x v="0"/>
  </r>
  <r>
    <x v="39"/>
    <s v="CERA"/>
    <s v="MP"/>
    <x v="33"/>
    <n v="401157"/>
    <x v="38"/>
    <m/>
    <x v="58"/>
    <x v="59"/>
    <x v="56"/>
    <x v="2"/>
    <m/>
    <x v="19"/>
    <x v="23"/>
    <x v="1"/>
    <x v="25"/>
    <x v="64"/>
    <x v="2"/>
    <m/>
    <s v="Iprel"/>
    <n v="100010001376"/>
    <m/>
    <m/>
    <x v="0"/>
    <m/>
    <m/>
    <m/>
    <m/>
    <m/>
    <m/>
    <m/>
    <m/>
    <x v="0"/>
    <x v="14"/>
    <x v="0"/>
    <x v="0"/>
  </r>
  <r>
    <x v="40"/>
    <s v="CERA"/>
    <s v="MP"/>
    <x v="34"/>
    <n v="400807"/>
    <x v="17"/>
    <m/>
    <x v="20"/>
    <x v="60"/>
    <x v="12"/>
    <x v="2"/>
    <m/>
    <x v="5"/>
    <x v="5"/>
    <x v="1"/>
    <x v="2"/>
    <x v="65"/>
    <x v="2"/>
    <m/>
    <s v="Iprel"/>
    <n v="100010001376"/>
    <m/>
    <m/>
    <x v="0"/>
    <m/>
    <m/>
    <m/>
    <m/>
    <m/>
    <m/>
    <m/>
    <m/>
    <x v="0"/>
    <x v="5"/>
    <x v="0"/>
    <x v="0"/>
  </r>
  <r>
    <x v="41"/>
    <s v="CERA"/>
    <s v="MP"/>
    <x v="34"/>
    <n v="400807"/>
    <x v="17"/>
    <m/>
    <x v="21"/>
    <x v="60"/>
    <x v="12"/>
    <x v="2"/>
    <m/>
    <x v="5"/>
    <x v="5"/>
    <x v="1"/>
    <x v="2"/>
    <x v="66"/>
    <x v="2"/>
    <m/>
    <s v="Iprel"/>
    <n v="100010001376"/>
    <m/>
    <m/>
    <x v="0"/>
    <m/>
    <m/>
    <m/>
    <m/>
    <m/>
    <m/>
    <m/>
    <m/>
    <x v="0"/>
    <x v="5"/>
    <x v="0"/>
    <x v="0"/>
  </r>
  <r>
    <x v="0"/>
    <s v="CERA"/>
    <s v="RP"/>
    <x v="35"/>
    <s v="ECE009"/>
    <x v="39"/>
    <m/>
    <x v="59"/>
    <x v="61"/>
    <x v="57"/>
    <x v="3"/>
    <m/>
    <x v="20"/>
    <x v="24"/>
    <x v="1"/>
    <x v="0"/>
    <x v="67"/>
    <x v="4"/>
    <m/>
    <s v="Iprel"/>
    <n v="100010001376"/>
    <m/>
    <m/>
    <x v="15"/>
    <m/>
    <m/>
    <m/>
    <m/>
    <m/>
    <m/>
    <m/>
    <m/>
    <x v="0"/>
    <x v="15"/>
    <x v="0"/>
    <x v="0"/>
  </r>
  <r>
    <x v="42"/>
    <s v="CERA"/>
    <s v="MP"/>
    <x v="35"/>
    <s v="ECE009"/>
    <x v="39"/>
    <m/>
    <x v="60"/>
    <x v="62"/>
    <x v="58"/>
    <x v="2"/>
    <s v="21.11.2006"/>
    <x v="20"/>
    <x v="24"/>
    <x v="1"/>
    <x v="26"/>
    <x v="68"/>
    <x v="2"/>
    <m/>
    <s v="Iprel"/>
    <n v="100010001376"/>
    <m/>
    <m/>
    <x v="0"/>
    <m/>
    <m/>
    <m/>
    <m/>
    <m/>
    <m/>
    <m/>
    <m/>
    <x v="0"/>
    <x v="15"/>
    <x v="0"/>
    <x v="0"/>
  </r>
  <r>
    <x v="0"/>
    <s v="CERA"/>
    <s v="MP"/>
    <x v="36"/>
    <s v="ECE009"/>
    <x v="39"/>
    <m/>
    <x v="58"/>
    <x v="63"/>
    <x v="59"/>
    <x v="3"/>
    <d v="1900-01-09T00:00:00"/>
    <x v="8"/>
    <x v="8"/>
    <x v="1"/>
    <x v="0"/>
    <x v="69"/>
    <x v="3"/>
    <m/>
    <s v="Iprel"/>
    <n v="4236"/>
    <m/>
    <m/>
    <x v="0"/>
    <m/>
    <m/>
    <m/>
    <m/>
    <m/>
    <m/>
    <m/>
    <m/>
    <x v="0"/>
    <x v="3"/>
    <x v="0"/>
    <x v="0"/>
  </r>
  <r>
    <x v="43"/>
    <s v="CERA"/>
    <s v="MP"/>
    <x v="36"/>
    <s v="ECE009"/>
    <x v="39"/>
    <m/>
    <x v="58"/>
    <x v="63"/>
    <x v="59"/>
    <x v="2"/>
    <m/>
    <x v="8"/>
    <x v="8"/>
    <x v="1"/>
    <x v="2"/>
    <x v="70"/>
    <x v="2"/>
    <m/>
    <s v="Iprel"/>
    <n v="100010001376"/>
    <m/>
    <m/>
    <x v="0"/>
    <m/>
    <m/>
    <m/>
    <m/>
    <m/>
    <m/>
    <m/>
    <m/>
    <x v="0"/>
    <x v="3"/>
    <x v="0"/>
    <x v="0"/>
  </r>
  <r>
    <x v="0"/>
    <s v="CERA"/>
    <s v="RP"/>
    <x v="35"/>
    <s v="ECE009"/>
    <x v="39"/>
    <m/>
    <x v="59"/>
    <x v="61"/>
    <x v="57"/>
    <x v="3"/>
    <m/>
    <x v="21"/>
    <x v="25"/>
    <x v="1"/>
    <x v="0"/>
    <x v="67"/>
    <x v="4"/>
    <m/>
    <s v="Iprel"/>
    <n v="100010001376"/>
    <m/>
    <m/>
    <x v="15"/>
    <m/>
    <m/>
    <m/>
    <m/>
    <m/>
    <m/>
    <m/>
    <m/>
    <x v="0"/>
    <x v="16"/>
    <x v="0"/>
    <x v="0"/>
  </r>
  <r>
    <x v="44"/>
    <s v="CERA"/>
    <s v="MP"/>
    <x v="35"/>
    <s v="ECE009"/>
    <x v="39"/>
    <m/>
    <x v="61"/>
    <x v="62"/>
    <x v="58"/>
    <x v="2"/>
    <s v="21.11.2006"/>
    <x v="21"/>
    <x v="25"/>
    <x v="1"/>
    <x v="27"/>
    <x v="71"/>
    <x v="2"/>
    <m/>
    <s v="Iprel"/>
    <n v="100010001376"/>
    <m/>
    <m/>
    <x v="0"/>
    <m/>
    <m/>
    <m/>
    <m/>
    <m/>
    <m/>
    <m/>
    <m/>
    <x v="0"/>
    <x v="16"/>
    <x v="0"/>
    <x v="0"/>
  </r>
  <r>
    <x v="45"/>
    <s v="CERA"/>
    <s v="MP"/>
    <x v="8"/>
    <n v="401106"/>
    <x v="7"/>
    <m/>
    <x v="62"/>
    <x v="64"/>
    <x v="14"/>
    <x v="2"/>
    <m/>
    <x v="16"/>
    <x v="19"/>
    <x v="1"/>
    <x v="28"/>
    <x v="72"/>
    <x v="2"/>
    <m/>
    <s v="Iprel"/>
    <n v="100010001376"/>
    <m/>
    <m/>
    <x v="0"/>
    <m/>
    <m/>
    <m/>
    <m/>
    <m/>
    <m/>
    <m/>
    <m/>
    <x v="0"/>
    <x v="2"/>
    <x v="0"/>
    <x v="0"/>
  </r>
  <r>
    <x v="0"/>
    <s v="CERA"/>
    <s v="RP"/>
    <x v="37"/>
    <n v="401744"/>
    <x v="18"/>
    <m/>
    <x v="63"/>
    <x v="65"/>
    <x v="60"/>
    <x v="3"/>
    <d v="2002-04-02T00:00:00"/>
    <x v="13"/>
    <x v="15"/>
    <x v="1"/>
    <x v="0"/>
    <x v="73"/>
    <x v="4"/>
    <m/>
    <s v="Iprel"/>
    <n v="4236"/>
    <m/>
    <m/>
    <x v="16"/>
    <m/>
    <m/>
    <m/>
    <m/>
    <m/>
    <m/>
    <n v="35"/>
    <m/>
    <x v="0"/>
    <x v="10"/>
    <x v="0"/>
    <x v="0"/>
  </r>
  <r>
    <x v="0"/>
    <s v="CERA"/>
    <s v="MP"/>
    <x v="37"/>
    <n v="401744"/>
    <x v="22"/>
    <m/>
    <x v="63"/>
    <x v="65"/>
    <x v="60"/>
    <x v="3"/>
    <d v="2006-04-03T00:00:00"/>
    <x v="13"/>
    <x v="13"/>
    <x v="1"/>
    <x v="0"/>
    <x v="74"/>
    <x v="3"/>
    <m/>
    <s v="Iprel"/>
    <n v="4236"/>
    <m/>
    <m/>
    <x v="0"/>
    <m/>
    <m/>
    <m/>
    <m/>
    <m/>
    <m/>
    <m/>
    <m/>
    <x v="6"/>
    <x v="10"/>
    <x v="0"/>
    <x v="0"/>
  </r>
  <r>
    <x v="46"/>
    <s v="CERA"/>
    <s v="MP"/>
    <x v="37"/>
    <n v="401744"/>
    <x v="22"/>
    <m/>
    <x v="63"/>
    <x v="65"/>
    <x v="60"/>
    <x v="2"/>
    <m/>
    <x v="13"/>
    <x v="13"/>
    <x v="1"/>
    <x v="2"/>
    <x v="75"/>
    <x v="2"/>
    <m/>
    <s v="Iprel"/>
    <n v="100010001376"/>
    <m/>
    <m/>
    <x v="0"/>
    <m/>
    <m/>
    <m/>
    <m/>
    <m/>
    <m/>
    <m/>
    <m/>
    <x v="0"/>
    <x v="10"/>
    <x v="0"/>
    <x v="0"/>
  </r>
  <r>
    <x v="47"/>
    <s v="CERA"/>
    <s v="MP"/>
    <x v="38"/>
    <n v="402457"/>
    <x v="40"/>
    <m/>
    <x v="39"/>
    <x v="66"/>
    <x v="44"/>
    <x v="2"/>
    <m/>
    <x v="22"/>
    <x v="26"/>
    <x v="1"/>
    <x v="29"/>
    <x v="76"/>
    <x v="2"/>
    <m/>
    <s v="Iprel"/>
    <n v="100010001376"/>
    <m/>
    <m/>
    <x v="0"/>
    <m/>
    <m/>
    <m/>
    <m/>
    <m/>
    <m/>
    <m/>
    <m/>
    <x v="0"/>
    <x v="17"/>
    <x v="0"/>
    <x v="0"/>
  </r>
  <r>
    <x v="48"/>
    <s v="CERA"/>
    <s v="MP"/>
    <x v="38"/>
    <n v="402457"/>
    <x v="40"/>
    <m/>
    <x v="19"/>
    <x v="67"/>
    <x v="61"/>
    <x v="2"/>
    <m/>
    <x v="23"/>
    <x v="27"/>
    <x v="1"/>
    <x v="30"/>
    <x v="77"/>
    <x v="2"/>
    <m/>
    <s v="Iprel"/>
    <n v="100010001376"/>
    <m/>
    <m/>
    <x v="0"/>
    <m/>
    <m/>
    <m/>
    <m/>
    <m/>
    <m/>
    <m/>
    <m/>
    <x v="5"/>
    <x v="18"/>
    <x v="0"/>
    <x v="0"/>
  </r>
  <r>
    <x v="49"/>
    <s v="CERA"/>
    <s v="MP"/>
    <x v="39"/>
    <n v="400547"/>
    <x v="41"/>
    <m/>
    <x v="64"/>
    <x v="68"/>
    <x v="62"/>
    <x v="2"/>
    <m/>
    <x v="4"/>
    <x v="4"/>
    <x v="1"/>
    <x v="31"/>
    <x v="78"/>
    <x v="2"/>
    <m/>
    <s v="Iprel"/>
    <n v="100010001376"/>
    <m/>
    <m/>
    <x v="0"/>
    <m/>
    <m/>
    <m/>
    <m/>
    <m/>
    <m/>
    <m/>
    <m/>
    <x v="0"/>
    <x v="4"/>
    <x v="0"/>
    <x v="0"/>
  </r>
  <r>
    <x v="50"/>
    <s v="CERA"/>
    <s v="MP"/>
    <x v="40"/>
    <n v="403316"/>
    <x v="42"/>
    <m/>
    <x v="58"/>
    <x v="69"/>
    <x v="44"/>
    <x v="2"/>
    <m/>
    <x v="22"/>
    <x v="26"/>
    <x v="1"/>
    <x v="32"/>
    <x v="79"/>
    <x v="2"/>
    <m/>
    <s v="Iprel"/>
    <n v="100010001376"/>
    <m/>
    <m/>
    <x v="0"/>
    <m/>
    <m/>
    <m/>
    <m/>
    <m/>
    <m/>
    <m/>
    <m/>
    <x v="0"/>
    <x v="17"/>
    <x v="0"/>
    <x v="0"/>
  </r>
  <r>
    <x v="51"/>
    <s v="CERA"/>
    <s v="RP"/>
    <x v="41"/>
    <s v="ECE015"/>
    <x v="43"/>
    <m/>
    <x v="65"/>
    <x v="70"/>
    <x v="63"/>
    <x v="2"/>
    <s v="22.05.2009"/>
    <x v="24"/>
    <x v="28"/>
    <x v="1"/>
    <x v="33"/>
    <x v="80"/>
    <x v="2"/>
    <m/>
    <s v="Iprel"/>
    <n v="100010001376"/>
    <m/>
    <m/>
    <x v="0"/>
    <m/>
    <m/>
    <m/>
    <m/>
    <m/>
    <m/>
    <m/>
    <m/>
    <x v="0"/>
    <x v="19"/>
    <x v="0"/>
    <x v="0"/>
  </r>
  <r>
    <x v="52"/>
    <s v="CERA"/>
    <s v="RP"/>
    <x v="41"/>
    <s v="ECE015"/>
    <x v="43"/>
    <m/>
    <x v="65"/>
    <x v="70"/>
    <x v="63"/>
    <x v="2"/>
    <s v="22.05.2009"/>
    <x v="4"/>
    <x v="4"/>
    <x v="1"/>
    <x v="33"/>
    <x v="81"/>
    <x v="2"/>
    <m/>
    <s v="Iprel"/>
    <n v="100010001376"/>
    <m/>
    <m/>
    <x v="0"/>
    <m/>
    <m/>
    <m/>
    <m/>
    <m/>
    <m/>
    <m/>
    <m/>
    <x v="0"/>
    <x v="4"/>
    <x v="0"/>
    <x v="0"/>
  </r>
  <r>
    <x v="53"/>
    <s v="CERA"/>
    <s v="MP"/>
    <x v="42"/>
    <n v="400807"/>
    <x v="17"/>
    <m/>
    <x v="17"/>
    <x v="71"/>
    <x v="64"/>
    <x v="2"/>
    <m/>
    <x v="17"/>
    <x v="20"/>
    <x v="1"/>
    <x v="2"/>
    <x v="82"/>
    <x v="2"/>
    <m/>
    <s v="Iprel"/>
    <n v="100010001376"/>
    <m/>
    <m/>
    <x v="0"/>
    <m/>
    <m/>
    <m/>
    <m/>
    <m/>
    <m/>
    <m/>
    <m/>
    <x v="0"/>
    <x v="12"/>
    <x v="0"/>
    <x v="0"/>
  </r>
  <r>
    <x v="54"/>
    <s v="CERA"/>
    <s v="MP"/>
    <x v="43"/>
    <n v="408678"/>
    <x v="44"/>
    <m/>
    <x v="66"/>
    <x v="72"/>
    <x v="65"/>
    <x v="2"/>
    <m/>
    <x v="25"/>
    <x v="29"/>
    <x v="1"/>
    <x v="2"/>
    <x v="83"/>
    <x v="2"/>
    <m/>
    <s v="Iprel"/>
    <n v="100010001376"/>
    <m/>
    <m/>
    <x v="0"/>
    <m/>
    <m/>
    <m/>
    <m/>
    <m/>
    <m/>
    <m/>
    <m/>
    <x v="0"/>
    <x v="20"/>
    <x v="0"/>
    <x v="0"/>
  </r>
  <r>
    <x v="55"/>
    <s v="CERA"/>
    <s v="MP"/>
    <x v="43"/>
    <n v="408678"/>
    <x v="44"/>
    <m/>
    <x v="16"/>
    <x v="72"/>
    <x v="65"/>
    <x v="2"/>
    <m/>
    <x v="25"/>
    <x v="29"/>
    <x v="1"/>
    <x v="2"/>
    <x v="84"/>
    <x v="2"/>
    <m/>
    <s v="Iprel"/>
    <n v="100010001376"/>
    <m/>
    <m/>
    <x v="0"/>
    <m/>
    <m/>
    <m/>
    <m/>
    <m/>
    <m/>
    <m/>
    <m/>
    <x v="5"/>
    <x v="20"/>
    <x v="0"/>
    <x v="0"/>
  </r>
  <r>
    <x v="56"/>
    <s v="CERA"/>
    <s v="MP"/>
    <x v="44"/>
    <n v="401009"/>
    <x v="45"/>
    <m/>
    <x v="9"/>
    <x v="73"/>
    <x v="12"/>
    <x v="2"/>
    <s v="23.12.2008"/>
    <x v="5"/>
    <x v="5"/>
    <x v="1"/>
    <x v="34"/>
    <x v="85"/>
    <x v="2"/>
    <m/>
    <s v="Iprel"/>
    <n v="100010001376"/>
    <m/>
    <m/>
    <x v="0"/>
    <m/>
    <m/>
    <m/>
    <m/>
    <m/>
    <m/>
    <m/>
    <m/>
    <x v="0"/>
    <x v="5"/>
    <x v="0"/>
    <x v="0"/>
  </r>
  <r>
    <x v="57"/>
    <s v="CERA"/>
    <s v="MP"/>
    <x v="45"/>
    <s v="ECE009"/>
    <x v="39"/>
    <m/>
    <x v="67"/>
    <x v="74"/>
    <x v="66"/>
    <x v="2"/>
    <m/>
    <x v="26"/>
    <x v="30"/>
    <x v="1"/>
    <x v="35"/>
    <x v="86"/>
    <x v="2"/>
    <m/>
    <s v="Iprel"/>
    <n v="100010001376"/>
    <m/>
    <m/>
    <x v="0"/>
    <m/>
    <m/>
    <m/>
    <m/>
    <m/>
    <m/>
    <m/>
    <m/>
    <x v="0"/>
    <x v="21"/>
    <x v="0"/>
    <x v="0"/>
  </r>
  <r>
    <x v="58"/>
    <s v="CERA"/>
    <s v="MP"/>
    <x v="46"/>
    <m/>
    <x v="0"/>
    <m/>
    <x v="0"/>
    <x v="75"/>
    <x v="0"/>
    <x v="0"/>
    <m/>
    <x v="23"/>
    <x v="0"/>
    <x v="0"/>
    <x v="2"/>
    <x v="87"/>
    <x v="0"/>
    <m/>
    <s v="Iprel"/>
    <n v="100010001376"/>
    <m/>
    <m/>
    <x v="0"/>
    <m/>
    <m/>
    <m/>
    <m/>
    <m/>
    <m/>
    <m/>
    <m/>
    <x v="0"/>
    <x v="18"/>
    <x v="0"/>
    <x v="0"/>
  </r>
  <r>
    <x v="59"/>
    <s v="CERA"/>
    <s v="MP"/>
    <x v="47"/>
    <n v="402559"/>
    <x v="46"/>
    <m/>
    <x v="36"/>
    <x v="76"/>
    <x v="67"/>
    <x v="2"/>
    <m/>
    <x v="27"/>
    <x v="31"/>
    <x v="1"/>
    <x v="36"/>
    <x v="88"/>
    <x v="2"/>
    <m/>
    <s v="Iprel"/>
    <n v="100010001376"/>
    <m/>
    <m/>
    <x v="0"/>
    <m/>
    <m/>
    <m/>
    <m/>
    <m/>
    <m/>
    <m/>
    <m/>
    <x v="10"/>
    <x v="22"/>
    <x v="0"/>
    <x v="0"/>
  </r>
  <r>
    <x v="60"/>
    <s v="CERA"/>
    <s v="MP"/>
    <x v="48"/>
    <n v="600223"/>
    <x v="47"/>
    <m/>
    <x v="9"/>
    <x v="77"/>
    <x v="44"/>
    <x v="2"/>
    <s v="08.06.2009"/>
    <x v="22"/>
    <x v="26"/>
    <x v="1"/>
    <x v="37"/>
    <x v="89"/>
    <x v="2"/>
    <m/>
    <s v="Iprel"/>
    <n v="100010001376"/>
    <m/>
    <m/>
    <x v="0"/>
    <m/>
    <m/>
    <m/>
    <m/>
    <m/>
    <m/>
    <m/>
    <m/>
    <x v="0"/>
    <x v="17"/>
    <x v="0"/>
    <x v="0"/>
  </r>
  <r>
    <x v="61"/>
    <s v="CERA"/>
    <s v="MP"/>
    <x v="39"/>
    <n v="400547"/>
    <x v="41"/>
    <m/>
    <x v="68"/>
    <x v="68"/>
    <x v="62"/>
    <x v="2"/>
    <m/>
    <x v="4"/>
    <x v="4"/>
    <x v="1"/>
    <x v="38"/>
    <x v="90"/>
    <x v="2"/>
    <m/>
    <s v="Iprel"/>
    <n v="100010001376"/>
    <m/>
    <m/>
    <x v="0"/>
    <m/>
    <m/>
    <m/>
    <m/>
    <m/>
    <m/>
    <m/>
    <m/>
    <x v="0"/>
    <x v="4"/>
    <x v="0"/>
    <x v="0"/>
  </r>
  <r>
    <x v="62"/>
    <s v="CERA"/>
    <s v="MP"/>
    <x v="49"/>
    <n v="406161"/>
    <x v="48"/>
    <m/>
    <x v="66"/>
    <x v="78"/>
    <x v="68"/>
    <x v="2"/>
    <m/>
    <x v="28"/>
    <x v="27"/>
    <x v="1"/>
    <x v="39"/>
    <x v="91"/>
    <x v="2"/>
    <m/>
    <s v="Iprel"/>
    <n v="100010001376"/>
    <m/>
    <m/>
    <x v="0"/>
    <m/>
    <m/>
    <m/>
    <m/>
    <m/>
    <m/>
    <m/>
    <m/>
    <x v="0"/>
    <x v="23"/>
    <x v="0"/>
    <x v="0"/>
  </r>
  <r>
    <x v="63"/>
    <s v="CERA"/>
    <s v="MP"/>
    <x v="50"/>
    <s v="ECE009A"/>
    <x v="49"/>
    <m/>
    <x v="9"/>
    <x v="79"/>
    <x v="69"/>
    <x v="2"/>
    <m/>
    <x v="26"/>
    <x v="30"/>
    <x v="1"/>
    <x v="24"/>
    <x v="92"/>
    <x v="2"/>
    <m/>
    <s v="Iprel"/>
    <n v="100010001376"/>
    <m/>
    <m/>
    <x v="0"/>
    <m/>
    <m/>
    <m/>
    <m/>
    <m/>
    <m/>
    <m/>
    <m/>
    <x v="0"/>
    <x v="21"/>
    <x v="0"/>
    <x v="0"/>
  </r>
  <r>
    <x v="64"/>
    <s v="CERA"/>
    <s v="MP"/>
    <x v="51"/>
    <s v="ECE010"/>
    <x v="35"/>
    <m/>
    <x v="69"/>
    <x v="80"/>
    <x v="64"/>
    <x v="2"/>
    <m/>
    <x v="29"/>
    <x v="32"/>
    <x v="1"/>
    <x v="2"/>
    <x v="93"/>
    <x v="2"/>
    <m/>
    <s v="Iprel"/>
    <n v="100010001376"/>
    <m/>
    <m/>
    <x v="0"/>
    <m/>
    <m/>
    <m/>
    <m/>
    <m/>
    <m/>
    <m/>
    <m/>
    <x v="0"/>
    <x v="12"/>
    <x v="0"/>
    <x v="0"/>
  </r>
  <r>
    <x v="65"/>
    <s v="CERA"/>
    <s v="MP"/>
    <x v="52"/>
    <n v="403600"/>
    <x v="50"/>
    <m/>
    <x v="58"/>
    <x v="81"/>
    <x v="70"/>
    <x v="2"/>
    <s v="08.06.2009"/>
    <x v="28"/>
    <x v="27"/>
    <x v="1"/>
    <x v="40"/>
    <x v="94"/>
    <x v="2"/>
    <m/>
    <s v="Iprel"/>
    <n v="100010001376"/>
    <m/>
    <m/>
    <x v="0"/>
    <m/>
    <m/>
    <m/>
    <m/>
    <m/>
    <m/>
    <m/>
    <m/>
    <x v="0"/>
    <x v="23"/>
    <x v="0"/>
    <x v="0"/>
  </r>
  <r>
    <x v="66"/>
    <s v="CERA"/>
    <s v="MP"/>
    <x v="53"/>
    <n v="409039"/>
    <x v="51"/>
    <m/>
    <x v="9"/>
    <x v="82"/>
    <x v="71"/>
    <x v="2"/>
    <m/>
    <x v="11"/>
    <x v="12"/>
    <x v="1"/>
    <x v="41"/>
    <x v="95"/>
    <x v="2"/>
    <m/>
    <s v="Iprel"/>
    <n v="100010001376"/>
    <m/>
    <m/>
    <x v="0"/>
    <m/>
    <m/>
    <m/>
    <m/>
    <m/>
    <m/>
    <m/>
    <m/>
    <x v="0"/>
    <x v="8"/>
    <x v="0"/>
    <x v="0"/>
  </r>
  <r>
    <x v="67"/>
    <s v="CERA"/>
    <s v="MP"/>
    <x v="0"/>
    <m/>
    <x v="52"/>
    <m/>
    <x v="0"/>
    <x v="83"/>
    <x v="0"/>
    <x v="0"/>
    <m/>
    <x v="30"/>
    <x v="0"/>
    <x v="2"/>
    <x v="42"/>
    <x v="96"/>
    <x v="6"/>
    <m/>
    <s v="Iprel"/>
    <n v="100010001376"/>
    <m/>
    <m/>
    <x v="0"/>
    <m/>
    <m/>
    <m/>
    <m/>
    <m/>
    <m/>
    <m/>
    <m/>
    <x v="0"/>
    <x v="24"/>
    <x v="0"/>
    <x v="0"/>
  </r>
  <r>
    <x v="0"/>
    <s v="CERA"/>
    <s v="MP"/>
    <x v="54"/>
    <n v="300002"/>
    <x v="53"/>
    <m/>
    <x v="9"/>
    <x v="84"/>
    <x v="72"/>
    <x v="3"/>
    <d v="2004-05-25T00:00:00"/>
    <x v="31"/>
    <x v="33"/>
    <x v="1"/>
    <x v="0"/>
    <x v="97"/>
    <x v="3"/>
    <m/>
    <s v="Iprel"/>
    <n v="4236"/>
    <m/>
    <m/>
    <x v="17"/>
    <m/>
    <m/>
    <m/>
    <m/>
    <m/>
    <m/>
    <m/>
    <m/>
    <x v="1"/>
    <x v="25"/>
    <x v="0"/>
    <x v="0"/>
  </r>
  <r>
    <x v="0"/>
    <m/>
    <m/>
    <x v="0"/>
    <m/>
    <x v="0"/>
    <m/>
    <x v="0"/>
    <x v="0"/>
    <x v="0"/>
    <x v="0"/>
    <m/>
    <x v="0"/>
    <x v="0"/>
    <x v="0"/>
    <x v="0"/>
    <x v="0"/>
    <x v="0"/>
    <m/>
    <m/>
    <m/>
    <m/>
    <m/>
    <x v="0"/>
    <m/>
    <m/>
    <m/>
    <m/>
    <m/>
    <m/>
    <m/>
    <m/>
    <x v="0"/>
    <x v="0"/>
    <x v="1"/>
    <x v="0"/>
  </r>
  <r>
    <x v="68"/>
    <s v="CERA"/>
    <s v="RP"/>
    <x v="55"/>
    <n v="408322"/>
    <x v="54"/>
    <s v="MP"/>
    <x v="60"/>
    <x v="85"/>
    <x v="73"/>
    <x v="2"/>
    <s v="20.02.07"/>
    <x v="13"/>
    <x v="13"/>
    <x v="1"/>
    <x v="43"/>
    <x v="98"/>
    <x v="0"/>
    <m/>
    <s v="Iprel"/>
    <s v="100010001376"/>
    <m/>
    <m/>
    <x v="0"/>
    <m/>
    <m/>
    <m/>
    <m/>
    <m/>
    <m/>
    <m/>
    <m/>
    <x v="0"/>
    <x v="10"/>
    <x v="1"/>
    <x v="0"/>
  </r>
  <r>
    <x v="69"/>
    <s v="CERA"/>
    <s v="RP"/>
    <x v="56"/>
    <n v="400929"/>
    <x v="55"/>
    <s v="RP"/>
    <x v="70"/>
    <x v="86"/>
    <x v="74"/>
    <x v="2"/>
    <s v="02.11.09"/>
    <x v="8"/>
    <x v="8"/>
    <x v="1"/>
    <x v="44"/>
    <x v="99"/>
    <x v="0"/>
    <m/>
    <s v="Iprel"/>
    <s v="100010001376"/>
    <m/>
    <m/>
    <x v="0"/>
    <m/>
    <m/>
    <m/>
    <m/>
    <m/>
    <m/>
    <m/>
    <m/>
    <x v="0"/>
    <x v="3"/>
    <x v="1"/>
    <x v="0"/>
  </r>
  <r>
    <x v="70"/>
    <s v="CERA"/>
    <s v="RP"/>
    <x v="57"/>
    <n v="406086"/>
    <x v="56"/>
    <m/>
    <x v="71"/>
    <x v="87"/>
    <x v="75"/>
    <x v="0"/>
    <d v="2006-06-07T00:00:00"/>
    <x v="24"/>
    <x v="34"/>
    <x v="3"/>
    <x v="45"/>
    <x v="100"/>
    <x v="7"/>
    <m/>
    <s v="Iprel"/>
    <n v="10027149"/>
    <m/>
    <m/>
    <x v="0"/>
    <m/>
    <m/>
    <m/>
    <m/>
    <m/>
    <m/>
    <m/>
    <m/>
    <x v="0"/>
    <x v="19"/>
    <x v="1"/>
    <x v="0"/>
  </r>
  <r>
    <x v="71"/>
    <s v="CERA"/>
    <s v="RP"/>
    <x v="58"/>
    <n v="800728"/>
    <x v="57"/>
    <s v="MP"/>
    <x v="72"/>
    <x v="88"/>
    <x v="76"/>
    <x v="2"/>
    <s v="15.06.09"/>
    <x v="22"/>
    <x v="26"/>
    <x v="1"/>
    <x v="46"/>
    <x v="101"/>
    <x v="0"/>
    <m/>
    <s v="Iprel"/>
    <s v="100010001376"/>
    <m/>
    <m/>
    <x v="0"/>
    <m/>
    <m/>
    <m/>
    <m/>
    <m/>
    <m/>
    <m/>
    <m/>
    <x v="0"/>
    <x v="17"/>
    <x v="1"/>
    <x v="0"/>
  </r>
  <r>
    <x v="72"/>
    <s v="CERA"/>
    <s v="RP"/>
    <x v="59"/>
    <n v="405256"/>
    <x v="58"/>
    <s v="MP"/>
    <x v="73"/>
    <x v="89"/>
    <x v="74"/>
    <x v="2"/>
    <s v="23.11.09"/>
    <x v="32"/>
    <x v="35"/>
    <x v="1"/>
    <x v="47"/>
    <x v="102"/>
    <x v="0"/>
    <m/>
    <s v="Iprel"/>
    <s v="100010001376"/>
    <m/>
    <m/>
    <x v="0"/>
    <m/>
    <m/>
    <m/>
    <m/>
    <m/>
    <m/>
    <m/>
    <m/>
    <x v="0"/>
    <x v="26"/>
    <x v="1"/>
    <x v="0"/>
  </r>
  <r>
    <x v="73"/>
    <s v="CERA"/>
    <s v="RP"/>
    <x v="58"/>
    <n v="800728"/>
    <x v="57"/>
    <s v="MP"/>
    <x v="74"/>
    <x v="90"/>
    <x v="77"/>
    <x v="2"/>
    <s v="02.03.09"/>
    <x v="28"/>
    <x v="27"/>
    <x v="1"/>
    <x v="48"/>
    <x v="103"/>
    <x v="0"/>
    <m/>
    <s v="Iprel"/>
    <s v="100010001376"/>
    <m/>
    <m/>
    <x v="0"/>
    <m/>
    <m/>
    <m/>
    <m/>
    <m/>
    <m/>
    <m/>
    <m/>
    <x v="0"/>
    <x v="23"/>
    <x v="1"/>
    <x v="0"/>
  </r>
  <r>
    <x v="74"/>
    <m/>
    <m/>
    <x v="0"/>
    <m/>
    <x v="0"/>
    <m/>
    <x v="0"/>
    <x v="0"/>
    <x v="0"/>
    <x v="2"/>
    <m/>
    <x v="33"/>
    <x v="1"/>
    <x v="4"/>
    <x v="49"/>
    <x v="104"/>
    <x v="8"/>
    <m/>
    <s v="Iprel"/>
    <s v="100010001376"/>
    <m/>
    <m/>
    <x v="0"/>
    <m/>
    <m/>
    <m/>
    <m/>
    <m/>
    <m/>
    <m/>
    <m/>
    <x v="0"/>
    <x v="27"/>
    <x v="1"/>
    <x v="0"/>
  </r>
  <r>
    <x v="75"/>
    <s v="CERA"/>
    <s v="RP"/>
    <x v="60"/>
    <s v="ECE009"/>
    <x v="39"/>
    <s v="RP"/>
    <x v="75"/>
    <x v="91"/>
    <x v="78"/>
    <x v="2"/>
    <s v="09.10.09"/>
    <x v="5"/>
    <x v="5"/>
    <x v="1"/>
    <x v="50"/>
    <x v="105"/>
    <x v="0"/>
    <m/>
    <s v="Iprel"/>
    <s v="100010001376"/>
    <m/>
    <m/>
    <x v="0"/>
    <m/>
    <m/>
    <m/>
    <m/>
    <m/>
    <m/>
    <m/>
    <m/>
    <x v="0"/>
    <x v="5"/>
    <x v="1"/>
    <x v="0"/>
  </r>
  <r>
    <x v="0"/>
    <m/>
    <m/>
    <x v="0"/>
    <m/>
    <x v="0"/>
    <m/>
    <x v="0"/>
    <x v="0"/>
    <x v="0"/>
    <x v="0"/>
    <m/>
    <x v="0"/>
    <x v="0"/>
    <x v="0"/>
    <x v="0"/>
    <x v="0"/>
    <x v="0"/>
    <m/>
    <m/>
    <m/>
    <m/>
    <m/>
    <x v="0"/>
    <m/>
    <m/>
    <m/>
    <m/>
    <m/>
    <m/>
    <m/>
    <m/>
    <x v="0"/>
    <x v="0"/>
    <x v="2"/>
    <x v="0"/>
  </r>
  <r>
    <x v="76"/>
    <m/>
    <m/>
    <x v="61"/>
    <n v="800616"/>
    <x v="59"/>
    <m/>
    <x v="76"/>
    <x v="0"/>
    <x v="0"/>
    <x v="2"/>
    <m/>
    <x v="34"/>
    <x v="36"/>
    <x v="0"/>
    <x v="51"/>
    <x v="106"/>
    <x v="0"/>
    <m/>
    <s v="Iprel"/>
    <s v="100010001376"/>
    <m/>
    <m/>
    <x v="18"/>
    <m/>
    <m/>
    <m/>
    <m/>
    <m/>
    <m/>
    <m/>
    <m/>
    <x v="0"/>
    <x v="24"/>
    <x v="2"/>
    <x v="0"/>
  </r>
  <r>
    <x v="77"/>
    <s v="CERA"/>
    <s v="RP"/>
    <x v="62"/>
    <m/>
    <x v="60"/>
    <m/>
    <x v="0"/>
    <x v="0"/>
    <x v="79"/>
    <x v="2"/>
    <m/>
    <x v="22"/>
    <x v="37"/>
    <x v="0"/>
    <x v="52"/>
    <x v="107"/>
    <x v="9"/>
    <m/>
    <s v="Iprel"/>
    <s v="100010001376"/>
    <m/>
    <m/>
    <x v="19"/>
    <m/>
    <m/>
    <m/>
    <m/>
    <m/>
    <m/>
    <m/>
    <m/>
    <x v="0"/>
    <x v="17"/>
    <x v="2"/>
    <x v="0"/>
  </r>
  <r>
    <x v="78"/>
    <s v="CERA"/>
    <s v="RP"/>
    <x v="62"/>
    <m/>
    <x v="60"/>
    <m/>
    <x v="0"/>
    <x v="0"/>
    <x v="79"/>
    <x v="2"/>
    <m/>
    <x v="23"/>
    <x v="38"/>
    <x v="0"/>
    <x v="52"/>
    <x v="107"/>
    <x v="9"/>
    <m/>
    <s v="Iprel"/>
    <s v="100010001376"/>
    <m/>
    <m/>
    <x v="20"/>
    <m/>
    <m/>
    <m/>
    <m/>
    <m/>
    <m/>
    <m/>
    <m/>
    <x v="0"/>
    <x v="18"/>
    <x v="2"/>
    <x v="0"/>
  </r>
  <r>
    <x v="0"/>
    <m/>
    <m/>
    <x v="0"/>
    <m/>
    <x v="0"/>
    <m/>
    <x v="0"/>
    <x v="0"/>
    <x v="0"/>
    <x v="0"/>
    <m/>
    <x v="0"/>
    <x v="0"/>
    <x v="0"/>
    <x v="0"/>
    <x v="0"/>
    <x v="0"/>
    <m/>
    <m/>
    <m/>
    <m/>
    <m/>
    <x v="0"/>
    <m/>
    <m/>
    <m/>
    <m/>
    <m/>
    <m/>
    <m/>
    <m/>
    <x v="0"/>
    <x v="0"/>
    <x v="3"/>
    <x v="0"/>
  </r>
  <r>
    <x v="79"/>
    <s v="CERA"/>
    <s v="RP"/>
    <x v="63"/>
    <n v="402306"/>
    <x v="61"/>
    <m/>
    <x v="77"/>
    <x v="92"/>
    <x v="80"/>
    <x v="2"/>
    <s v="20.10.2011"/>
    <x v="1"/>
    <x v="36"/>
    <x v="0"/>
    <x v="0"/>
    <x v="108"/>
    <x v="10"/>
    <m/>
    <s v="Iprel"/>
    <s v="100010001376"/>
    <m/>
    <m/>
    <x v="0"/>
    <m/>
    <m/>
    <m/>
    <m/>
    <m/>
    <m/>
    <m/>
    <m/>
    <x v="11"/>
    <x v="1"/>
    <x v="3"/>
    <x v="0"/>
  </r>
  <r>
    <x v="80"/>
    <s v="CERA"/>
    <s v="RP"/>
    <x v="64"/>
    <n v="410470"/>
    <x v="62"/>
    <m/>
    <x v="78"/>
    <x v="93"/>
    <x v="81"/>
    <x v="2"/>
    <s v="10.09.2011"/>
    <x v="1"/>
    <x v="36"/>
    <x v="0"/>
    <x v="0"/>
    <x v="109"/>
    <x v="10"/>
    <m/>
    <s v="Iprel"/>
    <s v="100010001376"/>
    <m/>
    <m/>
    <x v="0"/>
    <m/>
    <m/>
    <m/>
    <m/>
    <m/>
    <m/>
    <m/>
    <m/>
    <x v="11"/>
    <x v="1"/>
    <x v="3"/>
    <x v="0"/>
  </r>
  <r>
    <x v="81"/>
    <s v="CERA"/>
    <s v="RP"/>
    <x v="65"/>
    <n v="201933"/>
    <x v="63"/>
    <m/>
    <x v="58"/>
    <x v="94"/>
    <x v="12"/>
    <x v="2"/>
    <s v="20.07.2011"/>
    <x v="1"/>
    <x v="36"/>
    <x v="0"/>
    <x v="0"/>
    <x v="110"/>
    <x v="11"/>
    <m/>
    <s v="S. Montevecchi"/>
    <s v="100010001376"/>
    <m/>
    <m/>
    <x v="0"/>
    <m/>
    <m/>
    <m/>
    <m/>
    <m/>
    <m/>
    <m/>
    <m/>
    <x v="11"/>
    <x v="1"/>
    <x v="3"/>
    <x v="0"/>
  </r>
  <r>
    <x v="82"/>
    <s v="CERA"/>
    <s v="RP"/>
    <x v="66"/>
    <n v="401405"/>
    <x v="64"/>
    <m/>
    <x v="79"/>
    <x v="95"/>
    <x v="82"/>
    <x v="2"/>
    <s v="08.07.11"/>
    <x v="1"/>
    <x v="36"/>
    <x v="0"/>
    <x v="0"/>
    <x v="111"/>
    <x v="11"/>
    <m/>
    <s v="S. Montevecchi"/>
    <s v="100010001376"/>
    <m/>
    <m/>
    <x v="0"/>
    <m/>
    <m/>
    <m/>
    <m/>
    <m/>
    <m/>
    <m/>
    <m/>
    <x v="11"/>
    <x v="1"/>
    <x v="3"/>
    <x v="0"/>
  </r>
  <r>
    <x v="0"/>
    <m/>
    <m/>
    <x v="0"/>
    <m/>
    <x v="0"/>
    <m/>
    <x v="0"/>
    <x v="0"/>
    <x v="0"/>
    <x v="0"/>
    <m/>
    <x v="0"/>
    <x v="0"/>
    <x v="0"/>
    <x v="0"/>
    <x v="0"/>
    <x v="0"/>
    <m/>
    <m/>
    <m/>
    <m/>
    <m/>
    <x v="0"/>
    <m/>
    <m/>
    <m/>
    <m/>
    <m/>
    <m/>
    <m/>
    <m/>
    <x v="0"/>
    <x v="0"/>
    <x v="4"/>
    <x v="0"/>
  </r>
  <r>
    <x v="83"/>
    <s v="CERA"/>
    <s v="MP"/>
    <x v="16"/>
    <n v="204199"/>
    <x v="14"/>
    <m/>
    <x v="40"/>
    <x v="35"/>
    <x v="35"/>
    <x v="2"/>
    <s v="12.11.04"/>
    <x v="11"/>
    <x v="12"/>
    <x v="1"/>
    <x v="53"/>
    <x v="112"/>
    <x v="12"/>
    <m/>
    <s v="Iprel"/>
    <s v="100010001376"/>
    <m/>
    <m/>
    <x v="0"/>
    <m/>
    <m/>
    <m/>
    <m/>
    <m/>
    <m/>
    <m/>
    <m/>
    <x v="0"/>
    <x v="8"/>
    <x v="4"/>
    <x v="0"/>
  </r>
  <r>
    <x v="84"/>
    <s v="CERA"/>
    <s v="RP"/>
    <x v="67"/>
    <s v="ECE015"/>
    <x v="43"/>
    <m/>
    <x v="80"/>
    <x v="96"/>
    <x v="83"/>
    <x v="2"/>
    <s v="22.10.13"/>
    <x v="35"/>
    <x v="39"/>
    <x v="1"/>
    <x v="2"/>
    <x v="113"/>
    <x v="12"/>
    <m/>
    <s v="Iprel"/>
    <s v="100010001376"/>
    <m/>
    <m/>
    <x v="0"/>
    <m/>
    <m/>
    <m/>
    <m/>
    <m/>
    <m/>
    <m/>
    <m/>
    <x v="12"/>
    <x v="28"/>
    <x v="4"/>
    <x v="0"/>
  </r>
  <r>
    <x v="85"/>
    <s v="CERA"/>
    <s v="RP"/>
    <x v="68"/>
    <s v="ECE072"/>
    <x v="65"/>
    <m/>
    <x v="5"/>
    <x v="97"/>
    <x v="84"/>
    <x v="2"/>
    <s v="14.03.13"/>
    <x v="22"/>
    <x v="40"/>
    <x v="1"/>
    <x v="54"/>
    <x v="114"/>
    <x v="12"/>
    <m/>
    <s v="Iprel"/>
    <s v="100010001376"/>
    <m/>
    <m/>
    <x v="0"/>
    <m/>
    <m/>
    <m/>
    <m/>
    <m/>
    <m/>
    <m/>
    <m/>
    <x v="0"/>
    <x v="17"/>
    <x v="4"/>
    <x v="0"/>
  </r>
  <r>
    <x v="86"/>
    <s v="CERA"/>
    <s v="MP"/>
    <x v="58"/>
    <n v="800728"/>
    <x v="57"/>
    <m/>
    <x v="72"/>
    <x v="88"/>
    <x v="76"/>
    <x v="2"/>
    <s v="15.06.09"/>
    <x v="22"/>
    <x v="40"/>
    <x v="1"/>
    <x v="46"/>
    <x v="115"/>
    <x v="13"/>
    <m/>
    <s v="Iprel"/>
    <s v="100010001376"/>
    <m/>
    <m/>
    <x v="0"/>
    <m/>
    <m/>
    <m/>
    <m/>
    <m/>
    <m/>
    <m/>
    <m/>
    <x v="0"/>
    <x v="17"/>
    <x v="4"/>
    <x v="0"/>
  </r>
  <r>
    <x v="73"/>
    <s v="CERA"/>
    <s v="MP"/>
    <x v="58"/>
    <n v="800728"/>
    <x v="57"/>
    <m/>
    <x v="74"/>
    <x v="90"/>
    <x v="77"/>
    <x v="2"/>
    <s v="02.03.09"/>
    <x v="28"/>
    <x v="41"/>
    <x v="1"/>
    <x v="48"/>
    <x v="116"/>
    <x v="13"/>
    <m/>
    <s v="Iprel"/>
    <s v="100010001376"/>
    <m/>
    <m/>
    <x v="0"/>
    <m/>
    <m/>
    <m/>
    <m/>
    <m/>
    <m/>
    <m/>
    <m/>
    <x v="0"/>
    <x v="23"/>
    <x v="4"/>
    <x v="0"/>
  </r>
  <r>
    <x v="87"/>
    <s v="CERA"/>
    <s v="RP"/>
    <x v="69"/>
    <n v="405000"/>
    <x v="66"/>
    <m/>
    <x v="39"/>
    <x v="98"/>
    <x v="85"/>
    <x v="2"/>
    <s v="18.04.12"/>
    <x v="36"/>
    <x v="42"/>
    <x v="1"/>
    <x v="55"/>
    <x v="117"/>
    <x v="12"/>
    <m/>
    <s v="Iprel"/>
    <s v="100010001376"/>
    <m/>
    <m/>
    <x v="0"/>
    <m/>
    <m/>
    <m/>
    <m/>
    <m/>
    <m/>
    <m/>
    <m/>
    <x v="0"/>
    <x v="29"/>
    <x v="4"/>
    <x v="0"/>
  </r>
  <r>
    <x v="0"/>
    <m/>
    <m/>
    <x v="0"/>
    <m/>
    <x v="0"/>
    <m/>
    <x v="0"/>
    <x v="0"/>
    <x v="0"/>
    <x v="0"/>
    <m/>
    <x v="0"/>
    <x v="0"/>
    <x v="0"/>
    <x v="0"/>
    <x v="0"/>
    <x v="0"/>
    <m/>
    <m/>
    <m/>
    <m/>
    <m/>
    <x v="0"/>
    <m/>
    <m/>
    <m/>
    <m/>
    <m/>
    <m/>
    <m/>
    <m/>
    <x v="0"/>
    <x v="0"/>
    <x v="5"/>
    <x v="0"/>
  </r>
  <r>
    <x v="0"/>
    <m/>
    <m/>
    <x v="0"/>
    <m/>
    <x v="0"/>
    <m/>
    <x v="0"/>
    <x v="0"/>
    <x v="0"/>
    <x v="0"/>
    <m/>
    <x v="0"/>
    <x v="0"/>
    <x v="0"/>
    <x v="0"/>
    <x v="0"/>
    <x v="0"/>
    <m/>
    <m/>
    <m/>
    <m/>
    <m/>
    <x v="0"/>
    <m/>
    <m/>
    <m/>
    <m/>
    <m/>
    <m/>
    <m/>
    <m/>
    <x v="0"/>
    <x v="0"/>
    <x v="6"/>
    <x v="0"/>
  </r>
  <r>
    <x v="88"/>
    <s v="CERA"/>
    <s v="RP"/>
    <x v="70"/>
    <n v="401150"/>
    <x v="67"/>
    <m/>
    <x v="0"/>
    <x v="92"/>
    <x v="86"/>
    <x v="2"/>
    <m/>
    <x v="1"/>
    <x v="36"/>
    <x v="0"/>
    <x v="2"/>
    <x v="118"/>
    <x v="14"/>
    <m/>
    <s v="Iprel"/>
    <s v="100010001449"/>
    <m/>
    <m/>
    <x v="21"/>
    <m/>
    <m/>
    <m/>
    <m/>
    <m/>
    <m/>
    <m/>
    <m/>
    <x v="13"/>
    <x v="1"/>
    <x v="6"/>
    <x v="0"/>
  </r>
  <r>
    <x v="89"/>
    <s v="CERA"/>
    <s v="RP"/>
    <x v="70"/>
    <n v="401150"/>
    <x v="67"/>
    <m/>
    <x v="0"/>
    <x v="92"/>
    <x v="86"/>
    <x v="2"/>
    <m/>
    <x v="1"/>
    <x v="36"/>
    <x v="0"/>
    <x v="2"/>
    <x v="118"/>
    <x v="14"/>
    <m/>
    <s v="Iprel"/>
    <s v="100010001449"/>
    <m/>
    <m/>
    <x v="21"/>
    <m/>
    <m/>
    <m/>
    <m/>
    <m/>
    <m/>
    <m/>
    <m/>
    <x v="13"/>
    <x v="1"/>
    <x v="6"/>
    <x v="0"/>
  </r>
  <r>
    <x v="90"/>
    <s v="CERA"/>
    <s v="RP"/>
    <x v="71"/>
    <s v="ECE072"/>
    <x v="65"/>
    <m/>
    <x v="30"/>
    <x v="99"/>
    <x v="87"/>
    <x v="2"/>
    <m/>
    <x v="37"/>
    <x v="43"/>
    <x v="1"/>
    <x v="2"/>
    <x v="119"/>
    <x v="15"/>
    <m/>
    <s v="Iprel"/>
    <s v="100010001449"/>
    <m/>
    <m/>
    <x v="0"/>
    <m/>
    <m/>
    <m/>
    <m/>
    <m/>
    <m/>
    <m/>
    <m/>
    <x v="0"/>
    <x v="7"/>
    <x v="6"/>
    <x v="0"/>
  </r>
  <r>
    <x v="91"/>
    <s v="CERA"/>
    <s v="RP"/>
    <x v="72"/>
    <s v="ECE017"/>
    <x v="68"/>
    <m/>
    <x v="81"/>
    <x v="100"/>
    <x v="88"/>
    <x v="1"/>
    <m/>
    <x v="38"/>
    <x v="44"/>
    <x v="1"/>
    <x v="56"/>
    <x v="120"/>
    <x v="15"/>
    <m/>
    <s v="Iprel"/>
    <n v="100010001449"/>
    <m/>
    <m/>
    <x v="0"/>
    <m/>
    <m/>
    <m/>
    <m/>
    <m/>
    <m/>
    <m/>
    <m/>
    <x v="0"/>
    <x v="30"/>
    <x v="6"/>
    <x v="0"/>
  </r>
  <r>
    <x v="92"/>
    <s v="CERA"/>
    <s v="RP"/>
    <x v="73"/>
    <s v="ECE072"/>
    <x v="65"/>
    <m/>
    <x v="82"/>
    <x v="101"/>
    <x v="89"/>
    <x v="2"/>
    <m/>
    <x v="39"/>
    <x v="45"/>
    <x v="1"/>
    <x v="57"/>
    <x v="121"/>
    <x v="15"/>
    <m/>
    <s v="Iprel"/>
    <n v="100010001449"/>
    <m/>
    <m/>
    <x v="0"/>
    <m/>
    <m/>
    <m/>
    <m/>
    <m/>
    <m/>
    <m/>
    <m/>
    <x v="0"/>
    <x v="6"/>
    <x v="6"/>
    <x v="0"/>
  </r>
  <r>
    <x v="0"/>
    <s v="CERA"/>
    <s v="RP"/>
    <x v="74"/>
    <n v="405095"/>
    <x v="19"/>
    <m/>
    <x v="16"/>
    <x v="102"/>
    <x v="90"/>
    <x v="4"/>
    <m/>
    <x v="8"/>
    <x v="8"/>
    <x v="1"/>
    <x v="58"/>
    <x v="122"/>
    <x v="15"/>
    <m/>
    <s v="Iprel"/>
    <n v="100010001449"/>
    <m/>
    <m/>
    <x v="0"/>
    <m/>
    <m/>
    <m/>
    <m/>
    <m/>
    <m/>
    <m/>
    <m/>
    <x v="0"/>
    <x v="3"/>
    <x v="6"/>
    <x v="0"/>
  </r>
  <r>
    <x v="93"/>
    <s v="CERA"/>
    <s v="RP"/>
    <x v="75"/>
    <s v="ECE015"/>
    <x v="43"/>
    <m/>
    <x v="83"/>
    <x v="103"/>
    <x v="91"/>
    <x v="2"/>
    <m/>
    <x v="24"/>
    <x v="39"/>
    <x v="1"/>
    <x v="2"/>
    <x v="123"/>
    <x v="15"/>
    <m/>
    <s v="Iprel"/>
    <s v="100010001449"/>
    <m/>
    <m/>
    <x v="0"/>
    <m/>
    <m/>
    <m/>
    <m/>
    <m/>
    <m/>
    <m/>
    <m/>
    <x v="0"/>
    <x v="19"/>
    <x v="6"/>
    <x v="0"/>
  </r>
  <r>
    <x v="0"/>
    <s v="CERA"/>
    <s v="MP"/>
    <x v="16"/>
    <n v="204199"/>
    <x v="14"/>
    <m/>
    <x v="40"/>
    <x v="35"/>
    <x v="35"/>
    <x v="3"/>
    <m/>
    <x v="11"/>
    <x v="12"/>
    <x v="5"/>
    <x v="59"/>
    <x v="124"/>
    <x v="15"/>
    <m/>
    <s v="Iprel"/>
    <n v="100010001449"/>
    <m/>
    <m/>
    <x v="0"/>
    <m/>
    <m/>
    <m/>
    <m/>
    <m/>
    <m/>
    <m/>
    <m/>
    <x v="0"/>
    <x v="8"/>
    <x v="6"/>
    <x v="0"/>
  </r>
  <r>
    <x v="94"/>
    <s v="CERA"/>
    <s v="RP"/>
    <x v="76"/>
    <s v="ECE072"/>
    <x v="65"/>
    <m/>
    <x v="82"/>
    <x v="104"/>
    <x v="89"/>
    <x v="2"/>
    <m/>
    <x v="14"/>
    <x v="16"/>
    <x v="1"/>
    <x v="60"/>
    <x v="125"/>
    <x v="15"/>
    <m/>
    <s v="Iprel"/>
    <n v="100010001449"/>
    <m/>
    <m/>
    <x v="0"/>
    <m/>
    <m/>
    <m/>
    <m/>
    <m/>
    <m/>
    <m/>
    <m/>
    <x v="0"/>
    <x v="6"/>
    <x v="6"/>
    <x v="0"/>
  </r>
  <r>
    <x v="95"/>
    <s v="CERA"/>
    <s v="RP"/>
    <x v="77"/>
    <n v="405622"/>
    <x v="69"/>
    <m/>
    <x v="84"/>
    <x v="105"/>
    <x v="92"/>
    <x v="2"/>
    <m/>
    <x v="11"/>
    <x v="12"/>
    <x v="1"/>
    <x v="61"/>
    <x v="126"/>
    <x v="15"/>
    <m/>
    <s v="Iprel"/>
    <n v="100010001449"/>
    <m/>
    <m/>
    <x v="0"/>
    <m/>
    <m/>
    <m/>
    <m/>
    <m/>
    <m/>
    <m/>
    <m/>
    <x v="0"/>
    <x v="8"/>
    <x v="6"/>
    <x v="0"/>
  </r>
  <r>
    <x v="96"/>
    <s v="CERA"/>
    <s v="RP"/>
    <x v="78"/>
    <s v="ECE010"/>
    <x v="35"/>
    <m/>
    <x v="85"/>
    <x v="106"/>
    <x v="93"/>
    <x v="2"/>
    <m/>
    <x v="40"/>
    <x v="39"/>
    <x v="1"/>
    <x v="62"/>
    <x v="127"/>
    <x v="15"/>
    <m/>
    <s v="Iprel"/>
    <s v="100010001449"/>
    <m/>
    <m/>
    <x v="0"/>
    <m/>
    <m/>
    <m/>
    <m/>
    <m/>
    <m/>
    <m/>
    <m/>
    <x v="0"/>
    <x v="31"/>
    <x v="6"/>
    <x v="0"/>
  </r>
  <r>
    <x v="97"/>
    <s v="CERA"/>
    <m/>
    <x v="78"/>
    <m/>
    <x v="35"/>
    <m/>
    <x v="86"/>
    <x v="0"/>
    <x v="0"/>
    <x v="2"/>
    <m/>
    <x v="41"/>
    <x v="46"/>
    <x v="1"/>
    <x v="63"/>
    <x v="127"/>
    <x v="15"/>
    <m/>
    <s v="Iprel"/>
    <s v="100010001449"/>
    <m/>
    <m/>
    <x v="0"/>
    <m/>
    <m/>
    <m/>
    <m/>
    <m/>
    <m/>
    <m/>
    <m/>
    <x v="0"/>
    <x v="32"/>
    <x v="6"/>
    <x v="0"/>
  </r>
  <r>
    <x v="98"/>
    <s v="CERA"/>
    <s v="RP"/>
    <x v="0"/>
    <m/>
    <x v="70"/>
    <m/>
    <x v="0"/>
    <x v="92"/>
    <x v="86"/>
    <x v="2"/>
    <m/>
    <x v="1"/>
    <x v="0"/>
    <x v="0"/>
    <x v="2"/>
    <x v="128"/>
    <x v="0"/>
    <m/>
    <s v="Iprel"/>
    <s v="100010001449"/>
    <m/>
    <m/>
    <x v="0"/>
    <m/>
    <m/>
    <m/>
    <m/>
    <m/>
    <m/>
    <m/>
    <m/>
    <x v="14"/>
    <x v="1"/>
    <x v="6"/>
    <x v="0"/>
  </r>
  <r>
    <x v="99"/>
    <s v="CERA"/>
    <s v="MP"/>
    <x v="0"/>
    <m/>
    <x v="0"/>
    <m/>
    <x v="0"/>
    <x v="92"/>
    <x v="86"/>
    <x v="2"/>
    <m/>
    <x v="1"/>
    <x v="0"/>
    <x v="0"/>
    <x v="2"/>
    <x v="129"/>
    <x v="0"/>
    <m/>
    <s v="Iprel"/>
    <n v="100010001449"/>
    <m/>
    <m/>
    <x v="0"/>
    <m/>
    <m/>
    <m/>
    <m/>
    <m/>
    <m/>
    <m/>
    <m/>
    <x v="15"/>
    <x v="1"/>
    <x v="6"/>
    <x v="0"/>
  </r>
  <r>
    <x v="100"/>
    <s v="CERA"/>
    <s v="MP"/>
    <x v="55"/>
    <n v="408322"/>
    <x v="54"/>
    <m/>
    <x v="60"/>
    <x v="85"/>
    <x v="73"/>
    <x v="2"/>
    <m/>
    <x v="13"/>
    <x v="13"/>
    <x v="1"/>
    <x v="43"/>
    <x v="130"/>
    <x v="15"/>
    <m/>
    <s v="Iprel"/>
    <n v="100010001449"/>
    <m/>
    <m/>
    <x v="0"/>
    <m/>
    <m/>
    <m/>
    <m/>
    <m/>
    <m/>
    <m/>
    <m/>
    <x v="0"/>
    <x v="10"/>
    <x v="6"/>
    <x v="0"/>
  </r>
  <r>
    <x v="101"/>
    <s v="CERA"/>
    <s v="RP"/>
    <x v="56"/>
    <n v="400929"/>
    <x v="55"/>
    <m/>
    <x v="70"/>
    <x v="86"/>
    <x v="74"/>
    <x v="2"/>
    <m/>
    <x v="8"/>
    <x v="8"/>
    <x v="1"/>
    <x v="44"/>
    <x v="131"/>
    <x v="15"/>
    <m/>
    <s v="Iprel"/>
    <n v="100010001449"/>
    <m/>
    <m/>
    <x v="0"/>
    <m/>
    <m/>
    <m/>
    <m/>
    <m/>
    <m/>
    <m/>
    <m/>
    <x v="0"/>
    <x v="3"/>
    <x v="6"/>
    <x v="0"/>
  </r>
  <r>
    <x v="102"/>
    <s v="CERA"/>
    <s v="RP"/>
    <x v="79"/>
    <s v="ECE017"/>
    <x v="68"/>
    <m/>
    <x v="87"/>
    <x v="107"/>
    <x v="94"/>
    <x v="2"/>
    <m/>
    <x v="28"/>
    <x v="41"/>
    <x v="5"/>
    <x v="64"/>
    <x v="132"/>
    <x v="15"/>
    <m/>
    <s v="Iprel"/>
    <n v="100010001449"/>
    <m/>
    <m/>
    <x v="0"/>
    <m/>
    <m/>
    <m/>
    <m/>
    <m/>
    <m/>
    <m/>
    <m/>
    <x v="0"/>
    <x v="23"/>
    <x v="6"/>
    <x v="0"/>
  </r>
  <r>
    <x v="103"/>
    <s v="CERA"/>
    <s v="RP"/>
    <x v="80"/>
    <s v="ECE017"/>
    <x v="68"/>
    <m/>
    <x v="88"/>
    <x v="108"/>
    <x v="95"/>
    <x v="2"/>
    <m/>
    <x v="36"/>
    <x v="42"/>
    <x v="5"/>
    <x v="65"/>
    <x v="133"/>
    <x v="15"/>
    <m/>
    <s v="Iprel"/>
    <n v="100010001449"/>
    <m/>
    <m/>
    <x v="0"/>
    <m/>
    <m/>
    <m/>
    <m/>
    <m/>
    <m/>
    <m/>
    <m/>
    <x v="0"/>
    <x v="29"/>
    <x v="6"/>
    <x v="0"/>
  </r>
  <r>
    <x v="104"/>
    <s v="CERA"/>
    <s v="RP"/>
    <x v="81"/>
    <s v="ECE017"/>
    <x v="68"/>
    <m/>
    <x v="89"/>
    <x v="109"/>
    <x v="96"/>
    <x v="2"/>
    <m/>
    <x v="22"/>
    <x v="40"/>
    <x v="5"/>
    <x v="66"/>
    <x v="134"/>
    <x v="15"/>
    <m/>
    <s v="Iprel"/>
    <n v="100010001449"/>
    <m/>
    <m/>
    <x v="0"/>
    <m/>
    <m/>
    <m/>
    <m/>
    <m/>
    <m/>
    <m/>
    <m/>
    <x v="0"/>
    <x v="17"/>
    <x v="6"/>
    <x v="0"/>
  </r>
  <r>
    <x v="105"/>
    <s v="CERA"/>
    <s v="RP"/>
    <x v="81"/>
    <s v="ECE017"/>
    <x v="68"/>
    <m/>
    <x v="90"/>
    <x v="110"/>
    <x v="97"/>
    <x v="2"/>
    <m/>
    <x v="32"/>
    <x v="47"/>
    <x v="5"/>
    <x v="0"/>
    <x v="135"/>
    <x v="15"/>
    <m/>
    <s v="Iprel"/>
    <n v="100010001449"/>
    <m/>
    <m/>
    <x v="0"/>
    <m/>
    <m/>
    <m/>
    <m/>
    <m/>
    <m/>
    <m/>
    <m/>
    <x v="16"/>
    <x v="26"/>
    <x v="6"/>
    <x v="0"/>
  </r>
  <r>
    <x v="85"/>
    <s v="CERA"/>
    <s v="RP"/>
    <x v="68"/>
    <s v="ECE072"/>
    <x v="65"/>
    <m/>
    <x v="91"/>
    <x v="111"/>
    <x v="98"/>
    <x v="2"/>
    <m/>
    <x v="22"/>
    <x v="40"/>
    <x v="5"/>
    <x v="0"/>
    <x v="136"/>
    <x v="15"/>
    <m/>
    <s v="Iprel"/>
    <n v="100010001449"/>
    <m/>
    <m/>
    <x v="0"/>
    <m/>
    <m/>
    <m/>
    <m/>
    <m/>
    <m/>
    <m/>
    <m/>
    <x v="17"/>
    <x v="17"/>
    <x v="6"/>
    <x v="0"/>
  </r>
  <r>
    <x v="86"/>
    <s v="CERA"/>
    <s v="MP"/>
    <x v="58"/>
    <n v="800728"/>
    <x v="57"/>
    <m/>
    <x v="72"/>
    <x v="88"/>
    <x v="76"/>
    <x v="2"/>
    <m/>
    <x v="22"/>
    <x v="40"/>
    <x v="5"/>
    <x v="0"/>
    <x v="137"/>
    <x v="15"/>
    <m/>
    <s v="Iprel"/>
    <n v="100010001449"/>
    <m/>
    <m/>
    <x v="0"/>
    <m/>
    <m/>
    <m/>
    <m/>
    <m/>
    <m/>
    <m/>
    <m/>
    <x v="18"/>
    <x v="17"/>
    <x v="6"/>
    <x v="0"/>
  </r>
  <r>
    <x v="106"/>
    <s v="CERA"/>
    <s v="MP"/>
    <x v="59"/>
    <n v="405256"/>
    <x v="58"/>
    <m/>
    <x v="73"/>
    <x v="89"/>
    <x v="74"/>
    <x v="2"/>
    <m/>
    <x v="32"/>
    <x v="47"/>
    <x v="5"/>
    <x v="0"/>
    <x v="138"/>
    <x v="15"/>
    <m/>
    <s v="Iprel"/>
    <n v="100010001449"/>
    <m/>
    <m/>
    <x v="0"/>
    <m/>
    <m/>
    <m/>
    <m/>
    <m/>
    <m/>
    <m/>
    <m/>
    <x v="19"/>
    <x v="26"/>
    <x v="6"/>
    <x v="0"/>
  </r>
  <r>
    <x v="107"/>
    <s v="CERA"/>
    <s v="RP"/>
    <x v="82"/>
    <n v="400463"/>
    <x v="71"/>
    <m/>
    <x v="92"/>
    <x v="112"/>
    <x v="99"/>
    <x v="2"/>
    <m/>
    <x v="25"/>
    <x v="39"/>
    <x v="5"/>
    <x v="0"/>
    <x v="139"/>
    <x v="15"/>
    <m/>
    <s v="Iprel"/>
    <s v="100010001449"/>
    <m/>
    <m/>
    <x v="0"/>
    <m/>
    <m/>
    <m/>
    <m/>
    <m/>
    <m/>
    <m/>
    <m/>
    <x v="20"/>
    <x v="20"/>
    <x v="6"/>
    <x v="0"/>
  </r>
  <r>
    <x v="108"/>
    <s v="CERA"/>
    <s v="MP"/>
    <x v="58"/>
    <n v="800728"/>
    <x v="57"/>
    <m/>
    <x v="74"/>
    <x v="90"/>
    <x v="77"/>
    <x v="2"/>
    <m/>
    <x v="28"/>
    <x v="41"/>
    <x v="5"/>
    <x v="0"/>
    <x v="140"/>
    <x v="15"/>
    <m/>
    <s v="Iprel"/>
    <n v="100010001449"/>
    <m/>
    <m/>
    <x v="0"/>
    <m/>
    <m/>
    <m/>
    <m/>
    <m/>
    <m/>
    <m/>
    <m/>
    <x v="21"/>
    <x v="23"/>
    <x v="6"/>
    <x v="0"/>
  </r>
  <r>
    <x v="109"/>
    <s v="CERA"/>
    <s v="RP"/>
    <x v="83"/>
    <n v="205698"/>
    <x v="72"/>
    <m/>
    <x v="93"/>
    <x v="113"/>
    <x v="100"/>
    <x v="2"/>
    <m/>
    <x v="42"/>
    <x v="39"/>
    <x v="5"/>
    <x v="0"/>
    <x v="141"/>
    <x v="15"/>
    <m/>
    <s v="Iprel"/>
    <s v="100010001449"/>
    <m/>
    <m/>
    <x v="0"/>
    <m/>
    <m/>
    <m/>
    <m/>
    <m/>
    <m/>
    <m/>
    <m/>
    <x v="0"/>
    <x v="33"/>
    <x v="6"/>
    <x v="0"/>
  </r>
  <r>
    <x v="110"/>
    <s v="CERA"/>
    <s v="RP"/>
    <x v="84"/>
    <s v="ECE072"/>
    <x v="65"/>
    <m/>
    <x v="82"/>
    <x v="114"/>
    <x v="101"/>
    <x v="2"/>
    <m/>
    <x v="26"/>
    <x v="48"/>
    <x v="5"/>
    <x v="0"/>
    <x v="142"/>
    <x v="15"/>
    <m/>
    <s v="Iprel"/>
    <n v="100010001449"/>
    <m/>
    <m/>
    <x v="0"/>
    <m/>
    <m/>
    <m/>
    <m/>
    <m/>
    <m/>
    <m/>
    <m/>
    <x v="22"/>
    <x v="21"/>
    <x v="6"/>
    <x v="0"/>
  </r>
  <r>
    <x v="111"/>
    <s v="CERA"/>
    <s v="RP"/>
    <x v="85"/>
    <n v="409092"/>
    <x v="48"/>
    <m/>
    <x v="94"/>
    <x v="115"/>
    <x v="102"/>
    <x v="2"/>
    <m/>
    <x v="43"/>
    <x v="39"/>
    <x v="5"/>
    <x v="0"/>
    <x v="143"/>
    <x v="15"/>
    <m/>
    <s v="Iprel"/>
    <s v="100010001449"/>
    <m/>
    <m/>
    <x v="0"/>
    <m/>
    <m/>
    <m/>
    <m/>
    <m/>
    <m/>
    <m/>
    <m/>
    <x v="0"/>
    <x v="34"/>
    <x v="6"/>
    <x v="0"/>
  </r>
  <r>
    <x v="112"/>
    <s v="CERA"/>
    <s v="MP"/>
    <x v="86"/>
    <m/>
    <x v="73"/>
    <m/>
    <x v="86"/>
    <x v="116"/>
    <x v="0"/>
    <x v="2"/>
    <m/>
    <x v="44"/>
    <x v="0"/>
    <x v="0"/>
    <x v="0"/>
    <x v="144"/>
    <x v="0"/>
    <m/>
    <s v="Iprel"/>
    <n v="100010001449"/>
    <m/>
    <m/>
    <x v="0"/>
    <m/>
    <m/>
    <m/>
    <m/>
    <m/>
    <m/>
    <m/>
    <m/>
    <x v="23"/>
    <x v="35"/>
    <x v="6"/>
    <x v="0"/>
  </r>
  <r>
    <x v="113"/>
    <s v="CERA"/>
    <s v="MP"/>
    <x v="86"/>
    <m/>
    <x v="73"/>
    <m/>
    <x v="76"/>
    <x v="116"/>
    <x v="0"/>
    <x v="2"/>
    <m/>
    <x v="44"/>
    <x v="0"/>
    <x v="0"/>
    <x v="0"/>
    <x v="145"/>
    <x v="0"/>
    <m/>
    <s v="Iprel"/>
    <n v="100010001449"/>
    <m/>
    <m/>
    <x v="0"/>
    <m/>
    <m/>
    <m/>
    <m/>
    <m/>
    <m/>
    <m/>
    <m/>
    <x v="23"/>
    <x v="35"/>
    <x v="6"/>
    <x v="0"/>
  </r>
  <r>
    <x v="114"/>
    <s v="CERA"/>
    <s v="MP"/>
    <x v="86"/>
    <m/>
    <x v="73"/>
    <m/>
    <x v="95"/>
    <x v="116"/>
    <x v="0"/>
    <x v="2"/>
    <m/>
    <x v="44"/>
    <x v="0"/>
    <x v="0"/>
    <x v="0"/>
    <x v="146"/>
    <x v="0"/>
    <m/>
    <s v="Iprel"/>
    <n v="100010001449"/>
    <m/>
    <m/>
    <x v="0"/>
    <m/>
    <m/>
    <m/>
    <m/>
    <m/>
    <m/>
    <m/>
    <m/>
    <x v="24"/>
    <x v="35"/>
    <x v="6"/>
    <x v="0"/>
  </r>
  <r>
    <x v="115"/>
    <s v="CERA"/>
    <s v="MP"/>
    <x v="87"/>
    <m/>
    <x v="74"/>
    <m/>
    <x v="96"/>
    <x v="117"/>
    <x v="0"/>
    <x v="0"/>
    <m/>
    <x v="45"/>
    <x v="0"/>
    <x v="0"/>
    <x v="0"/>
    <x v="147"/>
    <x v="0"/>
    <m/>
    <s v="Iprel"/>
    <n v="100010001449"/>
    <m/>
    <m/>
    <x v="0"/>
    <m/>
    <m/>
    <m/>
    <m/>
    <m/>
    <m/>
    <m/>
    <m/>
    <x v="25"/>
    <x v="36"/>
    <x v="6"/>
    <x v="0"/>
  </r>
  <r>
    <x v="116"/>
    <s v="CERA"/>
    <s v="MP"/>
    <x v="88"/>
    <m/>
    <x v="73"/>
    <m/>
    <x v="97"/>
    <x v="116"/>
    <x v="0"/>
    <x v="2"/>
    <m/>
    <x v="44"/>
    <x v="0"/>
    <x v="0"/>
    <x v="0"/>
    <x v="148"/>
    <x v="0"/>
    <m/>
    <s v="Iprel"/>
    <n v="100010001449"/>
    <m/>
    <m/>
    <x v="0"/>
    <m/>
    <m/>
    <m/>
    <m/>
    <m/>
    <m/>
    <m/>
    <m/>
    <x v="26"/>
    <x v="35"/>
    <x v="6"/>
    <x v="0"/>
  </r>
  <r>
    <x v="117"/>
    <s v="CERA"/>
    <s v="MP"/>
    <x v="0"/>
    <m/>
    <x v="73"/>
    <m/>
    <x v="98"/>
    <x v="116"/>
    <x v="0"/>
    <x v="2"/>
    <m/>
    <x v="44"/>
    <x v="0"/>
    <x v="0"/>
    <x v="0"/>
    <x v="149"/>
    <x v="0"/>
    <m/>
    <s v="Iprel"/>
    <n v="100010001449"/>
    <m/>
    <m/>
    <x v="0"/>
    <m/>
    <m/>
    <m/>
    <m/>
    <m/>
    <m/>
    <m/>
    <m/>
    <x v="27"/>
    <x v="35"/>
    <x v="6"/>
    <x v="0"/>
  </r>
  <r>
    <x v="87"/>
    <s v="CERA"/>
    <s v="RP"/>
    <x v="69"/>
    <n v="405000"/>
    <x v="66"/>
    <m/>
    <x v="39"/>
    <x v="98"/>
    <x v="85"/>
    <x v="2"/>
    <m/>
    <x v="36"/>
    <x v="42"/>
    <x v="5"/>
    <x v="0"/>
    <x v="150"/>
    <x v="15"/>
    <m/>
    <s v="Iprel"/>
    <n v="100010001449"/>
    <m/>
    <m/>
    <x v="0"/>
    <m/>
    <m/>
    <m/>
    <m/>
    <m/>
    <m/>
    <m/>
    <m/>
    <x v="28"/>
    <x v="29"/>
    <x v="6"/>
    <x v="0"/>
  </r>
  <r>
    <x v="118"/>
    <s v="CERA"/>
    <s v="RP"/>
    <x v="89"/>
    <n v="406145"/>
    <x v="75"/>
    <m/>
    <x v="99"/>
    <x v="118"/>
    <x v="103"/>
    <x v="2"/>
    <m/>
    <x v="28"/>
    <x v="41"/>
    <x v="5"/>
    <x v="67"/>
    <x v="151"/>
    <x v="15"/>
    <m/>
    <s v="Iprel"/>
    <n v="100010001449"/>
    <m/>
    <m/>
    <x v="0"/>
    <m/>
    <m/>
    <m/>
    <m/>
    <m/>
    <m/>
    <m/>
    <m/>
    <x v="29"/>
    <x v="23"/>
    <x v="6"/>
    <x v="0"/>
  </r>
  <r>
    <x v="119"/>
    <s v="CERA"/>
    <s v="RP"/>
    <x v="90"/>
    <n v="410685"/>
    <x v="76"/>
    <m/>
    <x v="56"/>
    <x v="119"/>
    <x v="104"/>
    <x v="2"/>
    <m/>
    <x v="22"/>
    <x v="40"/>
    <x v="5"/>
    <x v="0"/>
    <x v="152"/>
    <x v="15"/>
    <m/>
    <s v="Iprel"/>
    <n v="100010001449"/>
    <m/>
    <m/>
    <x v="0"/>
    <m/>
    <m/>
    <m/>
    <m/>
    <m/>
    <m/>
    <m/>
    <m/>
    <x v="0"/>
    <x v="17"/>
    <x v="6"/>
    <x v="0"/>
  </r>
  <r>
    <x v="120"/>
    <s v="CERA"/>
    <s v="RP"/>
    <x v="91"/>
    <n v="411555"/>
    <x v="77"/>
    <m/>
    <x v="100"/>
    <x v="120"/>
    <x v="105"/>
    <x v="2"/>
    <m/>
    <x v="29"/>
    <x v="39"/>
    <x v="5"/>
    <x v="0"/>
    <x v="153"/>
    <x v="15"/>
    <m/>
    <s v="Iprel"/>
    <s v="100010001449"/>
    <m/>
    <m/>
    <x v="0"/>
    <m/>
    <m/>
    <m/>
    <m/>
    <m/>
    <m/>
    <m/>
    <m/>
    <x v="0"/>
    <x v="12"/>
    <x v="6"/>
    <x v="0"/>
  </r>
  <r>
    <x v="121"/>
    <s v="CERA"/>
    <s v="MP"/>
    <x v="92"/>
    <m/>
    <x v="78"/>
    <m/>
    <x v="101"/>
    <x v="121"/>
    <x v="0"/>
    <x v="2"/>
    <m/>
    <x v="46"/>
    <x v="0"/>
    <x v="0"/>
    <x v="0"/>
    <x v="154"/>
    <x v="0"/>
    <m/>
    <s v="Iprel"/>
    <n v="100010001449"/>
    <m/>
    <m/>
    <x v="0"/>
    <m/>
    <m/>
    <m/>
    <m/>
    <m/>
    <m/>
    <m/>
    <m/>
    <x v="30"/>
    <x v="37"/>
    <x v="6"/>
    <x v="0"/>
  </r>
  <r>
    <x v="122"/>
    <s v="CERA"/>
    <s v="RP"/>
    <x v="70"/>
    <n v="401150"/>
    <x v="67"/>
    <m/>
    <x v="0"/>
    <x v="92"/>
    <x v="86"/>
    <x v="2"/>
    <m/>
    <x v="1"/>
    <x v="36"/>
    <x v="0"/>
    <x v="68"/>
    <x v="118"/>
    <x v="14"/>
    <m/>
    <s v="Iprel"/>
    <s v="100010001449"/>
    <m/>
    <m/>
    <x v="21"/>
    <m/>
    <m/>
    <m/>
    <m/>
    <m/>
    <m/>
    <m/>
    <m/>
    <x v="13"/>
    <x v="1"/>
    <x v="6"/>
    <x v="0"/>
  </r>
  <r>
    <x v="123"/>
    <s v="CERA"/>
    <s v="MP"/>
    <x v="93"/>
    <m/>
    <x v="78"/>
    <m/>
    <x v="102"/>
    <x v="121"/>
    <x v="0"/>
    <x v="2"/>
    <m/>
    <x v="46"/>
    <x v="0"/>
    <x v="0"/>
    <x v="0"/>
    <x v="155"/>
    <x v="0"/>
    <m/>
    <s v="Iprel"/>
    <n v="100010001449"/>
    <m/>
    <m/>
    <x v="0"/>
    <m/>
    <m/>
    <m/>
    <m/>
    <m/>
    <m/>
    <m/>
    <m/>
    <x v="31"/>
    <x v="37"/>
    <x v="6"/>
    <x v="0"/>
  </r>
  <r>
    <x v="124"/>
    <s v="CERA"/>
    <s v="MP"/>
    <x v="0"/>
    <m/>
    <x v="78"/>
    <m/>
    <x v="103"/>
    <x v="121"/>
    <x v="0"/>
    <x v="2"/>
    <m/>
    <x v="46"/>
    <x v="0"/>
    <x v="0"/>
    <x v="0"/>
    <x v="156"/>
    <x v="0"/>
    <m/>
    <s v="Iprel"/>
    <n v="100010001449"/>
    <m/>
    <m/>
    <x v="0"/>
    <m/>
    <m/>
    <m/>
    <m/>
    <m/>
    <m/>
    <m/>
    <m/>
    <x v="30"/>
    <x v="37"/>
    <x v="6"/>
    <x v="0"/>
  </r>
  <r>
    <x v="125"/>
    <s v="CERA"/>
    <s v="RP"/>
    <x v="94"/>
    <n v="414434"/>
    <x v="79"/>
    <m/>
    <x v="5"/>
    <x v="122"/>
    <x v="106"/>
    <x v="2"/>
    <m/>
    <x v="36"/>
    <x v="42"/>
    <x v="5"/>
    <x v="69"/>
    <x v="157"/>
    <x v="15"/>
    <m/>
    <s v="Iprel"/>
    <n v="100010001449"/>
    <m/>
    <m/>
    <x v="0"/>
    <m/>
    <m/>
    <m/>
    <m/>
    <m/>
    <m/>
    <m/>
    <m/>
    <x v="0"/>
    <x v="29"/>
    <x v="6"/>
    <x v="0"/>
  </r>
  <r>
    <x v="126"/>
    <s v="CERA"/>
    <s v="RP"/>
    <x v="95"/>
    <n v="409922"/>
    <x v="80"/>
    <m/>
    <x v="0"/>
    <x v="123"/>
    <x v="107"/>
    <x v="2"/>
    <m/>
    <x v="47"/>
    <x v="49"/>
    <x v="0"/>
    <x v="70"/>
    <x v="158"/>
    <x v="16"/>
    <m/>
    <s v="Iprel"/>
    <s v="100010001449"/>
    <m/>
    <m/>
    <x v="21"/>
    <m/>
    <m/>
    <m/>
    <m/>
    <m/>
    <m/>
    <m/>
    <m/>
    <x v="14"/>
    <x v="38"/>
    <x v="6"/>
    <x v="0"/>
  </r>
  <r>
    <x v="127"/>
    <s v="CERA"/>
    <s v="RP"/>
    <x v="96"/>
    <n v="409922"/>
    <x v="80"/>
    <m/>
    <x v="0"/>
    <x v="123"/>
    <x v="107"/>
    <x v="2"/>
    <m/>
    <x v="47"/>
    <x v="49"/>
    <x v="0"/>
    <x v="70"/>
    <x v="159"/>
    <x v="16"/>
    <m/>
    <s v="Iprel"/>
    <s v="100010001449"/>
    <m/>
    <m/>
    <x v="21"/>
    <m/>
    <m/>
    <m/>
    <m/>
    <m/>
    <m/>
    <m/>
    <m/>
    <x v="14"/>
    <x v="38"/>
    <x v="6"/>
    <x v="0"/>
  </r>
  <r>
    <x v="128"/>
    <s v="CERA"/>
    <s v="MP"/>
    <x v="97"/>
    <m/>
    <x v="0"/>
    <m/>
    <x v="0"/>
    <x v="92"/>
    <x v="86"/>
    <x v="2"/>
    <m/>
    <x v="1"/>
    <x v="0"/>
    <x v="0"/>
    <x v="0"/>
    <x v="160"/>
    <x v="0"/>
    <m/>
    <s v="Iprel"/>
    <n v="100010001449"/>
    <m/>
    <m/>
    <x v="0"/>
    <m/>
    <m/>
    <m/>
    <m/>
    <m/>
    <m/>
    <m/>
    <m/>
    <x v="0"/>
    <x v="1"/>
    <x v="6"/>
    <x v="0"/>
  </r>
  <r>
    <x v="129"/>
    <s v="CERA"/>
    <s v="RP"/>
    <x v="0"/>
    <m/>
    <x v="70"/>
    <m/>
    <x v="0"/>
    <x v="92"/>
    <x v="86"/>
    <x v="2"/>
    <m/>
    <x v="1"/>
    <x v="0"/>
    <x v="0"/>
    <x v="70"/>
    <x v="128"/>
    <x v="0"/>
    <m/>
    <s v="Iprel"/>
    <s v="100010001449"/>
    <m/>
    <m/>
    <x v="0"/>
    <m/>
    <m/>
    <m/>
    <m/>
    <m/>
    <m/>
    <m/>
    <m/>
    <x v="14"/>
    <x v="1"/>
    <x v="6"/>
    <x v="0"/>
  </r>
  <r>
    <x v="130"/>
    <s v="CERA"/>
    <s v="MP"/>
    <x v="98"/>
    <m/>
    <x v="81"/>
    <m/>
    <x v="104"/>
    <x v="124"/>
    <x v="0"/>
    <x v="2"/>
    <m/>
    <x v="48"/>
    <x v="0"/>
    <x v="0"/>
    <x v="71"/>
    <x v="161"/>
    <x v="0"/>
    <m/>
    <s v="Iprel"/>
    <n v="100010001449"/>
    <m/>
    <m/>
    <x v="0"/>
    <m/>
    <m/>
    <m/>
    <m/>
    <m/>
    <m/>
    <m/>
    <m/>
    <x v="0"/>
    <x v="39"/>
    <x v="6"/>
    <x v="0"/>
  </r>
  <r>
    <x v="131"/>
    <s v="CERA"/>
    <s v="RP"/>
    <x v="99"/>
    <n v="413052"/>
    <x v="82"/>
    <m/>
    <x v="95"/>
    <x v="125"/>
    <x v="108"/>
    <x v="2"/>
    <m/>
    <x v="49"/>
    <x v="50"/>
    <x v="0"/>
    <x v="72"/>
    <x v="162"/>
    <x v="17"/>
    <m/>
    <s v="Iprel"/>
    <s v="100010001449"/>
    <m/>
    <m/>
    <x v="0"/>
    <m/>
    <m/>
    <m/>
    <m/>
    <m/>
    <m/>
    <m/>
    <m/>
    <x v="14"/>
    <x v="40"/>
    <x v="6"/>
    <x v="0"/>
  </r>
  <r>
    <x v="132"/>
    <s v="CERA"/>
    <s v="RP"/>
    <x v="99"/>
    <n v="413052"/>
    <x v="82"/>
    <m/>
    <x v="105"/>
    <x v="125"/>
    <x v="108"/>
    <x v="2"/>
    <m/>
    <x v="49"/>
    <x v="0"/>
    <x v="0"/>
    <x v="73"/>
    <x v="162"/>
    <x v="17"/>
    <m/>
    <s v="Iprel"/>
    <s v="100010001449"/>
    <m/>
    <m/>
    <x v="0"/>
    <m/>
    <m/>
    <m/>
    <m/>
    <m/>
    <m/>
    <m/>
    <m/>
    <x v="14"/>
    <x v="40"/>
    <x v="6"/>
    <x v="0"/>
  </r>
  <r>
    <x v="133"/>
    <s v="CERA"/>
    <s v="RP"/>
    <x v="99"/>
    <n v="413052"/>
    <x v="82"/>
    <m/>
    <x v="106"/>
    <x v="125"/>
    <x v="108"/>
    <x v="2"/>
    <m/>
    <x v="49"/>
    <x v="0"/>
    <x v="0"/>
    <x v="74"/>
    <x v="162"/>
    <x v="17"/>
    <m/>
    <s v="Iprel"/>
    <s v="100010001449"/>
    <m/>
    <m/>
    <x v="0"/>
    <m/>
    <m/>
    <m/>
    <m/>
    <m/>
    <m/>
    <m/>
    <m/>
    <x v="14"/>
    <x v="40"/>
    <x v="6"/>
    <x v="0"/>
  </r>
  <r>
    <x v="134"/>
    <s v="CERA"/>
    <s v="RP"/>
    <x v="99"/>
    <n v="413052"/>
    <x v="82"/>
    <m/>
    <x v="107"/>
    <x v="125"/>
    <x v="108"/>
    <x v="2"/>
    <m/>
    <x v="50"/>
    <x v="0"/>
    <x v="0"/>
    <x v="75"/>
    <x v="162"/>
    <x v="17"/>
    <m/>
    <s v="Iprel"/>
    <s v="100010001449"/>
    <m/>
    <m/>
    <x v="0"/>
    <m/>
    <m/>
    <m/>
    <m/>
    <m/>
    <m/>
    <m/>
    <m/>
    <x v="14"/>
    <x v="24"/>
    <x v="6"/>
    <x v="0"/>
  </r>
  <r>
    <x v="135"/>
    <s v="CERA"/>
    <s v="RP"/>
    <x v="99"/>
    <n v="413052"/>
    <x v="82"/>
    <m/>
    <x v="108"/>
    <x v="125"/>
    <x v="108"/>
    <x v="2"/>
    <m/>
    <x v="51"/>
    <x v="0"/>
    <x v="0"/>
    <x v="76"/>
    <x v="162"/>
    <x v="17"/>
    <m/>
    <s v="Iprel"/>
    <s v="100010001449"/>
    <m/>
    <m/>
    <x v="0"/>
    <m/>
    <m/>
    <m/>
    <m/>
    <m/>
    <m/>
    <m/>
    <m/>
    <x v="14"/>
    <x v="41"/>
    <x v="6"/>
    <x v="0"/>
  </r>
  <r>
    <x v="136"/>
    <s v="CERA"/>
    <s v="RP"/>
    <x v="99"/>
    <n v="413052"/>
    <x v="82"/>
    <m/>
    <x v="109"/>
    <x v="125"/>
    <x v="108"/>
    <x v="2"/>
    <m/>
    <x v="52"/>
    <x v="0"/>
    <x v="0"/>
    <x v="77"/>
    <x v="162"/>
    <x v="17"/>
    <m/>
    <s v="Iprel"/>
    <s v="100010001449"/>
    <m/>
    <m/>
    <x v="0"/>
    <m/>
    <m/>
    <m/>
    <m/>
    <m/>
    <m/>
    <m/>
    <m/>
    <x v="14"/>
    <x v="42"/>
    <x v="6"/>
    <x v="0"/>
  </r>
  <r>
    <x v="137"/>
    <s v="CERA"/>
    <s v="RP"/>
    <x v="99"/>
    <n v="413052"/>
    <x v="82"/>
    <m/>
    <x v="110"/>
    <x v="125"/>
    <x v="108"/>
    <x v="2"/>
    <m/>
    <x v="52"/>
    <x v="0"/>
    <x v="0"/>
    <x v="78"/>
    <x v="162"/>
    <x v="17"/>
    <m/>
    <s v="Iprel"/>
    <s v="100010001449"/>
    <m/>
    <m/>
    <x v="0"/>
    <m/>
    <m/>
    <m/>
    <m/>
    <m/>
    <m/>
    <m/>
    <m/>
    <x v="14"/>
    <x v="42"/>
    <x v="6"/>
    <x v="0"/>
  </r>
  <r>
    <x v="138"/>
    <s v="CERA"/>
    <s v="RP"/>
    <x v="99"/>
    <n v="413052"/>
    <x v="82"/>
    <m/>
    <x v="111"/>
    <x v="125"/>
    <x v="108"/>
    <x v="2"/>
    <m/>
    <x v="41"/>
    <x v="0"/>
    <x v="0"/>
    <x v="79"/>
    <x v="162"/>
    <x v="17"/>
    <m/>
    <s v="Iprel"/>
    <s v="100010001449"/>
    <m/>
    <m/>
    <x v="0"/>
    <m/>
    <m/>
    <m/>
    <m/>
    <m/>
    <m/>
    <m/>
    <m/>
    <x v="14"/>
    <x v="32"/>
    <x v="6"/>
    <x v="0"/>
  </r>
  <r>
    <x v="139"/>
    <s v="CERA"/>
    <s v="RP"/>
    <x v="99"/>
    <n v="413052"/>
    <x v="82"/>
    <m/>
    <x v="112"/>
    <x v="125"/>
    <x v="108"/>
    <x v="2"/>
    <m/>
    <x v="53"/>
    <x v="0"/>
    <x v="0"/>
    <x v="80"/>
    <x v="162"/>
    <x v="17"/>
    <m/>
    <s v="Iprel"/>
    <s v="100010001449"/>
    <m/>
    <m/>
    <x v="0"/>
    <m/>
    <m/>
    <m/>
    <m/>
    <m/>
    <m/>
    <m/>
    <m/>
    <x v="14"/>
    <x v="2"/>
    <x v="6"/>
    <x v="0"/>
  </r>
  <r>
    <x v="140"/>
    <s v="CERA"/>
    <s v="RP"/>
    <x v="99"/>
    <n v="413052"/>
    <x v="82"/>
    <m/>
    <x v="113"/>
    <x v="125"/>
    <x v="108"/>
    <x v="2"/>
    <m/>
    <x v="54"/>
    <x v="0"/>
    <x v="0"/>
    <x v="81"/>
    <x v="162"/>
    <x v="17"/>
    <m/>
    <s v="Iprel"/>
    <s v="100010001449"/>
    <m/>
    <m/>
    <x v="0"/>
    <m/>
    <m/>
    <m/>
    <m/>
    <m/>
    <m/>
    <m/>
    <m/>
    <x v="14"/>
    <x v="6"/>
    <x v="6"/>
    <x v="0"/>
  </r>
  <r>
    <x v="0"/>
    <m/>
    <m/>
    <x v="0"/>
    <m/>
    <x v="0"/>
    <m/>
    <x v="0"/>
    <x v="0"/>
    <x v="0"/>
    <x v="0"/>
    <m/>
    <x v="0"/>
    <x v="0"/>
    <x v="0"/>
    <x v="0"/>
    <x v="0"/>
    <x v="0"/>
    <m/>
    <m/>
    <m/>
    <m/>
    <m/>
    <x v="0"/>
    <m/>
    <m/>
    <m/>
    <m/>
    <m/>
    <m/>
    <m/>
    <m/>
    <x v="0"/>
    <x v="0"/>
    <x v="7"/>
    <x v="0"/>
  </r>
  <r>
    <x v="141"/>
    <s v="CERA"/>
    <s v="RP"/>
    <x v="100"/>
    <s v="ECE010"/>
    <x v="35"/>
    <m/>
    <x v="114"/>
    <x v="92"/>
    <x v="86"/>
    <x v="2"/>
    <m/>
    <x v="1"/>
    <x v="51"/>
    <x v="1"/>
    <x v="82"/>
    <x v="163"/>
    <x v="18"/>
    <m/>
    <s v="Iprel"/>
    <n v="100010001449"/>
    <m/>
    <m/>
    <x v="0"/>
    <m/>
    <m/>
    <m/>
    <m/>
    <m/>
    <m/>
    <m/>
    <m/>
    <x v="0"/>
    <x v="1"/>
    <x v="7"/>
    <x v="0"/>
  </r>
  <r>
    <x v="142"/>
    <s v="CERA"/>
    <s v="RP"/>
    <x v="101"/>
    <n v="409887"/>
    <x v="83"/>
    <m/>
    <x v="0"/>
    <x v="0"/>
    <x v="109"/>
    <x v="2"/>
    <m/>
    <x v="55"/>
    <x v="52"/>
    <x v="0"/>
    <x v="2"/>
    <x v="164"/>
    <x v="19"/>
    <m/>
    <s v="Iprel"/>
    <n v="100010001449"/>
    <m/>
    <m/>
    <x v="0"/>
    <m/>
    <m/>
    <m/>
    <m/>
    <m/>
    <m/>
    <m/>
    <m/>
    <x v="32"/>
    <x v="43"/>
    <x v="7"/>
    <x v="0"/>
  </r>
  <r>
    <x v="143"/>
    <s v="CERA"/>
    <s v="RP"/>
    <x v="102"/>
    <n v="407835"/>
    <x v="84"/>
    <m/>
    <x v="0"/>
    <x v="126"/>
    <x v="109"/>
    <x v="2"/>
    <m/>
    <x v="55"/>
    <x v="52"/>
    <x v="0"/>
    <x v="83"/>
    <x v="165"/>
    <x v="20"/>
    <m/>
    <s v="Iprel"/>
    <n v="100010001449"/>
    <m/>
    <m/>
    <x v="0"/>
    <m/>
    <m/>
    <m/>
    <m/>
    <m/>
    <m/>
    <m/>
    <m/>
    <x v="32"/>
    <x v="43"/>
    <x v="7"/>
    <x v="0"/>
  </r>
  <r>
    <x v="144"/>
    <s v="CERA"/>
    <s v="RP"/>
    <x v="103"/>
    <m/>
    <x v="85"/>
    <m/>
    <x v="0"/>
    <x v="92"/>
    <x v="86"/>
    <x v="2"/>
    <m/>
    <x v="1"/>
    <x v="36"/>
    <x v="0"/>
    <x v="2"/>
    <x v="166"/>
    <x v="21"/>
    <m/>
    <s v="Iprel"/>
    <s v="100010001449"/>
    <m/>
    <m/>
    <x v="0"/>
    <m/>
    <m/>
    <m/>
    <m/>
    <m/>
    <m/>
    <m/>
    <m/>
    <x v="32"/>
    <x v="1"/>
    <x v="7"/>
    <x v="0"/>
  </r>
  <r>
    <x v="145"/>
    <s v="CERA"/>
    <s v="MP"/>
    <x v="104"/>
    <n v="403020"/>
    <x v="86"/>
    <m/>
    <x v="0"/>
    <x v="0"/>
    <x v="86"/>
    <x v="2"/>
    <m/>
    <x v="1"/>
    <x v="36"/>
    <x v="2"/>
    <x v="84"/>
    <x v="167"/>
    <x v="22"/>
    <m/>
    <s v="Iprel"/>
    <s v="100010001376"/>
    <m/>
    <m/>
    <x v="0"/>
    <m/>
    <m/>
    <m/>
    <m/>
    <m/>
    <m/>
    <m/>
    <m/>
    <x v="0"/>
    <x v="1"/>
    <x v="7"/>
    <x v="0"/>
  </r>
  <r>
    <x v="146"/>
    <s v="CERA"/>
    <s v="RP"/>
    <x v="105"/>
    <s v="ECI008ZD1"/>
    <x v="87"/>
    <m/>
    <x v="82"/>
    <x v="127"/>
    <x v="110"/>
    <x v="2"/>
    <s v="25.07.07"/>
    <x v="5"/>
    <x v="39"/>
    <x v="1"/>
    <x v="0"/>
    <x v="168"/>
    <x v="13"/>
    <m/>
    <s v="S. Montevecchi"/>
    <s v="100010001376"/>
    <m/>
    <m/>
    <x v="0"/>
    <m/>
    <m/>
    <m/>
    <m/>
    <m/>
    <m/>
    <m/>
    <m/>
    <x v="33"/>
    <x v="5"/>
    <x v="7"/>
    <x v="0"/>
  </r>
  <r>
    <x v="0"/>
    <s v="CERA"/>
    <s v="RP"/>
    <x v="74"/>
    <n v="405095"/>
    <x v="19"/>
    <m/>
    <x v="16"/>
    <x v="102"/>
    <x v="90"/>
    <x v="3"/>
    <s v="09.10.09"/>
    <x v="8"/>
    <x v="8"/>
    <x v="1"/>
    <x v="85"/>
    <x v="169"/>
    <x v="13"/>
    <m/>
    <s v="S. Montevecchi"/>
    <s v="100010001376"/>
    <m/>
    <m/>
    <x v="0"/>
    <m/>
    <m/>
    <m/>
    <m/>
    <m/>
    <m/>
    <m/>
    <m/>
    <x v="0"/>
    <x v="3"/>
    <x v="7"/>
    <x v="0"/>
  </r>
  <r>
    <x v="101"/>
    <s v="CERA"/>
    <s v="RP"/>
    <x v="56"/>
    <n v="400929"/>
    <x v="55"/>
    <m/>
    <x v="70"/>
    <x v="86"/>
    <x v="74"/>
    <x v="2"/>
    <s v="02.11.09"/>
    <x v="8"/>
    <x v="8"/>
    <x v="1"/>
    <x v="0"/>
    <x v="170"/>
    <x v="13"/>
    <m/>
    <s v="S. Montevecchi"/>
    <s v="100010001376"/>
    <m/>
    <m/>
    <x v="0"/>
    <m/>
    <m/>
    <m/>
    <m/>
    <m/>
    <m/>
    <m/>
    <m/>
    <x v="0"/>
    <x v="3"/>
    <x v="7"/>
    <x v="0"/>
  </r>
  <r>
    <x v="147"/>
    <s v="CERA"/>
    <s v="RP"/>
    <x v="106"/>
    <s v="ECE010"/>
    <x v="35"/>
    <s v="C"/>
    <x v="115"/>
    <x v="128"/>
    <x v="111"/>
    <x v="2"/>
    <s v="04.02.2016"/>
    <x v="14"/>
    <x v="16"/>
    <x v="1"/>
    <x v="86"/>
    <x v="171"/>
    <x v="23"/>
    <m/>
    <s v="Iprel"/>
    <s v="100010001449"/>
    <m/>
    <m/>
    <x v="22"/>
    <m/>
    <m/>
    <m/>
    <m/>
    <m/>
    <m/>
    <m/>
    <m/>
    <x v="0"/>
    <x v="6"/>
    <x v="7"/>
    <x v="0"/>
  </r>
  <r>
    <x v="148"/>
    <s v="CERA"/>
    <s v="RP"/>
    <x v="107"/>
    <s v="ECE019"/>
    <x v="74"/>
    <s v="C"/>
    <x v="70"/>
    <x v="129"/>
    <x v="112"/>
    <x v="2"/>
    <s v="03.07.2015"/>
    <x v="12"/>
    <x v="13"/>
    <x v="1"/>
    <x v="86"/>
    <x v="172"/>
    <x v="23"/>
    <m/>
    <s v="Iprel"/>
    <s v="100010001449"/>
    <m/>
    <m/>
    <x v="23"/>
    <m/>
    <m/>
    <m/>
    <m/>
    <m/>
    <m/>
    <m/>
    <m/>
    <x v="0"/>
    <x v="9"/>
    <x v="7"/>
    <x v="0"/>
  </r>
  <r>
    <x v="149"/>
    <s v="CERA"/>
    <s v="RP"/>
    <x v="108"/>
    <s v="ECE019"/>
    <x v="74"/>
    <s v="C"/>
    <x v="85"/>
    <x v="130"/>
    <x v="74"/>
    <x v="2"/>
    <s v="11.02.2016"/>
    <x v="8"/>
    <x v="8"/>
    <x v="1"/>
    <x v="86"/>
    <x v="173"/>
    <x v="23"/>
    <m/>
    <s v="Iprel"/>
    <s v="100010001449"/>
    <m/>
    <m/>
    <x v="24"/>
    <m/>
    <m/>
    <m/>
    <m/>
    <m/>
    <m/>
    <m/>
    <m/>
    <x v="0"/>
    <x v="3"/>
    <x v="7"/>
    <x v="0"/>
  </r>
  <r>
    <x v="150"/>
    <s v="CERA"/>
    <s v="RP"/>
    <x v="109"/>
    <s v="ECE072"/>
    <x v="65"/>
    <s v="C"/>
    <x v="5"/>
    <x v="131"/>
    <x v="89"/>
    <x v="2"/>
    <s v="02.07.2014"/>
    <x v="56"/>
    <x v="43"/>
    <x v="1"/>
    <x v="86"/>
    <x v="174"/>
    <x v="23"/>
    <m/>
    <s v="Iprel"/>
    <s v="100010001449"/>
    <m/>
    <m/>
    <x v="25"/>
    <m/>
    <m/>
    <m/>
    <m/>
    <m/>
    <m/>
    <m/>
    <m/>
    <x v="0"/>
    <x v="44"/>
    <x v="7"/>
    <x v="0"/>
  </r>
  <r>
    <x v="151"/>
    <s v="CERA"/>
    <s v="RP"/>
    <x v="110"/>
    <n v="401633"/>
    <x v="88"/>
    <s v="C"/>
    <x v="39"/>
    <x v="132"/>
    <x v="113"/>
    <x v="2"/>
    <s v="09.06.2015"/>
    <x v="14"/>
    <x v="16"/>
    <x v="1"/>
    <x v="86"/>
    <x v="175"/>
    <x v="23"/>
    <m/>
    <s v="Iprel"/>
    <s v="100010001449"/>
    <m/>
    <m/>
    <x v="26"/>
    <m/>
    <m/>
    <m/>
    <m/>
    <m/>
    <m/>
    <m/>
    <m/>
    <x v="0"/>
    <x v="6"/>
    <x v="7"/>
    <x v="0"/>
  </r>
  <r>
    <x v="152"/>
    <s v="CERA"/>
    <s v="RP"/>
    <x v="111"/>
    <s v="ECE009"/>
    <x v="39"/>
    <s v="C"/>
    <x v="8"/>
    <x v="133"/>
    <x v="114"/>
    <x v="2"/>
    <s v="30.10.2015"/>
    <x v="13"/>
    <x v="13"/>
    <x v="1"/>
    <x v="86"/>
    <x v="176"/>
    <x v="23"/>
    <m/>
    <s v="Iprel"/>
    <s v="100010001449"/>
    <m/>
    <m/>
    <x v="27"/>
    <m/>
    <m/>
    <m/>
    <m/>
    <m/>
    <m/>
    <m/>
    <m/>
    <x v="0"/>
    <x v="10"/>
    <x v="7"/>
    <x v="0"/>
  </r>
  <r>
    <x v="153"/>
    <s v="CERA"/>
    <s v="RP"/>
    <x v="112"/>
    <n v="403510"/>
    <x v="89"/>
    <s v="C"/>
    <x v="5"/>
    <x v="114"/>
    <x v="115"/>
    <x v="2"/>
    <s v="08.08.2016"/>
    <x v="36"/>
    <x v="42"/>
    <x v="1"/>
    <x v="86"/>
    <x v="177"/>
    <x v="23"/>
    <m/>
    <s v="Iprel"/>
    <s v="100010001449"/>
    <m/>
    <m/>
    <x v="28"/>
    <m/>
    <m/>
    <m/>
    <m/>
    <m/>
    <m/>
    <m/>
    <m/>
    <x v="0"/>
    <x v="29"/>
    <x v="7"/>
    <x v="0"/>
  </r>
  <r>
    <x v="154"/>
    <s v="CERA"/>
    <s v="RP"/>
    <x v="113"/>
    <n v="403510"/>
    <x v="89"/>
    <s v="C"/>
    <x v="5"/>
    <x v="114"/>
    <x v="115"/>
    <x v="2"/>
    <s v="16.09.2016"/>
    <x v="22"/>
    <x v="40"/>
    <x v="1"/>
    <x v="86"/>
    <x v="178"/>
    <x v="23"/>
    <m/>
    <s v="Iprel"/>
    <s v="100010001449"/>
    <m/>
    <m/>
    <x v="29"/>
    <m/>
    <m/>
    <m/>
    <m/>
    <m/>
    <m/>
    <m/>
    <m/>
    <x v="0"/>
    <x v="17"/>
    <x v="7"/>
    <x v="0"/>
  </r>
  <r>
    <x v="155"/>
    <s v="CERA"/>
    <s v="MP"/>
    <x v="114"/>
    <n v="411751"/>
    <x v="90"/>
    <s v="C"/>
    <x v="30"/>
    <x v="134"/>
    <x v="116"/>
    <x v="2"/>
    <s v="16.09.2016"/>
    <x v="57"/>
    <x v="53"/>
    <x v="1"/>
    <x v="86"/>
    <x v="179"/>
    <x v="23"/>
    <m/>
    <s v="Iprel"/>
    <s v="100010001449"/>
    <m/>
    <m/>
    <x v="30"/>
    <m/>
    <m/>
    <m/>
    <m/>
    <m/>
    <m/>
    <m/>
    <m/>
    <x v="0"/>
    <x v="42"/>
    <x v="7"/>
    <x v="0"/>
  </r>
  <r>
    <x v="156"/>
    <s v="CERA"/>
    <s v="RP"/>
    <x v="115"/>
    <n v="414434"/>
    <x v="89"/>
    <s v="C"/>
    <x v="5"/>
    <x v="122"/>
    <x v="106"/>
    <x v="2"/>
    <s v="22.01.2016"/>
    <x v="23"/>
    <x v="54"/>
    <x v="1"/>
    <x v="86"/>
    <x v="180"/>
    <x v="23"/>
    <m/>
    <s v="Iprel"/>
    <s v="100010001449"/>
    <m/>
    <m/>
    <x v="31"/>
    <m/>
    <m/>
    <m/>
    <m/>
    <m/>
    <m/>
    <m/>
    <m/>
    <x v="0"/>
    <x v="18"/>
    <x v="7"/>
    <x v="0"/>
  </r>
  <r>
    <x v="157"/>
    <s v="CERA"/>
    <s v="RP"/>
    <x v="116"/>
    <n v="413477"/>
    <x v="91"/>
    <s v="C"/>
    <x v="116"/>
    <x v="135"/>
    <x v="117"/>
    <x v="2"/>
    <s v="22.10.2015"/>
    <x v="22"/>
    <x v="40"/>
    <x v="1"/>
    <x v="86"/>
    <x v="181"/>
    <x v="23"/>
    <m/>
    <s v="Iprel"/>
    <s v="100010001449"/>
    <m/>
    <m/>
    <x v="32"/>
    <m/>
    <m/>
    <m/>
    <m/>
    <m/>
    <m/>
    <m/>
    <m/>
    <x v="0"/>
    <x v="17"/>
    <x v="7"/>
    <x v="0"/>
  </r>
  <r>
    <x v="158"/>
    <s v="CERA"/>
    <s v="MP"/>
    <x v="117"/>
    <n v="401542"/>
    <x v="92"/>
    <s v="C"/>
    <x v="96"/>
    <x v="136"/>
    <x v="118"/>
    <x v="2"/>
    <s v="30.04.2015"/>
    <x v="22"/>
    <x v="40"/>
    <x v="1"/>
    <x v="86"/>
    <x v="182"/>
    <x v="23"/>
    <m/>
    <s v="Iprel"/>
    <s v="100010001449"/>
    <m/>
    <m/>
    <x v="33"/>
    <m/>
    <m/>
    <m/>
    <m/>
    <m/>
    <m/>
    <m/>
    <m/>
    <x v="0"/>
    <x v="17"/>
    <x v="7"/>
    <x v="0"/>
  </r>
  <r>
    <x v="159"/>
    <s v="CERA"/>
    <s v="MP"/>
    <x v="118"/>
    <n v="409922"/>
    <x v="93"/>
    <s v="C"/>
    <x v="82"/>
    <x v="137"/>
    <x v="119"/>
    <x v="2"/>
    <s v="24.07.2015"/>
    <x v="58"/>
    <x v="26"/>
    <x v="1"/>
    <x v="86"/>
    <x v="183"/>
    <x v="23"/>
    <m/>
    <s v="Iprel"/>
    <s v="100010001449"/>
    <m/>
    <m/>
    <x v="34"/>
    <m/>
    <m/>
    <m/>
    <m/>
    <m/>
    <m/>
    <m/>
    <m/>
    <x v="0"/>
    <x v="45"/>
    <x v="7"/>
    <x v="0"/>
  </r>
  <r>
    <x v="160"/>
    <s v="CERA"/>
    <s v="RP"/>
    <x v="119"/>
    <s v="ECE017"/>
    <x v="68"/>
    <s v="C"/>
    <x v="5"/>
    <x v="138"/>
    <x v="120"/>
    <x v="2"/>
    <s v="06.03.2014"/>
    <x v="32"/>
    <x v="47"/>
    <x v="1"/>
    <x v="86"/>
    <x v="184"/>
    <x v="23"/>
    <m/>
    <s v="Iprel"/>
    <s v="100010001449"/>
    <m/>
    <m/>
    <x v="35"/>
    <m/>
    <m/>
    <m/>
    <m/>
    <m/>
    <m/>
    <m/>
    <m/>
    <x v="0"/>
    <x v="26"/>
    <x v="7"/>
    <x v="0"/>
  </r>
  <r>
    <x v="161"/>
    <s v="CERA"/>
    <s v="MP"/>
    <x v="120"/>
    <n v="413808"/>
    <x v="94"/>
    <s v="C"/>
    <x v="117"/>
    <x v="136"/>
    <x v="118"/>
    <x v="2"/>
    <s v="02.05.2016"/>
    <x v="22"/>
    <x v="40"/>
    <x v="1"/>
    <x v="86"/>
    <x v="185"/>
    <x v="23"/>
    <m/>
    <s v="Iprel"/>
    <s v="100010001449"/>
    <m/>
    <m/>
    <x v="36"/>
    <m/>
    <m/>
    <m/>
    <m/>
    <m/>
    <m/>
    <m/>
    <m/>
    <x v="0"/>
    <x v="17"/>
    <x v="7"/>
    <x v="0"/>
  </r>
  <r>
    <x v="162"/>
    <s v="CERA"/>
    <s v="MP"/>
    <x v="121"/>
    <n v="402365"/>
    <x v="95"/>
    <s v="C"/>
    <x v="118"/>
    <x v="139"/>
    <x v="121"/>
    <x v="2"/>
    <s v="14.04.2016"/>
    <x v="28"/>
    <x v="41"/>
    <x v="1"/>
    <x v="86"/>
    <x v="186"/>
    <x v="23"/>
    <m/>
    <s v="Iprel"/>
    <s v="100010001449"/>
    <m/>
    <m/>
    <x v="37"/>
    <m/>
    <m/>
    <m/>
    <m/>
    <m/>
    <m/>
    <m/>
    <m/>
    <x v="0"/>
    <x v="23"/>
    <x v="7"/>
    <x v="0"/>
  </r>
  <r>
    <x v="163"/>
    <s v="CERA"/>
    <s v="RP"/>
    <x v="122"/>
    <s v="ECE009"/>
    <x v="39"/>
    <s v="C"/>
    <x v="82"/>
    <x v="140"/>
    <x v="122"/>
    <x v="2"/>
    <s v="24.03.2016"/>
    <x v="32"/>
    <x v="47"/>
    <x v="1"/>
    <x v="86"/>
    <x v="187"/>
    <x v="23"/>
    <m/>
    <s v="Iprel"/>
    <s v="100010001449"/>
    <m/>
    <m/>
    <x v="38"/>
    <m/>
    <m/>
    <m/>
    <m/>
    <m/>
    <m/>
    <m/>
    <m/>
    <x v="0"/>
    <x v="26"/>
    <x v="7"/>
    <x v="0"/>
  </r>
  <r>
    <x v="164"/>
    <s v="CERA"/>
    <s v="MP"/>
    <x v="123"/>
    <n v="404505"/>
    <x v="96"/>
    <s v="C"/>
    <x v="24"/>
    <x v="141"/>
    <x v="123"/>
    <x v="2"/>
    <s v="24.05.2016"/>
    <x v="32"/>
    <x v="47"/>
    <x v="1"/>
    <x v="86"/>
    <x v="188"/>
    <x v="23"/>
    <m/>
    <s v="Iprel"/>
    <s v="100010001449"/>
    <m/>
    <m/>
    <x v="39"/>
    <m/>
    <m/>
    <m/>
    <m/>
    <m/>
    <m/>
    <m/>
    <m/>
    <x v="0"/>
    <x v="26"/>
    <x v="7"/>
    <x v="0"/>
  </r>
  <r>
    <x v="165"/>
    <s v="CERA"/>
    <s v="MP"/>
    <x v="123"/>
    <n v="404505"/>
    <x v="96"/>
    <s v="C"/>
    <x v="119"/>
    <x v="142"/>
    <x v="124"/>
    <x v="2"/>
    <s v="24.05.2016"/>
    <x v="59"/>
    <x v="39"/>
    <x v="1"/>
    <x v="86"/>
    <x v="188"/>
    <x v="23"/>
    <m/>
    <s v="Iprel"/>
    <s v="100010001449"/>
    <m/>
    <m/>
    <x v="40"/>
    <m/>
    <m/>
    <m/>
    <m/>
    <m/>
    <m/>
    <m/>
    <m/>
    <x v="0"/>
    <x v="12"/>
    <x v="7"/>
    <x v="0"/>
  </r>
  <r>
    <x v="166"/>
    <s v="CERA"/>
    <s v="MP"/>
    <x v="124"/>
    <n v="412863"/>
    <x v="97"/>
    <s v="C"/>
    <x v="30"/>
    <x v="143"/>
    <x v="125"/>
    <x v="2"/>
    <s v="13.06.2016"/>
    <x v="60"/>
    <x v="39"/>
    <x v="1"/>
    <x v="86"/>
    <x v="189"/>
    <x v="23"/>
    <m/>
    <s v="Iprel"/>
    <s v="100010001449"/>
    <m/>
    <m/>
    <x v="41"/>
    <m/>
    <m/>
    <m/>
    <m/>
    <m/>
    <m/>
    <m/>
    <m/>
    <x v="0"/>
    <x v="14"/>
    <x v="7"/>
    <x v="0"/>
  </r>
  <r>
    <x v="167"/>
    <s v="CERA"/>
    <s v="MP"/>
    <x v="125"/>
    <n v="400168"/>
    <x v="98"/>
    <s v="C"/>
    <x v="30"/>
    <x v="144"/>
    <x v="126"/>
    <x v="2"/>
    <s v="24.06.2016"/>
    <x v="61"/>
    <x v="39"/>
    <x v="1"/>
    <x v="86"/>
    <x v="190"/>
    <x v="23"/>
    <m/>
    <s v="Iprel"/>
    <s v="100010001449"/>
    <m/>
    <m/>
    <x v="42"/>
    <m/>
    <m/>
    <m/>
    <m/>
    <m/>
    <m/>
    <m/>
    <m/>
    <x v="0"/>
    <x v="46"/>
    <x v="7"/>
    <x v="0"/>
  </r>
  <r>
    <x v="168"/>
    <s v="CERA"/>
    <s v="MP"/>
    <x v="126"/>
    <n v="801236"/>
    <x v="99"/>
    <s v="C"/>
    <x v="8"/>
    <x v="145"/>
    <x v="127"/>
    <x v="2"/>
    <s v="26.07.2016"/>
    <x v="62"/>
    <x v="39"/>
    <x v="1"/>
    <x v="85"/>
    <x v="191"/>
    <x v="23"/>
    <m/>
    <s v="Iprel"/>
    <s v="100010001449"/>
    <m/>
    <m/>
    <x v="43"/>
    <m/>
    <m/>
    <m/>
    <m/>
    <m/>
    <m/>
    <m/>
    <m/>
    <x v="0"/>
    <x v="47"/>
    <x v="7"/>
    <x v="0"/>
  </r>
  <r>
    <x v="169"/>
    <s v="CERA"/>
    <s v="MP"/>
    <x v="127"/>
    <n v="403322"/>
    <x v="13"/>
    <s v="C"/>
    <x v="30"/>
    <x v="146"/>
    <x v="128"/>
    <x v="2"/>
    <s v="19.09.2016"/>
    <x v="28"/>
    <x v="41"/>
    <x v="1"/>
    <x v="86"/>
    <x v="192"/>
    <x v="23"/>
    <m/>
    <s v="Iprel"/>
    <s v="100010001449"/>
    <m/>
    <m/>
    <x v="44"/>
    <m/>
    <m/>
    <m/>
    <m/>
    <m/>
    <m/>
    <m/>
    <m/>
    <x v="0"/>
    <x v="23"/>
    <x v="7"/>
    <x v="0"/>
  </r>
  <r>
    <x v="170"/>
    <s v="CERA"/>
    <s v="MP"/>
    <x v="128"/>
    <n v="403322"/>
    <x v="13"/>
    <s v="C"/>
    <x v="8"/>
    <x v="147"/>
    <x v="129"/>
    <x v="2"/>
    <s v="18.04.2016"/>
    <x v="32"/>
    <x v="47"/>
    <x v="1"/>
    <x v="86"/>
    <x v="193"/>
    <x v="23"/>
    <m/>
    <s v="Iprel"/>
    <s v="100010001449"/>
    <m/>
    <m/>
    <x v="45"/>
    <m/>
    <m/>
    <m/>
    <m/>
    <m/>
    <m/>
    <m/>
    <m/>
    <x v="0"/>
    <x v="26"/>
    <x v="7"/>
    <x v="0"/>
  </r>
  <r>
    <x v="170"/>
    <s v="CERA"/>
    <s v="MP"/>
    <x v="129"/>
    <n v="403322"/>
    <x v="13"/>
    <s v="C"/>
    <x v="30"/>
    <x v="148"/>
    <x v="130"/>
    <x v="2"/>
    <s v="13.07.2016"/>
    <x v="32"/>
    <x v="47"/>
    <x v="1"/>
    <x v="86"/>
    <x v="194"/>
    <x v="23"/>
    <m/>
    <s v="Iprel"/>
    <s v="100010001449"/>
    <m/>
    <m/>
    <x v="45"/>
    <m/>
    <m/>
    <m/>
    <m/>
    <m/>
    <m/>
    <m/>
    <m/>
    <x v="0"/>
    <x v="26"/>
    <x v="7"/>
    <x v="0"/>
  </r>
  <r>
    <x v="170"/>
    <s v="CERA"/>
    <s v="MP"/>
    <x v="130"/>
    <n v="403322"/>
    <x v="13"/>
    <s v="C"/>
    <x v="30"/>
    <x v="149"/>
    <x v="131"/>
    <x v="2"/>
    <s v="29.08.2016"/>
    <x v="32"/>
    <x v="47"/>
    <x v="1"/>
    <x v="86"/>
    <x v="195"/>
    <x v="23"/>
    <m/>
    <s v="Iprel"/>
    <s v="100010001449"/>
    <m/>
    <m/>
    <x v="45"/>
    <m/>
    <m/>
    <m/>
    <m/>
    <m/>
    <m/>
    <m/>
    <m/>
    <x v="0"/>
    <x v="26"/>
    <x v="7"/>
    <x v="0"/>
  </r>
  <r>
    <x v="171"/>
    <s v="CERA"/>
    <s v="MP"/>
    <x v="131"/>
    <n v="417013"/>
    <x v="100"/>
    <s v="C"/>
    <x v="30"/>
    <x v="150"/>
    <x v="132"/>
    <x v="2"/>
    <s v="04.10.2016"/>
    <x v="28"/>
    <x v="41"/>
    <x v="1"/>
    <x v="86"/>
    <x v="196"/>
    <x v="23"/>
    <m/>
    <s v="Iprel"/>
    <s v="100010001449"/>
    <m/>
    <m/>
    <x v="46"/>
    <m/>
    <m/>
    <m/>
    <m/>
    <m/>
    <m/>
    <m/>
    <m/>
    <x v="0"/>
    <x v="23"/>
    <x v="7"/>
    <x v="0"/>
  </r>
  <r>
    <x v="172"/>
    <s v="CERA"/>
    <s v="MP"/>
    <x v="132"/>
    <n v="417013"/>
    <x v="100"/>
    <s v="C"/>
    <x v="30"/>
    <x v="151"/>
    <x v="133"/>
    <x v="2"/>
    <s v="05.07.2016"/>
    <x v="32"/>
    <x v="47"/>
    <x v="1"/>
    <x v="86"/>
    <x v="197"/>
    <x v="23"/>
    <m/>
    <s v="Iprel"/>
    <s v="100010001449"/>
    <m/>
    <m/>
    <x v="47"/>
    <m/>
    <m/>
    <m/>
    <m/>
    <m/>
    <m/>
    <m/>
    <m/>
    <x v="0"/>
    <x v="26"/>
    <x v="7"/>
    <x v="0"/>
  </r>
  <r>
    <x v="173"/>
    <s v="CERA"/>
    <s v="MP"/>
    <x v="133"/>
    <n v="403322"/>
    <x v="13"/>
    <s v="C"/>
    <x v="8"/>
    <x v="152"/>
    <x v="134"/>
    <x v="2"/>
    <s v="08.04.2016"/>
    <x v="63"/>
    <x v="55"/>
    <x v="1"/>
    <x v="86"/>
    <x v="198"/>
    <x v="23"/>
    <m/>
    <s v="Iprel"/>
    <s v="100010001449"/>
    <m/>
    <m/>
    <x v="48"/>
    <m/>
    <m/>
    <m/>
    <m/>
    <m/>
    <m/>
    <m/>
    <m/>
    <x v="0"/>
    <x v="48"/>
    <x v="7"/>
    <x v="0"/>
  </r>
  <r>
    <x v="173"/>
    <s v="CERA"/>
    <s v="MP"/>
    <x v="134"/>
    <n v="403322"/>
    <x v="13"/>
    <s v="C"/>
    <x v="30"/>
    <x v="153"/>
    <x v="135"/>
    <x v="2"/>
    <s v="17.10.2016"/>
    <x v="63"/>
    <x v="55"/>
    <x v="1"/>
    <x v="86"/>
    <x v="199"/>
    <x v="23"/>
    <m/>
    <s v="Iprel"/>
    <s v="100010001449"/>
    <m/>
    <m/>
    <x v="48"/>
    <m/>
    <m/>
    <m/>
    <m/>
    <m/>
    <m/>
    <m/>
    <m/>
    <x v="0"/>
    <x v="48"/>
    <x v="7"/>
    <x v="0"/>
  </r>
  <r>
    <x v="174"/>
    <s v="CERA"/>
    <s v="MP"/>
    <x v="135"/>
    <n v="415827"/>
    <x v="101"/>
    <s v="C"/>
    <x v="30"/>
    <x v="154"/>
    <x v="136"/>
    <x v="2"/>
    <s v="06.07.2016"/>
    <x v="28"/>
    <x v="41"/>
    <x v="1"/>
    <x v="86"/>
    <x v="200"/>
    <x v="23"/>
    <m/>
    <s v="Iprel"/>
    <s v="100010001449"/>
    <m/>
    <m/>
    <x v="49"/>
    <m/>
    <m/>
    <m/>
    <m/>
    <m/>
    <m/>
    <m/>
    <m/>
    <x v="0"/>
    <x v="23"/>
    <x v="7"/>
    <x v="0"/>
  </r>
  <r>
    <x v="175"/>
    <s v="CERA"/>
    <s v="MP"/>
    <x v="136"/>
    <n v="402834"/>
    <x v="102"/>
    <s v="C"/>
    <x v="96"/>
    <x v="139"/>
    <x v="137"/>
    <x v="2"/>
    <s v="07.07.2016"/>
    <x v="28"/>
    <x v="41"/>
    <x v="1"/>
    <x v="86"/>
    <x v="201"/>
    <x v="23"/>
    <m/>
    <s v="Iprel"/>
    <s v="100010001449"/>
    <m/>
    <m/>
    <x v="50"/>
    <m/>
    <m/>
    <m/>
    <m/>
    <m/>
    <m/>
    <m/>
    <m/>
    <x v="0"/>
    <x v="23"/>
    <x v="7"/>
    <x v="0"/>
  </r>
  <r>
    <x v="176"/>
    <s v="CERA"/>
    <s v="MP"/>
    <x v="137"/>
    <n v="402834"/>
    <x v="102"/>
    <s v="C"/>
    <x v="30"/>
    <x v="155"/>
    <x v="138"/>
    <x v="2"/>
    <s v="04.08.2016"/>
    <x v="32"/>
    <x v="47"/>
    <x v="1"/>
    <x v="86"/>
    <x v="202"/>
    <x v="23"/>
    <m/>
    <s v="Iprel"/>
    <s v="100010001449"/>
    <m/>
    <m/>
    <x v="51"/>
    <m/>
    <m/>
    <m/>
    <m/>
    <m/>
    <m/>
    <m/>
    <m/>
    <x v="0"/>
    <x v="26"/>
    <x v="7"/>
    <x v="0"/>
  </r>
  <r>
    <x v="177"/>
    <s v="CERA"/>
    <s v="MP"/>
    <x v="138"/>
    <n v="402834"/>
    <x v="102"/>
    <s v="C"/>
    <x v="30"/>
    <x v="156"/>
    <x v="139"/>
    <x v="2"/>
    <s v="02.09.2016"/>
    <x v="64"/>
    <x v="56"/>
    <x v="1"/>
    <x v="86"/>
    <x v="203"/>
    <x v="23"/>
    <m/>
    <s v="Iprel"/>
    <s v="100010001449"/>
    <m/>
    <m/>
    <x v="52"/>
    <m/>
    <m/>
    <m/>
    <m/>
    <m/>
    <m/>
    <m/>
    <m/>
    <x v="0"/>
    <x v="49"/>
    <x v="7"/>
    <x v="0"/>
  </r>
  <r>
    <x v="178"/>
    <s v="CERA"/>
    <s v="MP"/>
    <x v="139"/>
    <n v="417628"/>
    <x v="103"/>
    <s v="C"/>
    <x v="30"/>
    <x v="157"/>
    <x v="140"/>
    <x v="2"/>
    <s v="04.07.2016"/>
    <x v="32"/>
    <x v="47"/>
    <x v="1"/>
    <x v="86"/>
    <x v="204"/>
    <x v="23"/>
    <m/>
    <s v="Iprel"/>
    <s v="100010001449"/>
    <m/>
    <m/>
    <x v="53"/>
    <m/>
    <m/>
    <m/>
    <m/>
    <m/>
    <m/>
    <m/>
    <m/>
    <x v="0"/>
    <x v="26"/>
    <x v="7"/>
    <x v="0"/>
  </r>
  <r>
    <x v="178"/>
    <s v="CERA"/>
    <s v="MP"/>
    <x v="140"/>
    <n v="417628"/>
    <x v="103"/>
    <s v="C"/>
    <x v="30"/>
    <x v="158"/>
    <x v="135"/>
    <x v="2"/>
    <s v="25.07.2016"/>
    <x v="32"/>
    <x v="47"/>
    <x v="1"/>
    <x v="86"/>
    <x v="205"/>
    <x v="23"/>
    <m/>
    <s v="Iprel"/>
    <s v="100010001449"/>
    <m/>
    <m/>
    <x v="53"/>
    <m/>
    <m/>
    <m/>
    <m/>
    <m/>
    <m/>
    <m/>
    <m/>
    <x v="0"/>
    <x v="26"/>
    <x v="7"/>
    <x v="0"/>
  </r>
  <r>
    <x v="179"/>
    <s v="CERA"/>
    <s v="MP"/>
    <x v="141"/>
    <n v="402378"/>
    <x v="104"/>
    <s v="C"/>
    <x v="30"/>
    <x v="159"/>
    <x v="141"/>
    <x v="2"/>
    <s v="26.09.2016"/>
    <x v="26"/>
    <x v="48"/>
    <x v="1"/>
    <x v="86"/>
    <x v="206"/>
    <x v="23"/>
    <m/>
    <s v="Iprel"/>
    <s v="100010001449"/>
    <m/>
    <m/>
    <x v="54"/>
    <m/>
    <m/>
    <m/>
    <m/>
    <m/>
    <m/>
    <m/>
    <m/>
    <x v="0"/>
    <x v="21"/>
    <x v="7"/>
    <x v="0"/>
  </r>
  <r>
    <x v="180"/>
    <s v="CERA"/>
    <s v="MP"/>
    <x v="142"/>
    <n v="401893"/>
    <x v="105"/>
    <s v="C"/>
    <x v="30"/>
    <x v="160"/>
    <x v="142"/>
    <x v="2"/>
    <s v="08.07.2016"/>
    <x v="65"/>
    <x v="57"/>
    <x v="1"/>
    <x v="86"/>
    <x v="207"/>
    <x v="23"/>
    <m/>
    <s v="Iprel"/>
    <s v="100010001449"/>
    <m/>
    <m/>
    <x v="0"/>
    <m/>
    <m/>
    <m/>
    <m/>
    <m/>
    <m/>
    <m/>
    <m/>
    <x v="0"/>
    <x v="50"/>
    <x v="7"/>
    <x v="0"/>
  </r>
  <r>
    <x v="180"/>
    <s v="CERA"/>
    <s v="MP"/>
    <x v="143"/>
    <n v="401893"/>
    <x v="105"/>
    <s v="C"/>
    <x v="30"/>
    <x v="161"/>
    <x v="143"/>
    <x v="2"/>
    <s v="05.10.2016"/>
    <x v="65"/>
    <x v="57"/>
    <x v="1"/>
    <x v="86"/>
    <x v="208"/>
    <x v="23"/>
    <m/>
    <s v="Iprel"/>
    <s v="100010001449"/>
    <m/>
    <m/>
    <x v="0"/>
    <m/>
    <m/>
    <m/>
    <m/>
    <m/>
    <m/>
    <m/>
    <m/>
    <x v="0"/>
    <x v="50"/>
    <x v="7"/>
    <x v="0"/>
  </r>
  <r>
    <x v="181"/>
    <s v="CERA"/>
    <s v="MP"/>
    <x v="144"/>
    <n v="415827"/>
    <x v="101"/>
    <s v="C"/>
    <x v="120"/>
    <x v="162"/>
    <x v="144"/>
    <x v="2"/>
    <s v="29.04.2016"/>
    <x v="63"/>
    <x v="55"/>
    <x v="1"/>
    <x v="86"/>
    <x v="209"/>
    <x v="23"/>
    <m/>
    <s v="Iprel"/>
    <s v="100010001449"/>
    <m/>
    <m/>
    <x v="55"/>
    <m/>
    <m/>
    <m/>
    <m/>
    <m/>
    <m/>
    <m/>
    <m/>
    <x v="0"/>
    <x v="48"/>
    <x v="7"/>
    <x v="0"/>
  </r>
  <r>
    <x v="182"/>
    <s v="CERA"/>
    <s v="MP"/>
    <x v="145"/>
    <s v="ECE009"/>
    <x v="39"/>
    <s v="C"/>
    <x v="30"/>
    <x v="163"/>
    <x v="145"/>
    <x v="2"/>
    <s v="17.06.2016"/>
    <x v="66"/>
    <x v="57"/>
    <x v="1"/>
    <x v="86"/>
    <x v="210"/>
    <x v="23"/>
    <m/>
    <s v="Iprel"/>
    <s v="100010001449"/>
    <m/>
    <m/>
    <x v="0"/>
    <m/>
    <m/>
    <m/>
    <m/>
    <m/>
    <m/>
    <m/>
    <m/>
    <x v="0"/>
    <x v="51"/>
    <x v="7"/>
    <x v="0"/>
  </r>
  <r>
    <x v="182"/>
    <s v="CERA"/>
    <s v="MP"/>
    <x v="146"/>
    <s v="ECE009"/>
    <x v="39"/>
    <s v="C"/>
    <x v="30"/>
    <x v="164"/>
    <x v="146"/>
    <x v="2"/>
    <s v="13.07.2016"/>
    <x v="66"/>
    <x v="57"/>
    <x v="1"/>
    <x v="86"/>
    <x v="211"/>
    <x v="23"/>
    <m/>
    <s v="Iprel"/>
    <s v="100010001449"/>
    <m/>
    <m/>
    <x v="0"/>
    <m/>
    <m/>
    <m/>
    <m/>
    <m/>
    <m/>
    <m/>
    <m/>
    <x v="0"/>
    <x v="51"/>
    <x v="7"/>
    <x v="0"/>
  </r>
  <r>
    <x v="183"/>
    <s v="CERA"/>
    <s v="RP"/>
    <x v="147"/>
    <s v="ECE010"/>
    <x v="35"/>
    <s v="C"/>
    <x v="121"/>
    <x v="165"/>
    <x v="147"/>
    <x v="2"/>
    <s v="20.11.2015"/>
    <x v="63"/>
    <x v="55"/>
    <x v="1"/>
    <x v="86"/>
    <x v="212"/>
    <x v="23"/>
    <m/>
    <s v="Iprel"/>
    <s v="100010001449"/>
    <m/>
    <m/>
    <x v="56"/>
    <m/>
    <m/>
    <m/>
    <m/>
    <m/>
    <m/>
    <m/>
    <m/>
    <x v="0"/>
    <x v="48"/>
    <x v="7"/>
    <x v="0"/>
  </r>
  <r>
    <x v="183"/>
    <s v="CERA"/>
    <s v="RP"/>
    <x v="148"/>
    <s v="ECE010"/>
    <x v="35"/>
    <s v="C"/>
    <x v="116"/>
    <x v="166"/>
    <x v="148"/>
    <x v="2"/>
    <s v="08.11.2016"/>
    <x v="63"/>
    <x v="55"/>
    <x v="1"/>
    <x v="86"/>
    <x v="213"/>
    <x v="23"/>
    <m/>
    <s v="Iprel"/>
    <s v="100010001449"/>
    <m/>
    <m/>
    <x v="56"/>
    <m/>
    <m/>
    <m/>
    <m/>
    <m/>
    <m/>
    <m/>
    <m/>
    <x v="0"/>
    <x v="48"/>
    <x v="7"/>
    <x v="0"/>
  </r>
  <r>
    <x v="184"/>
    <s v="CERA"/>
    <s v="MP"/>
    <x v="149"/>
    <s v="ECE010"/>
    <x v="35"/>
    <s v="C"/>
    <x v="30"/>
    <x v="167"/>
    <x v="149"/>
    <x v="2"/>
    <s v="28.09.2016"/>
    <x v="67"/>
    <x v="58"/>
    <x v="1"/>
    <x v="86"/>
    <x v="214"/>
    <x v="23"/>
    <m/>
    <s v="Iprel"/>
    <s v="100010001449"/>
    <m/>
    <m/>
    <x v="57"/>
    <m/>
    <m/>
    <m/>
    <m/>
    <m/>
    <m/>
    <m/>
    <m/>
    <x v="0"/>
    <x v="52"/>
    <x v="7"/>
    <x v="0"/>
  </r>
  <r>
    <x v="185"/>
    <s v="CERA"/>
    <s v="RP"/>
    <x v="150"/>
    <s v="ECE010"/>
    <x v="35"/>
    <s v="C"/>
    <x v="122"/>
    <x v="168"/>
    <x v="150"/>
    <x v="2"/>
    <s v="14.04.2016"/>
    <x v="28"/>
    <x v="41"/>
    <x v="1"/>
    <x v="86"/>
    <x v="215"/>
    <x v="23"/>
    <m/>
    <s v="Iprel"/>
    <s v="100010001449"/>
    <m/>
    <m/>
    <x v="58"/>
    <m/>
    <m/>
    <m/>
    <m/>
    <m/>
    <m/>
    <m/>
    <m/>
    <x v="0"/>
    <x v="23"/>
    <x v="7"/>
    <x v="0"/>
  </r>
  <r>
    <x v="185"/>
    <s v="CERA"/>
    <s v="MP"/>
    <x v="151"/>
    <s v="ECE010"/>
    <x v="35"/>
    <s v="C"/>
    <x v="30"/>
    <x v="169"/>
    <x v="151"/>
    <x v="2"/>
    <s v="31.10.2016"/>
    <x v="28"/>
    <x v="41"/>
    <x v="1"/>
    <x v="86"/>
    <x v="216"/>
    <x v="23"/>
    <m/>
    <s v="Iprel"/>
    <s v="100010001449"/>
    <m/>
    <m/>
    <x v="58"/>
    <m/>
    <m/>
    <m/>
    <m/>
    <m/>
    <m/>
    <m/>
    <m/>
    <x v="0"/>
    <x v="23"/>
    <x v="7"/>
    <x v="0"/>
  </r>
  <r>
    <x v="186"/>
    <s v="CERA"/>
    <s v="MP"/>
    <x v="152"/>
    <s v="ECE010"/>
    <x v="35"/>
    <s v="C"/>
    <x v="30"/>
    <x v="170"/>
    <x v="152"/>
    <x v="2"/>
    <s v="09.09.2016"/>
    <x v="68"/>
    <x v="57"/>
    <x v="1"/>
    <x v="86"/>
    <x v="217"/>
    <x v="23"/>
    <m/>
    <s v="Iprel"/>
    <s v="100010001449"/>
    <m/>
    <m/>
    <x v="0"/>
    <m/>
    <m/>
    <m/>
    <m/>
    <m/>
    <m/>
    <m/>
    <m/>
    <x v="0"/>
    <x v="53"/>
    <x v="7"/>
    <x v="0"/>
  </r>
  <r>
    <x v="186"/>
    <s v="CERA"/>
    <s v="MP"/>
    <x v="153"/>
    <s v="ECE010"/>
    <x v="35"/>
    <s v="C"/>
    <x v="30"/>
    <x v="171"/>
    <x v="153"/>
    <x v="2"/>
    <s v="14.11.2016"/>
    <x v="68"/>
    <x v="57"/>
    <x v="1"/>
    <x v="86"/>
    <x v="218"/>
    <x v="23"/>
    <m/>
    <s v="Iprel"/>
    <s v="100010001449"/>
    <m/>
    <m/>
    <x v="0"/>
    <m/>
    <m/>
    <m/>
    <m/>
    <m/>
    <m/>
    <m/>
    <m/>
    <x v="0"/>
    <x v="53"/>
    <x v="7"/>
    <x v="0"/>
  </r>
  <r>
    <x v="187"/>
    <s v="CERA"/>
    <s v="MP"/>
    <x v="154"/>
    <s v="ECE010"/>
    <x v="35"/>
    <s v="C"/>
    <x v="30"/>
    <x v="172"/>
    <x v="154"/>
    <x v="2"/>
    <s v="15.09.2016"/>
    <x v="61"/>
    <x v="39"/>
    <x v="1"/>
    <x v="86"/>
    <x v="219"/>
    <x v="23"/>
    <m/>
    <s v="Iprel"/>
    <s v="100010001449"/>
    <m/>
    <m/>
    <x v="59"/>
    <m/>
    <m/>
    <m/>
    <m/>
    <m/>
    <m/>
    <m/>
    <m/>
    <x v="0"/>
    <x v="46"/>
    <x v="7"/>
    <x v="0"/>
  </r>
  <r>
    <x v="187"/>
    <s v="CERA"/>
    <s v="MP"/>
    <x v="155"/>
    <s v="ECE010"/>
    <x v="35"/>
    <s v="C"/>
    <x v="30"/>
    <x v="173"/>
    <x v="155"/>
    <x v="2"/>
    <s v="20.10.2016"/>
    <x v="61"/>
    <x v="39"/>
    <x v="1"/>
    <x v="86"/>
    <x v="220"/>
    <x v="23"/>
    <m/>
    <s v="Iprel"/>
    <s v="100010001449"/>
    <m/>
    <m/>
    <x v="59"/>
    <m/>
    <m/>
    <m/>
    <m/>
    <m/>
    <m/>
    <m/>
    <m/>
    <x v="0"/>
    <x v="46"/>
    <x v="7"/>
    <x v="0"/>
  </r>
  <r>
    <x v="188"/>
    <s v="CERA"/>
    <s v="RP"/>
    <x v="150"/>
    <s v="ECE010"/>
    <x v="35"/>
    <s v="C"/>
    <x v="123"/>
    <x v="174"/>
    <x v="156"/>
    <x v="2"/>
    <s v="14.04.2016"/>
    <x v="63"/>
    <x v="55"/>
    <x v="1"/>
    <x v="86"/>
    <x v="221"/>
    <x v="23"/>
    <m/>
    <s v="Iprel"/>
    <s v="100010001449"/>
    <m/>
    <m/>
    <x v="60"/>
    <m/>
    <m/>
    <m/>
    <m/>
    <m/>
    <m/>
    <m/>
    <m/>
    <x v="0"/>
    <x v="48"/>
    <x v="7"/>
    <x v="0"/>
  </r>
  <r>
    <x v="189"/>
    <s v="CERA"/>
    <s v="MP"/>
    <x v="156"/>
    <n v="417021"/>
    <x v="106"/>
    <s v="C"/>
    <x v="30"/>
    <x v="175"/>
    <x v="157"/>
    <x v="2"/>
    <s v="31.08.2016"/>
    <x v="32"/>
    <x v="47"/>
    <x v="1"/>
    <x v="86"/>
    <x v="222"/>
    <x v="23"/>
    <m/>
    <s v="Iprel"/>
    <s v="100010001449"/>
    <m/>
    <m/>
    <x v="61"/>
    <m/>
    <m/>
    <m/>
    <m/>
    <m/>
    <m/>
    <m/>
    <m/>
    <x v="0"/>
    <x v="26"/>
    <x v="7"/>
    <x v="0"/>
  </r>
  <r>
    <x v="190"/>
    <s v="CERA"/>
    <s v="MP"/>
    <x v="157"/>
    <s v="ECE009"/>
    <x v="39"/>
    <s v="C"/>
    <x v="30"/>
    <x v="163"/>
    <x v="145"/>
    <x v="2"/>
    <s v="22.06.2016"/>
    <x v="69"/>
    <x v="57"/>
    <x v="1"/>
    <x v="86"/>
    <x v="223"/>
    <x v="23"/>
    <m/>
    <s v="Iprel"/>
    <s v="100010001449"/>
    <m/>
    <m/>
    <x v="0"/>
    <m/>
    <m/>
    <m/>
    <m/>
    <m/>
    <m/>
    <m/>
    <m/>
    <x v="0"/>
    <x v="53"/>
    <x v="7"/>
    <x v="0"/>
  </r>
  <r>
    <x v="191"/>
    <s v="CERA"/>
    <s v="MP"/>
    <x v="158"/>
    <s v="ECE009"/>
    <x v="39"/>
    <s v="C"/>
    <x v="30"/>
    <x v="176"/>
    <x v="131"/>
    <x v="2"/>
    <s v="06.10.2016"/>
    <x v="32"/>
    <x v="47"/>
    <x v="1"/>
    <x v="86"/>
    <x v="224"/>
    <x v="23"/>
    <m/>
    <s v="Iprel"/>
    <s v="100010001449"/>
    <m/>
    <m/>
    <x v="62"/>
    <m/>
    <m/>
    <m/>
    <m/>
    <m/>
    <m/>
    <m/>
    <m/>
    <x v="0"/>
    <x v="26"/>
    <x v="7"/>
    <x v="0"/>
  </r>
  <r>
    <x v="192"/>
    <s v="CERA"/>
    <s v="MP"/>
    <x v="159"/>
    <n v="405150"/>
    <x v="107"/>
    <s v="C"/>
    <x v="30"/>
    <x v="177"/>
    <x v="158"/>
    <x v="2"/>
    <s v="03.10.2016"/>
    <x v="28"/>
    <x v="41"/>
    <x v="1"/>
    <x v="86"/>
    <x v="225"/>
    <x v="23"/>
    <m/>
    <s v="Iprel"/>
    <s v="100010001449"/>
    <m/>
    <m/>
    <x v="63"/>
    <m/>
    <m/>
    <m/>
    <m/>
    <m/>
    <m/>
    <m/>
    <m/>
    <x v="0"/>
    <x v="23"/>
    <x v="7"/>
    <x v="0"/>
  </r>
  <r>
    <x v="192"/>
    <s v="CERA"/>
    <s v="MP"/>
    <x v="160"/>
    <n v="405150"/>
    <x v="107"/>
    <s v="C"/>
    <x v="30"/>
    <x v="178"/>
    <x v="159"/>
    <x v="2"/>
    <s v="14.10.2016"/>
    <x v="28"/>
    <x v="41"/>
    <x v="1"/>
    <x v="86"/>
    <x v="226"/>
    <x v="23"/>
    <m/>
    <s v="Iprel"/>
    <s v="100010001449"/>
    <m/>
    <m/>
    <x v="63"/>
    <m/>
    <m/>
    <m/>
    <m/>
    <m/>
    <m/>
    <m/>
    <m/>
    <x v="0"/>
    <x v="23"/>
    <x v="7"/>
    <x v="0"/>
  </r>
  <r>
    <x v="193"/>
    <s v="CERA"/>
    <s v="MP"/>
    <x v="161"/>
    <n v="405150"/>
    <x v="107"/>
    <s v="C"/>
    <x v="30"/>
    <x v="179"/>
    <x v="160"/>
    <x v="2"/>
    <s v="04.11.2016"/>
    <x v="70"/>
    <x v="57"/>
    <x v="1"/>
    <x v="86"/>
    <x v="227"/>
    <x v="23"/>
    <m/>
    <s v="Iprel"/>
    <s v="100010001449"/>
    <m/>
    <m/>
    <x v="0"/>
    <m/>
    <m/>
    <m/>
    <m/>
    <m/>
    <m/>
    <m/>
    <m/>
    <x v="0"/>
    <x v="54"/>
    <x v="7"/>
    <x v="0"/>
  </r>
  <r>
    <x v="194"/>
    <s v="CERA"/>
    <s v="MP"/>
    <x v="162"/>
    <n v="205620"/>
    <x v="108"/>
    <s v="C"/>
    <x v="30"/>
    <x v="180"/>
    <x v="161"/>
    <x v="2"/>
    <s v="03.10.2016"/>
    <x v="63"/>
    <x v="55"/>
    <x v="1"/>
    <x v="86"/>
    <x v="228"/>
    <x v="23"/>
    <m/>
    <s v="Iprel"/>
    <s v="100010001449"/>
    <m/>
    <m/>
    <x v="64"/>
    <m/>
    <m/>
    <m/>
    <m/>
    <m/>
    <m/>
    <m/>
    <m/>
    <x v="0"/>
    <x v="48"/>
    <x v="7"/>
    <x v="0"/>
  </r>
  <r>
    <x v="195"/>
    <s v="CERA"/>
    <s v="MP"/>
    <x v="163"/>
    <n v="415936"/>
    <x v="109"/>
    <s v="C"/>
    <x v="124"/>
    <x v="181"/>
    <x v="162"/>
    <x v="2"/>
    <s v="25.05.2016"/>
    <x v="5"/>
    <x v="39"/>
    <x v="1"/>
    <x v="86"/>
    <x v="229"/>
    <x v="23"/>
    <m/>
    <s v="Iprel"/>
    <s v="100010001449"/>
    <m/>
    <m/>
    <x v="65"/>
    <m/>
    <m/>
    <m/>
    <m/>
    <m/>
    <m/>
    <m/>
    <m/>
    <x v="0"/>
    <x v="5"/>
    <x v="7"/>
    <x v="0"/>
  </r>
  <r>
    <x v="196"/>
    <s v="CERA"/>
    <s v="RP"/>
    <x v="164"/>
    <n v="400629"/>
    <x v="110"/>
    <s v="C"/>
    <x v="125"/>
    <x v="182"/>
    <x v="163"/>
    <x v="2"/>
    <s v="21.01.2016"/>
    <x v="4"/>
    <x v="39"/>
    <x v="1"/>
    <x v="86"/>
    <x v="230"/>
    <x v="23"/>
    <m/>
    <s v="Iprel"/>
    <s v="100010001449"/>
    <m/>
    <m/>
    <x v="66"/>
    <m/>
    <m/>
    <m/>
    <m/>
    <m/>
    <m/>
    <m/>
    <m/>
    <x v="0"/>
    <x v="4"/>
    <x v="7"/>
    <x v="0"/>
  </r>
  <r>
    <x v="0"/>
    <m/>
    <m/>
    <x v="0"/>
    <m/>
    <x v="0"/>
    <m/>
    <x v="0"/>
    <x v="0"/>
    <x v="0"/>
    <x v="0"/>
    <m/>
    <x v="0"/>
    <x v="0"/>
    <x v="0"/>
    <x v="0"/>
    <x v="0"/>
    <x v="0"/>
    <m/>
    <m/>
    <m/>
    <m/>
    <m/>
    <x v="0"/>
    <m/>
    <m/>
    <m/>
    <m/>
    <m/>
    <m/>
    <m/>
    <m/>
    <x v="0"/>
    <x v="0"/>
    <x v="8"/>
    <x v="0"/>
  </r>
  <r>
    <x v="165"/>
    <s v="CERA"/>
    <s v="MP"/>
    <x v="123"/>
    <n v="404505"/>
    <x v="96"/>
    <s v="C"/>
    <x v="126"/>
    <x v="183"/>
    <x v="164"/>
    <x v="2"/>
    <s v="24.05.2016"/>
    <x v="71"/>
    <x v="39"/>
    <x v="0"/>
    <x v="86"/>
    <x v="231"/>
    <x v="23"/>
    <m/>
    <s v="Iprel"/>
    <s v="100010001449"/>
    <m/>
    <m/>
    <x v="0"/>
    <m/>
    <m/>
    <m/>
    <m/>
    <m/>
    <m/>
    <m/>
    <m/>
    <x v="0"/>
    <x v="12"/>
    <x v="8"/>
    <x v="0"/>
  </r>
  <r>
    <x v="197"/>
    <s v="CERA"/>
    <s v="MP"/>
    <x v="165"/>
    <n v="417013"/>
    <x v="100"/>
    <s v="C"/>
    <x v="30"/>
    <x v="172"/>
    <x v="154"/>
    <x v="2"/>
    <s v="05.07.2016"/>
    <x v="71"/>
    <x v="39"/>
    <x v="0"/>
    <x v="86"/>
    <x v="232"/>
    <x v="23"/>
    <m/>
    <s v="Iprel"/>
    <s v="100010001449"/>
    <m/>
    <m/>
    <x v="0"/>
    <m/>
    <m/>
    <m/>
    <m/>
    <m/>
    <m/>
    <m/>
    <m/>
    <x v="0"/>
    <x v="12"/>
    <x v="8"/>
    <x v="0"/>
  </r>
  <r>
    <x v="198"/>
    <s v="CERA"/>
    <s v="MP"/>
    <x v="166"/>
    <s v="ECE009"/>
    <x v="39"/>
    <s v="C"/>
    <x v="30"/>
    <x v="143"/>
    <x v="125"/>
    <x v="2"/>
    <s v="27.06.2016"/>
    <x v="30"/>
    <x v="39"/>
    <x v="0"/>
    <x v="86"/>
    <x v="233"/>
    <x v="23"/>
    <m/>
    <s v="Iprel"/>
    <m/>
    <m/>
    <m/>
    <x v="0"/>
    <m/>
    <m/>
    <m/>
    <m/>
    <m/>
    <m/>
    <m/>
    <m/>
    <x v="0"/>
    <x v="24"/>
    <x v="8"/>
    <x v="0"/>
  </r>
  <r>
    <x v="199"/>
    <s v="CERA"/>
    <s v="MP"/>
    <x v="167"/>
    <n v="415891"/>
    <x v="111"/>
    <s v="C"/>
    <x v="96"/>
    <x v="184"/>
    <x v="165"/>
    <x v="2"/>
    <s v="03.11.2016"/>
    <x v="72"/>
    <x v="39"/>
    <x v="0"/>
    <x v="86"/>
    <x v="234"/>
    <x v="23"/>
    <m/>
    <s v="Iprel"/>
    <s v="100010001449"/>
    <m/>
    <m/>
    <x v="0"/>
    <m/>
    <m/>
    <m/>
    <m/>
    <m/>
    <m/>
    <m/>
    <m/>
    <x v="0"/>
    <x v="55"/>
    <x v="8"/>
    <x v="0"/>
  </r>
  <r>
    <x v="200"/>
    <s v="CERA"/>
    <s v="RP"/>
    <x v="168"/>
    <s v="ECI142"/>
    <x v="112"/>
    <s v="C"/>
    <x v="1"/>
    <x v="185"/>
    <x v="166"/>
    <x v="2"/>
    <s v="22.07.2015"/>
    <x v="73"/>
    <x v="39"/>
    <x v="0"/>
    <x v="86"/>
    <x v="235"/>
    <x v="23"/>
    <m/>
    <s v="Iprel"/>
    <s v="100010001449"/>
    <m/>
    <m/>
    <x v="0"/>
    <m/>
    <m/>
    <m/>
    <m/>
    <m/>
    <m/>
    <m/>
    <m/>
    <x v="0"/>
    <x v="14"/>
    <x v="8"/>
    <x v="0"/>
  </r>
  <r>
    <x v="201"/>
    <s v="CERA"/>
    <s v="MP"/>
    <x v="169"/>
    <n v="401893"/>
    <x v="105"/>
    <s v="C"/>
    <x v="127"/>
    <x v="186"/>
    <x v="167"/>
    <x v="2"/>
    <n v="41110"/>
    <x v="74"/>
    <x v="59"/>
    <x v="0"/>
    <x v="85"/>
    <x v="236"/>
    <x v="24"/>
    <m/>
    <s v="Iprel"/>
    <s v="100010001449"/>
    <m/>
    <m/>
    <x v="0"/>
    <m/>
    <m/>
    <m/>
    <m/>
    <m/>
    <m/>
    <m/>
    <m/>
    <x v="0"/>
    <x v="56"/>
    <x v="8"/>
    <x v="0"/>
  </r>
  <r>
    <x v="202"/>
    <s v="CERA"/>
    <s v="MP"/>
    <x v="170"/>
    <n v="401893"/>
    <x v="105"/>
    <s v="C"/>
    <x v="30"/>
    <x v="187"/>
    <x v="168"/>
    <x v="2"/>
    <n v="41205"/>
    <x v="75"/>
    <x v="60"/>
    <x v="0"/>
    <x v="85"/>
    <x v="237"/>
    <x v="24"/>
    <m/>
    <s v="Iprel"/>
    <s v="100010001449"/>
    <m/>
    <m/>
    <x v="0"/>
    <m/>
    <m/>
    <m/>
    <m/>
    <m/>
    <m/>
    <m/>
    <m/>
    <x v="0"/>
    <x v="56"/>
    <x v="8"/>
    <x v="0"/>
  </r>
  <r>
    <x v="203"/>
    <s v="CERA"/>
    <s v="MP"/>
    <x v="171"/>
    <n v="411751"/>
    <x v="90"/>
    <s v="C"/>
    <x v="30"/>
    <x v="188"/>
    <x v="169"/>
    <x v="2"/>
    <n v="41249"/>
    <x v="76"/>
    <x v="43"/>
    <x v="0"/>
    <x v="87"/>
    <x v="238"/>
    <x v="24"/>
    <m/>
    <s v="Iprel"/>
    <s v="100010001449"/>
    <m/>
    <m/>
    <x v="0"/>
    <m/>
    <m/>
    <m/>
    <m/>
    <m/>
    <m/>
    <m/>
    <m/>
    <x v="0"/>
    <x v="57"/>
    <x v="8"/>
    <x v="0"/>
  </r>
  <r>
    <x v="204"/>
    <s v="CERA"/>
    <s v="RP"/>
    <x v="172"/>
    <n v="402378"/>
    <x v="104"/>
    <s v="C"/>
    <x v="9"/>
    <x v="189"/>
    <x v="170"/>
    <x v="2"/>
    <n v="41236"/>
    <x v="76"/>
    <x v="43"/>
    <x v="0"/>
    <x v="88"/>
    <x v="239"/>
    <x v="24"/>
    <m/>
    <s v="Iprel"/>
    <s v="100010001449"/>
    <m/>
    <m/>
    <x v="0"/>
    <m/>
    <m/>
    <m/>
    <m/>
    <m/>
    <m/>
    <m/>
    <m/>
    <x v="0"/>
    <x v="57"/>
    <x v="8"/>
    <x v="0"/>
  </r>
  <r>
    <x v="205"/>
    <s v="CERA"/>
    <s v="RP"/>
    <x v="173"/>
    <s v="ECE015"/>
    <x v="43"/>
    <s v="C"/>
    <x v="85"/>
    <x v="190"/>
    <x v="171"/>
    <x v="2"/>
    <n v="41247"/>
    <x v="11"/>
    <x v="12"/>
    <x v="0"/>
    <x v="89"/>
    <x v="240"/>
    <x v="24"/>
    <m/>
    <s v="Iprel"/>
    <s v="100010001449"/>
    <m/>
    <m/>
    <x v="67"/>
    <m/>
    <m/>
    <m/>
    <m/>
    <m/>
    <m/>
    <m/>
    <m/>
    <x v="0"/>
    <x v="8"/>
    <x v="8"/>
    <x v="0"/>
  </r>
  <r>
    <x v="206"/>
    <s v="CERA"/>
    <s v="MP"/>
    <x v="174"/>
    <n v="601099"/>
    <x v="113"/>
    <s v="C"/>
    <x v="30"/>
    <x v="191"/>
    <x v="131"/>
    <x v="2"/>
    <n v="41236"/>
    <x v="26"/>
    <x v="48"/>
    <x v="0"/>
    <x v="87"/>
    <x v="241"/>
    <x v="24"/>
    <m/>
    <s v="Iprel"/>
    <s v="100010001449"/>
    <m/>
    <m/>
    <x v="68"/>
    <m/>
    <m/>
    <m/>
    <m/>
    <m/>
    <m/>
    <m/>
    <m/>
    <x v="0"/>
    <x v="21"/>
    <x v="8"/>
    <x v="0"/>
  </r>
  <r>
    <x v="184"/>
    <s v="CERA"/>
    <s v="MP"/>
    <x v="175"/>
    <s v="ECE010"/>
    <x v="35"/>
    <s v="C"/>
    <x v="30"/>
    <x v="167"/>
    <x v="149"/>
    <x v="2"/>
    <n v="41233"/>
    <x v="67"/>
    <x v="58"/>
    <x v="0"/>
    <x v="87"/>
    <x v="242"/>
    <x v="24"/>
    <m/>
    <s v="Iprel"/>
    <s v="100010001449"/>
    <m/>
    <m/>
    <x v="0"/>
    <m/>
    <m/>
    <m/>
    <m/>
    <m/>
    <m/>
    <m/>
    <m/>
    <x v="0"/>
    <x v="52"/>
    <x v="8"/>
    <x v="0"/>
  </r>
  <r>
    <x v="207"/>
    <s v="CERA"/>
    <s v="MP"/>
    <x v="176"/>
    <n v="415827"/>
    <x v="101"/>
    <s v="C"/>
    <x v="30"/>
    <x v="157"/>
    <x v="140"/>
    <x v="2"/>
    <n v="41229"/>
    <x v="32"/>
    <x v="47"/>
    <x v="0"/>
    <x v="87"/>
    <x v="243"/>
    <x v="24"/>
    <m/>
    <s v="Iprel"/>
    <s v="100010001449"/>
    <m/>
    <m/>
    <x v="0"/>
    <m/>
    <m/>
    <m/>
    <m/>
    <m/>
    <m/>
    <m/>
    <m/>
    <x v="0"/>
    <x v="26"/>
    <x v="8"/>
    <x v="0"/>
  </r>
  <r>
    <x v="208"/>
    <s v="CERA"/>
    <s v="MP"/>
    <x v="177"/>
    <s v="ECE009"/>
    <x v="39"/>
    <s v="C"/>
    <x v="30"/>
    <x v="153"/>
    <x v="135"/>
    <x v="2"/>
    <n v="41230"/>
    <x v="32"/>
    <x v="47"/>
    <x v="0"/>
    <x v="87"/>
    <x v="244"/>
    <x v="24"/>
    <m/>
    <s v="Iprel"/>
    <s v="100010001449"/>
    <m/>
    <m/>
    <x v="69"/>
    <m/>
    <m/>
    <m/>
    <m/>
    <m/>
    <m/>
    <m/>
    <m/>
    <x v="0"/>
    <x v="26"/>
    <x v="8"/>
    <x v="0"/>
  </r>
  <r>
    <x v="209"/>
    <s v="CERA"/>
    <s v="MP"/>
    <x v="178"/>
    <n v="408632"/>
    <x v="114"/>
    <s v="C"/>
    <x v="30"/>
    <x v="192"/>
    <x v="172"/>
    <x v="2"/>
    <n v="41261"/>
    <x v="77"/>
    <x v="61"/>
    <x v="0"/>
    <x v="87"/>
    <x v="245"/>
    <x v="24"/>
    <m/>
    <s v="Iprel"/>
    <s v="100010001449"/>
    <m/>
    <m/>
    <x v="70"/>
    <m/>
    <m/>
    <m/>
    <m/>
    <m/>
    <m/>
    <m/>
    <m/>
    <x v="0"/>
    <x v="58"/>
    <x v="8"/>
    <x v="0"/>
  </r>
  <r>
    <x v="210"/>
    <s v="CERA"/>
    <s v="MP"/>
    <x v="179"/>
    <n v="417751"/>
    <x v="115"/>
    <s v="C"/>
    <x v="30"/>
    <x v="117"/>
    <x v="173"/>
    <x v="2"/>
    <n v="41261"/>
    <x v="78"/>
    <x v="62"/>
    <x v="0"/>
    <x v="87"/>
    <x v="246"/>
    <x v="24"/>
    <m/>
    <s v="Iprel"/>
    <s v="100010001449"/>
    <m/>
    <m/>
    <x v="71"/>
    <m/>
    <m/>
    <m/>
    <m/>
    <m/>
    <m/>
    <m/>
    <m/>
    <x v="0"/>
    <x v="36"/>
    <x v="8"/>
    <x v="0"/>
  </r>
  <r>
    <x v="211"/>
    <s v="CERA"/>
    <s v="RP"/>
    <x v="180"/>
    <s v="ECI008ZD2"/>
    <x v="87"/>
    <s v="C"/>
    <x v="82"/>
    <x v="193"/>
    <x v="174"/>
    <x v="2"/>
    <n v="38910"/>
    <x v="0"/>
    <x v="0"/>
    <x v="0"/>
    <x v="85"/>
    <x v="247"/>
    <x v="24"/>
    <m/>
    <s v="Iprel"/>
    <s v="100010001449"/>
    <m/>
    <m/>
    <x v="0"/>
    <m/>
    <m/>
    <m/>
    <m/>
    <m/>
    <m/>
    <m/>
    <m/>
    <x v="0"/>
    <x v="59"/>
    <x v="8"/>
    <x v="0"/>
  </r>
  <r>
    <x v="212"/>
    <s v="CERA"/>
    <s v="RR"/>
    <x v="181"/>
    <n v="403217"/>
    <x v="116"/>
    <s v="C"/>
    <x v="128"/>
    <x v="194"/>
    <x v="175"/>
    <x v="2"/>
    <s v="09/12/2015_x000a_09/12/2015_x000a_09/12/2015_x000a_09/12/2015_x000a_09/12/2015_x000a_09/12/2015_x000a_09/12/2015_x000a_28/12/2015"/>
    <x v="0"/>
    <x v="0"/>
    <x v="0"/>
    <x v="85"/>
    <x v="248"/>
    <x v="24"/>
    <m/>
    <s v="Iprel"/>
    <s v="100010001449"/>
    <m/>
    <m/>
    <x v="0"/>
    <m/>
    <m/>
    <m/>
    <m/>
    <m/>
    <m/>
    <m/>
    <m/>
    <x v="0"/>
    <x v="59"/>
    <x v="8"/>
    <x v="0"/>
  </r>
  <r>
    <x v="213"/>
    <s v="CERA"/>
    <s v="RP"/>
    <x v="182"/>
    <s v="ECE015"/>
    <x v="43"/>
    <m/>
    <x v="85"/>
    <x v="195"/>
    <x v="176"/>
    <x v="2"/>
    <m/>
    <x v="42"/>
    <x v="39"/>
    <x v="5"/>
    <x v="90"/>
    <x v="249"/>
    <x v="15"/>
    <m/>
    <s v="Iprel"/>
    <s v="100010001449"/>
    <m/>
    <m/>
    <x v="72"/>
    <m/>
    <m/>
    <m/>
    <m/>
    <m/>
    <m/>
    <m/>
    <m/>
    <x v="0"/>
    <x v="33"/>
    <x v="8"/>
    <x v="0"/>
  </r>
  <r>
    <x v="214"/>
    <s v="CERA"/>
    <s v="RP"/>
    <x v="183"/>
    <s v="ECE072"/>
    <x v="65"/>
    <m/>
    <x v="82"/>
    <x v="196"/>
    <x v="177"/>
    <x v="3"/>
    <m/>
    <x v="42"/>
    <x v="39"/>
    <x v="5"/>
    <x v="0"/>
    <x v="250"/>
    <x v="15"/>
    <m/>
    <s v="Iprel"/>
    <s v="100010001449"/>
    <m/>
    <m/>
    <x v="73"/>
    <m/>
    <m/>
    <m/>
    <m/>
    <m/>
    <m/>
    <m/>
    <m/>
    <x v="0"/>
    <x v="33"/>
    <x v="8"/>
    <x v="0"/>
  </r>
  <r>
    <x v="215"/>
    <s v="CERA"/>
    <s v="RP"/>
    <x v="184"/>
    <n v="404010"/>
    <x v="117"/>
    <m/>
    <x v="85"/>
    <x v="197"/>
    <x v="178"/>
    <x v="3"/>
    <m/>
    <x v="79"/>
    <x v="39"/>
    <x v="5"/>
    <x v="0"/>
    <x v="251"/>
    <x v="15"/>
    <m/>
    <s v="Iprel"/>
    <s v="100010001449"/>
    <m/>
    <m/>
    <x v="74"/>
    <m/>
    <m/>
    <m/>
    <m/>
    <m/>
    <m/>
    <m/>
    <m/>
    <x v="0"/>
    <x v="31"/>
    <x v="8"/>
    <x v="0"/>
  </r>
  <r>
    <x v="216"/>
    <s v="CERA"/>
    <s v="MP"/>
    <x v="185"/>
    <n v="401542"/>
    <x v="92"/>
    <m/>
    <x v="129"/>
    <x v="198"/>
    <x v="179"/>
    <x v="3"/>
    <m/>
    <x v="29"/>
    <x v="39"/>
    <x v="5"/>
    <x v="0"/>
    <x v="252"/>
    <x v="15"/>
    <m/>
    <s v="Iprel"/>
    <s v="100010001449"/>
    <m/>
    <m/>
    <x v="75"/>
    <m/>
    <m/>
    <m/>
    <m/>
    <m/>
    <m/>
    <m/>
    <m/>
    <x v="0"/>
    <x v="12"/>
    <x v="8"/>
    <x v="0"/>
  </r>
  <r>
    <x v="217"/>
    <s v="CERA"/>
    <s v="RP"/>
    <x v="67"/>
    <s v="ECE015"/>
    <x v="43"/>
    <m/>
    <x v="130"/>
    <x v="199"/>
    <x v="180"/>
    <x v="3"/>
    <m/>
    <x v="35"/>
    <x v="39"/>
    <x v="5"/>
    <x v="91"/>
    <x v="253"/>
    <x v="15"/>
    <m/>
    <s v="Iprel"/>
    <s v="100010001449"/>
    <m/>
    <m/>
    <x v="76"/>
    <m/>
    <m/>
    <m/>
    <m/>
    <m/>
    <m/>
    <m/>
    <m/>
    <x v="0"/>
    <x v="28"/>
    <x v="8"/>
    <x v="0"/>
  </r>
  <r>
    <x v="218"/>
    <s v="CERA"/>
    <s v="RP"/>
    <x v="186"/>
    <s v="ECE072"/>
    <x v="65"/>
    <m/>
    <x v="82"/>
    <x v="200"/>
    <x v="181"/>
    <x v="3"/>
    <m/>
    <x v="24"/>
    <x v="39"/>
    <x v="5"/>
    <x v="87"/>
    <x v="254"/>
    <x v="15"/>
    <m/>
    <s v="Iprel"/>
    <s v="100010001449"/>
    <m/>
    <m/>
    <x v="77"/>
    <m/>
    <m/>
    <m/>
    <m/>
    <m/>
    <m/>
    <m/>
    <m/>
    <x v="0"/>
    <x v="19"/>
    <x v="8"/>
    <x v="0"/>
  </r>
  <r>
    <x v="219"/>
    <s v="CERA"/>
    <s v="RP"/>
    <x v="187"/>
    <s v="ECE009"/>
    <x v="39"/>
    <m/>
    <x v="131"/>
    <x v="201"/>
    <x v="12"/>
    <x v="3"/>
    <m/>
    <x v="5"/>
    <x v="39"/>
    <x v="5"/>
    <x v="87"/>
    <x v="255"/>
    <x v="15"/>
    <m/>
    <s v="Iprel"/>
    <s v="100010001449"/>
    <m/>
    <m/>
    <x v="78"/>
    <m/>
    <m/>
    <m/>
    <m/>
    <m/>
    <m/>
    <m/>
    <m/>
    <x v="0"/>
    <x v="5"/>
    <x v="8"/>
    <x v="0"/>
  </r>
  <r>
    <x v="75"/>
    <s v="CERA"/>
    <s v="RP"/>
    <x v="60"/>
    <s v="ECE009"/>
    <x v="39"/>
    <m/>
    <x v="66"/>
    <x v="55"/>
    <x v="182"/>
    <x v="3"/>
    <m/>
    <x v="5"/>
    <x v="39"/>
    <x v="5"/>
    <x v="0"/>
    <x v="256"/>
    <x v="15"/>
    <m/>
    <s v="Iprel"/>
    <s v="100010001449"/>
    <m/>
    <m/>
    <x v="79"/>
    <m/>
    <m/>
    <m/>
    <m/>
    <m/>
    <m/>
    <m/>
    <m/>
    <x v="0"/>
    <x v="5"/>
    <x v="8"/>
    <x v="0"/>
  </r>
  <r>
    <x v="220"/>
    <s v="CERA"/>
    <s v="RP"/>
    <x v="188"/>
    <n v="403071"/>
    <x v="118"/>
    <m/>
    <x v="82"/>
    <x v="55"/>
    <x v="53"/>
    <x v="3"/>
    <s v="25.01.11"/>
    <x v="80"/>
    <x v="0"/>
    <x v="0"/>
    <x v="87"/>
    <x v="257"/>
    <x v="25"/>
    <m/>
    <s v="Iprel"/>
    <s v="100010001449"/>
    <m/>
    <m/>
    <x v="80"/>
    <m/>
    <m/>
    <m/>
    <m/>
    <m/>
    <m/>
    <m/>
    <m/>
    <x v="0"/>
    <x v="11"/>
    <x v="8"/>
    <x v="0"/>
  </r>
  <r>
    <x v="221"/>
    <s v="CERA"/>
    <s v="MP"/>
    <x v="189"/>
    <n v="400787"/>
    <x v="119"/>
    <m/>
    <x v="132"/>
    <x v="202"/>
    <x v="183"/>
    <x v="1"/>
    <s v="29.06.16"/>
    <x v="81"/>
    <x v="63"/>
    <x v="0"/>
    <x v="92"/>
    <x v="258"/>
    <x v="25"/>
    <m/>
    <s v="Iprel"/>
    <s v="100010001449"/>
    <m/>
    <m/>
    <x v="0"/>
    <m/>
    <m/>
    <m/>
    <m/>
    <m/>
    <m/>
    <m/>
    <m/>
    <x v="0"/>
    <x v="9"/>
    <x v="8"/>
    <x v="0"/>
  </r>
  <r>
    <x v="209"/>
    <s v="CERA"/>
    <s v="MP"/>
    <x v="190"/>
    <n v="408632"/>
    <x v="114"/>
    <m/>
    <x v="30"/>
    <x v="192"/>
    <x v="184"/>
    <x v="2"/>
    <s v="22.12.16"/>
    <x v="77"/>
    <x v="61"/>
    <x v="0"/>
    <x v="87"/>
    <x v="259"/>
    <x v="25"/>
    <m/>
    <s v="Iprel"/>
    <s v="100010001449"/>
    <m/>
    <m/>
    <x v="70"/>
    <m/>
    <m/>
    <m/>
    <m/>
    <m/>
    <m/>
    <m/>
    <m/>
    <x v="0"/>
    <x v="58"/>
    <x v="8"/>
    <x v="0"/>
  </r>
  <r>
    <x v="222"/>
    <s v="CERA"/>
    <s v="MP"/>
    <x v="191"/>
    <n v="414547"/>
    <x v="120"/>
    <m/>
    <x v="30"/>
    <x v="203"/>
    <x v="185"/>
    <x v="3"/>
    <s v="23.12.16"/>
    <x v="32"/>
    <x v="47"/>
    <x v="0"/>
    <x v="93"/>
    <x v="260"/>
    <x v="25"/>
    <m/>
    <s v="Iprel"/>
    <s v="100010001449"/>
    <m/>
    <m/>
    <x v="0"/>
    <m/>
    <m/>
    <m/>
    <m/>
    <m/>
    <m/>
    <m/>
    <m/>
    <x v="0"/>
    <x v="26"/>
    <x v="8"/>
    <x v="0"/>
  </r>
  <r>
    <x v="119"/>
    <s v="CERA"/>
    <s v="RP"/>
    <x v="192"/>
    <n v="416295"/>
    <x v="121"/>
    <m/>
    <x v="58"/>
    <x v="122"/>
    <x v="106"/>
    <x v="3"/>
    <s v="28.12.16"/>
    <x v="22"/>
    <x v="40"/>
    <x v="0"/>
    <x v="87"/>
    <x v="261"/>
    <x v="25"/>
    <m/>
    <s v="Iprel"/>
    <s v="100010001449"/>
    <m/>
    <m/>
    <x v="81"/>
    <m/>
    <m/>
    <m/>
    <m/>
    <m/>
    <m/>
    <m/>
    <m/>
    <x v="0"/>
    <x v="17"/>
    <x v="8"/>
    <x v="0"/>
  </r>
  <r>
    <x v="223"/>
    <s v="CERA"/>
    <s v="MS"/>
    <x v="193"/>
    <n v="418700"/>
    <x v="122"/>
    <m/>
    <x v="30"/>
    <x v="204"/>
    <x v="186"/>
    <x v="2"/>
    <s v="05.01.17"/>
    <x v="82"/>
    <x v="64"/>
    <x v="0"/>
    <x v="94"/>
    <x v="262"/>
    <x v="25"/>
    <m/>
    <s v="Iprel"/>
    <s v="100010001449"/>
    <m/>
    <m/>
    <x v="82"/>
    <m/>
    <m/>
    <m/>
    <m/>
    <m/>
    <m/>
    <m/>
    <m/>
    <x v="0"/>
    <x v="60"/>
    <x v="8"/>
    <x v="0"/>
  </r>
  <r>
    <x v="224"/>
    <s v="CERA"/>
    <s v="MS"/>
    <x v="194"/>
    <n v="413228"/>
    <x v="122"/>
    <m/>
    <x v="30"/>
    <x v="204"/>
    <x v="186"/>
    <x v="3"/>
    <s v="25.01.17"/>
    <x v="83"/>
    <x v="65"/>
    <x v="0"/>
    <x v="95"/>
    <x v="263"/>
    <x v="25"/>
    <m/>
    <s v="Iprel"/>
    <s v="100010001449"/>
    <m/>
    <m/>
    <x v="83"/>
    <m/>
    <m/>
    <m/>
    <m/>
    <m/>
    <m/>
    <m/>
    <m/>
    <x v="0"/>
    <x v="35"/>
    <x v="8"/>
    <x v="0"/>
  </r>
  <r>
    <x v="225"/>
    <s v="CERA"/>
    <s v="MP"/>
    <x v="195"/>
    <n v="414635"/>
    <x v="123"/>
    <m/>
    <x v="30"/>
    <x v="154"/>
    <x v="136"/>
    <x v="3"/>
    <s v="01.02.17"/>
    <x v="58"/>
    <x v="26"/>
    <x v="0"/>
    <x v="87"/>
    <x v="264"/>
    <x v="25"/>
    <m/>
    <s v="Iprel"/>
    <s v="100010001449"/>
    <m/>
    <m/>
    <x v="84"/>
    <m/>
    <m/>
    <m/>
    <m/>
    <m/>
    <m/>
    <m/>
    <m/>
    <x v="0"/>
    <x v="45"/>
    <x v="8"/>
    <x v="0"/>
  </r>
  <r>
    <x v="226"/>
    <s v="CERA"/>
    <s v="RP"/>
    <x v="196"/>
    <n v="202175"/>
    <x v="124"/>
    <m/>
    <x v="133"/>
    <x v="205"/>
    <x v="187"/>
    <x v="3"/>
    <s v="09.02.17"/>
    <x v="8"/>
    <x v="8"/>
    <x v="6"/>
    <x v="87"/>
    <x v="265"/>
    <x v="25"/>
    <m/>
    <s v="Iprel"/>
    <s v="100010001449"/>
    <m/>
    <m/>
    <x v="85"/>
    <m/>
    <m/>
    <m/>
    <m/>
    <m/>
    <m/>
    <m/>
    <m/>
    <x v="0"/>
    <x v="3"/>
    <x v="8"/>
    <x v="0"/>
  </r>
  <r>
    <x v="227"/>
    <s v="CERA"/>
    <s v="MP"/>
    <x v="197"/>
    <n v="404592"/>
    <x v="6"/>
    <m/>
    <x v="30"/>
    <x v="156"/>
    <x v="139"/>
    <x v="3"/>
    <s v="15.02.17"/>
    <x v="28"/>
    <x v="41"/>
    <x v="0"/>
    <x v="87"/>
    <x v="266"/>
    <x v="25"/>
    <m/>
    <s v="Iprel"/>
    <s v="100010001449"/>
    <m/>
    <m/>
    <x v="86"/>
    <m/>
    <m/>
    <m/>
    <m/>
    <m/>
    <m/>
    <m/>
    <m/>
    <x v="0"/>
    <x v="23"/>
    <x v="8"/>
    <x v="0"/>
  </r>
  <r>
    <x v="228"/>
    <s v="CERA"/>
    <s v="MP"/>
    <x v="198"/>
    <n v="400168"/>
    <x v="98"/>
    <m/>
    <x v="30"/>
    <x v="206"/>
    <x v="188"/>
    <x v="3"/>
    <s v="17.02.17"/>
    <x v="36"/>
    <x v="42"/>
    <x v="0"/>
    <x v="87"/>
    <x v="267"/>
    <x v="25"/>
    <m/>
    <s v="Iprel"/>
    <s v="100010001449"/>
    <m/>
    <m/>
    <x v="87"/>
    <m/>
    <m/>
    <m/>
    <m/>
    <m/>
    <m/>
    <m/>
    <m/>
    <x v="0"/>
    <x v="29"/>
    <x v="8"/>
    <x v="0"/>
  </r>
  <r>
    <x v="170"/>
    <s v="CERA"/>
    <s v="MP"/>
    <x v="199"/>
    <n v="403322"/>
    <x v="13"/>
    <m/>
    <x v="30"/>
    <x v="207"/>
    <x v="189"/>
    <x v="3"/>
    <s v="20.02.17"/>
    <x v="32"/>
    <x v="47"/>
    <x v="0"/>
    <x v="93"/>
    <x v="268"/>
    <x v="25"/>
    <m/>
    <s v="Iprel"/>
    <s v="100010001449"/>
    <m/>
    <m/>
    <x v="0"/>
    <m/>
    <m/>
    <m/>
    <m/>
    <m/>
    <m/>
    <m/>
    <m/>
    <x v="0"/>
    <x v="26"/>
    <x v="8"/>
    <x v="0"/>
  </r>
  <r>
    <x v="185"/>
    <s v="CERA"/>
    <s v="MP"/>
    <x v="200"/>
    <s v="ECE010"/>
    <x v="35"/>
    <m/>
    <x v="30"/>
    <x v="208"/>
    <x v="151"/>
    <x v="3"/>
    <s v="08.03.17"/>
    <x v="28"/>
    <x v="41"/>
    <x v="0"/>
    <x v="87"/>
    <x v="269"/>
    <x v="25"/>
    <m/>
    <s v="Iprel"/>
    <s v="100010001449"/>
    <m/>
    <m/>
    <x v="88"/>
    <m/>
    <m/>
    <m/>
    <m/>
    <m/>
    <m/>
    <m/>
    <m/>
    <x v="0"/>
    <x v="23"/>
    <x v="8"/>
    <x v="0"/>
  </r>
  <r>
    <x v="229"/>
    <s v="CERA"/>
    <s v="MP"/>
    <x v="201"/>
    <n v="410637"/>
    <x v="125"/>
    <m/>
    <x v="30"/>
    <x v="209"/>
    <x v="190"/>
    <x v="3"/>
    <s v="15.03.17"/>
    <x v="84"/>
    <x v="66"/>
    <x v="0"/>
    <x v="93"/>
    <x v="270"/>
    <x v="25"/>
    <m/>
    <s v="Iprel"/>
    <s v="100010001449"/>
    <m/>
    <m/>
    <x v="0"/>
    <m/>
    <m/>
    <m/>
    <m/>
    <m/>
    <m/>
    <m/>
    <m/>
    <x v="0"/>
    <x v="30"/>
    <x v="8"/>
    <x v="0"/>
  </r>
  <r>
    <x v="230"/>
    <s v="CERA"/>
    <s v="MP"/>
    <x v="202"/>
    <n v="414505"/>
    <x v="126"/>
    <m/>
    <x v="0"/>
    <x v="210"/>
    <x v="191"/>
    <x v="3"/>
    <s v="24.03.17"/>
    <x v="85"/>
    <x v="67"/>
    <x v="0"/>
    <x v="93"/>
    <x v="271"/>
    <x v="25"/>
    <m/>
    <s v="Iprel"/>
    <s v="100010001449"/>
    <m/>
    <m/>
    <x v="0"/>
    <m/>
    <m/>
    <m/>
    <m/>
    <m/>
    <m/>
    <m/>
    <m/>
    <x v="0"/>
    <x v="61"/>
    <x v="8"/>
    <x v="0"/>
  </r>
  <r>
    <x v="231"/>
    <s v="CERA"/>
    <s v="MP"/>
    <x v="203"/>
    <n v="209363"/>
    <x v="127"/>
    <m/>
    <x v="8"/>
    <x v="211"/>
    <x v="192"/>
    <x v="3"/>
    <s v="06.04.17"/>
    <x v="77"/>
    <x v="61"/>
    <x v="0"/>
    <x v="87"/>
    <x v="272"/>
    <x v="25"/>
    <m/>
    <s v="Iprel"/>
    <s v="100010001449"/>
    <m/>
    <m/>
    <x v="89"/>
    <m/>
    <m/>
    <m/>
    <m/>
    <m/>
    <m/>
    <m/>
    <m/>
    <x v="0"/>
    <x v="58"/>
    <x v="8"/>
    <x v="0"/>
  </r>
  <r>
    <x v="232"/>
    <s v="CERA"/>
    <s v="MP"/>
    <x v="204"/>
    <n v="413295"/>
    <x v="128"/>
    <m/>
    <x v="30"/>
    <x v="212"/>
    <x v="193"/>
    <x v="3"/>
    <s v="10.04.17"/>
    <x v="28"/>
    <x v="41"/>
    <x v="0"/>
    <x v="87"/>
    <x v="273"/>
    <x v="25"/>
    <m/>
    <s v="Iprel"/>
    <s v="100010001449"/>
    <m/>
    <m/>
    <x v="90"/>
    <m/>
    <m/>
    <m/>
    <m/>
    <m/>
    <m/>
    <m/>
    <m/>
    <x v="0"/>
    <x v="23"/>
    <x v="8"/>
    <x v="0"/>
  </r>
  <r>
    <x v="233"/>
    <s v="CERA"/>
    <s v="MP"/>
    <x v="205"/>
    <n v="415421"/>
    <x v="129"/>
    <m/>
    <x v="30"/>
    <x v="116"/>
    <x v="194"/>
    <x v="2"/>
    <s v="11.04.17"/>
    <x v="83"/>
    <x v="65"/>
    <x v="0"/>
    <x v="87"/>
    <x v="274"/>
    <x v="25"/>
    <m/>
    <s v="Iprel"/>
    <s v="100010001449"/>
    <m/>
    <m/>
    <x v="0"/>
    <m/>
    <m/>
    <m/>
    <m/>
    <m/>
    <m/>
    <m/>
    <m/>
    <x v="0"/>
    <x v="35"/>
    <x v="8"/>
    <x v="0"/>
  </r>
  <r>
    <x v="234"/>
    <s v="CERA"/>
    <s v="MP"/>
    <x v="206"/>
    <n v="409922"/>
    <x v="93"/>
    <m/>
    <x v="30"/>
    <x v="213"/>
    <x v="195"/>
    <x v="2"/>
    <s v="11.04.17"/>
    <x v="86"/>
    <x v="68"/>
    <x v="0"/>
    <x v="96"/>
    <x v="275"/>
    <x v="25"/>
    <m/>
    <s v="Iprel"/>
    <s v="100010001449"/>
    <m/>
    <m/>
    <x v="91"/>
    <m/>
    <m/>
    <m/>
    <m/>
    <m/>
    <m/>
    <m/>
    <m/>
    <x v="0"/>
    <x v="62"/>
    <x v="8"/>
    <x v="0"/>
  </r>
  <r>
    <x v="194"/>
    <s v="CERA"/>
    <s v="MP"/>
    <x v="207"/>
    <n v="205620"/>
    <x v="108"/>
    <m/>
    <x v="30"/>
    <x v="214"/>
    <x v="196"/>
    <x v="3"/>
    <s v="02.05.17"/>
    <x v="63"/>
    <x v="55"/>
    <x v="0"/>
    <x v="87"/>
    <x v="276"/>
    <x v="25"/>
    <m/>
    <s v="Iprel"/>
    <s v="100010001449"/>
    <m/>
    <m/>
    <x v="92"/>
    <m/>
    <m/>
    <m/>
    <m/>
    <m/>
    <m/>
    <m/>
    <m/>
    <x v="0"/>
    <x v="48"/>
    <x v="8"/>
    <x v="0"/>
  </r>
  <r>
    <x v="235"/>
    <s v="CERA"/>
    <s v="MP"/>
    <x v="208"/>
    <n v="402109"/>
    <x v="130"/>
    <m/>
    <x v="134"/>
    <x v="215"/>
    <x v="197"/>
    <x v="3"/>
    <s v="23.12.16_x000a_20.01.17_x000a_03.02.17"/>
    <x v="87"/>
    <x v="39"/>
    <x v="0"/>
    <x v="87"/>
    <x v="277"/>
    <x v="25"/>
    <m/>
    <s v="Iprel"/>
    <s v="100010001449"/>
    <m/>
    <m/>
    <x v="93"/>
    <m/>
    <m/>
    <m/>
    <m/>
    <m/>
    <m/>
    <m/>
    <m/>
    <x v="0"/>
    <x v="31"/>
    <x v="8"/>
    <x v="0"/>
  </r>
  <r>
    <x v="236"/>
    <s v="CERA"/>
    <s v="MP"/>
    <x v="209"/>
    <n v="401744"/>
    <x v="131"/>
    <m/>
    <x v="30"/>
    <x v="153"/>
    <x v="135"/>
    <x v="3"/>
    <s v="03.03.17"/>
    <x v="88"/>
    <x v="39"/>
    <x v="0"/>
    <x v="87"/>
    <x v="278"/>
    <x v="25"/>
    <m/>
    <s v="Iprel"/>
    <s v="100010001449"/>
    <m/>
    <m/>
    <x v="94"/>
    <m/>
    <m/>
    <m/>
    <m/>
    <m/>
    <m/>
    <m/>
    <m/>
    <x v="0"/>
    <x v="27"/>
    <x v="8"/>
    <x v="0"/>
  </r>
  <r>
    <x v="237"/>
    <s v="CERA"/>
    <s v="RP"/>
    <x v="210"/>
    <s v="ECE015"/>
    <x v="43"/>
    <m/>
    <x v="85"/>
    <x v="216"/>
    <x v="198"/>
    <x v="2"/>
    <s v="12.04.17"/>
    <x v="35"/>
    <x v="39"/>
    <x v="0"/>
    <x v="87"/>
    <x v="279"/>
    <x v="25"/>
    <m/>
    <s v="Iprel"/>
    <s v="100010001449"/>
    <m/>
    <m/>
    <x v="95"/>
    <m/>
    <m/>
    <m/>
    <m/>
    <m/>
    <m/>
    <m/>
    <m/>
    <x v="0"/>
    <x v="28"/>
    <x v="8"/>
    <x v="0"/>
  </r>
  <r>
    <x v="213"/>
    <s v="CERA"/>
    <s v="RP"/>
    <x v="210"/>
    <s v="ECE015"/>
    <x v="43"/>
    <m/>
    <x v="1"/>
    <x v="217"/>
    <x v="198"/>
    <x v="2"/>
    <s v="12.04.17"/>
    <x v="42"/>
    <x v="39"/>
    <x v="0"/>
    <x v="87"/>
    <x v="280"/>
    <x v="25"/>
    <m/>
    <s v="Iprel"/>
    <s v="100010001449"/>
    <m/>
    <m/>
    <x v="72"/>
    <m/>
    <m/>
    <m/>
    <m/>
    <m/>
    <m/>
    <m/>
    <m/>
    <x v="0"/>
    <x v="33"/>
    <x v="8"/>
    <x v="0"/>
  </r>
  <r>
    <x v="238"/>
    <s v="CERA"/>
    <s v="MP"/>
    <x v="211"/>
    <n v="416307"/>
    <x v="132"/>
    <m/>
    <x v="30"/>
    <x v="218"/>
    <x v="199"/>
    <x v="3"/>
    <s v="26.04.17"/>
    <x v="61"/>
    <x v="39"/>
    <x v="0"/>
    <x v="96"/>
    <x v="281"/>
    <x v="25"/>
    <m/>
    <s v="Iprel"/>
    <s v="100010001449"/>
    <m/>
    <m/>
    <x v="96"/>
    <m/>
    <m/>
    <m/>
    <m/>
    <m/>
    <m/>
    <m/>
    <m/>
    <x v="0"/>
    <x v="46"/>
    <x v="8"/>
    <x v="0"/>
  </r>
  <r>
    <x v="180"/>
    <s v="CERA"/>
    <s v="MP"/>
    <x v="212"/>
    <n v="401893"/>
    <x v="105"/>
    <m/>
    <x v="30"/>
    <x v="219"/>
    <x v="200"/>
    <x v="2"/>
    <s v="21.12.16"/>
    <x v="65"/>
    <x v="57"/>
    <x v="0"/>
    <x v="97"/>
    <x v="282"/>
    <x v="25"/>
    <m/>
    <s v="Iprel"/>
    <s v="100010001449"/>
    <m/>
    <m/>
    <x v="97"/>
    <m/>
    <m/>
    <m/>
    <m/>
    <m/>
    <m/>
    <m/>
    <m/>
    <x v="0"/>
    <x v="50"/>
    <x v="8"/>
    <x v="0"/>
  </r>
  <r>
    <x v="239"/>
    <s v="CERA"/>
    <s v="MP"/>
    <x v="213"/>
    <n v="414547"/>
    <x v="120"/>
    <m/>
    <x v="30"/>
    <x v="220"/>
    <x v="201"/>
    <x v="2"/>
    <s v="28.04.17"/>
    <x v="65"/>
    <x v="57"/>
    <x v="0"/>
    <x v="98"/>
    <x v="283"/>
    <x v="25"/>
    <m/>
    <s v="Iprel"/>
    <s v="100010001449"/>
    <m/>
    <m/>
    <x v="98"/>
    <m/>
    <m/>
    <m/>
    <m/>
    <m/>
    <m/>
    <m/>
    <m/>
    <x v="0"/>
    <x v="50"/>
    <x v="8"/>
    <x v="0"/>
  </r>
  <r>
    <x v="240"/>
    <s v="CERA"/>
    <s v="MP"/>
    <x v="214"/>
    <n v="402834"/>
    <x v="102"/>
    <m/>
    <x v="30"/>
    <x v="221"/>
    <x v="202"/>
    <x v="2"/>
    <s v="02.05.17"/>
    <x v="87"/>
    <x v="39"/>
    <x v="0"/>
    <x v="99"/>
    <x v="284"/>
    <x v="25"/>
    <m/>
    <s v="Iprel"/>
    <s v="100010001449"/>
    <m/>
    <m/>
    <x v="97"/>
    <m/>
    <m/>
    <m/>
    <m/>
    <m/>
    <m/>
    <m/>
    <m/>
    <x v="0"/>
    <x v="31"/>
    <x v="8"/>
    <x v="0"/>
  </r>
  <r>
    <x v="241"/>
    <s v="CERA"/>
    <s v="RP"/>
    <x v="164"/>
    <n v="400629"/>
    <x v="110"/>
    <s v="C"/>
    <x v="131"/>
    <x v="182"/>
    <x v="163"/>
    <x v="3"/>
    <s v="21.01.2016"/>
    <x v="4"/>
    <x v="39"/>
    <x v="0"/>
    <x v="86"/>
    <x v="285"/>
    <x v="23"/>
    <m/>
    <s v="Iprel"/>
    <s v="100010001449"/>
    <m/>
    <m/>
    <x v="99"/>
    <m/>
    <m/>
    <m/>
    <m/>
    <m/>
    <m/>
    <m/>
    <m/>
    <x v="0"/>
    <x v="4"/>
    <x v="8"/>
    <x v="0"/>
  </r>
  <r>
    <x v="242"/>
    <s v="CERA"/>
    <s v="RP"/>
    <x v="215"/>
    <s v="ECE133"/>
    <x v="133"/>
    <s v="C"/>
    <x v="82"/>
    <x v="222"/>
    <x v="203"/>
    <x v="3"/>
    <s v="30.12.2015"/>
    <x v="42"/>
    <x v="39"/>
    <x v="0"/>
    <x v="86"/>
    <x v="286"/>
    <x v="23"/>
    <m/>
    <s v="Iprel"/>
    <s v="100010001449"/>
    <m/>
    <m/>
    <x v="100"/>
    <m/>
    <m/>
    <m/>
    <m/>
    <m/>
    <m/>
    <m/>
    <m/>
    <x v="0"/>
    <x v="33"/>
    <x v="8"/>
    <x v="0"/>
  </r>
  <r>
    <x v="243"/>
    <s v="CERA"/>
    <s v="MP"/>
    <x v="216"/>
    <n v="413808"/>
    <x v="94"/>
    <s v="C"/>
    <x v="135"/>
    <x v="223"/>
    <x v="204"/>
    <x v="3"/>
    <s v="08.09.2014"/>
    <x v="43"/>
    <x v="39"/>
    <x v="0"/>
    <x v="86"/>
    <x v="287"/>
    <x v="23"/>
    <m/>
    <s v="Iprel"/>
    <s v="100010001449"/>
    <m/>
    <m/>
    <x v="101"/>
    <m/>
    <m/>
    <m/>
    <m/>
    <m/>
    <m/>
    <m/>
    <m/>
    <x v="0"/>
    <x v="34"/>
    <x v="8"/>
    <x v="0"/>
  </r>
  <r>
    <x v="244"/>
    <s v="CERA"/>
    <s v="MP"/>
    <x v="217"/>
    <n v="415891"/>
    <x v="111"/>
    <s v="C"/>
    <x v="30"/>
    <x v="184"/>
    <x v="165"/>
    <x v="2"/>
    <n v="41235"/>
    <x v="72"/>
    <x v="39"/>
    <x v="0"/>
    <x v="99"/>
    <x v="288"/>
    <x v="24"/>
    <m/>
    <s v="Iprel"/>
    <s v="100010001449"/>
    <m/>
    <m/>
    <x v="102"/>
    <m/>
    <m/>
    <m/>
    <m/>
    <m/>
    <m/>
    <m/>
    <m/>
    <x v="0"/>
    <x v="55"/>
    <x v="8"/>
    <x v="0"/>
  </r>
  <r>
    <x v="195"/>
    <s v="CERA"/>
    <s v="MP"/>
    <x v="218"/>
    <s v="ECE010"/>
    <x v="35"/>
    <s v="C"/>
    <x v="30"/>
    <x v="224"/>
    <x v="205"/>
    <x v="3"/>
    <n v="41255"/>
    <x v="5"/>
    <x v="39"/>
    <x v="0"/>
    <x v="87"/>
    <x v="289"/>
    <x v="24"/>
    <m/>
    <s v="Iprel"/>
    <s v="100010001449"/>
    <m/>
    <m/>
    <x v="103"/>
    <m/>
    <m/>
    <m/>
    <m/>
    <m/>
    <m/>
    <m/>
    <m/>
    <x v="0"/>
    <x v="5"/>
    <x v="8"/>
    <x v="0"/>
  </r>
  <r>
    <x v="245"/>
    <s v="CERA"/>
    <s v="RP"/>
    <x v="219"/>
    <s v="ECE010"/>
    <x v="35"/>
    <s v="C"/>
    <x v="86"/>
    <x v="225"/>
    <x v="206"/>
    <x v="3"/>
    <d v="2016-11-24T00:00:00"/>
    <x v="89"/>
    <x v="39"/>
    <x v="0"/>
    <x v="87"/>
    <x v="290"/>
    <x v="24"/>
    <m/>
    <s v="Iprel"/>
    <s v="100010001449"/>
    <m/>
    <m/>
    <x v="104"/>
    <m/>
    <m/>
    <m/>
    <m/>
    <m/>
    <m/>
    <m/>
    <m/>
    <x v="0"/>
    <x v="46"/>
    <x v="8"/>
    <x v="0"/>
  </r>
  <r>
    <x v="246"/>
    <s v="CERA"/>
    <s v="MP"/>
    <x v="220"/>
    <n v="417751"/>
    <x v="115"/>
    <s v="C"/>
    <x v="30"/>
    <x v="172"/>
    <x v="154"/>
    <x v="2"/>
    <n v="41247"/>
    <x v="25"/>
    <x v="39"/>
    <x v="0"/>
    <x v="99"/>
    <x v="291"/>
    <x v="24"/>
    <m/>
    <s v="Sertek"/>
    <s v="100010001449"/>
    <m/>
    <m/>
    <x v="105"/>
    <m/>
    <m/>
    <m/>
    <m/>
    <m/>
    <m/>
    <m/>
    <m/>
    <x v="0"/>
    <x v="20"/>
    <x v="8"/>
    <x v="0"/>
  </r>
  <r>
    <x v="247"/>
    <s v="CERA"/>
    <s v="MP"/>
    <x v="221"/>
    <n v="414547"/>
    <x v="120"/>
    <s v="C"/>
    <x v="30"/>
    <x v="226"/>
    <x v="207"/>
    <x v="3"/>
    <d v="2016-11-23T00:00:00"/>
    <x v="30"/>
    <x v="39"/>
    <x v="0"/>
    <x v="87"/>
    <x v="292"/>
    <x v="24"/>
    <m/>
    <s v="Iprel"/>
    <s v="100010001449"/>
    <m/>
    <m/>
    <x v="106"/>
    <m/>
    <m/>
    <m/>
    <m/>
    <m/>
    <m/>
    <m/>
    <m/>
    <x v="0"/>
    <x v="24"/>
    <x v="8"/>
    <x v="0"/>
  </r>
  <r>
    <x v="0"/>
    <m/>
    <m/>
    <x v="0"/>
    <m/>
    <x v="0"/>
    <m/>
    <x v="0"/>
    <x v="0"/>
    <x v="0"/>
    <x v="0"/>
    <m/>
    <x v="0"/>
    <x v="0"/>
    <x v="0"/>
    <x v="0"/>
    <x v="0"/>
    <x v="0"/>
    <m/>
    <m/>
    <m/>
    <m/>
    <m/>
    <x v="0"/>
    <m/>
    <m/>
    <m/>
    <m/>
    <m/>
    <m/>
    <m/>
    <m/>
    <x v="0"/>
    <x v="0"/>
    <x v="9"/>
    <x v="0"/>
  </r>
  <r>
    <x v="248"/>
    <s v="CERA"/>
    <s v="MP"/>
    <x v="222"/>
    <n v="416307"/>
    <x v="132"/>
    <s v="C"/>
    <x v="136"/>
    <x v="139"/>
    <x v="208"/>
    <x v="3"/>
    <n v="41374"/>
    <x v="28"/>
    <x v="41"/>
    <x v="0"/>
    <x v="0"/>
    <x v="293"/>
    <x v="26"/>
    <m/>
    <m/>
    <m/>
    <m/>
    <m/>
    <x v="107"/>
    <m/>
    <m/>
    <m/>
    <m/>
    <m/>
    <m/>
    <m/>
    <m/>
    <x v="0"/>
    <x v="23"/>
    <x v="9"/>
    <x v="0"/>
  </r>
  <r>
    <x v="248"/>
    <s v="CERA"/>
    <s v="MP"/>
    <x v="222"/>
    <n v="416307"/>
    <x v="132"/>
    <s v="C"/>
    <x v="137"/>
    <x v="139"/>
    <x v="209"/>
    <x v="3"/>
    <n v="41475"/>
    <x v="28"/>
    <x v="41"/>
    <x v="0"/>
    <x v="0"/>
    <x v="294"/>
    <x v="26"/>
    <m/>
    <m/>
    <m/>
    <m/>
    <m/>
    <x v="107"/>
    <m/>
    <m/>
    <m/>
    <m/>
    <m/>
    <m/>
    <m/>
    <m/>
    <x v="0"/>
    <x v="23"/>
    <x v="9"/>
    <x v="0"/>
  </r>
  <r>
    <x v="249"/>
    <s v="CERA"/>
    <s v="MP"/>
    <x v="222"/>
    <s v="0000416307"/>
    <x v="132"/>
    <s v="C"/>
    <x v="138"/>
    <x v="227"/>
    <x v="210"/>
    <x v="3"/>
    <n v="41374"/>
    <x v="32"/>
    <x v="47"/>
    <x v="0"/>
    <x v="0"/>
    <x v="295"/>
    <x v="26"/>
    <m/>
    <m/>
    <m/>
    <m/>
    <m/>
    <x v="108"/>
    <m/>
    <m/>
    <m/>
    <m/>
    <m/>
    <m/>
    <m/>
    <m/>
    <x v="0"/>
    <x v="26"/>
    <x v="9"/>
    <x v="0"/>
  </r>
  <r>
    <x v="250"/>
    <s v="CERA"/>
    <s v="RP"/>
    <x v="223"/>
    <s v="ECE015"/>
    <x v="43"/>
    <s v="C"/>
    <x v="139"/>
    <x v="228"/>
    <x v="211"/>
    <x v="2"/>
    <n v="41405"/>
    <x v="90"/>
    <x v="69"/>
    <x v="0"/>
    <x v="99"/>
    <x v="296"/>
    <x v="26"/>
    <m/>
    <m/>
    <m/>
    <m/>
    <m/>
    <x v="0"/>
    <m/>
    <m/>
    <m/>
    <m/>
    <m/>
    <m/>
    <m/>
    <m/>
    <x v="0"/>
    <x v="63"/>
    <x v="9"/>
    <x v="0"/>
  </r>
  <r>
    <x v="251"/>
    <s v="CERA"/>
    <s v="RP"/>
    <x v="224"/>
    <s v="0000401958"/>
    <x v="134"/>
    <s v="C"/>
    <x v="140"/>
    <x v="229"/>
    <x v="212"/>
    <x v="3"/>
    <n v="41410"/>
    <x v="3"/>
    <x v="3"/>
    <x v="0"/>
    <x v="0"/>
    <x v="297"/>
    <x v="26"/>
    <m/>
    <m/>
    <m/>
    <m/>
    <m/>
    <x v="109"/>
    <m/>
    <m/>
    <m/>
    <m/>
    <m/>
    <m/>
    <m/>
    <m/>
    <x v="0"/>
    <x v="3"/>
    <x v="9"/>
    <x v="0"/>
  </r>
  <r>
    <x v="252"/>
    <s v="CERA"/>
    <s v="MP"/>
    <x v="225"/>
    <s v="ECE009"/>
    <x v="39"/>
    <s v="C"/>
    <x v="141"/>
    <x v="230"/>
    <x v="131"/>
    <x v="3"/>
    <n v="41411"/>
    <x v="32"/>
    <x v="47"/>
    <x v="0"/>
    <x v="0"/>
    <x v="298"/>
    <x v="26"/>
    <m/>
    <m/>
    <m/>
    <m/>
    <m/>
    <x v="110"/>
    <m/>
    <m/>
    <m/>
    <m/>
    <m/>
    <m/>
    <m/>
    <m/>
    <x v="0"/>
    <x v="26"/>
    <x v="9"/>
    <x v="0"/>
  </r>
  <r>
    <x v="253"/>
    <s v="CERA"/>
    <s v="MP"/>
    <x v="226"/>
    <s v="0000801236"/>
    <x v="99"/>
    <s v="C"/>
    <x v="141"/>
    <x v="231"/>
    <x v="41"/>
    <x v="2"/>
    <n v="41415"/>
    <x v="22"/>
    <x v="40"/>
    <x v="0"/>
    <x v="99"/>
    <x v="299"/>
    <x v="26"/>
    <m/>
    <m/>
    <m/>
    <m/>
    <m/>
    <x v="0"/>
    <m/>
    <m/>
    <m/>
    <m/>
    <m/>
    <m/>
    <m/>
    <m/>
    <x v="0"/>
    <x v="17"/>
    <x v="9"/>
    <x v="0"/>
  </r>
  <r>
    <x v="254"/>
    <s v="CERA"/>
    <s v="RP"/>
    <x v="227"/>
    <s v="0000401633"/>
    <x v="88"/>
    <s v="C"/>
    <x v="142"/>
    <x v="232"/>
    <x v="14"/>
    <x v="3"/>
    <n v="41417"/>
    <x v="16"/>
    <x v="19"/>
    <x v="0"/>
    <x v="0"/>
    <x v="300"/>
    <x v="26"/>
    <m/>
    <m/>
    <m/>
    <m/>
    <m/>
    <x v="111"/>
    <m/>
    <m/>
    <m/>
    <m/>
    <m/>
    <m/>
    <m/>
    <m/>
    <x v="0"/>
    <x v="2"/>
    <x v="9"/>
    <x v="0"/>
  </r>
  <r>
    <x v="151"/>
    <s v="CERA"/>
    <s v="RP"/>
    <x v="227"/>
    <s v="0000401633"/>
    <x v="88"/>
    <s v="C"/>
    <x v="143"/>
    <x v="233"/>
    <x v="113"/>
    <x v="3"/>
    <n v="41417"/>
    <x v="14"/>
    <x v="16"/>
    <x v="0"/>
    <x v="0"/>
    <x v="301"/>
    <x v="26"/>
    <m/>
    <m/>
    <m/>
    <m/>
    <m/>
    <x v="112"/>
    <m/>
    <m/>
    <m/>
    <m/>
    <m/>
    <m/>
    <m/>
    <m/>
    <x v="0"/>
    <x v="6"/>
    <x v="9"/>
    <x v="0"/>
  </r>
  <r>
    <x v="255"/>
    <s v="CERA"/>
    <s v="MP"/>
    <x v="228"/>
    <s v="0000404045"/>
    <x v="135"/>
    <s v="C"/>
    <x v="141"/>
    <x v="234"/>
    <x v="213"/>
    <x v="3"/>
    <n v="41423"/>
    <x v="91"/>
    <x v="70"/>
    <x v="0"/>
    <x v="0"/>
    <x v="302"/>
    <x v="26"/>
    <m/>
    <m/>
    <m/>
    <m/>
    <m/>
    <x v="113"/>
    <m/>
    <m/>
    <m/>
    <m/>
    <m/>
    <m/>
    <m/>
    <m/>
    <x v="0"/>
    <x v="64"/>
    <x v="9"/>
    <x v="0"/>
  </r>
  <r>
    <x v="188"/>
    <s v="CERA"/>
    <s v="RP"/>
    <x v="229"/>
    <s v="ECE010"/>
    <x v="35"/>
    <s v="C"/>
    <x v="144"/>
    <x v="235"/>
    <x v="214"/>
    <x v="3"/>
    <n v="41425"/>
    <x v="63"/>
    <x v="55"/>
    <x v="0"/>
    <x v="0"/>
    <x v="303"/>
    <x v="26"/>
    <m/>
    <m/>
    <m/>
    <m/>
    <m/>
    <x v="114"/>
    <m/>
    <m/>
    <m/>
    <m/>
    <m/>
    <m/>
    <m/>
    <m/>
    <x v="0"/>
    <x v="48"/>
    <x v="9"/>
    <x v="0"/>
  </r>
  <r>
    <x v="256"/>
    <s v="CERA"/>
    <s v="RP_x000a_MP"/>
    <x v="230"/>
    <s v="ECE015_x000a_0000414635"/>
    <x v="136"/>
    <s v="C"/>
    <x v="145"/>
    <x v="236"/>
    <x v="215"/>
    <x v="3"/>
    <s v="19/06/2017_x000a_25/07/2017"/>
    <x v="58"/>
    <x v="26"/>
    <x v="0"/>
    <x v="0"/>
    <x v="304"/>
    <x v="26"/>
    <m/>
    <m/>
    <m/>
    <m/>
    <m/>
    <x v="84"/>
    <m/>
    <m/>
    <m/>
    <m/>
    <m/>
    <m/>
    <m/>
    <m/>
    <x v="0"/>
    <x v="45"/>
    <x v="9"/>
    <x v="0"/>
  </r>
  <r>
    <x v="257"/>
    <s v="CERA"/>
    <s v="MP"/>
    <x v="231"/>
    <s v="0000801236"/>
    <x v="99"/>
    <s v="C"/>
    <x v="141"/>
    <x v="237"/>
    <x v="154"/>
    <x v="2"/>
    <n v="41445"/>
    <x v="62"/>
    <x v="39"/>
    <x v="0"/>
    <x v="99"/>
    <x v="305"/>
    <x v="26"/>
    <m/>
    <m/>
    <m/>
    <m/>
    <m/>
    <x v="0"/>
    <m/>
    <m/>
    <m/>
    <m/>
    <m/>
    <m/>
    <m/>
    <m/>
    <x v="0"/>
    <x v="47"/>
    <x v="9"/>
    <x v="0"/>
  </r>
  <r>
    <x v="258"/>
    <s v="CERA"/>
    <s v="MP"/>
    <x v="232"/>
    <s v="0000416797"/>
    <x v="137"/>
    <s v="C"/>
    <x v="31"/>
    <x v="238"/>
    <x v="136"/>
    <x v="3"/>
    <n v="41458"/>
    <x v="63"/>
    <x v="55"/>
    <x v="0"/>
    <x v="0"/>
    <x v="306"/>
    <x v="26"/>
    <m/>
    <m/>
    <m/>
    <m/>
    <m/>
    <x v="115"/>
    <m/>
    <m/>
    <m/>
    <m/>
    <m/>
    <m/>
    <m/>
    <m/>
    <x v="0"/>
    <x v="48"/>
    <x v="9"/>
    <x v="0"/>
  </r>
  <r>
    <x v="259"/>
    <s v="CERA"/>
    <s v="MP"/>
    <x v="233"/>
    <s v="0000413295"/>
    <x v="128"/>
    <s v="C"/>
    <x v="141"/>
    <x v="239"/>
    <x v="216"/>
    <x v="2"/>
    <n v="41464"/>
    <x v="32"/>
    <x v="47"/>
    <x v="0"/>
    <x v="100"/>
    <x v="307"/>
    <x v="26"/>
    <m/>
    <m/>
    <m/>
    <m/>
    <m/>
    <x v="0"/>
    <m/>
    <m/>
    <m/>
    <m/>
    <m/>
    <m/>
    <m/>
    <m/>
    <x v="0"/>
    <x v="26"/>
    <x v="9"/>
    <x v="0"/>
  </r>
  <r>
    <x v="260"/>
    <s v="CERA"/>
    <s v="RP"/>
    <x v="234"/>
    <s v="0000409279"/>
    <x v="138"/>
    <s v="C"/>
    <x v="146"/>
    <x v="240"/>
    <x v="217"/>
    <x v="3"/>
    <n v="41467"/>
    <x v="36"/>
    <x v="42"/>
    <x v="0"/>
    <x v="0"/>
    <x v="308"/>
    <x v="26"/>
    <m/>
    <m/>
    <m/>
    <m/>
    <m/>
    <x v="116"/>
    <m/>
    <m/>
    <m/>
    <m/>
    <m/>
    <m/>
    <m/>
    <m/>
    <x v="0"/>
    <x v="29"/>
    <x v="9"/>
    <x v="0"/>
  </r>
  <r>
    <x v="261"/>
    <s v="CERA"/>
    <s v="MP"/>
    <x v="235"/>
    <s v="0000402834"/>
    <x v="102"/>
    <s v="C"/>
    <x v="141"/>
    <x v="153"/>
    <x v="135"/>
    <x v="3"/>
    <n v="41471"/>
    <x v="63"/>
    <x v="55"/>
    <x v="0"/>
    <x v="0"/>
    <x v="309"/>
    <x v="26"/>
    <m/>
    <m/>
    <m/>
    <m/>
    <m/>
    <x v="117"/>
    <m/>
    <m/>
    <m/>
    <m/>
    <m/>
    <m/>
    <m/>
    <m/>
    <x v="0"/>
    <x v="48"/>
    <x v="9"/>
    <x v="0"/>
  </r>
  <r>
    <x v="262"/>
    <s v="CERA"/>
    <s v="MP"/>
    <x v="236"/>
    <s v="0000409922"/>
    <x v="93"/>
    <s v="C"/>
    <x v="141"/>
    <x v="241"/>
    <x v="218"/>
    <x v="2"/>
    <s v="20/07/2017_x000a_21/09/2017"/>
    <x v="83"/>
    <x v="65"/>
    <x v="0"/>
    <x v="101"/>
    <x v="310"/>
    <x v="26"/>
    <m/>
    <m/>
    <m/>
    <m/>
    <m/>
    <x v="0"/>
    <m/>
    <m/>
    <m/>
    <m/>
    <m/>
    <m/>
    <m/>
    <m/>
    <x v="0"/>
    <x v="35"/>
    <x v="9"/>
    <x v="0"/>
  </r>
  <r>
    <x v="263"/>
    <s v="CERA"/>
    <s v="MP"/>
    <x v="222"/>
    <s v="0000416307"/>
    <x v="132"/>
    <s v="C"/>
    <x v="147"/>
    <x v="242"/>
    <x v="219"/>
    <x v="3"/>
    <n v="41475"/>
    <x v="64"/>
    <x v="56"/>
    <x v="0"/>
    <x v="0"/>
    <x v="311"/>
    <x v="26"/>
    <m/>
    <m/>
    <m/>
    <m/>
    <m/>
    <x v="118"/>
    <m/>
    <m/>
    <m/>
    <m/>
    <m/>
    <m/>
    <m/>
    <m/>
    <x v="0"/>
    <x v="49"/>
    <x v="9"/>
    <x v="0"/>
  </r>
  <r>
    <x v="264"/>
    <s v="CERA"/>
    <s v="MP"/>
    <x v="222"/>
    <s v="0000416307"/>
    <x v="132"/>
    <s v="C"/>
    <x v="148"/>
    <x v="162"/>
    <x v="220"/>
    <x v="3"/>
    <n v="41475"/>
    <x v="63"/>
    <x v="55"/>
    <x v="0"/>
    <x v="0"/>
    <x v="312"/>
    <x v="26"/>
    <m/>
    <m/>
    <m/>
    <m/>
    <m/>
    <x v="119"/>
    <m/>
    <m/>
    <m/>
    <m/>
    <m/>
    <m/>
    <m/>
    <m/>
    <x v="0"/>
    <x v="48"/>
    <x v="9"/>
    <x v="0"/>
  </r>
  <r>
    <x v="265"/>
    <s v="CERA"/>
    <s v="MP"/>
    <x v="237"/>
    <s v="ECE010"/>
    <x v="35"/>
    <s v="C"/>
    <x v="31"/>
    <x v="243"/>
    <x v="221"/>
    <x v="2"/>
    <n v="41481"/>
    <x v="32"/>
    <x v="47"/>
    <x v="0"/>
    <x v="99"/>
    <x v="313"/>
    <x v="26"/>
    <m/>
    <m/>
    <m/>
    <m/>
    <m/>
    <x v="0"/>
    <m/>
    <m/>
    <m/>
    <m/>
    <m/>
    <m/>
    <m/>
    <m/>
    <x v="0"/>
    <x v="26"/>
    <x v="9"/>
    <x v="0"/>
  </r>
  <r>
    <x v="266"/>
    <s v="CERA"/>
    <s v="MP"/>
    <x v="238"/>
    <s v="0000406083"/>
    <x v="139"/>
    <s v="C"/>
    <x v="141"/>
    <x v="244"/>
    <x v="222"/>
    <x v="3"/>
    <s v="30/08/2017_x000a_22/09/2017"/>
    <x v="90"/>
    <x v="69"/>
    <x v="0"/>
    <x v="0"/>
    <x v="314"/>
    <x v="26"/>
    <m/>
    <m/>
    <m/>
    <m/>
    <m/>
    <x v="120"/>
    <m/>
    <m/>
    <m/>
    <m/>
    <m/>
    <m/>
    <m/>
    <m/>
    <x v="0"/>
    <x v="63"/>
    <x v="9"/>
    <x v="0"/>
  </r>
  <r>
    <x v="267"/>
    <s v="CERA"/>
    <s v="MP"/>
    <x v="239"/>
    <s v="0000409922"/>
    <x v="93"/>
    <s v="C"/>
    <x v="141"/>
    <x v="245"/>
    <x v="223"/>
    <x v="2"/>
    <s v="06/09/2017_x000a_06/09/2017_x000a_25/09/2017"/>
    <x v="32"/>
    <x v="47"/>
    <x v="0"/>
    <x v="101"/>
    <x v="315"/>
    <x v="26"/>
    <m/>
    <m/>
    <m/>
    <m/>
    <m/>
    <x v="0"/>
    <m/>
    <m/>
    <m/>
    <m/>
    <m/>
    <m/>
    <m/>
    <m/>
    <x v="0"/>
    <x v="26"/>
    <x v="9"/>
    <x v="0"/>
  </r>
  <r>
    <x v="268"/>
    <s v="CERA"/>
    <s v="MP"/>
    <x v="240"/>
    <s v="0000409922"/>
    <x v="93"/>
    <s v="C"/>
    <x v="141"/>
    <x v="246"/>
    <x v="224"/>
    <x v="2"/>
    <n v="41524"/>
    <x v="83"/>
    <x v="65"/>
    <x v="0"/>
    <x v="101"/>
    <x v="316"/>
    <x v="26"/>
    <m/>
    <m/>
    <m/>
    <m/>
    <m/>
    <x v="0"/>
    <m/>
    <m/>
    <m/>
    <m/>
    <m/>
    <m/>
    <m/>
    <m/>
    <x v="0"/>
    <x v="35"/>
    <x v="9"/>
    <x v="0"/>
  </r>
  <r>
    <x v="269"/>
    <s v="CERA"/>
    <s v="MP"/>
    <x v="241"/>
    <s v="ECE010"/>
    <x v="35"/>
    <s v="C"/>
    <x v="141"/>
    <x v="247"/>
    <x v="225"/>
    <x v="3"/>
    <s v="11/09/2017_x000a_23/10/2017"/>
    <x v="32"/>
    <x v="47"/>
    <x v="0"/>
    <x v="0"/>
    <x v="317"/>
    <x v="26"/>
    <m/>
    <m/>
    <m/>
    <m/>
    <m/>
    <x v="121"/>
    <m/>
    <m/>
    <m/>
    <m/>
    <m/>
    <m/>
    <m/>
    <m/>
    <x v="0"/>
    <x v="26"/>
    <x v="9"/>
    <x v="0"/>
  </r>
  <r>
    <x v="270"/>
    <s v="CERA"/>
    <s v="MP"/>
    <x v="242"/>
    <s v="0000409922"/>
    <x v="93"/>
    <s v="C"/>
    <x v="141"/>
    <x v="134"/>
    <x v="226"/>
    <x v="3"/>
    <n v="41534"/>
    <x v="57"/>
    <x v="53"/>
    <x v="0"/>
    <x v="0"/>
    <x v="318"/>
    <x v="26"/>
    <m/>
    <m/>
    <m/>
    <m/>
    <m/>
    <x v="122"/>
    <m/>
    <m/>
    <m/>
    <m/>
    <m/>
    <m/>
    <m/>
    <m/>
    <x v="0"/>
    <x v="42"/>
    <x v="9"/>
    <x v="0"/>
  </r>
  <r>
    <x v="271"/>
    <s v="CERA"/>
    <s v="MP"/>
    <x v="243"/>
    <s v="0000406017"/>
    <x v="140"/>
    <s v="C"/>
    <x v="141"/>
    <x v="167"/>
    <x v="149"/>
    <x v="2"/>
    <n v="41555"/>
    <x v="78"/>
    <x v="62"/>
    <x v="0"/>
    <x v="101"/>
    <x v="319"/>
    <x v="26"/>
    <m/>
    <m/>
    <m/>
    <m/>
    <m/>
    <x v="0"/>
    <m/>
    <m/>
    <m/>
    <m/>
    <m/>
    <m/>
    <m/>
    <m/>
    <x v="0"/>
    <x v="36"/>
    <x v="9"/>
    <x v="0"/>
  </r>
  <r>
    <x v="272"/>
    <s v="CERA"/>
    <s v="MP"/>
    <x v="244"/>
    <s v="0000406083"/>
    <x v="139"/>
    <s v="C"/>
    <x v="141"/>
    <x v="248"/>
    <x v="227"/>
    <x v="3"/>
    <n v="41559"/>
    <x v="32"/>
    <x v="47"/>
    <x v="0"/>
    <x v="0"/>
    <x v="320"/>
    <x v="26"/>
    <m/>
    <m/>
    <m/>
    <m/>
    <m/>
    <x v="123"/>
    <m/>
    <m/>
    <m/>
    <m/>
    <m/>
    <m/>
    <m/>
    <m/>
    <x v="0"/>
    <x v="26"/>
    <x v="9"/>
    <x v="0"/>
  </r>
  <r>
    <x v="273"/>
    <s v="CERA"/>
    <s v="MP"/>
    <x v="245"/>
    <s v="0000405070"/>
    <x v="141"/>
    <s v="C"/>
    <x v="31"/>
    <x v="249"/>
    <x v="228"/>
    <x v="2"/>
    <s v="16/10/2017_x000a_29/12/2017"/>
    <x v="28"/>
    <x v="41"/>
    <x v="0"/>
    <x v="99"/>
    <x v="321"/>
    <x v="26"/>
    <m/>
    <m/>
    <m/>
    <m/>
    <m/>
    <x v="0"/>
    <m/>
    <m/>
    <m/>
    <m/>
    <m/>
    <m/>
    <m/>
    <m/>
    <x v="0"/>
    <x v="23"/>
    <x v="9"/>
    <x v="0"/>
  </r>
  <r>
    <x v="274"/>
    <s v="CERA"/>
    <s v="MP"/>
    <x v="246"/>
    <s v="0000414635"/>
    <x v="123"/>
    <s v="C"/>
    <x v="141"/>
    <x v="250"/>
    <x v="229"/>
    <x v="2"/>
    <n v="41564"/>
    <x v="84"/>
    <x v="66"/>
    <x v="0"/>
    <x v="99"/>
    <x v="322"/>
    <x v="26"/>
    <m/>
    <m/>
    <m/>
    <m/>
    <m/>
    <x v="0"/>
    <m/>
    <m/>
    <m/>
    <m/>
    <m/>
    <m/>
    <m/>
    <m/>
    <x v="0"/>
    <x v="30"/>
    <x v="9"/>
    <x v="0"/>
  </r>
  <r>
    <x v="275"/>
    <s v="CERA"/>
    <s v="MP"/>
    <x v="247"/>
    <s v="ECE010"/>
    <x v="35"/>
    <s v="C"/>
    <x v="141"/>
    <x v="251"/>
    <x v="230"/>
    <x v="2"/>
    <n v="41565"/>
    <x v="12"/>
    <x v="13"/>
    <x v="0"/>
    <x v="101"/>
    <x v="323"/>
    <x v="26"/>
    <m/>
    <m/>
    <m/>
    <m/>
    <m/>
    <x v="0"/>
    <m/>
    <m/>
    <m/>
    <m/>
    <m/>
    <m/>
    <m/>
    <m/>
    <x v="0"/>
    <x v="9"/>
    <x v="9"/>
    <x v="0"/>
  </r>
  <r>
    <x v="276"/>
    <s v="CERA"/>
    <s v="MP"/>
    <x v="248"/>
    <s v="0000413295"/>
    <x v="128"/>
    <s v="C"/>
    <x v="141"/>
    <x v="157"/>
    <x v="140"/>
    <x v="2"/>
    <n v="41566"/>
    <x v="78"/>
    <x v="62"/>
    <x v="0"/>
    <x v="99"/>
    <x v="324"/>
    <x v="26"/>
    <m/>
    <m/>
    <m/>
    <m/>
    <m/>
    <x v="0"/>
    <m/>
    <m/>
    <m/>
    <m/>
    <m/>
    <m/>
    <m/>
    <m/>
    <x v="0"/>
    <x v="36"/>
    <x v="9"/>
    <x v="0"/>
  </r>
  <r>
    <x v="277"/>
    <s v="CERA"/>
    <s v="MP"/>
    <x v="249"/>
    <s v="0000601099"/>
    <x v="142"/>
    <s v="C"/>
    <x v="149"/>
    <x v="252"/>
    <x v="231"/>
    <x v="2"/>
    <n v="41577"/>
    <x v="83"/>
    <x v="65"/>
    <x v="0"/>
    <x v="101"/>
    <x v="325"/>
    <x v="26"/>
    <m/>
    <m/>
    <m/>
    <m/>
    <m/>
    <x v="0"/>
    <m/>
    <m/>
    <m/>
    <m/>
    <m/>
    <m/>
    <m/>
    <m/>
    <x v="0"/>
    <x v="35"/>
    <x v="9"/>
    <x v="0"/>
  </r>
  <r>
    <x v="278"/>
    <s v="CERA"/>
    <s v="MP"/>
    <x v="250"/>
    <s v="0000409239"/>
    <x v="143"/>
    <s v="C"/>
    <x v="150"/>
    <x v="136"/>
    <x v="232"/>
    <x v="3"/>
    <n v="41580"/>
    <x v="22"/>
    <x v="40"/>
    <x v="0"/>
    <x v="0"/>
    <x v="326"/>
    <x v="26"/>
    <m/>
    <m/>
    <m/>
    <m/>
    <m/>
    <x v="124"/>
    <m/>
    <m/>
    <m/>
    <m/>
    <m/>
    <m/>
    <m/>
    <m/>
    <x v="0"/>
    <x v="17"/>
    <x v="9"/>
    <x v="0"/>
  </r>
  <r>
    <x v="279"/>
    <s v="CERA"/>
    <s v="MP"/>
    <x v="251"/>
    <s v="0000405000"/>
    <x v="66"/>
    <s v="C"/>
    <x v="141"/>
    <x v="253"/>
    <x v="233"/>
    <x v="2"/>
    <n v="41583"/>
    <x v="32"/>
    <x v="47"/>
    <x v="0"/>
    <x v="99"/>
    <x v="327"/>
    <x v="26"/>
    <m/>
    <m/>
    <m/>
    <m/>
    <m/>
    <x v="0"/>
    <m/>
    <m/>
    <m/>
    <m/>
    <m/>
    <m/>
    <m/>
    <m/>
    <x v="0"/>
    <x v="26"/>
    <x v="9"/>
    <x v="0"/>
  </r>
  <r>
    <x v="280"/>
    <s v="CERA"/>
    <s v="MP"/>
    <x v="252"/>
    <s v="0000410470"/>
    <x v="144"/>
    <s v="C"/>
    <x v="141"/>
    <x v="254"/>
    <x v="131"/>
    <x v="2"/>
    <n v="41584"/>
    <x v="32"/>
    <x v="47"/>
    <x v="0"/>
    <x v="0"/>
    <x v="328"/>
    <x v="26"/>
    <m/>
    <m/>
    <m/>
    <m/>
    <m/>
    <x v="125"/>
    <m/>
    <m/>
    <m/>
    <m/>
    <m/>
    <m/>
    <m/>
    <m/>
    <x v="0"/>
    <x v="26"/>
    <x v="9"/>
    <x v="0"/>
  </r>
  <r>
    <x v="281"/>
    <s v="CERA"/>
    <s v="MP"/>
    <x v="253"/>
    <m/>
    <x v="145"/>
    <m/>
    <x v="151"/>
    <x v="255"/>
    <x v="234"/>
    <x v="3"/>
    <m/>
    <x v="92"/>
    <x v="36"/>
    <x v="0"/>
    <x v="87"/>
    <x v="329"/>
    <x v="0"/>
    <m/>
    <m/>
    <m/>
    <m/>
    <m/>
    <x v="126"/>
    <m/>
    <m/>
    <m/>
    <m/>
    <m/>
    <m/>
    <m/>
    <m/>
    <x v="0"/>
    <x v="20"/>
    <x v="9"/>
    <x v="0"/>
  </r>
  <r>
    <x v="144"/>
    <s v="CERA"/>
    <s v="MP"/>
    <x v="254"/>
    <m/>
    <x v="146"/>
    <m/>
    <x v="152"/>
    <x v="256"/>
    <x v="235"/>
    <x v="3"/>
    <m/>
    <x v="93"/>
    <x v="36"/>
    <x v="0"/>
    <x v="0"/>
    <x v="289"/>
    <x v="0"/>
    <m/>
    <m/>
    <m/>
    <m/>
    <m/>
    <x v="127"/>
    <m/>
    <m/>
    <m/>
    <m/>
    <m/>
    <m/>
    <m/>
    <m/>
    <x v="0"/>
    <x v="46"/>
    <x v="9"/>
    <x v="0"/>
  </r>
  <r>
    <x v="282"/>
    <s v="CERA"/>
    <s v="MP"/>
    <x v="255"/>
    <m/>
    <x v="147"/>
    <m/>
    <x v="153"/>
    <x v="257"/>
    <x v="234"/>
    <x v="3"/>
    <m/>
    <x v="42"/>
    <x v="36"/>
    <x v="0"/>
    <x v="0"/>
    <x v="330"/>
    <x v="0"/>
    <m/>
    <m/>
    <m/>
    <m/>
    <m/>
    <x v="128"/>
    <m/>
    <m/>
    <m/>
    <m/>
    <m/>
    <m/>
    <m/>
    <m/>
    <x v="0"/>
    <x v="33"/>
    <x v="9"/>
    <x v="0"/>
  </r>
  <r>
    <x v="283"/>
    <s v="CERA"/>
    <s v="MP"/>
    <x v="256"/>
    <m/>
    <x v="148"/>
    <m/>
    <x v="154"/>
    <x v="258"/>
    <x v="236"/>
    <x v="3"/>
    <m/>
    <x v="42"/>
    <x v="36"/>
    <x v="0"/>
    <x v="0"/>
    <x v="331"/>
    <x v="0"/>
    <m/>
    <m/>
    <m/>
    <m/>
    <m/>
    <x v="129"/>
    <m/>
    <m/>
    <m/>
    <m/>
    <m/>
    <m/>
    <m/>
    <m/>
    <x v="0"/>
    <x v="33"/>
    <x v="9"/>
    <x v="0"/>
  </r>
  <r>
    <x v="247"/>
    <s v="CERA"/>
    <s v="MP"/>
    <x v="257"/>
    <m/>
    <x v="149"/>
    <m/>
    <x v="155"/>
    <x v="259"/>
    <x v="236"/>
    <x v="3"/>
    <m/>
    <x v="30"/>
    <x v="36"/>
    <x v="0"/>
    <x v="0"/>
    <x v="332"/>
    <x v="0"/>
    <m/>
    <m/>
    <m/>
    <m/>
    <m/>
    <x v="106"/>
    <m/>
    <m/>
    <m/>
    <m/>
    <m/>
    <m/>
    <m/>
    <m/>
    <x v="0"/>
    <x v="24"/>
    <x v="9"/>
    <x v="0"/>
  </r>
  <r>
    <x v="284"/>
    <s v="CERA"/>
    <s v="MP"/>
    <x v="258"/>
    <m/>
    <x v="150"/>
    <m/>
    <x v="30"/>
    <x v="260"/>
    <x v="237"/>
    <x v="2"/>
    <m/>
    <x v="94"/>
    <x v="71"/>
    <x v="0"/>
    <x v="99"/>
    <x v="333"/>
    <x v="0"/>
    <m/>
    <m/>
    <m/>
    <m/>
    <m/>
    <x v="130"/>
    <m/>
    <m/>
    <m/>
    <m/>
    <m/>
    <m/>
    <m/>
    <m/>
    <x v="0"/>
    <x v="65"/>
    <x v="9"/>
    <x v="0"/>
  </r>
  <r>
    <x v="285"/>
    <s v="CERA"/>
    <s v="MP"/>
    <x v="259"/>
    <m/>
    <x v="150"/>
    <m/>
    <x v="127"/>
    <x v="261"/>
    <x v="236"/>
    <x v="2"/>
    <m/>
    <x v="95"/>
    <x v="36"/>
    <x v="0"/>
    <x v="102"/>
    <x v="334"/>
    <x v="0"/>
    <m/>
    <m/>
    <m/>
    <m/>
    <m/>
    <x v="131"/>
    <m/>
    <m/>
    <m/>
    <m/>
    <m/>
    <m/>
    <m/>
    <m/>
    <x v="0"/>
    <x v="66"/>
    <x v="9"/>
    <x v="0"/>
  </r>
  <r>
    <x v="187"/>
    <s v="CERA"/>
    <s v="MP"/>
    <x v="260"/>
    <m/>
    <x v="151"/>
    <m/>
    <x v="30"/>
    <x v="262"/>
    <x v="238"/>
    <x v="2"/>
    <m/>
    <x v="61"/>
    <x v="36"/>
    <x v="0"/>
    <x v="99"/>
    <x v="335"/>
    <x v="0"/>
    <m/>
    <m/>
    <m/>
    <m/>
    <m/>
    <x v="132"/>
    <m/>
    <m/>
    <m/>
    <m/>
    <m/>
    <m/>
    <m/>
    <m/>
    <x v="0"/>
    <x v="46"/>
    <x v="9"/>
    <x v="0"/>
  </r>
  <r>
    <x v="286"/>
    <s v="CERA"/>
    <s v="MP"/>
    <x v="261"/>
    <m/>
    <x v="152"/>
    <m/>
    <x v="30"/>
    <x v="263"/>
    <x v="239"/>
    <x v="2"/>
    <m/>
    <x v="25"/>
    <x v="36"/>
    <x v="0"/>
    <x v="99"/>
    <x v="336"/>
    <x v="0"/>
    <m/>
    <m/>
    <m/>
    <m/>
    <m/>
    <x v="133"/>
    <m/>
    <m/>
    <m/>
    <m/>
    <m/>
    <m/>
    <m/>
    <m/>
    <x v="0"/>
    <x v="20"/>
    <x v="9"/>
    <x v="0"/>
  </r>
  <r>
    <x v="287"/>
    <s v="CERA"/>
    <s v="MP"/>
    <x v="262"/>
    <m/>
    <x v="153"/>
    <m/>
    <x v="31"/>
    <x v="264"/>
    <x v="236"/>
    <x v="3"/>
    <m/>
    <x v="61"/>
    <x v="36"/>
    <x v="0"/>
    <x v="0"/>
    <x v="337"/>
    <x v="0"/>
    <m/>
    <m/>
    <m/>
    <m/>
    <m/>
    <x v="134"/>
    <m/>
    <m/>
    <m/>
    <m/>
    <m/>
    <m/>
    <m/>
    <m/>
    <x v="0"/>
    <x v="46"/>
    <x v="9"/>
    <x v="0"/>
  </r>
  <r>
    <x v="288"/>
    <s v="CERA"/>
    <s v="MP"/>
    <x v="263"/>
    <m/>
    <x v="154"/>
    <m/>
    <x v="31"/>
    <x v="265"/>
    <x v="236"/>
    <x v="3"/>
    <m/>
    <x v="30"/>
    <x v="36"/>
    <x v="0"/>
    <x v="0"/>
    <x v="338"/>
    <x v="0"/>
    <m/>
    <m/>
    <m/>
    <m/>
    <m/>
    <x v="135"/>
    <m/>
    <m/>
    <m/>
    <m/>
    <m/>
    <m/>
    <m/>
    <m/>
    <x v="0"/>
    <x v="24"/>
    <x v="9"/>
    <x v="0"/>
  </r>
  <r>
    <x v="289"/>
    <s v="CERA"/>
    <s v="MP"/>
    <x v="264"/>
    <m/>
    <x v="150"/>
    <m/>
    <x v="30"/>
    <x v="266"/>
    <x v="236"/>
    <x v="2"/>
    <m/>
    <x v="95"/>
    <x v="36"/>
    <x v="0"/>
    <x v="99"/>
    <x v="334"/>
    <x v="0"/>
    <m/>
    <m/>
    <m/>
    <m/>
    <m/>
    <x v="136"/>
    <m/>
    <m/>
    <m/>
    <m/>
    <m/>
    <m/>
    <m/>
    <m/>
    <x v="0"/>
    <x v="66"/>
    <x v="9"/>
    <x v="0"/>
  </r>
  <r>
    <x v="290"/>
    <s v="CERA"/>
    <s v="MP"/>
    <x v="265"/>
    <n v="413745"/>
    <x v="155"/>
    <s v="C"/>
    <x v="156"/>
    <x v="141"/>
    <x v="240"/>
    <x v="3"/>
    <s v="22.11.2017"/>
    <x v="32"/>
    <x v="47"/>
    <x v="0"/>
    <x v="87"/>
    <x v="339"/>
    <x v="0"/>
    <m/>
    <s v="Iprel"/>
    <s v="100010001449"/>
    <m/>
    <m/>
    <x v="137"/>
    <m/>
    <m/>
    <m/>
    <m/>
    <m/>
    <m/>
    <m/>
    <m/>
    <x v="0"/>
    <x v="26"/>
    <x v="9"/>
    <x v="0"/>
  </r>
  <r>
    <x v="291"/>
    <s v="CERA"/>
    <s v="MP"/>
    <x v="265"/>
    <n v="413745"/>
    <x v="155"/>
    <s v="C"/>
    <x v="157"/>
    <x v="141"/>
    <x v="241"/>
    <x v="3"/>
    <s v="22.11.2017"/>
    <x v="32"/>
    <x v="47"/>
    <x v="0"/>
    <x v="87"/>
    <x v="340"/>
    <x v="0"/>
    <m/>
    <s v="Iprel"/>
    <s v="100010001449"/>
    <m/>
    <m/>
    <x v="138"/>
    <m/>
    <m/>
    <m/>
    <m/>
    <m/>
    <m/>
    <m/>
    <m/>
    <x v="0"/>
    <x v="26"/>
    <x v="9"/>
    <x v="0"/>
  </r>
  <r>
    <x v="292"/>
    <s v="CERA"/>
    <s v="MP"/>
    <x v="265"/>
    <n v="413745"/>
    <x v="155"/>
    <s v="C"/>
    <x v="158"/>
    <x v="141"/>
    <x v="242"/>
    <x v="3"/>
    <s v="22.11.2017"/>
    <x v="32"/>
    <x v="47"/>
    <x v="0"/>
    <x v="87"/>
    <x v="341"/>
    <x v="0"/>
    <m/>
    <s v="Iprel"/>
    <s v="100010001449"/>
    <m/>
    <m/>
    <x v="139"/>
    <m/>
    <m/>
    <m/>
    <m/>
    <m/>
    <m/>
    <m/>
    <m/>
    <x v="0"/>
    <x v="26"/>
    <x v="9"/>
    <x v="0"/>
  </r>
  <r>
    <x v="293"/>
    <s v="CERA"/>
    <s v="MP"/>
    <x v="265"/>
    <n v="413745"/>
    <x v="155"/>
    <s v="C"/>
    <x v="159"/>
    <x v="141"/>
    <x v="243"/>
    <x v="3"/>
    <s v="22.11.2017"/>
    <x v="32"/>
    <x v="47"/>
    <x v="0"/>
    <x v="87"/>
    <x v="342"/>
    <x v="0"/>
    <m/>
    <s v="Iprel"/>
    <s v="100010001449"/>
    <m/>
    <m/>
    <x v="140"/>
    <m/>
    <m/>
    <m/>
    <m/>
    <m/>
    <m/>
    <m/>
    <m/>
    <x v="0"/>
    <x v="26"/>
    <x v="9"/>
    <x v="0"/>
  </r>
  <r>
    <x v="294"/>
    <s v="CERA"/>
    <s v="MP"/>
    <x v="265"/>
    <n v="413745"/>
    <x v="155"/>
    <s v="C"/>
    <x v="160"/>
    <x v="141"/>
    <x v="244"/>
    <x v="3"/>
    <s v="22.11.2017"/>
    <x v="32"/>
    <x v="47"/>
    <x v="0"/>
    <x v="87"/>
    <x v="343"/>
    <x v="0"/>
    <m/>
    <s v="Iprel"/>
    <s v="100010001449"/>
    <m/>
    <m/>
    <x v="141"/>
    <m/>
    <m/>
    <m/>
    <m/>
    <m/>
    <m/>
    <m/>
    <m/>
    <x v="0"/>
    <x v="26"/>
    <x v="9"/>
    <x v="0"/>
  </r>
  <r>
    <x v="295"/>
    <s v="CERA"/>
    <s v="MP"/>
    <x v="266"/>
    <n v="400528"/>
    <x v="156"/>
    <s v="C"/>
    <x v="30"/>
    <x v="267"/>
    <x v="131"/>
    <x v="3"/>
    <s v="23.05.2018"/>
    <x v="32"/>
    <x v="47"/>
    <x v="0"/>
    <x v="87"/>
    <x v="344"/>
    <x v="0"/>
    <m/>
    <s v="Iprel"/>
    <s v="100010001449"/>
    <m/>
    <m/>
    <x v="142"/>
    <m/>
    <m/>
    <m/>
    <m/>
    <m/>
    <m/>
    <m/>
    <m/>
    <x v="0"/>
    <x v="26"/>
    <x v="9"/>
    <x v="0"/>
  </r>
  <r>
    <x v="127"/>
    <s v="CERA"/>
    <s v="RP"/>
    <x v="267"/>
    <s v="ECE009"/>
    <x v="39"/>
    <s v="C"/>
    <x v="161"/>
    <x v="268"/>
    <x v="245"/>
    <x v="3"/>
    <s v="03.07.2018"/>
    <x v="32"/>
    <x v="47"/>
    <x v="0"/>
    <x v="87"/>
    <x v="345"/>
    <x v="0"/>
    <m/>
    <s v="Iprel"/>
    <s v="100010001449"/>
    <m/>
    <m/>
    <x v="143"/>
    <m/>
    <m/>
    <m/>
    <m/>
    <m/>
    <m/>
    <m/>
    <m/>
    <x v="0"/>
    <x v="26"/>
    <x v="9"/>
    <x v="0"/>
  </r>
  <r>
    <x v="296"/>
    <s v="CERA"/>
    <s v="RP"/>
    <x v="268"/>
    <s v="ECE015"/>
    <x v="43"/>
    <s v="C"/>
    <x v="162"/>
    <x v="269"/>
    <x v="246"/>
    <x v="3"/>
    <s v="15.03.2018"/>
    <x v="96"/>
    <x v="43"/>
    <x v="0"/>
    <x v="87"/>
    <x v="346"/>
    <x v="0"/>
    <m/>
    <s v="Iprel"/>
    <s v="100010001449"/>
    <m/>
    <m/>
    <x v="144"/>
    <m/>
    <m/>
    <m/>
    <m/>
    <m/>
    <m/>
    <m/>
    <m/>
    <x v="34"/>
    <x v="67"/>
    <x v="9"/>
    <x v="0"/>
  </r>
  <r>
    <x v="297"/>
    <s v="CERA"/>
    <s v="RP"/>
    <x v="269"/>
    <n v="601002"/>
    <x v="157"/>
    <s v="C"/>
    <x v="163"/>
    <x v="270"/>
    <x v="247"/>
    <x v="3"/>
    <s v="30.07.2018"/>
    <x v="97"/>
    <x v="72"/>
    <x v="0"/>
    <x v="103"/>
    <x v="347"/>
    <x v="0"/>
    <m/>
    <s v="Iprel"/>
    <s v="100010001449"/>
    <m/>
    <m/>
    <x v="0"/>
    <m/>
    <m/>
    <m/>
    <m/>
    <m/>
    <m/>
    <m/>
    <m/>
    <x v="0"/>
    <x v="68"/>
    <x v="9"/>
    <x v="0"/>
  </r>
  <r>
    <x v="234"/>
    <s v="CERA"/>
    <s v="MP"/>
    <x v="270"/>
    <n v="409922"/>
    <x v="93"/>
    <s v="C"/>
    <x v="30"/>
    <x v="271"/>
    <x v="248"/>
    <x v="3"/>
    <s v="25.05.2017"/>
    <x v="86"/>
    <x v="68"/>
    <x v="0"/>
    <x v="87"/>
    <x v="348"/>
    <x v="0"/>
    <m/>
    <s v="Iprel"/>
    <s v="100010001449"/>
    <m/>
    <m/>
    <x v="91"/>
    <m/>
    <m/>
    <m/>
    <m/>
    <m/>
    <m/>
    <m/>
    <m/>
    <x v="0"/>
    <x v="62"/>
    <x v="9"/>
    <x v="0"/>
  </r>
  <r>
    <x v="298"/>
    <s v="CERA"/>
    <s v="MP"/>
    <x v="271"/>
    <n v="403485"/>
    <x v="158"/>
    <s v="C"/>
    <x v="8"/>
    <x v="272"/>
    <x v="249"/>
    <x v="3"/>
    <s v="25.07.2017"/>
    <x v="98"/>
    <x v="73"/>
    <x v="0"/>
    <x v="87"/>
    <x v="349"/>
    <x v="0"/>
    <m/>
    <s v="Iprel"/>
    <s v="100010001449"/>
    <m/>
    <m/>
    <x v="145"/>
    <m/>
    <m/>
    <m/>
    <m/>
    <m/>
    <m/>
    <m/>
    <m/>
    <x v="0"/>
    <x v="69"/>
    <x v="9"/>
    <x v="0"/>
  </r>
  <r>
    <x v="0"/>
    <m/>
    <m/>
    <x v="0"/>
    <m/>
    <x v="0"/>
    <m/>
    <x v="0"/>
    <x v="0"/>
    <x v="0"/>
    <x v="0"/>
    <m/>
    <x v="0"/>
    <x v="0"/>
    <x v="0"/>
    <x v="0"/>
    <x v="0"/>
    <x v="0"/>
    <m/>
    <m/>
    <m/>
    <m/>
    <m/>
    <x v="0"/>
    <m/>
    <m/>
    <m/>
    <m/>
    <m/>
    <m/>
    <m/>
    <m/>
    <x v="0"/>
    <x v="0"/>
    <x v="10"/>
    <x v="0"/>
  </r>
  <r>
    <x v="299"/>
    <s v="CERA"/>
    <s v="MP"/>
    <x v="272"/>
    <n v="419641"/>
    <x v="159"/>
    <s v="C"/>
    <x v="31"/>
    <x v="273"/>
    <x v="250"/>
    <x v="3"/>
    <s v="04.01.2019"/>
    <x v="32"/>
    <x v="47"/>
    <x v="0"/>
    <x v="93"/>
    <x v="350"/>
    <x v="0"/>
    <m/>
    <s v="Iprel"/>
    <s v="100010001449"/>
    <m/>
    <m/>
    <x v="0"/>
    <m/>
    <m/>
    <m/>
    <m/>
    <m/>
    <m/>
    <m/>
    <m/>
    <x v="0"/>
    <x v="26"/>
    <x v="10"/>
    <x v="0"/>
  </r>
  <r>
    <x v="300"/>
    <s v="CERA"/>
    <s v="MP"/>
    <x v="273"/>
    <n v="209363"/>
    <x v="127"/>
    <s v="C"/>
    <x v="30"/>
    <x v="167"/>
    <x v="149"/>
    <x v="3"/>
    <s v="16.01.2019"/>
    <x v="32"/>
    <x v="47"/>
    <x v="0"/>
    <x v="101"/>
    <x v="351"/>
    <x v="0"/>
    <m/>
    <s v="Iprel"/>
    <s v="100010001449"/>
    <m/>
    <m/>
    <x v="0"/>
    <m/>
    <m/>
    <m/>
    <m/>
    <m/>
    <m/>
    <m/>
    <m/>
    <x v="0"/>
    <x v="26"/>
    <x v="10"/>
    <x v="0"/>
  </r>
  <r>
    <x v="301"/>
    <s v="CERA"/>
    <s v="MP"/>
    <x v="274"/>
    <n v="419641"/>
    <x v="159"/>
    <s v="C"/>
    <x v="31"/>
    <x v="274"/>
    <x v="251"/>
    <x v="3"/>
    <s v="24.01.2019"/>
    <x v="32"/>
    <x v="47"/>
    <x v="0"/>
    <x v="93"/>
    <x v="352"/>
    <x v="0"/>
    <m/>
    <s v="Iprel"/>
    <s v="100010001449"/>
    <m/>
    <m/>
    <x v="0"/>
    <m/>
    <m/>
    <m/>
    <m/>
    <m/>
    <m/>
    <m/>
    <m/>
    <x v="0"/>
    <x v="26"/>
    <x v="10"/>
    <x v="0"/>
  </r>
  <r>
    <x v="301"/>
    <s v="CERA"/>
    <s v="MP"/>
    <x v="275"/>
    <n v="419641"/>
    <x v="159"/>
    <s v="C"/>
    <x v="31"/>
    <x v="274"/>
    <x v="251"/>
    <x v="3"/>
    <s v="24.01.2019"/>
    <x v="32"/>
    <x v="47"/>
    <x v="0"/>
    <x v="93"/>
    <x v="353"/>
    <x v="0"/>
    <m/>
    <s v="Iprel"/>
    <s v="100010001449"/>
    <m/>
    <m/>
    <x v="0"/>
    <m/>
    <m/>
    <m/>
    <m/>
    <m/>
    <m/>
    <m/>
    <m/>
    <x v="0"/>
    <x v="26"/>
    <x v="10"/>
    <x v="0"/>
  </r>
  <r>
    <x v="277"/>
    <s v="CERA"/>
    <s v="MP"/>
    <x v="276"/>
    <n v="601099"/>
    <x v="160"/>
    <s v="C"/>
    <x v="30"/>
    <x v="116"/>
    <x v="252"/>
    <x v="3"/>
    <s v="19.03.2019"/>
    <x v="83"/>
    <x v="65"/>
    <x v="0"/>
    <x v="87"/>
    <x v="354"/>
    <x v="0"/>
    <m/>
    <s v="Iprel"/>
    <s v="100010001449"/>
    <m/>
    <m/>
    <x v="146"/>
    <m/>
    <m/>
    <m/>
    <m/>
    <m/>
    <m/>
    <m/>
    <m/>
    <x v="0"/>
    <x v="35"/>
    <x v="10"/>
    <x v="0"/>
  </r>
  <r>
    <x v="302"/>
    <s v="CERA"/>
    <s v="RP"/>
    <x v="277"/>
    <s v="ECE010"/>
    <x v="35"/>
    <s v="C"/>
    <x v="9"/>
    <x v="275"/>
    <x v="253"/>
    <x v="3"/>
    <s v="11.10.2018"/>
    <x v="99"/>
    <x v="74"/>
    <x v="0"/>
    <x v="87"/>
    <x v="355"/>
    <x v="0"/>
    <m/>
    <s v="Iprel"/>
    <s v="100010001449"/>
    <m/>
    <m/>
    <x v="147"/>
    <m/>
    <m/>
    <m/>
    <m/>
    <m/>
    <m/>
    <m/>
    <m/>
    <x v="0"/>
    <x v="70"/>
    <x v="10"/>
    <x v="0"/>
  </r>
  <r>
    <x v="303"/>
    <s v="CERA"/>
    <s v="RP"/>
    <x v="278"/>
    <n v="413052"/>
    <x v="161"/>
    <s v="C"/>
    <x v="164"/>
    <x v="276"/>
    <x v="254"/>
    <x v="3"/>
    <s v="10.04.2019"/>
    <x v="64"/>
    <x v="56"/>
    <x v="0"/>
    <x v="104"/>
    <x v="356"/>
    <x v="0"/>
    <m/>
    <s v="Iprel"/>
    <s v="100010001449"/>
    <m/>
    <m/>
    <x v="0"/>
    <m/>
    <m/>
    <m/>
    <m/>
    <m/>
    <m/>
    <m/>
    <m/>
    <x v="0"/>
    <x v="49"/>
    <x v="10"/>
    <x v="0"/>
  </r>
  <r>
    <x v="304"/>
    <s v="CERA"/>
    <s v="RP"/>
    <x v="279"/>
    <m/>
    <x v="162"/>
    <m/>
    <x v="0"/>
    <x v="92"/>
    <x v="86"/>
    <x v="3"/>
    <m/>
    <x v="1"/>
    <x v="39"/>
    <x v="0"/>
    <x v="105"/>
    <x v="357"/>
    <x v="0"/>
    <m/>
    <s v="Iprel"/>
    <s v="100010001449"/>
    <m/>
    <m/>
    <x v="0"/>
    <m/>
    <m/>
    <m/>
    <m/>
    <m/>
    <m/>
    <m/>
    <m/>
    <x v="0"/>
    <x v="1"/>
    <x v="10"/>
    <x v="0"/>
  </r>
  <r>
    <x v="305"/>
    <s v="CERA"/>
    <s v="RP"/>
    <x v="280"/>
    <s v="ECE009"/>
    <x v="39"/>
    <s v="C"/>
    <x v="165"/>
    <x v="277"/>
    <x v="255"/>
    <x v="3"/>
    <s v="10.05.2019"/>
    <x v="32"/>
    <x v="47"/>
    <x v="0"/>
    <x v="87"/>
    <x v="358"/>
    <x v="0"/>
    <m/>
    <s v="Iprel"/>
    <s v="100010001449"/>
    <m/>
    <m/>
    <x v="148"/>
    <m/>
    <m/>
    <m/>
    <m/>
    <m/>
    <m/>
    <m/>
    <m/>
    <x v="0"/>
    <x v="26"/>
    <x v="10"/>
    <x v="0"/>
  </r>
  <r>
    <x v="306"/>
    <s v="CERA"/>
    <s v="RP"/>
    <x v="281"/>
    <s v="ECE010"/>
    <x v="35"/>
    <s v="C"/>
    <x v="82"/>
    <x v="278"/>
    <x v="256"/>
    <x v="3"/>
    <s v="27.06.2019"/>
    <x v="32"/>
    <x v="47"/>
    <x v="0"/>
    <x v="87"/>
    <x v="359"/>
    <x v="0"/>
    <m/>
    <s v="Iprel"/>
    <s v="100010001449"/>
    <m/>
    <m/>
    <x v="149"/>
    <m/>
    <m/>
    <m/>
    <m/>
    <m/>
    <m/>
    <m/>
    <m/>
    <x v="0"/>
    <x v="26"/>
    <x v="10"/>
    <x v="0"/>
  </r>
  <r>
    <x v="307"/>
    <s v="CERA"/>
    <s v="RP"/>
    <x v="282"/>
    <s v="ECE009"/>
    <x v="39"/>
    <s v="C"/>
    <x v="163"/>
    <x v="279"/>
    <x v="257"/>
    <x v="3"/>
    <s v="08.08.2019"/>
    <x v="13"/>
    <x v="13"/>
    <x v="0"/>
    <x v="87"/>
    <x v="360"/>
    <x v="0"/>
    <m/>
    <s v="Iprel"/>
    <s v="100010001449"/>
    <m/>
    <m/>
    <x v="150"/>
    <m/>
    <m/>
    <m/>
    <m/>
    <m/>
    <m/>
    <m/>
    <m/>
    <x v="0"/>
    <x v="10"/>
    <x v="10"/>
    <x v="0"/>
  </r>
  <r>
    <x v="308"/>
    <s v="CERA"/>
    <s v="RP"/>
    <x v="283"/>
    <n v="405888"/>
    <x v="163"/>
    <m/>
    <x v="166"/>
    <x v="280"/>
    <x v="0"/>
    <x v="3"/>
    <m/>
    <x v="100"/>
    <x v="37"/>
    <x v="0"/>
    <x v="106"/>
    <x v="361"/>
    <x v="0"/>
    <m/>
    <s v="Iprel"/>
    <s v="100010001449"/>
    <m/>
    <m/>
    <x v="151"/>
    <m/>
    <m/>
    <m/>
    <m/>
    <m/>
    <m/>
    <m/>
    <m/>
    <x v="0"/>
    <x v="17"/>
    <x v="10"/>
    <x v="0"/>
  </r>
  <r>
    <x v="309"/>
    <s v="CERA"/>
    <s v="RP"/>
    <x v="284"/>
    <n v="409239"/>
    <x v="143"/>
    <m/>
    <x v="167"/>
    <x v="281"/>
    <x v="258"/>
    <x v="3"/>
    <m/>
    <x v="1"/>
    <x v="75"/>
    <x v="0"/>
    <x v="106"/>
    <x v="362"/>
    <x v="0"/>
    <m/>
    <m/>
    <m/>
    <m/>
    <m/>
    <x v="152"/>
    <m/>
    <m/>
    <m/>
    <m/>
    <m/>
    <m/>
    <m/>
    <m/>
    <x v="0"/>
    <x v="1"/>
    <x v="10"/>
    <x v="0"/>
  </r>
  <r>
    <x v="310"/>
    <s v="CERA"/>
    <s v="RP"/>
    <x v="285"/>
    <n v="202140"/>
    <x v="164"/>
    <m/>
    <x v="1"/>
    <x v="282"/>
    <x v="259"/>
    <x v="3"/>
    <m/>
    <x v="101"/>
    <x v="76"/>
    <x v="0"/>
    <x v="87"/>
    <x v="363"/>
    <x v="0"/>
    <m/>
    <s v="Iprel"/>
    <s v="100010001449"/>
    <m/>
    <m/>
    <x v="153"/>
    <m/>
    <m/>
    <m/>
    <m/>
    <m/>
    <m/>
    <m/>
    <m/>
    <x v="0"/>
    <x v="71"/>
    <x v="10"/>
    <x v="0"/>
  </r>
  <r>
    <x v="311"/>
    <s v="CERA"/>
    <s v="RP"/>
    <x v="286"/>
    <s v="ECE072"/>
    <x v="65"/>
    <s v="C"/>
    <x v="133"/>
    <x v="283"/>
    <x v="260"/>
    <x v="3"/>
    <s v="08.11.2019"/>
    <x v="28"/>
    <x v="41"/>
    <x v="0"/>
    <x v="87"/>
    <x v="364"/>
    <x v="27"/>
    <s v="15.01.2019"/>
    <s v="Iprel"/>
    <s v="100010001449"/>
    <m/>
    <m/>
    <x v="154"/>
    <m/>
    <m/>
    <m/>
    <m/>
    <m/>
    <m/>
    <m/>
    <m/>
    <x v="0"/>
    <x v="23"/>
    <x v="10"/>
    <x v="0"/>
  </r>
  <r>
    <x v="312"/>
    <s v="CERA"/>
    <s v="RP"/>
    <x v="287"/>
    <n v="403017"/>
    <x v="165"/>
    <m/>
    <x v="30"/>
    <x v="284"/>
    <x v="261"/>
    <x v="3"/>
    <m/>
    <x v="102"/>
    <x v="3"/>
    <x v="0"/>
    <x v="87"/>
    <x v="365"/>
    <x v="28"/>
    <m/>
    <s v="Iprel"/>
    <s v="100010001449"/>
    <m/>
    <m/>
    <x v="155"/>
    <m/>
    <m/>
    <m/>
    <m/>
    <m/>
    <m/>
    <m/>
    <m/>
    <x v="0"/>
    <x v="3"/>
    <x v="10"/>
    <x v="0"/>
  </r>
  <r>
    <x v="70"/>
    <s v="CERA"/>
    <s v="RP"/>
    <x v="57"/>
    <n v="406086"/>
    <x v="166"/>
    <m/>
    <x v="30"/>
    <x v="87"/>
    <x v="262"/>
    <x v="4"/>
    <m/>
    <x v="1"/>
    <x v="77"/>
    <x v="0"/>
    <x v="87"/>
    <x v="366"/>
    <x v="29"/>
    <m/>
    <s v="Iprel"/>
    <s v="100010001449"/>
    <m/>
    <m/>
    <x v="156"/>
    <m/>
    <m/>
    <m/>
    <m/>
    <m/>
    <m/>
    <m/>
    <m/>
    <x v="0"/>
    <x v="1"/>
    <x v="10"/>
    <x v="0"/>
  </r>
  <r>
    <x v="313"/>
    <s v="CERA"/>
    <s v="RP"/>
    <x v="288"/>
    <n v="400807"/>
    <x v="17"/>
    <m/>
    <x v="24"/>
    <x v="285"/>
    <x v="262"/>
    <x v="4"/>
    <m/>
    <x v="1"/>
    <x v="77"/>
    <x v="0"/>
    <x v="87"/>
    <x v="367"/>
    <x v="29"/>
    <m/>
    <s v="Iprel"/>
    <s v="100010001449"/>
    <m/>
    <m/>
    <x v="157"/>
    <m/>
    <m/>
    <m/>
    <m/>
    <m/>
    <m/>
    <m/>
    <m/>
    <x v="0"/>
    <x v="1"/>
    <x v="10"/>
    <x v="0"/>
  </r>
  <r>
    <x v="314"/>
    <s v="CERA"/>
    <s v="RP"/>
    <x v="289"/>
    <n v="405551"/>
    <x v="167"/>
    <m/>
    <x v="16"/>
    <x v="286"/>
    <x v="262"/>
    <x v="4"/>
    <m/>
    <x v="1"/>
    <x v="77"/>
    <x v="0"/>
    <x v="87"/>
    <x v="368"/>
    <x v="29"/>
    <m/>
    <s v="Iprel"/>
    <s v="100010001449"/>
    <m/>
    <m/>
    <x v="158"/>
    <m/>
    <m/>
    <m/>
    <m/>
    <m/>
    <m/>
    <m/>
    <m/>
    <x v="0"/>
    <x v="1"/>
    <x v="10"/>
    <x v="0"/>
  </r>
  <r>
    <x v="315"/>
    <s v="CERA"/>
    <s v="RP"/>
    <x v="290"/>
    <n v="201314"/>
    <x v="168"/>
    <m/>
    <x v="168"/>
    <x v="287"/>
    <x v="262"/>
    <x v="4"/>
    <m/>
    <x v="1"/>
    <x v="77"/>
    <x v="0"/>
    <x v="87"/>
    <x v="369"/>
    <x v="29"/>
    <m/>
    <s v="Iprel"/>
    <s v="100010001449"/>
    <m/>
    <m/>
    <x v="159"/>
    <m/>
    <m/>
    <m/>
    <m/>
    <m/>
    <m/>
    <m/>
    <m/>
    <x v="0"/>
    <x v="1"/>
    <x v="10"/>
    <x v="0"/>
  </r>
  <r>
    <x v="81"/>
    <s v="CERA"/>
    <s v="RP"/>
    <x v="65"/>
    <n v="201933"/>
    <x v="169"/>
    <m/>
    <x v="58"/>
    <x v="288"/>
    <x v="262"/>
    <x v="4"/>
    <m/>
    <x v="1"/>
    <x v="77"/>
    <x v="0"/>
    <x v="87"/>
    <x v="370"/>
    <x v="29"/>
    <m/>
    <s v="Iprel"/>
    <s v="100010001449"/>
    <m/>
    <m/>
    <x v="160"/>
    <m/>
    <m/>
    <m/>
    <m/>
    <m/>
    <m/>
    <m/>
    <m/>
    <x v="0"/>
    <x v="1"/>
    <x v="10"/>
    <x v="0"/>
  </r>
  <r>
    <x v="316"/>
    <s v="CERA"/>
    <s v="RP"/>
    <x v="291"/>
    <n v="401405"/>
    <x v="125"/>
    <m/>
    <x v="96"/>
    <x v="95"/>
    <x v="262"/>
    <x v="4"/>
    <m/>
    <x v="1"/>
    <x v="77"/>
    <x v="0"/>
    <x v="87"/>
    <x v="371"/>
    <x v="29"/>
    <m/>
    <s v="Iprel"/>
    <s v="100010001449"/>
    <m/>
    <m/>
    <x v="161"/>
    <m/>
    <m/>
    <m/>
    <m/>
    <m/>
    <m/>
    <m/>
    <m/>
    <x v="0"/>
    <x v="1"/>
    <x v="10"/>
    <x v="0"/>
  </r>
  <r>
    <x v="79"/>
    <s v="CERA"/>
    <s v="RP"/>
    <x v="63"/>
    <n v="402306"/>
    <x v="170"/>
    <m/>
    <x v="77"/>
    <x v="289"/>
    <x v="262"/>
    <x v="4"/>
    <m/>
    <x v="1"/>
    <x v="77"/>
    <x v="0"/>
    <x v="87"/>
    <x v="372"/>
    <x v="29"/>
    <m/>
    <s v="Iprel"/>
    <s v="100010001449"/>
    <m/>
    <m/>
    <x v="162"/>
    <m/>
    <m/>
    <m/>
    <m/>
    <m/>
    <m/>
    <m/>
    <m/>
    <x v="0"/>
    <x v="1"/>
    <x v="10"/>
    <x v="0"/>
  </r>
  <r>
    <x v="56"/>
    <s v="CERA"/>
    <s v="RP"/>
    <x v="292"/>
    <n v="401009"/>
    <x v="52"/>
    <m/>
    <x v="58"/>
    <x v="290"/>
    <x v="262"/>
    <x v="4"/>
    <m/>
    <x v="1"/>
    <x v="77"/>
    <x v="0"/>
    <x v="87"/>
    <x v="373"/>
    <x v="29"/>
    <m/>
    <s v="Iprel"/>
    <s v="100010001449"/>
    <m/>
    <m/>
    <x v="163"/>
    <m/>
    <m/>
    <m/>
    <m/>
    <m/>
    <m/>
    <m/>
    <m/>
    <x v="0"/>
    <x v="1"/>
    <x v="10"/>
    <x v="0"/>
  </r>
  <r>
    <x v="317"/>
    <s v="CERA"/>
    <s v="RP"/>
    <x v="293"/>
    <n v="400807"/>
    <x v="17"/>
    <m/>
    <x v="169"/>
    <x v="291"/>
    <x v="262"/>
    <x v="4"/>
    <m/>
    <x v="1"/>
    <x v="77"/>
    <x v="0"/>
    <x v="87"/>
    <x v="374"/>
    <x v="29"/>
    <m/>
    <s v="Iprel"/>
    <s v="100010001449"/>
    <m/>
    <m/>
    <x v="164"/>
    <m/>
    <m/>
    <m/>
    <m/>
    <m/>
    <m/>
    <m/>
    <m/>
    <x v="0"/>
    <x v="1"/>
    <x v="10"/>
    <x v="0"/>
  </r>
  <r>
    <x v="318"/>
    <s v="CERA"/>
    <s v="RP"/>
    <x v="293"/>
    <n v="400807"/>
    <x v="17"/>
    <m/>
    <x v="170"/>
    <x v="292"/>
    <x v="262"/>
    <x v="4"/>
    <m/>
    <x v="1"/>
    <x v="77"/>
    <x v="0"/>
    <x v="87"/>
    <x v="375"/>
    <x v="29"/>
    <m/>
    <s v="Iprel"/>
    <s v="100010001449"/>
    <m/>
    <m/>
    <x v="165"/>
    <m/>
    <m/>
    <m/>
    <m/>
    <m/>
    <m/>
    <m/>
    <m/>
    <x v="0"/>
    <x v="1"/>
    <x v="10"/>
    <x v="0"/>
  </r>
  <r>
    <x v="53"/>
    <s v="CERA"/>
    <s v="RP"/>
    <x v="293"/>
    <n v="400807"/>
    <x v="17"/>
    <m/>
    <x v="106"/>
    <x v="293"/>
    <x v="262"/>
    <x v="4"/>
    <m/>
    <x v="1"/>
    <x v="77"/>
    <x v="0"/>
    <x v="87"/>
    <x v="376"/>
    <x v="29"/>
    <m/>
    <s v="Iprel"/>
    <s v="100010001449"/>
    <m/>
    <m/>
    <x v="166"/>
    <m/>
    <m/>
    <m/>
    <m/>
    <m/>
    <m/>
    <m/>
    <m/>
    <x v="0"/>
    <x v="1"/>
    <x v="10"/>
    <x v="0"/>
  </r>
  <r>
    <x v="319"/>
    <s v="CERA"/>
    <s v="RP"/>
    <x v="294"/>
    <n v="408772"/>
    <x v="171"/>
    <m/>
    <x v="171"/>
    <x v="294"/>
    <x v="262"/>
    <x v="4"/>
    <m/>
    <x v="1"/>
    <x v="77"/>
    <x v="0"/>
    <x v="87"/>
    <x v="377"/>
    <x v="29"/>
    <m/>
    <s v="Iprel"/>
    <s v="100010001449"/>
    <m/>
    <m/>
    <x v="167"/>
    <m/>
    <m/>
    <m/>
    <m/>
    <m/>
    <m/>
    <m/>
    <m/>
    <x v="0"/>
    <x v="1"/>
    <x v="10"/>
    <x v="0"/>
  </r>
  <r>
    <x v="320"/>
    <s v="CERA"/>
    <s v="RP"/>
    <x v="295"/>
    <n v="408828"/>
    <x v="153"/>
    <m/>
    <x v="58"/>
    <x v="295"/>
    <x v="262"/>
    <x v="4"/>
    <m/>
    <x v="1"/>
    <x v="77"/>
    <x v="0"/>
    <x v="87"/>
    <x v="378"/>
    <x v="29"/>
    <m/>
    <s v="Iprel"/>
    <s v="100010001449"/>
    <m/>
    <m/>
    <x v="168"/>
    <m/>
    <m/>
    <m/>
    <m/>
    <m/>
    <m/>
    <m/>
    <m/>
    <x v="0"/>
    <x v="1"/>
    <x v="10"/>
    <x v="0"/>
  </r>
  <r>
    <x v="321"/>
    <s v="CERA"/>
    <s v="RP"/>
    <x v="296"/>
    <n v="600104"/>
    <x v="172"/>
    <m/>
    <x v="172"/>
    <x v="296"/>
    <x v="262"/>
    <x v="4"/>
    <m/>
    <x v="1"/>
    <x v="77"/>
    <x v="0"/>
    <x v="87"/>
    <x v="379"/>
    <x v="29"/>
    <m/>
    <s v="Iprel"/>
    <s v="100010001449"/>
    <m/>
    <m/>
    <x v="169"/>
    <m/>
    <m/>
    <m/>
    <m/>
    <m/>
    <m/>
    <m/>
    <m/>
    <x v="0"/>
    <x v="1"/>
    <x v="10"/>
    <x v="0"/>
  </r>
  <r>
    <x v="322"/>
    <s v="CERA"/>
    <s v="RP"/>
    <x v="297"/>
    <n v="202757"/>
    <x v="173"/>
    <m/>
    <x v="173"/>
    <x v="270"/>
    <x v="247"/>
    <x v="4"/>
    <m/>
    <x v="26"/>
    <x v="48"/>
    <x v="0"/>
    <x v="87"/>
    <x v="380"/>
    <x v="0"/>
    <m/>
    <m/>
    <m/>
    <m/>
    <m/>
    <x v="170"/>
    <m/>
    <m/>
    <m/>
    <m/>
    <m/>
    <m/>
    <m/>
    <m/>
    <x v="0"/>
    <x v="21"/>
    <x v="10"/>
    <x v="0"/>
  </r>
  <r>
    <x v="323"/>
    <s v="CERA"/>
    <s v="RP"/>
    <x v="298"/>
    <n v="415827"/>
    <x v="101"/>
    <m/>
    <x v="174"/>
    <x v="297"/>
    <x v="263"/>
    <x v="4"/>
    <m/>
    <x v="93"/>
    <x v="75"/>
    <x v="0"/>
    <x v="87"/>
    <x v="381"/>
    <x v="0"/>
    <m/>
    <m/>
    <m/>
    <m/>
    <m/>
    <x v="171"/>
    <m/>
    <m/>
    <m/>
    <m/>
    <m/>
    <m/>
    <m/>
    <m/>
    <x v="0"/>
    <x v="46"/>
    <x v="10"/>
    <x v="0"/>
  </r>
  <r>
    <x v="0"/>
    <m/>
    <m/>
    <x v="0"/>
    <m/>
    <x v="0"/>
    <m/>
    <x v="0"/>
    <x v="0"/>
    <x v="0"/>
    <x v="0"/>
    <m/>
    <x v="0"/>
    <x v="0"/>
    <x v="0"/>
    <x v="0"/>
    <x v="0"/>
    <x v="0"/>
    <m/>
    <m/>
    <m/>
    <m/>
    <m/>
    <x v="0"/>
    <m/>
    <m/>
    <m/>
    <m/>
    <m/>
    <m/>
    <m/>
    <m/>
    <x v="0"/>
    <x v="0"/>
    <x v="11"/>
    <x v="0"/>
  </r>
  <r>
    <x v="324"/>
    <s v="CERA"/>
    <s v="RP"/>
    <x v="299"/>
    <n v="412253"/>
    <x v="174"/>
    <m/>
    <x v="0"/>
    <x v="0"/>
    <x v="0"/>
    <x v="3"/>
    <m/>
    <x v="62"/>
    <x v="0"/>
    <x v="0"/>
    <x v="107"/>
    <x v="382"/>
    <x v="0"/>
    <m/>
    <s v="Iprel"/>
    <n v="100010001449"/>
    <m/>
    <m/>
    <x v="172"/>
    <m/>
    <m/>
    <m/>
    <m/>
    <m/>
    <m/>
    <m/>
    <m/>
    <x v="0"/>
    <x v="47"/>
    <x v="11"/>
    <x v="0"/>
  </r>
  <r>
    <x v="325"/>
    <s v="CERA"/>
    <s v="RP"/>
    <x v="300"/>
    <n v="409016"/>
    <x v="175"/>
    <m/>
    <x v="0"/>
    <x v="0"/>
    <x v="0"/>
    <x v="3"/>
    <m/>
    <x v="62"/>
    <x v="0"/>
    <x v="0"/>
    <x v="107"/>
    <x v="383"/>
    <x v="0"/>
    <m/>
    <s v="Iprel"/>
    <n v="100010001449"/>
    <m/>
    <m/>
    <x v="173"/>
    <m/>
    <m/>
    <m/>
    <m/>
    <m/>
    <m/>
    <m/>
    <m/>
    <x v="0"/>
    <x v="47"/>
    <x v="11"/>
    <x v="0"/>
  </r>
  <r>
    <x v="326"/>
    <s v="CERA"/>
    <s v="RP"/>
    <x v="301"/>
    <n v="412830"/>
    <x v="176"/>
    <m/>
    <x v="0"/>
    <x v="0"/>
    <x v="0"/>
    <x v="3"/>
    <m/>
    <x v="62"/>
    <x v="0"/>
    <x v="0"/>
    <x v="107"/>
    <x v="384"/>
    <x v="0"/>
    <m/>
    <s v="Iprel"/>
    <n v="100010001449"/>
    <m/>
    <m/>
    <x v="174"/>
    <m/>
    <m/>
    <m/>
    <m/>
    <m/>
    <m/>
    <m/>
    <m/>
    <x v="0"/>
    <x v="47"/>
    <x v="11"/>
    <x v="0"/>
  </r>
  <r>
    <x v="327"/>
    <s v="CERA"/>
    <s v="RP"/>
    <x v="302"/>
    <n v="410637"/>
    <x v="177"/>
    <m/>
    <x v="0"/>
    <x v="0"/>
    <x v="0"/>
    <x v="3"/>
    <m/>
    <x v="103"/>
    <x v="0"/>
    <x v="0"/>
    <x v="107"/>
    <x v="385"/>
    <x v="0"/>
    <m/>
    <s v="Iprel"/>
    <n v="100010001449"/>
    <m/>
    <m/>
    <x v="175"/>
    <m/>
    <m/>
    <m/>
    <m/>
    <m/>
    <m/>
    <m/>
    <m/>
    <x v="0"/>
    <x v="72"/>
    <x v="11"/>
    <x v="0"/>
  </r>
  <r>
    <x v="328"/>
    <s v="CERA"/>
    <s v="RP"/>
    <x v="303"/>
    <n v="417768"/>
    <x v="178"/>
    <m/>
    <x v="0"/>
    <x v="0"/>
    <x v="0"/>
    <x v="3"/>
    <m/>
    <x v="62"/>
    <x v="0"/>
    <x v="0"/>
    <x v="107"/>
    <x v="386"/>
    <x v="0"/>
    <m/>
    <s v="Iprel"/>
    <n v="100010001449"/>
    <m/>
    <m/>
    <x v="176"/>
    <m/>
    <m/>
    <m/>
    <m/>
    <m/>
    <m/>
    <m/>
    <m/>
    <x v="0"/>
    <x v="47"/>
    <x v="11"/>
    <x v="0"/>
  </r>
  <r>
    <x v="329"/>
    <s v="CERA"/>
    <s v="RP"/>
    <x v="304"/>
    <n v="408204"/>
    <x v="179"/>
    <m/>
    <x v="0"/>
    <x v="0"/>
    <x v="0"/>
    <x v="3"/>
    <m/>
    <x v="104"/>
    <x v="0"/>
    <x v="0"/>
    <x v="107"/>
    <x v="387"/>
    <x v="0"/>
    <m/>
    <s v="Iprel"/>
    <n v="100010001449"/>
    <m/>
    <m/>
    <x v="177"/>
    <m/>
    <m/>
    <m/>
    <m/>
    <m/>
    <m/>
    <m/>
    <m/>
    <x v="0"/>
    <x v="34"/>
    <x v="11"/>
    <x v="0"/>
  </r>
  <r>
    <x v="330"/>
    <s v="CERA"/>
    <s v="RP"/>
    <x v="304"/>
    <n v="408204"/>
    <x v="179"/>
    <m/>
    <x v="0"/>
    <x v="0"/>
    <x v="0"/>
    <x v="3"/>
    <m/>
    <x v="104"/>
    <x v="0"/>
    <x v="0"/>
    <x v="107"/>
    <x v="388"/>
    <x v="0"/>
    <m/>
    <s v="Iprel"/>
    <n v="100010001449"/>
    <m/>
    <m/>
    <x v="177"/>
    <m/>
    <m/>
    <m/>
    <m/>
    <m/>
    <m/>
    <m/>
    <m/>
    <x v="0"/>
    <x v="34"/>
    <x v="11"/>
    <x v="0"/>
  </r>
  <r>
    <x v="331"/>
    <s v="CERA"/>
    <s v="RP"/>
    <x v="305"/>
    <n v="406106"/>
    <x v="180"/>
    <m/>
    <x v="0"/>
    <x v="0"/>
    <x v="0"/>
    <x v="3"/>
    <m/>
    <x v="104"/>
    <x v="0"/>
    <x v="0"/>
    <x v="107"/>
    <x v="389"/>
    <x v="0"/>
    <m/>
    <s v="Iprel"/>
    <n v="100010001449"/>
    <m/>
    <m/>
    <x v="178"/>
    <m/>
    <m/>
    <m/>
    <m/>
    <m/>
    <m/>
    <m/>
    <m/>
    <x v="0"/>
    <x v="34"/>
    <x v="11"/>
    <x v="0"/>
  </r>
  <r>
    <x v="128"/>
    <s v="CERA"/>
    <s v="RP"/>
    <x v="306"/>
    <n v="414636"/>
    <x v="181"/>
    <m/>
    <x v="0"/>
    <x v="0"/>
    <x v="0"/>
    <x v="3"/>
    <m/>
    <x v="43"/>
    <x v="0"/>
    <x v="0"/>
    <x v="107"/>
    <x v="390"/>
    <x v="0"/>
    <m/>
    <s v="Iprel"/>
    <n v="100010001449"/>
    <m/>
    <m/>
    <x v="179"/>
    <m/>
    <m/>
    <m/>
    <m/>
    <m/>
    <m/>
    <m/>
    <m/>
    <x v="0"/>
    <x v="34"/>
    <x v="11"/>
    <x v="0"/>
  </r>
  <r>
    <x v="332"/>
    <s v="CERA"/>
    <s v="RP"/>
    <x v="307"/>
    <n v="400949"/>
    <x v="182"/>
    <m/>
    <x v="0"/>
    <x v="0"/>
    <x v="0"/>
    <x v="3"/>
    <m/>
    <x v="43"/>
    <x v="0"/>
    <x v="0"/>
    <x v="107"/>
    <x v="391"/>
    <x v="0"/>
    <m/>
    <s v="Iprel"/>
    <n v="100010001449"/>
    <m/>
    <m/>
    <x v="180"/>
    <m/>
    <m/>
    <m/>
    <m/>
    <m/>
    <m/>
    <m/>
    <m/>
    <x v="0"/>
    <x v="34"/>
    <x v="11"/>
    <x v="0"/>
  </r>
  <r>
    <x v="333"/>
    <s v="CERA"/>
    <s v="RP"/>
    <x v="308"/>
    <n v="413231"/>
    <x v="183"/>
    <m/>
    <x v="0"/>
    <x v="0"/>
    <x v="0"/>
    <x v="3"/>
    <m/>
    <x v="43"/>
    <x v="0"/>
    <x v="0"/>
    <x v="107"/>
    <x v="392"/>
    <x v="0"/>
    <m/>
    <s v="Iprel"/>
    <n v="100010001449"/>
    <m/>
    <m/>
    <x v="181"/>
    <m/>
    <m/>
    <m/>
    <m/>
    <m/>
    <m/>
    <m/>
    <m/>
    <x v="0"/>
    <x v="34"/>
    <x v="11"/>
    <x v="0"/>
  </r>
  <r>
    <x v="334"/>
    <s v="CERA"/>
    <s v="RP"/>
    <x v="309"/>
    <n v="409092"/>
    <x v="48"/>
    <m/>
    <x v="0"/>
    <x v="0"/>
    <x v="0"/>
    <x v="3"/>
    <m/>
    <x v="105"/>
    <x v="0"/>
    <x v="0"/>
    <x v="107"/>
    <x v="393"/>
    <x v="0"/>
    <m/>
    <s v="Iprel"/>
    <n v="100010001449"/>
    <m/>
    <m/>
    <x v="182"/>
    <m/>
    <m/>
    <m/>
    <m/>
    <m/>
    <m/>
    <m/>
    <m/>
    <x v="0"/>
    <x v="73"/>
    <x v="11"/>
    <x v="0"/>
  </r>
  <r>
    <x v="335"/>
    <s v="CERA"/>
    <s v="RP"/>
    <x v="309"/>
    <n v="409092"/>
    <x v="48"/>
    <m/>
    <x v="0"/>
    <x v="0"/>
    <x v="0"/>
    <x v="3"/>
    <m/>
    <x v="105"/>
    <x v="0"/>
    <x v="0"/>
    <x v="107"/>
    <x v="394"/>
    <x v="0"/>
    <m/>
    <s v="Iprel"/>
    <n v="100010001449"/>
    <m/>
    <m/>
    <x v="182"/>
    <m/>
    <m/>
    <m/>
    <m/>
    <m/>
    <m/>
    <m/>
    <m/>
    <x v="0"/>
    <x v="73"/>
    <x v="11"/>
    <x v="0"/>
  </r>
  <r>
    <x v="336"/>
    <s v="CERA"/>
    <s v="RP"/>
    <x v="310"/>
    <n v="404802"/>
    <x v="184"/>
    <m/>
    <x v="0"/>
    <x v="0"/>
    <x v="0"/>
    <x v="3"/>
    <m/>
    <x v="105"/>
    <x v="0"/>
    <x v="0"/>
    <x v="107"/>
    <x v="395"/>
    <x v="0"/>
    <m/>
    <s v="Iprel"/>
    <n v="100010001449"/>
    <m/>
    <m/>
    <x v="183"/>
    <m/>
    <m/>
    <m/>
    <m/>
    <m/>
    <m/>
    <m/>
    <m/>
    <x v="0"/>
    <x v="73"/>
    <x v="11"/>
    <x v="0"/>
  </r>
  <r>
    <x v="337"/>
    <s v="CERA"/>
    <s v="RP"/>
    <x v="311"/>
    <n v="401269"/>
    <x v="185"/>
    <m/>
    <x v="0"/>
    <x v="0"/>
    <x v="0"/>
    <x v="3"/>
    <m/>
    <x v="106"/>
    <x v="0"/>
    <x v="0"/>
    <x v="107"/>
    <x v="396"/>
    <x v="0"/>
    <m/>
    <s v="Iprel"/>
    <n v="100010001449"/>
    <m/>
    <m/>
    <x v="184"/>
    <m/>
    <m/>
    <m/>
    <m/>
    <m/>
    <m/>
    <m/>
    <m/>
    <x v="0"/>
    <x v="55"/>
    <x v="11"/>
    <x v="0"/>
  </r>
  <r>
    <x v="338"/>
    <s v="CERA"/>
    <s v="RP"/>
    <x v="312"/>
    <n v="406145"/>
    <x v="186"/>
    <m/>
    <x v="0"/>
    <x v="0"/>
    <x v="0"/>
    <x v="3"/>
    <m/>
    <x v="72"/>
    <x v="0"/>
    <x v="0"/>
    <x v="107"/>
    <x v="397"/>
    <x v="0"/>
    <m/>
    <s v="Iprel"/>
    <n v="100010001449"/>
    <m/>
    <m/>
    <x v="185"/>
    <m/>
    <m/>
    <m/>
    <m/>
    <m/>
    <m/>
    <m/>
    <m/>
    <x v="0"/>
    <x v="55"/>
    <x v="11"/>
    <x v="0"/>
  </r>
  <r>
    <x v="339"/>
    <s v="CERA"/>
    <s v="RP"/>
    <x v="313"/>
    <n v="405622"/>
    <x v="187"/>
    <m/>
    <x v="0"/>
    <x v="0"/>
    <x v="0"/>
    <x v="3"/>
    <m/>
    <x v="106"/>
    <x v="0"/>
    <x v="0"/>
    <x v="107"/>
    <x v="398"/>
    <x v="0"/>
    <m/>
    <s v="Iprel"/>
    <n v="100010001449"/>
    <m/>
    <m/>
    <x v="186"/>
    <m/>
    <m/>
    <m/>
    <m/>
    <m/>
    <m/>
    <m/>
    <m/>
    <x v="0"/>
    <x v="55"/>
    <x v="11"/>
    <x v="0"/>
  </r>
  <r>
    <x v="340"/>
    <s v="CERA"/>
    <s v="RP"/>
    <x v="314"/>
    <n v="413477"/>
    <x v="188"/>
    <m/>
    <x v="0"/>
    <x v="0"/>
    <x v="0"/>
    <x v="3"/>
    <m/>
    <x v="72"/>
    <x v="0"/>
    <x v="0"/>
    <x v="107"/>
    <x v="399"/>
    <x v="0"/>
    <m/>
    <s v="Iprel"/>
    <n v="100010001449"/>
    <m/>
    <m/>
    <x v="187"/>
    <m/>
    <m/>
    <m/>
    <m/>
    <m/>
    <m/>
    <m/>
    <m/>
    <x v="0"/>
    <x v="55"/>
    <x v="11"/>
    <x v="0"/>
  </r>
  <r>
    <x v="341"/>
    <s v="CERA"/>
    <s v="RP"/>
    <x v="315"/>
    <n v="410634"/>
    <x v="189"/>
    <m/>
    <x v="0"/>
    <x v="0"/>
    <x v="0"/>
    <x v="3"/>
    <m/>
    <x v="106"/>
    <x v="0"/>
    <x v="0"/>
    <x v="107"/>
    <x v="400"/>
    <x v="0"/>
    <m/>
    <s v="Iprel"/>
    <n v="100010001449"/>
    <m/>
    <m/>
    <x v="188"/>
    <m/>
    <m/>
    <m/>
    <m/>
    <m/>
    <m/>
    <m/>
    <m/>
    <x v="0"/>
    <x v="55"/>
    <x v="11"/>
    <x v="0"/>
  </r>
  <r>
    <x v="342"/>
    <s v="CERA"/>
    <s v="RP"/>
    <x v="316"/>
    <n v="414139"/>
    <x v="190"/>
    <m/>
    <x v="0"/>
    <x v="0"/>
    <x v="0"/>
    <x v="3"/>
    <m/>
    <x v="72"/>
    <x v="0"/>
    <x v="0"/>
    <x v="107"/>
    <x v="401"/>
    <x v="0"/>
    <m/>
    <s v="Iprel"/>
    <n v="100010001449"/>
    <m/>
    <m/>
    <x v="189"/>
    <m/>
    <m/>
    <m/>
    <m/>
    <m/>
    <m/>
    <m/>
    <m/>
    <x v="0"/>
    <x v="55"/>
    <x v="11"/>
    <x v="0"/>
  </r>
  <r>
    <x v="343"/>
    <s v="CERA"/>
    <s v="RP"/>
    <x v="317"/>
    <n v="417851"/>
    <x v="191"/>
    <m/>
    <x v="0"/>
    <x v="0"/>
    <x v="0"/>
    <x v="3"/>
    <m/>
    <x v="72"/>
    <x v="0"/>
    <x v="0"/>
    <x v="107"/>
    <x v="402"/>
    <x v="0"/>
    <m/>
    <s v="Iprel"/>
    <n v="100010001449"/>
    <m/>
    <m/>
    <x v="190"/>
    <m/>
    <m/>
    <m/>
    <m/>
    <m/>
    <m/>
    <m/>
    <m/>
    <x v="0"/>
    <x v="55"/>
    <x v="11"/>
    <x v="0"/>
  </r>
  <r>
    <x v="344"/>
    <s v="CERA"/>
    <s v="RP"/>
    <x v="318"/>
    <n v="801752"/>
    <x v="192"/>
    <m/>
    <x v="0"/>
    <x v="0"/>
    <x v="0"/>
    <x v="3"/>
    <m/>
    <x v="72"/>
    <x v="0"/>
    <x v="0"/>
    <x v="107"/>
    <x v="403"/>
    <x v="0"/>
    <m/>
    <s v="Iprel"/>
    <n v="100010001449"/>
    <m/>
    <m/>
    <x v="191"/>
    <m/>
    <m/>
    <m/>
    <m/>
    <m/>
    <m/>
    <m/>
    <m/>
    <x v="0"/>
    <x v="55"/>
    <x v="11"/>
    <x v="0"/>
  </r>
  <r>
    <x v="345"/>
    <s v="CERA"/>
    <s v="RP"/>
    <x v="319"/>
    <n v="412729"/>
    <x v="193"/>
    <m/>
    <x v="0"/>
    <x v="0"/>
    <x v="0"/>
    <x v="3"/>
    <m/>
    <x v="107"/>
    <x v="0"/>
    <x v="0"/>
    <x v="107"/>
    <x v="404"/>
    <x v="0"/>
    <m/>
    <s v="Iprel"/>
    <n v="100010001449"/>
    <m/>
    <m/>
    <x v="192"/>
    <m/>
    <m/>
    <m/>
    <m/>
    <m/>
    <m/>
    <m/>
    <m/>
    <x v="0"/>
    <x v="74"/>
    <x v="11"/>
    <x v="0"/>
  </r>
  <r>
    <x v="346"/>
    <s v="CERA"/>
    <s v="RP"/>
    <x v="320"/>
    <n v="801356"/>
    <x v="194"/>
    <m/>
    <x v="0"/>
    <x v="0"/>
    <x v="0"/>
    <x v="3"/>
    <m/>
    <x v="72"/>
    <x v="0"/>
    <x v="0"/>
    <x v="107"/>
    <x v="405"/>
    <x v="0"/>
    <m/>
    <s v="Iprel"/>
    <n v="100010001449"/>
    <m/>
    <m/>
    <x v="193"/>
    <m/>
    <m/>
    <m/>
    <m/>
    <m/>
    <m/>
    <m/>
    <m/>
    <x v="0"/>
    <x v="55"/>
    <x v="11"/>
    <x v="0"/>
  </r>
  <r>
    <x v="347"/>
    <s v="CERA"/>
    <s v="RP"/>
    <x v="321"/>
    <n v="414102"/>
    <x v="195"/>
    <m/>
    <x v="0"/>
    <x v="0"/>
    <x v="0"/>
    <x v="3"/>
    <m/>
    <x v="103"/>
    <x v="0"/>
    <x v="0"/>
    <x v="107"/>
    <x v="406"/>
    <x v="0"/>
    <m/>
    <s v="Iprel"/>
    <n v="100010001449"/>
    <m/>
    <m/>
    <x v="194"/>
    <m/>
    <m/>
    <m/>
    <m/>
    <m/>
    <m/>
    <m/>
    <m/>
    <x v="0"/>
    <x v="72"/>
    <x v="11"/>
    <x v="0"/>
  </r>
  <r>
    <x v="348"/>
    <s v="CERA"/>
    <s v="RP"/>
    <x v="322"/>
    <n v="414102"/>
    <x v="195"/>
    <m/>
    <x v="0"/>
    <x v="0"/>
    <x v="0"/>
    <x v="3"/>
    <m/>
    <x v="108"/>
    <x v="0"/>
    <x v="0"/>
    <x v="107"/>
    <x v="407"/>
    <x v="0"/>
    <m/>
    <s v="Iprel"/>
    <n v="100010001449"/>
    <m/>
    <m/>
    <x v="195"/>
    <m/>
    <m/>
    <m/>
    <m/>
    <m/>
    <m/>
    <m/>
    <m/>
    <x v="0"/>
    <x v="75"/>
    <x v="11"/>
    <x v="0"/>
  </r>
  <r>
    <x v="349"/>
    <s v="CERA"/>
    <s v="RP"/>
    <x v="323"/>
    <s v="ECE100ZD1"/>
    <x v="196"/>
    <m/>
    <x v="0"/>
    <x v="0"/>
    <x v="0"/>
    <x v="3"/>
    <m/>
    <x v="108"/>
    <x v="0"/>
    <x v="0"/>
    <x v="107"/>
    <x v="408"/>
    <x v="0"/>
    <m/>
    <s v="Iprel"/>
    <n v="100010001449"/>
    <m/>
    <m/>
    <x v="196"/>
    <m/>
    <m/>
    <m/>
    <m/>
    <m/>
    <m/>
    <m/>
    <m/>
    <x v="0"/>
    <x v="75"/>
    <x v="11"/>
    <x v="0"/>
  </r>
  <r>
    <x v="350"/>
    <s v="CERA"/>
    <s v="RP"/>
    <x v="324"/>
    <n v="414102"/>
    <x v="195"/>
    <m/>
    <x v="0"/>
    <x v="0"/>
    <x v="0"/>
    <x v="3"/>
    <m/>
    <x v="109"/>
    <x v="0"/>
    <x v="0"/>
    <x v="107"/>
    <x v="409"/>
    <x v="0"/>
    <m/>
    <s v="Iprel"/>
    <n v="100010001449"/>
    <m/>
    <m/>
    <x v="197"/>
    <m/>
    <m/>
    <m/>
    <m/>
    <m/>
    <m/>
    <m/>
    <m/>
    <x v="0"/>
    <x v="76"/>
    <x v="11"/>
    <x v="0"/>
  </r>
  <r>
    <x v="351"/>
    <s v="CERA"/>
    <s v="RP"/>
    <x v="325"/>
    <n v="414102"/>
    <x v="195"/>
    <m/>
    <x v="0"/>
    <x v="0"/>
    <x v="0"/>
    <x v="3"/>
    <m/>
    <x v="109"/>
    <x v="0"/>
    <x v="0"/>
    <x v="107"/>
    <x v="410"/>
    <x v="0"/>
    <m/>
    <s v="Iprel"/>
    <n v="100010001449"/>
    <m/>
    <m/>
    <x v="198"/>
    <m/>
    <m/>
    <m/>
    <m/>
    <m/>
    <m/>
    <m/>
    <m/>
    <x v="0"/>
    <x v="76"/>
    <x v="11"/>
    <x v="0"/>
  </r>
  <r>
    <x v="352"/>
    <s v="CERA"/>
    <s v="RP"/>
    <x v="326"/>
    <n v="403322"/>
    <x v="197"/>
    <m/>
    <x v="0"/>
    <x v="0"/>
    <x v="0"/>
    <x v="3"/>
    <m/>
    <x v="109"/>
    <x v="0"/>
    <x v="0"/>
    <x v="107"/>
    <x v="411"/>
    <x v="0"/>
    <m/>
    <s v="Iprel"/>
    <n v="100010001449"/>
    <m/>
    <m/>
    <x v="199"/>
    <m/>
    <m/>
    <m/>
    <m/>
    <m/>
    <m/>
    <m/>
    <m/>
    <x v="0"/>
    <x v="76"/>
    <x v="11"/>
    <x v="0"/>
  </r>
  <r>
    <x v="353"/>
    <s v="CERA"/>
    <s v="RP"/>
    <x v="327"/>
    <n v="203569"/>
    <x v="198"/>
    <m/>
    <x v="0"/>
    <x v="0"/>
    <x v="0"/>
    <x v="3"/>
    <m/>
    <x v="110"/>
    <x v="0"/>
    <x v="0"/>
    <x v="107"/>
    <x v="412"/>
    <x v="0"/>
    <m/>
    <s v="Iprel"/>
    <n v="100010001449"/>
    <m/>
    <m/>
    <x v="200"/>
    <m/>
    <m/>
    <m/>
    <m/>
    <m/>
    <m/>
    <m/>
    <m/>
    <x v="0"/>
    <x v="77"/>
    <x v="11"/>
    <x v="0"/>
  </r>
  <r>
    <x v="354"/>
    <s v="CERA"/>
    <s v="RP"/>
    <x v="328"/>
    <n v="409279"/>
    <x v="148"/>
    <m/>
    <x v="0"/>
    <x v="0"/>
    <x v="0"/>
    <x v="3"/>
    <m/>
    <x v="88"/>
    <x v="0"/>
    <x v="0"/>
    <x v="107"/>
    <x v="413"/>
    <x v="0"/>
    <m/>
    <s v="Iprel"/>
    <n v="100010001449"/>
    <m/>
    <m/>
    <x v="201"/>
    <m/>
    <m/>
    <m/>
    <m/>
    <m/>
    <m/>
    <m/>
    <m/>
    <x v="0"/>
    <x v="27"/>
    <x v="11"/>
    <x v="0"/>
  </r>
  <r>
    <x v="355"/>
    <s v="CERA"/>
    <s v="RP"/>
    <x v="329"/>
    <n v="409922"/>
    <x v="80"/>
    <m/>
    <x v="0"/>
    <x v="0"/>
    <x v="0"/>
    <x v="3"/>
    <m/>
    <x v="42"/>
    <x v="0"/>
    <x v="0"/>
    <x v="107"/>
    <x v="414"/>
    <x v="0"/>
    <m/>
    <s v="Iprel"/>
    <n v="100010001449"/>
    <m/>
    <m/>
    <x v="202"/>
    <m/>
    <m/>
    <m/>
    <m/>
    <m/>
    <m/>
    <m/>
    <m/>
    <x v="0"/>
    <x v="33"/>
    <x v="11"/>
    <x v="0"/>
  </r>
  <r>
    <x v="356"/>
    <s v="CERA"/>
    <s v="RP"/>
    <x v="330"/>
    <n v="600179"/>
    <x v="199"/>
    <m/>
    <x v="0"/>
    <x v="0"/>
    <x v="0"/>
    <x v="3"/>
    <m/>
    <x v="111"/>
    <x v="0"/>
    <x v="0"/>
    <x v="107"/>
    <x v="415"/>
    <x v="0"/>
    <m/>
    <s v="Iprel"/>
    <n v="100010001449"/>
    <m/>
    <m/>
    <x v="203"/>
    <m/>
    <m/>
    <m/>
    <m/>
    <m/>
    <m/>
    <m/>
    <m/>
    <x v="0"/>
    <x v="46"/>
    <x v="11"/>
    <x v="0"/>
  </r>
  <r>
    <x v="357"/>
    <s v="CERA"/>
    <s v="RP"/>
    <x v="331"/>
    <n v="402609"/>
    <x v="200"/>
    <m/>
    <x v="0"/>
    <x v="0"/>
    <x v="0"/>
    <x v="3"/>
    <m/>
    <x v="42"/>
    <x v="0"/>
    <x v="0"/>
    <x v="107"/>
    <x v="416"/>
    <x v="0"/>
    <m/>
    <s v="Iprel"/>
    <n v="100010001449"/>
    <m/>
    <m/>
    <x v="204"/>
    <m/>
    <m/>
    <m/>
    <m/>
    <m/>
    <m/>
    <m/>
    <m/>
    <x v="0"/>
    <x v="33"/>
    <x v="11"/>
    <x v="0"/>
  </r>
  <r>
    <x v="358"/>
    <s v="CERA"/>
    <s v="RP"/>
    <x v="332"/>
    <n v="401744"/>
    <x v="201"/>
    <m/>
    <x v="0"/>
    <x v="0"/>
    <x v="0"/>
    <x v="3"/>
    <m/>
    <x v="112"/>
    <x v="0"/>
    <x v="0"/>
    <x v="108"/>
    <x v="417"/>
    <x v="0"/>
    <m/>
    <m/>
    <m/>
    <m/>
    <m/>
    <x v="205"/>
    <m/>
    <m/>
    <m/>
    <m/>
    <m/>
    <m/>
    <m/>
    <m/>
    <x v="0"/>
    <x v="20"/>
    <x v="11"/>
    <x v="0"/>
  </r>
  <r>
    <x v="359"/>
    <s v="CERA"/>
    <s v="RP"/>
    <x v="333"/>
    <n v="416797"/>
    <x v="202"/>
    <m/>
    <x v="0"/>
    <x v="0"/>
    <x v="0"/>
    <x v="3"/>
    <m/>
    <x v="113"/>
    <x v="0"/>
    <x v="0"/>
    <x v="0"/>
    <x v="418"/>
    <x v="0"/>
    <m/>
    <m/>
    <m/>
    <m/>
    <m/>
    <x v="206"/>
    <m/>
    <m/>
    <m/>
    <m/>
    <m/>
    <m/>
    <m/>
    <m/>
    <x v="0"/>
    <x v="33"/>
    <x v="11"/>
    <x v="0"/>
  </r>
  <r>
    <x v="360"/>
    <s v="CERA"/>
    <s v="RP"/>
    <x v="334"/>
    <n v="416797"/>
    <x v="202"/>
    <m/>
    <x v="0"/>
    <x v="0"/>
    <x v="0"/>
    <x v="3"/>
    <m/>
    <x v="113"/>
    <x v="0"/>
    <x v="0"/>
    <x v="0"/>
    <x v="419"/>
    <x v="0"/>
    <m/>
    <m/>
    <m/>
    <m/>
    <m/>
    <x v="207"/>
    <m/>
    <m/>
    <m/>
    <m/>
    <m/>
    <m/>
    <m/>
    <m/>
    <x v="0"/>
    <x v="33"/>
    <x v="11"/>
    <x v="0"/>
  </r>
  <r>
    <x v="361"/>
    <s v="CERA"/>
    <s v="RP"/>
    <x v="335"/>
    <n v="408332"/>
    <x v="203"/>
    <m/>
    <x v="0"/>
    <x v="0"/>
    <x v="0"/>
    <x v="3"/>
    <m/>
    <x v="113"/>
    <x v="0"/>
    <x v="0"/>
    <x v="0"/>
    <x v="420"/>
    <x v="0"/>
    <m/>
    <m/>
    <m/>
    <m/>
    <m/>
    <x v="208"/>
    <m/>
    <m/>
    <m/>
    <m/>
    <m/>
    <m/>
    <m/>
    <m/>
    <x v="0"/>
    <x v="33"/>
    <x v="11"/>
    <x v="0"/>
  </r>
  <r>
    <x v="362"/>
    <s v="CERA"/>
    <s v="RP"/>
    <x v="334"/>
    <n v="406083"/>
    <x v="204"/>
    <m/>
    <x v="0"/>
    <x v="0"/>
    <x v="0"/>
    <x v="3"/>
    <m/>
    <x v="113"/>
    <x v="0"/>
    <x v="0"/>
    <x v="0"/>
    <x v="421"/>
    <x v="0"/>
    <m/>
    <m/>
    <m/>
    <m/>
    <m/>
    <x v="209"/>
    <m/>
    <m/>
    <m/>
    <m/>
    <m/>
    <m/>
    <m/>
    <m/>
    <x v="0"/>
    <x v="33"/>
    <x v="11"/>
    <x v="0"/>
  </r>
  <r>
    <x v="363"/>
    <s v="CERA"/>
    <s v="RP"/>
    <x v="327"/>
    <n v="203569"/>
    <x v="198"/>
    <m/>
    <x v="0"/>
    <x v="0"/>
    <x v="0"/>
    <x v="3"/>
    <m/>
    <x v="114"/>
    <x v="0"/>
    <x v="0"/>
    <x v="0"/>
    <x v="422"/>
    <x v="0"/>
    <m/>
    <m/>
    <m/>
    <m/>
    <m/>
    <x v="210"/>
    <m/>
    <m/>
    <m/>
    <m/>
    <m/>
    <m/>
    <m/>
    <m/>
    <x v="0"/>
    <x v="78"/>
    <x v="11"/>
    <x v="0"/>
  </r>
  <r>
    <x v="364"/>
    <s v="CERA"/>
    <s v="RP"/>
    <x v="336"/>
    <n v="401052"/>
    <x v="205"/>
    <m/>
    <x v="0"/>
    <x v="0"/>
    <x v="0"/>
    <x v="3"/>
    <m/>
    <x v="115"/>
    <x v="0"/>
    <x v="0"/>
    <x v="0"/>
    <x v="423"/>
    <x v="0"/>
    <m/>
    <m/>
    <m/>
    <m/>
    <m/>
    <x v="211"/>
    <m/>
    <m/>
    <m/>
    <m/>
    <m/>
    <m/>
    <m/>
    <m/>
    <x v="0"/>
    <x v="79"/>
    <x v="11"/>
    <x v="0"/>
  </r>
  <r>
    <x v="365"/>
    <s v="CERA"/>
    <s v="RP"/>
    <x v="337"/>
    <n v="410786"/>
    <x v="206"/>
    <m/>
    <x v="0"/>
    <x v="0"/>
    <x v="0"/>
    <x v="3"/>
    <m/>
    <x v="115"/>
    <x v="0"/>
    <x v="0"/>
    <x v="0"/>
    <x v="424"/>
    <x v="0"/>
    <m/>
    <m/>
    <m/>
    <m/>
    <m/>
    <x v="212"/>
    <m/>
    <m/>
    <m/>
    <m/>
    <m/>
    <m/>
    <m/>
    <m/>
    <x v="0"/>
    <x v="79"/>
    <x v="11"/>
    <x v="0"/>
  </r>
  <r>
    <x v="366"/>
    <s v="CERA"/>
    <s v="RP"/>
    <x v="338"/>
    <n v="402299"/>
    <x v="207"/>
    <m/>
    <x v="0"/>
    <x v="0"/>
    <x v="0"/>
    <x v="3"/>
    <m/>
    <x v="115"/>
    <x v="0"/>
    <x v="0"/>
    <x v="0"/>
    <x v="425"/>
    <x v="0"/>
    <m/>
    <m/>
    <m/>
    <m/>
    <m/>
    <x v="213"/>
    <m/>
    <m/>
    <m/>
    <m/>
    <m/>
    <m/>
    <m/>
    <m/>
    <x v="0"/>
    <x v="79"/>
    <x v="11"/>
    <x v="0"/>
  </r>
  <r>
    <x v="367"/>
    <s v="CERA"/>
    <s v="RP"/>
    <x v="339"/>
    <n v="405587"/>
    <x v="208"/>
    <m/>
    <x v="0"/>
    <x v="0"/>
    <x v="0"/>
    <x v="3"/>
    <m/>
    <x v="112"/>
    <x v="0"/>
    <x v="0"/>
    <x v="0"/>
    <x v="426"/>
    <x v="0"/>
    <m/>
    <m/>
    <m/>
    <m/>
    <m/>
    <x v="214"/>
    <m/>
    <m/>
    <m/>
    <m/>
    <m/>
    <m/>
    <m/>
    <m/>
    <x v="0"/>
    <x v="20"/>
    <x v="11"/>
    <x v="0"/>
  </r>
  <r>
    <x v="368"/>
    <s v="CERA"/>
    <s v="RP"/>
    <x v="340"/>
    <n v="409922"/>
    <x v="209"/>
    <m/>
    <x v="0"/>
    <x v="0"/>
    <x v="0"/>
    <x v="3"/>
    <m/>
    <x v="112"/>
    <x v="0"/>
    <x v="0"/>
    <x v="0"/>
    <x v="427"/>
    <x v="0"/>
    <m/>
    <m/>
    <m/>
    <m/>
    <m/>
    <x v="215"/>
    <m/>
    <m/>
    <m/>
    <m/>
    <m/>
    <m/>
    <m/>
    <m/>
    <x v="0"/>
    <x v="20"/>
    <x v="11"/>
    <x v="0"/>
  </r>
  <r>
    <x v="369"/>
    <s v="CERA"/>
    <s v="RP"/>
    <x v="341"/>
    <n v="201933"/>
    <x v="210"/>
    <m/>
    <x v="0"/>
    <x v="0"/>
    <x v="0"/>
    <x v="3"/>
    <m/>
    <x v="112"/>
    <x v="0"/>
    <x v="0"/>
    <x v="0"/>
    <x v="428"/>
    <x v="0"/>
    <m/>
    <m/>
    <m/>
    <m/>
    <m/>
    <x v="216"/>
    <m/>
    <m/>
    <m/>
    <m/>
    <m/>
    <m/>
    <m/>
    <m/>
    <x v="0"/>
    <x v="20"/>
    <x v="11"/>
    <x v="0"/>
  </r>
  <r>
    <x v="370"/>
    <s v="CERA"/>
    <s v="RP"/>
    <x v="342"/>
    <n v="412200"/>
    <x v="211"/>
    <m/>
    <x v="0"/>
    <x v="0"/>
    <x v="0"/>
    <x v="3"/>
    <m/>
    <x v="112"/>
    <x v="0"/>
    <x v="0"/>
    <x v="0"/>
    <x v="429"/>
    <x v="0"/>
    <m/>
    <m/>
    <m/>
    <m/>
    <m/>
    <x v="217"/>
    <m/>
    <m/>
    <m/>
    <m/>
    <m/>
    <m/>
    <m/>
    <m/>
    <x v="0"/>
    <x v="20"/>
    <x v="11"/>
    <x v="0"/>
  </r>
  <r>
    <x v="371"/>
    <s v="CERA"/>
    <s v="RP"/>
    <x v="342"/>
    <n v="412200"/>
    <x v="211"/>
    <m/>
    <x v="0"/>
    <x v="0"/>
    <x v="0"/>
    <x v="3"/>
    <m/>
    <x v="112"/>
    <x v="0"/>
    <x v="0"/>
    <x v="0"/>
    <x v="430"/>
    <x v="0"/>
    <m/>
    <m/>
    <m/>
    <m/>
    <m/>
    <x v="218"/>
    <m/>
    <m/>
    <m/>
    <m/>
    <m/>
    <m/>
    <m/>
    <m/>
    <x v="0"/>
    <x v="20"/>
    <x v="11"/>
    <x v="0"/>
  </r>
  <r>
    <x v="372"/>
    <s v="CERA"/>
    <s v="RP"/>
    <x v="334"/>
    <n v="405000"/>
    <x v="212"/>
    <m/>
    <x v="0"/>
    <x v="0"/>
    <x v="0"/>
    <x v="3"/>
    <m/>
    <x v="112"/>
    <x v="0"/>
    <x v="0"/>
    <x v="0"/>
    <x v="431"/>
    <x v="0"/>
    <m/>
    <m/>
    <m/>
    <m/>
    <m/>
    <x v="219"/>
    <m/>
    <m/>
    <m/>
    <m/>
    <m/>
    <m/>
    <m/>
    <m/>
    <x v="0"/>
    <x v="20"/>
    <x v="11"/>
    <x v="0"/>
  </r>
  <r>
    <x v="373"/>
    <s v="CERA"/>
    <s v="RP"/>
    <x v="334"/>
    <n v="600179"/>
    <x v="199"/>
    <m/>
    <x v="0"/>
    <x v="0"/>
    <x v="0"/>
    <x v="3"/>
    <m/>
    <x v="112"/>
    <x v="0"/>
    <x v="0"/>
    <x v="0"/>
    <x v="432"/>
    <x v="0"/>
    <m/>
    <m/>
    <m/>
    <m/>
    <m/>
    <x v="220"/>
    <m/>
    <m/>
    <m/>
    <m/>
    <m/>
    <m/>
    <m/>
    <m/>
    <x v="0"/>
    <x v="20"/>
    <x v="11"/>
    <x v="0"/>
  </r>
  <r>
    <x v="374"/>
    <s v="CERA"/>
    <s v="RP"/>
    <x v="343"/>
    <n v="601099"/>
    <x v="213"/>
    <m/>
    <x v="0"/>
    <x v="0"/>
    <x v="0"/>
    <x v="3"/>
    <m/>
    <x v="112"/>
    <x v="0"/>
    <x v="0"/>
    <x v="0"/>
    <x v="433"/>
    <x v="0"/>
    <m/>
    <m/>
    <m/>
    <m/>
    <m/>
    <x v="221"/>
    <m/>
    <m/>
    <m/>
    <m/>
    <m/>
    <m/>
    <m/>
    <m/>
    <x v="0"/>
    <x v="20"/>
    <x v="11"/>
    <x v="0"/>
  </r>
  <r>
    <x v="246"/>
    <s v="CERA"/>
    <s v="RP"/>
    <x v="344"/>
    <n v="417751"/>
    <x v="214"/>
    <m/>
    <x v="0"/>
    <x v="0"/>
    <x v="0"/>
    <x v="3"/>
    <m/>
    <x v="112"/>
    <x v="0"/>
    <x v="0"/>
    <x v="0"/>
    <x v="434"/>
    <x v="0"/>
    <m/>
    <m/>
    <m/>
    <m/>
    <m/>
    <x v="222"/>
    <m/>
    <m/>
    <m/>
    <m/>
    <m/>
    <m/>
    <m/>
    <m/>
    <x v="0"/>
    <x v="20"/>
    <x v="11"/>
    <x v="0"/>
  </r>
  <r>
    <x v="375"/>
    <s v="CERA"/>
    <s v="RP"/>
    <x v="345"/>
    <n v="419569"/>
    <x v="215"/>
    <m/>
    <x v="0"/>
    <x v="0"/>
    <x v="0"/>
    <x v="3"/>
    <m/>
    <x v="112"/>
    <x v="0"/>
    <x v="0"/>
    <x v="0"/>
    <x v="435"/>
    <x v="0"/>
    <m/>
    <m/>
    <m/>
    <m/>
    <m/>
    <x v="223"/>
    <m/>
    <m/>
    <m/>
    <m/>
    <m/>
    <m/>
    <m/>
    <m/>
    <x v="0"/>
    <x v="20"/>
    <x v="11"/>
    <x v="0"/>
  </r>
  <r>
    <x v="376"/>
    <s v="CERA"/>
    <s v="RP"/>
    <x v="346"/>
    <n v="419422"/>
    <x v="216"/>
    <m/>
    <x v="0"/>
    <x v="0"/>
    <x v="0"/>
    <x v="3"/>
    <m/>
    <x v="112"/>
    <x v="0"/>
    <x v="0"/>
    <x v="0"/>
    <x v="436"/>
    <x v="0"/>
    <m/>
    <m/>
    <m/>
    <m/>
    <m/>
    <x v="224"/>
    <m/>
    <m/>
    <m/>
    <m/>
    <m/>
    <m/>
    <m/>
    <m/>
    <x v="0"/>
    <x v="20"/>
    <x v="11"/>
    <x v="0"/>
  </r>
  <r>
    <x v="377"/>
    <s v="CERA"/>
    <s v="RP"/>
    <x v="347"/>
    <n v="404415"/>
    <x v="217"/>
    <m/>
    <x v="0"/>
    <x v="0"/>
    <x v="0"/>
    <x v="3"/>
    <m/>
    <x v="112"/>
    <x v="0"/>
    <x v="0"/>
    <x v="0"/>
    <x v="437"/>
    <x v="0"/>
    <m/>
    <m/>
    <m/>
    <m/>
    <m/>
    <x v="225"/>
    <m/>
    <m/>
    <m/>
    <m/>
    <m/>
    <m/>
    <m/>
    <m/>
    <x v="0"/>
    <x v="20"/>
    <x v="11"/>
    <x v="0"/>
  </r>
  <r>
    <x v="378"/>
    <s v="CERA"/>
    <s v="RP"/>
    <x v="348"/>
    <n v="207963"/>
    <x v="218"/>
    <m/>
    <x v="0"/>
    <x v="0"/>
    <x v="0"/>
    <x v="3"/>
    <m/>
    <x v="112"/>
    <x v="0"/>
    <x v="0"/>
    <x v="0"/>
    <x v="438"/>
    <x v="0"/>
    <m/>
    <m/>
    <m/>
    <m/>
    <m/>
    <x v="226"/>
    <m/>
    <m/>
    <m/>
    <m/>
    <m/>
    <m/>
    <m/>
    <m/>
    <x v="0"/>
    <x v="20"/>
    <x v="11"/>
    <x v="0"/>
  </r>
  <r>
    <x v="379"/>
    <s v="CERA"/>
    <s v="RP"/>
    <x v="349"/>
    <n v="203408"/>
    <x v="219"/>
    <m/>
    <x v="0"/>
    <x v="0"/>
    <x v="0"/>
    <x v="3"/>
    <m/>
    <x v="112"/>
    <x v="0"/>
    <x v="0"/>
    <x v="0"/>
    <x v="439"/>
    <x v="0"/>
    <m/>
    <m/>
    <m/>
    <m/>
    <m/>
    <x v="227"/>
    <m/>
    <m/>
    <m/>
    <m/>
    <m/>
    <m/>
    <m/>
    <m/>
    <x v="0"/>
    <x v="20"/>
    <x v="11"/>
    <x v="0"/>
  </r>
  <r>
    <x v="380"/>
    <s v="CERA"/>
    <s v="RP"/>
    <x v="350"/>
    <n v="412331"/>
    <x v="220"/>
    <m/>
    <x v="0"/>
    <x v="0"/>
    <x v="0"/>
    <x v="3"/>
    <m/>
    <x v="112"/>
    <x v="0"/>
    <x v="0"/>
    <x v="0"/>
    <x v="440"/>
    <x v="0"/>
    <m/>
    <m/>
    <m/>
    <m/>
    <m/>
    <x v="228"/>
    <m/>
    <m/>
    <m/>
    <m/>
    <m/>
    <m/>
    <m/>
    <m/>
    <x v="0"/>
    <x v="20"/>
    <x v="11"/>
    <x v="0"/>
  </r>
  <r>
    <x v="381"/>
    <s v="CERA"/>
    <s v="RP"/>
    <x v="351"/>
    <n v="407835"/>
    <x v="84"/>
    <m/>
    <x v="0"/>
    <x v="0"/>
    <x v="0"/>
    <x v="3"/>
    <m/>
    <x v="50"/>
    <x v="0"/>
    <x v="0"/>
    <x v="0"/>
    <x v="441"/>
    <x v="0"/>
    <m/>
    <m/>
    <m/>
    <m/>
    <m/>
    <x v="229"/>
    <m/>
    <m/>
    <m/>
    <m/>
    <m/>
    <m/>
    <m/>
    <m/>
    <x v="0"/>
    <x v="24"/>
    <x v="11"/>
    <x v="0"/>
  </r>
  <r>
    <x v="382"/>
    <s v="CERA"/>
    <s v="RP"/>
    <x v="352"/>
    <n v="401877"/>
    <x v="221"/>
    <m/>
    <x v="0"/>
    <x v="0"/>
    <x v="0"/>
    <x v="3"/>
    <m/>
    <x v="50"/>
    <x v="0"/>
    <x v="0"/>
    <x v="0"/>
    <x v="442"/>
    <x v="0"/>
    <m/>
    <m/>
    <m/>
    <m/>
    <m/>
    <x v="230"/>
    <m/>
    <m/>
    <m/>
    <m/>
    <m/>
    <m/>
    <m/>
    <m/>
    <x v="0"/>
    <x v="24"/>
    <x v="11"/>
    <x v="0"/>
  </r>
  <r>
    <x v="383"/>
    <s v="CERA"/>
    <s v="RP"/>
    <x v="352"/>
    <n v="401877"/>
    <x v="221"/>
    <m/>
    <x v="0"/>
    <x v="0"/>
    <x v="0"/>
    <x v="3"/>
    <m/>
    <x v="50"/>
    <x v="0"/>
    <x v="0"/>
    <x v="0"/>
    <x v="443"/>
    <x v="0"/>
    <m/>
    <m/>
    <m/>
    <m/>
    <m/>
    <x v="231"/>
    <m/>
    <m/>
    <m/>
    <m/>
    <m/>
    <m/>
    <m/>
    <m/>
    <x v="0"/>
    <x v="24"/>
    <x v="11"/>
    <x v="0"/>
  </r>
  <r>
    <x v="384"/>
    <s v="CERA"/>
    <s v="RP"/>
    <x v="334"/>
    <n v="401542"/>
    <x v="222"/>
    <m/>
    <x v="0"/>
    <x v="0"/>
    <x v="0"/>
    <x v="3"/>
    <m/>
    <x v="50"/>
    <x v="0"/>
    <x v="0"/>
    <x v="0"/>
    <x v="444"/>
    <x v="0"/>
    <m/>
    <m/>
    <m/>
    <m/>
    <m/>
    <x v="232"/>
    <m/>
    <m/>
    <m/>
    <m/>
    <m/>
    <m/>
    <m/>
    <m/>
    <x v="0"/>
    <x v="24"/>
    <x v="11"/>
    <x v="0"/>
  </r>
  <r>
    <x v="385"/>
    <s v="CERA"/>
    <s v="RP"/>
    <x v="353"/>
    <n v="801488"/>
    <x v="103"/>
    <m/>
    <x v="0"/>
    <x v="0"/>
    <x v="0"/>
    <x v="3"/>
    <m/>
    <x v="50"/>
    <x v="0"/>
    <x v="0"/>
    <x v="0"/>
    <x v="445"/>
    <x v="0"/>
    <m/>
    <m/>
    <m/>
    <m/>
    <m/>
    <x v="233"/>
    <m/>
    <m/>
    <m/>
    <m/>
    <m/>
    <m/>
    <m/>
    <m/>
    <x v="0"/>
    <x v="24"/>
    <x v="11"/>
    <x v="0"/>
  </r>
  <r>
    <x v="386"/>
    <s v="CERA"/>
    <s v="RP"/>
    <x v="354"/>
    <n v="408754"/>
    <x v="223"/>
    <m/>
    <x v="0"/>
    <x v="0"/>
    <x v="0"/>
    <x v="3"/>
    <m/>
    <x v="50"/>
    <x v="0"/>
    <x v="0"/>
    <x v="0"/>
    <x v="446"/>
    <x v="0"/>
    <m/>
    <m/>
    <m/>
    <m/>
    <m/>
    <x v="234"/>
    <m/>
    <m/>
    <m/>
    <m/>
    <m/>
    <m/>
    <m/>
    <m/>
    <x v="0"/>
    <x v="24"/>
    <x v="11"/>
    <x v="0"/>
  </r>
  <r>
    <x v="387"/>
    <s v="CERA"/>
    <s v="RP"/>
    <x v="355"/>
    <n v="413295"/>
    <x v="224"/>
    <m/>
    <x v="0"/>
    <x v="0"/>
    <x v="0"/>
    <x v="3"/>
    <m/>
    <x v="50"/>
    <x v="0"/>
    <x v="0"/>
    <x v="0"/>
    <x v="447"/>
    <x v="0"/>
    <m/>
    <m/>
    <m/>
    <m/>
    <m/>
    <x v="235"/>
    <m/>
    <m/>
    <m/>
    <m/>
    <m/>
    <m/>
    <m/>
    <m/>
    <x v="0"/>
    <x v="24"/>
    <x v="11"/>
    <x v="0"/>
  </r>
  <r>
    <x v="388"/>
    <s v="CERA"/>
    <s v="RP"/>
    <x v="356"/>
    <n v="406083"/>
    <x v="204"/>
    <m/>
    <x v="0"/>
    <x v="0"/>
    <x v="0"/>
    <x v="3"/>
    <m/>
    <x v="50"/>
    <x v="0"/>
    <x v="0"/>
    <x v="0"/>
    <x v="448"/>
    <x v="0"/>
    <m/>
    <m/>
    <m/>
    <m/>
    <m/>
    <x v="236"/>
    <m/>
    <m/>
    <m/>
    <m/>
    <m/>
    <m/>
    <m/>
    <m/>
    <x v="0"/>
    <x v="24"/>
    <x v="11"/>
    <x v="0"/>
  </r>
  <r>
    <x v="389"/>
    <s v="CERA"/>
    <s v="RP"/>
    <x v="357"/>
    <n v="200489"/>
    <x v="225"/>
    <m/>
    <x v="0"/>
    <x v="0"/>
    <x v="0"/>
    <x v="3"/>
    <m/>
    <x v="50"/>
    <x v="0"/>
    <x v="0"/>
    <x v="0"/>
    <x v="449"/>
    <x v="0"/>
    <m/>
    <m/>
    <m/>
    <m/>
    <m/>
    <x v="237"/>
    <m/>
    <m/>
    <m/>
    <m/>
    <m/>
    <m/>
    <m/>
    <m/>
    <x v="0"/>
    <x v="24"/>
    <x v="11"/>
    <x v="0"/>
  </r>
  <r>
    <x v="390"/>
    <s v="CERA"/>
    <s v="RP"/>
    <x v="354"/>
    <n v="408754"/>
    <x v="223"/>
    <m/>
    <x v="0"/>
    <x v="0"/>
    <x v="0"/>
    <x v="3"/>
    <m/>
    <x v="50"/>
    <x v="0"/>
    <x v="0"/>
    <x v="0"/>
    <x v="450"/>
    <x v="0"/>
    <m/>
    <m/>
    <m/>
    <m/>
    <m/>
    <x v="238"/>
    <m/>
    <m/>
    <m/>
    <m/>
    <m/>
    <m/>
    <m/>
    <m/>
    <x v="0"/>
    <x v="24"/>
    <x v="11"/>
    <x v="0"/>
  </r>
  <r>
    <x v="391"/>
    <s v="CERA"/>
    <s v="RP"/>
    <x v="334"/>
    <n v="414220"/>
    <x v="226"/>
    <m/>
    <x v="0"/>
    <x v="0"/>
    <x v="0"/>
    <x v="3"/>
    <m/>
    <x v="50"/>
    <x v="0"/>
    <x v="0"/>
    <x v="0"/>
    <x v="451"/>
    <x v="0"/>
    <m/>
    <m/>
    <m/>
    <m/>
    <m/>
    <x v="239"/>
    <m/>
    <m/>
    <m/>
    <m/>
    <m/>
    <m/>
    <m/>
    <m/>
    <x v="0"/>
    <x v="24"/>
    <x v="11"/>
    <x v="0"/>
  </r>
  <r>
    <x v="392"/>
    <s v="CERA"/>
    <s v="RP"/>
    <x v="358"/>
    <n v="600180"/>
    <x v="199"/>
    <m/>
    <x v="0"/>
    <x v="0"/>
    <x v="0"/>
    <x v="3"/>
    <m/>
    <x v="50"/>
    <x v="0"/>
    <x v="0"/>
    <x v="0"/>
    <x v="452"/>
    <x v="0"/>
    <m/>
    <m/>
    <m/>
    <m/>
    <m/>
    <x v="240"/>
    <m/>
    <m/>
    <m/>
    <m/>
    <m/>
    <m/>
    <m/>
    <m/>
    <x v="0"/>
    <x v="24"/>
    <x v="11"/>
    <x v="0"/>
  </r>
  <r>
    <x v="393"/>
    <s v="CERA"/>
    <s v="RP"/>
    <x v="359"/>
    <n v="200489"/>
    <x v="225"/>
    <m/>
    <x v="0"/>
    <x v="0"/>
    <x v="0"/>
    <x v="3"/>
    <m/>
    <x v="50"/>
    <x v="0"/>
    <x v="0"/>
    <x v="0"/>
    <x v="453"/>
    <x v="0"/>
    <m/>
    <m/>
    <m/>
    <m/>
    <m/>
    <x v="241"/>
    <m/>
    <m/>
    <m/>
    <m/>
    <m/>
    <m/>
    <m/>
    <m/>
    <x v="0"/>
    <x v="24"/>
    <x v="11"/>
    <x v="0"/>
  </r>
  <r>
    <x v="394"/>
    <s v="CERA"/>
    <s v="RP"/>
    <x v="334"/>
    <n v="403747"/>
    <x v="227"/>
    <m/>
    <x v="0"/>
    <x v="0"/>
    <x v="0"/>
    <x v="3"/>
    <m/>
    <x v="50"/>
    <x v="0"/>
    <x v="0"/>
    <x v="0"/>
    <x v="454"/>
    <x v="0"/>
    <m/>
    <m/>
    <m/>
    <m/>
    <m/>
    <x v="242"/>
    <m/>
    <m/>
    <m/>
    <m/>
    <m/>
    <m/>
    <m/>
    <m/>
    <x v="0"/>
    <x v="24"/>
    <x v="11"/>
    <x v="0"/>
  </r>
  <r>
    <x v="395"/>
    <s v="CERA"/>
    <s v="RP"/>
    <x v="334"/>
    <n v="419920"/>
    <x v="228"/>
    <m/>
    <x v="0"/>
    <x v="0"/>
    <x v="0"/>
    <x v="3"/>
    <m/>
    <x v="50"/>
    <x v="0"/>
    <x v="0"/>
    <x v="0"/>
    <x v="455"/>
    <x v="0"/>
    <m/>
    <m/>
    <m/>
    <m/>
    <m/>
    <x v="243"/>
    <m/>
    <m/>
    <m/>
    <m/>
    <m/>
    <m/>
    <m/>
    <m/>
    <x v="0"/>
    <x v="24"/>
    <x v="11"/>
    <x v="0"/>
  </r>
  <r>
    <x v="396"/>
    <s v="CERA"/>
    <s v="RP"/>
    <x v="334"/>
    <n v="402109"/>
    <x v="229"/>
    <m/>
    <x v="0"/>
    <x v="0"/>
    <x v="0"/>
    <x v="3"/>
    <m/>
    <x v="50"/>
    <x v="0"/>
    <x v="0"/>
    <x v="0"/>
    <x v="456"/>
    <x v="0"/>
    <m/>
    <m/>
    <m/>
    <m/>
    <m/>
    <x v="244"/>
    <m/>
    <m/>
    <m/>
    <m/>
    <m/>
    <m/>
    <m/>
    <m/>
    <x v="0"/>
    <x v="24"/>
    <x v="11"/>
    <x v="0"/>
  </r>
  <r>
    <x v="397"/>
    <s v="CERA"/>
    <s v="RP"/>
    <x v="334"/>
    <n v="801900"/>
    <x v="230"/>
    <m/>
    <x v="0"/>
    <x v="0"/>
    <x v="0"/>
    <x v="3"/>
    <m/>
    <x v="50"/>
    <x v="0"/>
    <x v="0"/>
    <x v="0"/>
    <x v="457"/>
    <x v="0"/>
    <m/>
    <m/>
    <m/>
    <m/>
    <m/>
    <x v="245"/>
    <m/>
    <m/>
    <m/>
    <m/>
    <m/>
    <m/>
    <m/>
    <m/>
    <x v="0"/>
    <x v="24"/>
    <x v="11"/>
    <x v="0"/>
  </r>
  <r>
    <x v="398"/>
    <s v="CERA"/>
    <s v="RP"/>
    <x v="360"/>
    <n v="413052"/>
    <x v="231"/>
    <m/>
    <x v="0"/>
    <x v="0"/>
    <x v="0"/>
    <x v="3"/>
    <m/>
    <x v="49"/>
    <x v="0"/>
    <x v="0"/>
    <x v="0"/>
    <x v="458"/>
    <x v="0"/>
    <m/>
    <m/>
    <m/>
    <m/>
    <m/>
    <x v="246"/>
    <m/>
    <m/>
    <m/>
    <m/>
    <m/>
    <m/>
    <m/>
    <m/>
    <x v="0"/>
    <x v="40"/>
    <x v="11"/>
    <x v="0"/>
  </r>
  <r>
    <x v="399"/>
    <s v="CERA"/>
    <s v="RP"/>
    <x v="361"/>
    <n v="420351"/>
    <x v="232"/>
    <m/>
    <x v="0"/>
    <x v="0"/>
    <x v="0"/>
    <x v="3"/>
    <m/>
    <x v="50"/>
    <x v="0"/>
    <x v="0"/>
    <x v="0"/>
    <x v="459"/>
    <x v="0"/>
    <m/>
    <s v="Iprel"/>
    <n v="100010001449"/>
    <m/>
    <m/>
    <x v="247"/>
    <m/>
    <m/>
    <m/>
    <m/>
    <m/>
    <m/>
    <m/>
    <m/>
    <x v="0"/>
    <x v="24"/>
    <x v="11"/>
    <x v="0"/>
  </r>
  <r>
    <x v="400"/>
    <s v="CERA"/>
    <s v="RP"/>
    <x v="362"/>
    <n v="420351"/>
    <x v="232"/>
    <m/>
    <x v="0"/>
    <x v="0"/>
    <x v="0"/>
    <x v="3"/>
    <m/>
    <x v="50"/>
    <x v="0"/>
    <x v="0"/>
    <x v="0"/>
    <x v="460"/>
    <x v="0"/>
    <m/>
    <s v="Iprel"/>
    <n v="100010001449"/>
    <m/>
    <m/>
    <x v="248"/>
    <m/>
    <m/>
    <m/>
    <m/>
    <m/>
    <m/>
    <m/>
    <m/>
    <x v="0"/>
    <x v="24"/>
    <x v="11"/>
    <x v="0"/>
  </r>
  <r>
    <x v="401"/>
    <s v="CERA"/>
    <s v="RP"/>
    <x v="363"/>
    <n v="419818"/>
    <x v="233"/>
    <m/>
    <x v="0"/>
    <x v="0"/>
    <x v="0"/>
    <x v="3"/>
    <m/>
    <x v="50"/>
    <x v="0"/>
    <x v="0"/>
    <x v="0"/>
    <x v="461"/>
    <x v="0"/>
    <m/>
    <s v="Iprel"/>
    <n v="100010001449"/>
    <m/>
    <m/>
    <x v="249"/>
    <m/>
    <m/>
    <m/>
    <m/>
    <m/>
    <m/>
    <m/>
    <m/>
    <x v="0"/>
    <x v="24"/>
    <x v="11"/>
    <x v="0"/>
  </r>
  <r>
    <x v="402"/>
    <s v="CERA"/>
    <s v="RP"/>
    <x v="364"/>
    <m/>
    <x v="234"/>
    <m/>
    <x v="0"/>
    <x v="0"/>
    <x v="0"/>
    <x v="3"/>
    <m/>
    <x v="116"/>
    <x v="0"/>
    <x v="0"/>
    <x v="0"/>
    <x v="462"/>
    <x v="0"/>
    <m/>
    <s v="Iprel"/>
    <n v="100010001449"/>
    <m/>
    <m/>
    <x v="250"/>
    <m/>
    <m/>
    <m/>
    <m/>
    <m/>
    <m/>
    <m/>
    <m/>
    <x v="0"/>
    <x v="80"/>
    <x v="11"/>
    <x v="0"/>
  </r>
  <r>
    <x v="403"/>
    <s v="CERA"/>
    <s v="RP"/>
    <x v="365"/>
    <m/>
    <x v="235"/>
    <m/>
    <x v="0"/>
    <x v="0"/>
    <x v="0"/>
    <x v="3"/>
    <m/>
    <x v="116"/>
    <x v="0"/>
    <x v="0"/>
    <x v="0"/>
    <x v="463"/>
    <x v="0"/>
    <m/>
    <s v="Iprel"/>
    <n v="100010001449"/>
    <m/>
    <m/>
    <x v="251"/>
    <m/>
    <m/>
    <m/>
    <m/>
    <m/>
    <m/>
    <m/>
    <m/>
    <x v="0"/>
    <x v="80"/>
    <x v="11"/>
    <x v="0"/>
  </r>
  <r>
    <x v="404"/>
    <s v="CERA"/>
    <s v="RP"/>
    <x v="366"/>
    <n v="400604"/>
    <x v="236"/>
    <m/>
    <x v="0"/>
    <x v="0"/>
    <x v="0"/>
    <x v="3"/>
    <m/>
    <x v="117"/>
    <x v="0"/>
    <x v="0"/>
    <x v="0"/>
    <x v="464"/>
    <x v="0"/>
    <m/>
    <s v="Iprel"/>
    <n v="100010001449"/>
    <m/>
    <m/>
    <x v="252"/>
    <m/>
    <m/>
    <m/>
    <m/>
    <m/>
    <m/>
    <m/>
    <m/>
    <x v="0"/>
    <x v="14"/>
    <x v="11"/>
    <x v="0"/>
  </r>
  <r>
    <x v="405"/>
    <s v="CERA"/>
    <s v="RP"/>
    <x v="367"/>
    <n v="404505"/>
    <x v="237"/>
    <m/>
    <x v="0"/>
    <x v="0"/>
    <x v="0"/>
    <x v="3"/>
    <m/>
    <x v="117"/>
    <x v="0"/>
    <x v="0"/>
    <x v="0"/>
    <x v="465"/>
    <x v="0"/>
    <m/>
    <s v="Iprel"/>
    <n v="100010001449"/>
    <m/>
    <m/>
    <x v="253"/>
    <m/>
    <m/>
    <m/>
    <m/>
    <m/>
    <m/>
    <m/>
    <m/>
    <x v="0"/>
    <x v="14"/>
    <x v="11"/>
    <x v="0"/>
  </r>
  <r>
    <x v="406"/>
    <s v="CERA"/>
    <s v="RP"/>
    <x v="368"/>
    <n v="404930"/>
    <x v="238"/>
    <m/>
    <x v="0"/>
    <x v="0"/>
    <x v="0"/>
    <x v="3"/>
    <m/>
    <x v="117"/>
    <x v="0"/>
    <x v="0"/>
    <x v="0"/>
    <x v="466"/>
    <x v="0"/>
    <m/>
    <s v="Iprel"/>
    <n v="100010001449"/>
    <m/>
    <m/>
    <x v="254"/>
    <m/>
    <m/>
    <m/>
    <m/>
    <m/>
    <m/>
    <m/>
    <m/>
    <x v="0"/>
    <x v="14"/>
    <x v="11"/>
    <x v="0"/>
  </r>
  <r>
    <x v="141"/>
    <s v="CERA"/>
    <s v="RP"/>
    <x v="100"/>
    <n v="404738"/>
    <x v="239"/>
    <m/>
    <x v="0"/>
    <x v="0"/>
    <x v="0"/>
    <x v="3"/>
    <m/>
    <x v="117"/>
    <x v="0"/>
    <x v="0"/>
    <x v="0"/>
    <x v="467"/>
    <x v="0"/>
    <m/>
    <s v="Iprel"/>
    <n v="100010001449"/>
    <m/>
    <m/>
    <x v="255"/>
    <m/>
    <m/>
    <m/>
    <m/>
    <m/>
    <m/>
    <m/>
    <m/>
    <x v="0"/>
    <x v="14"/>
    <x v="11"/>
    <x v="0"/>
  </r>
  <r>
    <x v="407"/>
    <s v="CERA"/>
    <s v="RP"/>
    <x v="369"/>
    <n v="401744"/>
    <x v="240"/>
    <m/>
    <x v="0"/>
    <x v="0"/>
    <x v="0"/>
    <x v="3"/>
    <m/>
    <x v="117"/>
    <x v="0"/>
    <x v="0"/>
    <x v="0"/>
    <x v="468"/>
    <x v="0"/>
    <m/>
    <s v="Iprel"/>
    <n v="100010001449"/>
    <m/>
    <m/>
    <x v="256"/>
    <m/>
    <m/>
    <m/>
    <m/>
    <m/>
    <m/>
    <m/>
    <m/>
    <x v="0"/>
    <x v="14"/>
    <x v="11"/>
    <x v="0"/>
  </r>
  <r>
    <x v="408"/>
    <s v="CERA"/>
    <s v="RP"/>
    <x v="369"/>
    <n v="401744"/>
    <x v="240"/>
    <m/>
    <x v="0"/>
    <x v="0"/>
    <x v="0"/>
    <x v="3"/>
    <m/>
    <x v="117"/>
    <x v="0"/>
    <x v="0"/>
    <x v="0"/>
    <x v="469"/>
    <x v="0"/>
    <m/>
    <s v="Iprel"/>
    <n v="100010001449"/>
    <m/>
    <m/>
    <x v="257"/>
    <m/>
    <m/>
    <m/>
    <m/>
    <m/>
    <m/>
    <m/>
    <m/>
    <x v="0"/>
    <x v="14"/>
    <x v="11"/>
    <x v="0"/>
  </r>
  <r>
    <x v="409"/>
    <s v="CERA"/>
    <s v="RP"/>
    <x v="334"/>
    <n v="405985"/>
    <x v="241"/>
    <m/>
    <x v="0"/>
    <x v="0"/>
    <x v="0"/>
    <x v="3"/>
    <m/>
    <x v="117"/>
    <x v="0"/>
    <x v="0"/>
    <x v="0"/>
    <x v="470"/>
    <x v="0"/>
    <m/>
    <s v="Iprel"/>
    <n v="100010001449"/>
    <m/>
    <m/>
    <x v="258"/>
    <m/>
    <m/>
    <m/>
    <m/>
    <m/>
    <m/>
    <m/>
    <m/>
    <x v="0"/>
    <x v="14"/>
    <x v="11"/>
    <x v="0"/>
  </r>
  <r>
    <x v="410"/>
    <s v="CERA"/>
    <s v="RP"/>
    <x v="334"/>
    <n v="405985"/>
    <x v="241"/>
    <m/>
    <x v="0"/>
    <x v="0"/>
    <x v="0"/>
    <x v="3"/>
    <m/>
    <x v="117"/>
    <x v="0"/>
    <x v="0"/>
    <x v="0"/>
    <x v="471"/>
    <x v="0"/>
    <m/>
    <s v="Iprel"/>
    <n v="100010001449"/>
    <m/>
    <m/>
    <x v="259"/>
    <m/>
    <m/>
    <m/>
    <m/>
    <m/>
    <m/>
    <m/>
    <m/>
    <x v="0"/>
    <x v="14"/>
    <x v="11"/>
    <x v="0"/>
  </r>
  <r>
    <x v="411"/>
    <s v="CERA"/>
    <s v="RP"/>
    <x v="370"/>
    <n v="400604"/>
    <x v="236"/>
    <m/>
    <x v="0"/>
    <x v="0"/>
    <x v="0"/>
    <x v="3"/>
    <m/>
    <x v="117"/>
    <x v="0"/>
    <x v="0"/>
    <x v="0"/>
    <x v="472"/>
    <x v="0"/>
    <m/>
    <s v="Iprel"/>
    <n v="100010001449"/>
    <m/>
    <m/>
    <x v="260"/>
    <m/>
    <m/>
    <m/>
    <m/>
    <m/>
    <m/>
    <m/>
    <m/>
    <x v="0"/>
    <x v="14"/>
    <x v="11"/>
    <x v="0"/>
  </r>
  <r>
    <x v="39"/>
    <s v="CERA"/>
    <s v="RP"/>
    <x v="371"/>
    <n v="401157"/>
    <x v="242"/>
    <m/>
    <x v="0"/>
    <x v="0"/>
    <x v="0"/>
    <x v="3"/>
    <m/>
    <x v="117"/>
    <x v="0"/>
    <x v="0"/>
    <x v="0"/>
    <x v="473"/>
    <x v="0"/>
    <m/>
    <s v="Iprel"/>
    <n v="100010001449"/>
    <m/>
    <m/>
    <x v="261"/>
    <m/>
    <m/>
    <m/>
    <m/>
    <m/>
    <m/>
    <m/>
    <m/>
    <x v="0"/>
    <x v="14"/>
    <x v="11"/>
    <x v="0"/>
  </r>
  <r>
    <x v="412"/>
    <s v="CERA"/>
    <s v="RP"/>
    <x v="372"/>
    <n v="405181"/>
    <x v="243"/>
    <m/>
    <x v="0"/>
    <x v="0"/>
    <x v="0"/>
    <x v="3"/>
    <m/>
    <x v="117"/>
    <x v="0"/>
    <x v="0"/>
    <x v="0"/>
    <x v="474"/>
    <x v="0"/>
    <m/>
    <s v="Iprel"/>
    <n v="100010001449"/>
    <m/>
    <m/>
    <x v="262"/>
    <m/>
    <m/>
    <m/>
    <m/>
    <m/>
    <m/>
    <m/>
    <m/>
    <x v="0"/>
    <x v="14"/>
    <x v="11"/>
    <x v="0"/>
  </r>
  <r>
    <x v="413"/>
    <s v="CERA"/>
    <s v="RP"/>
    <x v="373"/>
    <n v="403187"/>
    <x v="244"/>
    <m/>
    <x v="0"/>
    <x v="0"/>
    <x v="0"/>
    <x v="3"/>
    <m/>
    <x v="117"/>
    <x v="0"/>
    <x v="0"/>
    <x v="0"/>
    <x v="475"/>
    <x v="0"/>
    <m/>
    <s v="Iprel"/>
    <n v="100010001449"/>
    <m/>
    <m/>
    <x v="263"/>
    <m/>
    <m/>
    <m/>
    <m/>
    <m/>
    <m/>
    <m/>
    <m/>
    <x v="0"/>
    <x v="14"/>
    <x v="11"/>
    <x v="0"/>
  </r>
  <r>
    <x v="414"/>
    <s v="CERA"/>
    <s v="RP"/>
    <x v="334"/>
    <n v="409024"/>
    <x v="245"/>
    <m/>
    <x v="0"/>
    <x v="0"/>
    <x v="0"/>
    <x v="3"/>
    <m/>
    <x v="117"/>
    <x v="0"/>
    <x v="0"/>
    <x v="0"/>
    <x v="476"/>
    <x v="0"/>
    <m/>
    <s v="Iprel"/>
    <n v="100010001449"/>
    <m/>
    <m/>
    <x v="264"/>
    <m/>
    <m/>
    <m/>
    <m/>
    <m/>
    <m/>
    <m/>
    <m/>
    <x v="0"/>
    <x v="14"/>
    <x v="11"/>
    <x v="0"/>
  </r>
  <r>
    <x v="415"/>
    <s v="CERA"/>
    <s v="RP"/>
    <x v="334"/>
    <n v="409228"/>
    <x v="246"/>
    <m/>
    <x v="0"/>
    <x v="0"/>
    <x v="0"/>
    <x v="3"/>
    <m/>
    <x v="117"/>
    <x v="0"/>
    <x v="0"/>
    <x v="0"/>
    <x v="477"/>
    <x v="0"/>
    <m/>
    <s v="Iprel"/>
    <n v="100010001449"/>
    <m/>
    <m/>
    <x v="265"/>
    <m/>
    <m/>
    <m/>
    <m/>
    <m/>
    <m/>
    <m/>
    <m/>
    <x v="0"/>
    <x v="14"/>
    <x v="11"/>
    <x v="0"/>
  </r>
  <r>
    <x v="416"/>
    <s v="CERA"/>
    <s v="RP"/>
    <x v="334"/>
    <n v="409228"/>
    <x v="246"/>
    <m/>
    <x v="0"/>
    <x v="0"/>
    <x v="0"/>
    <x v="3"/>
    <m/>
    <x v="117"/>
    <x v="0"/>
    <x v="0"/>
    <x v="0"/>
    <x v="478"/>
    <x v="0"/>
    <m/>
    <s v="Iprel"/>
    <n v="100010001449"/>
    <m/>
    <m/>
    <x v="265"/>
    <m/>
    <m/>
    <m/>
    <m/>
    <m/>
    <m/>
    <m/>
    <m/>
    <x v="0"/>
    <x v="14"/>
    <x v="11"/>
    <x v="0"/>
  </r>
  <r>
    <x v="417"/>
    <s v="CERA"/>
    <s v="RP"/>
    <x v="334"/>
    <n v="409228"/>
    <x v="246"/>
    <m/>
    <x v="0"/>
    <x v="0"/>
    <x v="0"/>
    <x v="3"/>
    <m/>
    <x v="117"/>
    <x v="0"/>
    <x v="0"/>
    <x v="0"/>
    <x v="479"/>
    <x v="0"/>
    <m/>
    <s v="Iprel"/>
    <n v="100010001449"/>
    <m/>
    <m/>
    <x v="265"/>
    <m/>
    <m/>
    <m/>
    <m/>
    <m/>
    <m/>
    <m/>
    <m/>
    <x v="0"/>
    <x v="14"/>
    <x v="11"/>
    <x v="0"/>
  </r>
  <r>
    <x v="418"/>
    <s v="CERA"/>
    <s v="RP"/>
    <x v="374"/>
    <n v="409239"/>
    <x v="247"/>
    <m/>
    <x v="0"/>
    <x v="0"/>
    <x v="0"/>
    <x v="3"/>
    <m/>
    <x v="117"/>
    <x v="0"/>
    <x v="0"/>
    <x v="0"/>
    <x v="480"/>
    <x v="0"/>
    <m/>
    <s v="Iprel"/>
    <n v="100010001449"/>
    <m/>
    <m/>
    <x v="266"/>
    <m/>
    <m/>
    <m/>
    <m/>
    <m/>
    <m/>
    <m/>
    <m/>
    <x v="0"/>
    <x v="14"/>
    <x v="11"/>
    <x v="0"/>
  </r>
  <r>
    <x v="309"/>
    <s v="CERA"/>
    <s v="RP"/>
    <x v="375"/>
    <n v="409239"/>
    <x v="247"/>
    <m/>
    <x v="0"/>
    <x v="0"/>
    <x v="0"/>
    <x v="3"/>
    <m/>
    <x v="117"/>
    <x v="0"/>
    <x v="0"/>
    <x v="0"/>
    <x v="481"/>
    <x v="0"/>
    <m/>
    <s v="Iprel"/>
    <n v="100010001449"/>
    <m/>
    <m/>
    <x v="267"/>
    <m/>
    <m/>
    <m/>
    <m/>
    <m/>
    <m/>
    <m/>
    <m/>
    <x v="0"/>
    <x v="14"/>
    <x v="11"/>
    <x v="0"/>
  </r>
  <r>
    <x v="419"/>
    <s v="CERA"/>
    <s v="RP"/>
    <x v="334"/>
    <n v="409267"/>
    <x v="248"/>
    <m/>
    <x v="0"/>
    <x v="0"/>
    <x v="0"/>
    <x v="3"/>
    <m/>
    <x v="117"/>
    <x v="0"/>
    <x v="0"/>
    <x v="0"/>
    <x v="482"/>
    <x v="0"/>
    <m/>
    <s v="Iprel"/>
    <n v="100010001449"/>
    <m/>
    <m/>
    <x v="268"/>
    <m/>
    <m/>
    <m/>
    <m/>
    <m/>
    <m/>
    <m/>
    <m/>
    <x v="0"/>
    <x v="14"/>
    <x v="11"/>
    <x v="0"/>
  </r>
  <r>
    <x v="200"/>
    <s v="CERA"/>
    <s v="RP"/>
    <x v="376"/>
    <n v="408632"/>
    <x v="249"/>
    <m/>
    <x v="0"/>
    <x v="0"/>
    <x v="0"/>
    <x v="3"/>
    <m/>
    <x v="117"/>
    <x v="0"/>
    <x v="0"/>
    <x v="0"/>
    <x v="483"/>
    <x v="0"/>
    <m/>
    <s v="Iprel"/>
    <n v="100010001449"/>
    <m/>
    <m/>
    <x v="269"/>
    <m/>
    <m/>
    <m/>
    <m/>
    <m/>
    <m/>
    <m/>
    <m/>
    <x v="0"/>
    <x v="14"/>
    <x v="11"/>
    <x v="0"/>
  </r>
  <r>
    <x v="420"/>
    <s v="CERA"/>
    <s v="RP"/>
    <x v="334"/>
    <n v="409354"/>
    <x v="250"/>
    <m/>
    <x v="0"/>
    <x v="0"/>
    <x v="0"/>
    <x v="3"/>
    <m/>
    <x v="117"/>
    <x v="0"/>
    <x v="0"/>
    <x v="0"/>
    <x v="484"/>
    <x v="0"/>
    <m/>
    <s v="Iprel"/>
    <n v="100010001449"/>
    <m/>
    <m/>
    <x v="270"/>
    <m/>
    <m/>
    <m/>
    <m/>
    <m/>
    <m/>
    <m/>
    <m/>
    <x v="0"/>
    <x v="14"/>
    <x v="11"/>
    <x v="0"/>
  </r>
  <r>
    <x v="421"/>
    <s v="CERA"/>
    <s v="RP"/>
    <x v="334"/>
    <n v="400807"/>
    <x v="251"/>
    <m/>
    <x v="0"/>
    <x v="0"/>
    <x v="0"/>
    <x v="3"/>
    <m/>
    <x v="117"/>
    <x v="0"/>
    <x v="0"/>
    <x v="0"/>
    <x v="485"/>
    <x v="0"/>
    <m/>
    <s v="Iprel"/>
    <n v="100010001449"/>
    <m/>
    <m/>
    <x v="271"/>
    <m/>
    <m/>
    <m/>
    <m/>
    <m/>
    <m/>
    <m/>
    <m/>
    <x v="0"/>
    <x v="14"/>
    <x v="11"/>
    <x v="0"/>
  </r>
  <r>
    <x v="422"/>
    <s v="CERA"/>
    <s v="RP"/>
    <x v="377"/>
    <n v="400807"/>
    <x v="251"/>
    <m/>
    <x v="0"/>
    <x v="0"/>
    <x v="0"/>
    <x v="3"/>
    <m/>
    <x v="117"/>
    <x v="0"/>
    <x v="0"/>
    <x v="0"/>
    <x v="486"/>
    <x v="0"/>
    <m/>
    <s v="Iprel"/>
    <n v="100010001449"/>
    <m/>
    <m/>
    <x v="272"/>
    <m/>
    <m/>
    <m/>
    <m/>
    <m/>
    <m/>
    <m/>
    <m/>
    <x v="0"/>
    <x v="14"/>
    <x v="11"/>
    <x v="0"/>
  </r>
  <r>
    <x v="423"/>
    <s v="CERA"/>
    <s v="RP"/>
    <x v="378"/>
    <n v="405372"/>
    <x v="252"/>
    <m/>
    <x v="0"/>
    <x v="0"/>
    <x v="264"/>
    <x v="3"/>
    <m/>
    <x v="117"/>
    <x v="0"/>
    <x v="0"/>
    <x v="0"/>
    <x v="487"/>
    <x v="0"/>
    <m/>
    <s v="Iprel"/>
    <n v="100010001449"/>
    <m/>
    <m/>
    <x v="273"/>
    <m/>
    <m/>
    <m/>
    <m/>
    <m/>
    <m/>
    <m/>
    <m/>
    <x v="0"/>
    <x v="14"/>
    <x v="11"/>
    <x v="0"/>
  </r>
  <r>
    <x v="424"/>
    <s v="CERA"/>
    <s v="RP"/>
    <x v="379"/>
    <n v="400807"/>
    <x v="251"/>
    <m/>
    <x v="0"/>
    <x v="0"/>
    <x v="0"/>
    <x v="3"/>
    <m/>
    <x v="117"/>
    <x v="0"/>
    <x v="0"/>
    <x v="0"/>
    <x v="488"/>
    <x v="0"/>
    <m/>
    <s v="Iprel"/>
    <n v="100010001449"/>
    <m/>
    <m/>
    <x v="274"/>
    <m/>
    <m/>
    <m/>
    <m/>
    <m/>
    <m/>
    <m/>
    <m/>
    <x v="0"/>
    <x v="14"/>
    <x v="11"/>
    <x v="0"/>
  </r>
  <r>
    <x v="425"/>
    <s v="CERA"/>
    <s v="RP"/>
    <x v="334"/>
    <n v="400798"/>
    <x v="253"/>
    <m/>
    <x v="0"/>
    <x v="0"/>
    <x v="0"/>
    <x v="3"/>
    <m/>
    <x v="117"/>
    <x v="0"/>
    <x v="0"/>
    <x v="0"/>
    <x v="489"/>
    <x v="0"/>
    <m/>
    <s v="Iprel"/>
    <n v="100010001449"/>
    <m/>
    <m/>
    <x v="275"/>
    <m/>
    <m/>
    <m/>
    <m/>
    <m/>
    <m/>
    <m/>
    <m/>
    <x v="0"/>
    <x v="14"/>
    <x v="11"/>
    <x v="0"/>
  </r>
  <r>
    <x v="426"/>
    <s v="CERA"/>
    <s v="RP"/>
    <x v="380"/>
    <n v="401009"/>
    <x v="52"/>
    <m/>
    <x v="0"/>
    <x v="0"/>
    <x v="0"/>
    <x v="3"/>
    <m/>
    <x v="117"/>
    <x v="0"/>
    <x v="0"/>
    <x v="0"/>
    <x v="490"/>
    <x v="0"/>
    <m/>
    <s v="Iprel"/>
    <n v="100010001449"/>
    <m/>
    <m/>
    <x v="276"/>
    <m/>
    <m/>
    <m/>
    <m/>
    <m/>
    <m/>
    <m/>
    <m/>
    <x v="0"/>
    <x v="14"/>
    <x v="11"/>
    <x v="0"/>
  </r>
  <r>
    <x v="427"/>
    <s v="CERA"/>
    <s v="RP"/>
    <x v="381"/>
    <n v="411555"/>
    <x v="254"/>
    <m/>
    <x v="0"/>
    <x v="0"/>
    <x v="0"/>
    <x v="3"/>
    <m/>
    <x v="117"/>
    <x v="0"/>
    <x v="0"/>
    <x v="0"/>
    <x v="491"/>
    <x v="0"/>
    <m/>
    <s v="Iprel"/>
    <n v="100010001449"/>
    <m/>
    <m/>
    <x v="277"/>
    <m/>
    <m/>
    <m/>
    <m/>
    <m/>
    <m/>
    <m/>
    <m/>
    <x v="0"/>
    <x v="14"/>
    <x v="11"/>
    <x v="0"/>
  </r>
  <r>
    <x v="428"/>
    <s v="CERA"/>
    <s v="RP"/>
    <x v="382"/>
    <n v="202140"/>
    <x v="255"/>
    <m/>
    <x v="0"/>
    <x v="0"/>
    <x v="0"/>
    <x v="3"/>
    <m/>
    <x v="117"/>
    <x v="0"/>
    <x v="0"/>
    <x v="0"/>
    <x v="492"/>
    <x v="0"/>
    <m/>
    <s v="Iprel"/>
    <n v="100010001449"/>
    <m/>
    <m/>
    <x v="278"/>
    <m/>
    <m/>
    <m/>
    <m/>
    <m/>
    <m/>
    <m/>
    <m/>
    <x v="0"/>
    <x v="14"/>
    <x v="11"/>
    <x v="0"/>
  </r>
  <r>
    <x v="166"/>
    <s v="CERA"/>
    <s v="RP"/>
    <x v="383"/>
    <n v="412863"/>
    <x v="256"/>
    <m/>
    <x v="0"/>
    <x v="0"/>
    <x v="0"/>
    <x v="3"/>
    <m/>
    <x v="117"/>
    <x v="0"/>
    <x v="0"/>
    <x v="0"/>
    <x v="493"/>
    <x v="0"/>
    <m/>
    <s v="Iprel"/>
    <n v="100010001449"/>
    <m/>
    <m/>
    <x v="41"/>
    <m/>
    <m/>
    <m/>
    <m/>
    <m/>
    <m/>
    <m/>
    <m/>
    <x v="0"/>
    <x v="14"/>
    <x v="11"/>
    <x v="0"/>
  </r>
  <r>
    <x v="429"/>
    <s v="CERA"/>
    <s v="RP"/>
    <x v="334"/>
    <n v="418088"/>
    <x v="257"/>
    <m/>
    <x v="0"/>
    <x v="0"/>
    <x v="0"/>
    <x v="3"/>
    <m/>
    <x v="117"/>
    <x v="0"/>
    <x v="0"/>
    <x v="0"/>
    <x v="494"/>
    <x v="0"/>
    <m/>
    <s v="Iprel"/>
    <n v="100010001449"/>
    <m/>
    <m/>
    <x v="279"/>
    <m/>
    <m/>
    <m/>
    <m/>
    <m/>
    <m/>
    <m/>
    <m/>
    <x v="0"/>
    <x v="14"/>
    <x v="11"/>
    <x v="0"/>
  </r>
  <r>
    <x v="430"/>
    <s v="CERA"/>
    <s v="RP"/>
    <x v="334"/>
    <n v="601539"/>
    <x v="258"/>
    <m/>
    <x v="0"/>
    <x v="0"/>
    <x v="0"/>
    <x v="3"/>
    <m/>
    <x v="117"/>
    <x v="0"/>
    <x v="0"/>
    <x v="0"/>
    <x v="495"/>
    <x v="0"/>
    <m/>
    <s v="Iprel"/>
    <n v="100010001449"/>
    <m/>
    <m/>
    <x v="280"/>
    <m/>
    <m/>
    <m/>
    <m/>
    <m/>
    <m/>
    <m/>
    <m/>
    <x v="0"/>
    <x v="14"/>
    <x v="11"/>
    <x v="0"/>
  </r>
  <r>
    <x v="431"/>
    <s v="CERA"/>
    <s v="RP"/>
    <x v="334"/>
    <n v="417287"/>
    <x v="259"/>
    <m/>
    <x v="0"/>
    <x v="0"/>
    <x v="0"/>
    <x v="3"/>
    <m/>
    <x v="117"/>
    <x v="0"/>
    <x v="0"/>
    <x v="0"/>
    <x v="496"/>
    <x v="0"/>
    <m/>
    <s v="Iprel"/>
    <n v="100010001449"/>
    <m/>
    <m/>
    <x v="281"/>
    <m/>
    <m/>
    <m/>
    <m/>
    <m/>
    <m/>
    <m/>
    <m/>
    <x v="0"/>
    <x v="14"/>
    <x v="11"/>
    <x v="0"/>
  </r>
  <r>
    <x v="432"/>
    <s v="CERA"/>
    <s v="RP"/>
    <x v="384"/>
    <m/>
    <x v="243"/>
    <m/>
    <x v="0"/>
    <x v="0"/>
    <x v="0"/>
    <x v="3"/>
    <m/>
    <x v="118"/>
    <x v="0"/>
    <x v="0"/>
    <x v="0"/>
    <x v="497"/>
    <x v="0"/>
    <m/>
    <s v="Iprel"/>
    <n v="100010001449"/>
    <m/>
    <m/>
    <x v="282"/>
    <m/>
    <m/>
    <m/>
    <m/>
    <m/>
    <m/>
    <m/>
    <m/>
    <x v="0"/>
    <x v="81"/>
    <x v="11"/>
    <x v="0"/>
  </r>
  <r>
    <x v="433"/>
    <s v="CERA"/>
    <s v="RP"/>
    <x v="385"/>
    <m/>
    <x v="260"/>
    <m/>
    <x v="0"/>
    <x v="0"/>
    <x v="0"/>
    <x v="3"/>
    <m/>
    <x v="118"/>
    <x v="0"/>
    <x v="0"/>
    <x v="0"/>
    <x v="498"/>
    <x v="0"/>
    <m/>
    <s v="Iprel"/>
    <n v="100010001449"/>
    <m/>
    <m/>
    <x v="283"/>
    <m/>
    <m/>
    <m/>
    <m/>
    <m/>
    <m/>
    <m/>
    <m/>
    <x v="0"/>
    <x v="81"/>
    <x v="11"/>
    <x v="0"/>
  </r>
  <r>
    <x v="434"/>
    <s v="CERA"/>
    <s v="RP"/>
    <x v="386"/>
    <n v="203863"/>
    <x v="261"/>
    <m/>
    <x v="0"/>
    <x v="0"/>
    <x v="0"/>
    <x v="3"/>
    <m/>
    <x v="118"/>
    <x v="0"/>
    <x v="0"/>
    <x v="0"/>
    <x v="499"/>
    <x v="0"/>
    <m/>
    <s v="Iprel"/>
    <n v="100010001449"/>
    <m/>
    <m/>
    <x v="284"/>
    <m/>
    <m/>
    <m/>
    <m/>
    <m/>
    <m/>
    <m/>
    <m/>
    <x v="0"/>
    <x v="81"/>
    <x v="11"/>
    <x v="0"/>
  </r>
  <r>
    <x v="435"/>
    <s v="CERA"/>
    <s v="RP"/>
    <x v="387"/>
    <s v="ECE004"/>
    <x v="262"/>
    <m/>
    <x v="0"/>
    <x v="0"/>
    <x v="0"/>
    <x v="3"/>
    <m/>
    <x v="118"/>
    <x v="0"/>
    <x v="0"/>
    <x v="0"/>
    <x v="500"/>
    <x v="0"/>
    <m/>
    <s v="Iprel"/>
    <n v="100010001449"/>
    <m/>
    <m/>
    <x v="285"/>
    <m/>
    <m/>
    <m/>
    <m/>
    <m/>
    <m/>
    <m/>
    <m/>
    <x v="0"/>
    <x v="81"/>
    <x v="11"/>
    <x v="0"/>
  </r>
  <r>
    <x v="436"/>
    <s v="CERA"/>
    <s v="RP"/>
    <x v="334"/>
    <m/>
    <x v="263"/>
    <m/>
    <x v="0"/>
    <x v="0"/>
    <x v="0"/>
    <x v="3"/>
    <m/>
    <x v="118"/>
    <x v="0"/>
    <x v="0"/>
    <x v="0"/>
    <x v="501"/>
    <x v="0"/>
    <m/>
    <s v="Iprel"/>
    <n v="100010001449"/>
    <m/>
    <m/>
    <x v="286"/>
    <m/>
    <m/>
    <m/>
    <m/>
    <m/>
    <m/>
    <m/>
    <m/>
    <x v="0"/>
    <x v="81"/>
    <x v="11"/>
    <x v="0"/>
  </r>
  <r>
    <x v="437"/>
    <s v="CERA"/>
    <s v="RP"/>
    <x v="388"/>
    <m/>
    <x v="264"/>
    <m/>
    <x v="0"/>
    <x v="0"/>
    <x v="0"/>
    <x v="3"/>
    <m/>
    <x v="119"/>
    <x v="0"/>
    <x v="0"/>
    <x v="0"/>
    <x v="502"/>
    <x v="0"/>
    <m/>
    <s v="Iprel"/>
    <n v="100010001449"/>
    <m/>
    <m/>
    <x v="287"/>
    <m/>
    <m/>
    <m/>
    <m/>
    <m/>
    <m/>
    <m/>
    <m/>
    <x v="0"/>
    <x v="31"/>
    <x v="11"/>
    <x v="0"/>
  </r>
  <r>
    <x v="438"/>
    <s v="CERA"/>
    <s v="RP"/>
    <x v="389"/>
    <m/>
    <x v="265"/>
    <m/>
    <x v="0"/>
    <x v="0"/>
    <x v="0"/>
    <x v="3"/>
    <m/>
    <x v="119"/>
    <x v="0"/>
    <x v="0"/>
    <x v="0"/>
    <x v="503"/>
    <x v="0"/>
    <m/>
    <s v="Iprel"/>
    <n v="100010001449"/>
    <m/>
    <m/>
    <x v="288"/>
    <m/>
    <m/>
    <m/>
    <m/>
    <m/>
    <m/>
    <m/>
    <m/>
    <x v="0"/>
    <x v="31"/>
    <x v="11"/>
    <x v="0"/>
  </r>
  <r>
    <x v="439"/>
    <s v="CERA"/>
    <s v="RP"/>
    <x v="390"/>
    <n v="600016"/>
    <x v="266"/>
    <m/>
    <x v="0"/>
    <x v="0"/>
    <x v="0"/>
    <x v="3"/>
    <m/>
    <x v="119"/>
    <x v="0"/>
    <x v="0"/>
    <x v="0"/>
    <x v="504"/>
    <x v="0"/>
    <m/>
    <s v="Iprel"/>
    <n v="100010001449"/>
    <m/>
    <m/>
    <x v="289"/>
    <m/>
    <m/>
    <m/>
    <m/>
    <m/>
    <m/>
    <m/>
    <m/>
    <x v="0"/>
    <x v="31"/>
    <x v="11"/>
    <x v="0"/>
  </r>
  <r>
    <x v="440"/>
    <s v="CERA"/>
    <s v="RP"/>
    <x v="391"/>
    <m/>
    <x v="267"/>
    <m/>
    <x v="0"/>
    <x v="0"/>
    <x v="0"/>
    <x v="3"/>
    <m/>
    <x v="119"/>
    <x v="0"/>
    <x v="0"/>
    <x v="0"/>
    <x v="505"/>
    <x v="0"/>
    <m/>
    <s v="Iprel"/>
    <n v="100010001449"/>
    <m/>
    <m/>
    <x v="290"/>
    <m/>
    <m/>
    <m/>
    <m/>
    <m/>
    <m/>
    <m/>
    <m/>
    <x v="0"/>
    <x v="31"/>
    <x v="11"/>
    <x v="0"/>
  </r>
  <r>
    <x v="441"/>
    <s v="CERA"/>
    <s v="RP"/>
    <x v="392"/>
    <n v="404010"/>
    <x v="268"/>
    <m/>
    <x v="0"/>
    <x v="0"/>
    <x v="0"/>
    <x v="3"/>
    <m/>
    <x v="119"/>
    <x v="0"/>
    <x v="0"/>
    <x v="0"/>
    <x v="506"/>
    <x v="0"/>
    <m/>
    <s v="Iprel"/>
    <n v="100010001449"/>
    <m/>
    <m/>
    <x v="291"/>
    <m/>
    <m/>
    <m/>
    <m/>
    <m/>
    <m/>
    <m/>
    <m/>
    <x v="0"/>
    <x v="31"/>
    <x v="11"/>
    <x v="0"/>
  </r>
  <r>
    <x v="442"/>
    <s v="CERA"/>
    <s v="RP"/>
    <x v="393"/>
    <m/>
    <x v="269"/>
    <m/>
    <x v="0"/>
    <x v="0"/>
    <x v="0"/>
    <x v="3"/>
    <m/>
    <x v="119"/>
    <x v="0"/>
    <x v="0"/>
    <x v="0"/>
    <x v="507"/>
    <x v="0"/>
    <m/>
    <s v="Iprel"/>
    <n v="100010001449"/>
    <m/>
    <m/>
    <x v="292"/>
    <m/>
    <m/>
    <m/>
    <m/>
    <m/>
    <m/>
    <m/>
    <m/>
    <x v="0"/>
    <x v="31"/>
    <x v="11"/>
    <x v="0"/>
  </r>
  <r>
    <x v="443"/>
    <s v="CERA"/>
    <s v="RP"/>
    <x v="394"/>
    <n v="401958"/>
    <x v="270"/>
    <m/>
    <x v="0"/>
    <x v="0"/>
    <x v="0"/>
    <x v="3"/>
    <m/>
    <x v="119"/>
    <x v="0"/>
    <x v="0"/>
    <x v="0"/>
    <x v="508"/>
    <x v="0"/>
    <m/>
    <s v="Iprel"/>
    <n v="100010001449"/>
    <m/>
    <m/>
    <x v="293"/>
    <m/>
    <m/>
    <m/>
    <m/>
    <m/>
    <m/>
    <m/>
    <m/>
    <x v="0"/>
    <x v="31"/>
    <x v="11"/>
    <x v="0"/>
  </r>
  <r>
    <x v="444"/>
    <s v="CERA"/>
    <s v="RP"/>
    <x v="334"/>
    <n v="404055"/>
    <x v="271"/>
    <m/>
    <x v="0"/>
    <x v="0"/>
    <x v="0"/>
    <x v="3"/>
    <m/>
    <x v="119"/>
    <x v="0"/>
    <x v="0"/>
    <x v="0"/>
    <x v="509"/>
    <x v="0"/>
    <m/>
    <s v="Iprel"/>
    <n v="100010001449"/>
    <m/>
    <m/>
    <x v="294"/>
    <m/>
    <m/>
    <m/>
    <m/>
    <m/>
    <m/>
    <m/>
    <m/>
    <x v="0"/>
    <x v="31"/>
    <x v="11"/>
    <x v="0"/>
  </r>
  <r>
    <x v="80"/>
    <s v="CERA"/>
    <s v="RP"/>
    <x v="64"/>
    <n v="401815"/>
    <x v="62"/>
    <m/>
    <x v="0"/>
    <x v="0"/>
    <x v="0"/>
    <x v="3"/>
    <m/>
    <x v="119"/>
    <x v="0"/>
    <x v="0"/>
    <x v="0"/>
    <x v="510"/>
    <x v="0"/>
    <m/>
    <s v="Iprel"/>
    <n v="100010001449"/>
    <m/>
    <m/>
    <x v="295"/>
    <m/>
    <m/>
    <m/>
    <m/>
    <m/>
    <m/>
    <m/>
    <m/>
    <x v="0"/>
    <x v="31"/>
    <x v="11"/>
    <x v="0"/>
  </r>
  <r>
    <x v="445"/>
    <s v="CERA"/>
    <s v="RP"/>
    <x v="334"/>
    <n v="405603"/>
    <x v="240"/>
    <m/>
    <x v="0"/>
    <x v="0"/>
    <x v="0"/>
    <x v="3"/>
    <m/>
    <x v="119"/>
    <x v="0"/>
    <x v="0"/>
    <x v="0"/>
    <x v="511"/>
    <x v="0"/>
    <m/>
    <s v="Iprel"/>
    <n v="100010001449"/>
    <m/>
    <m/>
    <x v="296"/>
    <m/>
    <m/>
    <m/>
    <m/>
    <m/>
    <m/>
    <m/>
    <m/>
    <x v="0"/>
    <x v="31"/>
    <x v="11"/>
    <x v="0"/>
  </r>
  <r>
    <x v="446"/>
    <s v="CERA"/>
    <s v="RP"/>
    <x v="78"/>
    <n v="405742"/>
    <x v="153"/>
    <m/>
    <x v="0"/>
    <x v="0"/>
    <x v="0"/>
    <x v="3"/>
    <m/>
    <x v="119"/>
    <x v="0"/>
    <x v="0"/>
    <x v="0"/>
    <x v="512"/>
    <x v="0"/>
    <m/>
    <s v="Iprel"/>
    <n v="100010001449"/>
    <m/>
    <m/>
    <x v="297"/>
    <m/>
    <m/>
    <m/>
    <m/>
    <m/>
    <m/>
    <m/>
    <m/>
    <x v="0"/>
    <x v="31"/>
    <x v="11"/>
    <x v="0"/>
  </r>
  <r>
    <x v="447"/>
    <s v="CERA"/>
    <s v="RP"/>
    <x v="395"/>
    <n v="405875"/>
    <x v="272"/>
    <m/>
    <x v="0"/>
    <x v="0"/>
    <x v="0"/>
    <x v="3"/>
    <m/>
    <x v="119"/>
    <x v="0"/>
    <x v="0"/>
    <x v="0"/>
    <x v="513"/>
    <x v="0"/>
    <m/>
    <s v="Iprel"/>
    <n v="100010001449"/>
    <m/>
    <m/>
    <x v="298"/>
    <m/>
    <m/>
    <m/>
    <m/>
    <m/>
    <m/>
    <m/>
    <m/>
    <x v="0"/>
    <x v="31"/>
    <x v="11"/>
    <x v="0"/>
  </r>
  <r>
    <x v="448"/>
    <s v="CERA"/>
    <s v="RP"/>
    <x v="334"/>
    <n v="405985"/>
    <x v="241"/>
    <m/>
    <x v="0"/>
    <x v="0"/>
    <x v="0"/>
    <x v="3"/>
    <m/>
    <x v="119"/>
    <x v="0"/>
    <x v="0"/>
    <x v="0"/>
    <x v="514"/>
    <x v="0"/>
    <m/>
    <s v="Iprel"/>
    <n v="100010001449"/>
    <m/>
    <m/>
    <x v="299"/>
    <m/>
    <m/>
    <m/>
    <m/>
    <m/>
    <m/>
    <m/>
    <m/>
    <x v="0"/>
    <x v="31"/>
    <x v="11"/>
    <x v="0"/>
  </r>
  <r>
    <x v="449"/>
    <s v="CERA"/>
    <s v="RP"/>
    <x v="334"/>
    <n v="405985"/>
    <x v="241"/>
    <m/>
    <x v="0"/>
    <x v="0"/>
    <x v="0"/>
    <x v="3"/>
    <m/>
    <x v="119"/>
    <x v="0"/>
    <x v="0"/>
    <x v="0"/>
    <x v="515"/>
    <x v="0"/>
    <m/>
    <s v="Iprel"/>
    <n v="100010001449"/>
    <m/>
    <m/>
    <x v="299"/>
    <m/>
    <m/>
    <m/>
    <m/>
    <m/>
    <m/>
    <m/>
    <m/>
    <x v="0"/>
    <x v="31"/>
    <x v="11"/>
    <x v="0"/>
  </r>
  <r>
    <x v="450"/>
    <s v="CERA"/>
    <s v="RP"/>
    <x v="334"/>
    <n v="405985"/>
    <x v="241"/>
    <m/>
    <x v="0"/>
    <x v="0"/>
    <x v="0"/>
    <x v="3"/>
    <m/>
    <x v="119"/>
    <x v="0"/>
    <x v="0"/>
    <x v="0"/>
    <x v="516"/>
    <x v="0"/>
    <m/>
    <s v="Iprel"/>
    <n v="100010001449"/>
    <m/>
    <m/>
    <x v="300"/>
    <m/>
    <m/>
    <m/>
    <m/>
    <m/>
    <m/>
    <m/>
    <m/>
    <x v="0"/>
    <x v="31"/>
    <x v="11"/>
    <x v="0"/>
  </r>
  <r>
    <x v="451"/>
    <s v="CERA"/>
    <s v="RP"/>
    <x v="334"/>
    <n v="404505"/>
    <x v="237"/>
    <m/>
    <x v="0"/>
    <x v="0"/>
    <x v="0"/>
    <x v="3"/>
    <m/>
    <x v="119"/>
    <x v="0"/>
    <x v="0"/>
    <x v="0"/>
    <x v="517"/>
    <x v="0"/>
    <m/>
    <s v="Iprel"/>
    <n v="100010001449"/>
    <m/>
    <m/>
    <x v="301"/>
    <m/>
    <m/>
    <m/>
    <m/>
    <m/>
    <m/>
    <m/>
    <m/>
    <x v="0"/>
    <x v="31"/>
    <x v="11"/>
    <x v="0"/>
  </r>
  <r>
    <x v="452"/>
    <s v="CERA"/>
    <s v="RP"/>
    <x v="334"/>
    <n v="408711"/>
    <x v="273"/>
    <m/>
    <x v="0"/>
    <x v="0"/>
    <x v="0"/>
    <x v="3"/>
    <m/>
    <x v="119"/>
    <x v="0"/>
    <x v="0"/>
    <x v="0"/>
    <x v="518"/>
    <x v="0"/>
    <m/>
    <s v="Iprel"/>
    <n v="100010001449"/>
    <m/>
    <m/>
    <x v="302"/>
    <m/>
    <m/>
    <m/>
    <m/>
    <m/>
    <m/>
    <m/>
    <m/>
    <x v="0"/>
    <x v="31"/>
    <x v="11"/>
    <x v="0"/>
  </r>
  <r>
    <x v="453"/>
    <s v="CERA"/>
    <s v="RP"/>
    <x v="334"/>
    <n v="408711"/>
    <x v="273"/>
    <m/>
    <x v="0"/>
    <x v="0"/>
    <x v="0"/>
    <x v="3"/>
    <m/>
    <x v="119"/>
    <x v="0"/>
    <x v="0"/>
    <x v="0"/>
    <x v="519"/>
    <x v="0"/>
    <m/>
    <s v="Iprel"/>
    <n v="100010001449"/>
    <m/>
    <m/>
    <x v="303"/>
    <m/>
    <m/>
    <m/>
    <m/>
    <m/>
    <m/>
    <m/>
    <m/>
    <x v="0"/>
    <x v="31"/>
    <x v="11"/>
    <x v="0"/>
  </r>
  <r>
    <x v="454"/>
    <s v="CERA"/>
    <s v="RP"/>
    <x v="334"/>
    <n v="408711"/>
    <x v="273"/>
    <m/>
    <x v="0"/>
    <x v="0"/>
    <x v="0"/>
    <x v="3"/>
    <m/>
    <x v="119"/>
    <x v="0"/>
    <x v="0"/>
    <x v="0"/>
    <x v="520"/>
    <x v="0"/>
    <m/>
    <s v="Iprel"/>
    <n v="100010001449"/>
    <m/>
    <m/>
    <x v="304"/>
    <m/>
    <m/>
    <m/>
    <m/>
    <m/>
    <m/>
    <m/>
    <m/>
    <x v="0"/>
    <x v="31"/>
    <x v="11"/>
    <x v="0"/>
  </r>
  <r>
    <x v="455"/>
    <s v="CERA"/>
    <s v="RP"/>
    <x v="334"/>
    <n v="408711"/>
    <x v="273"/>
    <m/>
    <x v="0"/>
    <x v="0"/>
    <x v="0"/>
    <x v="3"/>
    <m/>
    <x v="119"/>
    <x v="0"/>
    <x v="0"/>
    <x v="0"/>
    <x v="521"/>
    <x v="0"/>
    <m/>
    <s v="Iprel"/>
    <n v="100010001449"/>
    <m/>
    <m/>
    <x v="305"/>
    <m/>
    <m/>
    <m/>
    <m/>
    <m/>
    <m/>
    <m/>
    <m/>
    <x v="0"/>
    <x v="31"/>
    <x v="11"/>
    <x v="0"/>
  </r>
  <r>
    <x v="456"/>
    <s v="CERA"/>
    <s v="RP"/>
    <x v="334"/>
    <n v="403510"/>
    <x v="171"/>
    <m/>
    <x v="0"/>
    <x v="0"/>
    <x v="0"/>
    <x v="3"/>
    <m/>
    <x v="119"/>
    <x v="0"/>
    <x v="0"/>
    <x v="0"/>
    <x v="522"/>
    <x v="0"/>
    <m/>
    <s v="Iprel"/>
    <n v="100010001449"/>
    <m/>
    <m/>
    <x v="306"/>
    <m/>
    <m/>
    <m/>
    <m/>
    <m/>
    <m/>
    <m/>
    <m/>
    <x v="0"/>
    <x v="31"/>
    <x v="11"/>
    <x v="0"/>
  </r>
  <r>
    <x v="457"/>
    <s v="CERA"/>
    <s v="RP"/>
    <x v="396"/>
    <n v="408060"/>
    <x v="274"/>
    <m/>
    <x v="0"/>
    <x v="0"/>
    <x v="0"/>
    <x v="3"/>
    <m/>
    <x v="119"/>
    <x v="0"/>
    <x v="0"/>
    <x v="0"/>
    <x v="523"/>
    <x v="0"/>
    <m/>
    <s v="Iprel"/>
    <n v="100010001449"/>
    <m/>
    <m/>
    <x v="307"/>
    <m/>
    <m/>
    <m/>
    <m/>
    <m/>
    <m/>
    <m/>
    <m/>
    <x v="0"/>
    <x v="31"/>
    <x v="11"/>
    <x v="0"/>
  </r>
  <r>
    <x v="458"/>
    <s v="CERA"/>
    <s v="RP"/>
    <x v="334"/>
    <n v="403510"/>
    <x v="171"/>
    <m/>
    <x v="0"/>
    <x v="0"/>
    <x v="0"/>
    <x v="3"/>
    <m/>
    <x v="119"/>
    <x v="0"/>
    <x v="0"/>
    <x v="0"/>
    <x v="524"/>
    <x v="0"/>
    <m/>
    <s v="Iprel"/>
    <n v="100010001449"/>
    <m/>
    <m/>
    <x v="306"/>
    <m/>
    <m/>
    <m/>
    <m/>
    <m/>
    <m/>
    <m/>
    <m/>
    <x v="0"/>
    <x v="31"/>
    <x v="11"/>
    <x v="0"/>
  </r>
  <r>
    <x v="459"/>
    <s v="CERA"/>
    <s v="RP"/>
    <x v="397"/>
    <n v="400749"/>
    <x v="275"/>
    <m/>
    <x v="0"/>
    <x v="0"/>
    <x v="0"/>
    <x v="3"/>
    <m/>
    <x v="119"/>
    <x v="0"/>
    <x v="0"/>
    <x v="0"/>
    <x v="525"/>
    <x v="0"/>
    <m/>
    <s v="Iprel"/>
    <n v="100010001449"/>
    <m/>
    <m/>
    <x v="308"/>
    <m/>
    <m/>
    <m/>
    <m/>
    <m/>
    <m/>
    <m/>
    <m/>
    <x v="0"/>
    <x v="31"/>
    <x v="11"/>
    <x v="0"/>
  </r>
  <r>
    <x v="460"/>
    <s v="CERA"/>
    <s v="RP"/>
    <x v="398"/>
    <n v="400365"/>
    <x v="276"/>
    <m/>
    <x v="0"/>
    <x v="0"/>
    <x v="0"/>
    <x v="3"/>
    <m/>
    <x v="119"/>
    <x v="0"/>
    <x v="0"/>
    <x v="0"/>
    <x v="526"/>
    <x v="0"/>
    <m/>
    <s v="Iprel"/>
    <n v="100010001449"/>
    <m/>
    <m/>
    <x v="309"/>
    <m/>
    <m/>
    <m/>
    <m/>
    <m/>
    <m/>
    <m/>
    <m/>
    <x v="0"/>
    <x v="31"/>
    <x v="11"/>
    <x v="0"/>
  </r>
  <r>
    <x v="461"/>
    <s v="CERA"/>
    <s v="RP"/>
    <x v="334"/>
    <n v="405622"/>
    <x v="277"/>
    <m/>
    <x v="0"/>
    <x v="0"/>
    <x v="0"/>
    <x v="3"/>
    <m/>
    <x v="119"/>
    <x v="0"/>
    <x v="0"/>
    <x v="0"/>
    <x v="527"/>
    <x v="0"/>
    <m/>
    <s v="Iprel"/>
    <n v="100010001449"/>
    <m/>
    <m/>
    <x v="310"/>
    <m/>
    <m/>
    <m/>
    <m/>
    <m/>
    <m/>
    <m/>
    <m/>
    <x v="0"/>
    <x v="31"/>
    <x v="11"/>
    <x v="0"/>
  </r>
  <r>
    <x v="462"/>
    <s v="CERA"/>
    <s v="RP"/>
    <x v="334"/>
    <n v="405622"/>
    <x v="277"/>
    <m/>
    <x v="0"/>
    <x v="0"/>
    <x v="0"/>
    <x v="3"/>
    <m/>
    <x v="119"/>
    <x v="0"/>
    <x v="0"/>
    <x v="0"/>
    <x v="528"/>
    <x v="0"/>
    <m/>
    <s v="Iprel"/>
    <n v="100010001449"/>
    <m/>
    <m/>
    <x v="311"/>
    <m/>
    <m/>
    <m/>
    <m/>
    <m/>
    <m/>
    <m/>
    <m/>
    <x v="0"/>
    <x v="31"/>
    <x v="11"/>
    <x v="0"/>
  </r>
  <r>
    <x v="463"/>
    <s v="CERA"/>
    <s v="RP"/>
    <x v="399"/>
    <n v="401680"/>
    <x v="278"/>
    <m/>
    <x v="0"/>
    <x v="0"/>
    <x v="0"/>
    <x v="3"/>
    <m/>
    <x v="119"/>
    <x v="0"/>
    <x v="0"/>
    <x v="0"/>
    <x v="529"/>
    <x v="0"/>
    <m/>
    <s v="Iprel"/>
    <n v="100010001449"/>
    <m/>
    <m/>
    <x v="312"/>
    <m/>
    <m/>
    <m/>
    <m/>
    <m/>
    <m/>
    <m/>
    <m/>
    <x v="0"/>
    <x v="31"/>
    <x v="11"/>
    <x v="0"/>
  </r>
  <r>
    <x v="215"/>
    <s v="CERA"/>
    <s v="RP"/>
    <x v="184"/>
    <n v="404010"/>
    <x v="268"/>
    <m/>
    <x v="0"/>
    <x v="0"/>
    <x v="0"/>
    <x v="3"/>
    <m/>
    <x v="119"/>
    <x v="0"/>
    <x v="0"/>
    <x v="0"/>
    <x v="530"/>
    <x v="0"/>
    <m/>
    <s v="Iprel"/>
    <n v="100010001449"/>
    <m/>
    <m/>
    <x v="313"/>
    <m/>
    <m/>
    <m/>
    <m/>
    <m/>
    <m/>
    <m/>
    <m/>
    <x v="0"/>
    <x v="31"/>
    <x v="11"/>
    <x v="0"/>
  </r>
  <r>
    <x v="464"/>
    <s v="CERA"/>
    <s v="RP"/>
    <x v="400"/>
    <n v="410028"/>
    <x v="279"/>
    <m/>
    <x v="0"/>
    <x v="0"/>
    <x v="0"/>
    <x v="3"/>
    <m/>
    <x v="119"/>
    <x v="0"/>
    <x v="0"/>
    <x v="0"/>
    <x v="531"/>
    <x v="0"/>
    <m/>
    <s v="Iprel"/>
    <n v="100010001449"/>
    <m/>
    <m/>
    <x v="314"/>
    <m/>
    <m/>
    <m/>
    <m/>
    <m/>
    <m/>
    <m/>
    <m/>
    <x v="0"/>
    <x v="31"/>
    <x v="11"/>
    <x v="0"/>
  </r>
  <r>
    <x v="465"/>
    <s v="CERA"/>
    <s v="RP"/>
    <x v="400"/>
    <n v="410028"/>
    <x v="279"/>
    <m/>
    <x v="0"/>
    <x v="0"/>
    <x v="0"/>
    <x v="3"/>
    <m/>
    <x v="119"/>
    <x v="0"/>
    <x v="0"/>
    <x v="0"/>
    <x v="532"/>
    <x v="0"/>
    <m/>
    <s v="Iprel"/>
    <n v="100010001449"/>
    <m/>
    <m/>
    <x v="314"/>
    <m/>
    <m/>
    <m/>
    <m/>
    <m/>
    <m/>
    <m/>
    <m/>
    <x v="0"/>
    <x v="31"/>
    <x v="11"/>
    <x v="0"/>
  </r>
  <r>
    <x v="466"/>
    <s v="CERA"/>
    <s v="RP"/>
    <x v="334"/>
    <n v="405000"/>
    <x v="212"/>
    <m/>
    <x v="0"/>
    <x v="0"/>
    <x v="0"/>
    <x v="3"/>
    <m/>
    <x v="119"/>
    <x v="0"/>
    <x v="0"/>
    <x v="0"/>
    <x v="533"/>
    <x v="0"/>
    <m/>
    <s v="Iprel"/>
    <n v="100010001449"/>
    <m/>
    <m/>
    <x v="315"/>
    <m/>
    <m/>
    <m/>
    <m/>
    <m/>
    <m/>
    <m/>
    <m/>
    <x v="0"/>
    <x v="31"/>
    <x v="11"/>
    <x v="0"/>
  </r>
  <r>
    <x v="467"/>
    <s v="CERA"/>
    <s v="RP"/>
    <x v="401"/>
    <n v="410676"/>
    <x v="280"/>
    <m/>
    <x v="0"/>
    <x v="0"/>
    <x v="0"/>
    <x v="3"/>
    <m/>
    <x v="119"/>
    <x v="0"/>
    <x v="0"/>
    <x v="0"/>
    <x v="534"/>
    <x v="0"/>
    <m/>
    <s v="Iprel"/>
    <n v="100010001449"/>
    <m/>
    <m/>
    <x v="273"/>
    <m/>
    <m/>
    <m/>
    <m/>
    <m/>
    <m/>
    <m/>
    <m/>
    <x v="0"/>
    <x v="31"/>
    <x v="11"/>
    <x v="0"/>
  </r>
  <r>
    <x v="468"/>
    <s v="CERA"/>
    <s v="RP"/>
    <x v="402"/>
    <n v="410324"/>
    <x v="281"/>
    <m/>
    <x v="0"/>
    <x v="0"/>
    <x v="0"/>
    <x v="3"/>
    <m/>
    <x v="119"/>
    <x v="0"/>
    <x v="0"/>
    <x v="0"/>
    <x v="535"/>
    <x v="0"/>
    <m/>
    <s v="Iprel"/>
    <n v="100010001449"/>
    <m/>
    <m/>
    <x v="316"/>
    <m/>
    <m/>
    <m/>
    <m/>
    <m/>
    <m/>
    <m/>
    <m/>
    <x v="0"/>
    <x v="31"/>
    <x v="11"/>
    <x v="0"/>
  </r>
  <r>
    <x v="469"/>
    <s v="CERA"/>
    <s v="RP"/>
    <x v="334"/>
    <n v="401275"/>
    <x v="282"/>
    <m/>
    <x v="0"/>
    <x v="0"/>
    <x v="0"/>
    <x v="3"/>
    <m/>
    <x v="119"/>
    <x v="0"/>
    <x v="0"/>
    <x v="0"/>
    <x v="536"/>
    <x v="0"/>
    <m/>
    <s v="Iprel"/>
    <n v="100010001449"/>
    <m/>
    <m/>
    <x v="317"/>
    <m/>
    <m/>
    <m/>
    <m/>
    <m/>
    <m/>
    <m/>
    <m/>
    <x v="0"/>
    <x v="31"/>
    <x v="11"/>
    <x v="0"/>
  </r>
  <r>
    <x v="470"/>
    <s v="CERA"/>
    <s v="RP"/>
    <x v="334"/>
    <n v="413052"/>
    <x v="231"/>
    <m/>
    <x v="0"/>
    <x v="0"/>
    <x v="0"/>
    <x v="3"/>
    <m/>
    <x v="119"/>
    <x v="0"/>
    <x v="0"/>
    <x v="0"/>
    <x v="537"/>
    <x v="0"/>
    <m/>
    <s v="Iprel"/>
    <n v="100010001449"/>
    <m/>
    <m/>
    <x v="318"/>
    <m/>
    <m/>
    <m/>
    <m/>
    <m/>
    <m/>
    <m/>
    <m/>
    <x v="0"/>
    <x v="31"/>
    <x v="11"/>
    <x v="0"/>
  </r>
  <r>
    <x v="471"/>
    <s v="CERA"/>
    <s v="RP"/>
    <x v="334"/>
    <n v="400871"/>
    <x v="283"/>
    <m/>
    <x v="0"/>
    <x v="0"/>
    <x v="0"/>
    <x v="3"/>
    <m/>
    <x v="119"/>
    <x v="0"/>
    <x v="0"/>
    <x v="0"/>
    <x v="538"/>
    <x v="0"/>
    <m/>
    <s v="Iprel"/>
    <n v="100010001449"/>
    <m/>
    <m/>
    <x v="319"/>
    <m/>
    <m/>
    <m/>
    <m/>
    <m/>
    <m/>
    <m/>
    <m/>
    <x v="0"/>
    <x v="31"/>
    <x v="11"/>
    <x v="0"/>
  </r>
  <r>
    <x v="472"/>
    <s v="CERA"/>
    <s v="RP"/>
    <x v="334"/>
    <n v="600053"/>
    <x v="284"/>
    <m/>
    <x v="0"/>
    <x v="0"/>
    <x v="0"/>
    <x v="3"/>
    <m/>
    <x v="119"/>
    <x v="0"/>
    <x v="0"/>
    <x v="0"/>
    <x v="539"/>
    <x v="0"/>
    <m/>
    <s v="Iprel"/>
    <n v="100010001449"/>
    <m/>
    <m/>
    <x v="320"/>
    <m/>
    <m/>
    <m/>
    <m/>
    <m/>
    <m/>
    <m/>
    <m/>
    <x v="0"/>
    <x v="31"/>
    <x v="11"/>
    <x v="0"/>
  </r>
  <r>
    <x v="473"/>
    <s v="CERA"/>
    <s v="RP"/>
    <x v="334"/>
    <n v="405000"/>
    <x v="212"/>
    <m/>
    <x v="0"/>
    <x v="0"/>
    <x v="0"/>
    <x v="3"/>
    <m/>
    <x v="119"/>
    <x v="0"/>
    <x v="0"/>
    <x v="0"/>
    <x v="540"/>
    <x v="0"/>
    <m/>
    <s v="Iprel"/>
    <n v="100010001449"/>
    <m/>
    <m/>
    <x v="321"/>
    <m/>
    <m/>
    <m/>
    <m/>
    <m/>
    <m/>
    <m/>
    <m/>
    <x v="0"/>
    <x v="31"/>
    <x v="11"/>
    <x v="0"/>
  </r>
  <r>
    <x v="240"/>
    <s v="CERA"/>
    <s v="RP"/>
    <x v="403"/>
    <n v="402834"/>
    <x v="285"/>
    <m/>
    <x v="0"/>
    <x v="0"/>
    <x v="0"/>
    <x v="3"/>
    <m/>
    <x v="119"/>
    <x v="0"/>
    <x v="0"/>
    <x v="0"/>
    <x v="541"/>
    <x v="0"/>
    <m/>
    <s v="Iprel"/>
    <n v="100010001449"/>
    <m/>
    <m/>
    <x v="322"/>
    <m/>
    <m/>
    <m/>
    <m/>
    <m/>
    <m/>
    <m/>
    <m/>
    <x v="0"/>
    <x v="31"/>
    <x v="11"/>
    <x v="0"/>
  </r>
  <r>
    <x v="235"/>
    <s v="CERA"/>
    <s v="RP"/>
    <x v="404"/>
    <n v="402109"/>
    <x v="286"/>
    <m/>
    <x v="0"/>
    <x v="0"/>
    <x v="0"/>
    <x v="3"/>
    <m/>
    <x v="119"/>
    <x v="0"/>
    <x v="0"/>
    <x v="0"/>
    <x v="542"/>
    <x v="0"/>
    <m/>
    <s v="Iprel"/>
    <n v="100010001449"/>
    <m/>
    <m/>
    <x v="323"/>
    <m/>
    <m/>
    <m/>
    <m/>
    <m/>
    <m/>
    <m/>
    <m/>
    <x v="0"/>
    <x v="31"/>
    <x v="11"/>
    <x v="0"/>
  </r>
  <r>
    <x v="474"/>
    <s v="CERA"/>
    <s v="RP"/>
    <x v="405"/>
    <n v="202005"/>
    <x v="287"/>
    <m/>
    <x v="0"/>
    <x v="0"/>
    <x v="0"/>
    <x v="3"/>
    <m/>
    <x v="119"/>
    <x v="0"/>
    <x v="0"/>
    <x v="0"/>
    <x v="543"/>
    <x v="0"/>
    <m/>
    <s v="Iprel"/>
    <n v="100010001449"/>
    <m/>
    <m/>
    <x v="324"/>
    <m/>
    <m/>
    <m/>
    <m/>
    <m/>
    <m/>
    <m/>
    <m/>
    <x v="0"/>
    <x v="31"/>
    <x v="11"/>
    <x v="0"/>
  </r>
  <r>
    <x v="475"/>
    <s v="CERA"/>
    <s v="RP"/>
    <x v="406"/>
    <n v="601099"/>
    <x v="288"/>
    <m/>
    <x v="0"/>
    <x v="0"/>
    <x v="0"/>
    <x v="3"/>
    <m/>
    <x v="119"/>
    <x v="0"/>
    <x v="0"/>
    <x v="0"/>
    <x v="544"/>
    <x v="0"/>
    <m/>
    <s v="Iprel"/>
    <n v="100010001449"/>
    <m/>
    <m/>
    <x v="325"/>
    <m/>
    <m/>
    <m/>
    <m/>
    <m/>
    <m/>
    <m/>
    <m/>
    <x v="0"/>
    <x v="31"/>
    <x v="11"/>
    <x v="0"/>
  </r>
  <r>
    <x v="476"/>
    <s v="CERA"/>
    <s v="RP"/>
    <x v="334"/>
    <n v="600223"/>
    <x v="289"/>
    <m/>
    <x v="0"/>
    <x v="0"/>
    <x v="0"/>
    <x v="3"/>
    <m/>
    <x v="119"/>
    <x v="0"/>
    <x v="0"/>
    <x v="0"/>
    <x v="545"/>
    <x v="0"/>
    <m/>
    <s v="Iprel"/>
    <n v="100010001449"/>
    <m/>
    <m/>
    <x v="326"/>
    <m/>
    <m/>
    <m/>
    <m/>
    <m/>
    <m/>
    <m/>
    <m/>
    <x v="0"/>
    <x v="31"/>
    <x v="11"/>
    <x v="0"/>
  </r>
  <r>
    <x v="477"/>
    <s v="CERA"/>
    <s v="RP"/>
    <x v="407"/>
    <n v="400644"/>
    <x v="290"/>
    <m/>
    <x v="0"/>
    <x v="0"/>
    <x v="0"/>
    <x v="3"/>
    <m/>
    <x v="119"/>
    <x v="0"/>
    <x v="0"/>
    <x v="0"/>
    <x v="546"/>
    <x v="0"/>
    <m/>
    <s v="Iprel"/>
    <n v="100010001449"/>
    <m/>
    <m/>
    <x v="327"/>
    <m/>
    <m/>
    <m/>
    <m/>
    <m/>
    <m/>
    <m/>
    <m/>
    <x v="0"/>
    <x v="31"/>
    <x v="11"/>
    <x v="0"/>
  </r>
  <r>
    <x v="478"/>
    <s v="CERA"/>
    <s v="RP"/>
    <x v="408"/>
    <n v="402083"/>
    <x v="291"/>
    <m/>
    <x v="0"/>
    <x v="0"/>
    <x v="0"/>
    <x v="3"/>
    <m/>
    <x v="120"/>
    <x v="0"/>
    <x v="0"/>
    <x v="0"/>
    <x v="547"/>
    <x v="0"/>
    <m/>
    <s v="Iprel"/>
    <n v="100010001449"/>
    <m/>
    <m/>
    <x v="328"/>
    <m/>
    <m/>
    <m/>
    <m/>
    <m/>
    <m/>
    <m/>
    <m/>
    <x v="0"/>
    <x v="82"/>
    <x v="11"/>
    <x v="0"/>
  </r>
  <r>
    <x v="479"/>
    <s v="CERA"/>
    <s v="RP"/>
    <x v="409"/>
    <m/>
    <x v="292"/>
    <m/>
    <x v="0"/>
    <x v="0"/>
    <x v="0"/>
    <x v="3"/>
    <m/>
    <x v="120"/>
    <x v="0"/>
    <x v="0"/>
    <x v="0"/>
    <x v="548"/>
    <x v="0"/>
    <m/>
    <s v="Iprel"/>
    <n v="100010001449"/>
    <m/>
    <m/>
    <x v="329"/>
    <m/>
    <m/>
    <m/>
    <m/>
    <m/>
    <m/>
    <m/>
    <m/>
    <x v="0"/>
    <x v="82"/>
    <x v="11"/>
    <x v="0"/>
  </r>
  <r>
    <x v="480"/>
    <s v="CERA"/>
    <s v="RP"/>
    <x v="410"/>
    <m/>
    <x v="293"/>
    <m/>
    <x v="0"/>
    <x v="0"/>
    <x v="0"/>
    <x v="3"/>
    <m/>
    <x v="120"/>
    <x v="0"/>
    <x v="0"/>
    <x v="0"/>
    <x v="549"/>
    <x v="0"/>
    <m/>
    <s v="Iprel"/>
    <n v="100010001449"/>
    <m/>
    <m/>
    <x v="330"/>
    <m/>
    <m/>
    <m/>
    <m/>
    <m/>
    <m/>
    <m/>
    <m/>
    <x v="0"/>
    <x v="82"/>
    <x v="11"/>
    <x v="0"/>
  </r>
  <r>
    <x v="481"/>
    <s v="CERA"/>
    <s v="RP"/>
    <x v="334"/>
    <m/>
    <x v="294"/>
    <m/>
    <x v="0"/>
    <x v="0"/>
    <x v="0"/>
    <x v="3"/>
    <m/>
    <x v="120"/>
    <x v="0"/>
    <x v="0"/>
    <x v="0"/>
    <x v="550"/>
    <x v="0"/>
    <m/>
    <s v="Iprel"/>
    <n v="100010001449"/>
    <m/>
    <m/>
    <x v="331"/>
    <m/>
    <m/>
    <m/>
    <m/>
    <m/>
    <m/>
    <m/>
    <m/>
    <x v="0"/>
    <x v="82"/>
    <x v="11"/>
    <x v="0"/>
  </r>
  <r>
    <x v="482"/>
    <s v="CERA"/>
    <s v="RP"/>
    <x v="411"/>
    <n v="408395"/>
    <x v="295"/>
    <m/>
    <x v="0"/>
    <x v="0"/>
    <x v="0"/>
    <x v="3"/>
    <m/>
    <x v="120"/>
    <x v="0"/>
    <x v="0"/>
    <x v="0"/>
    <x v="551"/>
    <x v="0"/>
    <m/>
    <s v="Iprel"/>
    <n v="100010001449"/>
    <m/>
    <m/>
    <x v="332"/>
    <m/>
    <m/>
    <m/>
    <m/>
    <m/>
    <m/>
    <m/>
    <m/>
    <x v="0"/>
    <x v="82"/>
    <x v="11"/>
    <x v="0"/>
  </r>
  <r>
    <x v="483"/>
    <s v="CERA"/>
    <s v="RP"/>
    <x v="412"/>
    <m/>
    <x v="296"/>
    <m/>
    <x v="0"/>
    <x v="0"/>
    <x v="0"/>
    <x v="3"/>
    <m/>
    <x v="120"/>
    <x v="0"/>
    <x v="0"/>
    <x v="0"/>
    <x v="552"/>
    <x v="0"/>
    <m/>
    <s v="Iprel"/>
    <n v="100010001449"/>
    <m/>
    <m/>
    <x v="333"/>
    <m/>
    <m/>
    <m/>
    <m/>
    <m/>
    <m/>
    <m/>
    <m/>
    <x v="0"/>
    <x v="82"/>
    <x v="11"/>
    <x v="0"/>
  </r>
  <r>
    <x v="484"/>
    <s v="CERA"/>
    <s v="RP"/>
    <x v="413"/>
    <n v="402083"/>
    <x v="297"/>
    <m/>
    <x v="0"/>
    <x v="0"/>
    <x v="0"/>
    <x v="3"/>
    <m/>
    <x v="121"/>
    <x v="0"/>
    <x v="0"/>
    <x v="0"/>
    <x v="553"/>
    <x v="0"/>
    <m/>
    <s v="Iprel"/>
    <n v="100010001449"/>
    <m/>
    <m/>
    <x v="334"/>
    <m/>
    <m/>
    <m/>
    <m/>
    <m/>
    <m/>
    <m/>
    <m/>
    <x v="0"/>
    <x v="83"/>
    <x v="11"/>
    <x v="0"/>
  </r>
  <r>
    <x v="485"/>
    <s v="CERA"/>
    <s v="RP"/>
    <x v="414"/>
    <m/>
    <x v="291"/>
    <m/>
    <x v="0"/>
    <x v="0"/>
    <x v="0"/>
    <x v="3"/>
    <m/>
    <x v="121"/>
    <x v="0"/>
    <x v="0"/>
    <x v="0"/>
    <x v="554"/>
    <x v="0"/>
    <m/>
    <s v="Iprel"/>
    <n v="100010001449"/>
    <m/>
    <m/>
    <x v="335"/>
    <m/>
    <m/>
    <m/>
    <m/>
    <m/>
    <m/>
    <m/>
    <m/>
    <x v="0"/>
    <x v="83"/>
    <x v="11"/>
    <x v="0"/>
  </r>
  <r>
    <x v="486"/>
    <s v="CERA"/>
    <s v="RP"/>
    <x v="210"/>
    <n v="401857"/>
    <x v="292"/>
    <m/>
    <x v="0"/>
    <x v="0"/>
    <x v="0"/>
    <x v="3"/>
    <m/>
    <x v="122"/>
    <x v="0"/>
    <x v="0"/>
    <x v="0"/>
    <x v="555"/>
    <x v="0"/>
    <m/>
    <s v="Iprel"/>
    <n v="100010001449"/>
    <m/>
    <m/>
    <x v="336"/>
    <m/>
    <m/>
    <m/>
    <m/>
    <m/>
    <m/>
    <m/>
    <m/>
    <x v="0"/>
    <x v="84"/>
    <x v="11"/>
    <x v="0"/>
  </r>
  <r>
    <x v="487"/>
    <s v="CERA"/>
    <s v="RP"/>
    <x v="415"/>
    <n v="800255"/>
    <x v="298"/>
    <m/>
    <x v="0"/>
    <x v="0"/>
    <x v="0"/>
    <x v="3"/>
    <m/>
    <x v="122"/>
    <x v="0"/>
    <x v="0"/>
    <x v="0"/>
    <x v="556"/>
    <x v="0"/>
    <m/>
    <s v="Iprel"/>
    <n v="100010001449"/>
    <m/>
    <m/>
    <x v="337"/>
    <m/>
    <m/>
    <m/>
    <m/>
    <m/>
    <m/>
    <m/>
    <m/>
    <x v="0"/>
    <x v="84"/>
    <x v="11"/>
    <x v="0"/>
  </r>
  <r>
    <x v="488"/>
    <s v="CERA"/>
    <s v="RP"/>
    <x v="416"/>
    <n v="201825"/>
    <x v="299"/>
    <m/>
    <x v="0"/>
    <x v="0"/>
    <x v="0"/>
    <x v="3"/>
    <m/>
    <x v="122"/>
    <x v="0"/>
    <x v="0"/>
    <x v="0"/>
    <x v="557"/>
    <x v="0"/>
    <m/>
    <s v="Iprel"/>
    <n v="100010001449"/>
    <m/>
    <m/>
    <x v="338"/>
    <m/>
    <m/>
    <m/>
    <m/>
    <m/>
    <m/>
    <m/>
    <m/>
    <x v="0"/>
    <x v="84"/>
    <x v="11"/>
    <x v="0"/>
  </r>
  <r>
    <x v="489"/>
    <s v="CERA"/>
    <s v="RP"/>
    <x v="417"/>
    <n v="408617"/>
    <x v="300"/>
    <m/>
    <x v="0"/>
    <x v="0"/>
    <x v="0"/>
    <x v="3"/>
    <m/>
    <x v="122"/>
    <x v="0"/>
    <x v="0"/>
    <x v="0"/>
    <x v="558"/>
    <x v="0"/>
    <m/>
    <s v="Iprel"/>
    <n v="100010001449"/>
    <m/>
    <m/>
    <x v="339"/>
    <m/>
    <m/>
    <m/>
    <m/>
    <m/>
    <m/>
    <m/>
    <m/>
    <x v="0"/>
    <x v="84"/>
    <x v="11"/>
    <x v="0"/>
  </r>
  <r>
    <x v="490"/>
    <s v="CERA"/>
    <s v="RP"/>
    <x v="418"/>
    <n v="407954"/>
    <x v="301"/>
    <m/>
    <x v="0"/>
    <x v="0"/>
    <x v="0"/>
    <x v="3"/>
    <m/>
    <x v="122"/>
    <x v="0"/>
    <x v="0"/>
    <x v="0"/>
    <x v="559"/>
    <x v="0"/>
    <m/>
    <s v="Iprel"/>
    <n v="100010001449"/>
    <m/>
    <m/>
    <x v="340"/>
    <m/>
    <m/>
    <m/>
    <m/>
    <m/>
    <m/>
    <m/>
    <m/>
    <x v="0"/>
    <x v="84"/>
    <x v="11"/>
    <x v="0"/>
  </r>
  <r>
    <x v="491"/>
    <s v="CERA"/>
    <s v="RP"/>
    <x v="419"/>
    <s v="ECE004"/>
    <x v="262"/>
    <m/>
    <x v="0"/>
    <x v="0"/>
    <x v="0"/>
    <x v="3"/>
    <m/>
    <x v="122"/>
    <x v="0"/>
    <x v="0"/>
    <x v="0"/>
    <x v="560"/>
    <x v="0"/>
    <m/>
    <s v="Iprel"/>
    <n v="100010001449"/>
    <m/>
    <m/>
    <x v="341"/>
    <m/>
    <m/>
    <m/>
    <m/>
    <m/>
    <m/>
    <m/>
    <m/>
    <x v="0"/>
    <x v="84"/>
    <x v="11"/>
    <x v="0"/>
  </r>
  <r>
    <x v="74"/>
    <s v="CERA"/>
    <s v="RP"/>
    <x v="420"/>
    <n v="409565"/>
    <x v="302"/>
    <m/>
    <x v="0"/>
    <x v="0"/>
    <x v="0"/>
    <x v="3"/>
    <m/>
    <x v="122"/>
    <x v="0"/>
    <x v="0"/>
    <x v="0"/>
    <x v="561"/>
    <x v="0"/>
    <m/>
    <s v="Iprel"/>
    <n v="100010001449"/>
    <m/>
    <m/>
    <x v="342"/>
    <m/>
    <m/>
    <m/>
    <m/>
    <m/>
    <m/>
    <m/>
    <m/>
    <x v="0"/>
    <x v="84"/>
    <x v="11"/>
    <x v="0"/>
  </r>
  <r>
    <x v="492"/>
    <s v="CERA"/>
    <s v="RP"/>
    <x v="421"/>
    <n v="414002"/>
    <x v="303"/>
    <m/>
    <x v="0"/>
    <x v="0"/>
    <x v="0"/>
    <x v="3"/>
    <m/>
    <x v="122"/>
    <x v="0"/>
    <x v="0"/>
    <x v="0"/>
    <x v="562"/>
    <x v="0"/>
    <m/>
    <s v="Iprel"/>
    <n v="100010001449"/>
    <m/>
    <m/>
    <x v="343"/>
    <m/>
    <m/>
    <m/>
    <m/>
    <m/>
    <m/>
    <m/>
    <m/>
    <x v="0"/>
    <x v="84"/>
    <x v="11"/>
    <x v="0"/>
  </r>
  <r>
    <x v="493"/>
    <s v="CERA"/>
    <s v="RP"/>
    <x v="422"/>
    <n v="414843"/>
    <x v="304"/>
    <m/>
    <x v="0"/>
    <x v="0"/>
    <x v="0"/>
    <x v="3"/>
    <m/>
    <x v="122"/>
    <x v="0"/>
    <x v="0"/>
    <x v="0"/>
    <x v="563"/>
    <x v="0"/>
    <m/>
    <s v="Iprel"/>
    <n v="100010001449"/>
    <m/>
    <m/>
    <x v="344"/>
    <m/>
    <m/>
    <m/>
    <m/>
    <m/>
    <m/>
    <m/>
    <m/>
    <x v="0"/>
    <x v="84"/>
    <x v="11"/>
    <x v="0"/>
  </r>
  <r>
    <x v="236"/>
    <s v="CERA"/>
    <s v="RP"/>
    <x v="209"/>
    <n v="401744"/>
    <x v="240"/>
    <m/>
    <x v="0"/>
    <x v="0"/>
    <x v="0"/>
    <x v="3"/>
    <m/>
    <x v="122"/>
    <x v="0"/>
    <x v="0"/>
    <x v="0"/>
    <x v="564"/>
    <x v="0"/>
    <m/>
    <s v="Iprel"/>
    <n v="100010001449"/>
    <m/>
    <m/>
    <x v="345"/>
    <m/>
    <m/>
    <m/>
    <m/>
    <m/>
    <m/>
    <m/>
    <m/>
    <x v="0"/>
    <x v="84"/>
    <x v="11"/>
    <x v="0"/>
  </r>
  <r>
    <x v="494"/>
    <s v="CERA"/>
    <s v="RP"/>
    <x v="334"/>
    <n v="405311"/>
    <x v="305"/>
    <m/>
    <x v="0"/>
    <x v="0"/>
    <x v="0"/>
    <x v="3"/>
    <m/>
    <x v="59"/>
    <x v="0"/>
    <x v="0"/>
    <x v="0"/>
    <x v="565"/>
    <x v="0"/>
    <m/>
    <s v="Iprel"/>
    <n v="100010001449"/>
    <m/>
    <m/>
    <x v="346"/>
    <m/>
    <m/>
    <m/>
    <m/>
    <m/>
    <m/>
    <m/>
    <m/>
    <x v="0"/>
    <x v="12"/>
    <x v="11"/>
    <x v="0"/>
  </r>
  <r>
    <x v="495"/>
    <s v="CERA"/>
    <s v="RP"/>
    <x v="334"/>
    <n v="405985"/>
    <x v="241"/>
    <m/>
    <x v="0"/>
    <x v="0"/>
    <x v="0"/>
    <x v="3"/>
    <m/>
    <x v="59"/>
    <x v="0"/>
    <x v="0"/>
    <x v="0"/>
    <x v="566"/>
    <x v="0"/>
    <m/>
    <s v="Iprel"/>
    <n v="100010001449"/>
    <m/>
    <m/>
    <x v="347"/>
    <m/>
    <m/>
    <m/>
    <m/>
    <m/>
    <m/>
    <m/>
    <m/>
    <x v="0"/>
    <x v="12"/>
    <x v="11"/>
    <x v="0"/>
  </r>
  <r>
    <x v="496"/>
    <s v="CERA"/>
    <s v="RP"/>
    <x v="334"/>
    <n v="405985"/>
    <x v="241"/>
    <m/>
    <x v="0"/>
    <x v="0"/>
    <x v="0"/>
    <x v="3"/>
    <m/>
    <x v="59"/>
    <x v="0"/>
    <x v="0"/>
    <x v="0"/>
    <x v="567"/>
    <x v="0"/>
    <m/>
    <s v="Iprel"/>
    <n v="100010001449"/>
    <m/>
    <m/>
    <x v="348"/>
    <m/>
    <m/>
    <m/>
    <m/>
    <m/>
    <m/>
    <m/>
    <m/>
    <x v="0"/>
    <x v="12"/>
    <x v="11"/>
    <x v="0"/>
  </r>
  <r>
    <x v="311"/>
    <s v="CERA"/>
    <s v="RP"/>
    <x v="286"/>
    <s v="ECE072"/>
    <x v="65"/>
    <s v="C"/>
    <x v="133"/>
    <x v="283"/>
    <x v="260"/>
    <x v="3"/>
    <s v="08.11.2019"/>
    <x v="28"/>
    <x v="41"/>
    <x v="0"/>
    <x v="109"/>
    <x v="568"/>
    <x v="30"/>
    <m/>
    <s v="Iprel"/>
    <n v="100010001449"/>
    <m/>
    <m/>
    <x v="349"/>
    <m/>
    <m/>
    <m/>
    <m/>
    <m/>
    <m/>
    <m/>
    <m/>
    <x v="0"/>
    <x v="23"/>
    <x v="11"/>
    <x v="0"/>
  </r>
  <r>
    <x v="497"/>
    <m/>
    <m/>
    <x v="423"/>
    <m/>
    <x v="0"/>
    <m/>
    <x v="175"/>
    <x v="0"/>
    <x v="0"/>
    <x v="0"/>
    <m/>
    <x v="0"/>
    <x v="0"/>
    <x v="0"/>
    <x v="110"/>
    <x v="569"/>
    <x v="31"/>
    <m/>
    <s v="Iprel"/>
    <s v="100010001449"/>
    <m/>
    <m/>
    <x v="0"/>
    <m/>
    <m/>
    <m/>
    <m/>
    <m/>
    <m/>
    <m/>
    <m/>
    <x v="0"/>
    <x v="59"/>
    <x v="12"/>
    <x v="1"/>
  </r>
  <r>
    <x v="498"/>
    <s v="CERA"/>
    <s v="RP"/>
    <x v="424"/>
    <s v="ECE009"/>
    <x v="39"/>
    <s v="C"/>
    <x v="176"/>
    <x v="298"/>
    <x v="265"/>
    <x v="3"/>
    <s v="22.03.2019"/>
    <x v="0"/>
    <x v="0"/>
    <x v="0"/>
    <x v="0"/>
    <x v="570"/>
    <x v="30"/>
    <m/>
    <s v="Iprel"/>
    <s v="100010001449"/>
    <m/>
    <m/>
    <x v="0"/>
    <m/>
    <m/>
    <m/>
    <m/>
    <m/>
    <m/>
    <m/>
    <m/>
    <x v="0"/>
    <x v="59"/>
    <x v="12"/>
    <x v="1"/>
  </r>
  <r>
    <x v="499"/>
    <s v="CERA"/>
    <s v="RP"/>
    <x v="425"/>
    <s v="ECE009"/>
    <x v="39"/>
    <s v="C"/>
    <x v="177"/>
    <x v="299"/>
    <x v="266"/>
    <x v="3"/>
    <s v="29.05.2020"/>
    <x v="8"/>
    <x v="8"/>
    <x v="0"/>
    <x v="87"/>
    <x v="571"/>
    <x v="32"/>
    <m/>
    <s v="Iprel"/>
    <s v="100010001449"/>
    <m/>
    <m/>
    <x v="0"/>
    <m/>
    <m/>
    <m/>
    <m/>
    <m/>
    <m/>
    <m/>
    <m/>
    <x v="0"/>
    <x v="3"/>
    <x v="12"/>
    <x v="1"/>
  </r>
  <r>
    <x v="81"/>
    <s v="CERA"/>
    <s v="RP"/>
    <x v="426"/>
    <n v="201933"/>
    <x v="169"/>
    <s v="C"/>
    <x v="82"/>
    <x v="300"/>
    <x v="267"/>
    <x v="3"/>
    <s v="04.06.2020"/>
    <x v="5"/>
    <x v="39"/>
    <x v="0"/>
    <x v="87"/>
    <x v="572"/>
    <x v="32"/>
    <m/>
    <s v="Iprel"/>
    <s v="100010001449"/>
    <m/>
    <m/>
    <x v="0"/>
    <m/>
    <m/>
    <m/>
    <m/>
    <m/>
    <m/>
    <m/>
    <m/>
    <x v="0"/>
    <x v="5"/>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59"/>
    <x v="12"/>
    <x v="1"/>
  </r>
  <r>
    <x v="0"/>
    <m/>
    <m/>
    <x v="0"/>
    <m/>
    <x v="0"/>
    <m/>
    <x v="0"/>
    <x v="0"/>
    <x v="0"/>
    <x v="0"/>
    <m/>
    <x v="0"/>
    <x v="0"/>
    <x v="0"/>
    <x v="0"/>
    <x v="0"/>
    <x v="0"/>
    <m/>
    <m/>
    <m/>
    <m/>
    <m/>
    <x v="0"/>
    <m/>
    <m/>
    <m/>
    <m/>
    <m/>
    <m/>
    <m/>
    <m/>
    <x v="0"/>
    <x v="85"/>
    <x v="12"/>
    <x v="1"/>
  </r>
  <r>
    <x v="0"/>
    <m/>
    <m/>
    <x v="0"/>
    <m/>
    <x v="0"/>
    <m/>
    <x v="0"/>
    <x v="0"/>
    <x v="0"/>
    <x v="0"/>
    <m/>
    <x v="0"/>
    <x v="0"/>
    <x v="0"/>
    <x v="0"/>
    <x v="0"/>
    <x v="0"/>
    <m/>
    <m/>
    <m/>
    <m/>
    <m/>
    <x v="0"/>
    <m/>
    <m/>
    <m/>
    <m/>
    <m/>
    <m/>
    <m/>
    <m/>
    <x v="0"/>
    <x v="85"/>
    <x v="12"/>
    <x v="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07">
  <r>
    <x v="0"/>
    <m/>
    <m/>
    <x v="0"/>
    <m/>
    <x v="0"/>
    <m/>
    <x v="0"/>
    <x v="0"/>
    <x v="0"/>
    <m/>
    <x v="0"/>
    <x v="0"/>
    <x v="0"/>
    <m/>
    <x v="0"/>
    <m/>
    <m/>
    <m/>
    <m/>
    <m/>
    <m/>
    <m/>
    <m/>
    <m/>
    <m/>
    <m/>
    <m/>
    <m/>
    <m/>
    <m/>
    <m/>
    <m/>
    <m/>
    <x v="0"/>
    <x v="0"/>
    <x v="0"/>
  </r>
  <r>
    <x v="1"/>
    <s v="CERA"/>
    <s v="RP"/>
    <x v="1"/>
    <n v="31200"/>
    <x v="1"/>
    <m/>
    <x v="1"/>
    <x v="1"/>
    <x v="1"/>
    <s v="C"/>
    <x v="0"/>
    <x v="0"/>
    <x v="0"/>
    <m/>
    <x v="1"/>
    <n v="1750"/>
    <s v="07.10.2009"/>
    <s v="15.10.2009"/>
    <s v="Iprel"/>
    <n v="4236"/>
    <m/>
    <m/>
    <s v="B695"/>
    <m/>
    <m/>
    <m/>
    <m/>
    <m/>
    <m/>
    <m/>
    <m/>
    <m/>
    <m/>
    <x v="1"/>
    <x v="0"/>
    <x v="0"/>
  </r>
  <r>
    <x v="2"/>
    <s v="CERA"/>
    <s v="RP"/>
    <x v="2"/>
    <n v="650"/>
    <x v="2"/>
    <m/>
    <x v="2"/>
    <x v="2"/>
    <x v="2"/>
    <s v="C"/>
    <x v="0"/>
    <x v="0"/>
    <x v="0"/>
    <m/>
    <x v="1"/>
    <n v="1751"/>
    <s v="07.10.2009"/>
    <s v="15.10.2009"/>
    <s v="Iprel"/>
    <n v="4236"/>
    <m/>
    <m/>
    <s v="B685"/>
    <m/>
    <m/>
    <m/>
    <m/>
    <m/>
    <m/>
    <m/>
    <m/>
    <m/>
    <m/>
    <x v="1"/>
    <x v="0"/>
    <x v="0"/>
  </r>
  <r>
    <x v="3"/>
    <s v="CERA"/>
    <s v="RP"/>
    <x v="3"/>
    <n v="11201"/>
    <x v="3"/>
    <m/>
    <x v="3"/>
    <x v="3"/>
    <x v="3"/>
    <s v="C"/>
    <x v="0"/>
    <x v="0"/>
    <x v="0"/>
    <m/>
    <x v="1"/>
    <n v="1752"/>
    <s v="07.10.2009"/>
    <s v="15.10.2009"/>
    <s v="Iprel"/>
    <n v="4236"/>
    <m/>
    <m/>
    <s v="B682"/>
    <m/>
    <m/>
    <m/>
    <m/>
    <m/>
    <m/>
    <m/>
    <m/>
    <m/>
    <m/>
    <x v="1"/>
    <x v="0"/>
    <x v="0"/>
  </r>
  <r>
    <x v="4"/>
    <s v="CERA"/>
    <s v="RP"/>
    <x v="4"/>
    <n v="600"/>
    <x v="4"/>
    <m/>
    <x v="4"/>
    <x v="4"/>
    <x v="4"/>
    <s v="C"/>
    <x v="0"/>
    <x v="0"/>
    <x v="0"/>
    <m/>
    <x v="1"/>
    <n v="1753"/>
    <s v="07.10.2009"/>
    <s v="15.10.2009"/>
    <s v="Iprel"/>
    <n v="4236"/>
    <m/>
    <m/>
    <s v="B684"/>
    <m/>
    <m/>
    <m/>
    <m/>
    <m/>
    <m/>
    <m/>
    <m/>
    <m/>
    <m/>
    <x v="1"/>
    <x v="0"/>
    <x v="0"/>
  </r>
  <r>
    <x v="5"/>
    <s v="CERA"/>
    <s v="RP"/>
    <x v="5"/>
    <n v="60120"/>
    <x v="5"/>
    <m/>
    <x v="5"/>
    <x v="2"/>
    <x v="2"/>
    <s v="C"/>
    <x v="0"/>
    <x v="0"/>
    <x v="0"/>
    <m/>
    <x v="1"/>
    <n v="1754"/>
    <s v="07.10.2009"/>
    <s v="15.10.2009"/>
    <s v="Iprel"/>
    <n v="4236"/>
    <m/>
    <m/>
    <s v="B576"/>
    <m/>
    <m/>
    <m/>
    <m/>
    <m/>
    <m/>
    <m/>
    <m/>
    <m/>
    <m/>
    <x v="1"/>
    <x v="0"/>
    <x v="0"/>
  </r>
  <r>
    <x v="6"/>
    <s v="CERA"/>
    <s v="RP"/>
    <x v="6"/>
    <n v="410167"/>
    <x v="6"/>
    <m/>
    <x v="6"/>
    <x v="5"/>
    <x v="5"/>
    <m/>
    <x v="0"/>
    <x v="0"/>
    <x v="0"/>
    <m/>
    <x v="1"/>
    <n v="1755"/>
    <s v="07.10.2009"/>
    <s v="15.10.2009"/>
    <s v="Iprel"/>
    <n v="4236"/>
    <m/>
    <m/>
    <s v="B572"/>
    <m/>
    <m/>
    <m/>
    <m/>
    <m/>
    <m/>
    <m/>
    <m/>
    <m/>
    <m/>
    <x v="1"/>
    <x v="0"/>
    <x v="0"/>
  </r>
  <r>
    <x v="7"/>
    <s v="CERA"/>
    <s v="RP"/>
    <x v="6"/>
    <n v="410167"/>
    <x v="6"/>
    <m/>
    <x v="7"/>
    <x v="6"/>
    <x v="6"/>
    <m/>
    <x v="0"/>
    <x v="0"/>
    <x v="0"/>
    <m/>
    <x v="1"/>
    <n v="1756"/>
    <s v="07.10.2009"/>
    <s v="15.10.2009"/>
    <s v="Iprel"/>
    <n v="4236"/>
    <m/>
    <m/>
    <s v="B592"/>
    <m/>
    <m/>
    <m/>
    <m/>
    <m/>
    <m/>
    <m/>
    <m/>
    <m/>
    <m/>
    <x v="1"/>
    <x v="0"/>
    <x v="0"/>
  </r>
  <r>
    <x v="8"/>
    <s v="CERA"/>
    <s v="RP"/>
    <x v="7"/>
    <m/>
    <x v="7"/>
    <m/>
    <x v="8"/>
    <x v="7"/>
    <x v="7"/>
    <m/>
    <x v="0"/>
    <x v="0"/>
    <x v="0"/>
    <m/>
    <x v="1"/>
    <n v="1757"/>
    <s v="07.10.2009"/>
    <s v="15.10.2009"/>
    <s v="Iprel"/>
    <n v="4236"/>
    <m/>
    <m/>
    <s v="B673"/>
    <m/>
    <m/>
    <m/>
    <m/>
    <m/>
    <m/>
    <m/>
    <m/>
    <m/>
    <m/>
    <x v="1"/>
    <x v="0"/>
    <x v="0"/>
  </r>
  <r>
    <x v="9"/>
    <s v="CERA"/>
    <s v="MP"/>
    <x v="8"/>
    <n v="201246"/>
    <x v="8"/>
    <s v="IT"/>
    <x v="9"/>
    <x v="8"/>
    <x v="8"/>
    <s v="C"/>
    <x v="1"/>
    <x v="0"/>
    <x v="0"/>
    <m/>
    <x v="1"/>
    <n v="1758"/>
    <s v="07.10.2009"/>
    <s v="15.10.2009"/>
    <s v="Iprel"/>
    <n v="4236"/>
    <m/>
    <m/>
    <s v="B573"/>
    <m/>
    <m/>
    <m/>
    <m/>
    <m/>
    <m/>
    <m/>
    <m/>
    <m/>
    <m/>
    <x v="1"/>
    <x v="0"/>
    <x v="0"/>
  </r>
  <r>
    <x v="10"/>
    <s v="CERA"/>
    <s v="MP"/>
    <x v="9"/>
    <n v="409917"/>
    <x v="9"/>
    <s v="ID"/>
    <x v="10"/>
    <x v="8"/>
    <x v="8"/>
    <s v="C"/>
    <x v="2"/>
    <x v="0"/>
    <x v="0"/>
    <m/>
    <x v="1"/>
    <n v="1759"/>
    <s v="07.10.2009"/>
    <s v="15.10.2009"/>
    <s v="Iprel"/>
    <n v="4236"/>
    <m/>
    <m/>
    <s v="B577"/>
    <m/>
    <m/>
    <m/>
    <m/>
    <m/>
    <m/>
    <m/>
    <m/>
    <m/>
    <m/>
    <x v="1"/>
    <x v="0"/>
    <x v="0"/>
  </r>
  <r>
    <x v="11"/>
    <s v="CERA"/>
    <s v="MP"/>
    <x v="4"/>
    <n v="408093"/>
    <x v="10"/>
    <s v="NG"/>
    <x v="11"/>
    <x v="9"/>
    <x v="9"/>
    <s v="C"/>
    <x v="3"/>
    <x v="0"/>
    <x v="0"/>
    <m/>
    <x v="1"/>
    <n v="1760"/>
    <s v="07.10.2009"/>
    <s v="15.10.2009"/>
    <s v="Iprel"/>
    <n v="4236"/>
    <m/>
    <m/>
    <m/>
    <m/>
    <m/>
    <m/>
    <m/>
    <m/>
    <m/>
    <m/>
    <m/>
    <m/>
    <m/>
    <x v="1"/>
    <x v="0"/>
    <x v="0"/>
  </r>
  <r>
    <x v="12"/>
    <s v="CERA"/>
    <s v="MP"/>
    <x v="10"/>
    <n v="408769"/>
    <x v="11"/>
    <s v="UA"/>
    <x v="12"/>
    <x v="10"/>
    <x v="10"/>
    <s v="C"/>
    <x v="4"/>
    <x v="0"/>
    <x v="0"/>
    <m/>
    <x v="1"/>
    <n v="1761"/>
    <s v="07.10.2009"/>
    <s v="15.10.2009"/>
    <s v="Iprel"/>
    <n v="4236"/>
    <m/>
    <m/>
    <s v="B571"/>
    <m/>
    <m/>
    <m/>
    <m/>
    <m/>
    <m/>
    <m/>
    <m/>
    <m/>
    <m/>
    <x v="1"/>
    <x v="0"/>
    <x v="0"/>
  </r>
  <r>
    <x v="13"/>
    <s v="CERA"/>
    <s v="MS"/>
    <x v="11"/>
    <n v="400098"/>
    <x v="12"/>
    <s v="HR"/>
    <x v="13"/>
    <x v="11"/>
    <x v="11"/>
    <s v="C"/>
    <x v="5"/>
    <x v="0"/>
    <x v="0"/>
    <m/>
    <x v="1"/>
    <n v="1762"/>
    <s v="07.10.2009"/>
    <s v="15.10.2009"/>
    <s v="Iprel"/>
    <n v="4236"/>
    <m/>
    <m/>
    <s v="B683"/>
    <m/>
    <m/>
    <m/>
    <m/>
    <m/>
    <m/>
    <m/>
    <m/>
    <m/>
    <m/>
    <x v="1"/>
    <x v="0"/>
    <x v="0"/>
  </r>
  <r>
    <x v="14"/>
    <s v="CERA"/>
    <s v="MP"/>
    <x v="9"/>
    <n v="409917"/>
    <x v="9"/>
    <s v="ID"/>
    <x v="14"/>
    <x v="12"/>
    <x v="9"/>
    <s v="C"/>
    <x v="6"/>
    <x v="0"/>
    <x v="0"/>
    <m/>
    <x v="1"/>
    <n v="1763"/>
    <s v="07.10.2009"/>
    <s v="15.10.2009"/>
    <s v="Iprel"/>
    <n v="4236"/>
    <m/>
    <m/>
    <m/>
    <m/>
    <m/>
    <m/>
    <m/>
    <m/>
    <m/>
    <m/>
    <m/>
    <m/>
    <m/>
    <x v="1"/>
    <x v="0"/>
    <x v="0"/>
  </r>
  <r>
    <x v="15"/>
    <s v="CERA"/>
    <s v="MP"/>
    <x v="12"/>
    <n v="203026"/>
    <x v="13"/>
    <s v="IT"/>
    <x v="15"/>
    <x v="3"/>
    <x v="12"/>
    <s v="C"/>
    <x v="7"/>
    <x v="0"/>
    <x v="0"/>
    <m/>
    <x v="1"/>
    <n v="1764"/>
    <s v="07.10.2009"/>
    <s v="15.10.2009"/>
    <s v="Iprel"/>
    <n v="4236"/>
    <m/>
    <m/>
    <m/>
    <m/>
    <m/>
    <m/>
    <m/>
    <m/>
    <m/>
    <m/>
    <m/>
    <m/>
    <m/>
    <x v="1"/>
    <x v="0"/>
    <x v="0"/>
  </r>
  <r>
    <x v="16"/>
    <s v="CERA"/>
    <s v="MP"/>
    <x v="8"/>
    <n v="201246"/>
    <x v="8"/>
    <s v="IT"/>
    <x v="16"/>
    <x v="5"/>
    <x v="13"/>
    <s v="C"/>
    <x v="8"/>
    <x v="0"/>
    <x v="0"/>
    <m/>
    <x v="1"/>
    <n v="1769"/>
    <s v="07.10.2009"/>
    <s v="15.10.2009"/>
    <s v="Iprel"/>
    <n v="4236"/>
    <m/>
    <m/>
    <s v="B686"/>
    <m/>
    <m/>
    <m/>
    <m/>
    <m/>
    <m/>
    <m/>
    <m/>
    <m/>
    <m/>
    <x v="1"/>
    <x v="0"/>
    <x v="0"/>
  </r>
  <r>
    <x v="17"/>
    <s v="CERA"/>
    <s v="MP"/>
    <x v="13"/>
    <n v="404515"/>
    <x v="14"/>
    <s v="BD"/>
    <x v="17"/>
    <x v="13"/>
    <x v="9"/>
    <s v="C"/>
    <x v="0"/>
    <x v="0"/>
    <x v="0"/>
    <m/>
    <x v="1"/>
    <n v="1770"/>
    <s v="07.10.2009"/>
    <s v="15.10.2009"/>
    <s v="Iprel"/>
    <n v="4236"/>
    <m/>
    <m/>
    <s v="B678"/>
    <m/>
    <m/>
    <m/>
    <m/>
    <m/>
    <m/>
    <m/>
    <m/>
    <m/>
    <m/>
    <x v="1"/>
    <x v="0"/>
    <x v="0"/>
  </r>
  <r>
    <x v="18"/>
    <s v="CERA"/>
    <s v="MP"/>
    <x v="13"/>
    <n v="404515"/>
    <x v="14"/>
    <s v="BD"/>
    <x v="18"/>
    <x v="14"/>
    <x v="9"/>
    <s v="C"/>
    <x v="0"/>
    <x v="0"/>
    <x v="0"/>
    <m/>
    <x v="1"/>
    <n v="1771"/>
    <s v="07.10.2009"/>
    <s v="15.10.2009"/>
    <s v="Iprel"/>
    <n v="4236"/>
    <m/>
    <m/>
    <s v="B677"/>
    <m/>
    <m/>
    <m/>
    <m/>
    <m/>
    <m/>
    <m/>
    <m/>
    <m/>
    <m/>
    <x v="1"/>
    <x v="0"/>
    <x v="0"/>
  </r>
  <r>
    <x v="19"/>
    <s v="CERA"/>
    <s v="MP"/>
    <x v="14"/>
    <n v="409933"/>
    <x v="15"/>
    <s v="IR"/>
    <x v="0"/>
    <x v="15"/>
    <x v="14"/>
    <s v="C"/>
    <x v="9"/>
    <x v="0"/>
    <x v="0"/>
    <m/>
    <x v="1"/>
    <n v="1772"/>
    <s v="07.10.2009"/>
    <s v="15.10.2009"/>
    <s v="Iprel"/>
    <n v="4236"/>
    <m/>
    <m/>
    <s v="B674"/>
    <m/>
    <m/>
    <m/>
    <m/>
    <m/>
    <m/>
    <m/>
    <m/>
    <m/>
    <m/>
    <x v="1"/>
    <x v="0"/>
    <x v="0"/>
  </r>
  <r>
    <x v="20"/>
    <s v="CERA"/>
    <s v="MP"/>
    <x v="14"/>
    <n v="409933"/>
    <x v="15"/>
    <s v="IR"/>
    <x v="0"/>
    <x v="15"/>
    <x v="14"/>
    <s v="C"/>
    <x v="9"/>
    <x v="0"/>
    <x v="0"/>
    <m/>
    <x v="1"/>
    <n v="1773"/>
    <s v="07.10.2009"/>
    <s v="15.10.2009"/>
    <s v="Iprel"/>
    <n v="4236"/>
    <m/>
    <m/>
    <s v="B674"/>
    <m/>
    <m/>
    <m/>
    <m/>
    <m/>
    <m/>
    <m/>
    <m/>
    <m/>
    <m/>
    <x v="1"/>
    <x v="0"/>
    <x v="0"/>
  </r>
  <r>
    <x v="21"/>
    <s v="CERA"/>
    <s v="MP"/>
    <x v="8"/>
    <n v="201246"/>
    <x v="16"/>
    <s v="IT"/>
    <x v="19"/>
    <x v="0"/>
    <x v="14"/>
    <s v="C"/>
    <x v="9"/>
    <x v="0"/>
    <x v="0"/>
    <m/>
    <x v="1"/>
    <n v="1774"/>
    <s v="07.10.2009"/>
    <s v="15.10.2009"/>
    <s v="Iprel"/>
    <n v="4236"/>
    <m/>
    <m/>
    <s v="B788"/>
    <m/>
    <m/>
    <m/>
    <m/>
    <m/>
    <m/>
    <m/>
    <m/>
    <m/>
    <m/>
    <x v="1"/>
    <x v="0"/>
    <x v="0"/>
  </r>
  <r>
    <x v="22"/>
    <m/>
    <m/>
    <x v="0"/>
    <m/>
    <x v="0"/>
    <m/>
    <x v="0"/>
    <x v="0"/>
    <x v="0"/>
    <m/>
    <x v="0"/>
    <x v="0"/>
    <x v="0"/>
    <m/>
    <x v="1"/>
    <m/>
    <m/>
    <m/>
    <m/>
    <m/>
    <m/>
    <m/>
    <m/>
    <m/>
    <m/>
    <m/>
    <m/>
    <m/>
    <m/>
    <m/>
    <m/>
    <m/>
    <m/>
    <x v="1"/>
    <x v="0"/>
    <x v="0"/>
  </r>
  <r>
    <x v="23"/>
    <s v="CERA"/>
    <s v="MP"/>
    <x v="8"/>
    <n v="201246"/>
    <x v="16"/>
    <s v="IT"/>
    <x v="20"/>
    <x v="0"/>
    <x v="14"/>
    <s v="C"/>
    <x v="9"/>
    <x v="0"/>
    <x v="0"/>
    <m/>
    <x v="1"/>
    <n v="1775"/>
    <s v="07.10.2009"/>
    <s v="15.10.2009"/>
    <s v="Iprel"/>
    <n v="4236"/>
    <m/>
    <m/>
    <s v="B788"/>
    <m/>
    <m/>
    <m/>
    <m/>
    <m/>
    <m/>
    <m/>
    <m/>
    <m/>
    <m/>
    <x v="1"/>
    <x v="0"/>
    <x v="0"/>
  </r>
  <r>
    <x v="22"/>
    <m/>
    <m/>
    <x v="0"/>
    <m/>
    <x v="0"/>
    <m/>
    <x v="0"/>
    <x v="0"/>
    <x v="0"/>
    <m/>
    <x v="0"/>
    <x v="0"/>
    <x v="0"/>
    <m/>
    <x v="1"/>
    <m/>
    <m/>
    <m/>
    <m/>
    <m/>
    <m/>
    <m/>
    <m/>
    <m/>
    <m/>
    <m/>
    <m/>
    <m/>
    <m/>
    <m/>
    <m/>
    <m/>
    <m/>
    <x v="1"/>
    <x v="0"/>
    <x v="0"/>
  </r>
  <r>
    <x v="24"/>
    <s v="CERA"/>
    <s v="MP"/>
    <x v="15"/>
    <n v="600043"/>
    <x v="17"/>
    <s v="IT"/>
    <x v="21"/>
    <x v="0"/>
    <x v="15"/>
    <s v="C"/>
    <x v="10"/>
    <x v="0"/>
    <x v="0"/>
    <m/>
    <x v="1"/>
    <n v="1776"/>
    <s v="14.10.2009"/>
    <s v="30.10.2009"/>
    <s v="Iprel"/>
    <n v="4236"/>
    <m/>
    <m/>
    <s v="B680"/>
    <m/>
    <m/>
    <m/>
    <m/>
    <m/>
    <m/>
    <m/>
    <m/>
    <m/>
    <m/>
    <x v="1"/>
    <x v="0"/>
    <x v="0"/>
  </r>
  <r>
    <x v="25"/>
    <s v="CERA"/>
    <s v="MP"/>
    <x v="16"/>
    <n v="410676"/>
    <x v="18"/>
    <s v="EG"/>
    <x v="22"/>
    <x v="16"/>
    <x v="16"/>
    <s v="C"/>
    <x v="10"/>
    <x v="0"/>
    <x v="0"/>
    <m/>
    <x v="1"/>
    <n v="1777"/>
    <s v="14.10.2009"/>
    <s v="30.10.2009"/>
    <s v="Iprel"/>
    <n v="4236"/>
    <m/>
    <m/>
    <s v="B679"/>
    <m/>
    <m/>
    <m/>
    <m/>
    <m/>
    <m/>
    <m/>
    <m/>
    <m/>
    <m/>
    <x v="1"/>
    <x v="0"/>
    <x v="0"/>
  </r>
  <r>
    <x v="22"/>
    <m/>
    <m/>
    <x v="0"/>
    <m/>
    <x v="0"/>
    <m/>
    <x v="0"/>
    <x v="0"/>
    <x v="0"/>
    <m/>
    <x v="0"/>
    <x v="0"/>
    <x v="0"/>
    <m/>
    <x v="1"/>
    <m/>
    <m/>
    <m/>
    <m/>
    <m/>
    <m/>
    <m/>
    <m/>
    <m/>
    <m/>
    <m/>
    <m/>
    <m/>
    <m/>
    <m/>
    <m/>
    <m/>
    <m/>
    <x v="1"/>
    <x v="0"/>
    <x v="0"/>
  </r>
  <r>
    <x v="11"/>
    <s v="CERA"/>
    <s v="MP"/>
    <x v="4"/>
    <n v="408093"/>
    <x v="10"/>
    <s v="NG"/>
    <x v="11"/>
    <x v="9"/>
    <x v="9"/>
    <s v="C"/>
    <x v="3"/>
    <x v="0"/>
    <x v="0"/>
    <m/>
    <x v="1"/>
    <n v="1779"/>
    <s v="19.10.2009"/>
    <s v="30.10.2009"/>
    <s v="Iprel"/>
    <n v="4236"/>
    <m/>
    <m/>
    <m/>
    <m/>
    <m/>
    <m/>
    <m/>
    <m/>
    <m/>
    <m/>
    <m/>
    <m/>
    <m/>
    <x v="1"/>
    <x v="0"/>
    <x v="0"/>
  </r>
  <r>
    <x v="12"/>
    <s v="CERA"/>
    <s v="MP"/>
    <x v="10"/>
    <n v="408769"/>
    <x v="11"/>
    <s v="UA"/>
    <x v="12"/>
    <x v="10"/>
    <x v="10"/>
    <s v="C"/>
    <x v="4"/>
    <x v="0"/>
    <x v="0"/>
    <m/>
    <x v="1"/>
    <n v="1780"/>
    <s v="19.10.2009"/>
    <s v="30.10.2009"/>
    <s v="Iprel"/>
    <n v="4236"/>
    <m/>
    <m/>
    <s v="B571"/>
    <m/>
    <m/>
    <m/>
    <m/>
    <m/>
    <m/>
    <m/>
    <m/>
    <m/>
    <m/>
    <x v="1"/>
    <x v="0"/>
    <x v="0"/>
  </r>
  <r>
    <x v="14"/>
    <s v="CERA"/>
    <s v="MP"/>
    <x v="9"/>
    <n v="409917"/>
    <x v="9"/>
    <s v="ID"/>
    <x v="14"/>
    <x v="12"/>
    <x v="9"/>
    <s v="C"/>
    <x v="6"/>
    <x v="0"/>
    <x v="0"/>
    <m/>
    <x v="1"/>
    <n v="1782"/>
    <s v="19.10.2009"/>
    <s v="30.10.2009"/>
    <s v="Iprel"/>
    <n v="4236"/>
    <m/>
    <m/>
    <m/>
    <m/>
    <m/>
    <m/>
    <m/>
    <m/>
    <m/>
    <m/>
    <m/>
    <m/>
    <m/>
    <x v="1"/>
    <x v="0"/>
    <x v="0"/>
  </r>
  <r>
    <x v="15"/>
    <s v="CERA"/>
    <s v="MP"/>
    <x v="12"/>
    <n v="203026"/>
    <x v="13"/>
    <s v="IT"/>
    <x v="15"/>
    <x v="3"/>
    <x v="12"/>
    <s v="C"/>
    <x v="7"/>
    <x v="0"/>
    <x v="0"/>
    <m/>
    <x v="1"/>
    <n v="1783"/>
    <s v="19.10.2009"/>
    <s v="30.10.2009"/>
    <s v="Iprel"/>
    <n v="4236"/>
    <m/>
    <m/>
    <m/>
    <m/>
    <m/>
    <m/>
    <m/>
    <m/>
    <m/>
    <m/>
    <m/>
    <m/>
    <m/>
    <x v="1"/>
    <x v="0"/>
    <x v="0"/>
  </r>
  <r>
    <x v="26"/>
    <s v="CERA"/>
    <s v="MP"/>
    <x v="17"/>
    <n v="410498"/>
    <x v="19"/>
    <s v="DZ"/>
    <x v="23"/>
    <x v="17"/>
    <x v="17"/>
    <s v="C"/>
    <x v="11"/>
    <x v="0"/>
    <x v="0"/>
    <m/>
    <x v="1"/>
    <n v="1791"/>
    <s v="20.10.2009"/>
    <s v="30.10.2009"/>
    <s v="Iprel"/>
    <n v="4236"/>
    <m/>
    <m/>
    <s v="B687"/>
    <m/>
    <m/>
    <m/>
    <m/>
    <m/>
    <m/>
    <m/>
    <m/>
    <m/>
    <m/>
    <x v="1"/>
    <x v="0"/>
    <x v="0"/>
  </r>
  <r>
    <x v="27"/>
    <s v="CERA"/>
    <s v="MP"/>
    <x v="18"/>
    <n v="410663"/>
    <x v="20"/>
    <s v="IR"/>
    <x v="17"/>
    <x v="3"/>
    <x v="12"/>
    <s v="C"/>
    <x v="12"/>
    <x v="0"/>
    <x v="0"/>
    <m/>
    <x v="1"/>
    <n v="1791"/>
    <s v="19.10.2009"/>
    <s v="30.10.2009"/>
    <s v="Iprel"/>
    <n v="4236"/>
    <m/>
    <m/>
    <s v="B681"/>
    <m/>
    <m/>
    <m/>
    <m/>
    <m/>
    <m/>
    <m/>
    <m/>
    <m/>
    <m/>
    <x v="1"/>
    <x v="0"/>
    <x v="0"/>
  </r>
  <r>
    <x v="28"/>
    <s v="CERA"/>
    <s v="MP"/>
    <x v="19"/>
    <m/>
    <x v="21"/>
    <m/>
    <x v="24"/>
    <x v="18"/>
    <x v="0"/>
    <m/>
    <x v="0"/>
    <x v="0"/>
    <x v="0"/>
    <m/>
    <x v="1"/>
    <n v="1798"/>
    <s v="29.10.2009"/>
    <n v="0.65589120370370368"/>
    <s v="Iprel"/>
    <n v="4236"/>
    <m/>
    <m/>
    <s v="B321"/>
    <m/>
    <m/>
    <m/>
    <m/>
    <m/>
    <m/>
    <m/>
    <m/>
    <m/>
    <m/>
    <x v="1"/>
    <x v="0"/>
    <x v="0"/>
  </r>
  <r>
    <x v="29"/>
    <s v="CERA"/>
    <s v="MP"/>
    <x v="20"/>
    <n v="401680"/>
    <x v="22"/>
    <s v="BY"/>
    <x v="25"/>
    <x v="19"/>
    <x v="18"/>
    <s v="A"/>
    <x v="13"/>
    <x v="0"/>
    <x v="0"/>
    <m/>
    <x v="1"/>
    <n v="1801"/>
    <s v="06.11.2009"/>
    <s v="06.11.2009"/>
    <s v="Iprel"/>
    <n v="4236"/>
    <m/>
    <m/>
    <m/>
    <m/>
    <m/>
    <m/>
    <m/>
    <m/>
    <m/>
    <m/>
    <m/>
    <m/>
    <m/>
    <x v="1"/>
    <x v="0"/>
    <x v="0"/>
  </r>
  <r>
    <x v="30"/>
    <s v="CERA"/>
    <s v="MP"/>
    <x v="21"/>
    <s v="ECE100"/>
    <x v="23"/>
    <s v="IN"/>
    <x v="26"/>
    <x v="20"/>
    <x v="19"/>
    <s v="C"/>
    <x v="14"/>
    <x v="0"/>
    <x v="0"/>
    <m/>
    <x v="1"/>
    <s v="CR001802T"/>
    <n v="0.28089120370370368"/>
    <n v="0.28089120370370368"/>
    <s v="Iprel"/>
    <n v="10062140"/>
    <m/>
    <m/>
    <s v="B692"/>
    <m/>
    <m/>
    <m/>
    <m/>
    <m/>
    <m/>
    <m/>
    <m/>
    <m/>
    <m/>
    <x v="1"/>
    <x v="0"/>
    <x v="0"/>
  </r>
  <r>
    <x v="31"/>
    <s v="CERA"/>
    <s v="MP"/>
    <x v="22"/>
    <n v="202140"/>
    <x v="24"/>
    <s v="IT"/>
    <x v="27"/>
    <x v="21"/>
    <x v="20"/>
    <s v="A"/>
    <x v="15"/>
    <x v="0"/>
    <x v="0"/>
    <m/>
    <x v="1"/>
    <n v="1803"/>
    <s v="06.11.2009"/>
    <s v="06.11.2009"/>
    <s v="Iprel"/>
    <n v="38674"/>
    <m/>
    <m/>
    <m/>
    <m/>
    <m/>
    <m/>
    <m/>
    <m/>
    <m/>
    <m/>
    <m/>
    <m/>
    <m/>
    <x v="1"/>
    <x v="0"/>
    <x v="0"/>
  </r>
  <r>
    <x v="32"/>
    <s v="CERA"/>
    <s v="MP"/>
    <x v="23"/>
    <n v="400807"/>
    <x v="25"/>
    <s v="SA"/>
    <x v="28"/>
    <x v="22"/>
    <x v="14"/>
    <m/>
    <x v="0"/>
    <x v="0"/>
    <x v="1"/>
    <m/>
    <x v="1"/>
    <n v="1812"/>
    <s v="16.11.2009"/>
    <s v="16.11.2009"/>
    <s v="S. Montevecchi"/>
    <n v="2994"/>
    <m/>
    <m/>
    <s v="B693"/>
    <m/>
    <m/>
    <m/>
    <m/>
    <m/>
    <m/>
    <m/>
    <m/>
    <m/>
    <m/>
    <x v="1"/>
    <x v="0"/>
    <x v="0"/>
  </r>
  <r>
    <x v="33"/>
    <s v="CERA"/>
    <s v="MP"/>
    <x v="23"/>
    <n v="400807"/>
    <x v="25"/>
    <s v="SA"/>
    <x v="29"/>
    <x v="22"/>
    <x v="14"/>
    <m/>
    <x v="0"/>
    <x v="0"/>
    <x v="1"/>
    <m/>
    <x v="1"/>
    <n v="1813"/>
    <s v="16.11.2009"/>
    <s v="16.11.2009"/>
    <s v="S. Montevecchi"/>
    <n v="2994"/>
    <m/>
    <m/>
    <s v="B693"/>
    <m/>
    <m/>
    <m/>
    <m/>
    <m/>
    <m/>
    <m/>
    <m/>
    <m/>
    <m/>
    <x v="1"/>
    <x v="0"/>
    <x v="0"/>
  </r>
  <r>
    <x v="34"/>
    <s v="CERA"/>
    <s v="MP"/>
    <x v="23"/>
    <n v="400807"/>
    <x v="25"/>
    <s v="SA"/>
    <x v="30"/>
    <x v="23"/>
    <x v="21"/>
    <s v="C"/>
    <x v="16"/>
    <x v="0"/>
    <x v="0"/>
    <m/>
    <x v="1"/>
    <n v="1815"/>
    <s v="03.12.2009"/>
    <s v="20.12.2009"/>
    <s v="Iprel"/>
    <n v="2994"/>
    <m/>
    <m/>
    <s v="B734"/>
    <m/>
    <m/>
    <m/>
    <m/>
    <m/>
    <m/>
    <m/>
    <m/>
    <m/>
    <m/>
    <x v="1"/>
    <x v="0"/>
    <x v="0"/>
  </r>
  <r>
    <x v="35"/>
    <s v="CERA"/>
    <s v="MP"/>
    <x v="24"/>
    <n v="410663"/>
    <x v="26"/>
    <s v="IR"/>
    <x v="31"/>
    <x v="3"/>
    <x v="12"/>
    <s v="C"/>
    <x v="16"/>
    <x v="0"/>
    <x v="0"/>
    <m/>
    <x v="1"/>
    <n v="1816"/>
    <s v="03.12.2009"/>
    <s v="20.12.2009"/>
    <s v="Iprel"/>
    <n v="2994"/>
    <m/>
    <m/>
    <m/>
    <m/>
    <m/>
    <m/>
    <m/>
    <m/>
    <m/>
    <m/>
    <m/>
    <m/>
    <m/>
    <x v="1"/>
    <x v="0"/>
    <x v="0"/>
  </r>
  <r>
    <x v="36"/>
    <s v="CERA"/>
    <s v="MP"/>
    <x v="25"/>
    <n v="600223"/>
    <x v="27"/>
    <s v="IT"/>
    <x v="32"/>
    <x v="2"/>
    <x v="22"/>
    <s v="C"/>
    <x v="17"/>
    <x v="0"/>
    <x v="0"/>
    <m/>
    <x v="1"/>
    <n v="1859"/>
    <s v="03.12.2009"/>
    <s v="20.12.2009"/>
    <s v="Iprel"/>
    <n v="2994"/>
    <m/>
    <m/>
    <s v="B696"/>
    <m/>
    <m/>
    <m/>
    <m/>
    <m/>
    <m/>
    <m/>
    <m/>
    <m/>
    <m/>
    <x v="1"/>
    <x v="0"/>
    <x v="0"/>
  </r>
  <r>
    <x v="37"/>
    <s v="CERA"/>
    <s v="MP"/>
    <x v="26"/>
    <n v="410676"/>
    <x v="28"/>
    <s v="EG"/>
    <x v="33"/>
    <x v="7"/>
    <x v="23"/>
    <s v="C"/>
    <x v="16"/>
    <x v="0"/>
    <x v="0"/>
    <m/>
    <x v="1"/>
    <n v="1860"/>
    <s v="03.12.2009"/>
    <s v="20.12.2009"/>
    <s v="Iprel"/>
    <n v="2994"/>
    <m/>
    <m/>
    <s v="B768"/>
    <m/>
    <m/>
    <m/>
    <m/>
    <m/>
    <m/>
    <m/>
    <m/>
    <m/>
    <m/>
    <x v="1"/>
    <x v="0"/>
    <x v="0"/>
  </r>
  <r>
    <x v="38"/>
    <s v="CERA"/>
    <s v="MP"/>
    <x v="23"/>
    <n v="400807"/>
    <x v="25"/>
    <s v="SA"/>
    <x v="34"/>
    <x v="24"/>
    <x v="24"/>
    <s v="C"/>
    <x v="17"/>
    <x v="0"/>
    <x v="0"/>
    <m/>
    <x v="1"/>
    <n v="1861"/>
    <s v="03.12.2009"/>
    <s v="20.12.2009"/>
    <s v="Iprel"/>
    <n v="2994"/>
    <m/>
    <m/>
    <s v="B737"/>
    <m/>
    <m/>
    <m/>
    <m/>
    <m/>
    <m/>
    <m/>
    <m/>
    <m/>
    <m/>
    <x v="1"/>
    <x v="0"/>
    <x v="0"/>
  </r>
  <r>
    <x v="39"/>
    <s v="CERA"/>
    <s v="MP"/>
    <x v="23"/>
    <n v="400807"/>
    <x v="25"/>
    <s v="SA"/>
    <x v="35"/>
    <x v="25"/>
    <x v="25"/>
    <s v="C"/>
    <x v="17"/>
    <x v="0"/>
    <x v="0"/>
    <m/>
    <x v="1"/>
    <n v="1862"/>
    <s v="03.12.2009"/>
    <s v="20.12.2009"/>
    <s v="Iprel"/>
    <n v="2994"/>
    <m/>
    <m/>
    <s v="B769"/>
    <m/>
    <m/>
    <m/>
    <m/>
    <m/>
    <m/>
    <m/>
    <m/>
    <m/>
    <m/>
    <x v="1"/>
    <x v="0"/>
    <x v="0"/>
  </r>
  <r>
    <x v="40"/>
    <s v="CERA"/>
    <s v="MP"/>
    <x v="27"/>
    <n v="410193"/>
    <x v="29"/>
    <s v="OM"/>
    <x v="36"/>
    <x v="26"/>
    <x v="26"/>
    <m/>
    <x v="18"/>
    <x v="0"/>
    <x v="0"/>
    <m/>
    <x v="1"/>
    <n v="1863"/>
    <s v="09.12.2009"/>
    <s v="20.12.2009"/>
    <s v="Iprel"/>
    <n v="100010001376"/>
    <m/>
    <m/>
    <s v="B733"/>
    <m/>
    <m/>
    <m/>
    <m/>
    <m/>
    <m/>
    <m/>
    <m/>
    <m/>
    <m/>
    <x v="1"/>
    <x v="0"/>
    <x v="0"/>
  </r>
  <r>
    <x v="41"/>
    <s v="CERA"/>
    <s v="RP"/>
    <x v="28"/>
    <n v="405935"/>
    <x v="30"/>
    <m/>
    <x v="37"/>
    <x v="27"/>
    <x v="27"/>
    <s v="M"/>
    <x v="0"/>
    <x v="1"/>
    <x v="2"/>
    <s v="ZMOCALIS"/>
    <x v="1"/>
    <n v="8"/>
    <n v="37205"/>
    <m/>
    <s v="Iprel"/>
    <n v="4236"/>
    <m/>
    <m/>
    <m/>
    <m/>
    <m/>
    <m/>
    <m/>
    <m/>
    <m/>
    <m/>
    <m/>
    <m/>
    <m/>
    <x v="1"/>
    <x v="0"/>
    <x v="0"/>
  </r>
  <r>
    <x v="42"/>
    <s v="CERA"/>
    <s v="RP"/>
    <x v="29"/>
    <n v="405820"/>
    <x v="31"/>
    <m/>
    <x v="38"/>
    <x v="28"/>
    <x v="28"/>
    <s v="M"/>
    <x v="0"/>
    <x v="2"/>
    <x v="3"/>
    <s v="ZMOCALIS"/>
    <x v="1"/>
    <n v="20"/>
    <n v="37355"/>
    <m/>
    <s v="Iprel"/>
    <n v="4236"/>
    <m/>
    <m/>
    <m/>
    <m/>
    <m/>
    <m/>
    <m/>
    <m/>
    <m/>
    <m/>
    <m/>
    <m/>
    <m/>
    <x v="1"/>
    <x v="0"/>
    <x v="0"/>
  </r>
  <r>
    <x v="43"/>
    <s v="CERA"/>
    <s v="RP"/>
    <x v="30"/>
    <n v="401744"/>
    <x v="32"/>
    <m/>
    <x v="39"/>
    <x v="29"/>
    <x v="29"/>
    <s v="M"/>
    <x v="19"/>
    <x v="3"/>
    <x v="4"/>
    <s v="ZMOCALIS"/>
    <x v="1"/>
    <n v="73"/>
    <n v="37355"/>
    <m/>
    <s v="Iprel"/>
    <n v="4236"/>
    <m/>
    <m/>
    <m/>
    <m/>
    <m/>
    <m/>
    <m/>
    <m/>
    <m/>
    <m/>
    <m/>
    <m/>
    <m/>
    <x v="1"/>
    <x v="0"/>
    <x v="0"/>
  </r>
  <r>
    <x v="44"/>
    <s v="CERA"/>
    <s v="RP"/>
    <x v="31"/>
    <n v="405672"/>
    <x v="33"/>
    <m/>
    <x v="40"/>
    <x v="30"/>
    <x v="30"/>
    <s v="M"/>
    <x v="20"/>
    <x v="2"/>
    <x v="5"/>
    <s v="ZMOCALIS"/>
    <x v="1"/>
    <n v="74"/>
    <n v="37355"/>
    <m/>
    <s v="Iprel"/>
    <n v="4236"/>
    <m/>
    <m/>
    <m/>
    <m/>
    <m/>
    <m/>
    <m/>
    <m/>
    <m/>
    <m/>
    <m/>
    <m/>
    <m/>
    <x v="1"/>
    <x v="0"/>
    <x v="0"/>
  </r>
  <r>
    <x v="45"/>
    <s v="CERA"/>
    <s v="RP"/>
    <x v="32"/>
    <n v="401744"/>
    <x v="34"/>
    <m/>
    <x v="41"/>
    <x v="31"/>
    <x v="31"/>
    <s v="M"/>
    <x v="21"/>
    <x v="4"/>
    <x v="4"/>
    <s v="ZMOCALIS"/>
    <x v="1"/>
    <n v="75"/>
    <n v="37355"/>
    <m/>
    <s v="Iprel"/>
    <n v="4236"/>
    <m/>
    <m/>
    <m/>
    <m/>
    <m/>
    <m/>
    <m/>
    <m/>
    <m/>
    <m/>
    <m/>
    <m/>
    <m/>
    <x v="1"/>
    <x v="0"/>
    <x v="0"/>
  </r>
  <r>
    <x v="46"/>
    <s v="CERA"/>
    <s v="RP"/>
    <x v="33"/>
    <s v="ECE010"/>
    <x v="35"/>
    <m/>
    <x v="42"/>
    <x v="32"/>
    <x v="32"/>
    <s v="M"/>
    <x v="22"/>
    <x v="5"/>
    <x v="6"/>
    <s v="ZMOCALIS"/>
    <x v="1"/>
    <n v="76"/>
    <n v="37355"/>
    <m/>
    <s v="Iprel"/>
    <n v="4236"/>
    <m/>
    <m/>
    <m/>
    <m/>
    <m/>
    <m/>
    <m/>
    <m/>
    <m/>
    <m/>
    <m/>
    <m/>
    <m/>
    <x v="1"/>
    <x v="0"/>
    <x v="0"/>
  </r>
  <r>
    <x v="47"/>
    <s v="CERA"/>
    <s v="RP"/>
    <x v="34"/>
    <n v="405095"/>
    <x v="36"/>
    <m/>
    <x v="43"/>
    <x v="33"/>
    <x v="33"/>
    <s v="M"/>
    <x v="23"/>
    <x v="6"/>
    <x v="7"/>
    <s v="ZMOCALIS"/>
    <x v="1"/>
    <n v="77"/>
    <n v="37355"/>
    <m/>
    <s v="Iprel"/>
    <n v="4236"/>
    <m/>
    <m/>
    <m/>
    <m/>
    <m/>
    <m/>
    <m/>
    <m/>
    <m/>
    <m/>
    <m/>
    <m/>
    <m/>
    <x v="1"/>
    <x v="0"/>
    <x v="0"/>
  </r>
  <r>
    <x v="48"/>
    <s v="CERA"/>
    <s v="RP"/>
    <x v="35"/>
    <n v="401744"/>
    <x v="36"/>
    <m/>
    <x v="44"/>
    <x v="34"/>
    <x v="34"/>
    <s v="M"/>
    <x v="24"/>
    <x v="6"/>
    <x v="4"/>
    <s v="ZMOCALIS"/>
    <x v="1"/>
    <n v="78"/>
    <n v="37355"/>
    <m/>
    <s v="Iprel"/>
    <n v="4236"/>
    <m/>
    <m/>
    <m/>
    <m/>
    <m/>
    <m/>
    <m/>
    <m/>
    <m/>
    <m/>
    <m/>
    <m/>
    <m/>
    <x v="1"/>
    <x v="0"/>
    <x v="0"/>
  </r>
  <r>
    <x v="49"/>
    <s v="CERA"/>
    <s v="MP"/>
    <x v="36"/>
    <n v="300002"/>
    <x v="37"/>
    <m/>
    <x v="13"/>
    <x v="35"/>
    <x v="35"/>
    <s v="M"/>
    <x v="25"/>
    <x v="7"/>
    <x v="8"/>
    <s v="ZMOCALIS"/>
    <x v="1"/>
    <n v="174"/>
    <s v="22.11.2006"/>
    <m/>
    <s v="Iprel"/>
    <n v="4236"/>
    <m/>
    <m/>
    <m/>
    <m/>
    <m/>
    <m/>
    <m/>
    <m/>
    <m/>
    <m/>
    <m/>
    <m/>
    <m/>
    <x v="1"/>
    <x v="0"/>
    <x v="0"/>
  </r>
  <r>
    <x v="43"/>
    <s v="CERA"/>
    <s v="MP"/>
    <x v="30"/>
    <n v="401744"/>
    <x v="38"/>
    <m/>
    <x v="39"/>
    <x v="29"/>
    <x v="29"/>
    <s v="M"/>
    <x v="26"/>
    <x v="3"/>
    <x v="9"/>
    <s v="ZMOCALIS"/>
    <x v="1"/>
    <n v="175"/>
    <s v="22.11.2006"/>
    <m/>
    <s v="Iprel"/>
    <n v="4236"/>
    <m/>
    <m/>
    <m/>
    <m/>
    <m/>
    <m/>
    <m/>
    <m/>
    <m/>
    <m/>
    <m/>
    <m/>
    <m/>
    <x v="1"/>
    <x v="0"/>
    <x v="0"/>
  </r>
  <r>
    <x v="48"/>
    <s v="CERA"/>
    <s v="MP"/>
    <x v="35"/>
    <n v="401744"/>
    <x v="38"/>
    <m/>
    <x v="44"/>
    <x v="34"/>
    <x v="34"/>
    <s v="M"/>
    <x v="27"/>
    <x v="6"/>
    <x v="10"/>
    <s v="ZMOCALIS"/>
    <x v="1"/>
    <n v="176"/>
    <s v="22.11.2006"/>
    <m/>
    <s v="Iprel"/>
    <n v="4236"/>
    <m/>
    <m/>
    <m/>
    <m/>
    <m/>
    <m/>
    <m/>
    <m/>
    <m/>
    <m/>
    <m/>
    <m/>
    <m/>
    <x v="1"/>
    <x v="0"/>
    <x v="0"/>
  </r>
  <r>
    <x v="50"/>
    <s v="CERA"/>
    <s v="MP"/>
    <x v="37"/>
    <n v="403322"/>
    <x v="39"/>
    <m/>
    <x v="45"/>
    <x v="36"/>
    <x v="36"/>
    <s v="M"/>
    <x v="28"/>
    <x v="8"/>
    <x v="11"/>
    <s v="ZMOCALIS"/>
    <x v="1"/>
    <n v="177"/>
    <s v="22.11.2006"/>
    <m/>
    <s v="Iprel"/>
    <n v="4236"/>
    <m/>
    <m/>
    <m/>
    <m/>
    <m/>
    <m/>
    <m/>
    <m/>
    <m/>
    <m/>
    <m/>
    <m/>
    <m/>
    <x v="1"/>
    <x v="0"/>
    <x v="0"/>
  </r>
  <r>
    <x v="47"/>
    <s v="CERA"/>
    <s v="MP"/>
    <x v="34"/>
    <n v="405095"/>
    <x v="40"/>
    <m/>
    <x v="43"/>
    <x v="37"/>
    <x v="37"/>
    <s v="M"/>
    <x v="29"/>
    <x v="6"/>
    <x v="10"/>
    <s v="ZMOCALIS"/>
    <x v="1"/>
    <n v="178"/>
    <s v="22.11.2006"/>
    <m/>
    <s v="Iprel"/>
    <n v="4236"/>
    <m/>
    <m/>
    <m/>
    <m/>
    <m/>
    <m/>
    <m/>
    <m/>
    <m/>
    <m/>
    <m/>
    <m/>
    <m/>
    <x v="1"/>
    <x v="0"/>
    <x v="0"/>
  </r>
  <r>
    <x v="51"/>
    <s v="CERA"/>
    <s v="MP"/>
    <x v="38"/>
    <s v="ECE009"/>
    <x v="41"/>
    <m/>
    <x v="46"/>
    <x v="38"/>
    <x v="38"/>
    <s v="M"/>
    <x v="30"/>
    <x v="5"/>
    <x v="12"/>
    <s v="ZMOCALIS"/>
    <x v="1"/>
    <n v="179"/>
    <s v="22.11.2006"/>
    <m/>
    <s v="Iprel"/>
    <n v="4236"/>
    <m/>
    <m/>
    <m/>
    <m/>
    <m/>
    <m/>
    <m/>
    <m/>
    <m/>
    <m/>
    <m/>
    <m/>
    <m/>
    <x v="1"/>
    <x v="0"/>
    <x v="0"/>
  </r>
  <r>
    <x v="52"/>
    <s v="CERA"/>
    <s v="MP"/>
    <x v="39"/>
    <n v="401106"/>
    <x v="42"/>
    <m/>
    <x v="47"/>
    <x v="39"/>
    <x v="39"/>
    <s v="M"/>
    <x v="31"/>
    <x v="9"/>
    <x v="13"/>
    <s v="ZMOCALIS"/>
    <x v="1"/>
    <n v="180"/>
    <s v="22.11.2006"/>
    <m/>
    <s v="Iprel"/>
    <n v="4236"/>
    <m/>
    <m/>
    <m/>
    <m/>
    <m/>
    <m/>
    <m/>
    <m/>
    <m/>
    <m/>
    <m/>
    <m/>
    <m/>
    <x v="1"/>
    <x v="0"/>
    <x v="0"/>
  </r>
  <r>
    <x v="53"/>
    <s v="CERA"/>
    <s v="MP"/>
    <x v="40"/>
    <n v="407903"/>
    <x v="43"/>
    <m/>
    <x v="48"/>
    <x v="40"/>
    <x v="40"/>
    <s v="M"/>
    <x v="32"/>
    <x v="4"/>
    <x v="14"/>
    <s v="ZMOCALIS"/>
    <x v="1"/>
    <n v="181"/>
    <s v="22.11.2006"/>
    <m/>
    <s v="Iprel"/>
    <n v="4236"/>
    <m/>
    <m/>
    <m/>
    <m/>
    <m/>
    <m/>
    <m/>
    <m/>
    <m/>
    <m/>
    <m/>
    <m/>
    <m/>
    <x v="1"/>
    <x v="0"/>
    <x v="0"/>
  </r>
  <r>
    <x v="54"/>
    <s v="CERA"/>
    <s v="MP"/>
    <x v="41"/>
    <n v="401106"/>
    <x v="42"/>
    <m/>
    <x v="49"/>
    <x v="41"/>
    <x v="41"/>
    <s v="M"/>
    <x v="33"/>
    <x v="10"/>
    <x v="15"/>
    <s v="ZMOCALIS"/>
    <x v="1"/>
    <n v="182"/>
    <s v="22.11.2006"/>
    <m/>
    <s v="Iprel"/>
    <n v="4236"/>
    <m/>
    <m/>
    <m/>
    <m/>
    <m/>
    <m/>
    <m/>
    <m/>
    <m/>
    <m/>
    <m/>
    <m/>
    <m/>
    <x v="1"/>
    <x v="0"/>
    <x v="0"/>
  </r>
  <r>
    <x v="55"/>
    <s v="CERA"/>
    <s v="MP"/>
    <x v="42"/>
    <n v="405165"/>
    <x v="44"/>
    <m/>
    <x v="50"/>
    <x v="42"/>
    <x v="42"/>
    <n v="1001"/>
    <x v="34"/>
    <x v="11"/>
    <x v="10"/>
    <s v="ZMOCALIS"/>
    <x v="1"/>
    <n v="183"/>
    <s v="22.11.2006"/>
    <m/>
    <s v="Iprel"/>
    <n v="4236"/>
    <m/>
    <m/>
    <m/>
    <m/>
    <m/>
    <m/>
    <m/>
    <m/>
    <m/>
    <m/>
    <m/>
    <m/>
    <m/>
    <x v="1"/>
    <x v="0"/>
    <x v="0"/>
  </r>
  <r>
    <x v="56"/>
    <s v="CERA"/>
    <s v="MP"/>
    <x v="43"/>
    <n v="200754"/>
    <x v="45"/>
    <m/>
    <x v="51"/>
    <x v="43"/>
    <x v="43"/>
    <s v="M"/>
    <x v="35"/>
    <x v="12"/>
    <x v="16"/>
    <s v="ZMOCALIS"/>
    <x v="1"/>
    <n v="184"/>
    <s v="22.11.2006"/>
    <m/>
    <s v="Iprel"/>
    <n v="4236"/>
    <m/>
    <m/>
    <m/>
    <m/>
    <m/>
    <m/>
    <m/>
    <m/>
    <m/>
    <m/>
    <m/>
    <m/>
    <m/>
    <x v="1"/>
    <x v="0"/>
    <x v="0"/>
  </r>
  <r>
    <x v="57"/>
    <s v="CERA"/>
    <s v="MP"/>
    <x v="44"/>
    <n v="204199"/>
    <x v="46"/>
    <m/>
    <x v="52"/>
    <x v="44"/>
    <x v="44"/>
    <s v="M"/>
    <x v="36"/>
    <x v="2"/>
    <x v="3"/>
    <s v="ZMOCALIS"/>
    <x v="1"/>
    <n v="185"/>
    <s v="22.11.2006"/>
    <m/>
    <s v="Iprel"/>
    <n v="4236"/>
    <m/>
    <m/>
    <m/>
    <m/>
    <m/>
    <m/>
    <m/>
    <m/>
    <m/>
    <m/>
    <m/>
    <m/>
    <m/>
    <x v="1"/>
    <x v="0"/>
    <x v="0"/>
  </r>
  <r>
    <x v="57"/>
    <s v="CERA"/>
    <s v="MP"/>
    <x v="45"/>
    <n v="204199"/>
    <x v="46"/>
    <m/>
    <x v="53"/>
    <x v="45"/>
    <x v="45"/>
    <s v="M"/>
    <x v="36"/>
    <x v="2"/>
    <x v="3"/>
    <s v="ZMOCALIS"/>
    <x v="1"/>
    <n v="186"/>
    <s v="22.11.2006"/>
    <m/>
    <s v="Iprel"/>
    <n v="4236"/>
    <m/>
    <m/>
    <m/>
    <m/>
    <m/>
    <m/>
    <m/>
    <m/>
    <m/>
    <m/>
    <m/>
    <m/>
    <m/>
    <x v="1"/>
    <x v="0"/>
    <x v="0"/>
  </r>
  <r>
    <x v="58"/>
    <s v="CERA"/>
    <s v="MP"/>
    <x v="46"/>
    <n v="300008"/>
    <x v="47"/>
    <m/>
    <x v="54"/>
    <x v="46"/>
    <x v="46"/>
    <s v="M"/>
    <x v="37"/>
    <x v="5"/>
    <x v="12"/>
    <s v="ZMOCALIS"/>
    <x v="1"/>
    <n v="187"/>
    <s v="22.11.2006"/>
    <m/>
    <s v="Iprel"/>
    <n v="4236"/>
    <m/>
    <m/>
    <m/>
    <m/>
    <m/>
    <m/>
    <m/>
    <m/>
    <m/>
    <m/>
    <m/>
    <m/>
    <m/>
    <x v="1"/>
    <x v="0"/>
    <x v="0"/>
  </r>
  <r>
    <x v="46"/>
    <s v="CERA"/>
    <s v="MP"/>
    <x v="33"/>
    <s v="ECE010"/>
    <x v="48"/>
    <m/>
    <x v="42"/>
    <x v="32"/>
    <x v="32"/>
    <s v="M"/>
    <x v="38"/>
    <x v="5"/>
    <x v="12"/>
    <s v="ZMOCALIS"/>
    <x v="1"/>
    <n v="188"/>
    <s v="22.11.2006"/>
    <m/>
    <s v="Iprel"/>
    <n v="4236"/>
    <m/>
    <m/>
    <m/>
    <m/>
    <m/>
    <m/>
    <m/>
    <m/>
    <m/>
    <m/>
    <m/>
    <m/>
    <m/>
    <x v="1"/>
    <x v="0"/>
    <x v="0"/>
  </r>
  <r>
    <x v="59"/>
    <s v="CERA"/>
    <s v="MP"/>
    <x v="47"/>
    <n v="408668"/>
    <x v="49"/>
    <m/>
    <x v="55"/>
    <x v="47"/>
    <x v="47"/>
    <s v="M"/>
    <x v="39"/>
    <x v="2"/>
    <x v="3"/>
    <s v="ZMOCALIS"/>
    <x v="1"/>
    <n v="189"/>
    <s v="22.11.2006"/>
    <m/>
    <s v="Iprel"/>
    <n v="4236"/>
    <m/>
    <m/>
    <m/>
    <m/>
    <m/>
    <m/>
    <m/>
    <m/>
    <m/>
    <m/>
    <m/>
    <m/>
    <m/>
    <x v="1"/>
    <x v="0"/>
    <x v="0"/>
  </r>
  <r>
    <x v="44"/>
    <s v="CERA"/>
    <s v="MP"/>
    <x v="31"/>
    <n v="405672"/>
    <x v="50"/>
    <m/>
    <x v="40"/>
    <x v="30"/>
    <x v="30"/>
    <s v="M"/>
    <x v="40"/>
    <x v="2"/>
    <x v="3"/>
    <s v="ZMOCALIS"/>
    <x v="1"/>
    <n v="190"/>
    <s v="22.11.2006"/>
    <m/>
    <s v="Iprel"/>
    <n v="4236"/>
    <m/>
    <m/>
    <m/>
    <m/>
    <m/>
    <m/>
    <m/>
    <m/>
    <m/>
    <m/>
    <m/>
    <m/>
    <m/>
    <x v="1"/>
    <x v="0"/>
    <x v="0"/>
  </r>
  <r>
    <x v="60"/>
    <s v="CERA"/>
    <s v="RP"/>
    <x v="48"/>
    <s v="ECE009"/>
    <x v="41"/>
    <m/>
    <x v="56"/>
    <x v="48"/>
    <x v="48"/>
    <s v="M"/>
    <x v="0"/>
    <x v="13"/>
    <x v="17"/>
    <s v="ZMOCALIS"/>
    <x v="1"/>
    <n v="38"/>
    <n v="37355"/>
    <m/>
    <s v="Iprel"/>
    <n v="100010001376"/>
    <m/>
    <m/>
    <m/>
    <m/>
    <m/>
    <m/>
    <m/>
    <m/>
    <m/>
    <m/>
    <m/>
    <m/>
    <m/>
    <x v="1"/>
    <x v="0"/>
    <x v="0"/>
  </r>
  <r>
    <x v="61"/>
    <s v="CERA"/>
    <s v="RP"/>
    <x v="49"/>
    <n v="405165"/>
    <x v="44"/>
    <m/>
    <x v="57"/>
    <x v="49"/>
    <x v="49"/>
    <s v="M"/>
    <x v="0"/>
    <x v="14"/>
    <x v="18"/>
    <s v="ZMOCALIS"/>
    <x v="1"/>
    <n v="39"/>
    <n v="37355"/>
    <m/>
    <s v="Iprel"/>
    <n v="100010001376"/>
    <m/>
    <m/>
    <m/>
    <m/>
    <m/>
    <m/>
    <m/>
    <m/>
    <m/>
    <m/>
    <m/>
    <m/>
    <m/>
    <x v="1"/>
    <x v="0"/>
    <x v="0"/>
  </r>
  <r>
    <x v="62"/>
    <s v="CERA"/>
    <s v="RP"/>
    <x v="50"/>
    <n v="402109"/>
    <x v="51"/>
    <n v="30"/>
    <x v="58"/>
    <x v="50"/>
    <x v="50"/>
    <s v="M"/>
    <x v="41"/>
    <x v="15"/>
    <x v="19"/>
    <s v="ZMOCALIS"/>
    <x v="1"/>
    <n v="201"/>
    <n v="37770"/>
    <m/>
    <s v="Iprel"/>
    <n v="100010001376"/>
    <m/>
    <m/>
    <m/>
    <m/>
    <m/>
    <m/>
    <m/>
    <m/>
    <m/>
    <m/>
    <m/>
    <m/>
    <m/>
    <x v="1"/>
    <x v="0"/>
    <x v="0"/>
  </r>
  <r>
    <x v="63"/>
    <m/>
    <m/>
    <x v="0"/>
    <m/>
    <x v="0"/>
    <n v="40"/>
    <x v="0"/>
    <x v="51"/>
    <x v="51"/>
    <m/>
    <x v="0"/>
    <x v="0"/>
    <x v="0"/>
    <m/>
    <x v="1"/>
    <m/>
    <m/>
    <m/>
    <m/>
    <m/>
    <m/>
    <m/>
    <m/>
    <m/>
    <m/>
    <m/>
    <m/>
    <m/>
    <m/>
    <m/>
    <m/>
    <m/>
    <m/>
    <x v="1"/>
    <x v="0"/>
    <x v="0"/>
  </r>
  <r>
    <x v="63"/>
    <m/>
    <m/>
    <x v="0"/>
    <m/>
    <x v="0"/>
    <n v="45"/>
    <x v="0"/>
    <x v="52"/>
    <x v="52"/>
    <m/>
    <x v="0"/>
    <x v="0"/>
    <x v="0"/>
    <m/>
    <x v="1"/>
    <m/>
    <m/>
    <m/>
    <m/>
    <m/>
    <m/>
    <m/>
    <m/>
    <m/>
    <m/>
    <m/>
    <m/>
    <m/>
    <m/>
    <m/>
    <m/>
    <m/>
    <m/>
    <x v="1"/>
    <x v="0"/>
    <x v="0"/>
  </r>
  <r>
    <x v="63"/>
    <m/>
    <m/>
    <x v="0"/>
    <m/>
    <x v="0"/>
    <n v="70"/>
    <x v="0"/>
    <x v="53"/>
    <x v="53"/>
    <m/>
    <x v="0"/>
    <x v="0"/>
    <x v="0"/>
    <m/>
    <x v="1"/>
    <m/>
    <m/>
    <m/>
    <m/>
    <m/>
    <m/>
    <m/>
    <m/>
    <m/>
    <m/>
    <m/>
    <m/>
    <m/>
    <m/>
    <m/>
    <m/>
    <m/>
    <m/>
    <x v="1"/>
    <x v="0"/>
    <x v="0"/>
  </r>
  <r>
    <x v="64"/>
    <s v="CERA"/>
    <s v="MP"/>
    <x v="51"/>
    <n v="405105"/>
    <x v="52"/>
    <n v="60"/>
    <x v="58"/>
    <x v="54"/>
    <x v="54"/>
    <s v="M"/>
    <x v="42"/>
    <x v="1"/>
    <x v="2"/>
    <s v="ZMOCALIS"/>
    <x v="1"/>
    <n v="202"/>
    <n v="37770"/>
    <m/>
    <s v="Studio Montevecchi"/>
    <n v="100010001376"/>
    <m/>
    <m/>
    <m/>
    <m/>
    <m/>
    <m/>
    <m/>
    <m/>
    <m/>
    <m/>
    <m/>
    <m/>
    <m/>
    <x v="1"/>
    <x v="0"/>
    <x v="0"/>
  </r>
  <r>
    <x v="63"/>
    <m/>
    <m/>
    <x v="0"/>
    <m/>
    <x v="0"/>
    <n v="70"/>
    <x v="0"/>
    <x v="55"/>
    <x v="55"/>
    <m/>
    <x v="0"/>
    <x v="0"/>
    <x v="0"/>
    <m/>
    <x v="1"/>
    <m/>
    <m/>
    <m/>
    <m/>
    <m/>
    <m/>
    <m/>
    <m/>
    <m/>
    <m/>
    <m/>
    <m/>
    <m/>
    <m/>
    <m/>
    <m/>
    <m/>
    <m/>
    <x v="1"/>
    <x v="0"/>
    <x v="0"/>
  </r>
  <r>
    <x v="65"/>
    <s v="CERA"/>
    <s v="RP"/>
    <x v="52"/>
    <n v="401679"/>
    <x v="53"/>
    <n v="61"/>
    <x v="58"/>
    <x v="56"/>
    <x v="56"/>
    <s v="N"/>
    <x v="43"/>
    <x v="15"/>
    <x v="19"/>
    <s v="ZMOCALIS"/>
    <x v="1"/>
    <n v="203"/>
    <n v="37770"/>
    <m/>
    <s v="Studio Montevecchi"/>
    <n v="100010001376"/>
    <m/>
    <m/>
    <m/>
    <m/>
    <m/>
    <m/>
    <m/>
    <m/>
    <m/>
    <m/>
    <m/>
    <m/>
    <m/>
    <x v="1"/>
    <x v="0"/>
    <x v="0"/>
  </r>
  <r>
    <x v="63"/>
    <m/>
    <m/>
    <x v="0"/>
    <m/>
    <x v="0"/>
    <n v="62"/>
    <x v="0"/>
    <x v="57"/>
    <x v="57"/>
    <m/>
    <x v="0"/>
    <x v="0"/>
    <x v="0"/>
    <m/>
    <x v="1"/>
    <m/>
    <m/>
    <m/>
    <m/>
    <m/>
    <m/>
    <m/>
    <m/>
    <m/>
    <m/>
    <m/>
    <m/>
    <m/>
    <m/>
    <m/>
    <m/>
    <m/>
    <m/>
    <x v="1"/>
    <x v="0"/>
    <x v="0"/>
  </r>
  <r>
    <x v="63"/>
    <m/>
    <m/>
    <x v="0"/>
    <m/>
    <x v="0"/>
    <n v="63"/>
    <x v="0"/>
    <x v="58"/>
    <x v="58"/>
    <m/>
    <x v="0"/>
    <x v="0"/>
    <x v="0"/>
    <m/>
    <x v="1"/>
    <m/>
    <m/>
    <m/>
    <m/>
    <m/>
    <m/>
    <m/>
    <m/>
    <m/>
    <m/>
    <m/>
    <m/>
    <m/>
    <m/>
    <m/>
    <m/>
    <m/>
    <m/>
    <x v="1"/>
    <x v="0"/>
    <x v="0"/>
  </r>
  <r>
    <x v="63"/>
    <m/>
    <m/>
    <x v="0"/>
    <m/>
    <x v="0"/>
    <n v="64"/>
    <x v="0"/>
    <x v="59"/>
    <x v="59"/>
    <m/>
    <x v="0"/>
    <x v="0"/>
    <x v="0"/>
    <m/>
    <x v="1"/>
    <m/>
    <m/>
    <m/>
    <m/>
    <m/>
    <m/>
    <m/>
    <m/>
    <m/>
    <m/>
    <m/>
    <m/>
    <m/>
    <m/>
    <m/>
    <m/>
    <m/>
    <m/>
    <x v="1"/>
    <x v="0"/>
    <x v="0"/>
  </r>
  <r>
    <x v="50"/>
    <s v="CERA"/>
    <s v="MP"/>
    <x v="37"/>
    <n v="403322"/>
    <x v="39"/>
    <n v="250"/>
    <x v="58"/>
    <x v="60"/>
    <x v="60"/>
    <s v="M"/>
    <x v="44"/>
    <x v="8"/>
    <x v="20"/>
    <s v="ZMOCALIS"/>
    <x v="1"/>
    <n v="204"/>
    <n v="37770"/>
    <m/>
    <s v="Iprel"/>
    <n v="100010001376"/>
    <m/>
    <m/>
    <m/>
    <m/>
    <m/>
    <m/>
    <m/>
    <m/>
    <m/>
    <m/>
    <m/>
    <m/>
    <m/>
    <x v="1"/>
    <x v="0"/>
    <x v="0"/>
  </r>
  <r>
    <x v="63"/>
    <m/>
    <m/>
    <x v="0"/>
    <m/>
    <x v="0"/>
    <n v="260"/>
    <x v="0"/>
    <x v="61"/>
    <x v="61"/>
    <m/>
    <x v="0"/>
    <x v="0"/>
    <x v="0"/>
    <m/>
    <x v="1"/>
    <m/>
    <m/>
    <m/>
    <m/>
    <m/>
    <m/>
    <m/>
    <m/>
    <m/>
    <m/>
    <m/>
    <m/>
    <m/>
    <m/>
    <m/>
    <m/>
    <m/>
    <m/>
    <x v="1"/>
    <x v="0"/>
    <x v="0"/>
  </r>
  <r>
    <x v="63"/>
    <m/>
    <m/>
    <x v="0"/>
    <m/>
    <x v="0"/>
    <n v="270"/>
    <x v="0"/>
    <x v="62"/>
    <x v="62"/>
    <m/>
    <x v="0"/>
    <x v="0"/>
    <x v="0"/>
    <m/>
    <x v="1"/>
    <m/>
    <m/>
    <m/>
    <m/>
    <m/>
    <m/>
    <m/>
    <m/>
    <m/>
    <m/>
    <m/>
    <m/>
    <m/>
    <m/>
    <m/>
    <m/>
    <m/>
    <m/>
    <x v="1"/>
    <x v="0"/>
    <x v="0"/>
  </r>
  <r>
    <x v="63"/>
    <m/>
    <m/>
    <x v="0"/>
    <m/>
    <x v="0"/>
    <n v="280"/>
    <x v="0"/>
    <x v="63"/>
    <x v="63"/>
    <m/>
    <x v="0"/>
    <x v="0"/>
    <x v="0"/>
    <m/>
    <x v="1"/>
    <m/>
    <m/>
    <m/>
    <m/>
    <m/>
    <m/>
    <m/>
    <m/>
    <m/>
    <m/>
    <m/>
    <m/>
    <m/>
    <m/>
    <m/>
    <m/>
    <m/>
    <m/>
    <x v="1"/>
    <x v="0"/>
    <x v="0"/>
  </r>
  <r>
    <x v="66"/>
    <s v="CERA"/>
    <s v="MP"/>
    <x v="53"/>
    <n v="405096"/>
    <x v="54"/>
    <n v="130"/>
    <x v="58"/>
    <x v="64"/>
    <x v="64"/>
    <s v="M"/>
    <x v="45"/>
    <x v="16"/>
    <x v="21"/>
    <s v="ZMOCALIS"/>
    <x v="1"/>
    <n v="205"/>
    <n v="37770"/>
    <m/>
    <s v="Iprel"/>
    <n v="100010001376"/>
    <m/>
    <m/>
    <m/>
    <m/>
    <m/>
    <m/>
    <m/>
    <m/>
    <m/>
    <m/>
    <m/>
    <m/>
    <m/>
    <x v="1"/>
    <x v="0"/>
    <x v="0"/>
  </r>
  <r>
    <x v="63"/>
    <m/>
    <m/>
    <x v="0"/>
    <m/>
    <x v="0"/>
    <n v="140"/>
    <x v="0"/>
    <x v="65"/>
    <x v="65"/>
    <m/>
    <x v="0"/>
    <x v="0"/>
    <x v="0"/>
    <m/>
    <x v="1"/>
    <m/>
    <m/>
    <m/>
    <m/>
    <m/>
    <m/>
    <m/>
    <m/>
    <m/>
    <m/>
    <m/>
    <m/>
    <m/>
    <m/>
    <m/>
    <m/>
    <m/>
    <m/>
    <x v="1"/>
    <x v="0"/>
    <x v="0"/>
  </r>
  <r>
    <x v="63"/>
    <m/>
    <m/>
    <x v="0"/>
    <m/>
    <x v="0"/>
    <n v="150"/>
    <x v="0"/>
    <x v="66"/>
    <x v="66"/>
    <m/>
    <x v="0"/>
    <x v="0"/>
    <x v="0"/>
    <m/>
    <x v="1"/>
    <m/>
    <m/>
    <m/>
    <m/>
    <m/>
    <m/>
    <m/>
    <m/>
    <m/>
    <m/>
    <m/>
    <m/>
    <m/>
    <m/>
    <m/>
    <m/>
    <m/>
    <m/>
    <x v="1"/>
    <x v="0"/>
    <x v="0"/>
  </r>
  <r>
    <x v="63"/>
    <m/>
    <m/>
    <x v="0"/>
    <m/>
    <x v="0"/>
    <n v="160"/>
    <x v="0"/>
    <x v="67"/>
    <x v="67"/>
    <m/>
    <x v="0"/>
    <x v="0"/>
    <x v="0"/>
    <m/>
    <x v="1"/>
    <m/>
    <m/>
    <m/>
    <m/>
    <m/>
    <m/>
    <m/>
    <m/>
    <m/>
    <m/>
    <m/>
    <m/>
    <m/>
    <m/>
    <m/>
    <m/>
    <m/>
    <m/>
    <x v="1"/>
    <x v="0"/>
    <x v="0"/>
  </r>
  <r>
    <x v="63"/>
    <m/>
    <m/>
    <x v="0"/>
    <m/>
    <x v="0"/>
    <n v="170"/>
    <x v="0"/>
    <x v="68"/>
    <x v="68"/>
    <m/>
    <x v="0"/>
    <x v="0"/>
    <x v="0"/>
    <m/>
    <x v="1"/>
    <m/>
    <m/>
    <m/>
    <m/>
    <m/>
    <m/>
    <m/>
    <m/>
    <m/>
    <m/>
    <m/>
    <m/>
    <m/>
    <m/>
    <m/>
    <m/>
    <m/>
    <m/>
    <x v="1"/>
    <x v="0"/>
    <x v="0"/>
  </r>
  <r>
    <x v="63"/>
    <m/>
    <m/>
    <x v="0"/>
    <m/>
    <x v="0"/>
    <n v="180"/>
    <x v="0"/>
    <x v="69"/>
    <x v="69"/>
    <m/>
    <x v="0"/>
    <x v="0"/>
    <x v="0"/>
    <m/>
    <x v="1"/>
    <m/>
    <m/>
    <m/>
    <m/>
    <m/>
    <m/>
    <m/>
    <m/>
    <m/>
    <m/>
    <m/>
    <m/>
    <m/>
    <m/>
    <m/>
    <m/>
    <m/>
    <m/>
    <x v="1"/>
    <x v="0"/>
    <x v="0"/>
  </r>
  <r>
    <x v="67"/>
    <s v="CERA"/>
    <s v="MP"/>
    <x v="53"/>
    <n v="405096"/>
    <x v="54"/>
    <n v="190"/>
    <x v="58"/>
    <x v="64"/>
    <x v="64"/>
    <s v="M"/>
    <x v="45"/>
    <x v="16"/>
    <x v="21"/>
    <s v="ZMOCALIS"/>
    <x v="1"/>
    <n v="206"/>
    <n v="37770"/>
    <m/>
    <s v="Iprel"/>
    <n v="100010001376"/>
    <m/>
    <m/>
    <m/>
    <m/>
    <m/>
    <m/>
    <m/>
    <m/>
    <m/>
    <m/>
    <m/>
    <m/>
    <m/>
    <x v="1"/>
    <x v="0"/>
    <x v="0"/>
  </r>
  <r>
    <x v="63"/>
    <m/>
    <m/>
    <x v="0"/>
    <m/>
    <x v="0"/>
    <n v="200"/>
    <x v="0"/>
    <x v="65"/>
    <x v="65"/>
    <m/>
    <x v="0"/>
    <x v="0"/>
    <x v="0"/>
    <m/>
    <x v="1"/>
    <m/>
    <m/>
    <m/>
    <m/>
    <m/>
    <m/>
    <m/>
    <m/>
    <m/>
    <m/>
    <m/>
    <m/>
    <m/>
    <m/>
    <m/>
    <m/>
    <m/>
    <m/>
    <x v="1"/>
    <x v="0"/>
    <x v="0"/>
  </r>
  <r>
    <x v="63"/>
    <m/>
    <m/>
    <x v="0"/>
    <m/>
    <x v="0"/>
    <n v="210"/>
    <x v="0"/>
    <x v="66"/>
    <x v="66"/>
    <m/>
    <x v="0"/>
    <x v="0"/>
    <x v="0"/>
    <m/>
    <x v="1"/>
    <m/>
    <m/>
    <m/>
    <m/>
    <m/>
    <m/>
    <m/>
    <m/>
    <m/>
    <m/>
    <m/>
    <m/>
    <m/>
    <m/>
    <m/>
    <m/>
    <m/>
    <m/>
    <x v="1"/>
    <x v="0"/>
    <x v="0"/>
  </r>
  <r>
    <x v="63"/>
    <m/>
    <m/>
    <x v="0"/>
    <m/>
    <x v="0"/>
    <n v="220"/>
    <x v="0"/>
    <x v="67"/>
    <x v="67"/>
    <m/>
    <x v="0"/>
    <x v="0"/>
    <x v="0"/>
    <m/>
    <x v="1"/>
    <m/>
    <m/>
    <m/>
    <m/>
    <m/>
    <m/>
    <m/>
    <m/>
    <m/>
    <m/>
    <m/>
    <m/>
    <m/>
    <m/>
    <m/>
    <m/>
    <m/>
    <m/>
    <x v="1"/>
    <x v="0"/>
    <x v="0"/>
  </r>
  <r>
    <x v="63"/>
    <m/>
    <m/>
    <x v="0"/>
    <m/>
    <x v="0"/>
    <n v="230"/>
    <x v="0"/>
    <x v="68"/>
    <x v="68"/>
    <m/>
    <x v="0"/>
    <x v="0"/>
    <x v="0"/>
    <m/>
    <x v="1"/>
    <m/>
    <m/>
    <m/>
    <m/>
    <m/>
    <m/>
    <m/>
    <m/>
    <m/>
    <m/>
    <m/>
    <m/>
    <m/>
    <m/>
    <m/>
    <m/>
    <m/>
    <m/>
    <x v="1"/>
    <x v="0"/>
    <x v="0"/>
  </r>
  <r>
    <x v="63"/>
    <m/>
    <m/>
    <x v="0"/>
    <m/>
    <x v="0"/>
    <n v="240"/>
    <x v="0"/>
    <x v="69"/>
    <x v="69"/>
    <m/>
    <x v="0"/>
    <x v="0"/>
    <x v="0"/>
    <m/>
    <x v="1"/>
    <m/>
    <m/>
    <m/>
    <m/>
    <m/>
    <m/>
    <m/>
    <m/>
    <m/>
    <m/>
    <m/>
    <m/>
    <m/>
    <m/>
    <m/>
    <m/>
    <m/>
    <m/>
    <x v="1"/>
    <x v="0"/>
    <x v="0"/>
  </r>
  <r>
    <x v="68"/>
    <s v="CERA"/>
    <s v="MP"/>
    <x v="54"/>
    <n v="400807"/>
    <x v="25"/>
    <n v="630"/>
    <x v="58"/>
    <x v="70"/>
    <x v="32"/>
    <s v="M"/>
    <x v="46"/>
    <x v="5"/>
    <x v="12"/>
    <s v="ZMOCALIS"/>
    <x v="1"/>
    <n v="308"/>
    <n v="37770"/>
    <m/>
    <s v="Iprel"/>
    <n v="100010001376"/>
    <m/>
    <m/>
    <m/>
    <m/>
    <m/>
    <m/>
    <m/>
    <m/>
    <m/>
    <m/>
    <m/>
    <m/>
    <m/>
    <x v="1"/>
    <x v="0"/>
    <x v="0"/>
  </r>
  <r>
    <x v="69"/>
    <s v="CERA"/>
    <s v="MP"/>
    <x v="55"/>
    <n v="408678"/>
    <x v="55"/>
    <m/>
    <x v="59"/>
    <x v="71"/>
    <x v="70"/>
    <s v="S"/>
    <x v="0"/>
    <x v="17"/>
    <x v="22"/>
    <s v="ZMOCALIS"/>
    <x v="1"/>
    <n v="931"/>
    <s v="13.10.2009"/>
    <m/>
    <s v="Iprel"/>
    <n v="100010001376"/>
    <m/>
    <m/>
    <m/>
    <m/>
    <m/>
    <m/>
    <m/>
    <m/>
    <m/>
    <m/>
    <m/>
    <m/>
    <m/>
    <x v="1"/>
    <x v="0"/>
    <x v="0"/>
  </r>
  <r>
    <x v="70"/>
    <s v="CERA"/>
    <s v="MP"/>
    <x v="55"/>
    <n v="408678"/>
    <x v="55"/>
    <m/>
    <x v="60"/>
    <x v="71"/>
    <x v="70"/>
    <s v="S"/>
    <x v="0"/>
    <x v="17"/>
    <x v="22"/>
    <s v="ZMOCALIS"/>
    <x v="1"/>
    <n v="932"/>
    <s v="13.10.2009"/>
    <m/>
    <s v="Iprel"/>
    <n v="100010001376"/>
    <m/>
    <m/>
    <m/>
    <m/>
    <m/>
    <m/>
    <m/>
    <m/>
    <m/>
    <m/>
    <m/>
    <m/>
    <m/>
    <x v="1"/>
    <x v="0"/>
    <x v="0"/>
  </r>
  <r>
    <x v="71"/>
    <s v="CERA"/>
    <s v="MP"/>
    <x v="56"/>
    <n v="401157"/>
    <x v="56"/>
    <m/>
    <x v="46"/>
    <x v="72"/>
    <x v="71"/>
    <s v="S"/>
    <x v="0"/>
    <x v="18"/>
    <x v="23"/>
    <s v="ZMOCALIS"/>
    <x v="1"/>
    <n v="933"/>
    <s v="13.10.2009"/>
    <m/>
    <s v="Iprel"/>
    <n v="100010001376"/>
    <m/>
    <m/>
    <m/>
    <m/>
    <m/>
    <m/>
    <m/>
    <m/>
    <m/>
    <m/>
    <m/>
    <m/>
    <m/>
    <x v="1"/>
    <x v="0"/>
    <x v="0"/>
  </r>
  <r>
    <x v="72"/>
    <s v="CERA"/>
    <s v="RP"/>
    <x v="57"/>
    <n v="400612"/>
    <x v="57"/>
    <m/>
    <x v="21"/>
    <x v="73"/>
    <x v="72"/>
    <s v="S"/>
    <x v="0"/>
    <x v="19"/>
    <x v="24"/>
    <s v="ZMOCALIS"/>
    <x v="1"/>
    <n v="934"/>
    <s v="13.10.2009"/>
    <m/>
    <s v="Iprel"/>
    <n v="100010001376"/>
    <m/>
    <m/>
    <m/>
    <m/>
    <m/>
    <m/>
    <m/>
    <m/>
    <m/>
    <m/>
    <m/>
    <m/>
    <m/>
    <x v="1"/>
    <x v="0"/>
    <x v="0"/>
  </r>
  <r>
    <x v="73"/>
    <s v="CERA"/>
    <s v="MP"/>
    <x v="58"/>
    <n v="400807"/>
    <x v="25"/>
    <m/>
    <x v="55"/>
    <x v="74"/>
    <x v="73"/>
    <s v="S"/>
    <x v="0"/>
    <x v="19"/>
    <x v="24"/>
    <s v="ZMOCALIS"/>
    <x v="1"/>
    <n v="935"/>
    <s v="13.10.2009"/>
    <m/>
    <s v="Iprel"/>
    <n v="100010001376"/>
    <m/>
    <m/>
    <m/>
    <m/>
    <m/>
    <m/>
    <m/>
    <m/>
    <m/>
    <m/>
    <m/>
    <m/>
    <m/>
    <x v="1"/>
    <x v="0"/>
    <x v="0"/>
  </r>
  <r>
    <x v="74"/>
    <s v="CERA"/>
    <s v="MP"/>
    <x v="59"/>
    <s v="ECE010"/>
    <x v="48"/>
    <m/>
    <x v="61"/>
    <x v="75"/>
    <x v="73"/>
    <s v="S"/>
    <x v="0"/>
    <x v="20"/>
    <x v="25"/>
    <s v="ZMOCALIS"/>
    <x v="1"/>
    <n v="936"/>
    <s v="13.10.2009"/>
    <m/>
    <s v="Iprel"/>
    <n v="100010001376"/>
    <m/>
    <m/>
    <m/>
    <m/>
    <m/>
    <m/>
    <m/>
    <m/>
    <m/>
    <m/>
    <m/>
    <m/>
    <m/>
    <x v="1"/>
    <x v="0"/>
    <x v="0"/>
  </r>
  <r>
    <x v="64"/>
    <s v="CERA"/>
    <s v="MP"/>
    <x v="51"/>
    <n v="405105"/>
    <x v="52"/>
    <m/>
    <x v="62"/>
    <x v="76"/>
    <x v="74"/>
    <s v="S"/>
    <x v="0"/>
    <x v="1"/>
    <x v="2"/>
    <s v="ZMOCALIS"/>
    <x v="1"/>
    <n v="937"/>
    <s v="13.10.2009"/>
    <m/>
    <s v="Iprel"/>
    <n v="100010001376"/>
    <m/>
    <m/>
    <m/>
    <m/>
    <m/>
    <m/>
    <m/>
    <m/>
    <m/>
    <m/>
    <m/>
    <m/>
    <m/>
    <x v="1"/>
    <x v="0"/>
    <x v="0"/>
  </r>
  <r>
    <x v="75"/>
    <s v="CERA"/>
    <s v="RP"/>
    <x v="60"/>
    <n v="403241"/>
    <x v="58"/>
    <m/>
    <x v="63"/>
    <x v="77"/>
    <x v="75"/>
    <s v="S"/>
    <x v="47"/>
    <x v="1"/>
    <x v="2"/>
    <s v="ZMOCALIS"/>
    <x v="1"/>
    <n v="938"/>
    <s v="13.10.2009"/>
    <m/>
    <s v="Iprel"/>
    <n v="100010001376"/>
    <m/>
    <m/>
    <m/>
    <m/>
    <m/>
    <m/>
    <m/>
    <m/>
    <m/>
    <m/>
    <m/>
    <m/>
    <m/>
    <x v="1"/>
    <x v="0"/>
    <x v="0"/>
  </r>
  <r>
    <x v="76"/>
    <s v="CERA"/>
    <s v="MP"/>
    <x v="61"/>
    <n v="400282"/>
    <x v="59"/>
    <m/>
    <x v="13"/>
    <x v="78"/>
    <x v="76"/>
    <s v="S"/>
    <x v="0"/>
    <x v="1"/>
    <x v="2"/>
    <s v="ZMOCALIS"/>
    <x v="1"/>
    <n v="939"/>
    <s v="13.10.2009"/>
    <m/>
    <s v="Iprel"/>
    <n v="100010001376"/>
    <m/>
    <m/>
    <m/>
    <m/>
    <m/>
    <m/>
    <m/>
    <m/>
    <m/>
    <m/>
    <m/>
    <m/>
    <m/>
    <x v="1"/>
    <x v="0"/>
    <x v="0"/>
  </r>
  <r>
    <x v="41"/>
    <s v="CERA"/>
    <s v="MP"/>
    <x v="28"/>
    <n v="405935"/>
    <x v="60"/>
    <m/>
    <x v="37"/>
    <x v="27"/>
    <x v="27"/>
    <s v="S"/>
    <x v="0"/>
    <x v="1"/>
    <x v="2"/>
    <s v="ZMOCALIS"/>
    <x v="1"/>
    <n v="940"/>
    <s v="13.10.2009"/>
    <m/>
    <s v="Iprel"/>
    <n v="100010001376"/>
    <m/>
    <m/>
    <m/>
    <m/>
    <m/>
    <m/>
    <m/>
    <m/>
    <m/>
    <m/>
    <m/>
    <m/>
    <m/>
    <x v="1"/>
    <x v="0"/>
    <x v="0"/>
  </r>
  <r>
    <x v="77"/>
    <s v="CERA"/>
    <s v="RP"/>
    <x v="62"/>
    <s v="ECE015"/>
    <x v="61"/>
    <m/>
    <x v="64"/>
    <x v="79"/>
    <x v="77"/>
    <s v="S"/>
    <x v="48"/>
    <x v="1"/>
    <x v="2"/>
    <s v="ZMOCALIS"/>
    <x v="1"/>
    <n v="941"/>
    <s v="13.10.2009"/>
    <m/>
    <s v="Iprel"/>
    <n v="100010001376"/>
    <m/>
    <m/>
    <m/>
    <m/>
    <m/>
    <m/>
    <m/>
    <m/>
    <m/>
    <m/>
    <m/>
    <m/>
    <m/>
    <x v="1"/>
    <x v="0"/>
    <x v="0"/>
  </r>
  <r>
    <x v="78"/>
    <s v="CERA"/>
    <s v="MP"/>
    <x v="63"/>
    <n v="400547"/>
    <x v="62"/>
    <m/>
    <x v="65"/>
    <x v="80"/>
    <x v="78"/>
    <s v="S"/>
    <x v="0"/>
    <x v="1"/>
    <x v="2"/>
    <s v="ZMOCALIS"/>
    <x v="1"/>
    <n v="942"/>
    <s v="13.10.2009"/>
    <m/>
    <s v="Iprel"/>
    <n v="100010001376"/>
    <m/>
    <m/>
    <m/>
    <m/>
    <m/>
    <m/>
    <m/>
    <m/>
    <m/>
    <m/>
    <m/>
    <m/>
    <m/>
    <x v="1"/>
    <x v="0"/>
    <x v="0"/>
  </r>
  <r>
    <x v="79"/>
    <s v="CERA"/>
    <s v="MP"/>
    <x v="63"/>
    <n v="400547"/>
    <x v="62"/>
    <m/>
    <x v="66"/>
    <x v="80"/>
    <x v="78"/>
    <s v="S"/>
    <x v="0"/>
    <x v="1"/>
    <x v="2"/>
    <s v="ZMOCALIS"/>
    <x v="1"/>
    <n v="943"/>
    <s v="13.10.2009"/>
    <m/>
    <s v="Iprel"/>
    <n v="100010001376"/>
    <m/>
    <m/>
    <m/>
    <m/>
    <m/>
    <m/>
    <m/>
    <m/>
    <m/>
    <m/>
    <m/>
    <m/>
    <m/>
    <x v="1"/>
    <x v="0"/>
    <x v="0"/>
  </r>
  <r>
    <x v="80"/>
    <s v="CERA"/>
    <s v="RP"/>
    <x v="62"/>
    <s v="ECE015"/>
    <x v="61"/>
    <m/>
    <x v="64"/>
    <x v="79"/>
    <x v="77"/>
    <s v="S"/>
    <x v="48"/>
    <x v="21"/>
    <x v="26"/>
    <s v="ZMOCALIS"/>
    <x v="1"/>
    <n v="944"/>
    <s v="13.10.2009"/>
    <m/>
    <s v="Iprel"/>
    <n v="100010001376"/>
    <m/>
    <m/>
    <m/>
    <m/>
    <m/>
    <m/>
    <m/>
    <m/>
    <m/>
    <m/>
    <m/>
    <m/>
    <m/>
    <x v="1"/>
    <x v="0"/>
    <x v="0"/>
  </r>
  <r>
    <x v="81"/>
    <s v="CERA"/>
    <s v="MP"/>
    <x v="42"/>
    <n v="405165"/>
    <x v="44"/>
    <m/>
    <x v="67"/>
    <x v="81"/>
    <x v="79"/>
    <s v="S"/>
    <x v="0"/>
    <x v="22"/>
    <x v="27"/>
    <s v="ZMOCALIS"/>
    <x v="1"/>
    <n v="945"/>
    <s v="13.10.2009"/>
    <m/>
    <s v="Iprel"/>
    <n v="100010001376"/>
    <m/>
    <m/>
    <m/>
    <m/>
    <m/>
    <m/>
    <m/>
    <m/>
    <m/>
    <m/>
    <m/>
    <m/>
    <m/>
    <x v="1"/>
    <x v="0"/>
    <x v="0"/>
  </r>
  <r>
    <x v="82"/>
    <s v="CERA"/>
    <s v="MP"/>
    <x v="49"/>
    <n v="405165"/>
    <x v="44"/>
    <m/>
    <x v="68"/>
    <x v="82"/>
    <x v="80"/>
    <s v="S"/>
    <x v="0"/>
    <x v="22"/>
    <x v="27"/>
    <s v="ZMOCALIS"/>
    <x v="1"/>
    <n v="946"/>
    <s v="13.10.2009"/>
    <m/>
    <s v="Iprel"/>
    <n v="100010001376"/>
    <m/>
    <m/>
    <m/>
    <m/>
    <m/>
    <m/>
    <m/>
    <m/>
    <m/>
    <m/>
    <m/>
    <m/>
    <m/>
    <x v="1"/>
    <x v="0"/>
    <x v="0"/>
  </r>
  <r>
    <x v="83"/>
    <s v="CERA"/>
    <s v="MP"/>
    <x v="64"/>
    <n v="400807"/>
    <x v="25"/>
    <m/>
    <x v="69"/>
    <x v="83"/>
    <x v="81"/>
    <s v="S"/>
    <x v="0"/>
    <x v="22"/>
    <x v="27"/>
    <s v="ZMOCALIS"/>
    <x v="1"/>
    <n v="947"/>
    <s v="13.10.2009"/>
    <m/>
    <s v="Iprel"/>
    <n v="100010001376"/>
    <m/>
    <m/>
    <m/>
    <m/>
    <m/>
    <m/>
    <m/>
    <m/>
    <m/>
    <m/>
    <m/>
    <m/>
    <m/>
    <x v="1"/>
    <x v="0"/>
    <x v="0"/>
  </r>
  <r>
    <x v="84"/>
    <s v="CERA"/>
    <s v="MP"/>
    <x v="64"/>
    <n v="400807"/>
    <x v="25"/>
    <m/>
    <x v="70"/>
    <x v="83"/>
    <x v="81"/>
    <s v="S"/>
    <x v="0"/>
    <x v="22"/>
    <x v="27"/>
    <s v="ZMOCALIS"/>
    <x v="1"/>
    <n v="948"/>
    <s v="13.10.2009"/>
    <m/>
    <s v="Iprel"/>
    <n v="100010001376"/>
    <m/>
    <m/>
    <m/>
    <m/>
    <m/>
    <m/>
    <m/>
    <m/>
    <m/>
    <m/>
    <m/>
    <m/>
    <m/>
    <x v="1"/>
    <x v="0"/>
    <x v="0"/>
  </r>
  <r>
    <x v="85"/>
    <s v="CERA"/>
    <s v="MP"/>
    <x v="65"/>
    <n v="401009"/>
    <x v="63"/>
    <m/>
    <x v="13"/>
    <x v="84"/>
    <x v="81"/>
    <s v="S"/>
    <x v="49"/>
    <x v="22"/>
    <x v="27"/>
    <s v="ZMOCALIS"/>
    <x v="1"/>
    <n v="949"/>
    <s v="13.10.2009"/>
    <m/>
    <s v="Iprel"/>
    <n v="100010001376"/>
    <m/>
    <m/>
    <m/>
    <m/>
    <m/>
    <m/>
    <m/>
    <m/>
    <m/>
    <m/>
    <m/>
    <m/>
    <m/>
    <x v="1"/>
    <x v="0"/>
    <x v="0"/>
  </r>
  <r>
    <x v="86"/>
    <s v="CERA"/>
    <s v="RP"/>
    <x v="66"/>
    <n v="404592"/>
    <x v="64"/>
    <m/>
    <x v="71"/>
    <x v="85"/>
    <x v="81"/>
    <s v="S"/>
    <x v="50"/>
    <x v="22"/>
    <x v="27"/>
    <s v="ZMOCALIS"/>
    <x v="1"/>
    <n v="950"/>
    <s v="13.10.2009"/>
    <m/>
    <s v="Iprel"/>
    <n v="100010001376"/>
    <m/>
    <m/>
    <m/>
    <m/>
    <m/>
    <m/>
    <m/>
    <m/>
    <m/>
    <m/>
    <m/>
    <m/>
    <m/>
    <x v="1"/>
    <x v="0"/>
    <x v="0"/>
  </r>
  <r>
    <x v="57"/>
    <s v="CERA"/>
    <s v="MP"/>
    <x v="44"/>
    <n v="204199"/>
    <x v="46"/>
    <m/>
    <x v="52"/>
    <x v="44"/>
    <x v="44"/>
    <s v="S"/>
    <x v="0"/>
    <x v="2"/>
    <x v="3"/>
    <s v="ZMOCALIS"/>
    <x v="1"/>
    <n v="951"/>
    <s v="13.10.2009"/>
    <m/>
    <s v="Iprel"/>
    <n v="100010001376"/>
    <m/>
    <m/>
    <m/>
    <m/>
    <m/>
    <m/>
    <m/>
    <m/>
    <m/>
    <m/>
    <m/>
    <m/>
    <m/>
    <x v="1"/>
    <x v="0"/>
    <x v="0"/>
  </r>
  <r>
    <x v="42"/>
    <s v="CERA"/>
    <s v="MP"/>
    <x v="29"/>
    <n v="405820"/>
    <x v="31"/>
    <m/>
    <x v="38"/>
    <x v="28"/>
    <x v="28"/>
    <s v="S"/>
    <x v="51"/>
    <x v="2"/>
    <x v="3"/>
    <s v="ZMOCALIS"/>
    <x v="1"/>
    <n v="952"/>
    <s v="13.10.2009"/>
    <m/>
    <s v="Iprel"/>
    <n v="100010001376"/>
    <m/>
    <m/>
    <m/>
    <m/>
    <m/>
    <m/>
    <m/>
    <m/>
    <m/>
    <m/>
    <m/>
    <m/>
    <m/>
    <x v="1"/>
    <x v="0"/>
    <x v="0"/>
  </r>
  <r>
    <x v="44"/>
    <s v="CERA"/>
    <s v="MP"/>
    <x v="31"/>
    <n v="405672"/>
    <x v="50"/>
    <m/>
    <x v="40"/>
    <x v="30"/>
    <x v="30"/>
    <s v="S"/>
    <x v="0"/>
    <x v="2"/>
    <x v="3"/>
    <s v="ZMOCALIS"/>
    <x v="1"/>
    <n v="953"/>
    <s v="13.10.2009"/>
    <m/>
    <s v="Iprel"/>
    <n v="100010001376"/>
    <m/>
    <m/>
    <m/>
    <m/>
    <m/>
    <m/>
    <m/>
    <m/>
    <m/>
    <m/>
    <m/>
    <m/>
    <m/>
    <x v="1"/>
    <x v="0"/>
    <x v="0"/>
  </r>
  <r>
    <x v="59"/>
    <s v="CERA"/>
    <s v="MP"/>
    <x v="47"/>
    <n v="408668"/>
    <x v="65"/>
    <m/>
    <x v="55"/>
    <x v="47"/>
    <x v="47"/>
    <s v="S"/>
    <x v="0"/>
    <x v="2"/>
    <x v="3"/>
    <s v="ZMOCALIS"/>
    <x v="1"/>
    <n v="954"/>
    <s v="13.10.2009"/>
    <m/>
    <s v="Iprel"/>
    <n v="100010001376"/>
    <m/>
    <m/>
    <m/>
    <m/>
    <m/>
    <m/>
    <m/>
    <m/>
    <m/>
    <m/>
    <m/>
    <m/>
    <m/>
    <x v="1"/>
    <x v="0"/>
    <x v="0"/>
  </r>
  <r>
    <x v="87"/>
    <s v="CERA"/>
    <s v="MP"/>
    <x v="67"/>
    <n v="410002"/>
    <x v="66"/>
    <m/>
    <x v="72"/>
    <x v="86"/>
    <x v="82"/>
    <s v="S"/>
    <x v="52"/>
    <x v="2"/>
    <x v="3"/>
    <s v="ZMOCALIS"/>
    <x v="1"/>
    <n v="955"/>
    <s v="13.10.2009"/>
    <m/>
    <s v="Iprel"/>
    <n v="100010001376"/>
    <m/>
    <m/>
    <m/>
    <m/>
    <m/>
    <m/>
    <m/>
    <m/>
    <m/>
    <m/>
    <m/>
    <m/>
    <m/>
    <x v="1"/>
    <x v="0"/>
    <x v="0"/>
  </r>
  <r>
    <x v="88"/>
    <s v="CERA"/>
    <s v="MP"/>
    <x v="68"/>
    <n v="409039"/>
    <x v="67"/>
    <m/>
    <x v="13"/>
    <x v="87"/>
    <x v="83"/>
    <s v="S"/>
    <x v="0"/>
    <x v="2"/>
    <x v="3"/>
    <s v="ZMOCALIS"/>
    <x v="1"/>
    <n v="956"/>
    <s v="13.10.2009"/>
    <m/>
    <s v="Iprel"/>
    <n v="100010001376"/>
    <m/>
    <m/>
    <m/>
    <m/>
    <m/>
    <m/>
    <m/>
    <m/>
    <m/>
    <m/>
    <m/>
    <m/>
    <m/>
    <x v="1"/>
    <x v="0"/>
    <x v="0"/>
  </r>
  <r>
    <x v="89"/>
    <s v="CERA"/>
    <s v="MP"/>
    <x v="69"/>
    <n v="404580"/>
    <x v="68"/>
    <m/>
    <x v="73"/>
    <x v="88"/>
    <x v="84"/>
    <s v="S"/>
    <x v="52"/>
    <x v="2"/>
    <x v="3"/>
    <s v="ZMOCALIS"/>
    <x v="1"/>
    <n v="957"/>
    <s v="13.10.2009"/>
    <m/>
    <s v="Iprel"/>
    <n v="100010001376"/>
    <m/>
    <m/>
    <m/>
    <m/>
    <m/>
    <m/>
    <m/>
    <m/>
    <m/>
    <m/>
    <m/>
    <m/>
    <m/>
    <x v="1"/>
    <x v="0"/>
    <x v="0"/>
  </r>
  <r>
    <x v="50"/>
    <s v="CERA"/>
    <s v="MP"/>
    <x v="37"/>
    <n v="403322"/>
    <x v="69"/>
    <m/>
    <x v="45"/>
    <x v="36"/>
    <x v="36"/>
    <s v="S"/>
    <x v="0"/>
    <x v="8"/>
    <x v="11"/>
    <s v="ZMOCALIS"/>
    <x v="1"/>
    <n v="958"/>
    <s v="13.10.2009"/>
    <m/>
    <s v="Iprel"/>
    <n v="100010001376"/>
    <m/>
    <m/>
    <m/>
    <m/>
    <m/>
    <m/>
    <m/>
    <m/>
    <m/>
    <m/>
    <m/>
    <m/>
    <m/>
    <x v="1"/>
    <x v="0"/>
    <x v="0"/>
  </r>
  <r>
    <x v="90"/>
    <s v="CERA"/>
    <s v="MP"/>
    <x v="70"/>
    <n v="402457"/>
    <x v="70"/>
    <m/>
    <x v="52"/>
    <x v="89"/>
    <x v="85"/>
    <s v="S"/>
    <x v="0"/>
    <x v="23"/>
    <x v="28"/>
    <s v="ZMOCALIS"/>
    <x v="1"/>
    <n v="959"/>
    <s v="13.10.2009"/>
    <m/>
    <s v="Iprel"/>
    <n v="100010001376"/>
    <m/>
    <m/>
    <m/>
    <m/>
    <m/>
    <m/>
    <m/>
    <m/>
    <m/>
    <m/>
    <m/>
    <m/>
    <m/>
    <x v="1"/>
    <x v="0"/>
    <x v="0"/>
  </r>
  <r>
    <x v="91"/>
    <s v="CERA"/>
    <s v="MP"/>
    <x v="71"/>
    <n v="403316"/>
    <x v="71"/>
    <m/>
    <x v="46"/>
    <x v="90"/>
    <x v="85"/>
    <s v="S"/>
    <x v="0"/>
    <x v="23"/>
    <x v="28"/>
    <s v="ZMOCALIS"/>
    <x v="1"/>
    <n v="960"/>
    <s v="13.10.2009"/>
    <m/>
    <s v="Iprel"/>
    <n v="100010001376"/>
    <m/>
    <m/>
    <m/>
    <m/>
    <m/>
    <m/>
    <m/>
    <m/>
    <m/>
    <m/>
    <m/>
    <m/>
    <m/>
    <x v="1"/>
    <x v="0"/>
    <x v="0"/>
  </r>
  <r>
    <x v="92"/>
    <s v="CERA"/>
    <s v="MP"/>
    <x v="72"/>
    <n v="600223"/>
    <x v="27"/>
    <m/>
    <x v="13"/>
    <x v="91"/>
    <x v="85"/>
    <s v="S"/>
    <x v="52"/>
    <x v="23"/>
    <x v="28"/>
    <s v="ZMOCALIS"/>
    <x v="1"/>
    <n v="961"/>
    <s v="13.10.2009"/>
    <m/>
    <s v="Iprel"/>
    <n v="100010001376"/>
    <m/>
    <m/>
    <m/>
    <m/>
    <m/>
    <m/>
    <m/>
    <m/>
    <m/>
    <m/>
    <m/>
    <m/>
    <m/>
    <x v="1"/>
    <x v="0"/>
    <x v="0"/>
  </r>
  <r>
    <x v="45"/>
    <s v="CERA"/>
    <s v="MP"/>
    <x v="32"/>
    <n v="401744"/>
    <x v="38"/>
    <m/>
    <x v="41"/>
    <x v="31"/>
    <x v="31"/>
    <s v="S"/>
    <x v="0"/>
    <x v="4"/>
    <x v="14"/>
    <s v="ZMOCALIS"/>
    <x v="1"/>
    <n v="962"/>
    <s v="13.10.2009"/>
    <m/>
    <s v="Iprel"/>
    <n v="100010001376"/>
    <m/>
    <m/>
    <m/>
    <m/>
    <m/>
    <m/>
    <m/>
    <m/>
    <m/>
    <m/>
    <m/>
    <m/>
    <m/>
    <x v="1"/>
    <x v="0"/>
    <x v="0"/>
  </r>
  <r>
    <x v="93"/>
    <s v="CERA"/>
    <s v="MP"/>
    <x v="40"/>
    <n v="407903"/>
    <x v="72"/>
    <m/>
    <x v="74"/>
    <x v="92"/>
    <x v="85"/>
    <s v="S"/>
    <x v="0"/>
    <x v="4"/>
    <x v="14"/>
    <s v="ZMOCALIS"/>
    <x v="1"/>
    <n v="963"/>
    <s v="13.10.2009"/>
    <m/>
    <s v="Iprel"/>
    <n v="100010001376"/>
    <m/>
    <m/>
    <m/>
    <m/>
    <m/>
    <m/>
    <m/>
    <m/>
    <m/>
    <m/>
    <m/>
    <m/>
    <m/>
    <x v="1"/>
    <x v="0"/>
    <x v="0"/>
  </r>
  <r>
    <x v="94"/>
    <s v="CERA"/>
    <s v="MP"/>
    <x v="40"/>
    <n v="407903"/>
    <x v="72"/>
    <m/>
    <x v="75"/>
    <x v="93"/>
    <x v="85"/>
    <s v="S"/>
    <x v="0"/>
    <x v="4"/>
    <x v="14"/>
    <s v="ZMOCALIS"/>
    <x v="1"/>
    <n v="964"/>
    <s v="13.10.2009"/>
    <m/>
    <s v="Iprel"/>
    <n v="100010001376"/>
    <m/>
    <m/>
    <m/>
    <m/>
    <m/>
    <m/>
    <m/>
    <m/>
    <m/>
    <m/>
    <m/>
    <m/>
    <m/>
    <x v="1"/>
    <x v="0"/>
    <x v="0"/>
  </r>
  <r>
    <x v="95"/>
    <s v="CERA"/>
    <s v="MP"/>
    <x v="41"/>
    <n v="401106"/>
    <x v="42"/>
    <m/>
    <x v="76"/>
    <x v="94"/>
    <x v="86"/>
    <s v="S"/>
    <x v="0"/>
    <x v="10"/>
    <x v="15"/>
    <s v="ZMOCALIS"/>
    <x v="1"/>
    <n v="965"/>
    <s v="13.10.2009"/>
    <m/>
    <s v="Iprel"/>
    <n v="100010001376"/>
    <m/>
    <m/>
    <m/>
    <m/>
    <m/>
    <m/>
    <m/>
    <m/>
    <m/>
    <m/>
    <m/>
    <m/>
    <m/>
    <x v="1"/>
    <x v="0"/>
    <x v="0"/>
  </r>
  <r>
    <x v="96"/>
    <s v="CERA"/>
    <s v="MP"/>
    <x v="73"/>
    <n v="402559"/>
    <x v="73"/>
    <m/>
    <x v="77"/>
    <x v="95"/>
    <x v="87"/>
    <s v="S"/>
    <x v="0"/>
    <x v="24"/>
    <x v="29"/>
    <s v="ZMOCALIS"/>
    <x v="1"/>
    <n v="966"/>
    <s v="13.10.2009"/>
    <m/>
    <s v="Iprel"/>
    <n v="100010001376"/>
    <m/>
    <m/>
    <m/>
    <m/>
    <m/>
    <m/>
    <m/>
    <m/>
    <m/>
    <m/>
    <m/>
    <m/>
    <m/>
    <x v="1"/>
    <x v="0"/>
    <x v="0"/>
  </r>
  <r>
    <x v="97"/>
    <s v="CERA"/>
    <s v="MP"/>
    <x v="74"/>
    <n v="405165"/>
    <x v="44"/>
    <m/>
    <x v="78"/>
    <x v="96"/>
    <x v="88"/>
    <s v="S"/>
    <x v="0"/>
    <x v="25"/>
    <x v="30"/>
    <s v="ZMOCALIS"/>
    <x v="1"/>
    <n v="967"/>
    <s v="13.10.2009"/>
    <m/>
    <s v="Iprel"/>
    <n v="100010001376"/>
    <m/>
    <m/>
    <m/>
    <m/>
    <m/>
    <m/>
    <m/>
    <m/>
    <m/>
    <m/>
    <m/>
    <m/>
    <m/>
    <x v="1"/>
    <x v="0"/>
    <x v="0"/>
  </r>
  <r>
    <x v="98"/>
    <s v="CERA"/>
    <s v="MP"/>
    <x v="74"/>
    <n v="405165"/>
    <x v="44"/>
    <m/>
    <x v="79"/>
    <x v="96"/>
    <x v="88"/>
    <s v="S"/>
    <x v="0"/>
    <x v="25"/>
    <x v="30"/>
    <s v="ZMOCALIS"/>
    <x v="1"/>
    <n v="968"/>
    <s v="13.10.2009"/>
    <m/>
    <s v="Iprel"/>
    <n v="100010001376"/>
    <m/>
    <m/>
    <m/>
    <m/>
    <m/>
    <m/>
    <m/>
    <m/>
    <m/>
    <m/>
    <m/>
    <m/>
    <m/>
    <x v="1"/>
    <x v="0"/>
    <x v="0"/>
  </r>
  <r>
    <x v="99"/>
    <s v="CERA"/>
    <s v="MP"/>
    <x v="74"/>
    <n v="405165"/>
    <x v="44"/>
    <m/>
    <x v="38"/>
    <x v="96"/>
    <x v="88"/>
    <s v="S"/>
    <x v="0"/>
    <x v="25"/>
    <x v="30"/>
    <s v="ZMOCALIS"/>
    <x v="1"/>
    <n v="969"/>
    <s v="13.10.2009"/>
    <m/>
    <s v="Iprel"/>
    <n v="100010001376"/>
    <m/>
    <m/>
    <m/>
    <m/>
    <m/>
    <m/>
    <m/>
    <m/>
    <m/>
    <m/>
    <m/>
    <m/>
    <m/>
    <x v="1"/>
    <x v="0"/>
    <x v="0"/>
  </r>
  <r>
    <x v="100"/>
    <s v="CERA"/>
    <s v="MP"/>
    <x v="74"/>
    <n v="405165"/>
    <x v="44"/>
    <m/>
    <x v="80"/>
    <x v="96"/>
    <x v="88"/>
    <s v="S"/>
    <x v="0"/>
    <x v="25"/>
    <x v="30"/>
    <s v="ZMOCALIS"/>
    <x v="1"/>
    <n v="970"/>
    <s v="13.10.2009"/>
    <m/>
    <s v="Iprel"/>
    <n v="100010001376"/>
    <m/>
    <m/>
    <m/>
    <m/>
    <m/>
    <m/>
    <m/>
    <m/>
    <m/>
    <m/>
    <m/>
    <m/>
    <m/>
    <x v="1"/>
    <x v="0"/>
    <x v="0"/>
  </r>
  <r>
    <x v="66"/>
    <s v="CERA"/>
    <s v="MP"/>
    <x v="53"/>
    <n v="405096"/>
    <x v="54"/>
    <m/>
    <x v="81"/>
    <x v="97"/>
    <x v="89"/>
    <s v="S"/>
    <x v="0"/>
    <x v="16"/>
    <x v="21"/>
    <s v="ZMOCALIS"/>
    <x v="1"/>
    <n v="971"/>
    <s v="13.10.2009"/>
    <m/>
    <s v="Iprel"/>
    <n v="100010001376"/>
    <m/>
    <m/>
    <m/>
    <m/>
    <m/>
    <m/>
    <m/>
    <m/>
    <m/>
    <m/>
    <m/>
    <m/>
    <m/>
    <x v="1"/>
    <x v="0"/>
    <x v="0"/>
  </r>
  <r>
    <x v="67"/>
    <s v="CERA"/>
    <s v="MP"/>
    <x v="53"/>
    <n v="405096"/>
    <x v="54"/>
    <m/>
    <x v="82"/>
    <x v="97"/>
    <x v="89"/>
    <s v="S"/>
    <x v="0"/>
    <x v="16"/>
    <x v="21"/>
    <s v="ZMOCALIS"/>
    <x v="1"/>
    <n v="972"/>
    <s v="13.10.2009"/>
    <m/>
    <s v="Iprel"/>
    <n v="100010001376"/>
    <m/>
    <m/>
    <m/>
    <m/>
    <m/>
    <m/>
    <m/>
    <m/>
    <m/>
    <m/>
    <m/>
    <m/>
    <m/>
    <x v="1"/>
    <x v="0"/>
    <x v="0"/>
  </r>
  <r>
    <x v="101"/>
    <s v="CERA"/>
    <s v="MP"/>
    <x v="75"/>
    <s v="ECE009"/>
    <x v="41"/>
    <m/>
    <x v="83"/>
    <x v="98"/>
    <x v="90"/>
    <s v="S"/>
    <x v="0"/>
    <x v="26"/>
    <x v="31"/>
    <s v="ZMOCALIS"/>
    <x v="1"/>
    <n v="973"/>
    <s v="13.10.2009"/>
    <m/>
    <s v="Iprel"/>
    <n v="100010001376"/>
    <m/>
    <m/>
    <m/>
    <m/>
    <m/>
    <m/>
    <m/>
    <m/>
    <m/>
    <m/>
    <m/>
    <m/>
    <m/>
    <x v="1"/>
    <x v="0"/>
    <x v="0"/>
  </r>
  <r>
    <x v="102"/>
    <s v="CERA"/>
    <s v="MP"/>
    <x v="76"/>
    <s v="ECE009A"/>
    <x v="74"/>
    <m/>
    <x v="13"/>
    <x v="99"/>
    <x v="91"/>
    <s v="S"/>
    <x v="0"/>
    <x v="26"/>
    <x v="31"/>
    <s v="ZMOCALIS"/>
    <x v="1"/>
    <n v="974"/>
    <s v="13.10.2009"/>
    <m/>
    <s v="Iprel"/>
    <n v="100010001376"/>
    <m/>
    <m/>
    <m/>
    <m/>
    <m/>
    <m/>
    <m/>
    <m/>
    <m/>
    <m/>
    <m/>
    <m/>
    <m/>
    <x v="1"/>
    <x v="0"/>
    <x v="0"/>
  </r>
  <r>
    <x v="103"/>
    <s v="CERA"/>
    <s v="MP"/>
    <x v="48"/>
    <s v="ECE009"/>
    <x v="41"/>
    <m/>
    <x v="84"/>
    <x v="100"/>
    <x v="92"/>
    <s v="S"/>
    <x v="53"/>
    <x v="27"/>
    <x v="32"/>
    <s v="ZMOCALIS"/>
    <x v="1"/>
    <n v="975"/>
    <s v="13.10.2009"/>
    <m/>
    <s v="Iprel"/>
    <n v="100010001376"/>
    <m/>
    <m/>
    <m/>
    <m/>
    <m/>
    <m/>
    <m/>
    <m/>
    <m/>
    <m/>
    <m/>
    <m/>
    <m/>
    <x v="1"/>
    <x v="0"/>
    <x v="0"/>
  </r>
  <r>
    <x v="104"/>
    <s v="CERA"/>
    <s v="MP"/>
    <x v="48"/>
    <s v="ECE009"/>
    <x v="41"/>
    <m/>
    <x v="85"/>
    <x v="100"/>
    <x v="92"/>
    <s v="S"/>
    <x v="53"/>
    <x v="28"/>
    <x v="33"/>
    <s v="ZMOCALIS"/>
    <x v="1"/>
    <n v="976"/>
    <s v="13.10.2009"/>
    <m/>
    <s v="Iprel"/>
    <n v="100010001376"/>
    <m/>
    <m/>
    <m/>
    <m/>
    <m/>
    <m/>
    <m/>
    <m/>
    <m/>
    <m/>
    <m/>
    <m/>
    <m/>
    <x v="1"/>
    <x v="0"/>
    <x v="0"/>
  </r>
  <r>
    <x v="58"/>
    <s v="CERA"/>
    <s v="MP"/>
    <x v="46"/>
    <n v="300008"/>
    <x v="47"/>
    <m/>
    <x v="54"/>
    <x v="46"/>
    <x v="46"/>
    <s v="S"/>
    <x v="0"/>
    <x v="5"/>
    <x v="12"/>
    <s v="ZMOCALIS"/>
    <x v="1"/>
    <n v="977"/>
    <s v="13.10.2009"/>
    <m/>
    <s v="Iprel"/>
    <n v="100010001376"/>
    <m/>
    <m/>
    <m/>
    <m/>
    <m/>
    <m/>
    <m/>
    <m/>
    <m/>
    <m/>
    <m/>
    <m/>
    <m/>
    <x v="1"/>
    <x v="0"/>
    <x v="0"/>
  </r>
  <r>
    <x v="46"/>
    <s v="CERA"/>
    <s v="MP"/>
    <x v="33"/>
    <s v="ECE010"/>
    <x v="48"/>
    <m/>
    <x v="42"/>
    <x v="32"/>
    <x v="32"/>
    <s v="S"/>
    <x v="0"/>
    <x v="5"/>
    <x v="12"/>
    <s v="ZMOCALIS"/>
    <x v="1"/>
    <n v="978"/>
    <s v="13.10.2009"/>
    <m/>
    <s v="Iprel"/>
    <n v="100010001376"/>
    <m/>
    <m/>
    <m/>
    <m/>
    <m/>
    <m/>
    <m/>
    <m/>
    <m/>
    <m/>
    <m/>
    <m/>
    <m/>
    <x v="1"/>
    <x v="0"/>
    <x v="0"/>
  </r>
  <r>
    <x v="51"/>
    <s v="CERA"/>
    <s v="MP"/>
    <x v="38"/>
    <s v="ECE009"/>
    <x v="41"/>
    <m/>
    <x v="46"/>
    <x v="38"/>
    <x v="38"/>
    <s v="S"/>
    <x v="0"/>
    <x v="5"/>
    <x v="12"/>
    <s v="ZMOCALIS"/>
    <x v="1"/>
    <n v="979"/>
    <s v="13.10.2009"/>
    <m/>
    <s v="Iprel"/>
    <n v="100010001376"/>
    <m/>
    <m/>
    <m/>
    <m/>
    <m/>
    <m/>
    <m/>
    <m/>
    <m/>
    <m/>
    <m/>
    <m/>
    <m/>
    <x v="1"/>
    <x v="0"/>
    <x v="0"/>
  </r>
  <r>
    <x v="68"/>
    <s v="CERA"/>
    <s v="MP"/>
    <x v="54"/>
    <n v="400807"/>
    <x v="25"/>
    <m/>
    <x v="86"/>
    <x v="70"/>
    <x v="32"/>
    <s v="S"/>
    <x v="0"/>
    <x v="5"/>
    <x v="12"/>
    <s v="ZMOCALIS"/>
    <x v="1"/>
    <n v="980"/>
    <s v="13.10.2009"/>
    <m/>
    <s v="Iprel"/>
    <n v="100010001376"/>
    <m/>
    <m/>
    <m/>
    <m/>
    <m/>
    <m/>
    <m/>
    <m/>
    <m/>
    <m/>
    <m/>
    <m/>
    <m/>
    <x v="1"/>
    <x v="0"/>
    <x v="0"/>
  </r>
  <r>
    <x v="105"/>
    <s v="CERA"/>
    <s v="MP"/>
    <x v="77"/>
    <n v="403600"/>
    <x v="75"/>
    <m/>
    <x v="46"/>
    <x v="101"/>
    <x v="93"/>
    <s v="S"/>
    <x v="52"/>
    <x v="29"/>
    <x v="34"/>
    <s v="ZMOCALIS"/>
    <x v="1"/>
    <n v="981"/>
    <s v="13.10.2009"/>
    <m/>
    <s v="Iprel"/>
    <n v="100010001376"/>
    <m/>
    <m/>
    <m/>
    <m/>
    <m/>
    <m/>
    <m/>
    <m/>
    <m/>
    <m/>
    <m/>
    <m/>
    <m/>
    <x v="1"/>
    <x v="0"/>
    <x v="0"/>
  </r>
  <r>
    <x v="106"/>
    <s v="CERA"/>
    <s v="MP"/>
    <x v="78"/>
    <n v="406161"/>
    <x v="76"/>
    <m/>
    <x v="59"/>
    <x v="102"/>
    <x v="94"/>
    <s v="S"/>
    <x v="0"/>
    <x v="29"/>
    <x v="34"/>
    <s v="ZMOCALIS"/>
    <x v="1"/>
    <n v="982"/>
    <s v="13.10.2009"/>
    <m/>
    <s v="Iprel"/>
    <n v="100010001376"/>
    <m/>
    <m/>
    <m/>
    <m/>
    <m/>
    <m/>
    <m/>
    <m/>
    <m/>
    <m/>
    <m/>
    <m/>
    <m/>
    <x v="1"/>
    <x v="0"/>
    <x v="0"/>
  </r>
  <r>
    <x v="55"/>
    <s v="CERA"/>
    <s v="MP"/>
    <x v="42"/>
    <n v="405165"/>
    <x v="44"/>
    <m/>
    <x v="87"/>
    <x v="103"/>
    <x v="95"/>
    <s v="S"/>
    <x v="0"/>
    <x v="11"/>
    <x v="10"/>
    <s v="ZMOCALIS"/>
    <x v="1"/>
    <n v="983"/>
    <s v="13.10.2009"/>
    <m/>
    <s v="Iprel"/>
    <n v="100010001376"/>
    <m/>
    <m/>
    <m/>
    <m/>
    <m/>
    <m/>
    <m/>
    <m/>
    <m/>
    <m/>
    <m/>
    <m/>
    <m/>
    <x v="1"/>
    <x v="0"/>
    <x v="0"/>
  </r>
  <r>
    <x v="107"/>
    <s v="CERA"/>
    <s v="MP"/>
    <x v="79"/>
    <n v="405413"/>
    <x v="77"/>
    <m/>
    <x v="88"/>
    <x v="104"/>
    <x v="96"/>
    <s v="S"/>
    <x v="0"/>
    <x v="11"/>
    <x v="10"/>
    <s v="ZMOCALIS"/>
    <x v="1"/>
    <n v="984"/>
    <s v="13.10.2009"/>
    <m/>
    <s v="Iprel"/>
    <n v="100010001376"/>
    <m/>
    <m/>
    <m/>
    <m/>
    <m/>
    <m/>
    <m/>
    <m/>
    <m/>
    <m/>
    <m/>
    <m/>
    <m/>
    <x v="1"/>
    <x v="0"/>
    <x v="0"/>
  </r>
  <r>
    <x v="108"/>
    <s v="CERA"/>
    <s v="MP"/>
    <x v="34"/>
    <n v="405095"/>
    <x v="40"/>
    <m/>
    <x v="89"/>
    <x v="33"/>
    <x v="33"/>
    <s v="S"/>
    <x v="0"/>
    <x v="6"/>
    <x v="10"/>
    <s v="ZMOCALIS"/>
    <x v="1"/>
    <n v="985"/>
    <s v="13.10.2009"/>
    <m/>
    <s v="Iprel"/>
    <n v="100010001376"/>
    <m/>
    <m/>
    <m/>
    <m/>
    <m/>
    <m/>
    <m/>
    <m/>
    <m/>
    <m/>
    <m/>
    <m/>
    <m/>
    <x v="1"/>
    <x v="0"/>
    <x v="0"/>
  </r>
  <r>
    <x v="109"/>
    <s v="CERA"/>
    <s v="MP"/>
    <x v="34"/>
    <n v="405095"/>
    <x v="40"/>
    <m/>
    <x v="90"/>
    <x v="33"/>
    <x v="33"/>
    <s v="S"/>
    <x v="0"/>
    <x v="6"/>
    <x v="10"/>
    <s v="ZMOCALIS"/>
    <x v="1"/>
    <n v="986"/>
    <s v="13.10.2009"/>
    <m/>
    <s v="Iprel"/>
    <n v="100010001376"/>
    <m/>
    <m/>
    <m/>
    <m/>
    <m/>
    <m/>
    <m/>
    <m/>
    <m/>
    <m/>
    <m/>
    <m/>
    <m/>
    <x v="1"/>
    <x v="0"/>
    <x v="0"/>
  </r>
  <r>
    <x v="110"/>
    <s v="CERA"/>
    <s v="MP"/>
    <x v="34"/>
    <n v="405095"/>
    <x v="40"/>
    <m/>
    <x v="91"/>
    <x v="33"/>
    <x v="33"/>
    <s v="S"/>
    <x v="0"/>
    <x v="6"/>
    <x v="10"/>
    <s v="ZMOCALIS"/>
    <x v="1"/>
    <n v="987"/>
    <s v="13.10.2009"/>
    <m/>
    <s v="Iprel"/>
    <n v="100010001376"/>
    <m/>
    <m/>
    <m/>
    <m/>
    <m/>
    <m/>
    <m/>
    <m/>
    <m/>
    <m/>
    <m/>
    <m/>
    <m/>
    <x v="1"/>
    <x v="0"/>
    <x v="0"/>
  </r>
  <r>
    <x v="48"/>
    <s v="CERA"/>
    <s v="MP"/>
    <x v="35"/>
    <n v="401744"/>
    <x v="38"/>
    <m/>
    <x v="44"/>
    <x v="34"/>
    <x v="34"/>
    <s v="S"/>
    <x v="0"/>
    <x v="6"/>
    <x v="10"/>
    <s v="ZMOCALIS"/>
    <x v="1"/>
    <n v="988"/>
    <s v="13.10.2009"/>
    <m/>
    <s v="Iprel"/>
    <n v="100010001376"/>
    <m/>
    <m/>
    <m/>
    <m/>
    <m/>
    <m/>
    <m/>
    <m/>
    <m/>
    <m/>
    <m/>
    <m/>
    <m/>
    <x v="1"/>
    <x v="0"/>
    <x v="0"/>
  </r>
  <r>
    <x v="111"/>
    <s v="CERA"/>
    <s v="MP"/>
    <x v="70"/>
    <n v="402457"/>
    <x v="70"/>
    <m/>
    <x v="92"/>
    <x v="105"/>
    <x v="97"/>
    <s v="S"/>
    <x v="0"/>
    <x v="30"/>
    <x v="34"/>
    <s v="ZMOCALIS"/>
    <x v="1"/>
    <n v="989"/>
    <s v="13.10.2009"/>
    <m/>
    <s v="Iprel"/>
    <n v="100010001376"/>
    <m/>
    <m/>
    <m/>
    <m/>
    <m/>
    <m/>
    <m/>
    <m/>
    <m/>
    <m/>
    <m/>
    <m/>
    <m/>
    <x v="1"/>
    <x v="0"/>
    <x v="0"/>
  </r>
  <r>
    <x v="112"/>
    <s v="CERA"/>
    <s v="MP"/>
    <x v="80"/>
    <n v="404861"/>
    <x v="78"/>
    <m/>
    <x v="13"/>
    <x v="106"/>
    <x v="98"/>
    <s v="S"/>
    <x v="0"/>
    <x v="31"/>
    <x v="35"/>
    <s v="ZMOCALIS"/>
    <x v="1"/>
    <n v="990"/>
    <s v="13.10.2009"/>
    <m/>
    <s v="Iprel"/>
    <n v="100010001376"/>
    <m/>
    <m/>
    <m/>
    <m/>
    <m/>
    <m/>
    <m/>
    <m/>
    <m/>
    <m/>
    <m/>
    <m/>
    <m/>
    <x v="1"/>
    <x v="0"/>
    <x v="0"/>
  </r>
  <r>
    <x v="113"/>
    <s v="CERA"/>
    <s v="MP"/>
    <x v="41"/>
    <n v="401106"/>
    <x v="42"/>
    <m/>
    <x v="93"/>
    <x v="107"/>
    <x v="99"/>
    <s v="S"/>
    <x v="0"/>
    <x v="32"/>
    <x v="36"/>
    <s v="ZMOCALIS"/>
    <x v="1"/>
    <n v="991"/>
    <s v="13.10.2009"/>
    <m/>
    <s v="Iprel"/>
    <n v="100010001376"/>
    <m/>
    <m/>
    <m/>
    <m/>
    <m/>
    <m/>
    <m/>
    <m/>
    <m/>
    <m/>
    <m/>
    <m/>
    <m/>
    <x v="1"/>
    <x v="0"/>
    <x v="0"/>
  </r>
  <r>
    <x v="114"/>
    <s v="CERA"/>
    <s v="MP"/>
    <x v="67"/>
    <n v="410002"/>
    <x v="66"/>
    <m/>
    <x v="94"/>
    <x v="108"/>
    <x v="99"/>
    <s v="S"/>
    <x v="52"/>
    <x v="32"/>
    <x v="36"/>
    <s v="ZMOCALIS"/>
    <x v="1"/>
    <n v="992"/>
    <s v="13.10.2009"/>
    <m/>
    <s v="Iprel"/>
    <n v="100010001376"/>
    <m/>
    <m/>
    <m/>
    <m/>
    <m/>
    <m/>
    <m/>
    <m/>
    <m/>
    <m/>
    <m/>
    <m/>
    <m/>
    <x v="1"/>
    <x v="0"/>
    <x v="0"/>
  </r>
  <r>
    <x v="52"/>
    <s v="CERA"/>
    <s v="MP"/>
    <x v="39"/>
    <n v="401106"/>
    <x v="42"/>
    <m/>
    <x v="95"/>
    <x v="109"/>
    <x v="100"/>
    <s v="S"/>
    <x v="0"/>
    <x v="9"/>
    <x v="13"/>
    <s v="ZMOCALIS"/>
    <x v="1"/>
    <n v="993"/>
    <s v="13.10.2009"/>
    <m/>
    <s v="Iprel"/>
    <n v="100010001376"/>
    <m/>
    <m/>
    <m/>
    <m/>
    <m/>
    <m/>
    <m/>
    <m/>
    <m/>
    <m/>
    <m/>
    <m/>
    <m/>
    <x v="1"/>
    <x v="0"/>
    <x v="0"/>
  </r>
  <r>
    <x v="115"/>
    <s v="CERA"/>
    <s v="MP"/>
    <x v="81"/>
    <m/>
    <x v="0"/>
    <m/>
    <x v="0"/>
    <x v="0"/>
    <x v="0"/>
    <m/>
    <x v="0"/>
    <x v="0"/>
    <x v="0"/>
    <m/>
    <x v="1"/>
    <n v="994"/>
    <m/>
    <m/>
    <s v="Iprel"/>
    <n v="100010001376"/>
    <m/>
    <m/>
    <m/>
    <m/>
    <m/>
    <m/>
    <m/>
    <m/>
    <m/>
    <m/>
    <m/>
    <m/>
    <m/>
    <x v="1"/>
    <x v="0"/>
    <x v="0"/>
  </r>
  <r>
    <x v="116"/>
    <s v="CERA"/>
    <s v="MP"/>
    <x v="0"/>
    <m/>
    <x v="79"/>
    <m/>
    <x v="0"/>
    <x v="110"/>
    <x v="0"/>
    <m/>
    <x v="0"/>
    <x v="0"/>
    <x v="0"/>
    <s v="MAIL RAGAZZINI"/>
    <x v="1"/>
    <n v="998"/>
    <n v="38650"/>
    <m/>
    <s v="Iprel"/>
    <n v="100010001376"/>
    <m/>
    <m/>
    <m/>
    <m/>
    <m/>
    <m/>
    <m/>
    <m/>
    <m/>
    <m/>
    <m/>
    <m/>
    <m/>
    <x v="1"/>
    <x v="0"/>
    <x v="0"/>
  </r>
  <r>
    <x v="63"/>
    <m/>
    <m/>
    <x v="0"/>
    <m/>
    <x v="0"/>
    <m/>
    <x v="0"/>
    <x v="0"/>
    <x v="0"/>
    <m/>
    <x v="0"/>
    <x v="0"/>
    <x v="0"/>
    <m/>
    <x v="0"/>
    <m/>
    <m/>
    <m/>
    <m/>
    <m/>
    <m/>
    <m/>
    <m/>
    <m/>
    <m/>
    <m/>
    <m/>
    <m/>
    <m/>
    <m/>
    <m/>
    <m/>
    <m/>
    <x v="2"/>
    <x v="0"/>
    <x v="0"/>
  </r>
  <r>
    <x v="29"/>
    <s v="CERA"/>
    <s v="MP"/>
    <x v="20"/>
    <n v="401680"/>
    <x v="22"/>
    <s v="BY"/>
    <x v="25"/>
    <x v="19"/>
    <x v="18"/>
    <s v="A"/>
    <x v="13"/>
    <x v="0"/>
    <x v="0"/>
    <m/>
    <x v="2"/>
    <n v="1801"/>
    <s v="06.11.2009"/>
    <s v="06.11.2009"/>
    <s v="Iprel"/>
    <n v="4236"/>
    <m/>
    <m/>
    <m/>
    <m/>
    <m/>
    <m/>
    <m/>
    <m/>
    <m/>
    <m/>
    <m/>
    <m/>
    <m/>
    <x v="3"/>
    <x v="0"/>
    <x v="0"/>
  </r>
  <r>
    <x v="31"/>
    <s v="CERA"/>
    <s v="MP"/>
    <x v="22"/>
    <n v="202140"/>
    <x v="24"/>
    <s v="IT"/>
    <x v="27"/>
    <x v="21"/>
    <x v="20"/>
    <s v="A"/>
    <x v="15"/>
    <x v="0"/>
    <x v="0"/>
    <m/>
    <x v="3"/>
    <n v="1803"/>
    <s v="06.11.2009"/>
    <s v="06.11.2009"/>
    <s v="Iprel"/>
    <n v="38674"/>
    <m/>
    <m/>
    <m/>
    <m/>
    <m/>
    <m/>
    <m/>
    <m/>
    <m/>
    <m/>
    <m/>
    <m/>
    <m/>
    <x v="3"/>
    <x v="0"/>
    <x v="0"/>
  </r>
  <r>
    <x v="117"/>
    <m/>
    <m/>
    <x v="0"/>
    <m/>
    <x v="0"/>
    <m/>
    <x v="0"/>
    <x v="0"/>
    <x v="0"/>
    <m/>
    <x v="0"/>
    <x v="0"/>
    <x v="0"/>
    <m/>
    <x v="0"/>
    <m/>
    <m/>
    <m/>
    <m/>
    <m/>
    <m/>
    <m/>
    <m/>
    <m/>
    <m/>
    <m/>
    <m/>
    <m/>
    <m/>
    <m/>
    <m/>
    <m/>
    <m/>
    <x v="0"/>
    <x v="1"/>
    <x v="0"/>
  </r>
  <r>
    <x v="118"/>
    <s v="CERA"/>
    <s v="MP"/>
    <x v="82"/>
    <n v="409352"/>
    <x v="80"/>
    <s v="EG"/>
    <x v="96"/>
    <x v="1"/>
    <x v="101"/>
    <s v="C"/>
    <x v="54"/>
    <x v="0"/>
    <x v="0"/>
    <m/>
    <x v="1"/>
    <n v="1872"/>
    <n v="38727"/>
    <n v="38766"/>
    <s v="Iprel"/>
    <n v="2994"/>
    <m/>
    <m/>
    <s v="499AB709A"/>
    <m/>
    <m/>
    <m/>
    <m/>
    <m/>
    <m/>
    <m/>
    <m/>
    <m/>
    <m/>
    <x v="1"/>
    <x v="1"/>
    <x v="0"/>
  </r>
  <r>
    <x v="119"/>
    <s v="CERA"/>
    <s v="RP"/>
    <x v="83"/>
    <n v="202368"/>
    <x v="81"/>
    <s v="IT"/>
    <x v="97"/>
    <x v="111"/>
    <x v="102"/>
    <s v="C"/>
    <x v="55"/>
    <x v="0"/>
    <x v="0"/>
    <m/>
    <x v="1"/>
    <n v="1880"/>
    <n v="38727"/>
    <n v="38766"/>
    <s v="Iprel"/>
    <n v="2994"/>
    <m/>
    <m/>
    <m/>
    <m/>
    <m/>
    <m/>
    <m/>
    <m/>
    <m/>
    <m/>
    <m/>
    <m/>
    <m/>
    <x v="1"/>
    <x v="1"/>
    <x v="0"/>
  </r>
  <r>
    <x v="120"/>
    <s v="CERA"/>
    <s v="RP"/>
    <x v="84"/>
    <n v="202368"/>
    <x v="81"/>
    <s v="IT"/>
    <x v="98"/>
    <x v="111"/>
    <x v="102"/>
    <s v="C"/>
    <x v="55"/>
    <x v="0"/>
    <x v="0"/>
    <m/>
    <x v="1"/>
    <n v="1881"/>
    <n v="38727"/>
    <n v="38766"/>
    <s v="Iprel"/>
    <n v="2994"/>
    <m/>
    <m/>
    <m/>
    <m/>
    <m/>
    <m/>
    <m/>
    <m/>
    <m/>
    <m/>
    <m/>
    <m/>
    <m/>
    <x v="1"/>
    <x v="1"/>
    <x v="0"/>
  </r>
  <r>
    <x v="121"/>
    <s v="CERA"/>
    <s v="MP"/>
    <x v="85"/>
    <n v="410685"/>
    <x v="82"/>
    <s v="AZ"/>
    <x v="99"/>
    <x v="3"/>
    <x v="12"/>
    <s v="C"/>
    <x v="56"/>
    <x v="0"/>
    <x v="0"/>
    <m/>
    <x v="1"/>
    <n v="1889"/>
    <n v="38727"/>
    <n v="38766"/>
    <s v="Iprel"/>
    <n v="2994"/>
    <m/>
    <m/>
    <s v="499AB748A"/>
    <m/>
    <m/>
    <m/>
    <m/>
    <m/>
    <m/>
    <m/>
    <m/>
    <m/>
    <m/>
    <x v="1"/>
    <x v="1"/>
    <x v="0"/>
  </r>
  <r>
    <x v="122"/>
    <s v="CERA"/>
    <s v="MP"/>
    <x v="85"/>
    <n v="410685"/>
    <x v="82"/>
    <s v="AZ"/>
    <x v="100"/>
    <x v="3"/>
    <x v="103"/>
    <s v="C"/>
    <x v="56"/>
    <x v="0"/>
    <x v="0"/>
    <m/>
    <x v="1"/>
    <n v="1890"/>
    <n v="38727"/>
    <n v="38766"/>
    <s v="Iprel"/>
    <n v="2994"/>
    <m/>
    <m/>
    <s v="499AB748A"/>
    <m/>
    <m/>
    <m/>
    <m/>
    <m/>
    <m/>
    <m/>
    <m/>
    <m/>
    <m/>
    <x v="1"/>
    <x v="1"/>
    <x v="0"/>
  </r>
  <r>
    <x v="123"/>
    <s v="CERA"/>
    <s v="MP"/>
    <x v="85"/>
    <n v="410685"/>
    <x v="82"/>
    <s v="AZ"/>
    <x v="101"/>
    <x v="3"/>
    <x v="104"/>
    <s v="C"/>
    <x v="56"/>
    <x v="0"/>
    <x v="0"/>
    <m/>
    <x v="1"/>
    <n v="1891"/>
    <n v="38727"/>
    <n v="38766"/>
    <s v="Iprel"/>
    <n v="2994"/>
    <m/>
    <m/>
    <s v="499AB748A"/>
    <m/>
    <m/>
    <m/>
    <m/>
    <m/>
    <m/>
    <m/>
    <m/>
    <m/>
    <m/>
    <x v="1"/>
    <x v="1"/>
    <x v="0"/>
  </r>
  <r>
    <x v="124"/>
    <s v="CERA"/>
    <s v="MP"/>
    <x v="85"/>
    <n v="410685"/>
    <x v="82"/>
    <s v="AZ"/>
    <x v="102"/>
    <x v="3"/>
    <x v="12"/>
    <s v="C"/>
    <x v="56"/>
    <x v="0"/>
    <x v="0"/>
    <m/>
    <x v="1"/>
    <n v="1892"/>
    <n v="38727"/>
    <n v="38766"/>
    <s v="Iprel"/>
    <n v="2994"/>
    <m/>
    <m/>
    <s v="499AB750A"/>
    <m/>
    <m/>
    <m/>
    <m/>
    <m/>
    <m/>
    <m/>
    <m/>
    <m/>
    <m/>
    <x v="1"/>
    <x v="1"/>
    <x v="0"/>
  </r>
  <r>
    <x v="125"/>
    <s v="CERA"/>
    <s v="MP"/>
    <x v="85"/>
    <n v="410685"/>
    <x v="82"/>
    <s v="AZ"/>
    <x v="103"/>
    <x v="3"/>
    <x v="103"/>
    <s v="C"/>
    <x v="56"/>
    <x v="0"/>
    <x v="0"/>
    <m/>
    <x v="1"/>
    <n v="1893"/>
    <n v="38727"/>
    <n v="38766"/>
    <s v="Iprel"/>
    <n v="2994"/>
    <m/>
    <m/>
    <s v="499AB751A"/>
    <m/>
    <m/>
    <m/>
    <m/>
    <m/>
    <m/>
    <m/>
    <m/>
    <m/>
    <m/>
    <x v="1"/>
    <x v="1"/>
    <x v="0"/>
  </r>
  <r>
    <x v="126"/>
    <s v="CERA"/>
    <s v="MP"/>
    <x v="85"/>
    <n v="410685"/>
    <x v="82"/>
    <s v="AZ"/>
    <x v="104"/>
    <x v="3"/>
    <x v="104"/>
    <s v="C"/>
    <x v="56"/>
    <x v="0"/>
    <x v="0"/>
    <m/>
    <x v="1"/>
    <n v="1894"/>
    <n v="38727"/>
    <n v="38766"/>
    <s v="Iprel"/>
    <n v="2994"/>
    <m/>
    <m/>
    <s v="499AB751A"/>
    <m/>
    <m/>
    <m/>
    <m/>
    <m/>
    <m/>
    <m/>
    <m/>
    <m/>
    <m/>
    <x v="1"/>
    <x v="1"/>
    <x v="0"/>
  </r>
  <r>
    <x v="127"/>
    <s v="CERA"/>
    <s v="MP"/>
    <x v="85"/>
    <n v="410685"/>
    <x v="82"/>
    <s v="AZ"/>
    <x v="105"/>
    <x v="3"/>
    <x v="12"/>
    <s v="C"/>
    <x v="56"/>
    <x v="0"/>
    <x v="0"/>
    <m/>
    <x v="1"/>
    <n v="1895"/>
    <n v="38727"/>
    <n v="38766"/>
    <s v="Iprel"/>
    <n v="2994"/>
    <m/>
    <m/>
    <s v="499AB749A"/>
    <m/>
    <m/>
    <m/>
    <m/>
    <m/>
    <m/>
    <m/>
    <m/>
    <m/>
    <m/>
    <x v="1"/>
    <x v="1"/>
    <x v="0"/>
  </r>
  <r>
    <x v="128"/>
    <s v="CERA"/>
    <s v="MP"/>
    <x v="20"/>
    <n v="401680"/>
    <x v="83"/>
    <s v="BY"/>
    <x v="106"/>
    <x v="112"/>
    <x v="105"/>
    <s v="C"/>
    <x v="56"/>
    <x v="0"/>
    <x v="0"/>
    <m/>
    <x v="1"/>
    <n v="1896"/>
    <n v="38727"/>
    <n v="38766"/>
    <s v="Iprel"/>
    <n v="2994"/>
    <m/>
    <m/>
    <s v="499AB725A"/>
    <m/>
    <m/>
    <m/>
    <m/>
    <m/>
    <m/>
    <m/>
    <m/>
    <m/>
    <m/>
    <x v="1"/>
    <x v="1"/>
    <x v="0"/>
  </r>
  <r>
    <x v="129"/>
    <s v="CERA"/>
    <s v="MP"/>
    <x v="20"/>
    <n v="401680"/>
    <x v="83"/>
    <s v="BY"/>
    <x v="107"/>
    <x v="8"/>
    <x v="8"/>
    <s v="C"/>
    <x v="56"/>
    <x v="0"/>
    <x v="0"/>
    <m/>
    <x v="1"/>
    <n v="1897"/>
    <n v="38727"/>
    <n v="38766"/>
    <s v="Iprel"/>
    <n v="2994"/>
    <m/>
    <m/>
    <s v="499AB712A"/>
    <m/>
    <m/>
    <m/>
    <m/>
    <m/>
    <m/>
    <m/>
    <m/>
    <m/>
    <m/>
    <x v="1"/>
    <x v="1"/>
    <x v="0"/>
  </r>
  <r>
    <x v="130"/>
    <s v="CERA"/>
    <s v="MP"/>
    <x v="20"/>
    <n v="401680"/>
    <x v="83"/>
    <s v="BY"/>
    <x v="108"/>
    <x v="113"/>
    <x v="106"/>
    <s v="C"/>
    <x v="56"/>
    <x v="0"/>
    <x v="0"/>
    <m/>
    <x v="1"/>
    <n v="1898"/>
    <n v="38727"/>
    <n v="38766"/>
    <s v="Iprel"/>
    <n v="2994"/>
    <m/>
    <m/>
    <s v="499AB699A"/>
    <m/>
    <m/>
    <m/>
    <m/>
    <m/>
    <m/>
    <m/>
    <m/>
    <m/>
    <m/>
    <x v="1"/>
    <x v="1"/>
    <x v="0"/>
  </r>
  <r>
    <x v="131"/>
    <s v="CERA"/>
    <s v="MP"/>
    <x v="20"/>
    <n v="401680"/>
    <x v="83"/>
    <s v="BY"/>
    <x v="109"/>
    <x v="2"/>
    <x v="22"/>
    <s v="C"/>
    <x v="56"/>
    <x v="0"/>
    <x v="0"/>
    <m/>
    <x v="1"/>
    <n v="1899"/>
    <n v="38727"/>
    <n v="38766"/>
    <s v="Iprel"/>
    <n v="2994"/>
    <m/>
    <m/>
    <s v="499AB742A"/>
    <m/>
    <m/>
    <m/>
    <m/>
    <m/>
    <m/>
    <m/>
    <m/>
    <m/>
    <m/>
    <x v="1"/>
    <x v="1"/>
    <x v="0"/>
  </r>
  <r>
    <x v="132"/>
    <s v="CERA"/>
    <s v="MP"/>
    <x v="20"/>
    <n v="401680"/>
    <x v="83"/>
    <s v="BY"/>
    <x v="110"/>
    <x v="114"/>
    <x v="107"/>
    <s v="C"/>
    <x v="56"/>
    <x v="0"/>
    <x v="0"/>
    <m/>
    <x v="1"/>
    <n v="1900"/>
    <n v="38727"/>
    <n v="38766"/>
    <s v="Iprel"/>
    <n v="2994"/>
    <m/>
    <m/>
    <s v="499AB727A"/>
    <m/>
    <m/>
    <m/>
    <m/>
    <m/>
    <m/>
    <m/>
    <m/>
    <m/>
    <m/>
    <x v="1"/>
    <x v="1"/>
    <x v="0"/>
  </r>
  <r>
    <x v="133"/>
    <s v="CERA"/>
    <s v="ME"/>
    <x v="86"/>
    <n v="410017"/>
    <x v="84"/>
    <s v="TN"/>
    <x v="111"/>
    <x v="113"/>
    <x v="106"/>
    <s v="C"/>
    <x v="56"/>
    <x v="0"/>
    <x v="0"/>
    <m/>
    <x v="1"/>
    <n v="1901"/>
    <n v="38727"/>
    <n v="38766"/>
    <s v="Iprel"/>
    <n v="2994"/>
    <m/>
    <m/>
    <s v="499AB730A"/>
    <m/>
    <m/>
    <m/>
    <m/>
    <m/>
    <m/>
    <m/>
    <m/>
    <m/>
    <m/>
    <x v="1"/>
    <x v="1"/>
    <x v="0"/>
  </r>
  <r>
    <x v="134"/>
    <s v="CERA"/>
    <s v="ME"/>
    <x v="86"/>
    <n v="410017"/>
    <x v="84"/>
    <s v="TN"/>
    <x v="112"/>
    <x v="115"/>
    <x v="108"/>
    <s v="C"/>
    <x v="56"/>
    <x v="0"/>
    <x v="0"/>
    <m/>
    <x v="1"/>
    <n v="1902"/>
    <n v="38727"/>
    <n v="38766"/>
    <s v="Iprel"/>
    <n v="2994"/>
    <m/>
    <m/>
    <s v="499AB754A"/>
    <m/>
    <m/>
    <m/>
    <m/>
    <m/>
    <m/>
    <m/>
    <m/>
    <m/>
    <m/>
    <x v="1"/>
    <x v="1"/>
    <x v="0"/>
  </r>
  <r>
    <x v="135"/>
    <s v="CERA"/>
    <s v="ME"/>
    <x v="86"/>
    <n v="410017"/>
    <x v="84"/>
    <s v="TN"/>
    <x v="113"/>
    <x v="116"/>
    <x v="109"/>
    <s v="C"/>
    <x v="56"/>
    <x v="0"/>
    <x v="0"/>
    <m/>
    <x v="1"/>
    <n v="1903"/>
    <n v="38727"/>
    <n v="38766"/>
    <s v="Iprel"/>
    <n v="2994"/>
    <m/>
    <m/>
    <s v="499AB761A"/>
    <m/>
    <m/>
    <m/>
    <m/>
    <m/>
    <m/>
    <m/>
    <m/>
    <m/>
    <m/>
    <x v="1"/>
    <x v="1"/>
    <x v="0"/>
  </r>
  <r>
    <x v="136"/>
    <s v="CERA"/>
    <s v="ME"/>
    <x v="86"/>
    <n v="410017"/>
    <x v="84"/>
    <s v="TN"/>
    <x v="35"/>
    <x v="117"/>
    <x v="110"/>
    <s v="C"/>
    <x v="56"/>
    <x v="0"/>
    <x v="0"/>
    <m/>
    <x v="1"/>
    <n v="1904"/>
    <n v="38727"/>
    <n v="38766"/>
    <s v="Iprel"/>
    <n v="2994"/>
    <m/>
    <m/>
    <s v="499AB728A"/>
    <m/>
    <m/>
    <m/>
    <m/>
    <m/>
    <m/>
    <m/>
    <m/>
    <m/>
    <m/>
    <x v="1"/>
    <x v="1"/>
    <x v="0"/>
  </r>
  <r>
    <x v="137"/>
    <s v="CERA"/>
    <s v="ME"/>
    <x v="86"/>
    <n v="410017"/>
    <x v="84"/>
    <s v="TN"/>
    <x v="114"/>
    <x v="118"/>
    <x v="111"/>
    <s v="C"/>
    <x v="56"/>
    <x v="0"/>
    <x v="0"/>
    <m/>
    <x v="1"/>
    <n v="1905"/>
    <n v="38727"/>
    <n v="38766"/>
    <s v="Iprel"/>
    <n v="2994"/>
    <m/>
    <m/>
    <s v="499AB743A "/>
    <m/>
    <m/>
    <m/>
    <m/>
    <m/>
    <m/>
    <m/>
    <m/>
    <m/>
    <m/>
    <x v="1"/>
    <x v="1"/>
    <x v="0"/>
  </r>
  <r>
    <x v="138"/>
    <s v="CERA"/>
    <s v="ME"/>
    <x v="86"/>
    <n v="410017"/>
    <x v="84"/>
    <s v="TN"/>
    <x v="115"/>
    <x v="117"/>
    <x v="112"/>
    <s v="C"/>
    <x v="56"/>
    <x v="0"/>
    <x v="0"/>
    <m/>
    <x v="1"/>
    <n v="1906"/>
    <n v="38727"/>
    <n v="38766"/>
    <s v="Iprel"/>
    <n v="2994"/>
    <m/>
    <m/>
    <s v="499AB726A"/>
    <m/>
    <m/>
    <m/>
    <m/>
    <m/>
    <m/>
    <m/>
    <m/>
    <m/>
    <m/>
    <x v="1"/>
    <x v="1"/>
    <x v="0"/>
  </r>
  <r>
    <x v="139"/>
    <s v="CERA"/>
    <s v="ME"/>
    <x v="87"/>
    <n v="206643"/>
    <x v="85"/>
    <s v="IT"/>
    <x v="116"/>
    <x v="3"/>
    <x v="12"/>
    <s v="C"/>
    <x v="56"/>
    <x v="0"/>
    <x v="0"/>
    <m/>
    <x v="1"/>
    <n v="1907"/>
    <n v="38727"/>
    <n v="38766"/>
    <s v="Iprel"/>
    <n v="2994"/>
    <m/>
    <m/>
    <s v="499AB700A"/>
    <m/>
    <m/>
    <m/>
    <m/>
    <m/>
    <m/>
    <m/>
    <m/>
    <m/>
    <m/>
    <x v="1"/>
    <x v="1"/>
    <x v="0"/>
  </r>
  <r>
    <x v="140"/>
    <s v="CERA"/>
    <s v="MP"/>
    <x v="26"/>
    <n v="410676"/>
    <x v="28"/>
    <s v="EG"/>
    <x v="117"/>
    <x v="119"/>
    <x v="113"/>
    <s v="C"/>
    <x v="57"/>
    <x v="0"/>
    <x v="0"/>
    <m/>
    <x v="1"/>
    <n v="1908"/>
    <n v="38727"/>
    <n v="38766"/>
    <s v="Iprel"/>
    <n v="2994"/>
    <m/>
    <m/>
    <s v="499AB785A"/>
    <m/>
    <m/>
    <m/>
    <m/>
    <m/>
    <m/>
    <m/>
    <m/>
    <m/>
    <m/>
    <x v="1"/>
    <x v="1"/>
    <x v="0"/>
  </r>
  <r>
    <x v="141"/>
    <s v="CERA"/>
    <s v="MP"/>
    <x v="26"/>
    <n v="410676"/>
    <x v="28"/>
    <s v="EG"/>
    <x v="118"/>
    <x v="120"/>
    <x v="114"/>
    <s v="C"/>
    <x v="57"/>
    <x v="0"/>
    <x v="0"/>
    <m/>
    <x v="1"/>
    <n v="1909"/>
    <n v="38727"/>
    <n v="38766"/>
    <s v="Iprel"/>
    <n v="2994"/>
    <m/>
    <m/>
    <s v="499AB720A"/>
    <m/>
    <m/>
    <m/>
    <m/>
    <m/>
    <m/>
    <m/>
    <m/>
    <m/>
    <m/>
    <x v="1"/>
    <x v="1"/>
    <x v="0"/>
  </r>
  <r>
    <x v="142"/>
    <s v="CERA"/>
    <s v="MP"/>
    <x v="26"/>
    <n v="410676"/>
    <x v="28"/>
    <s v="EG"/>
    <x v="119"/>
    <x v="117"/>
    <x v="115"/>
    <s v="C"/>
    <x v="57"/>
    <x v="0"/>
    <x v="0"/>
    <m/>
    <x v="1"/>
    <n v="1911"/>
    <n v="38727"/>
    <n v="38766"/>
    <s v="Iprel"/>
    <n v="2994"/>
    <m/>
    <m/>
    <s v="499AB786A"/>
    <m/>
    <m/>
    <m/>
    <m/>
    <m/>
    <m/>
    <m/>
    <m/>
    <m/>
    <m/>
    <x v="1"/>
    <x v="1"/>
    <x v="0"/>
  </r>
  <r>
    <x v="143"/>
    <s v="CERA"/>
    <s v="MP"/>
    <x v="88"/>
    <n v="206592"/>
    <x v="86"/>
    <s v="IT"/>
    <x v="120"/>
    <x v="121"/>
    <x v="116"/>
    <s v="C"/>
    <x v="57"/>
    <x v="0"/>
    <x v="0"/>
    <m/>
    <x v="1"/>
    <s v="CR001912A"/>
    <n v="38727"/>
    <n v="38766"/>
    <s v="Iprel"/>
    <n v="2994"/>
    <m/>
    <m/>
    <m/>
    <m/>
    <m/>
    <m/>
    <m/>
    <m/>
    <m/>
    <m/>
    <m/>
    <m/>
    <m/>
    <x v="1"/>
    <x v="1"/>
    <x v="0"/>
  </r>
  <r>
    <x v="144"/>
    <s v="CERA"/>
    <s v="MP"/>
    <x v="89"/>
    <n v="410999"/>
    <x v="87"/>
    <s v="EG"/>
    <x v="121"/>
    <x v="112"/>
    <x v="105"/>
    <s v="C"/>
    <x v="57"/>
    <x v="0"/>
    <x v="0"/>
    <m/>
    <x v="1"/>
    <n v="1918"/>
    <n v="38727"/>
    <n v="38766"/>
    <m/>
    <n v="2994"/>
    <m/>
    <m/>
    <s v="499AB713A"/>
    <m/>
    <m/>
    <m/>
    <m/>
    <m/>
    <m/>
    <m/>
    <m/>
    <m/>
    <m/>
    <x v="1"/>
    <x v="1"/>
    <x v="0"/>
  </r>
  <r>
    <x v="145"/>
    <s v="CERA"/>
    <s v="MP"/>
    <x v="89"/>
    <n v="410999"/>
    <x v="87"/>
    <s v="EG"/>
    <x v="122"/>
    <x v="122"/>
    <x v="117"/>
    <s v="C"/>
    <x v="57"/>
    <x v="0"/>
    <x v="0"/>
    <m/>
    <x v="1"/>
    <n v="1919"/>
    <n v="38727"/>
    <n v="38766"/>
    <m/>
    <n v="2994"/>
    <m/>
    <m/>
    <s v="499AB746A"/>
    <m/>
    <m/>
    <m/>
    <m/>
    <m/>
    <m/>
    <m/>
    <m/>
    <m/>
    <m/>
    <x v="1"/>
    <x v="1"/>
    <x v="0"/>
  </r>
  <r>
    <x v="146"/>
    <s v="CERA"/>
    <s v="MP"/>
    <x v="89"/>
    <n v="410999"/>
    <x v="87"/>
    <s v="EG"/>
    <x v="123"/>
    <x v="123"/>
    <x v="118"/>
    <s v="C"/>
    <x v="57"/>
    <x v="0"/>
    <x v="0"/>
    <m/>
    <x v="1"/>
    <n v="1922"/>
    <n v="38727"/>
    <n v="38766"/>
    <s v="Iprel"/>
    <n v="2994"/>
    <m/>
    <m/>
    <s v="499AB738A"/>
    <m/>
    <m/>
    <m/>
    <m/>
    <m/>
    <m/>
    <m/>
    <m/>
    <m/>
    <m/>
    <x v="1"/>
    <x v="1"/>
    <x v="0"/>
  </r>
  <r>
    <x v="147"/>
    <s v="CERA"/>
    <s v="MP"/>
    <x v="89"/>
    <n v="410999"/>
    <x v="87"/>
    <s v="EG"/>
    <x v="124"/>
    <x v="123"/>
    <x v="118"/>
    <s v="C"/>
    <x v="57"/>
    <x v="0"/>
    <x v="0"/>
    <m/>
    <x v="1"/>
    <n v="1923"/>
    <n v="38727"/>
    <n v="38766"/>
    <s v="Iprel"/>
    <n v="2994"/>
    <m/>
    <m/>
    <s v="499AB739A"/>
    <m/>
    <m/>
    <m/>
    <m/>
    <m/>
    <m/>
    <m/>
    <m/>
    <m/>
    <m/>
    <x v="1"/>
    <x v="1"/>
    <x v="0"/>
  </r>
  <r>
    <x v="148"/>
    <s v="CERA"/>
    <s v="MP"/>
    <x v="89"/>
    <n v="410999"/>
    <x v="87"/>
    <s v="EG"/>
    <x v="125"/>
    <x v="119"/>
    <x v="113"/>
    <s v="C"/>
    <x v="57"/>
    <x v="0"/>
    <x v="0"/>
    <m/>
    <x v="1"/>
    <n v="1924"/>
    <n v="38727"/>
    <n v="38766"/>
    <s v="Iprel"/>
    <n v="2994"/>
    <m/>
    <m/>
    <s v="499AB627A"/>
    <m/>
    <m/>
    <m/>
    <m/>
    <m/>
    <m/>
    <m/>
    <m/>
    <m/>
    <m/>
    <x v="1"/>
    <x v="1"/>
    <x v="0"/>
  </r>
  <r>
    <x v="149"/>
    <s v="CERA"/>
    <s v="MP"/>
    <x v="89"/>
    <n v="410999"/>
    <x v="87"/>
    <s v="EG"/>
    <x v="126"/>
    <x v="119"/>
    <x v="113"/>
    <s v="C"/>
    <x v="57"/>
    <x v="0"/>
    <x v="0"/>
    <m/>
    <x v="1"/>
    <n v="1925"/>
    <n v="38727"/>
    <n v="38766"/>
    <s v="Iprel"/>
    <n v="2994"/>
    <m/>
    <m/>
    <s v="499AB627A"/>
    <m/>
    <m/>
    <m/>
    <m/>
    <m/>
    <m/>
    <m/>
    <m/>
    <m/>
    <m/>
    <x v="1"/>
    <x v="1"/>
    <x v="0"/>
  </r>
  <r>
    <x v="150"/>
    <s v="CERA"/>
    <s v="MP"/>
    <x v="90"/>
    <n v="408204"/>
    <x v="88"/>
    <s v="IR"/>
    <x v="127"/>
    <x v="124"/>
    <x v="119"/>
    <s v="C"/>
    <x v="57"/>
    <x v="0"/>
    <x v="0"/>
    <m/>
    <x v="1"/>
    <n v="1926"/>
    <n v="38727"/>
    <n v="38766"/>
    <s v="Iprel"/>
    <n v="2994"/>
    <m/>
    <m/>
    <s v="499AB706A"/>
    <m/>
    <m/>
    <m/>
    <m/>
    <m/>
    <m/>
    <m/>
    <m/>
    <m/>
    <m/>
    <x v="1"/>
    <x v="1"/>
    <x v="0"/>
  </r>
  <r>
    <x v="151"/>
    <s v="CERA"/>
    <s v="MP"/>
    <x v="90"/>
    <n v="408204"/>
    <x v="88"/>
    <s v="IR"/>
    <x v="128"/>
    <x v="125"/>
    <x v="120"/>
    <s v="C"/>
    <x v="57"/>
    <x v="0"/>
    <x v="0"/>
    <m/>
    <x v="1"/>
    <n v="1927"/>
    <n v="38727"/>
    <n v="38766"/>
    <s v="Iprel"/>
    <n v="2994"/>
    <m/>
    <m/>
    <s v="499AB762A"/>
    <m/>
    <m/>
    <m/>
    <m/>
    <m/>
    <m/>
    <m/>
    <m/>
    <m/>
    <m/>
    <x v="1"/>
    <x v="1"/>
    <x v="0"/>
  </r>
  <r>
    <x v="152"/>
    <s v="CERA"/>
    <s v="MP"/>
    <x v="8"/>
    <n v="201246"/>
    <x v="8"/>
    <s v="IT"/>
    <x v="129"/>
    <x v="8"/>
    <x v="8"/>
    <s v="C"/>
    <x v="57"/>
    <x v="0"/>
    <x v="0"/>
    <m/>
    <x v="1"/>
    <n v="1928"/>
    <n v="38727"/>
    <n v="38766"/>
    <s v="Iprel"/>
    <n v="2994"/>
    <m/>
    <m/>
    <s v="499AB697A"/>
    <m/>
    <m/>
    <m/>
    <m/>
    <m/>
    <m/>
    <m/>
    <m/>
    <m/>
    <m/>
    <x v="1"/>
    <x v="1"/>
    <x v="0"/>
  </r>
  <r>
    <x v="153"/>
    <s v="CERA"/>
    <s v="MP"/>
    <x v="8"/>
    <n v="201246"/>
    <x v="8"/>
    <s v="IT"/>
    <x v="130"/>
    <x v="119"/>
    <x v="113"/>
    <s v="C"/>
    <x v="57"/>
    <x v="0"/>
    <x v="0"/>
    <m/>
    <x v="1"/>
    <n v="1929"/>
    <n v="38727"/>
    <n v="38766"/>
    <s v="Iprel"/>
    <n v="2994"/>
    <m/>
    <m/>
    <s v="499AB635A"/>
    <m/>
    <m/>
    <m/>
    <m/>
    <m/>
    <m/>
    <m/>
    <m/>
    <m/>
    <m/>
    <x v="1"/>
    <x v="1"/>
    <x v="0"/>
  </r>
  <r>
    <x v="154"/>
    <s v="CERA"/>
    <s v="ME"/>
    <x v="86"/>
    <n v="410017"/>
    <x v="84"/>
    <s v="TN"/>
    <x v="131"/>
    <x v="1"/>
    <x v="101"/>
    <s v="C"/>
    <x v="57"/>
    <x v="0"/>
    <x v="0"/>
    <m/>
    <x v="1"/>
    <n v="1930"/>
    <n v="38727"/>
    <n v="38766"/>
    <s v="Iprel"/>
    <n v="2994"/>
    <m/>
    <m/>
    <s v="499AB787A"/>
    <m/>
    <m/>
    <m/>
    <m/>
    <m/>
    <m/>
    <m/>
    <m/>
    <m/>
    <m/>
    <x v="1"/>
    <x v="1"/>
    <x v="0"/>
  </r>
  <r>
    <x v="155"/>
    <s v="CERA"/>
    <s v="MP"/>
    <x v="91"/>
    <n v="410542"/>
    <x v="89"/>
    <s v="SA"/>
    <x v="132"/>
    <x v="112"/>
    <x v="105"/>
    <s v="C"/>
    <x v="57"/>
    <x v="0"/>
    <x v="0"/>
    <m/>
    <x v="1"/>
    <n v="1931"/>
    <n v="38727"/>
    <n v="38766"/>
    <s v="Iprel"/>
    <n v="2994"/>
    <m/>
    <m/>
    <s v="499AB741A"/>
    <m/>
    <m/>
    <m/>
    <m/>
    <m/>
    <m/>
    <m/>
    <m/>
    <m/>
    <m/>
    <x v="1"/>
    <x v="1"/>
    <x v="0"/>
  </r>
  <r>
    <x v="156"/>
    <s v="CERA"/>
    <s v="MP"/>
    <x v="91"/>
    <n v="410542"/>
    <x v="89"/>
    <s v="SA"/>
    <x v="133"/>
    <x v="122"/>
    <x v="117"/>
    <s v="C"/>
    <x v="57"/>
    <x v="0"/>
    <x v="0"/>
    <m/>
    <x v="1"/>
    <n v="1932"/>
    <n v="38727"/>
    <n v="38766"/>
    <s v="Iprel"/>
    <n v="2994"/>
    <m/>
    <m/>
    <s v="499AB746A"/>
    <m/>
    <m/>
    <m/>
    <m/>
    <m/>
    <m/>
    <m/>
    <m/>
    <m/>
    <m/>
    <x v="1"/>
    <x v="1"/>
    <x v="0"/>
  </r>
  <r>
    <x v="157"/>
    <s v="CERA"/>
    <s v="MP"/>
    <x v="91"/>
    <n v="410542"/>
    <x v="89"/>
    <s v="SA"/>
    <x v="134"/>
    <x v="23"/>
    <x v="21"/>
    <s v="C"/>
    <x v="57"/>
    <x v="0"/>
    <x v="0"/>
    <m/>
    <x v="1"/>
    <n v="1939"/>
    <n v="38727"/>
    <n v="38766"/>
    <s v="Iprel"/>
    <n v="2994"/>
    <m/>
    <m/>
    <s v="499AB763A"/>
    <m/>
    <m/>
    <m/>
    <m/>
    <m/>
    <m/>
    <m/>
    <m/>
    <m/>
    <m/>
    <x v="1"/>
    <x v="1"/>
    <x v="0"/>
  </r>
  <r>
    <x v="158"/>
    <s v="CERA"/>
    <s v="MP"/>
    <x v="91"/>
    <n v="410542"/>
    <x v="89"/>
    <s v="SA"/>
    <x v="135"/>
    <x v="117"/>
    <x v="115"/>
    <s v="C"/>
    <x v="57"/>
    <x v="0"/>
    <x v="0"/>
    <m/>
    <x v="1"/>
    <n v="1940"/>
    <n v="38727"/>
    <n v="38766"/>
    <s v="Iprel"/>
    <n v="2994"/>
    <m/>
    <m/>
    <s v="499AB740A"/>
    <m/>
    <m/>
    <m/>
    <m/>
    <m/>
    <m/>
    <m/>
    <m/>
    <m/>
    <m/>
    <x v="1"/>
    <x v="1"/>
    <x v="0"/>
  </r>
  <r>
    <x v="159"/>
    <s v="CERA"/>
    <s v="MP"/>
    <x v="91"/>
    <n v="410542"/>
    <x v="89"/>
    <s v="SA"/>
    <x v="136"/>
    <x v="114"/>
    <x v="107"/>
    <s v="C"/>
    <x v="57"/>
    <x v="0"/>
    <x v="0"/>
    <m/>
    <x v="1"/>
    <n v="1941"/>
    <n v="38727"/>
    <n v="38766"/>
    <s v="Iprel"/>
    <n v="2994"/>
    <m/>
    <m/>
    <s v="499AB732A"/>
    <m/>
    <m/>
    <m/>
    <m/>
    <m/>
    <m/>
    <m/>
    <m/>
    <m/>
    <m/>
    <x v="1"/>
    <x v="1"/>
    <x v="0"/>
  </r>
  <r>
    <x v="160"/>
    <s v="CERA"/>
    <s v="MP"/>
    <x v="92"/>
    <n v="410386"/>
    <x v="90"/>
    <s v="DZ"/>
    <x v="137"/>
    <x v="4"/>
    <x v="121"/>
    <s v="C"/>
    <x v="57"/>
    <x v="0"/>
    <x v="0"/>
    <m/>
    <x v="1"/>
    <n v="1953"/>
    <n v="38727"/>
    <n v="38766"/>
    <s v="Iprel"/>
    <n v="2994"/>
    <m/>
    <m/>
    <s v="499AB495A"/>
    <m/>
    <m/>
    <m/>
    <m/>
    <m/>
    <m/>
    <m/>
    <m/>
    <m/>
    <m/>
    <x v="1"/>
    <x v="1"/>
    <x v="0"/>
  </r>
  <r>
    <x v="161"/>
    <s v="CERA"/>
    <s v="MP"/>
    <x v="92"/>
    <n v="410386"/>
    <x v="90"/>
    <s v="DZ"/>
    <x v="112"/>
    <x v="12"/>
    <x v="9"/>
    <s v="C"/>
    <x v="57"/>
    <x v="0"/>
    <x v="0"/>
    <m/>
    <x v="1"/>
    <n v="1954"/>
    <n v="38727"/>
    <n v="38766"/>
    <s v="Iprel"/>
    <n v="2994"/>
    <m/>
    <m/>
    <m/>
    <m/>
    <m/>
    <m/>
    <m/>
    <m/>
    <m/>
    <m/>
    <m/>
    <m/>
    <m/>
    <x v="1"/>
    <x v="1"/>
    <x v="0"/>
  </r>
  <r>
    <x v="162"/>
    <s v="CERA"/>
    <s v="MP"/>
    <x v="92"/>
    <n v="410386"/>
    <x v="90"/>
    <s v="DZ"/>
    <x v="10"/>
    <x v="8"/>
    <x v="8"/>
    <s v="C"/>
    <x v="57"/>
    <x v="0"/>
    <x v="0"/>
    <m/>
    <x v="1"/>
    <n v="1955"/>
    <n v="38727"/>
    <n v="38766"/>
    <s v="Iprel"/>
    <n v="2994"/>
    <m/>
    <m/>
    <s v="499AB590A"/>
    <m/>
    <m/>
    <m/>
    <m/>
    <m/>
    <m/>
    <m/>
    <m/>
    <m/>
    <m/>
    <x v="1"/>
    <x v="1"/>
    <x v="0"/>
  </r>
  <r>
    <x v="163"/>
    <s v="CERA"/>
    <s v="MP"/>
    <x v="92"/>
    <n v="410386"/>
    <x v="90"/>
    <s v="DZ"/>
    <x v="138"/>
    <x v="119"/>
    <x v="113"/>
    <s v="C"/>
    <x v="57"/>
    <x v="0"/>
    <x v="0"/>
    <m/>
    <x v="1"/>
    <n v="1956"/>
    <n v="38727"/>
    <n v="38766"/>
    <s v="Iprel"/>
    <n v="2994"/>
    <m/>
    <m/>
    <s v="499AB614A"/>
    <m/>
    <m/>
    <m/>
    <m/>
    <m/>
    <m/>
    <m/>
    <m/>
    <m/>
    <m/>
    <x v="1"/>
    <x v="1"/>
    <x v="0"/>
  </r>
  <r>
    <x v="164"/>
    <s v="CERA"/>
    <s v="MP"/>
    <x v="92"/>
    <n v="410386"/>
    <x v="90"/>
    <s v="DZ"/>
    <x v="139"/>
    <x v="113"/>
    <x v="106"/>
    <s v="C"/>
    <x v="57"/>
    <x v="0"/>
    <x v="0"/>
    <m/>
    <x v="1"/>
    <n v="1957"/>
    <n v="38727"/>
    <n v="38766"/>
    <s v="Iprel"/>
    <n v="2994"/>
    <m/>
    <m/>
    <s v="499AB492A"/>
    <m/>
    <m/>
    <m/>
    <m/>
    <m/>
    <m/>
    <m/>
    <m/>
    <m/>
    <m/>
    <x v="1"/>
    <x v="1"/>
    <x v="0"/>
  </r>
  <r>
    <x v="165"/>
    <s v="CERA"/>
    <s v="MP"/>
    <x v="92"/>
    <n v="410386"/>
    <x v="90"/>
    <s v="DZ"/>
    <x v="140"/>
    <x v="126"/>
    <x v="122"/>
    <s v="C"/>
    <x v="57"/>
    <x v="0"/>
    <x v="0"/>
    <m/>
    <x v="1"/>
    <n v="1959"/>
    <n v="38727"/>
    <n v="38766"/>
    <s v="Iprel"/>
    <n v="2994"/>
    <m/>
    <m/>
    <s v="499AB452A"/>
    <m/>
    <m/>
    <m/>
    <m/>
    <m/>
    <m/>
    <m/>
    <m/>
    <m/>
    <m/>
    <x v="1"/>
    <x v="1"/>
    <x v="0"/>
  </r>
  <r>
    <x v="166"/>
    <s v="CERA"/>
    <s v="MP"/>
    <x v="93"/>
    <n v="403485"/>
    <x v="91"/>
    <s v="DZ"/>
    <x v="141"/>
    <x v="117"/>
    <x v="115"/>
    <s v="C"/>
    <x v="57"/>
    <x v="0"/>
    <x v="0"/>
    <m/>
    <x v="1"/>
    <n v="1962"/>
    <n v="38727"/>
    <n v="38766"/>
    <s v="Iprel"/>
    <n v="2994"/>
    <m/>
    <m/>
    <s v="499AB735A"/>
    <m/>
    <m/>
    <m/>
    <m/>
    <m/>
    <m/>
    <m/>
    <m/>
    <m/>
    <m/>
    <x v="1"/>
    <x v="1"/>
    <x v="0"/>
  </r>
  <r>
    <x v="167"/>
    <s v="CERA"/>
    <s v="MP"/>
    <x v="94"/>
    <n v="402834"/>
    <x v="92"/>
    <s v="TR"/>
    <x v="142"/>
    <x v="113"/>
    <x v="106"/>
    <s v="C"/>
    <x v="57"/>
    <x v="0"/>
    <x v="0"/>
    <m/>
    <x v="1"/>
    <n v="1963"/>
    <n v="38727"/>
    <n v="38766"/>
    <s v="Iprel"/>
    <n v="2994"/>
    <m/>
    <m/>
    <s v="499AB715A"/>
    <m/>
    <m/>
    <m/>
    <m/>
    <m/>
    <m/>
    <m/>
    <m/>
    <m/>
    <m/>
    <x v="1"/>
    <x v="1"/>
    <x v="0"/>
  </r>
  <r>
    <x v="168"/>
    <s v="CERA"/>
    <s v="MP"/>
    <x v="94"/>
    <n v="402834"/>
    <x v="92"/>
    <s v="TR"/>
    <x v="143"/>
    <x v="127"/>
    <x v="123"/>
    <s v="C"/>
    <x v="57"/>
    <x v="0"/>
    <x v="0"/>
    <m/>
    <x v="1"/>
    <n v="1964"/>
    <n v="38727"/>
    <n v="38766"/>
    <s v="Iprel"/>
    <n v="2994"/>
    <m/>
    <m/>
    <s v="499AB724A"/>
    <m/>
    <m/>
    <m/>
    <m/>
    <m/>
    <m/>
    <m/>
    <m/>
    <m/>
    <m/>
    <x v="1"/>
    <x v="1"/>
    <x v="0"/>
  </r>
  <r>
    <x v="169"/>
    <s v="CERA"/>
    <s v="MP"/>
    <x v="94"/>
    <n v="402834"/>
    <x v="92"/>
    <s v="TR"/>
    <x v="119"/>
    <x v="117"/>
    <x v="115"/>
    <s v="C"/>
    <x v="57"/>
    <x v="0"/>
    <x v="0"/>
    <m/>
    <x v="1"/>
    <n v="1965"/>
    <n v="38727"/>
    <n v="38766"/>
    <s v="Iprel"/>
    <n v="2994"/>
    <m/>
    <m/>
    <s v="499AB719A"/>
    <m/>
    <m/>
    <m/>
    <m/>
    <m/>
    <m/>
    <m/>
    <m/>
    <m/>
    <m/>
    <x v="1"/>
    <x v="1"/>
    <x v="0"/>
  </r>
  <r>
    <x v="170"/>
    <s v="CERA"/>
    <s v="MP"/>
    <x v="95"/>
    <n v="410634"/>
    <x v="93"/>
    <s v="EG"/>
    <x v="96"/>
    <x v="2"/>
    <x v="22"/>
    <s v="C"/>
    <x v="58"/>
    <x v="0"/>
    <x v="0"/>
    <m/>
    <x v="1"/>
    <n v="1970"/>
    <n v="38727"/>
    <n v="38766"/>
    <s v="Iprel"/>
    <n v="2994"/>
    <m/>
    <m/>
    <s v="499AB501A"/>
    <m/>
    <m/>
    <m/>
    <m/>
    <m/>
    <m/>
    <m/>
    <m/>
    <m/>
    <m/>
    <x v="1"/>
    <x v="1"/>
    <x v="0"/>
  </r>
  <r>
    <x v="171"/>
    <s v="CERA"/>
    <s v="ME"/>
    <x v="86"/>
    <n v="410017"/>
    <x v="84"/>
    <s v="TN"/>
    <x v="144"/>
    <x v="2"/>
    <x v="124"/>
    <s v="C"/>
    <x v="58"/>
    <x v="0"/>
    <x v="0"/>
    <m/>
    <x v="1"/>
    <n v="1978"/>
    <n v="38727"/>
    <n v="38766"/>
    <s v="Iprel"/>
    <n v="2994"/>
    <m/>
    <m/>
    <s v="499AB755A"/>
    <m/>
    <m/>
    <m/>
    <m/>
    <m/>
    <m/>
    <m/>
    <m/>
    <m/>
    <m/>
    <x v="1"/>
    <x v="1"/>
    <x v="0"/>
  </r>
  <r>
    <x v="172"/>
    <s v="CERA"/>
    <s v="ME"/>
    <x v="86"/>
    <n v="410017"/>
    <x v="84"/>
    <s v="TN"/>
    <x v="145"/>
    <x v="2"/>
    <x v="125"/>
    <s v="C"/>
    <x v="58"/>
    <x v="0"/>
    <x v="0"/>
    <m/>
    <x v="1"/>
    <n v="1979"/>
    <n v="38727"/>
    <n v="38766"/>
    <s v="Iprel"/>
    <n v="2994"/>
    <m/>
    <m/>
    <s v="499AB753A"/>
    <m/>
    <m/>
    <m/>
    <m/>
    <m/>
    <m/>
    <m/>
    <m/>
    <m/>
    <m/>
    <x v="1"/>
    <x v="1"/>
    <x v="0"/>
  </r>
  <r>
    <x v="173"/>
    <s v="CERA"/>
    <s v="ME"/>
    <x v="86"/>
    <n v="410017"/>
    <x v="84"/>
    <s v="TN"/>
    <x v="146"/>
    <x v="2"/>
    <x v="126"/>
    <s v="C"/>
    <x v="58"/>
    <x v="0"/>
    <x v="0"/>
    <m/>
    <x v="1"/>
    <n v="1980"/>
    <n v="38727"/>
    <n v="38766"/>
    <s v="Iprel"/>
    <n v="2994"/>
    <m/>
    <m/>
    <s v="499AB770A"/>
    <m/>
    <m/>
    <m/>
    <m/>
    <m/>
    <m/>
    <m/>
    <m/>
    <m/>
    <m/>
    <x v="1"/>
    <x v="1"/>
    <x v="0"/>
  </r>
  <r>
    <x v="174"/>
    <s v="CERA"/>
    <s v="ME"/>
    <x v="86"/>
    <n v="410017"/>
    <x v="84"/>
    <s v="TN"/>
    <x v="147"/>
    <x v="128"/>
    <x v="127"/>
    <s v="C"/>
    <x v="58"/>
    <x v="0"/>
    <x v="0"/>
    <m/>
    <x v="1"/>
    <n v="1981"/>
    <n v="38727"/>
    <n v="38766"/>
    <s v="Iprel"/>
    <n v="2994"/>
    <m/>
    <m/>
    <s v="499AB771A"/>
    <m/>
    <m/>
    <m/>
    <m/>
    <m/>
    <m/>
    <m/>
    <m/>
    <m/>
    <m/>
    <x v="1"/>
    <x v="1"/>
    <x v="0"/>
  </r>
  <r>
    <x v="175"/>
    <s v="CERA"/>
    <s v="ME"/>
    <x v="86"/>
    <n v="410017"/>
    <x v="84"/>
    <s v="TN"/>
    <x v="148"/>
    <x v="129"/>
    <x v="128"/>
    <s v="C"/>
    <x v="58"/>
    <x v="0"/>
    <x v="0"/>
    <m/>
    <x v="1"/>
    <n v="1982"/>
    <n v="38727"/>
    <n v="38766"/>
    <s v="Iprel"/>
    <n v="2994"/>
    <m/>
    <m/>
    <s v="499AB736A"/>
    <m/>
    <m/>
    <m/>
    <m/>
    <m/>
    <m/>
    <m/>
    <m/>
    <m/>
    <m/>
    <x v="1"/>
    <x v="1"/>
    <x v="0"/>
  </r>
  <r>
    <x v="176"/>
    <s v="CERA"/>
    <s v="MP"/>
    <x v="96"/>
    <n v="410542"/>
    <x v="89"/>
    <s v="SA"/>
    <x v="123"/>
    <x v="8"/>
    <x v="8"/>
    <s v="C"/>
    <x v="58"/>
    <x v="0"/>
    <x v="0"/>
    <m/>
    <x v="1"/>
    <n v="1983"/>
    <n v="38727"/>
    <n v="38766"/>
    <s v="Iprel"/>
    <n v="2994"/>
    <m/>
    <m/>
    <s v="499AB758A"/>
    <m/>
    <m/>
    <m/>
    <m/>
    <m/>
    <m/>
    <m/>
    <m/>
    <m/>
    <m/>
    <x v="1"/>
    <x v="1"/>
    <x v="0"/>
  </r>
  <r>
    <x v="177"/>
    <s v="CERA"/>
    <s v="MP"/>
    <x v="96"/>
    <n v="410542"/>
    <x v="89"/>
    <s v="SA"/>
    <x v="149"/>
    <x v="8"/>
    <x v="8"/>
    <s v="C"/>
    <x v="58"/>
    <x v="0"/>
    <x v="0"/>
    <m/>
    <x v="1"/>
    <n v="1984"/>
    <n v="38727"/>
    <n v="38766"/>
    <s v="Iprel"/>
    <n v="2994"/>
    <m/>
    <m/>
    <s v="499AB759A"/>
    <m/>
    <m/>
    <m/>
    <m/>
    <m/>
    <m/>
    <m/>
    <m/>
    <m/>
    <m/>
    <x v="1"/>
    <x v="1"/>
    <x v="0"/>
  </r>
  <r>
    <x v="178"/>
    <s v="CERA"/>
    <s v="MP"/>
    <x v="96"/>
    <n v="410542"/>
    <x v="89"/>
    <s v="SA"/>
    <x v="150"/>
    <x v="113"/>
    <x v="106"/>
    <s v="C"/>
    <x v="58"/>
    <x v="0"/>
    <x v="0"/>
    <m/>
    <x v="1"/>
    <n v="1985"/>
    <n v="38727"/>
    <n v="38766"/>
    <s v="Iprel"/>
    <n v="2994"/>
    <m/>
    <m/>
    <s v="499AB729A"/>
    <m/>
    <m/>
    <m/>
    <m/>
    <m/>
    <m/>
    <m/>
    <m/>
    <m/>
    <m/>
    <x v="1"/>
    <x v="1"/>
    <x v="0"/>
  </r>
  <r>
    <x v="179"/>
    <s v="CERA"/>
    <s v="MP"/>
    <x v="96"/>
    <n v="410542"/>
    <x v="89"/>
    <s v="SA"/>
    <x v="151"/>
    <x v="119"/>
    <x v="113"/>
    <s v="C"/>
    <x v="58"/>
    <x v="0"/>
    <x v="0"/>
    <m/>
    <x v="1"/>
    <n v="1986"/>
    <n v="38727"/>
    <n v="38766"/>
    <s v="Iprel"/>
    <n v="2994"/>
    <m/>
    <m/>
    <s v="499AB631A"/>
    <m/>
    <m/>
    <m/>
    <m/>
    <m/>
    <m/>
    <m/>
    <m/>
    <m/>
    <m/>
    <x v="1"/>
    <x v="1"/>
    <x v="0"/>
  </r>
  <r>
    <x v="180"/>
    <s v="CERA"/>
    <s v="MP"/>
    <x v="96"/>
    <n v="410542"/>
    <x v="89"/>
    <s v="SA"/>
    <x v="152"/>
    <x v="119"/>
    <x v="113"/>
    <s v="C"/>
    <x v="58"/>
    <x v="0"/>
    <x v="0"/>
    <m/>
    <x v="1"/>
    <n v="1987"/>
    <n v="38727"/>
    <n v="38766"/>
    <s v="Iprel"/>
    <n v="2994"/>
    <m/>
    <m/>
    <s v="499AB631A"/>
    <m/>
    <m/>
    <m/>
    <m/>
    <m/>
    <m/>
    <m/>
    <m/>
    <m/>
    <m/>
    <x v="1"/>
    <x v="1"/>
    <x v="0"/>
  </r>
  <r>
    <x v="181"/>
    <s v="CERA"/>
    <s v="MP"/>
    <x v="96"/>
    <n v="410542"/>
    <x v="89"/>
    <s v="SA"/>
    <x v="153"/>
    <x v="120"/>
    <x v="114"/>
    <s v="C"/>
    <x v="58"/>
    <x v="0"/>
    <x v="0"/>
    <m/>
    <x v="1"/>
    <n v="1988"/>
    <n v="38727"/>
    <n v="38766"/>
    <s v="Iprel"/>
    <n v="2994"/>
    <m/>
    <m/>
    <s v="499AB745A"/>
    <m/>
    <m/>
    <m/>
    <m/>
    <m/>
    <m/>
    <m/>
    <m/>
    <m/>
    <m/>
    <x v="1"/>
    <x v="1"/>
    <x v="0"/>
  </r>
  <r>
    <x v="182"/>
    <s v="CERA"/>
    <s v="MP"/>
    <x v="96"/>
    <n v="410542"/>
    <x v="89"/>
    <s v="SA"/>
    <x v="154"/>
    <x v="120"/>
    <x v="114"/>
    <s v="C"/>
    <x v="58"/>
    <x v="0"/>
    <x v="0"/>
    <m/>
    <x v="1"/>
    <n v="1989"/>
    <n v="38727"/>
    <n v="38766"/>
    <s v="Iprel"/>
    <n v="2994"/>
    <m/>
    <m/>
    <s v="499AB744A"/>
    <m/>
    <m/>
    <m/>
    <m/>
    <m/>
    <m/>
    <m/>
    <m/>
    <m/>
    <m/>
    <x v="1"/>
    <x v="1"/>
    <x v="0"/>
  </r>
  <r>
    <x v="183"/>
    <s v="CERA"/>
    <s v="MP"/>
    <x v="96"/>
    <n v="410542"/>
    <x v="89"/>
    <s v="SA"/>
    <x v="155"/>
    <x v="6"/>
    <x v="129"/>
    <s v="C"/>
    <x v="58"/>
    <x v="0"/>
    <x v="0"/>
    <m/>
    <x v="1"/>
    <n v="1990"/>
    <n v="38727"/>
    <n v="38766"/>
    <s v="Iprel"/>
    <n v="2994"/>
    <m/>
    <m/>
    <s v="499AB789A"/>
    <m/>
    <m/>
    <m/>
    <m/>
    <m/>
    <m/>
    <m/>
    <m/>
    <m/>
    <m/>
    <x v="1"/>
    <x v="1"/>
    <x v="0"/>
  </r>
  <r>
    <x v="184"/>
    <s v="CERA"/>
    <s v="MP"/>
    <x v="93"/>
    <n v="403485"/>
    <x v="91"/>
    <s v="DZ"/>
    <x v="156"/>
    <x v="112"/>
    <x v="105"/>
    <s v="C"/>
    <x v="58"/>
    <x v="0"/>
    <x v="0"/>
    <m/>
    <x v="1"/>
    <n v="2003"/>
    <n v="38727"/>
    <n v="38766"/>
    <s v="Iprel"/>
    <n v="2994"/>
    <m/>
    <m/>
    <s v="499AB760A"/>
    <m/>
    <m/>
    <m/>
    <m/>
    <m/>
    <m/>
    <m/>
    <m/>
    <m/>
    <m/>
    <x v="1"/>
    <x v="1"/>
    <x v="0"/>
  </r>
  <r>
    <x v="185"/>
    <s v="CERA"/>
    <s v="MP"/>
    <x v="93"/>
    <n v="403485"/>
    <x v="91"/>
    <s v="DZ"/>
    <x v="157"/>
    <x v="122"/>
    <x v="117"/>
    <s v="C"/>
    <x v="58"/>
    <x v="0"/>
    <x v="0"/>
    <m/>
    <x v="1"/>
    <n v="2004"/>
    <n v="38727"/>
    <n v="38766"/>
    <s v="Iprel"/>
    <n v="2994"/>
    <m/>
    <m/>
    <s v="499AB718A"/>
    <m/>
    <m/>
    <m/>
    <m/>
    <m/>
    <m/>
    <m/>
    <m/>
    <m/>
    <m/>
    <x v="1"/>
    <x v="1"/>
    <x v="0"/>
  </r>
  <r>
    <x v="186"/>
    <s v="CERA"/>
    <s v="MP"/>
    <x v="93"/>
    <n v="403485"/>
    <x v="91"/>
    <s v="DZ"/>
    <x v="158"/>
    <x v="8"/>
    <x v="8"/>
    <s v="C"/>
    <x v="58"/>
    <x v="0"/>
    <x v="0"/>
    <m/>
    <x v="1"/>
    <n v="2005"/>
    <n v="38727"/>
    <n v="38766"/>
    <s v="Iprel"/>
    <n v="2994"/>
    <m/>
    <m/>
    <s v="499AB791A"/>
    <m/>
    <m/>
    <m/>
    <m/>
    <m/>
    <m/>
    <m/>
    <m/>
    <m/>
    <m/>
    <x v="1"/>
    <x v="1"/>
    <x v="0"/>
  </r>
  <r>
    <x v="187"/>
    <s v="CERA"/>
    <s v="MP"/>
    <x v="93"/>
    <n v="403485"/>
    <x v="91"/>
    <s v="DZ"/>
    <x v="140"/>
    <x v="119"/>
    <x v="113"/>
    <s v="C"/>
    <x v="58"/>
    <x v="0"/>
    <x v="0"/>
    <m/>
    <x v="1"/>
    <n v="2006"/>
    <n v="38727"/>
    <n v="38766"/>
    <s v="Iprel"/>
    <n v="2994"/>
    <m/>
    <m/>
    <s v="499AB634A"/>
    <m/>
    <m/>
    <m/>
    <m/>
    <m/>
    <m/>
    <m/>
    <m/>
    <m/>
    <m/>
    <x v="1"/>
    <x v="1"/>
    <x v="0"/>
  </r>
  <r>
    <x v="188"/>
    <s v="CERA"/>
    <s v="MP"/>
    <x v="93"/>
    <n v="403485"/>
    <x v="91"/>
    <s v="DZ"/>
    <x v="159"/>
    <x v="120"/>
    <x v="114"/>
    <s v="C"/>
    <x v="58"/>
    <x v="0"/>
    <x v="0"/>
    <m/>
    <x v="1"/>
    <n v="2007"/>
    <n v="38727"/>
    <n v="38766"/>
    <s v="Iprel"/>
    <n v="2994"/>
    <m/>
    <m/>
    <s v="499AB756A"/>
    <m/>
    <m/>
    <m/>
    <m/>
    <m/>
    <m/>
    <m/>
    <m/>
    <m/>
    <m/>
    <x v="1"/>
    <x v="1"/>
    <x v="0"/>
  </r>
  <r>
    <x v="189"/>
    <s v="CERA"/>
    <s v="MP"/>
    <x v="93"/>
    <n v="403485"/>
    <x v="91"/>
    <s v="DZ"/>
    <x v="160"/>
    <x v="23"/>
    <x v="21"/>
    <s v="C"/>
    <x v="58"/>
    <x v="0"/>
    <x v="0"/>
    <m/>
    <x v="1"/>
    <n v="2014"/>
    <n v="38727"/>
    <n v="38766"/>
    <s v="Iprel"/>
    <n v="2994"/>
    <m/>
    <m/>
    <s v="499AB790A"/>
    <m/>
    <m/>
    <m/>
    <m/>
    <m/>
    <m/>
    <m/>
    <m/>
    <m/>
    <m/>
    <x v="1"/>
    <x v="1"/>
    <x v="0"/>
  </r>
  <r>
    <x v="190"/>
    <s v="CERA"/>
    <s v="MP"/>
    <x v="93"/>
    <n v="403485"/>
    <x v="91"/>
    <s v="DZ"/>
    <x v="161"/>
    <x v="6"/>
    <x v="129"/>
    <s v="C"/>
    <x v="58"/>
    <x v="0"/>
    <x v="0"/>
    <m/>
    <x v="1"/>
    <n v="2015"/>
    <n v="38727"/>
    <n v="38766"/>
    <s v="Iprel"/>
    <n v="2994"/>
    <m/>
    <m/>
    <s v="499AB752A"/>
    <m/>
    <m/>
    <m/>
    <m/>
    <m/>
    <m/>
    <m/>
    <m/>
    <m/>
    <m/>
    <x v="1"/>
    <x v="1"/>
    <x v="0"/>
  </r>
  <r>
    <x v="191"/>
    <s v="CERA"/>
    <s v="MP"/>
    <x v="93"/>
    <n v="403485"/>
    <x v="91"/>
    <s v="DZ"/>
    <x v="148"/>
    <x v="2"/>
    <x v="22"/>
    <s v="C"/>
    <x v="58"/>
    <x v="0"/>
    <x v="0"/>
    <m/>
    <x v="1"/>
    <n v="2016"/>
    <n v="38727"/>
    <n v="38766"/>
    <s v="Iprel"/>
    <n v="2994"/>
    <m/>
    <m/>
    <s v="499AB731A"/>
    <m/>
    <m/>
    <m/>
    <m/>
    <m/>
    <m/>
    <m/>
    <m/>
    <m/>
    <m/>
    <x v="1"/>
    <x v="1"/>
    <x v="0"/>
  </r>
  <r>
    <x v="192"/>
    <s v="CERA"/>
    <s v="MP"/>
    <x v="97"/>
    <n v="406145"/>
    <x v="94"/>
    <s v="ID"/>
    <x v="162"/>
    <x v="130"/>
    <x v="130"/>
    <s v="C"/>
    <x v="57"/>
    <x v="0"/>
    <x v="0"/>
    <m/>
    <x v="1"/>
    <n v="2079"/>
    <n v="38727"/>
    <n v="38766"/>
    <s v="Iprel"/>
    <n v="2994"/>
    <m/>
    <m/>
    <s v="499AB783A"/>
    <m/>
    <m/>
    <m/>
    <m/>
    <m/>
    <m/>
    <m/>
    <m/>
    <m/>
    <m/>
    <x v="1"/>
    <x v="1"/>
    <x v="0"/>
  </r>
  <r>
    <x v="193"/>
    <s v="CERA"/>
    <s v="MP"/>
    <x v="92"/>
    <n v="410386"/>
    <x v="90"/>
    <s v="DZ"/>
    <x v="33"/>
    <x v="131"/>
    <x v="131"/>
    <s v="C"/>
    <x v="57"/>
    <x v="0"/>
    <x v="0"/>
    <m/>
    <x v="1"/>
    <n v="2080"/>
    <n v="38727"/>
    <n v="38766"/>
    <s v="Iprel"/>
    <n v="2994"/>
    <m/>
    <m/>
    <s v="499AB544A"/>
    <m/>
    <m/>
    <m/>
    <m/>
    <m/>
    <m/>
    <m/>
    <m/>
    <m/>
    <m/>
    <x v="1"/>
    <x v="1"/>
    <x v="0"/>
  </r>
  <r>
    <x v="194"/>
    <s v="CERA"/>
    <s v="MP"/>
    <x v="93"/>
    <n v="403485"/>
    <x v="91"/>
    <s v="DZ"/>
    <x v="8"/>
    <x v="22"/>
    <x v="132"/>
    <s v="C"/>
    <x v="57"/>
    <x v="0"/>
    <x v="0"/>
    <m/>
    <x v="1"/>
    <n v="2081"/>
    <n v="38727"/>
    <n v="38766"/>
    <s v="Iprel"/>
    <n v="2994"/>
    <m/>
    <m/>
    <s v="499AB775A"/>
    <m/>
    <m/>
    <m/>
    <m/>
    <m/>
    <m/>
    <m/>
    <m/>
    <m/>
    <m/>
    <x v="1"/>
    <x v="1"/>
    <x v="0"/>
  </r>
  <r>
    <x v="195"/>
    <s v="CERA"/>
    <s v="MP"/>
    <x v="8"/>
    <n v="201246"/>
    <x v="8"/>
    <s v="IT"/>
    <x v="163"/>
    <x v="132"/>
    <x v="133"/>
    <s v="C"/>
    <x v="58"/>
    <x v="0"/>
    <x v="0"/>
    <m/>
    <x v="1"/>
    <n v="2082"/>
    <n v="38727"/>
    <n v="38766"/>
    <s v="Iprel"/>
    <n v="2994"/>
    <m/>
    <m/>
    <s v="499AB776A"/>
    <m/>
    <m/>
    <m/>
    <m/>
    <m/>
    <m/>
    <m/>
    <m/>
    <m/>
    <m/>
    <x v="1"/>
    <x v="1"/>
    <x v="0"/>
  </r>
  <r>
    <x v="196"/>
    <s v="CERA"/>
    <s v="MP"/>
    <x v="85"/>
    <n v="410685"/>
    <x v="82"/>
    <s v="AZ"/>
    <x v="164"/>
    <x v="132"/>
    <x v="133"/>
    <s v="C"/>
    <x v="59"/>
    <x v="0"/>
    <x v="0"/>
    <m/>
    <x v="1"/>
    <n v="2083"/>
    <n v="38727"/>
    <n v="38766"/>
    <s v="Iprel"/>
    <n v="2994"/>
    <m/>
    <m/>
    <s v="499AB777"/>
    <m/>
    <m/>
    <m/>
    <m/>
    <m/>
    <m/>
    <m/>
    <m/>
    <m/>
    <m/>
    <x v="1"/>
    <x v="1"/>
    <x v="0"/>
  </r>
  <r>
    <x v="197"/>
    <s v="CERA"/>
    <s v="MP"/>
    <x v="85"/>
    <n v="410685"/>
    <x v="82"/>
    <s v="AZ"/>
    <x v="107"/>
    <x v="132"/>
    <x v="133"/>
    <s v="C"/>
    <x v="59"/>
    <x v="0"/>
    <x v="0"/>
    <m/>
    <x v="1"/>
    <n v="2084"/>
    <n v="38727"/>
    <n v="38766"/>
    <s v="Iprel"/>
    <n v="2994"/>
    <m/>
    <m/>
    <s v="499AB777"/>
    <m/>
    <m/>
    <m/>
    <m/>
    <m/>
    <m/>
    <m/>
    <m/>
    <m/>
    <m/>
    <x v="1"/>
    <x v="1"/>
    <x v="0"/>
  </r>
  <r>
    <x v="198"/>
    <s v="CERA"/>
    <s v="MP"/>
    <x v="98"/>
    <n v="405372"/>
    <x v="95"/>
    <s v="SA"/>
    <x v="33"/>
    <x v="133"/>
    <x v="134"/>
    <s v="C"/>
    <x v="59"/>
    <x v="0"/>
    <x v="0"/>
    <m/>
    <x v="1"/>
    <n v="2085"/>
    <n v="38727"/>
    <n v="38766"/>
    <s v="Iprel"/>
    <n v="2994"/>
    <m/>
    <m/>
    <s v="499AB778A"/>
    <m/>
    <m/>
    <m/>
    <m/>
    <m/>
    <m/>
    <m/>
    <m/>
    <m/>
    <m/>
    <x v="1"/>
    <x v="1"/>
    <x v="0"/>
  </r>
  <r>
    <x v="199"/>
    <s v="CERA"/>
    <s v="MP"/>
    <x v="90"/>
    <n v="408204"/>
    <x v="88"/>
    <s v="IR"/>
    <x v="15"/>
    <x v="134"/>
    <x v="135"/>
    <s v="C"/>
    <x v="59"/>
    <x v="0"/>
    <x v="0"/>
    <m/>
    <x v="1"/>
    <n v="2086"/>
    <n v="38727"/>
    <n v="38766"/>
    <s v="Iprel"/>
    <n v="2994"/>
    <m/>
    <m/>
    <s v="499AB779A"/>
    <m/>
    <m/>
    <m/>
    <m/>
    <m/>
    <m/>
    <m/>
    <m/>
    <m/>
    <m/>
    <x v="1"/>
    <x v="1"/>
    <x v="0"/>
  </r>
  <r>
    <x v="200"/>
    <s v="CERA"/>
    <s v="MP"/>
    <x v="90"/>
    <n v="408204"/>
    <x v="88"/>
    <s v="IR"/>
    <x v="165"/>
    <x v="134"/>
    <x v="135"/>
    <s v="C"/>
    <x v="59"/>
    <x v="0"/>
    <x v="0"/>
    <m/>
    <x v="1"/>
    <n v="2087"/>
    <n v="38727"/>
    <n v="38766"/>
    <s v="Iprel"/>
    <n v="2994"/>
    <m/>
    <m/>
    <s v="499AB779A"/>
    <m/>
    <m/>
    <m/>
    <m/>
    <m/>
    <m/>
    <m/>
    <m/>
    <m/>
    <m/>
    <x v="1"/>
    <x v="1"/>
    <x v="0"/>
  </r>
  <r>
    <x v="201"/>
    <s v="CERA"/>
    <s v="MP"/>
    <x v="91"/>
    <n v="410542"/>
    <x v="89"/>
    <s v="SA"/>
    <x v="33"/>
    <x v="135"/>
    <x v="136"/>
    <s v="C"/>
    <x v="59"/>
    <x v="0"/>
    <x v="0"/>
    <m/>
    <x v="1"/>
    <n v="2088"/>
    <n v="38727"/>
    <n v="38766"/>
    <s v="Iprel"/>
    <n v="2994"/>
    <m/>
    <m/>
    <s v="499AB601A"/>
    <m/>
    <m/>
    <m/>
    <m/>
    <m/>
    <m/>
    <m/>
    <m/>
    <m/>
    <m/>
    <x v="1"/>
    <x v="1"/>
    <x v="0"/>
  </r>
  <r>
    <x v="202"/>
    <s v="CERA"/>
    <s v="MP"/>
    <x v="91"/>
    <n v="410542"/>
    <x v="89"/>
    <s v="SA"/>
    <x v="18"/>
    <x v="135"/>
    <x v="136"/>
    <s v="C"/>
    <x v="59"/>
    <x v="0"/>
    <x v="0"/>
    <m/>
    <x v="1"/>
    <n v="2089"/>
    <n v="38727"/>
    <n v="38766"/>
    <s v="Iprel"/>
    <n v="2994"/>
    <m/>
    <m/>
    <s v="499AB601A"/>
    <m/>
    <m/>
    <m/>
    <m/>
    <m/>
    <m/>
    <m/>
    <m/>
    <m/>
    <m/>
    <x v="1"/>
    <x v="1"/>
    <x v="0"/>
  </r>
  <r>
    <x v="203"/>
    <s v="CERA"/>
    <s v="MP"/>
    <x v="94"/>
    <n v="402834"/>
    <x v="92"/>
    <s v="TR"/>
    <x v="164"/>
    <x v="136"/>
    <x v="137"/>
    <s v="C"/>
    <x v="59"/>
    <x v="0"/>
    <x v="0"/>
    <m/>
    <x v="1"/>
    <n v="2090"/>
    <n v="38727"/>
    <n v="38766"/>
    <s v="Iprel"/>
    <n v="2994"/>
    <m/>
    <m/>
    <s v="499AB782A"/>
    <m/>
    <m/>
    <m/>
    <m/>
    <m/>
    <m/>
    <m/>
    <m/>
    <m/>
    <m/>
    <x v="1"/>
    <x v="1"/>
    <x v="0"/>
  </r>
  <r>
    <x v="204"/>
    <s v="CERA"/>
    <s v="MP"/>
    <x v="21"/>
    <s v="ECE100"/>
    <x v="96"/>
    <s v="IN"/>
    <x v="26"/>
    <x v="20"/>
    <x v="138"/>
    <s v="C"/>
    <x v="60"/>
    <x v="0"/>
    <x v="0"/>
    <m/>
    <x v="1"/>
    <n v="2092"/>
    <n v="38764"/>
    <n v="38773"/>
    <s v="Iprel"/>
    <s v="100010001376"/>
    <m/>
    <m/>
    <s v="499AB692A"/>
    <m/>
    <m/>
    <m/>
    <m/>
    <m/>
    <m/>
    <m/>
    <m/>
    <m/>
    <m/>
    <x v="1"/>
    <x v="1"/>
    <x v="0"/>
  </r>
  <r>
    <x v="205"/>
    <s v="CERA"/>
    <s v="MP"/>
    <x v="93"/>
    <n v="403485"/>
    <x v="91"/>
    <s v="DZ"/>
    <x v="166"/>
    <x v="137"/>
    <x v="139"/>
    <s v="C"/>
    <x v="61"/>
    <x v="0"/>
    <x v="0"/>
    <m/>
    <x v="4"/>
    <n v="2094"/>
    <n v="38764"/>
    <s v="31.03.2010"/>
    <s v="Iprel"/>
    <s v="100010001376"/>
    <m/>
    <m/>
    <s v="499AB703A"/>
    <m/>
    <m/>
    <m/>
    <m/>
    <m/>
    <m/>
    <m/>
    <m/>
    <m/>
    <m/>
    <x v="3"/>
    <x v="1"/>
    <x v="0"/>
  </r>
  <r>
    <x v="206"/>
    <s v="CERA"/>
    <s v="MP"/>
    <x v="93"/>
    <n v="403485"/>
    <x v="91"/>
    <s v="DZ"/>
    <x v="167"/>
    <x v="118"/>
    <x v="111"/>
    <s v="C"/>
    <x v="61"/>
    <x v="0"/>
    <x v="0"/>
    <m/>
    <x v="4"/>
    <n v="2095"/>
    <n v="38764"/>
    <s v="31.03.2010"/>
    <s v="Iprel"/>
    <s v="100010001376"/>
    <m/>
    <m/>
    <s v="499AB702A"/>
    <m/>
    <m/>
    <m/>
    <m/>
    <m/>
    <m/>
    <m/>
    <m/>
    <m/>
    <m/>
    <x v="3"/>
    <x v="1"/>
    <x v="0"/>
  </r>
  <r>
    <x v="207"/>
    <s v="CERA"/>
    <s v="MP"/>
    <x v="99"/>
    <n v="404515"/>
    <x v="97"/>
    <s v="BD"/>
    <x v="168"/>
    <x v="3"/>
    <x v="12"/>
    <s v="C"/>
    <x v="62"/>
    <x v="0"/>
    <x v="0"/>
    <m/>
    <x v="4"/>
    <n v="2096"/>
    <n v="38764"/>
    <s v="31.03.2010"/>
    <s v="Iprel"/>
    <s v="100010001376"/>
    <m/>
    <m/>
    <s v="499AB701A"/>
    <m/>
    <m/>
    <m/>
    <m/>
    <m/>
    <m/>
    <m/>
    <m/>
    <m/>
    <m/>
    <x v="3"/>
    <x v="1"/>
    <x v="0"/>
  </r>
  <r>
    <x v="208"/>
    <s v="CERA"/>
    <s v="MP"/>
    <x v="26"/>
    <n v="410676"/>
    <x v="28"/>
    <s v="EG"/>
    <x v="169"/>
    <x v="122"/>
    <x v="117"/>
    <s v="C"/>
    <x v="57"/>
    <x v="0"/>
    <x v="0"/>
    <m/>
    <x v="1"/>
    <n v="2097"/>
    <n v="38764"/>
    <s v="31.03.2010"/>
    <s v="Iprel"/>
    <s v="100010001376"/>
    <m/>
    <m/>
    <s v="499AB717A"/>
    <m/>
    <m/>
    <m/>
    <m/>
    <m/>
    <m/>
    <m/>
    <m/>
    <m/>
    <m/>
    <x v="1"/>
    <x v="1"/>
    <x v="0"/>
  </r>
  <r>
    <x v="209"/>
    <s v="CERA"/>
    <s v="MP"/>
    <x v="100"/>
    <n v="406083"/>
    <x v="98"/>
    <s v="ID"/>
    <x v="30"/>
    <x v="6"/>
    <x v="129"/>
    <s v="C"/>
    <x v="57"/>
    <x v="0"/>
    <x v="0"/>
    <m/>
    <x v="1"/>
    <n v="2099"/>
    <n v="38764"/>
    <s v="31.03.2010"/>
    <s v="Iprel"/>
    <s v="100010001376"/>
    <m/>
    <m/>
    <s v="499AB808A"/>
    <m/>
    <m/>
    <m/>
    <m/>
    <m/>
    <m/>
    <m/>
    <m/>
    <m/>
    <m/>
    <x v="1"/>
    <x v="1"/>
    <x v="0"/>
  </r>
  <r>
    <x v="210"/>
    <s v="CERA"/>
    <s v="MP"/>
    <x v="85"/>
    <n v="410685"/>
    <x v="82"/>
    <s v="AZ"/>
    <x v="170"/>
    <x v="3"/>
    <x v="12"/>
    <s v="C"/>
    <x v="59"/>
    <x v="0"/>
    <x v="0"/>
    <m/>
    <x v="1"/>
    <n v="2106"/>
    <n v="38764"/>
    <s v="31.03.2010"/>
    <s v="Iprel"/>
    <s v="100010001376"/>
    <m/>
    <m/>
    <s v="499AB751A"/>
    <m/>
    <m/>
    <m/>
    <m/>
    <m/>
    <m/>
    <m/>
    <m/>
    <m/>
    <m/>
    <x v="1"/>
    <x v="1"/>
    <x v="0"/>
  </r>
  <r>
    <x v="211"/>
    <s v="CERA"/>
    <s v="MP"/>
    <x v="23"/>
    <n v="400807"/>
    <x v="25"/>
    <s v="SA"/>
    <x v="171"/>
    <x v="112"/>
    <x v="105"/>
    <s v="C"/>
    <x v="59"/>
    <x v="0"/>
    <x v="0"/>
    <m/>
    <x v="1"/>
    <n v="2110"/>
    <n v="38764"/>
    <s v="31.03.2010"/>
    <s v="Iprel"/>
    <s v="100010001376"/>
    <m/>
    <m/>
    <s v="499AB708A"/>
    <m/>
    <m/>
    <m/>
    <m/>
    <m/>
    <m/>
    <m/>
    <m/>
    <m/>
    <m/>
    <x v="1"/>
    <x v="1"/>
    <x v="0"/>
  </r>
  <r>
    <x v="212"/>
    <s v="CERA"/>
    <s v="MP"/>
    <x v="23"/>
    <n v="400807"/>
    <x v="25"/>
    <s v="SA"/>
    <x v="172"/>
    <x v="122"/>
    <x v="117"/>
    <s v="C"/>
    <x v="59"/>
    <x v="0"/>
    <x v="0"/>
    <m/>
    <x v="1"/>
    <n v="2111"/>
    <n v="38764"/>
    <s v="31.03.2010"/>
    <s v="Iprel"/>
    <s v="100010001376"/>
    <m/>
    <m/>
    <s v="499AB705A"/>
    <m/>
    <m/>
    <m/>
    <m/>
    <m/>
    <m/>
    <m/>
    <m/>
    <m/>
    <m/>
    <x v="1"/>
    <x v="1"/>
    <x v="0"/>
  </r>
  <r>
    <x v="213"/>
    <s v="CERA"/>
    <s v="MP"/>
    <x v="23"/>
    <n v="400807"/>
    <x v="25"/>
    <s v="SA"/>
    <x v="173"/>
    <x v="8"/>
    <x v="8"/>
    <s v="C"/>
    <x v="59"/>
    <x v="0"/>
    <x v="0"/>
    <m/>
    <x v="1"/>
    <n v="2112"/>
    <n v="38764"/>
    <s v="31.03.2010"/>
    <s v="Iprel"/>
    <s v="100010001376"/>
    <m/>
    <m/>
    <s v="499AB721A"/>
    <m/>
    <m/>
    <m/>
    <m/>
    <m/>
    <m/>
    <m/>
    <m/>
    <m/>
    <m/>
    <x v="1"/>
    <x v="1"/>
    <x v="0"/>
  </r>
  <r>
    <x v="214"/>
    <s v="CERA"/>
    <s v="MP"/>
    <x v="23"/>
    <n v="400807"/>
    <x v="25"/>
    <s v="SA"/>
    <x v="174"/>
    <x v="8"/>
    <x v="8"/>
    <s v="C"/>
    <x v="59"/>
    <x v="0"/>
    <x v="0"/>
    <m/>
    <x v="1"/>
    <n v="2113"/>
    <n v="38764"/>
    <s v="31.03.2010"/>
    <s v="Iprel"/>
    <s v="100010001376"/>
    <m/>
    <m/>
    <s v="499AB722A"/>
    <m/>
    <m/>
    <m/>
    <m/>
    <m/>
    <m/>
    <m/>
    <m/>
    <m/>
    <m/>
    <x v="1"/>
    <x v="1"/>
    <x v="0"/>
  </r>
  <r>
    <x v="215"/>
    <s v="CERA"/>
    <s v="MP"/>
    <x v="23"/>
    <n v="400807"/>
    <x v="25"/>
    <s v="SA"/>
    <x v="175"/>
    <x v="8"/>
    <x v="8"/>
    <s v="C"/>
    <x v="59"/>
    <x v="0"/>
    <x v="0"/>
    <m/>
    <x v="1"/>
    <n v="2114"/>
    <n v="38764"/>
    <s v="31.03.2010"/>
    <s v="Iprel"/>
    <s v="100010001376"/>
    <m/>
    <m/>
    <s v="499AB723A"/>
    <m/>
    <m/>
    <m/>
    <m/>
    <m/>
    <m/>
    <m/>
    <m/>
    <m/>
    <m/>
    <x v="1"/>
    <x v="1"/>
    <x v="0"/>
  </r>
  <r>
    <x v="216"/>
    <s v="CERA"/>
    <s v="MP"/>
    <x v="23"/>
    <n v="400807"/>
    <x v="25"/>
    <s v="SA"/>
    <x v="176"/>
    <x v="138"/>
    <x v="113"/>
    <s v="C"/>
    <x v="59"/>
    <x v="0"/>
    <x v="0"/>
    <m/>
    <x v="1"/>
    <n v="2115"/>
    <n v="38764"/>
    <s v="31.03.2010"/>
    <s v="Iprel"/>
    <s v="100010001376"/>
    <m/>
    <m/>
    <s v="499AB836A"/>
    <m/>
    <m/>
    <m/>
    <m/>
    <m/>
    <m/>
    <m/>
    <m/>
    <m/>
    <m/>
    <x v="1"/>
    <x v="1"/>
    <x v="0"/>
  </r>
  <r>
    <x v="217"/>
    <s v="CERA"/>
    <s v="MP"/>
    <x v="23"/>
    <n v="400807"/>
    <x v="25"/>
    <s v="SA"/>
    <x v="177"/>
    <x v="113"/>
    <x v="140"/>
    <s v="C"/>
    <x v="59"/>
    <x v="0"/>
    <x v="0"/>
    <m/>
    <x v="1"/>
    <n v="2116"/>
    <n v="38764"/>
    <s v="31.03.2010"/>
    <s v="Iprel"/>
    <s v="100010001376"/>
    <m/>
    <m/>
    <s v="499AB707A"/>
    <m/>
    <m/>
    <m/>
    <m/>
    <m/>
    <m/>
    <m/>
    <m/>
    <m/>
    <m/>
    <x v="1"/>
    <x v="1"/>
    <x v="0"/>
  </r>
  <r>
    <x v="218"/>
    <s v="CERA"/>
    <s v="MP"/>
    <x v="23"/>
    <n v="400807"/>
    <x v="25"/>
    <s v="SA"/>
    <x v="113"/>
    <x v="113"/>
    <x v="141"/>
    <s v="C"/>
    <x v="59"/>
    <x v="0"/>
    <x v="0"/>
    <m/>
    <x v="1"/>
    <n v="2117"/>
    <n v="38764"/>
    <s v="31.03.2010"/>
    <s v="Iprel"/>
    <s v="100010001376"/>
    <m/>
    <m/>
    <s v="499AB714A"/>
    <m/>
    <m/>
    <m/>
    <m/>
    <m/>
    <m/>
    <m/>
    <m/>
    <m/>
    <m/>
    <x v="1"/>
    <x v="1"/>
    <x v="0"/>
  </r>
  <r>
    <x v="219"/>
    <s v="CERA"/>
    <s v="MP"/>
    <x v="23"/>
    <n v="400807"/>
    <x v="25"/>
    <s v="SA"/>
    <x v="178"/>
    <x v="23"/>
    <x v="21"/>
    <s v="C"/>
    <x v="59"/>
    <x v="0"/>
    <x v="0"/>
    <m/>
    <x v="1"/>
    <n v="2118"/>
    <n v="38764"/>
    <s v="31.03.2010"/>
    <s v="Iprel"/>
    <s v="100010001376"/>
    <m/>
    <m/>
    <s v="499AB747A"/>
    <m/>
    <m/>
    <m/>
    <m/>
    <m/>
    <m/>
    <m/>
    <m/>
    <m/>
    <m/>
    <x v="1"/>
    <x v="1"/>
    <x v="0"/>
  </r>
  <r>
    <x v="220"/>
    <s v="CERA"/>
    <s v="MP"/>
    <x v="23"/>
    <n v="400807"/>
    <x v="25"/>
    <s v="SA"/>
    <x v="179"/>
    <x v="6"/>
    <x v="129"/>
    <s v="C"/>
    <x v="59"/>
    <x v="0"/>
    <x v="0"/>
    <m/>
    <x v="1"/>
    <n v="2119"/>
    <n v="38764"/>
    <s v="31.03.2010"/>
    <s v="Iprel"/>
    <s v="100010001376"/>
    <m/>
    <m/>
    <s v="499AB807A"/>
    <m/>
    <m/>
    <m/>
    <m/>
    <m/>
    <m/>
    <m/>
    <m/>
    <m/>
    <m/>
    <x v="1"/>
    <x v="1"/>
    <x v="0"/>
  </r>
  <r>
    <x v="221"/>
    <s v="CERA"/>
    <s v="MP"/>
    <x v="23"/>
    <n v="400807"/>
    <x v="25"/>
    <s v="SA"/>
    <x v="180"/>
    <x v="117"/>
    <x v="115"/>
    <s v="C"/>
    <x v="59"/>
    <x v="0"/>
    <x v="0"/>
    <m/>
    <x v="1"/>
    <n v="2120"/>
    <n v="38764"/>
    <s v="31.03.2010"/>
    <s v="Iprel"/>
    <s v="100010001376"/>
    <m/>
    <m/>
    <s v="499AB710A"/>
    <m/>
    <m/>
    <m/>
    <m/>
    <m/>
    <m/>
    <m/>
    <m/>
    <m/>
    <m/>
    <x v="1"/>
    <x v="1"/>
    <x v="0"/>
  </r>
  <r>
    <x v="222"/>
    <s v="CERA"/>
    <s v="MP"/>
    <x v="23"/>
    <n v="400807"/>
    <x v="25"/>
    <s v="SA"/>
    <x v="181"/>
    <x v="114"/>
    <x v="142"/>
    <s v="C"/>
    <x v="59"/>
    <x v="0"/>
    <x v="0"/>
    <m/>
    <x v="1"/>
    <n v="2121"/>
    <n v="38764"/>
    <s v="31.03.2010"/>
    <s v="Iprel"/>
    <s v="100010001376"/>
    <m/>
    <m/>
    <s v="499AB716A"/>
    <m/>
    <m/>
    <m/>
    <m/>
    <m/>
    <m/>
    <m/>
    <m/>
    <m/>
    <m/>
    <x v="1"/>
    <x v="1"/>
    <x v="0"/>
  </r>
  <r>
    <x v="223"/>
    <s v="CERA"/>
    <s v="MP"/>
    <x v="101"/>
    <n v="410730"/>
    <x v="99"/>
    <s v="SA"/>
    <x v="182"/>
    <x v="118"/>
    <x v="111"/>
    <s v="C"/>
    <x v="63"/>
    <x v="0"/>
    <x v="0"/>
    <m/>
    <x v="1"/>
    <n v="2126"/>
    <n v="38764"/>
    <s v="31.03.2010"/>
    <s v="Iprel"/>
    <s v="100010001376"/>
    <m/>
    <m/>
    <s v="499AB837A"/>
    <m/>
    <m/>
    <m/>
    <m/>
    <m/>
    <m/>
    <m/>
    <m/>
    <m/>
    <m/>
    <x v="1"/>
    <x v="1"/>
    <x v="0"/>
  </r>
  <r>
    <x v="224"/>
    <s v="CERA"/>
    <s v="MP"/>
    <x v="101"/>
    <n v="410730"/>
    <x v="99"/>
    <s v="SA"/>
    <x v="183"/>
    <x v="117"/>
    <x v="115"/>
    <s v="C"/>
    <x v="63"/>
    <x v="0"/>
    <x v="0"/>
    <m/>
    <x v="1"/>
    <n v="2127"/>
    <n v="38764"/>
    <s v="31.03.2010"/>
    <s v="Iprel"/>
    <s v="100010001376"/>
    <m/>
    <m/>
    <s v="499AB698A"/>
    <m/>
    <m/>
    <m/>
    <m/>
    <m/>
    <m/>
    <m/>
    <m/>
    <m/>
    <m/>
    <x v="1"/>
    <x v="1"/>
    <x v="0"/>
  </r>
  <r>
    <x v="225"/>
    <s v="CERA"/>
    <s v="MP"/>
    <x v="97"/>
    <n v="406145"/>
    <x v="94"/>
    <s v="ID"/>
    <x v="33"/>
    <x v="139"/>
    <x v="143"/>
    <s v="C"/>
    <x v="57"/>
    <x v="0"/>
    <x v="0"/>
    <m/>
    <x v="1"/>
    <n v="2131"/>
    <n v="38764"/>
    <s v="31.03.2010"/>
    <s v="Iprel"/>
    <s v="100010001376"/>
    <m/>
    <m/>
    <s v="499AB784A"/>
    <m/>
    <m/>
    <m/>
    <m/>
    <m/>
    <m/>
    <m/>
    <m/>
    <m/>
    <m/>
    <x v="1"/>
    <x v="1"/>
    <x v="0"/>
  </r>
  <r>
    <x v="226"/>
    <s v="CERA"/>
    <s v="MP"/>
    <x v="98"/>
    <n v="405372"/>
    <x v="95"/>
    <s v="SA"/>
    <x v="184"/>
    <x v="22"/>
    <x v="132"/>
    <s v="C"/>
    <x v="58"/>
    <x v="0"/>
    <x v="0"/>
    <m/>
    <x v="1"/>
    <n v="2132"/>
    <n v="38764"/>
    <s v="31.03.2010"/>
    <s v="Iprel"/>
    <s v="100010001376"/>
    <m/>
    <m/>
    <s v="499AB812A"/>
    <m/>
    <m/>
    <m/>
    <m/>
    <m/>
    <m/>
    <m/>
    <m/>
    <m/>
    <m/>
    <x v="1"/>
    <x v="1"/>
    <x v="0"/>
  </r>
  <r>
    <x v="227"/>
    <s v="CERA"/>
    <s v="MP"/>
    <x v="102"/>
    <n v="403977"/>
    <x v="100"/>
    <s v="BO"/>
    <x v="185"/>
    <x v="140"/>
    <x v="144"/>
    <s v="C"/>
    <x v="64"/>
    <x v="0"/>
    <x v="0"/>
    <m/>
    <x v="1"/>
    <n v="2133"/>
    <n v="38764"/>
    <s v="31.03.2010"/>
    <s v="Iprel"/>
    <s v="100010001376"/>
    <m/>
    <m/>
    <s v="499AB815A"/>
    <m/>
    <m/>
    <m/>
    <m/>
    <m/>
    <m/>
    <m/>
    <m/>
    <m/>
    <m/>
    <x v="1"/>
    <x v="1"/>
    <x v="0"/>
  </r>
  <r>
    <x v="228"/>
    <s v="CERA"/>
    <s v="MP"/>
    <x v="103"/>
    <n v="410172"/>
    <x v="101"/>
    <s v="BD"/>
    <x v="164"/>
    <x v="141"/>
    <x v="145"/>
    <s v="C"/>
    <x v="65"/>
    <x v="0"/>
    <x v="0"/>
    <m/>
    <x v="1"/>
    <n v="2135"/>
    <s v="24.02.2010"/>
    <s v="31.03.2010"/>
    <s v="Iprel"/>
    <s v="100010001376"/>
    <m/>
    <m/>
    <m/>
    <m/>
    <m/>
    <m/>
    <m/>
    <m/>
    <m/>
    <m/>
    <m/>
    <m/>
    <m/>
    <x v="1"/>
    <x v="1"/>
    <x v="0"/>
  </r>
  <r>
    <x v="229"/>
    <s v="CERA"/>
    <s v="MP"/>
    <x v="104"/>
    <n v="405165"/>
    <x v="102"/>
    <s v="IR"/>
    <x v="164"/>
    <x v="142"/>
    <x v="146"/>
    <s v="C"/>
    <x v="65"/>
    <x v="0"/>
    <x v="0"/>
    <m/>
    <x v="1"/>
    <n v="2136"/>
    <s v="24.02.2010"/>
    <s v="31.03.2010"/>
    <s v="Iprel"/>
    <s v="100010001376"/>
    <m/>
    <m/>
    <m/>
    <m/>
    <m/>
    <m/>
    <m/>
    <m/>
    <m/>
    <m/>
    <m/>
    <m/>
    <m/>
    <x v="1"/>
    <x v="1"/>
    <x v="0"/>
  </r>
  <r>
    <x v="230"/>
    <s v="CERA"/>
    <s v="RP"/>
    <x v="105"/>
    <n v="202368"/>
    <x v="81"/>
    <s v="IT"/>
    <x v="40"/>
    <x v="143"/>
    <x v="147"/>
    <s v="C"/>
    <x v="66"/>
    <x v="0"/>
    <x v="0"/>
    <m/>
    <x v="1"/>
    <n v="2135"/>
    <n v="0.40104166666666669"/>
    <s v="30.04.2010"/>
    <s v="Iprel"/>
    <s v="100010001376"/>
    <m/>
    <m/>
    <s v="499AB838A"/>
    <m/>
    <m/>
    <m/>
    <m/>
    <m/>
    <m/>
    <m/>
    <m/>
    <m/>
    <m/>
    <x v="1"/>
    <x v="1"/>
    <x v="0"/>
  </r>
  <r>
    <x v="231"/>
    <s v="CERA"/>
    <s v="MP"/>
    <x v="20"/>
    <n v="401680"/>
    <x v="83"/>
    <s v="BY"/>
    <x v="186"/>
    <x v="5"/>
    <x v="13"/>
    <s v="C"/>
    <x v="67"/>
    <x v="0"/>
    <x v="0"/>
    <m/>
    <x v="5"/>
    <n v="2136"/>
    <n v="0.40104166666666669"/>
    <s v="30.04.2010"/>
    <s v="Iprel"/>
    <s v="100010001376"/>
    <m/>
    <m/>
    <m/>
    <m/>
    <m/>
    <m/>
    <m/>
    <m/>
    <m/>
    <m/>
    <m/>
    <m/>
    <m/>
    <x v="3"/>
    <x v="1"/>
    <x v="0"/>
  </r>
  <r>
    <x v="232"/>
    <s v="CERA"/>
    <s v="MP"/>
    <x v="20"/>
    <n v="401680"/>
    <x v="83"/>
    <s v="BY"/>
    <x v="187"/>
    <x v="2"/>
    <x v="22"/>
    <s v="C"/>
    <x v="67"/>
    <x v="0"/>
    <x v="0"/>
    <m/>
    <x v="1"/>
    <n v="2137"/>
    <n v="0.40104166666666669"/>
    <s v="30.04.2010"/>
    <s v="Iprel"/>
    <s v="100010001376"/>
    <m/>
    <m/>
    <s v="499AB774A"/>
    <m/>
    <m/>
    <m/>
    <m/>
    <m/>
    <m/>
    <m/>
    <m/>
    <m/>
    <m/>
    <x v="1"/>
    <x v="1"/>
    <x v="0"/>
  </r>
  <r>
    <x v="233"/>
    <s v="CERA"/>
    <s v="MP"/>
    <x v="26"/>
    <n v="410676"/>
    <x v="28"/>
    <s v="EG"/>
    <x v="188"/>
    <x v="112"/>
    <x v="105"/>
    <s v="C"/>
    <x v="68"/>
    <x v="0"/>
    <x v="0"/>
    <m/>
    <x v="5"/>
    <n v="2138"/>
    <n v="0.40104166666666669"/>
    <s v="30.04.2010"/>
    <s v="Iprel"/>
    <s v="100010001376"/>
    <m/>
    <m/>
    <m/>
    <m/>
    <m/>
    <m/>
    <m/>
    <m/>
    <m/>
    <m/>
    <m/>
    <m/>
    <m/>
    <x v="3"/>
    <x v="1"/>
    <x v="0"/>
  </r>
  <r>
    <x v="234"/>
    <s v="CERA"/>
    <s v="MP"/>
    <x v="26"/>
    <n v="410676"/>
    <x v="28"/>
    <s v="EG"/>
    <x v="189"/>
    <x v="8"/>
    <x v="8"/>
    <s v="C"/>
    <x v="68"/>
    <x v="0"/>
    <x v="0"/>
    <m/>
    <x v="1"/>
    <n v="2141"/>
    <n v="0.40104166666666669"/>
    <s v="30.04.2010"/>
    <s v="Iprel"/>
    <s v="100010001376"/>
    <m/>
    <m/>
    <s v="499AB810A"/>
    <m/>
    <m/>
    <m/>
    <m/>
    <m/>
    <m/>
    <m/>
    <m/>
    <m/>
    <m/>
    <x v="1"/>
    <x v="1"/>
    <x v="0"/>
  </r>
  <r>
    <x v="235"/>
    <s v="CERA"/>
    <s v="MP"/>
    <x v="26"/>
    <n v="410676"/>
    <x v="28"/>
    <s v="EG"/>
    <x v="190"/>
    <x v="23"/>
    <x v="21"/>
    <s v="C"/>
    <x v="68"/>
    <x v="0"/>
    <x v="0"/>
    <m/>
    <x v="5"/>
    <n v="2142"/>
    <n v="0.40104166666666669"/>
    <s v="30.04.2010"/>
    <s v="Iprel"/>
    <s v="100010001376"/>
    <m/>
    <m/>
    <m/>
    <m/>
    <m/>
    <m/>
    <m/>
    <m/>
    <m/>
    <m/>
    <m/>
    <m/>
    <m/>
    <x v="3"/>
    <x v="1"/>
    <x v="0"/>
  </r>
  <r>
    <x v="236"/>
    <s v="CERA"/>
    <s v="MP"/>
    <x v="26"/>
    <n v="410676"/>
    <x v="28"/>
    <s v="EG"/>
    <x v="191"/>
    <x v="6"/>
    <x v="129"/>
    <s v="C"/>
    <x v="68"/>
    <x v="0"/>
    <x v="0"/>
    <m/>
    <x v="1"/>
    <n v="2143"/>
    <n v="0.40104166666666669"/>
    <s v="30.04.2010"/>
    <s v="Iprel"/>
    <s v="100010001376"/>
    <m/>
    <m/>
    <s v="499AB806A"/>
    <m/>
    <m/>
    <m/>
    <m/>
    <m/>
    <m/>
    <m/>
    <m/>
    <m/>
    <m/>
    <x v="1"/>
    <x v="1"/>
    <x v="0"/>
  </r>
  <r>
    <x v="237"/>
    <s v="CERA"/>
    <s v="MP"/>
    <x v="98"/>
    <n v="405372"/>
    <x v="95"/>
    <s v="SA"/>
    <x v="192"/>
    <x v="117"/>
    <x v="115"/>
    <s v="C"/>
    <x v="69"/>
    <x v="0"/>
    <x v="0"/>
    <m/>
    <x v="1"/>
    <n v="2146"/>
    <n v="0.40104166666666669"/>
    <s v="30.04.2010"/>
    <s v="Iprel"/>
    <s v="100010001376"/>
    <m/>
    <m/>
    <s v="499AB767A"/>
    <m/>
    <m/>
    <m/>
    <m/>
    <m/>
    <m/>
    <m/>
    <m/>
    <m/>
    <m/>
    <x v="1"/>
    <x v="1"/>
    <x v="0"/>
  </r>
  <r>
    <x v="238"/>
    <s v="CERA"/>
    <s v="MP"/>
    <x v="98"/>
    <n v="405372"/>
    <x v="95"/>
    <s v="SA"/>
    <x v="193"/>
    <x v="114"/>
    <x v="107"/>
    <s v="C"/>
    <x v="69"/>
    <x v="0"/>
    <x v="0"/>
    <m/>
    <x v="1"/>
    <n v="2147"/>
    <n v="0.40104166666666669"/>
    <s v="30.04.2010"/>
    <s v="Iprel"/>
    <s v="100010001376"/>
    <m/>
    <m/>
    <s v="499AB766A"/>
    <m/>
    <m/>
    <m/>
    <m/>
    <m/>
    <m/>
    <m/>
    <m/>
    <m/>
    <m/>
    <x v="1"/>
    <x v="1"/>
    <x v="0"/>
  </r>
  <r>
    <x v="239"/>
    <s v="CERA"/>
    <s v="MP"/>
    <x v="98"/>
    <n v="405372"/>
    <x v="95"/>
    <s v="SA"/>
    <x v="194"/>
    <x v="113"/>
    <x v="106"/>
    <s v="C"/>
    <x v="69"/>
    <x v="0"/>
    <x v="0"/>
    <m/>
    <x v="1"/>
    <n v="2148"/>
    <n v="0.40104166666666669"/>
    <s v="30.04.2010"/>
    <s v="Iprel"/>
    <s v="100010001376"/>
    <m/>
    <m/>
    <s v="499AB765A"/>
    <m/>
    <m/>
    <m/>
    <m/>
    <m/>
    <m/>
    <m/>
    <m/>
    <m/>
    <m/>
    <x v="1"/>
    <x v="1"/>
    <x v="0"/>
  </r>
  <r>
    <x v="240"/>
    <s v="CERA"/>
    <s v="ME"/>
    <x v="87"/>
    <n v="206643"/>
    <x v="85"/>
    <s v="IT"/>
    <x v="126"/>
    <x v="128"/>
    <x v="148"/>
    <s v="C"/>
    <x v="70"/>
    <x v="0"/>
    <x v="0"/>
    <m/>
    <x v="1"/>
    <n v="2153"/>
    <n v="0.40104166666666669"/>
    <s v="30.04.2010"/>
    <s v="Iprel"/>
    <s v="100010001376"/>
    <m/>
    <m/>
    <m/>
    <m/>
    <m/>
    <m/>
    <m/>
    <m/>
    <m/>
    <m/>
    <m/>
    <m/>
    <m/>
    <x v="1"/>
    <x v="1"/>
    <x v="0"/>
  </r>
  <r>
    <x v="241"/>
    <s v="CERA"/>
    <s v="ME"/>
    <x v="87"/>
    <n v="206643"/>
    <x v="85"/>
    <s v="IT"/>
    <x v="195"/>
    <x v="2"/>
    <x v="126"/>
    <s v="C"/>
    <x v="70"/>
    <x v="0"/>
    <x v="0"/>
    <m/>
    <x v="1"/>
    <n v="2154"/>
    <n v="0.40104166666666669"/>
    <s v="30.04.2010"/>
    <s v="Iprel"/>
    <s v="100010001376"/>
    <m/>
    <m/>
    <m/>
    <m/>
    <m/>
    <m/>
    <m/>
    <m/>
    <m/>
    <m/>
    <m/>
    <m/>
    <m/>
    <x v="1"/>
    <x v="1"/>
    <x v="0"/>
  </r>
  <r>
    <x v="242"/>
    <s v="CERA"/>
    <s v="MP"/>
    <x v="22"/>
    <n v="202140"/>
    <x v="103"/>
    <s v="IT"/>
    <x v="107"/>
    <x v="123"/>
    <x v="118"/>
    <s v="C"/>
    <x v="71"/>
    <x v="0"/>
    <x v="0"/>
    <m/>
    <x v="1"/>
    <n v="2158"/>
    <n v="38820"/>
    <s v="30.04.2010"/>
    <s v="Iprel"/>
    <s v="100010001376"/>
    <m/>
    <m/>
    <s v="499AB809A"/>
    <m/>
    <m/>
    <m/>
    <m/>
    <m/>
    <m/>
    <m/>
    <m/>
    <m/>
    <m/>
    <x v="1"/>
    <x v="1"/>
    <x v="0"/>
  </r>
  <r>
    <x v="243"/>
    <s v="CERA"/>
    <s v="MP"/>
    <x v="22"/>
    <n v="202140"/>
    <x v="103"/>
    <s v="IT"/>
    <x v="149"/>
    <x v="119"/>
    <x v="113"/>
    <s v="C"/>
    <x v="71"/>
    <x v="0"/>
    <x v="0"/>
    <m/>
    <x v="1"/>
    <n v="2159"/>
    <n v="38820"/>
    <s v="30.04.2010"/>
    <s v="Iprel"/>
    <s v="100010001376"/>
    <m/>
    <m/>
    <s v="499AB855A"/>
    <m/>
    <m/>
    <m/>
    <m/>
    <m/>
    <m/>
    <m/>
    <m/>
    <m/>
    <m/>
    <x v="1"/>
    <x v="1"/>
    <x v="0"/>
  </r>
  <r>
    <x v="244"/>
    <s v="CERA"/>
    <s v="ME"/>
    <x v="87"/>
    <n v="206643"/>
    <x v="85"/>
    <s v="IT"/>
    <x v="171"/>
    <x v="113"/>
    <x v="108"/>
    <s v="C"/>
    <x v="71"/>
    <x v="0"/>
    <x v="0"/>
    <m/>
    <x v="1"/>
    <n v="2160"/>
    <n v="38820"/>
    <s v="30.04.2010"/>
    <s v="Iprel"/>
    <s v="100010001376"/>
    <m/>
    <m/>
    <s v="499AB781A"/>
    <m/>
    <m/>
    <m/>
    <m/>
    <m/>
    <m/>
    <m/>
    <m/>
    <m/>
    <m/>
    <x v="1"/>
    <x v="1"/>
    <x v="0"/>
  </r>
  <r>
    <x v="245"/>
    <s v="CERA"/>
    <s v="ME"/>
    <x v="87"/>
    <n v="206643"/>
    <x v="85"/>
    <s v="IT"/>
    <x v="24"/>
    <x v="119"/>
    <x v="113"/>
    <s v="C"/>
    <x v="71"/>
    <x v="0"/>
    <x v="0"/>
    <m/>
    <x v="1"/>
    <n v="2161"/>
    <n v="38820"/>
    <s v="30.04.2010"/>
    <s v="Iprel"/>
    <s v="100010001376"/>
    <m/>
    <m/>
    <s v="499AB854A"/>
    <m/>
    <m/>
    <m/>
    <m/>
    <m/>
    <m/>
    <m/>
    <m/>
    <m/>
    <m/>
    <x v="1"/>
    <x v="1"/>
    <x v="0"/>
  </r>
  <r>
    <x v="246"/>
    <s v="CERA"/>
    <s v="ME"/>
    <x v="87"/>
    <n v="206643"/>
    <x v="85"/>
    <s v="IT"/>
    <x v="196"/>
    <x v="129"/>
    <x v="128"/>
    <s v="C"/>
    <x v="71"/>
    <x v="0"/>
    <x v="0"/>
    <m/>
    <x v="1"/>
    <n v="2162"/>
    <n v="38820"/>
    <s v="30.04.2010"/>
    <s v="Iprel"/>
    <s v="100010001376"/>
    <m/>
    <m/>
    <m/>
    <m/>
    <m/>
    <m/>
    <m/>
    <m/>
    <m/>
    <m/>
    <m/>
    <m/>
    <m/>
    <x v="1"/>
    <x v="1"/>
    <x v="0"/>
  </r>
  <r>
    <x v="247"/>
    <s v="CERA"/>
    <s v="ME"/>
    <x v="87"/>
    <n v="206643"/>
    <x v="85"/>
    <s v="IT"/>
    <x v="197"/>
    <x v="2"/>
    <x v="149"/>
    <s v="C"/>
    <x v="71"/>
    <x v="0"/>
    <x v="0"/>
    <m/>
    <x v="1"/>
    <n v="2163"/>
    <n v="38820"/>
    <s v="30.04.2010"/>
    <s v="Iprel"/>
    <s v="100010001376"/>
    <m/>
    <m/>
    <s v="499AB802A"/>
    <m/>
    <m/>
    <m/>
    <m/>
    <m/>
    <m/>
    <m/>
    <m/>
    <m/>
    <m/>
    <x v="1"/>
    <x v="1"/>
    <x v="0"/>
  </r>
  <r>
    <x v="248"/>
    <s v="CERA"/>
    <s v="MP"/>
    <x v="100"/>
    <n v="406083"/>
    <x v="98"/>
    <s v="ID"/>
    <x v="198"/>
    <x v="1"/>
    <x v="101"/>
    <s v="C"/>
    <x v="71"/>
    <x v="0"/>
    <x v="0"/>
    <m/>
    <x v="1"/>
    <n v="2164"/>
    <n v="38820"/>
    <s v="30.04.2010"/>
    <s v="Iprel"/>
    <s v="100010001376"/>
    <m/>
    <m/>
    <s v="499AB796A"/>
    <m/>
    <m/>
    <m/>
    <m/>
    <m/>
    <m/>
    <m/>
    <m/>
    <m/>
    <m/>
    <x v="1"/>
    <x v="1"/>
    <x v="0"/>
  </r>
  <r>
    <x v="249"/>
    <s v="CERA"/>
    <s v="MP"/>
    <x v="100"/>
    <n v="406083"/>
    <x v="98"/>
    <s v="ID"/>
    <x v="199"/>
    <x v="3"/>
    <x v="12"/>
    <s v="C"/>
    <x v="71"/>
    <x v="0"/>
    <x v="0"/>
    <m/>
    <x v="1"/>
    <n v="2165"/>
    <n v="38820"/>
    <s v="30.04.2010"/>
    <s v="Iprel"/>
    <s v="100010001376"/>
    <m/>
    <m/>
    <s v="499AB835A"/>
    <m/>
    <m/>
    <m/>
    <m/>
    <m/>
    <m/>
    <m/>
    <m/>
    <m/>
    <m/>
    <x v="1"/>
    <x v="1"/>
    <x v="0"/>
  </r>
  <r>
    <x v="250"/>
    <s v="CERA"/>
    <s v="MP"/>
    <x v="97"/>
    <n v="406145"/>
    <x v="94"/>
    <s v="ID"/>
    <x v="75"/>
    <x v="112"/>
    <x v="105"/>
    <s v="C"/>
    <x v="18"/>
    <x v="0"/>
    <x v="0"/>
    <m/>
    <x v="1"/>
    <n v="2167"/>
    <n v="38820"/>
    <s v="30.04.2010"/>
    <s v="Iprel"/>
    <s v="100010001376"/>
    <m/>
    <m/>
    <s v="499AB794A"/>
    <m/>
    <m/>
    <m/>
    <m/>
    <m/>
    <m/>
    <m/>
    <m/>
    <m/>
    <m/>
    <x v="1"/>
    <x v="1"/>
    <x v="0"/>
  </r>
  <r>
    <x v="251"/>
    <s v="CERA"/>
    <s v="MP"/>
    <x v="97"/>
    <n v="406145"/>
    <x v="94"/>
    <s v="ID"/>
    <x v="200"/>
    <x v="112"/>
    <x v="105"/>
    <s v="C"/>
    <x v="18"/>
    <x v="0"/>
    <x v="0"/>
    <m/>
    <x v="1"/>
    <n v="2168"/>
    <n v="38820"/>
    <s v="30.04.2010"/>
    <s v="Iprel"/>
    <s v="100010001376"/>
    <m/>
    <m/>
    <s v="499AB795A"/>
    <m/>
    <m/>
    <m/>
    <m/>
    <m/>
    <m/>
    <m/>
    <m/>
    <m/>
    <m/>
    <x v="1"/>
    <x v="1"/>
    <x v="0"/>
  </r>
  <r>
    <x v="252"/>
    <s v="CERA"/>
    <s v="MP"/>
    <x v="97"/>
    <n v="406145"/>
    <x v="94"/>
    <s v="ID"/>
    <x v="122"/>
    <x v="122"/>
    <x v="117"/>
    <s v="C"/>
    <x v="18"/>
    <x v="0"/>
    <x v="0"/>
    <m/>
    <x v="1"/>
    <n v="2169"/>
    <n v="38820"/>
    <s v="30.04.2010"/>
    <s v="Iprel"/>
    <s v="100010001376"/>
    <m/>
    <m/>
    <s v="499AB757A "/>
    <m/>
    <m/>
    <m/>
    <m/>
    <m/>
    <m/>
    <m/>
    <m/>
    <m/>
    <m/>
    <x v="1"/>
    <x v="1"/>
    <x v="0"/>
  </r>
  <r>
    <x v="253"/>
    <s v="CERA"/>
    <s v="MP"/>
    <x v="97"/>
    <n v="406145"/>
    <x v="94"/>
    <s v="ID"/>
    <x v="201"/>
    <x v="8"/>
    <x v="8"/>
    <s v="C"/>
    <x v="18"/>
    <x v="0"/>
    <x v="0"/>
    <m/>
    <x v="1"/>
    <n v="2170"/>
    <n v="38820"/>
    <s v="30.04.2010"/>
    <s v="Iprel"/>
    <s v="100010001376"/>
    <m/>
    <m/>
    <s v="499AB826A"/>
    <m/>
    <m/>
    <m/>
    <m/>
    <m/>
    <m/>
    <m/>
    <m/>
    <m/>
    <m/>
    <x v="1"/>
    <x v="1"/>
    <x v="0"/>
  </r>
  <r>
    <x v="254"/>
    <s v="CERA"/>
    <s v="MP"/>
    <x v="97"/>
    <n v="406145"/>
    <x v="94"/>
    <s v="ID"/>
    <x v="123"/>
    <x v="8"/>
    <x v="8"/>
    <s v="C"/>
    <x v="18"/>
    <x v="0"/>
    <x v="0"/>
    <m/>
    <x v="1"/>
    <n v="2171"/>
    <n v="38820"/>
    <s v="30.04.2010"/>
    <s v="Iprel"/>
    <s v="100010001376"/>
    <m/>
    <m/>
    <s v="499AB832A"/>
    <m/>
    <m/>
    <m/>
    <m/>
    <m/>
    <m/>
    <m/>
    <m/>
    <m/>
    <m/>
    <x v="1"/>
    <x v="1"/>
    <x v="0"/>
  </r>
  <r>
    <x v="255"/>
    <s v="CERA"/>
    <s v="MP"/>
    <x v="97"/>
    <n v="406145"/>
    <x v="94"/>
    <s v="ID"/>
    <x v="202"/>
    <x v="114"/>
    <x v="107"/>
    <s v="C"/>
    <x v="18"/>
    <x v="0"/>
    <x v="0"/>
    <m/>
    <x v="1"/>
    <n v="2172"/>
    <n v="38820"/>
    <s v="30.04.2010"/>
    <s v="Iprel"/>
    <s v="100010001376"/>
    <m/>
    <m/>
    <s v="499AB800A"/>
    <m/>
    <m/>
    <m/>
    <m/>
    <m/>
    <m/>
    <m/>
    <m/>
    <m/>
    <m/>
    <x v="1"/>
    <x v="1"/>
    <x v="0"/>
  </r>
  <r>
    <x v="256"/>
    <s v="CERA"/>
    <s v="MP"/>
    <x v="97"/>
    <n v="406145"/>
    <x v="94"/>
    <s v="ID"/>
    <x v="203"/>
    <x v="113"/>
    <x v="106"/>
    <s v="C"/>
    <x v="18"/>
    <x v="0"/>
    <x v="0"/>
    <m/>
    <x v="1"/>
    <n v="2173"/>
    <n v="38820"/>
    <s v="30.04.2010"/>
    <s v="Iprel"/>
    <s v="100010001376"/>
    <m/>
    <m/>
    <s v="499AB798A"/>
    <m/>
    <m/>
    <m/>
    <m/>
    <m/>
    <m/>
    <m/>
    <m/>
    <m/>
    <m/>
    <x v="1"/>
    <x v="1"/>
    <x v="0"/>
  </r>
  <r>
    <x v="257"/>
    <s v="CERA"/>
    <s v="MP"/>
    <x v="97"/>
    <n v="406145"/>
    <x v="94"/>
    <s v="ID"/>
    <x v="204"/>
    <x v="113"/>
    <x v="106"/>
    <s v="C"/>
    <x v="18"/>
    <x v="0"/>
    <x v="0"/>
    <m/>
    <x v="1"/>
    <n v="2174"/>
    <n v="38820"/>
    <s v="30.04.2010"/>
    <s v="Iprel"/>
    <s v="100010001376"/>
    <m/>
    <m/>
    <s v="499AB801A"/>
    <m/>
    <m/>
    <m/>
    <m/>
    <m/>
    <m/>
    <m/>
    <m/>
    <m/>
    <m/>
    <x v="1"/>
    <x v="1"/>
    <x v="0"/>
  </r>
  <r>
    <x v="258"/>
    <s v="CERA"/>
    <s v="MP"/>
    <x v="97"/>
    <n v="406145"/>
    <x v="94"/>
    <s v="ID"/>
    <x v="205"/>
    <x v="116"/>
    <x v="109"/>
    <s v="C"/>
    <x v="18"/>
    <x v="0"/>
    <x v="0"/>
    <m/>
    <x v="1"/>
    <n v="2175"/>
    <n v="38820"/>
    <s v="30.04.2010"/>
    <s v="Iprel"/>
    <s v="100010001376"/>
    <m/>
    <m/>
    <s v="499AB793A"/>
    <m/>
    <m/>
    <m/>
    <m/>
    <m/>
    <m/>
    <m/>
    <m/>
    <m/>
    <m/>
    <x v="1"/>
    <x v="1"/>
    <x v="0"/>
  </r>
  <r>
    <x v="111"/>
    <s v="CERA"/>
    <s v="MP"/>
    <x v="106"/>
    <n v="402457"/>
    <x v="104"/>
    <s v="AR"/>
    <x v="206"/>
    <x v="18"/>
    <x v="150"/>
    <m/>
    <x v="72"/>
    <x v="0"/>
    <x v="0"/>
    <m/>
    <x v="1"/>
    <n v="2180"/>
    <n v="38820"/>
    <s v="30.04.2010"/>
    <s v="Iprel"/>
    <s v="100010001376"/>
    <m/>
    <m/>
    <s v="499AB816A"/>
    <m/>
    <m/>
    <m/>
    <m/>
    <m/>
    <m/>
    <m/>
    <m/>
    <m/>
    <m/>
    <x v="1"/>
    <x v="1"/>
    <x v="0"/>
  </r>
  <r>
    <x v="259"/>
    <s v="CERA"/>
    <s v="MP"/>
    <x v="107"/>
    <n v="409891"/>
    <x v="105"/>
    <s v="IR"/>
    <x v="107"/>
    <x v="1"/>
    <x v="101"/>
    <s v="C"/>
    <x v="73"/>
    <x v="0"/>
    <x v="0"/>
    <m/>
    <x v="1"/>
    <n v="2192"/>
    <n v="38840"/>
    <m/>
    <s v="Iprel"/>
    <s v="100010001376"/>
    <m/>
    <m/>
    <s v="499AB813A"/>
    <m/>
    <m/>
    <m/>
    <m/>
    <m/>
    <m/>
    <m/>
    <m/>
    <m/>
    <m/>
    <x v="1"/>
    <x v="1"/>
    <x v="0"/>
  </r>
  <r>
    <x v="260"/>
    <s v="CERA"/>
    <s v="MP"/>
    <x v="107"/>
    <n v="409891"/>
    <x v="105"/>
    <s v="IR"/>
    <x v="149"/>
    <x v="1"/>
    <x v="101"/>
    <s v="C"/>
    <x v="73"/>
    <x v="0"/>
    <x v="0"/>
    <m/>
    <x v="1"/>
    <n v="2193"/>
    <n v="38840"/>
    <m/>
    <s v="Iprel"/>
    <s v="100010001376"/>
    <m/>
    <m/>
    <s v="499AB834A"/>
    <m/>
    <m/>
    <m/>
    <m/>
    <m/>
    <m/>
    <m/>
    <m/>
    <m/>
    <m/>
    <x v="1"/>
    <x v="1"/>
    <x v="0"/>
  </r>
  <r>
    <x v="261"/>
    <s v="CERA"/>
    <s v="MP"/>
    <x v="108"/>
    <n v="405264"/>
    <x v="106"/>
    <s v="MA"/>
    <x v="122"/>
    <x v="119"/>
    <x v="113"/>
    <s v="C"/>
    <x v="74"/>
    <x v="0"/>
    <x v="0"/>
    <m/>
    <x v="1"/>
    <n v="2195"/>
    <n v="38840"/>
    <m/>
    <s v="Iprel"/>
    <s v="100010001376"/>
    <m/>
    <m/>
    <s v="499AB853A"/>
    <m/>
    <m/>
    <m/>
    <m/>
    <m/>
    <m/>
    <m/>
    <m/>
    <m/>
    <m/>
    <x v="1"/>
    <x v="1"/>
    <x v="0"/>
  </r>
  <r>
    <x v="262"/>
    <s v="CERA"/>
    <s v="MP"/>
    <x v="108"/>
    <n v="405264"/>
    <x v="106"/>
    <s v="MA"/>
    <x v="26"/>
    <x v="144"/>
    <x v="151"/>
    <s v="C"/>
    <x v="75"/>
    <x v="0"/>
    <x v="0"/>
    <m/>
    <x v="1"/>
    <n v="2196"/>
    <n v="38840"/>
    <m/>
    <s v="Iprel"/>
    <s v="100010001376"/>
    <m/>
    <m/>
    <s v="499AB817A"/>
    <m/>
    <m/>
    <m/>
    <m/>
    <m/>
    <m/>
    <m/>
    <m/>
    <m/>
    <m/>
    <x v="1"/>
    <x v="1"/>
    <x v="0"/>
  </r>
  <r>
    <x v="263"/>
    <s v="CERA"/>
    <s v="MP"/>
    <x v="108"/>
    <n v="405264"/>
    <x v="106"/>
    <s v="MA"/>
    <x v="207"/>
    <x v="145"/>
    <x v="112"/>
    <s v="C"/>
    <x v="75"/>
    <x v="0"/>
    <x v="0"/>
    <m/>
    <x v="1"/>
    <n v="2197"/>
    <n v="38840"/>
    <m/>
    <s v="Iprel"/>
    <s v="100010001376"/>
    <m/>
    <m/>
    <s v="499AB821A"/>
    <m/>
    <m/>
    <m/>
    <m/>
    <m/>
    <m/>
    <m/>
    <m/>
    <m/>
    <m/>
    <x v="1"/>
    <x v="1"/>
    <x v="0"/>
  </r>
  <r>
    <x v="264"/>
    <s v="CERA"/>
    <s v="MP"/>
    <x v="108"/>
    <n v="405264"/>
    <x v="106"/>
    <s v="MA"/>
    <x v="208"/>
    <x v="120"/>
    <x v="114"/>
    <s v="C"/>
    <x v="75"/>
    <x v="0"/>
    <x v="0"/>
    <m/>
    <x v="1"/>
    <n v="2198"/>
    <n v="38840"/>
    <m/>
    <s v="Iprel"/>
    <s v="100010001376"/>
    <m/>
    <m/>
    <s v="499AB820A"/>
    <m/>
    <m/>
    <m/>
    <m/>
    <m/>
    <m/>
    <m/>
    <m/>
    <m/>
    <m/>
    <x v="1"/>
    <x v="1"/>
    <x v="0"/>
  </r>
  <r>
    <x v="265"/>
    <s v="CERA"/>
    <s v="MP"/>
    <x v="108"/>
    <n v="405264"/>
    <x v="106"/>
    <s v="MA"/>
    <x v="209"/>
    <x v="126"/>
    <x v="152"/>
    <s v="C"/>
    <x v="75"/>
    <x v="0"/>
    <x v="0"/>
    <m/>
    <x v="1"/>
    <n v="2200"/>
    <n v="38840"/>
    <m/>
    <s v="Iprel"/>
    <s v="100010001376"/>
    <m/>
    <m/>
    <s v="499AB818A"/>
    <m/>
    <m/>
    <m/>
    <m/>
    <m/>
    <m/>
    <m/>
    <m/>
    <m/>
    <m/>
    <x v="1"/>
    <x v="1"/>
    <x v="0"/>
  </r>
  <r>
    <x v="266"/>
    <s v="CERA"/>
    <s v="MP"/>
    <x v="108"/>
    <n v="405264"/>
    <x v="106"/>
    <s v="MA"/>
    <x v="210"/>
    <x v="6"/>
    <x v="129"/>
    <s v="C"/>
    <x v="75"/>
    <x v="0"/>
    <x v="0"/>
    <m/>
    <x v="1"/>
    <n v="2201"/>
    <n v="38840"/>
    <m/>
    <s v="Iprel"/>
    <s v="100010001376"/>
    <m/>
    <m/>
    <s v="499AB888A"/>
    <m/>
    <m/>
    <m/>
    <m/>
    <m/>
    <m/>
    <m/>
    <m/>
    <m/>
    <m/>
    <x v="1"/>
    <x v="1"/>
    <x v="0"/>
  </r>
  <r>
    <x v="267"/>
    <s v="CERA"/>
    <s v="MP"/>
    <x v="8"/>
    <n v="201246"/>
    <x v="8"/>
    <s v="IT"/>
    <x v="211"/>
    <x v="131"/>
    <x v="131"/>
    <s v="C"/>
    <x v="17"/>
    <x v="0"/>
    <x v="0"/>
    <m/>
    <x v="1"/>
    <n v="2202"/>
    <n v="38840"/>
    <m/>
    <s v="Iprel"/>
    <s v="100010001376"/>
    <m/>
    <m/>
    <s v="499AB694A"/>
    <m/>
    <m/>
    <m/>
    <m/>
    <m/>
    <m/>
    <m/>
    <m/>
    <m/>
    <m/>
    <x v="1"/>
    <x v="1"/>
    <x v="0"/>
  </r>
  <r>
    <x v="268"/>
    <s v="CERA"/>
    <s v="MP"/>
    <x v="109"/>
    <n v="407876"/>
    <x v="107"/>
    <s v="RU"/>
    <x v="185"/>
    <x v="135"/>
    <x v="136"/>
    <s v="C"/>
    <x v="76"/>
    <x v="0"/>
    <x v="0"/>
    <m/>
    <x v="1"/>
    <n v="2203"/>
    <n v="38840"/>
    <m/>
    <s v="Iprel"/>
    <s v="100010001376"/>
    <m/>
    <m/>
    <s v="499AB825A"/>
    <m/>
    <m/>
    <m/>
    <m/>
    <m/>
    <m/>
    <m/>
    <m/>
    <m/>
    <m/>
    <x v="1"/>
    <x v="1"/>
    <x v="0"/>
  </r>
  <r>
    <x v="269"/>
    <s v="CERA"/>
    <s v="MP"/>
    <x v="108"/>
    <n v="405264"/>
    <x v="106"/>
    <s v="MA"/>
    <x v="164"/>
    <x v="132"/>
    <x v="133"/>
    <s v="C"/>
    <x v="75"/>
    <x v="0"/>
    <x v="0"/>
    <m/>
    <x v="1"/>
    <n v="2199"/>
    <n v="38840"/>
    <m/>
    <s v="Iprel"/>
    <s v="100010001376"/>
    <m/>
    <m/>
    <s v="499AB824A"/>
    <m/>
    <m/>
    <m/>
    <m/>
    <m/>
    <m/>
    <m/>
    <m/>
    <m/>
    <m/>
    <x v="1"/>
    <x v="1"/>
    <x v="0"/>
  </r>
  <r>
    <x v="270"/>
    <s v="CERA"/>
    <s v="MP"/>
    <x v="108"/>
    <n v="405264"/>
    <x v="106"/>
    <s v="MA"/>
    <x v="212"/>
    <x v="1"/>
    <x v="101"/>
    <s v="C"/>
    <x v="77"/>
    <x v="0"/>
    <x v="0"/>
    <m/>
    <x v="5"/>
    <n v="2212"/>
    <n v="38862"/>
    <n v="38897"/>
    <s v="Iprel"/>
    <s v="100010001376"/>
    <m/>
    <m/>
    <s v="499AB818A"/>
    <m/>
    <m/>
    <m/>
    <m/>
    <m/>
    <m/>
    <m/>
    <m/>
    <m/>
    <m/>
    <x v="3"/>
    <x v="1"/>
    <x v="0"/>
  </r>
  <r>
    <x v="271"/>
    <s v="CERA"/>
    <s v="MP"/>
    <x v="108"/>
    <n v="405264"/>
    <x v="106"/>
    <s v="MA"/>
    <x v="213"/>
    <x v="1"/>
    <x v="101"/>
    <s v="C"/>
    <x v="77"/>
    <x v="0"/>
    <x v="0"/>
    <m/>
    <x v="5"/>
    <n v="2213"/>
    <n v="38862"/>
    <n v="38897"/>
    <s v="Iprel"/>
    <s v="100010001376"/>
    <m/>
    <m/>
    <s v="499AB822A"/>
    <m/>
    <m/>
    <m/>
    <m/>
    <m/>
    <m/>
    <m/>
    <m/>
    <m/>
    <m/>
    <x v="3"/>
    <x v="1"/>
    <x v="0"/>
  </r>
  <r>
    <x v="272"/>
    <s v="CERA"/>
    <s v="MP"/>
    <x v="110"/>
    <n v="404047"/>
    <x v="108"/>
    <s v="GB"/>
    <x v="214"/>
    <x v="1"/>
    <x v="153"/>
    <s v="C"/>
    <x v="78"/>
    <x v="0"/>
    <x v="0"/>
    <m/>
    <x v="5"/>
    <n v="2214"/>
    <n v="38862"/>
    <n v="38897"/>
    <s v="Iprel"/>
    <s v="100010001376"/>
    <m/>
    <m/>
    <s v="499AB823A"/>
    <m/>
    <m/>
    <m/>
    <m/>
    <m/>
    <m/>
    <m/>
    <m/>
    <m/>
    <m/>
    <x v="3"/>
    <x v="1"/>
    <x v="0"/>
  </r>
  <r>
    <x v="273"/>
    <s v="CERA"/>
    <s v="MP"/>
    <x v="111"/>
    <n v="411555"/>
    <x v="109"/>
    <s v="SA"/>
    <x v="33"/>
    <x v="25"/>
    <x v="25"/>
    <s v="B"/>
    <x v="75"/>
    <x v="0"/>
    <x v="0"/>
    <m/>
    <x v="1"/>
    <n v="2218"/>
    <n v="38862"/>
    <n v="38897"/>
    <s v="Iprel"/>
    <s v="100010001376"/>
    <m/>
    <m/>
    <s v="499AB841A"/>
    <m/>
    <m/>
    <m/>
    <m/>
    <m/>
    <m/>
    <m/>
    <m/>
    <m/>
    <m/>
    <x v="1"/>
    <x v="1"/>
    <x v="0"/>
  </r>
  <r>
    <x v="274"/>
    <s v="CERA"/>
    <s v="MP"/>
    <x v="112"/>
    <n v="401414"/>
    <x v="110"/>
    <s v="DE"/>
    <x v="15"/>
    <x v="132"/>
    <x v="133"/>
    <s v="C"/>
    <x v="79"/>
    <x v="0"/>
    <x v="0"/>
    <m/>
    <x v="1"/>
    <n v="2219"/>
    <n v="38862"/>
    <n v="38897"/>
    <s v="Iprel"/>
    <s v="100010001376"/>
    <m/>
    <m/>
    <m/>
    <m/>
    <m/>
    <m/>
    <m/>
    <m/>
    <m/>
    <m/>
    <m/>
    <m/>
    <m/>
    <x v="1"/>
    <x v="1"/>
    <x v="0"/>
  </r>
  <r>
    <x v="275"/>
    <s v="CERA"/>
    <s v="MP"/>
    <x v="113"/>
    <n v="410332"/>
    <x v="111"/>
    <s v="IR"/>
    <x v="215"/>
    <x v="146"/>
    <x v="154"/>
    <s v="C"/>
    <x v="80"/>
    <x v="0"/>
    <x v="0"/>
    <m/>
    <x v="1"/>
    <n v="226"/>
    <n v="38865"/>
    <n v="38928"/>
    <s v="Iprel"/>
    <s v="100010001376"/>
    <m/>
    <m/>
    <s v="499AB805A"/>
    <m/>
    <m/>
    <m/>
    <m/>
    <m/>
    <m/>
    <m/>
    <m/>
    <m/>
    <m/>
    <x v="1"/>
    <x v="1"/>
    <x v="0"/>
  </r>
  <r>
    <x v="276"/>
    <s v="CERA"/>
    <s v="MP"/>
    <x v="113"/>
    <n v="410332"/>
    <x v="111"/>
    <s v="IR"/>
    <x v="216"/>
    <x v="3"/>
    <x v="12"/>
    <s v="C"/>
    <x v="80"/>
    <x v="0"/>
    <x v="0"/>
    <m/>
    <x v="6"/>
    <n v="2230"/>
    <n v="38865"/>
    <n v="38928"/>
    <s v="Iprel"/>
    <s v="100010001376"/>
    <m/>
    <m/>
    <m/>
    <m/>
    <m/>
    <m/>
    <m/>
    <m/>
    <m/>
    <m/>
    <m/>
    <m/>
    <m/>
    <x v="3"/>
    <x v="1"/>
    <x v="0"/>
  </r>
  <r>
    <x v="277"/>
    <s v="CERA"/>
    <s v="MP"/>
    <x v="113"/>
    <n v="410332"/>
    <x v="111"/>
    <s v="IR"/>
    <x v="217"/>
    <x v="3"/>
    <x v="12"/>
    <s v="C"/>
    <x v="80"/>
    <x v="0"/>
    <x v="0"/>
    <m/>
    <x v="6"/>
    <n v="2231"/>
    <n v="38865"/>
    <n v="38928"/>
    <s v="Iprel"/>
    <s v="100010001376"/>
    <m/>
    <m/>
    <m/>
    <m/>
    <m/>
    <m/>
    <m/>
    <m/>
    <m/>
    <m/>
    <m/>
    <m/>
    <m/>
    <x v="3"/>
    <x v="1"/>
    <x v="0"/>
  </r>
  <r>
    <x v="278"/>
    <s v="CERA"/>
    <s v="MP"/>
    <x v="113"/>
    <n v="410332"/>
    <x v="111"/>
    <s v="IR"/>
    <x v="218"/>
    <x v="3"/>
    <x v="12"/>
    <s v="C"/>
    <x v="80"/>
    <x v="0"/>
    <x v="0"/>
    <m/>
    <x v="6"/>
    <n v="2233"/>
    <n v="38865"/>
    <n v="38928"/>
    <s v="Iprel"/>
    <s v="100010001376"/>
    <m/>
    <m/>
    <m/>
    <m/>
    <m/>
    <m/>
    <m/>
    <m/>
    <m/>
    <m/>
    <m/>
    <m/>
    <m/>
    <x v="3"/>
    <x v="1"/>
    <x v="0"/>
  </r>
  <r>
    <x v="279"/>
    <s v="CERA"/>
    <s v="MP"/>
    <x v="113"/>
    <n v="410332"/>
    <x v="111"/>
    <s v="IR"/>
    <x v="219"/>
    <x v="144"/>
    <x v="151"/>
    <s v="C"/>
    <x v="81"/>
    <x v="0"/>
    <x v="0"/>
    <m/>
    <x v="7"/>
    <n v="2240"/>
    <n v="38865"/>
    <n v="38928"/>
    <s v="Iprel"/>
    <s v="100010001376"/>
    <m/>
    <m/>
    <m/>
    <m/>
    <m/>
    <m/>
    <m/>
    <m/>
    <m/>
    <m/>
    <m/>
    <m/>
    <m/>
    <x v="3"/>
    <x v="1"/>
    <x v="0"/>
  </r>
  <r>
    <x v="280"/>
    <s v="CERA"/>
    <s v="MP"/>
    <x v="113"/>
    <n v="410332"/>
    <x v="111"/>
    <s v="IR"/>
    <x v="220"/>
    <x v="115"/>
    <x v="155"/>
    <s v="C"/>
    <x v="81"/>
    <x v="0"/>
    <x v="0"/>
    <m/>
    <x v="8"/>
    <n v="2241"/>
    <n v="38865"/>
    <n v="38928"/>
    <s v="Iprel"/>
    <s v="100010001376"/>
    <m/>
    <m/>
    <m/>
    <m/>
    <m/>
    <m/>
    <m/>
    <m/>
    <m/>
    <m/>
    <m/>
    <m/>
    <m/>
    <x v="3"/>
    <x v="1"/>
    <x v="0"/>
  </r>
  <r>
    <x v="281"/>
    <s v="CERA"/>
    <s v="MP"/>
    <x v="113"/>
    <n v="410332"/>
    <x v="111"/>
    <s v="IR"/>
    <x v="221"/>
    <x v="126"/>
    <x v="152"/>
    <s v="C"/>
    <x v="81"/>
    <x v="0"/>
    <x v="0"/>
    <m/>
    <x v="9"/>
    <n v="2242"/>
    <n v="38865"/>
    <n v="38928"/>
    <s v="Iprel"/>
    <s v="100010001376"/>
    <m/>
    <m/>
    <m/>
    <m/>
    <m/>
    <m/>
    <m/>
    <m/>
    <m/>
    <m/>
    <m/>
    <m/>
    <m/>
    <x v="3"/>
    <x v="1"/>
    <x v="0"/>
  </r>
  <r>
    <x v="282"/>
    <s v="CERA"/>
    <s v="MP"/>
    <x v="113"/>
    <n v="410332"/>
    <x v="111"/>
    <s v="IR"/>
    <x v="222"/>
    <x v="6"/>
    <x v="129"/>
    <s v="C"/>
    <x v="81"/>
    <x v="0"/>
    <x v="0"/>
    <m/>
    <x v="1"/>
    <n v="2243"/>
    <n v="38865"/>
    <n v="38928"/>
    <s v="Iprel"/>
    <s v="100010001376"/>
    <m/>
    <m/>
    <s v="499AB882A"/>
    <m/>
    <m/>
    <m/>
    <m/>
    <m/>
    <m/>
    <m/>
    <m/>
    <m/>
    <m/>
    <x v="1"/>
    <x v="1"/>
    <x v="0"/>
  </r>
  <r>
    <x v="283"/>
    <s v="CERA"/>
    <s v="MP"/>
    <x v="113"/>
    <n v="410332"/>
    <x v="111"/>
    <s v="IR"/>
    <x v="223"/>
    <x v="117"/>
    <x v="115"/>
    <s v="C"/>
    <x v="81"/>
    <x v="0"/>
    <x v="0"/>
    <m/>
    <x v="1"/>
    <n v="2244"/>
    <n v="38865"/>
    <n v="38928"/>
    <s v="Iprel"/>
    <s v="100010001376"/>
    <m/>
    <m/>
    <s v="499AB833A"/>
    <m/>
    <m/>
    <m/>
    <m/>
    <m/>
    <m/>
    <m/>
    <m/>
    <m/>
    <m/>
    <x v="1"/>
    <x v="1"/>
    <x v="0"/>
  </r>
  <r>
    <x v="284"/>
    <s v="CERA"/>
    <s v="MP"/>
    <x v="114"/>
    <n v="410743"/>
    <x v="112"/>
    <s v="IR"/>
    <x v="224"/>
    <x v="2"/>
    <x v="156"/>
    <s v="C"/>
    <x v="82"/>
    <x v="0"/>
    <x v="0"/>
    <m/>
    <x v="1"/>
    <n v="2247"/>
    <n v="38865"/>
    <n v="38928"/>
    <s v="Iprel"/>
    <s v="100010001376"/>
    <m/>
    <m/>
    <s v="499AB828A"/>
    <m/>
    <m/>
    <m/>
    <m/>
    <m/>
    <m/>
    <m/>
    <m/>
    <m/>
    <m/>
    <x v="1"/>
    <x v="1"/>
    <x v="0"/>
  </r>
  <r>
    <x v="285"/>
    <s v="CERA"/>
    <s v="MP"/>
    <x v="114"/>
    <n v="410743"/>
    <x v="112"/>
    <s v="IR"/>
    <x v="225"/>
    <x v="120"/>
    <x v="114"/>
    <s v="C"/>
    <x v="82"/>
    <x v="0"/>
    <x v="0"/>
    <m/>
    <x v="1"/>
    <n v="2248"/>
    <n v="38865"/>
    <n v="38928"/>
    <s v="Iprel"/>
    <s v="100010001376"/>
    <m/>
    <m/>
    <s v="499AB831A"/>
    <m/>
    <m/>
    <m/>
    <m/>
    <m/>
    <m/>
    <m/>
    <m/>
    <m/>
    <m/>
    <x v="1"/>
    <x v="1"/>
    <x v="0"/>
  </r>
  <r>
    <x v="286"/>
    <s v="CERA"/>
    <s v="MP"/>
    <x v="115"/>
    <n v="203026"/>
    <x v="13"/>
    <s v="IT"/>
    <x v="226"/>
    <x v="3"/>
    <x v="12"/>
    <s v="C"/>
    <x v="83"/>
    <x v="0"/>
    <x v="0"/>
    <m/>
    <x v="1"/>
    <n v="2256"/>
    <n v="38865"/>
    <n v="38928"/>
    <s v="Iprel"/>
    <s v="100010001376"/>
    <m/>
    <m/>
    <m/>
    <m/>
    <m/>
    <m/>
    <m/>
    <m/>
    <m/>
    <m/>
    <m/>
    <m/>
    <m/>
    <x v="1"/>
    <x v="1"/>
    <x v="0"/>
  </r>
  <r>
    <x v="287"/>
    <s v="CERA"/>
    <s v="MP"/>
    <x v="116"/>
    <s v="ECE010"/>
    <x v="48"/>
    <s v="MX"/>
    <x v="13"/>
    <x v="147"/>
    <x v="157"/>
    <s v="C"/>
    <x v="84"/>
    <x v="0"/>
    <x v="0"/>
    <m/>
    <x v="1"/>
    <n v="2257"/>
    <n v="38865"/>
    <n v="38928"/>
    <s v="Iprel"/>
    <s v="100010001376"/>
    <m/>
    <m/>
    <m/>
    <m/>
    <m/>
    <m/>
    <m/>
    <m/>
    <m/>
    <m/>
    <m/>
    <m/>
    <m/>
    <x v="1"/>
    <x v="1"/>
    <x v="0"/>
  </r>
  <r>
    <x v="288"/>
    <s v="CERA"/>
    <s v="MP"/>
    <x v="93"/>
    <n v="403485"/>
    <x v="91"/>
    <s v="DZ"/>
    <x v="227"/>
    <x v="10"/>
    <x v="10"/>
    <s v="C"/>
    <x v="84"/>
    <x v="0"/>
    <x v="0"/>
    <m/>
    <x v="1"/>
    <n v="2258"/>
    <n v="38865"/>
    <n v="38928"/>
    <s v="Iprel"/>
    <s v="100010001376"/>
    <m/>
    <m/>
    <s v="499AB827A"/>
    <m/>
    <m/>
    <m/>
    <m/>
    <m/>
    <m/>
    <m/>
    <m/>
    <m/>
    <m/>
    <x v="1"/>
    <x v="1"/>
    <x v="0"/>
  </r>
  <r>
    <x v="289"/>
    <s v="CERA"/>
    <s v="MP"/>
    <x v="114"/>
    <n v="410743"/>
    <x v="112"/>
    <s v="IR"/>
    <x v="209"/>
    <x v="23"/>
    <x v="21"/>
    <s v="C"/>
    <x v="85"/>
    <x v="33"/>
    <x v="0"/>
    <m/>
    <x v="1"/>
    <n v="2259"/>
    <n v="38865"/>
    <n v="38928"/>
    <s v="Iprel"/>
    <s v="100010001376"/>
    <m/>
    <m/>
    <s v="499AB842A"/>
    <m/>
    <m/>
    <m/>
    <m/>
    <m/>
    <m/>
    <m/>
    <m/>
    <m/>
    <m/>
    <x v="1"/>
    <x v="1"/>
    <x v="0"/>
  </r>
  <r>
    <x v="290"/>
    <s v="CERA"/>
    <s v="MP"/>
    <x v="114"/>
    <n v="410743"/>
    <x v="112"/>
    <s v="IR"/>
    <x v="222"/>
    <x v="6"/>
    <x v="129"/>
    <s v="C"/>
    <x v="85"/>
    <x v="0"/>
    <x v="0"/>
    <m/>
    <x v="1"/>
    <n v="2260"/>
    <n v="38865"/>
    <n v="38928"/>
    <s v="Iprel"/>
    <s v="100010001376"/>
    <m/>
    <m/>
    <s v="499AB881A"/>
    <m/>
    <m/>
    <m/>
    <m/>
    <m/>
    <m/>
    <m/>
    <m/>
    <m/>
    <m/>
    <x v="1"/>
    <x v="1"/>
    <x v="0"/>
  </r>
  <r>
    <x v="291"/>
    <s v="CERA"/>
    <s v="MP"/>
    <x v="114"/>
    <n v="410743"/>
    <x v="112"/>
    <s v="IR"/>
    <x v="216"/>
    <x v="3"/>
    <x v="12"/>
    <s v="C"/>
    <x v="86"/>
    <x v="0"/>
    <x v="0"/>
    <m/>
    <x v="1"/>
    <n v="2266"/>
    <n v="38865"/>
    <n v="38928"/>
    <s v="Iprel"/>
    <s v="100010001376"/>
    <m/>
    <m/>
    <s v="499AB852A"/>
    <m/>
    <m/>
    <m/>
    <m/>
    <m/>
    <m/>
    <m/>
    <m/>
    <m/>
    <m/>
    <x v="1"/>
    <x v="1"/>
    <x v="0"/>
  </r>
  <r>
    <x v="292"/>
    <s v="CERA"/>
    <s v="MP"/>
    <x v="114"/>
    <n v="410743"/>
    <x v="112"/>
    <s v="IR"/>
    <x v="228"/>
    <x v="3"/>
    <x v="12"/>
    <s v="C"/>
    <x v="86"/>
    <x v="0"/>
    <x v="0"/>
    <m/>
    <x v="1"/>
    <n v="2267"/>
    <n v="38865"/>
    <n v="38928"/>
    <s v="Iprel"/>
    <s v="100010001376"/>
    <m/>
    <m/>
    <s v="499AB851A"/>
    <m/>
    <m/>
    <m/>
    <m/>
    <m/>
    <m/>
    <m/>
    <m/>
    <m/>
    <m/>
    <x v="1"/>
    <x v="1"/>
    <x v="0"/>
  </r>
  <r>
    <x v="293"/>
    <s v="CERA"/>
    <s v="MP"/>
    <x v="114"/>
    <n v="410743"/>
    <x v="112"/>
    <s v="IR"/>
    <x v="229"/>
    <x v="3"/>
    <x v="12"/>
    <s v="C"/>
    <x v="86"/>
    <x v="0"/>
    <x v="0"/>
    <m/>
    <x v="1"/>
    <n v="2268"/>
    <n v="38865"/>
    <n v="38928"/>
    <s v="Iprel"/>
    <s v="100010001376"/>
    <m/>
    <m/>
    <s v="499AB851A"/>
    <m/>
    <m/>
    <m/>
    <m/>
    <m/>
    <m/>
    <m/>
    <m/>
    <m/>
    <m/>
    <x v="1"/>
    <x v="1"/>
    <x v="0"/>
  </r>
  <r>
    <x v="294"/>
    <s v="CERA"/>
    <s v="MP"/>
    <x v="114"/>
    <n v="410743"/>
    <x v="112"/>
    <s v="IR"/>
    <x v="230"/>
    <x v="3"/>
    <x v="12"/>
    <s v="C"/>
    <x v="86"/>
    <x v="0"/>
    <x v="0"/>
    <m/>
    <x v="1"/>
    <n v="2269"/>
    <n v="38865"/>
    <n v="38928"/>
    <s v="Iprel"/>
    <s v="100010001376"/>
    <m/>
    <m/>
    <s v="499AB850A"/>
    <m/>
    <m/>
    <m/>
    <m/>
    <m/>
    <m/>
    <m/>
    <m/>
    <m/>
    <m/>
    <x v="1"/>
    <x v="1"/>
    <x v="0"/>
  </r>
  <r>
    <x v="295"/>
    <s v="CERA"/>
    <s v="MP"/>
    <x v="93"/>
    <n v="403485"/>
    <x v="91"/>
    <s v="DZ"/>
    <x v="231"/>
    <x v="148"/>
    <x v="158"/>
    <s v="C"/>
    <x v="86"/>
    <x v="0"/>
    <x v="0"/>
    <m/>
    <x v="1"/>
    <n v="2271"/>
    <n v="38865"/>
    <n v="38928"/>
    <s v="Iprel"/>
    <s v="100010001376"/>
    <m/>
    <m/>
    <m/>
    <m/>
    <m/>
    <m/>
    <m/>
    <m/>
    <m/>
    <m/>
    <m/>
    <m/>
    <m/>
    <x v="1"/>
    <x v="1"/>
    <x v="0"/>
  </r>
  <r>
    <x v="296"/>
    <s v="CERA"/>
    <s v="ME"/>
    <x v="117"/>
    <n v="206643"/>
    <x v="113"/>
    <s v="IT"/>
    <x v="232"/>
    <x v="1"/>
    <x v="101"/>
    <s v="C"/>
    <x v="87"/>
    <x v="0"/>
    <x v="0"/>
    <m/>
    <x v="1"/>
    <n v="2273"/>
    <n v="38865"/>
    <n v="38928"/>
    <s v="Iprel"/>
    <s v="100010001376"/>
    <m/>
    <m/>
    <m/>
    <m/>
    <m/>
    <m/>
    <m/>
    <m/>
    <m/>
    <m/>
    <m/>
    <m/>
    <m/>
    <x v="1"/>
    <x v="1"/>
    <x v="0"/>
  </r>
  <r>
    <x v="297"/>
    <s v="CERA"/>
    <s v="MP"/>
    <x v="118"/>
    <n v="407876"/>
    <x v="107"/>
    <s v="RU"/>
    <x v="233"/>
    <x v="123"/>
    <x v="118"/>
    <s v="C"/>
    <x v="88"/>
    <x v="0"/>
    <x v="0"/>
    <m/>
    <x v="1"/>
    <n v="2275"/>
    <n v="38865"/>
    <n v="38928"/>
    <s v="Iprel"/>
    <s v="100010001376"/>
    <m/>
    <m/>
    <s v="499AB830A"/>
    <m/>
    <m/>
    <m/>
    <m/>
    <m/>
    <m/>
    <m/>
    <m/>
    <m/>
    <m/>
    <x v="1"/>
    <x v="1"/>
    <x v="0"/>
  </r>
  <r>
    <x v="298"/>
    <s v="CERA"/>
    <s v="MP"/>
    <x v="118"/>
    <n v="407876"/>
    <x v="107"/>
    <s v="RU"/>
    <x v="234"/>
    <x v="119"/>
    <x v="113"/>
    <s v="C"/>
    <x v="88"/>
    <x v="0"/>
    <x v="0"/>
    <m/>
    <x v="1"/>
    <n v="2276"/>
    <n v="38865"/>
    <n v="38928"/>
    <s v="Iprel"/>
    <s v="100010001376"/>
    <m/>
    <m/>
    <s v="499AB879A"/>
    <m/>
    <m/>
    <m/>
    <m/>
    <m/>
    <m/>
    <m/>
    <m/>
    <m/>
    <m/>
    <x v="1"/>
    <x v="1"/>
    <x v="0"/>
  </r>
  <r>
    <x v="299"/>
    <s v="CERA"/>
    <s v="MP"/>
    <x v="119"/>
    <n v="411625"/>
    <x v="114"/>
    <s v="IR"/>
    <x v="235"/>
    <x v="130"/>
    <x v="130"/>
    <s v="B"/>
    <x v="89"/>
    <x v="0"/>
    <x v="0"/>
    <m/>
    <x v="1"/>
    <n v="2277"/>
    <n v="38865"/>
    <n v="38928"/>
    <s v="Iprel"/>
    <s v="100010001376"/>
    <m/>
    <m/>
    <m/>
    <m/>
    <m/>
    <m/>
    <m/>
    <m/>
    <m/>
    <m/>
    <m/>
    <m/>
    <m/>
    <x v="1"/>
    <x v="1"/>
    <x v="0"/>
  </r>
  <r>
    <x v="300"/>
    <s v="CERA"/>
    <s v="MP"/>
    <x v="114"/>
    <n v="410743"/>
    <x v="112"/>
    <s v="IR"/>
    <x v="164"/>
    <x v="130"/>
    <x v="130"/>
    <s v="C"/>
    <x v="90"/>
    <x v="0"/>
    <x v="0"/>
    <m/>
    <x v="1"/>
    <n v="2278"/>
    <n v="38865"/>
    <n v="38928"/>
    <s v="Iprel"/>
    <s v="100010001376"/>
    <m/>
    <m/>
    <s v="499AB901A"/>
    <m/>
    <m/>
    <m/>
    <m/>
    <m/>
    <m/>
    <m/>
    <m/>
    <m/>
    <m/>
    <x v="1"/>
    <x v="1"/>
    <x v="0"/>
  </r>
  <r>
    <x v="301"/>
    <s v="CERA"/>
    <s v="MP"/>
    <x v="114"/>
    <n v="410743"/>
    <x v="112"/>
    <s v="IR"/>
    <x v="107"/>
    <x v="130"/>
    <x v="130"/>
    <s v="C"/>
    <x v="90"/>
    <x v="0"/>
    <x v="0"/>
    <m/>
    <x v="1"/>
    <n v="2279"/>
    <n v="38865"/>
    <n v="38928"/>
    <s v="Iprel"/>
    <s v="100010001376"/>
    <m/>
    <m/>
    <m/>
    <m/>
    <m/>
    <m/>
    <m/>
    <m/>
    <m/>
    <m/>
    <m/>
    <m/>
    <m/>
    <x v="1"/>
    <x v="1"/>
    <x v="0"/>
  </r>
  <r>
    <x v="302"/>
    <s v="CERA"/>
    <s v="MP"/>
    <x v="120"/>
    <n v="400385"/>
    <x v="115"/>
    <s v="CO"/>
    <x v="236"/>
    <x v="149"/>
    <x v="159"/>
    <s v="C"/>
    <x v="91"/>
    <x v="0"/>
    <x v="0"/>
    <m/>
    <x v="1"/>
    <n v="2284"/>
    <n v="38923"/>
    <n v="38928"/>
    <s v="Iprel"/>
    <m/>
    <m/>
    <m/>
    <m/>
    <m/>
    <m/>
    <m/>
    <m/>
    <m/>
    <m/>
    <m/>
    <m/>
    <m/>
    <m/>
    <x v="1"/>
    <x v="1"/>
    <x v="0"/>
  </r>
  <r>
    <x v="303"/>
    <s v="CERA"/>
    <s v="MP"/>
    <x v="111"/>
    <n v="411555"/>
    <x v="109"/>
    <s v="SA"/>
    <x v="237"/>
    <x v="137"/>
    <x v="139"/>
    <s v="C"/>
    <x v="92"/>
    <x v="0"/>
    <x v="0"/>
    <m/>
    <x v="1"/>
    <n v="2285"/>
    <n v="38923"/>
    <n v="38928"/>
    <s v="Iprel"/>
    <m/>
    <m/>
    <m/>
    <s v="499AB864A"/>
    <m/>
    <m/>
    <m/>
    <m/>
    <m/>
    <m/>
    <m/>
    <m/>
    <m/>
    <m/>
    <x v="1"/>
    <x v="1"/>
    <x v="0"/>
  </r>
  <r>
    <x v="304"/>
    <s v="CERA"/>
    <s v="MP"/>
    <x v="121"/>
    <n v="408769"/>
    <x v="11"/>
    <s v="UA"/>
    <x v="216"/>
    <x v="1"/>
    <x v="101"/>
    <s v="C"/>
    <x v="93"/>
    <x v="0"/>
    <x v="0"/>
    <m/>
    <x v="10"/>
    <n v="2292"/>
    <n v="38923"/>
    <n v="38928"/>
    <s v="Iprel"/>
    <m/>
    <m/>
    <m/>
    <s v="499AB868A"/>
    <m/>
    <m/>
    <m/>
    <m/>
    <m/>
    <m/>
    <m/>
    <m/>
    <m/>
    <m/>
    <x v="3"/>
    <x v="1"/>
    <x v="0"/>
  </r>
  <r>
    <x v="305"/>
    <s v="CERA"/>
    <s v="MP"/>
    <x v="121"/>
    <n v="408769"/>
    <x v="11"/>
    <s v="UA"/>
    <x v="238"/>
    <x v="1"/>
    <x v="101"/>
    <s v="C"/>
    <x v="93"/>
    <x v="0"/>
    <x v="0"/>
    <m/>
    <x v="1"/>
    <n v="2293"/>
    <n v="38923"/>
    <n v="38928"/>
    <s v="Iprel"/>
    <m/>
    <m/>
    <m/>
    <s v="499AB870A"/>
    <m/>
    <m/>
    <m/>
    <m/>
    <m/>
    <m/>
    <m/>
    <m/>
    <m/>
    <m/>
    <x v="1"/>
    <x v="1"/>
    <x v="0"/>
  </r>
  <r>
    <x v="306"/>
    <s v="CERA"/>
    <s v="MP"/>
    <x v="122"/>
    <n v="401269"/>
    <x v="116"/>
    <s v="PE"/>
    <x v="239"/>
    <x v="122"/>
    <x v="117"/>
    <s v="C"/>
    <x v="94"/>
    <x v="0"/>
    <x v="0"/>
    <m/>
    <x v="1"/>
    <n v="2306"/>
    <n v="38955"/>
    <n v="38989"/>
    <s v="Iprel"/>
    <m/>
    <m/>
    <m/>
    <s v="499AB896A"/>
    <m/>
    <m/>
    <m/>
    <m/>
    <m/>
    <m/>
    <m/>
    <m/>
    <m/>
    <m/>
    <x v="1"/>
    <x v="1"/>
    <x v="0"/>
  </r>
  <r>
    <x v="307"/>
    <s v="CERA"/>
    <s v="MP"/>
    <x v="123"/>
    <n v="401680"/>
    <x v="83"/>
    <s v="BY"/>
    <x v="240"/>
    <x v="116"/>
    <x v="109"/>
    <s v="C"/>
    <x v="95"/>
    <x v="0"/>
    <x v="0"/>
    <m/>
    <x v="11"/>
    <n v="2310"/>
    <n v="38955"/>
    <n v="38989"/>
    <s v="Iprel"/>
    <m/>
    <m/>
    <m/>
    <s v="499AB889A"/>
    <m/>
    <m/>
    <m/>
    <m/>
    <m/>
    <m/>
    <m/>
    <m/>
    <m/>
    <m/>
    <x v="3"/>
    <x v="1"/>
    <x v="0"/>
  </r>
  <r>
    <x v="308"/>
    <s v="CERA"/>
    <s v="MP"/>
    <x v="111"/>
    <n v="411555"/>
    <x v="109"/>
    <s v="SA"/>
    <x v="241"/>
    <x v="112"/>
    <x v="105"/>
    <s v="C"/>
    <x v="96"/>
    <x v="0"/>
    <x v="0"/>
    <m/>
    <x v="1"/>
    <n v="2311"/>
    <n v="38955"/>
    <n v="38989"/>
    <s v="Iprel"/>
    <m/>
    <m/>
    <m/>
    <s v="499AB885A"/>
    <m/>
    <m/>
    <m/>
    <m/>
    <m/>
    <m/>
    <m/>
    <m/>
    <m/>
    <m/>
    <x v="1"/>
    <x v="1"/>
    <x v="0"/>
  </r>
  <r>
    <x v="309"/>
    <s v="CERA"/>
    <s v="MP"/>
    <x v="111"/>
    <n v="411555"/>
    <x v="109"/>
    <s v="SA"/>
    <x v="242"/>
    <x v="122"/>
    <x v="117"/>
    <s v="C"/>
    <x v="96"/>
    <x v="0"/>
    <x v="0"/>
    <m/>
    <x v="1"/>
    <n v="2312"/>
    <n v="38955"/>
    <n v="38989"/>
    <s v="Iprel"/>
    <m/>
    <m/>
    <m/>
    <s v="499AB857A"/>
    <m/>
    <m/>
    <m/>
    <m/>
    <m/>
    <m/>
    <m/>
    <m/>
    <m/>
    <m/>
    <x v="1"/>
    <x v="1"/>
    <x v="0"/>
  </r>
  <r>
    <x v="310"/>
    <s v="CERA"/>
    <s v="MP"/>
    <x v="111"/>
    <n v="411555"/>
    <x v="109"/>
    <s v="SA"/>
    <x v="243"/>
    <x v="123"/>
    <x v="118"/>
    <s v="C"/>
    <x v="96"/>
    <x v="0"/>
    <x v="0"/>
    <m/>
    <x v="1"/>
    <n v="2313"/>
    <n v="38955"/>
    <n v="38989"/>
    <s v="Iprel"/>
    <m/>
    <m/>
    <m/>
    <s v="499AB829A"/>
    <m/>
    <m/>
    <m/>
    <m/>
    <m/>
    <m/>
    <m/>
    <m/>
    <m/>
    <m/>
    <x v="1"/>
    <x v="1"/>
    <x v="0"/>
  </r>
  <r>
    <x v="311"/>
    <s v="CERA"/>
    <s v="MP"/>
    <x v="111"/>
    <n v="411555"/>
    <x v="109"/>
    <s v="SA"/>
    <x v="244"/>
    <x v="123"/>
    <x v="118"/>
    <s v="C"/>
    <x v="96"/>
    <x v="0"/>
    <x v="0"/>
    <m/>
    <x v="1"/>
    <n v="2314"/>
    <n v="38955"/>
    <n v="38989"/>
    <s v="Iprel"/>
    <m/>
    <m/>
    <m/>
    <s v="499AB829A"/>
    <m/>
    <m/>
    <m/>
    <m/>
    <m/>
    <m/>
    <m/>
    <m/>
    <m/>
    <m/>
    <x v="1"/>
    <x v="1"/>
    <x v="0"/>
  </r>
  <r>
    <x v="312"/>
    <s v="CERA"/>
    <s v="MP"/>
    <x v="111"/>
    <n v="411555"/>
    <x v="109"/>
    <s v="SA"/>
    <x v="245"/>
    <x v="119"/>
    <x v="113"/>
    <s v="C"/>
    <x v="96"/>
    <x v="0"/>
    <x v="0"/>
    <m/>
    <x v="1"/>
    <n v="2315"/>
    <n v="38955"/>
    <n v="38989"/>
    <s v="Iprel"/>
    <m/>
    <m/>
    <m/>
    <s v="499AB918A"/>
    <m/>
    <m/>
    <m/>
    <m/>
    <m/>
    <m/>
    <m/>
    <m/>
    <m/>
    <m/>
    <x v="1"/>
    <x v="1"/>
    <x v="0"/>
  </r>
  <r>
    <x v="313"/>
    <s v="CERA"/>
    <s v="MP"/>
    <x v="111"/>
    <n v="411555"/>
    <x v="109"/>
    <s v="SA"/>
    <x v="246"/>
    <x v="114"/>
    <x v="107"/>
    <s v="C"/>
    <x v="96"/>
    <x v="0"/>
    <x v="0"/>
    <m/>
    <x v="1"/>
    <n v="2316"/>
    <n v="38955"/>
    <n v="38989"/>
    <s v="Iprel"/>
    <m/>
    <m/>
    <m/>
    <s v="499AB878A"/>
    <m/>
    <m/>
    <m/>
    <m/>
    <m/>
    <m/>
    <m/>
    <m/>
    <m/>
    <m/>
    <x v="1"/>
    <x v="1"/>
    <x v="0"/>
  </r>
  <r>
    <x v="314"/>
    <s v="CERA"/>
    <s v="MP"/>
    <x v="111"/>
    <n v="411555"/>
    <x v="109"/>
    <s v="SA"/>
    <x v="247"/>
    <x v="23"/>
    <x v="21"/>
    <s v="C"/>
    <x v="96"/>
    <x v="0"/>
    <x v="0"/>
    <m/>
    <x v="12"/>
    <n v="2317"/>
    <n v="38955"/>
    <n v="38989"/>
    <s v="Iprel"/>
    <m/>
    <m/>
    <m/>
    <s v="499AB880A"/>
    <m/>
    <m/>
    <m/>
    <m/>
    <m/>
    <m/>
    <m/>
    <m/>
    <m/>
    <m/>
    <x v="3"/>
    <x v="1"/>
    <x v="0"/>
  </r>
  <r>
    <x v="315"/>
    <s v="CERA"/>
    <s v="MP"/>
    <x v="111"/>
    <n v="411555"/>
    <x v="109"/>
    <s v="SA"/>
    <x v="248"/>
    <x v="6"/>
    <x v="129"/>
    <s v="C"/>
    <x v="96"/>
    <x v="0"/>
    <x v="0"/>
    <m/>
    <x v="1"/>
    <n v="2318"/>
    <n v="38955"/>
    <n v="38989"/>
    <s v="Iprel"/>
    <m/>
    <m/>
    <m/>
    <s v="499AB914A"/>
    <m/>
    <m/>
    <m/>
    <m/>
    <m/>
    <m/>
    <m/>
    <m/>
    <m/>
    <m/>
    <x v="1"/>
    <x v="1"/>
    <x v="0"/>
  </r>
  <r>
    <x v="316"/>
    <s v="CERA"/>
    <s v="MP"/>
    <x v="111"/>
    <n v="411555"/>
    <x v="109"/>
    <s v="SA"/>
    <x v="249"/>
    <x v="117"/>
    <x v="115"/>
    <s v="C"/>
    <x v="96"/>
    <x v="0"/>
    <x v="0"/>
    <m/>
    <x v="1"/>
    <n v="2319"/>
    <n v="38955"/>
    <n v="38989"/>
    <s v="Iprel"/>
    <m/>
    <m/>
    <m/>
    <s v="499AB867A"/>
    <m/>
    <m/>
    <m/>
    <m/>
    <m/>
    <m/>
    <m/>
    <m/>
    <m/>
    <m/>
    <x v="1"/>
    <x v="1"/>
    <x v="0"/>
  </r>
  <r>
    <x v="317"/>
    <s v="CERA"/>
    <s v="RP"/>
    <x v="124"/>
    <n v="405385"/>
    <x v="117"/>
    <s v="FR"/>
    <x v="250"/>
    <x v="150"/>
    <x v="160"/>
    <s v="C"/>
    <x v="96"/>
    <x v="0"/>
    <x v="0"/>
    <m/>
    <x v="1"/>
    <n v="2324"/>
    <n v="38955"/>
    <n v="38989"/>
    <s v="Iprel"/>
    <m/>
    <m/>
    <m/>
    <m/>
    <m/>
    <m/>
    <m/>
    <m/>
    <m/>
    <m/>
    <m/>
    <m/>
    <m/>
    <m/>
    <x v="1"/>
    <x v="1"/>
    <x v="0"/>
  </r>
  <r>
    <x v="318"/>
    <s v="CERA"/>
    <s v="MP"/>
    <x v="104"/>
    <n v="405165"/>
    <x v="44"/>
    <s v="IR"/>
    <x v="251"/>
    <x v="112"/>
    <x v="105"/>
    <s v="C"/>
    <x v="97"/>
    <x v="0"/>
    <x v="0"/>
    <m/>
    <x v="13"/>
    <n v="2331"/>
    <n v="38955"/>
    <n v="38989"/>
    <s v="Iprel"/>
    <m/>
    <m/>
    <m/>
    <s v="499AB886A"/>
    <m/>
    <m/>
    <m/>
    <m/>
    <m/>
    <m/>
    <m/>
    <m/>
    <m/>
    <m/>
    <x v="3"/>
    <x v="1"/>
    <x v="0"/>
  </r>
  <r>
    <x v="319"/>
    <s v="CERA"/>
    <s v="MP"/>
    <x v="104"/>
    <n v="405165"/>
    <x v="44"/>
    <s v="IR"/>
    <x v="252"/>
    <x v="123"/>
    <x v="118"/>
    <s v="C"/>
    <x v="97"/>
    <x v="0"/>
    <x v="0"/>
    <m/>
    <x v="1"/>
    <n v="2332"/>
    <n v="38955"/>
    <n v="38989"/>
    <s v="Iprel"/>
    <m/>
    <m/>
    <m/>
    <s v="499AB915A"/>
    <m/>
    <m/>
    <m/>
    <m/>
    <m/>
    <m/>
    <m/>
    <m/>
    <m/>
    <m/>
    <x v="1"/>
    <x v="1"/>
    <x v="0"/>
  </r>
  <r>
    <x v="320"/>
    <s v="CERA"/>
    <s v="MP"/>
    <x v="104"/>
    <n v="405165"/>
    <x v="44"/>
    <s v="IR"/>
    <x v="253"/>
    <x v="114"/>
    <x v="107"/>
    <s v="C"/>
    <x v="97"/>
    <x v="0"/>
    <x v="0"/>
    <m/>
    <x v="1"/>
    <n v="2333"/>
    <n v="38955"/>
    <n v="38989"/>
    <s v="Iprel"/>
    <m/>
    <m/>
    <m/>
    <s v="499AB900A"/>
    <m/>
    <m/>
    <m/>
    <m/>
    <m/>
    <m/>
    <m/>
    <m/>
    <m/>
    <m/>
    <x v="1"/>
    <x v="1"/>
    <x v="0"/>
  </r>
  <r>
    <x v="321"/>
    <s v="CERA"/>
    <s v="MP"/>
    <x v="104"/>
    <n v="405165"/>
    <x v="44"/>
    <s v="IR"/>
    <x v="254"/>
    <x v="23"/>
    <x v="21"/>
    <s v="C"/>
    <x v="97"/>
    <x v="0"/>
    <x v="0"/>
    <m/>
    <x v="1"/>
    <n v="2334"/>
    <n v="38955"/>
    <n v="38989"/>
    <s v="Iprel"/>
    <m/>
    <m/>
    <m/>
    <s v="499AB913A"/>
    <m/>
    <m/>
    <m/>
    <m/>
    <m/>
    <m/>
    <m/>
    <m/>
    <m/>
    <m/>
    <x v="1"/>
    <x v="1"/>
    <x v="0"/>
  </r>
  <r>
    <x v="322"/>
    <s v="CERA"/>
    <s v="MP"/>
    <x v="104"/>
    <n v="405165"/>
    <x v="44"/>
    <s v="IR"/>
    <x v="255"/>
    <x v="6"/>
    <x v="129"/>
    <s v="C"/>
    <x v="97"/>
    <x v="0"/>
    <x v="0"/>
    <m/>
    <x v="1"/>
    <n v="2335"/>
    <n v="38955"/>
    <n v="38989"/>
    <s v="Iprel"/>
    <m/>
    <m/>
    <m/>
    <s v="499AB912A"/>
    <m/>
    <m/>
    <m/>
    <m/>
    <m/>
    <m/>
    <m/>
    <m/>
    <m/>
    <m/>
    <x v="1"/>
    <x v="1"/>
    <x v="0"/>
  </r>
  <r>
    <x v="323"/>
    <s v="CERA"/>
    <s v="RP"/>
    <x v="125"/>
    <s v="ECI008ZD2"/>
    <x v="118"/>
    <s v="IT"/>
    <x v="256"/>
    <x v="151"/>
    <x v="160"/>
    <s v="C"/>
    <x v="98"/>
    <x v="0"/>
    <x v="0"/>
    <m/>
    <x v="1"/>
    <n v="2336"/>
    <n v="38955"/>
    <n v="38989"/>
    <s v="Iprel"/>
    <m/>
    <m/>
    <m/>
    <m/>
    <m/>
    <m/>
    <m/>
    <m/>
    <m/>
    <m/>
    <m/>
    <m/>
    <m/>
    <m/>
    <x v="1"/>
    <x v="1"/>
    <x v="0"/>
  </r>
  <r>
    <x v="324"/>
    <s v="CERA"/>
    <s v="MP"/>
    <x v="103"/>
    <n v="410172"/>
    <x v="119"/>
    <s v="BD"/>
    <x v="241"/>
    <x v="112"/>
    <x v="105"/>
    <s v="C"/>
    <x v="99"/>
    <x v="0"/>
    <x v="0"/>
    <m/>
    <x v="14"/>
    <n v="2338"/>
    <n v="38955"/>
    <n v="38989"/>
    <s v="Iprel"/>
    <m/>
    <m/>
    <m/>
    <s v="499AB863A"/>
    <m/>
    <m/>
    <m/>
    <m/>
    <m/>
    <m/>
    <m/>
    <m/>
    <m/>
    <m/>
    <x v="3"/>
    <x v="1"/>
    <x v="0"/>
  </r>
  <r>
    <x v="325"/>
    <s v="CERA"/>
    <s v="MP"/>
    <x v="103"/>
    <n v="410172"/>
    <x v="119"/>
    <s v="BD"/>
    <x v="257"/>
    <x v="5"/>
    <x v="13"/>
    <s v="C"/>
    <x v="99"/>
    <x v="0"/>
    <x v="0"/>
    <m/>
    <x v="1"/>
    <n v="2339"/>
    <n v="38955"/>
    <n v="38989"/>
    <s v="Iprel"/>
    <m/>
    <m/>
    <m/>
    <s v="499AB860A"/>
    <m/>
    <m/>
    <m/>
    <m/>
    <m/>
    <m/>
    <m/>
    <m/>
    <m/>
    <m/>
    <x v="1"/>
    <x v="1"/>
    <x v="0"/>
  </r>
  <r>
    <x v="326"/>
    <s v="CERA"/>
    <s v="MP"/>
    <x v="103"/>
    <n v="410172"/>
    <x v="119"/>
    <s v="BD"/>
    <x v="242"/>
    <x v="122"/>
    <x v="117"/>
    <s v="C"/>
    <x v="99"/>
    <x v="0"/>
    <x v="0"/>
    <m/>
    <x v="1"/>
    <n v="2340"/>
    <n v="38955"/>
    <n v="38989"/>
    <s v="Iprel"/>
    <m/>
    <m/>
    <m/>
    <s v="499AB856A"/>
    <m/>
    <m/>
    <m/>
    <m/>
    <m/>
    <m/>
    <m/>
    <m/>
    <m/>
    <m/>
    <x v="1"/>
    <x v="1"/>
    <x v="0"/>
  </r>
  <r>
    <x v="327"/>
    <s v="CERA"/>
    <s v="MP"/>
    <x v="103"/>
    <n v="410172"/>
    <x v="119"/>
    <s v="BD"/>
    <x v="258"/>
    <x v="8"/>
    <x v="8"/>
    <s v="C"/>
    <x v="99"/>
    <x v="0"/>
    <x v="0"/>
    <m/>
    <x v="1"/>
    <n v="2341"/>
    <n v="38955"/>
    <n v="38989"/>
    <s v="Iprel"/>
    <m/>
    <m/>
    <m/>
    <s v="499AB814A"/>
    <m/>
    <m/>
    <m/>
    <m/>
    <m/>
    <m/>
    <m/>
    <m/>
    <m/>
    <m/>
    <x v="1"/>
    <x v="1"/>
    <x v="0"/>
  </r>
  <r>
    <x v="328"/>
    <s v="CERA"/>
    <s v="MP"/>
    <x v="103"/>
    <n v="410172"/>
    <x v="119"/>
    <s v="BD"/>
    <x v="259"/>
    <x v="114"/>
    <x v="114"/>
    <s v="C"/>
    <x v="99"/>
    <x v="0"/>
    <x v="0"/>
    <m/>
    <x v="1"/>
    <n v="2342"/>
    <n v="38955"/>
    <n v="38989"/>
    <s v="Iprel"/>
    <m/>
    <m/>
    <m/>
    <s v="499AB861A"/>
    <m/>
    <m/>
    <m/>
    <m/>
    <m/>
    <m/>
    <m/>
    <m/>
    <m/>
    <m/>
    <x v="1"/>
    <x v="1"/>
    <x v="0"/>
  </r>
  <r>
    <x v="329"/>
    <s v="CERA"/>
    <s v="MP"/>
    <x v="103"/>
    <n v="410172"/>
    <x v="119"/>
    <s v="BD"/>
    <x v="260"/>
    <x v="113"/>
    <x v="106"/>
    <s v="C"/>
    <x v="99"/>
    <x v="0"/>
    <x v="0"/>
    <m/>
    <x v="1"/>
    <n v="2343"/>
    <n v="38955"/>
    <n v="38989"/>
    <s v="Iprel"/>
    <m/>
    <m/>
    <m/>
    <s v="499AB866A"/>
    <m/>
    <m/>
    <m/>
    <m/>
    <m/>
    <m/>
    <m/>
    <m/>
    <m/>
    <m/>
    <x v="1"/>
    <x v="1"/>
    <x v="0"/>
  </r>
  <r>
    <x v="330"/>
    <s v="CERA"/>
    <s v="MP"/>
    <x v="103"/>
    <n v="410172"/>
    <x v="119"/>
    <s v="BD"/>
    <x v="261"/>
    <x v="113"/>
    <x v="106"/>
    <s v="C"/>
    <x v="99"/>
    <x v="0"/>
    <x v="0"/>
    <m/>
    <x v="1"/>
    <n v="2344"/>
    <n v="38955"/>
    <n v="38989"/>
    <s v="Iprel"/>
    <m/>
    <m/>
    <m/>
    <s v="499AB865A"/>
    <m/>
    <m/>
    <m/>
    <m/>
    <m/>
    <m/>
    <m/>
    <m/>
    <m/>
    <m/>
    <x v="1"/>
    <x v="1"/>
    <x v="0"/>
  </r>
  <r>
    <x v="331"/>
    <s v="CERA"/>
    <s v="MP"/>
    <x v="103"/>
    <n v="410172"/>
    <x v="119"/>
    <s v="BD"/>
    <x v="262"/>
    <x v="23"/>
    <x v="21"/>
    <s v="C"/>
    <x v="99"/>
    <x v="0"/>
    <x v="0"/>
    <m/>
    <x v="15"/>
    <n v="2345"/>
    <n v="38955"/>
    <n v="38989"/>
    <s v="Iprel"/>
    <m/>
    <m/>
    <m/>
    <s v="499AB871A"/>
    <m/>
    <m/>
    <m/>
    <m/>
    <m/>
    <m/>
    <m/>
    <m/>
    <m/>
    <m/>
    <x v="3"/>
    <x v="1"/>
    <x v="0"/>
  </r>
  <r>
    <x v="332"/>
    <s v="CERA"/>
    <s v="MP"/>
    <x v="103"/>
    <n v="410172"/>
    <x v="119"/>
    <s v="BD"/>
    <x v="248"/>
    <x v="6"/>
    <x v="129"/>
    <s v="C"/>
    <x v="99"/>
    <x v="0"/>
    <x v="0"/>
    <m/>
    <x v="1"/>
    <n v="2346"/>
    <n v="38955"/>
    <n v="38989"/>
    <s v="Iprel"/>
    <m/>
    <m/>
    <m/>
    <s v="499AB920A"/>
    <m/>
    <m/>
    <m/>
    <m/>
    <m/>
    <m/>
    <m/>
    <m/>
    <m/>
    <m/>
    <x v="1"/>
    <x v="1"/>
    <x v="0"/>
  </r>
  <r>
    <x v="333"/>
    <s v="CERA"/>
    <s v="MP"/>
    <x v="103"/>
    <n v="410172"/>
    <x v="119"/>
    <s v="BD"/>
    <x v="263"/>
    <x v="18"/>
    <x v="105"/>
    <s v="C"/>
    <x v="99"/>
    <x v="0"/>
    <x v="0"/>
    <m/>
    <x v="16"/>
    <n v="2347"/>
    <n v="38955"/>
    <n v="38989"/>
    <s v="Iprel"/>
    <m/>
    <m/>
    <m/>
    <s v="499AB874A"/>
    <m/>
    <m/>
    <m/>
    <m/>
    <m/>
    <m/>
    <m/>
    <m/>
    <m/>
    <m/>
    <x v="3"/>
    <x v="1"/>
    <x v="0"/>
  </r>
  <r>
    <x v="334"/>
    <s v="CERA"/>
    <s v="MP"/>
    <x v="103"/>
    <n v="410172"/>
    <x v="119"/>
    <s v="BD"/>
    <x v="264"/>
    <x v="129"/>
    <x v="128"/>
    <s v="C"/>
    <x v="99"/>
    <x v="0"/>
    <x v="0"/>
    <m/>
    <x v="1"/>
    <n v="2348"/>
    <n v="38955"/>
    <n v="38989"/>
    <s v="Iprel"/>
    <m/>
    <m/>
    <m/>
    <s v="499AB859A"/>
    <m/>
    <m/>
    <m/>
    <m/>
    <m/>
    <m/>
    <m/>
    <m/>
    <m/>
    <m/>
    <x v="1"/>
    <x v="1"/>
    <x v="0"/>
  </r>
  <r>
    <x v="335"/>
    <s v="CERA"/>
    <s v="MP"/>
    <x v="103"/>
    <n v="410172"/>
    <x v="119"/>
    <s v="BD"/>
    <x v="265"/>
    <x v="116"/>
    <x v="109"/>
    <s v="C"/>
    <x v="99"/>
    <x v="0"/>
    <x v="0"/>
    <m/>
    <x v="1"/>
    <n v="2349"/>
    <n v="38955"/>
    <n v="38989"/>
    <s v="Iprel"/>
    <m/>
    <m/>
    <m/>
    <s v="499AB876A"/>
    <m/>
    <m/>
    <m/>
    <m/>
    <m/>
    <m/>
    <m/>
    <m/>
    <m/>
    <m/>
    <x v="1"/>
    <x v="1"/>
    <x v="0"/>
  </r>
  <r>
    <x v="336"/>
    <s v="CERA"/>
    <s v="MP"/>
    <x v="103"/>
    <n v="410172"/>
    <x v="119"/>
    <s v="BD"/>
    <x v="266"/>
    <x v="117"/>
    <x v="115"/>
    <s v="C"/>
    <x v="99"/>
    <x v="0"/>
    <x v="0"/>
    <m/>
    <x v="1"/>
    <n v="2350"/>
    <n v="38955"/>
    <n v="38989"/>
    <s v="Iprel"/>
    <m/>
    <m/>
    <m/>
    <s v="499AB858A"/>
    <m/>
    <m/>
    <m/>
    <m/>
    <m/>
    <m/>
    <m/>
    <m/>
    <m/>
    <m/>
    <x v="1"/>
    <x v="1"/>
    <x v="0"/>
  </r>
  <r>
    <x v="337"/>
    <s v="CERA"/>
    <s v="MP"/>
    <x v="103"/>
    <n v="410172"/>
    <x v="119"/>
    <s v="BD"/>
    <x v="267"/>
    <x v="117"/>
    <x v="115"/>
    <s v="C"/>
    <x v="99"/>
    <x v="0"/>
    <x v="0"/>
    <m/>
    <x v="1"/>
    <n v="2351"/>
    <n v="38955"/>
    <n v="38989"/>
    <s v="Iprel"/>
    <m/>
    <m/>
    <m/>
    <s v="499AB872A"/>
    <m/>
    <m/>
    <m/>
    <m/>
    <m/>
    <m/>
    <m/>
    <m/>
    <m/>
    <m/>
    <x v="1"/>
    <x v="1"/>
    <x v="0"/>
  </r>
  <r>
    <x v="338"/>
    <s v="CERA"/>
    <s v="MP"/>
    <x v="104"/>
    <n v="405165"/>
    <x v="44"/>
    <s v="IR"/>
    <x v="268"/>
    <x v="3"/>
    <x v="12"/>
    <s v="C"/>
    <x v="99"/>
    <x v="0"/>
    <x v="0"/>
    <m/>
    <x v="1"/>
    <n v="2352"/>
    <n v="38955"/>
    <n v="38989"/>
    <s v="Iprel"/>
    <m/>
    <m/>
    <m/>
    <s v="499AB898A"/>
    <m/>
    <m/>
    <m/>
    <m/>
    <m/>
    <m/>
    <m/>
    <m/>
    <m/>
    <m/>
    <x v="1"/>
    <x v="1"/>
    <x v="0"/>
  </r>
  <r>
    <x v="339"/>
    <s v="CERA"/>
    <s v="MP"/>
    <x v="104"/>
    <n v="405165"/>
    <x v="44"/>
    <s v="IR"/>
    <x v="269"/>
    <x v="3"/>
    <x v="12"/>
    <s v="C"/>
    <x v="99"/>
    <x v="0"/>
    <x v="0"/>
    <m/>
    <x v="1"/>
    <n v="2353"/>
    <n v="38955"/>
    <n v="38989"/>
    <s v="Iprel"/>
    <m/>
    <m/>
    <m/>
    <s v="499AB899A"/>
    <m/>
    <m/>
    <m/>
    <m/>
    <m/>
    <m/>
    <m/>
    <m/>
    <m/>
    <m/>
    <x v="1"/>
    <x v="1"/>
    <x v="0"/>
  </r>
  <r>
    <x v="340"/>
    <s v="CERA"/>
    <s v="MP"/>
    <x v="97"/>
    <n v="406145"/>
    <x v="94"/>
    <s v="ID"/>
    <x v="270"/>
    <x v="23"/>
    <x v="21"/>
    <s v="C"/>
    <x v="100"/>
    <x v="0"/>
    <x v="0"/>
    <m/>
    <x v="1"/>
    <n v="2364"/>
    <n v="38955"/>
    <n v="38989"/>
    <s v="Iprel"/>
    <m/>
    <m/>
    <m/>
    <s v="499AB922A"/>
    <m/>
    <m/>
    <m/>
    <m/>
    <m/>
    <m/>
    <m/>
    <m/>
    <m/>
    <m/>
    <x v="1"/>
    <x v="1"/>
    <x v="0"/>
  </r>
  <r>
    <x v="341"/>
    <s v="CERA"/>
    <s v="MP"/>
    <x v="97"/>
    <n v="406145"/>
    <x v="94"/>
    <s v="ID"/>
    <x v="248"/>
    <x v="6"/>
    <x v="129"/>
    <s v="C"/>
    <x v="100"/>
    <x v="0"/>
    <x v="0"/>
    <m/>
    <x v="1"/>
    <n v="2365"/>
    <n v="38955"/>
    <n v="38989"/>
    <s v="Iprel"/>
    <m/>
    <m/>
    <m/>
    <s v="499AB921A"/>
    <m/>
    <m/>
    <m/>
    <m/>
    <m/>
    <m/>
    <m/>
    <m/>
    <m/>
    <m/>
    <x v="1"/>
    <x v="1"/>
    <x v="0"/>
  </r>
  <r>
    <x v="342"/>
    <s v="CERA"/>
    <s v="MP"/>
    <x v="126"/>
    <n v="405551"/>
    <x v="120"/>
    <s v="MX"/>
    <x v="33"/>
    <x v="135"/>
    <x v="136"/>
    <s v="B"/>
    <x v="101"/>
    <x v="0"/>
    <x v="0"/>
    <m/>
    <x v="1"/>
    <n v="366"/>
    <n v="38955"/>
    <n v="38989"/>
    <s v="Iprel"/>
    <m/>
    <m/>
    <m/>
    <s v="499AB923A"/>
    <m/>
    <m/>
    <m/>
    <m/>
    <m/>
    <m/>
    <m/>
    <m/>
    <m/>
    <m/>
    <x v="1"/>
    <x v="1"/>
    <x v="0"/>
  </r>
  <r>
    <x v="343"/>
    <s v="CERA"/>
    <s v="MP"/>
    <x v="104"/>
    <n v="405165"/>
    <x v="44"/>
    <s v="IR"/>
    <x v="271"/>
    <x v="133"/>
    <x v="134"/>
    <s v="C"/>
    <x v="102"/>
    <x v="0"/>
    <x v="0"/>
    <m/>
    <x v="1"/>
    <n v="367"/>
    <n v="38955"/>
    <n v="38989"/>
    <s v="Iprel"/>
    <m/>
    <m/>
    <m/>
    <s v="499AB924A"/>
    <m/>
    <m/>
    <m/>
    <m/>
    <m/>
    <m/>
    <m/>
    <m/>
    <m/>
    <m/>
    <x v="1"/>
    <x v="1"/>
    <x v="0"/>
  </r>
  <r>
    <x v="344"/>
    <s v="CERA"/>
    <s v="MP"/>
    <x v="119"/>
    <n v="411625"/>
    <x v="114"/>
    <s v="IR"/>
    <x v="223"/>
    <x v="3"/>
    <x v="12"/>
    <s v="C"/>
    <x v="103"/>
    <x v="0"/>
    <x v="0"/>
    <m/>
    <x v="1"/>
    <n v="368"/>
    <n v="38974"/>
    <n v="38989"/>
    <s v="Iprel"/>
    <m/>
    <m/>
    <m/>
    <m/>
    <m/>
    <m/>
    <m/>
    <m/>
    <m/>
    <m/>
    <m/>
    <m/>
    <m/>
    <m/>
    <x v="1"/>
    <x v="1"/>
    <x v="0"/>
  </r>
  <r>
    <x v="345"/>
    <s v="CERA"/>
    <s v="MP"/>
    <x v="119"/>
    <n v="411625"/>
    <x v="114"/>
    <s v="IR"/>
    <x v="272"/>
    <x v="3"/>
    <x v="12"/>
    <s v="C"/>
    <x v="103"/>
    <x v="0"/>
    <x v="0"/>
    <m/>
    <x v="1"/>
    <n v="369"/>
    <n v="38974"/>
    <n v="38989"/>
    <s v="Iprel"/>
    <m/>
    <m/>
    <m/>
    <m/>
    <m/>
    <m/>
    <m/>
    <m/>
    <m/>
    <m/>
    <m/>
    <m/>
    <m/>
    <m/>
    <x v="1"/>
    <x v="1"/>
    <x v="0"/>
  </r>
  <r>
    <x v="346"/>
    <s v="CERA"/>
    <s v="MP"/>
    <x v="127"/>
    <n v="400017"/>
    <x v="121"/>
    <s v="TR"/>
    <x v="273"/>
    <x v="152"/>
    <x v="161"/>
    <s v="C"/>
    <x v="104"/>
    <x v="0"/>
    <x v="0"/>
    <m/>
    <x v="1"/>
    <n v="373"/>
    <n v="38974"/>
    <n v="38989"/>
    <s v="Iprel"/>
    <m/>
    <m/>
    <m/>
    <m/>
    <m/>
    <m/>
    <m/>
    <m/>
    <m/>
    <m/>
    <m/>
    <m/>
    <m/>
    <m/>
    <x v="1"/>
    <x v="1"/>
    <x v="0"/>
  </r>
  <r>
    <x v="347"/>
    <s v="CERA"/>
    <s v="MP"/>
    <x v="103"/>
    <n v="410172"/>
    <x v="119"/>
    <s v="BD"/>
    <x v="274"/>
    <x v="1"/>
    <x v="101"/>
    <s v="C"/>
    <x v="105"/>
    <x v="0"/>
    <x v="0"/>
    <m/>
    <x v="1"/>
    <n v="379"/>
    <n v="38974"/>
    <n v="38989"/>
    <s v="Iprel"/>
    <m/>
    <m/>
    <m/>
    <s v="499AB845A"/>
    <m/>
    <m/>
    <m/>
    <m/>
    <m/>
    <m/>
    <m/>
    <m/>
    <m/>
    <m/>
    <x v="1"/>
    <x v="1"/>
    <x v="0"/>
  </r>
  <r>
    <x v="348"/>
    <s v="CERA"/>
    <s v="MP"/>
    <x v="103"/>
    <n v="410172"/>
    <x v="119"/>
    <s v="BD"/>
    <x v="275"/>
    <x v="1"/>
    <x v="101"/>
    <s v="C"/>
    <x v="105"/>
    <x v="0"/>
    <x v="0"/>
    <m/>
    <x v="5"/>
    <n v="380"/>
    <n v="38974"/>
    <n v="38989"/>
    <s v="Iprel"/>
    <m/>
    <m/>
    <m/>
    <m/>
    <m/>
    <m/>
    <m/>
    <m/>
    <m/>
    <m/>
    <m/>
    <m/>
    <m/>
    <m/>
    <x v="3"/>
    <x v="1"/>
    <x v="0"/>
  </r>
  <r>
    <x v="349"/>
    <s v="CERA"/>
    <s v="MP"/>
    <x v="128"/>
    <s v="ECE100"/>
    <x v="122"/>
    <s v="IN"/>
    <x v="15"/>
    <x v="20"/>
    <x v="162"/>
    <s v="C"/>
    <x v="105"/>
    <x v="0"/>
    <x v="0"/>
    <m/>
    <x v="1"/>
    <n v="387"/>
    <n v="38974"/>
    <n v="38989"/>
    <s v="Iprel"/>
    <m/>
    <m/>
    <m/>
    <m/>
    <m/>
    <m/>
    <m/>
    <m/>
    <m/>
    <m/>
    <m/>
    <m/>
    <m/>
    <m/>
    <x v="1"/>
    <x v="1"/>
    <x v="0"/>
  </r>
  <r>
    <x v="350"/>
    <s v="CERA"/>
    <s v="MP"/>
    <x v="129"/>
    <m/>
    <x v="0"/>
    <s v="UZ"/>
    <x v="276"/>
    <x v="153"/>
    <x v="163"/>
    <m/>
    <x v="0"/>
    <x v="0"/>
    <x v="0"/>
    <m/>
    <x v="1"/>
    <m/>
    <m/>
    <m/>
    <s v="Iprel"/>
    <m/>
    <m/>
    <m/>
    <s v="499AB904A"/>
    <m/>
    <m/>
    <m/>
    <m/>
    <m/>
    <m/>
    <m/>
    <m/>
    <m/>
    <m/>
    <x v="1"/>
    <x v="1"/>
    <x v="0"/>
  </r>
  <r>
    <x v="351"/>
    <s v="CERA"/>
    <s v="MP"/>
    <x v="130"/>
    <n v="411012"/>
    <x v="123"/>
    <s v="IN"/>
    <x v="277"/>
    <x v="154"/>
    <x v="164"/>
    <s v="C"/>
    <x v="91"/>
    <x v="0"/>
    <x v="0"/>
    <m/>
    <x v="17"/>
    <n v="2395"/>
    <s v="04.10.2010"/>
    <s v="31.10.2010"/>
    <s v="Iprel"/>
    <m/>
    <m/>
    <m/>
    <m/>
    <m/>
    <m/>
    <m/>
    <m/>
    <m/>
    <m/>
    <m/>
    <m/>
    <m/>
    <m/>
    <x v="3"/>
    <x v="1"/>
    <x v="0"/>
  </r>
  <r>
    <x v="352"/>
    <s v="CERA"/>
    <s v="MP"/>
    <x v="131"/>
    <n v="402708"/>
    <x v="124"/>
    <s v="PL"/>
    <x v="278"/>
    <x v="155"/>
    <x v="165"/>
    <s v="C"/>
    <x v="106"/>
    <x v="0"/>
    <x v="0"/>
    <m/>
    <x v="1"/>
    <n v="2396"/>
    <s v="05.10.2010"/>
    <s v="31.10.2010"/>
    <s v="Iprel"/>
    <m/>
    <m/>
    <m/>
    <m/>
    <m/>
    <m/>
    <m/>
    <m/>
    <m/>
    <m/>
    <m/>
    <m/>
    <m/>
    <m/>
    <x v="1"/>
    <x v="1"/>
    <x v="0"/>
  </r>
  <r>
    <x v="353"/>
    <s v="CERA"/>
    <s v="MP"/>
    <x v="126"/>
    <n v="405551"/>
    <x v="125"/>
    <s v="MX"/>
    <x v="279"/>
    <x v="156"/>
    <x v="166"/>
    <s v="C"/>
    <x v="107"/>
    <x v="0"/>
    <x v="0"/>
    <m/>
    <x v="1"/>
    <n v="2397"/>
    <s v="05.10.2010"/>
    <s v="31.10.2010"/>
    <s v="Iprel"/>
    <m/>
    <m/>
    <m/>
    <m/>
    <m/>
    <m/>
    <m/>
    <m/>
    <m/>
    <m/>
    <m/>
    <m/>
    <m/>
    <m/>
    <x v="1"/>
    <x v="1"/>
    <x v="0"/>
  </r>
  <r>
    <x v="354"/>
    <s v="CERA"/>
    <s v="MP"/>
    <x v="132"/>
    <n v="406106"/>
    <x v="126"/>
    <s v="MY"/>
    <x v="280"/>
    <x v="157"/>
    <x v="167"/>
    <s v="C"/>
    <x v="108"/>
    <x v="0"/>
    <x v="0"/>
    <m/>
    <x v="1"/>
    <n v="2398"/>
    <s v="05.10.2010"/>
    <s v="31.10.2010"/>
    <s v="Iprel"/>
    <m/>
    <m/>
    <m/>
    <m/>
    <m/>
    <m/>
    <m/>
    <m/>
    <m/>
    <m/>
    <m/>
    <m/>
    <m/>
    <m/>
    <x v="1"/>
    <x v="1"/>
    <x v="0"/>
  </r>
  <r>
    <x v="355"/>
    <s v="CERA"/>
    <s v="MP"/>
    <x v="133"/>
    <n v="412008"/>
    <x v="127"/>
    <s v="cn"/>
    <x v="281"/>
    <x v="158"/>
    <x v="168"/>
    <s v="C"/>
    <x v="101"/>
    <x v="0"/>
    <x v="0"/>
    <m/>
    <x v="1"/>
    <n v="2400"/>
    <s v="05.10.2010"/>
    <s v="31.10.2010"/>
    <s v="Iprel"/>
    <m/>
    <m/>
    <m/>
    <m/>
    <m/>
    <m/>
    <m/>
    <m/>
    <m/>
    <m/>
    <m/>
    <m/>
    <m/>
    <m/>
    <x v="1"/>
    <x v="1"/>
    <x v="0"/>
  </r>
  <r>
    <x v="356"/>
    <s v="CERA"/>
    <s v="MP"/>
    <x v="134"/>
    <n v="404047"/>
    <x v="108"/>
    <s v="GB"/>
    <x v="75"/>
    <x v="1"/>
    <x v="101"/>
    <s v="C"/>
    <x v="109"/>
    <x v="0"/>
    <x v="0"/>
    <m/>
    <x v="1"/>
    <n v="2402"/>
    <s v="06.10.2010"/>
    <s v="31.10.2010"/>
    <s v="Iprel"/>
    <m/>
    <m/>
    <m/>
    <m/>
    <m/>
    <m/>
    <m/>
    <m/>
    <m/>
    <m/>
    <m/>
    <m/>
    <m/>
    <m/>
    <x v="1"/>
    <x v="1"/>
    <x v="0"/>
  </r>
  <r>
    <x v="357"/>
    <s v="CERA"/>
    <s v="MY"/>
    <x v="135"/>
    <n v="411607"/>
    <x v="128"/>
    <s v="TT"/>
    <x v="33"/>
    <x v="2"/>
    <x v="169"/>
    <s v="C"/>
    <x v="110"/>
    <x v="0"/>
    <x v="0"/>
    <m/>
    <x v="1"/>
    <n v="2404"/>
    <s v="06.10.2010"/>
    <s v="31.10.2010"/>
    <s v="Iprel"/>
    <m/>
    <m/>
    <m/>
    <m/>
    <m/>
    <m/>
    <m/>
    <m/>
    <m/>
    <m/>
    <m/>
    <m/>
    <m/>
    <m/>
    <x v="1"/>
    <x v="1"/>
    <x v="0"/>
  </r>
  <r>
    <x v="358"/>
    <s v="CERA"/>
    <s v="MY"/>
    <x v="135"/>
    <n v="411607"/>
    <x v="128"/>
    <s v="TT"/>
    <x v="210"/>
    <x v="2"/>
    <x v="170"/>
    <s v="C"/>
    <x v="110"/>
    <x v="0"/>
    <x v="0"/>
    <m/>
    <x v="1"/>
    <n v="2405"/>
    <s v="06.10.2010"/>
    <s v="31.10.2010"/>
    <s v="Iprel"/>
    <m/>
    <m/>
    <m/>
    <m/>
    <m/>
    <m/>
    <m/>
    <m/>
    <m/>
    <m/>
    <m/>
    <m/>
    <m/>
    <m/>
    <x v="1"/>
    <x v="1"/>
    <x v="0"/>
  </r>
  <r>
    <x v="359"/>
    <s v="CERA"/>
    <s v="MY"/>
    <x v="135"/>
    <n v="411607"/>
    <x v="128"/>
    <s v="TT"/>
    <x v="282"/>
    <x v="2"/>
    <x v="171"/>
    <s v="C"/>
    <x v="110"/>
    <x v="0"/>
    <x v="0"/>
    <m/>
    <x v="1"/>
    <n v="2406"/>
    <s v="06.10.2010"/>
    <s v="31.10.2010"/>
    <s v="Iprel"/>
    <m/>
    <m/>
    <m/>
    <m/>
    <m/>
    <m/>
    <m/>
    <m/>
    <m/>
    <m/>
    <m/>
    <m/>
    <m/>
    <m/>
    <x v="1"/>
    <x v="1"/>
    <x v="0"/>
  </r>
  <r>
    <x v="360"/>
    <s v="CERA"/>
    <s v="MP"/>
    <x v="136"/>
    <n v="404881"/>
    <x v="129"/>
    <s v="IR"/>
    <x v="283"/>
    <x v="125"/>
    <x v="172"/>
    <s v="C"/>
    <x v="111"/>
    <x v="0"/>
    <x v="0"/>
    <m/>
    <x v="1"/>
    <n v="2410"/>
    <s v="06.10.2010"/>
    <s v="31.10.2010"/>
    <s v="Iprel"/>
    <m/>
    <m/>
    <m/>
    <m/>
    <m/>
    <m/>
    <m/>
    <m/>
    <m/>
    <m/>
    <m/>
    <m/>
    <m/>
    <m/>
    <x v="1"/>
    <x v="1"/>
    <x v="0"/>
  </r>
  <r>
    <x v="361"/>
    <s v="CERA"/>
    <s v="MP"/>
    <x v="137"/>
    <n v="400168"/>
    <x v="130"/>
    <s v="UA"/>
    <x v="284"/>
    <x v="112"/>
    <x v="150"/>
    <s v="C"/>
    <x v="111"/>
    <x v="0"/>
    <x v="0"/>
    <m/>
    <x v="1"/>
    <n v="2411"/>
    <s v="06.10.2010"/>
    <s v="31.10.2010"/>
    <s v="Iprel"/>
    <m/>
    <m/>
    <m/>
    <m/>
    <m/>
    <m/>
    <m/>
    <m/>
    <m/>
    <m/>
    <m/>
    <m/>
    <m/>
    <m/>
    <x v="1"/>
    <x v="1"/>
    <x v="0"/>
  </r>
  <r>
    <x v="362"/>
    <s v="CERA"/>
    <s v="MP"/>
    <x v="138"/>
    <n v="405877"/>
    <x v="131"/>
    <s v="IR"/>
    <x v="285"/>
    <x v="3"/>
    <x v="12"/>
    <s v="C"/>
    <x v="112"/>
    <x v="0"/>
    <x v="0"/>
    <m/>
    <x v="1"/>
    <n v="2419"/>
    <s v="20.10.2010"/>
    <s v="31.11.2010"/>
    <s v="Iprel"/>
    <m/>
    <m/>
    <m/>
    <m/>
    <m/>
    <m/>
    <m/>
    <m/>
    <m/>
    <m/>
    <m/>
    <m/>
    <m/>
    <m/>
    <x v="1"/>
    <x v="1"/>
    <x v="0"/>
  </r>
  <r>
    <x v="363"/>
    <s v="CERA"/>
    <s v="MP"/>
    <x v="139"/>
    <n v="402017"/>
    <x v="132"/>
    <s v="IR"/>
    <x v="286"/>
    <x v="3"/>
    <x v="12"/>
    <s v="C"/>
    <x v="113"/>
    <x v="0"/>
    <x v="0"/>
    <m/>
    <x v="1"/>
    <n v="2432"/>
    <s v="20.10.2010"/>
    <s v="31.11.2010"/>
    <s v="Iprel"/>
    <m/>
    <m/>
    <m/>
    <m/>
    <m/>
    <m/>
    <m/>
    <m/>
    <m/>
    <m/>
    <m/>
    <m/>
    <m/>
    <m/>
    <x v="1"/>
    <x v="1"/>
    <x v="0"/>
  </r>
  <r>
    <x v="364"/>
    <s v="CERA"/>
    <s v="MP"/>
    <x v="140"/>
    <n v="411012"/>
    <x v="133"/>
    <s v="IN"/>
    <x v="287"/>
    <x v="112"/>
    <x v="105"/>
    <s v="C"/>
    <x v="114"/>
    <x v="0"/>
    <x v="0"/>
    <m/>
    <x v="1"/>
    <n v="2433"/>
    <s v="20.10.2010"/>
    <s v="31.11.2010"/>
    <s v="Iprel"/>
    <m/>
    <m/>
    <m/>
    <m/>
    <m/>
    <m/>
    <m/>
    <m/>
    <m/>
    <m/>
    <m/>
    <m/>
    <m/>
    <m/>
    <x v="1"/>
    <x v="1"/>
    <x v="0"/>
  </r>
  <r>
    <x v="365"/>
    <s v="CERA"/>
    <s v="MP"/>
    <x v="140"/>
    <n v="411012"/>
    <x v="133"/>
    <s v="IN"/>
    <x v="288"/>
    <x v="122"/>
    <x v="117"/>
    <s v="C"/>
    <x v="114"/>
    <x v="0"/>
    <x v="0"/>
    <m/>
    <x v="1"/>
    <n v="2434"/>
    <s v="20.10.2010"/>
    <s v="31.11.2010"/>
    <s v="Iprel"/>
    <m/>
    <m/>
    <m/>
    <m/>
    <m/>
    <m/>
    <m/>
    <m/>
    <m/>
    <m/>
    <m/>
    <m/>
    <m/>
    <m/>
    <x v="1"/>
    <x v="1"/>
    <x v="0"/>
  </r>
  <r>
    <x v="366"/>
    <s v="CERA"/>
    <s v="MP"/>
    <x v="140"/>
    <n v="411012"/>
    <x v="133"/>
    <s v="IN"/>
    <x v="289"/>
    <x v="114"/>
    <x v="107"/>
    <s v="C"/>
    <x v="114"/>
    <x v="0"/>
    <x v="0"/>
    <m/>
    <x v="1"/>
    <n v="2436"/>
    <s v="20.10.2010"/>
    <s v="31.11.2010"/>
    <s v="Iprel"/>
    <m/>
    <m/>
    <m/>
    <m/>
    <m/>
    <m/>
    <m/>
    <m/>
    <m/>
    <m/>
    <m/>
    <m/>
    <m/>
    <m/>
    <x v="1"/>
    <x v="1"/>
    <x v="0"/>
  </r>
  <r>
    <x v="367"/>
    <s v="CERA"/>
    <s v="MP"/>
    <x v="140"/>
    <n v="411012"/>
    <x v="133"/>
    <s v="IN"/>
    <x v="290"/>
    <x v="23"/>
    <x v="21"/>
    <s v="C"/>
    <x v="114"/>
    <x v="0"/>
    <x v="0"/>
    <m/>
    <x v="1"/>
    <n v="2439"/>
    <s v="20.10.2010"/>
    <s v="31.11.2010"/>
    <s v="Iprel"/>
    <m/>
    <m/>
    <m/>
    <m/>
    <m/>
    <m/>
    <m/>
    <m/>
    <m/>
    <m/>
    <m/>
    <m/>
    <m/>
    <m/>
    <x v="1"/>
    <x v="1"/>
    <x v="0"/>
  </r>
  <r>
    <x v="368"/>
    <s v="CERA"/>
    <s v="MP"/>
    <x v="140"/>
    <n v="411012"/>
    <x v="133"/>
    <s v="IN"/>
    <x v="272"/>
    <x v="6"/>
    <x v="129"/>
    <s v="C"/>
    <x v="114"/>
    <x v="0"/>
    <x v="0"/>
    <m/>
    <x v="1"/>
    <n v="2440"/>
    <s v="20.10.2010"/>
    <s v="31.11.2010"/>
    <s v="Iprel"/>
    <m/>
    <m/>
    <m/>
    <m/>
    <m/>
    <m/>
    <m/>
    <m/>
    <m/>
    <m/>
    <m/>
    <m/>
    <m/>
    <m/>
    <x v="1"/>
    <x v="1"/>
    <x v="0"/>
  </r>
  <r>
    <x v="369"/>
    <s v="CERA"/>
    <s v="MP"/>
    <x v="140"/>
    <n v="411012"/>
    <x v="133"/>
    <s v="IN"/>
    <x v="291"/>
    <x v="18"/>
    <x v="105"/>
    <s v="C"/>
    <x v="114"/>
    <x v="0"/>
    <x v="0"/>
    <m/>
    <x v="1"/>
    <n v="2441"/>
    <s v="20.10.2010"/>
    <s v="31.11.2010"/>
    <s v="Iprel"/>
    <m/>
    <m/>
    <m/>
    <m/>
    <m/>
    <m/>
    <m/>
    <m/>
    <m/>
    <m/>
    <m/>
    <m/>
    <m/>
    <m/>
    <x v="1"/>
    <x v="1"/>
    <x v="0"/>
  </r>
  <r>
    <x v="370"/>
    <s v="CERA"/>
    <s v="MP"/>
    <x v="140"/>
    <n v="411012"/>
    <x v="133"/>
    <s v="IN"/>
    <x v="292"/>
    <x v="18"/>
    <x v="105"/>
    <s v="C"/>
    <x v="114"/>
    <x v="0"/>
    <x v="0"/>
    <m/>
    <x v="1"/>
    <n v="2442"/>
    <s v="20.10.2010"/>
    <s v="31.11.2010"/>
    <s v="Iprel"/>
    <m/>
    <m/>
    <m/>
    <m/>
    <m/>
    <m/>
    <m/>
    <m/>
    <m/>
    <m/>
    <m/>
    <m/>
    <m/>
    <m/>
    <x v="1"/>
    <x v="1"/>
    <x v="0"/>
  </r>
  <r>
    <x v="371"/>
    <s v="CERA"/>
    <s v="MP"/>
    <x v="140"/>
    <n v="411012"/>
    <x v="133"/>
    <s v="IN"/>
    <x v="293"/>
    <x v="116"/>
    <x v="109"/>
    <s v="C"/>
    <x v="114"/>
    <x v="0"/>
    <x v="0"/>
    <m/>
    <x v="1"/>
    <n v="2443"/>
    <s v="20.10.2010"/>
    <s v="31.11.2010"/>
    <s v="Iprel"/>
    <m/>
    <m/>
    <m/>
    <m/>
    <m/>
    <m/>
    <m/>
    <m/>
    <m/>
    <m/>
    <m/>
    <m/>
    <m/>
    <m/>
    <x v="1"/>
    <x v="1"/>
    <x v="0"/>
  </r>
  <r>
    <x v="372"/>
    <s v="CERA"/>
    <s v="MP"/>
    <x v="140"/>
    <n v="411012"/>
    <x v="133"/>
    <s v="IN"/>
    <x v="294"/>
    <x v="117"/>
    <x v="115"/>
    <s v="C"/>
    <x v="114"/>
    <x v="0"/>
    <x v="0"/>
    <m/>
    <x v="1"/>
    <n v="2444"/>
    <s v="20.10.2010"/>
    <s v="31.11.2010"/>
    <s v="Iprel"/>
    <m/>
    <m/>
    <m/>
    <m/>
    <m/>
    <m/>
    <m/>
    <m/>
    <m/>
    <m/>
    <m/>
    <m/>
    <m/>
    <m/>
    <x v="1"/>
    <x v="1"/>
    <x v="0"/>
  </r>
  <r>
    <x v="373"/>
    <s v="CERA"/>
    <s v="MP"/>
    <x v="140"/>
    <n v="411012"/>
    <x v="133"/>
    <s v="IN"/>
    <x v="295"/>
    <x v="6"/>
    <x v="129"/>
    <s v="B"/>
    <x v="107"/>
    <x v="0"/>
    <x v="0"/>
    <m/>
    <x v="18"/>
    <n v="2447"/>
    <s v="20.10.2010"/>
    <s v="31.11.2010"/>
    <s v="Iprel"/>
    <m/>
    <m/>
    <m/>
    <m/>
    <m/>
    <m/>
    <m/>
    <m/>
    <m/>
    <m/>
    <m/>
    <m/>
    <m/>
    <m/>
    <x v="3"/>
    <x v="1"/>
    <x v="0"/>
  </r>
  <r>
    <x v="374"/>
    <s v="CERA"/>
    <s v="MP"/>
    <x v="140"/>
    <n v="411012"/>
    <x v="133"/>
    <s v="IN"/>
    <x v="296"/>
    <x v="2"/>
    <x v="173"/>
    <s v="B"/>
    <x v="107"/>
    <x v="0"/>
    <x v="0"/>
    <m/>
    <x v="1"/>
    <n v="2448"/>
    <s v="20.10.2010"/>
    <s v="31.11.2010"/>
    <s v="Iprel"/>
    <m/>
    <m/>
    <m/>
    <m/>
    <m/>
    <m/>
    <m/>
    <m/>
    <m/>
    <m/>
    <m/>
    <m/>
    <m/>
    <m/>
    <x v="1"/>
    <x v="1"/>
    <x v="0"/>
  </r>
  <r>
    <x v="375"/>
    <s v="CERA"/>
    <s v="MP"/>
    <x v="140"/>
    <n v="411012"/>
    <x v="133"/>
    <s v="IN"/>
    <x v="297"/>
    <x v="159"/>
    <x v="174"/>
    <s v="B"/>
    <x v="107"/>
    <x v="0"/>
    <x v="0"/>
    <m/>
    <x v="1"/>
    <n v="2449"/>
    <s v="20.10.2010"/>
    <s v="31.11.2010"/>
    <s v="Iprel"/>
    <m/>
    <m/>
    <m/>
    <m/>
    <m/>
    <m/>
    <m/>
    <m/>
    <m/>
    <m/>
    <m/>
    <m/>
    <m/>
    <m/>
    <x v="1"/>
    <x v="1"/>
    <x v="0"/>
  </r>
  <r>
    <x v="376"/>
    <s v="CERA"/>
    <s v="MP"/>
    <x v="141"/>
    <n v="404515"/>
    <x v="97"/>
    <s v="BD"/>
    <x v="15"/>
    <x v="136"/>
    <x v="137"/>
    <s v="C"/>
    <x v="111"/>
    <x v="0"/>
    <x v="0"/>
    <m/>
    <x v="1"/>
    <n v="2450"/>
    <s v="20.10.2010"/>
    <s v="31.11.2010"/>
    <s v="Iprel"/>
    <m/>
    <m/>
    <m/>
    <m/>
    <m/>
    <m/>
    <m/>
    <m/>
    <m/>
    <m/>
    <m/>
    <m/>
    <m/>
    <m/>
    <x v="1"/>
    <x v="1"/>
    <x v="0"/>
  </r>
  <r>
    <x v="377"/>
    <s v="CERA"/>
    <s v="MP"/>
    <x v="142"/>
    <n v="411627"/>
    <x v="134"/>
    <s v="IR"/>
    <x v="235"/>
    <x v="130"/>
    <x v="130"/>
    <s v="C"/>
    <x v="115"/>
    <x v="0"/>
    <x v="0"/>
    <m/>
    <x v="1"/>
    <n v="2451"/>
    <s v="20.10.2010"/>
    <s v="31.11.2010"/>
    <s v="Iprel"/>
    <m/>
    <m/>
    <m/>
    <m/>
    <m/>
    <m/>
    <m/>
    <m/>
    <m/>
    <m/>
    <m/>
    <m/>
    <m/>
    <m/>
    <x v="1"/>
    <x v="1"/>
    <x v="0"/>
  </r>
  <r>
    <x v="378"/>
    <s v="CERA"/>
    <s v="MP"/>
    <x v="140"/>
    <n v="411012"/>
    <x v="133"/>
    <s v="IN"/>
    <x v="8"/>
    <x v="22"/>
    <x v="132"/>
    <s v="C"/>
    <x v="114"/>
    <x v="0"/>
    <x v="0"/>
    <m/>
    <x v="1"/>
    <n v="2452"/>
    <s v="20.10.2010"/>
    <s v="31.11.2010"/>
    <s v="Iprel"/>
    <m/>
    <m/>
    <m/>
    <m/>
    <m/>
    <m/>
    <m/>
    <m/>
    <m/>
    <m/>
    <m/>
    <m/>
    <m/>
    <m/>
    <x v="1"/>
    <x v="1"/>
    <x v="0"/>
  </r>
  <r>
    <x v="379"/>
    <s v="CERA"/>
    <s v="MP"/>
    <x v="132"/>
    <n v="406106"/>
    <x v="135"/>
    <s v="MY"/>
    <x v="33"/>
    <x v="160"/>
    <x v="135"/>
    <s v="C"/>
    <x v="114"/>
    <x v="0"/>
    <x v="0"/>
    <m/>
    <x v="1"/>
    <n v="2453"/>
    <s v="20.10.2010"/>
    <s v="31.11.2010"/>
    <s v="Iprel"/>
    <m/>
    <m/>
    <m/>
    <m/>
    <m/>
    <m/>
    <m/>
    <m/>
    <m/>
    <m/>
    <m/>
    <m/>
    <m/>
    <m/>
    <x v="1"/>
    <x v="1"/>
    <x v="0"/>
  </r>
  <r>
    <x v="380"/>
    <s v="CERA"/>
    <s v="MP"/>
    <x v="143"/>
    <n v="408678"/>
    <x v="136"/>
    <s v="UA"/>
    <x v="298"/>
    <x v="161"/>
    <x v="175"/>
    <s v="C"/>
    <x v="116"/>
    <x v="0"/>
    <x v="0"/>
    <m/>
    <x v="1"/>
    <n v="2454"/>
    <s v="27.10.2010"/>
    <s v="31.11.2010"/>
    <s v="Iprel"/>
    <m/>
    <m/>
    <m/>
    <m/>
    <m/>
    <m/>
    <m/>
    <m/>
    <m/>
    <m/>
    <m/>
    <m/>
    <m/>
    <m/>
    <x v="1"/>
    <x v="1"/>
    <x v="0"/>
  </r>
  <r>
    <x v="381"/>
    <s v="CERA"/>
    <s v="MP"/>
    <x v="143"/>
    <n v="408678"/>
    <x v="136"/>
    <s v="UA"/>
    <x v="298"/>
    <x v="162"/>
    <x v="0"/>
    <m/>
    <x v="0"/>
    <x v="0"/>
    <x v="0"/>
    <m/>
    <x v="1"/>
    <n v="2455"/>
    <m/>
    <m/>
    <m/>
    <m/>
    <m/>
    <m/>
    <m/>
    <m/>
    <m/>
    <m/>
    <m/>
    <m/>
    <m/>
    <m/>
    <m/>
    <m/>
    <m/>
    <x v="1"/>
    <x v="1"/>
    <x v="0"/>
  </r>
  <r>
    <x v="382"/>
    <s v="CERA"/>
    <s v="MP"/>
    <x v="143"/>
    <n v="408678"/>
    <x v="136"/>
    <s v="ua"/>
    <x v="299"/>
    <x v="163"/>
    <x v="176"/>
    <s v="C"/>
    <x v="116"/>
    <x v="0"/>
    <x v="0"/>
    <m/>
    <x v="1"/>
    <n v="2456"/>
    <s v="27.10.2010"/>
    <s v="31.11.2010"/>
    <s v="Iprel"/>
    <m/>
    <m/>
    <m/>
    <m/>
    <m/>
    <m/>
    <m/>
    <m/>
    <m/>
    <m/>
    <m/>
    <m/>
    <m/>
    <m/>
    <x v="1"/>
    <x v="1"/>
    <x v="0"/>
  </r>
  <r>
    <x v="383"/>
    <s v="CERA"/>
    <s v="MP"/>
    <x v="143"/>
    <n v="408678"/>
    <x v="136"/>
    <s v="ua"/>
    <x v="300"/>
    <x v="119"/>
    <x v="177"/>
    <s v="C"/>
    <x v="116"/>
    <x v="0"/>
    <x v="0"/>
    <m/>
    <x v="1"/>
    <n v="2457"/>
    <s v="27.10.2010"/>
    <s v="31.11.2010"/>
    <s v="Iprel"/>
    <m/>
    <m/>
    <m/>
    <m/>
    <m/>
    <m/>
    <m/>
    <m/>
    <m/>
    <m/>
    <m/>
    <m/>
    <m/>
    <m/>
    <x v="1"/>
    <x v="1"/>
    <x v="0"/>
  </r>
  <r>
    <x v="384"/>
    <s v="CERA"/>
    <s v="MP"/>
    <x v="144"/>
    <n v="410324"/>
    <x v="137"/>
    <s v="EG"/>
    <x v="33"/>
    <x v="7"/>
    <x v="23"/>
    <s v="A"/>
    <x v="117"/>
    <x v="0"/>
    <x v="0"/>
    <m/>
    <x v="1"/>
    <n v="2461"/>
    <s v="URGENTE"/>
    <s v="URGENTE"/>
    <s v="Iprel"/>
    <m/>
    <m/>
    <m/>
    <m/>
    <m/>
    <m/>
    <m/>
    <m/>
    <m/>
    <m/>
    <m/>
    <m/>
    <m/>
    <m/>
    <x v="1"/>
    <x v="1"/>
    <x v="0"/>
  </r>
  <r>
    <x v="385"/>
    <s v="CERA"/>
    <s v="MP"/>
    <x v="144"/>
    <n v="410324"/>
    <x v="137"/>
    <s v="EG"/>
    <x v="301"/>
    <x v="119"/>
    <x v="113"/>
    <s v="A"/>
    <x v="118"/>
    <x v="0"/>
    <x v="0"/>
    <m/>
    <x v="1"/>
    <n v="2462"/>
    <s v="URGENTE"/>
    <s v="URGENTE"/>
    <s v="Iprel"/>
    <m/>
    <m/>
    <m/>
    <m/>
    <m/>
    <m/>
    <m/>
    <m/>
    <m/>
    <m/>
    <m/>
    <m/>
    <m/>
    <m/>
    <x v="1"/>
    <x v="1"/>
    <x v="0"/>
  </r>
  <r>
    <x v="386"/>
    <s v="CERA"/>
    <s v="MP"/>
    <x v="144"/>
    <n v="410324"/>
    <x v="137"/>
    <s v="EG"/>
    <x v="302"/>
    <x v="6"/>
    <x v="129"/>
    <s v="A"/>
    <x v="119"/>
    <x v="0"/>
    <x v="0"/>
    <m/>
    <x v="1"/>
    <n v="2467"/>
    <s v="URGENTE"/>
    <s v="URGENTE"/>
    <s v="Iprel"/>
    <m/>
    <m/>
    <m/>
    <m/>
    <m/>
    <m/>
    <m/>
    <m/>
    <m/>
    <m/>
    <m/>
    <m/>
    <m/>
    <m/>
    <x v="1"/>
    <x v="1"/>
    <x v="0"/>
  </r>
  <r>
    <x v="387"/>
    <s v="CERA"/>
    <s v="MP"/>
    <x v="144"/>
    <n v="410324"/>
    <x v="137"/>
    <s v="EG"/>
    <x v="303"/>
    <x v="112"/>
    <x v="176"/>
    <s v="A"/>
    <x v="120"/>
    <x v="0"/>
    <x v="0"/>
    <m/>
    <x v="1"/>
    <n v="2468"/>
    <s v="URGENTE"/>
    <s v="URGENTE"/>
    <s v="Iprel"/>
    <m/>
    <m/>
    <m/>
    <m/>
    <m/>
    <m/>
    <m/>
    <m/>
    <m/>
    <m/>
    <m/>
    <m/>
    <m/>
    <m/>
    <x v="1"/>
    <x v="1"/>
    <x v="0"/>
  </r>
  <r>
    <x v="388"/>
    <s v="CERA"/>
    <s v="MP"/>
    <x v="144"/>
    <n v="410324"/>
    <x v="137"/>
    <s v="EG"/>
    <x v="201"/>
    <x v="8"/>
    <x v="176"/>
    <s v="A"/>
    <x v="120"/>
    <x v="0"/>
    <x v="0"/>
    <m/>
    <x v="1"/>
    <n v="2469"/>
    <s v="URGENTE"/>
    <s v="URGENTE"/>
    <s v="Iprel"/>
    <m/>
    <m/>
    <m/>
    <m/>
    <m/>
    <m/>
    <m/>
    <m/>
    <m/>
    <m/>
    <m/>
    <m/>
    <m/>
    <m/>
    <x v="1"/>
    <x v="1"/>
    <x v="0"/>
  </r>
  <r>
    <x v="389"/>
    <s v="CERA"/>
    <s v="MP"/>
    <x v="144"/>
    <n v="410324"/>
    <x v="137"/>
    <s v="EG"/>
    <x v="304"/>
    <x v="8"/>
    <x v="176"/>
    <s v="A"/>
    <x v="120"/>
    <x v="0"/>
    <x v="0"/>
    <m/>
    <x v="1"/>
    <n v="2470"/>
    <s v="URGENTE"/>
    <s v="URGENTE"/>
    <s v="Iprel"/>
    <m/>
    <m/>
    <m/>
    <m/>
    <m/>
    <m/>
    <m/>
    <m/>
    <m/>
    <m/>
    <m/>
    <m/>
    <m/>
    <m/>
    <x v="1"/>
    <x v="1"/>
    <x v="0"/>
  </r>
  <r>
    <x v="390"/>
    <s v="CERA"/>
    <s v="MP"/>
    <x v="144"/>
    <n v="410324"/>
    <x v="137"/>
    <s v="EG"/>
    <x v="305"/>
    <x v="145"/>
    <x v="176"/>
    <s v="A"/>
    <x v="120"/>
    <x v="0"/>
    <x v="0"/>
    <m/>
    <x v="19"/>
    <n v="2471"/>
    <s v="URGENTE"/>
    <s v="URGENTE"/>
    <s v="Iprel"/>
    <m/>
    <m/>
    <m/>
    <m/>
    <m/>
    <m/>
    <m/>
    <m/>
    <m/>
    <m/>
    <m/>
    <m/>
    <m/>
    <m/>
    <x v="3"/>
    <x v="1"/>
    <x v="0"/>
  </r>
  <r>
    <x v="391"/>
    <s v="CERA"/>
    <s v="MP"/>
    <x v="144"/>
    <n v="410324"/>
    <x v="137"/>
    <s v="EG"/>
    <x v="190"/>
    <x v="23"/>
    <x v="176"/>
    <s v="A"/>
    <x v="120"/>
    <x v="0"/>
    <x v="0"/>
    <m/>
    <x v="1"/>
    <n v="2472"/>
    <s v="URGENTE"/>
    <s v="URGENTE"/>
    <s v="Iprel"/>
    <m/>
    <m/>
    <m/>
    <m/>
    <m/>
    <m/>
    <m/>
    <m/>
    <m/>
    <m/>
    <m/>
    <m/>
    <m/>
    <m/>
    <x v="1"/>
    <x v="1"/>
    <x v="0"/>
  </r>
  <r>
    <x v="392"/>
    <s v="CERA"/>
    <s v="MP"/>
    <x v="119"/>
    <n v="411625"/>
    <x v="114"/>
    <s v="IR"/>
    <x v="142"/>
    <x v="23"/>
    <x v="21"/>
    <s v="C"/>
    <x v="121"/>
    <x v="0"/>
    <x v="0"/>
    <m/>
    <x v="1"/>
    <n v="2473"/>
    <n v="39038"/>
    <n v="39065"/>
    <s v="Iprel"/>
    <m/>
    <m/>
    <m/>
    <m/>
    <m/>
    <m/>
    <m/>
    <m/>
    <m/>
    <m/>
    <m/>
    <m/>
    <m/>
    <m/>
    <x v="1"/>
    <x v="1"/>
    <x v="0"/>
  </r>
  <r>
    <x v="393"/>
    <s v="CERA"/>
    <s v="MP"/>
    <x v="119"/>
    <n v="411625"/>
    <x v="114"/>
    <s v="IR"/>
    <x v="306"/>
    <x v="117"/>
    <x v="115"/>
    <s v="C"/>
    <x v="121"/>
    <x v="0"/>
    <x v="0"/>
    <m/>
    <x v="1"/>
    <n v="2474"/>
    <n v="39038"/>
    <n v="39065"/>
    <s v="Iprel"/>
    <m/>
    <m/>
    <m/>
    <m/>
    <m/>
    <m/>
    <m/>
    <m/>
    <m/>
    <m/>
    <m/>
    <m/>
    <m/>
    <m/>
    <x v="1"/>
    <x v="1"/>
    <x v="0"/>
  </r>
  <r>
    <x v="394"/>
    <s v="CERA"/>
    <s v="MP"/>
    <x v="145"/>
    <n v="204569"/>
    <x v="138"/>
    <s v="IT"/>
    <x v="200"/>
    <x v="126"/>
    <x v="152"/>
    <s v="C"/>
    <x v="122"/>
    <x v="0"/>
    <x v="0"/>
    <m/>
    <x v="20"/>
    <n v="2475"/>
    <n v="39038"/>
    <n v="39065"/>
    <s v="Iprel"/>
    <m/>
    <m/>
    <m/>
    <m/>
    <m/>
    <m/>
    <m/>
    <m/>
    <m/>
    <m/>
    <m/>
    <m/>
    <m/>
    <m/>
    <x v="3"/>
    <x v="1"/>
    <x v="0"/>
  </r>
  <r>
    <x v="395"/>
    <s v="CERA"/>
    <s v="MP"/>
    <x v="146"/>
    <n v="201951"/>
    <x v="139"/>
    <s v="IT"/>
    <x v="15"/>
    <x v="2"/>
    <x v="22"/>
    <s v="C"/>
    <x v="123"/>
    <x v="0"/>
    <x v="0"/>
    <m/>
    <x v="1"/>
    <n v="2476"/>
    <n v="39038"/>
    <n v="39065"/>
    <s v="Iprel"/>
    <m/>
    <m/>
    <m/>
    <m/>
    <m/>
    <m/>
    <m/>
    <m/>
    <m/>
    <m/>
    <m/>
    <m/>
    <m/>
    <m/>
    <x v="1"/>
    <x v="1"/>
    <x v="0"/>
  </r>
  <r>
    <x v="396"/>
    <s v="CERA"/>
    <s v="MP"/>
    <x v="147"/>
    <n v="411625"/>
    <x v="114"/>
    <s v="IR"/>
    <x v="200"/>
    <x v="145"/>
    <x v="112"/>
    <s v="C"/>
    <x v="123"/>
    <x v="0"/>
    <x v="0"/>
    <m/>
    <x v="1"/>
    <n v="2477"/>
    <n v="39038"/>
    <n v="39065"/>
    <s v="Iprel"/>
    <m/>
    <m/>
    <m/>
    <m/>
    <m/>
    <m/>
    <m/>
    <m/>
    <m/>
    <m/>
    <m/>
    <m/>
    <m/>
    <m/>
    <x v="1"/>
    <x v="1"/>
    <x v="0"/>
  </r>
  <r>
    <x v="397"/>
    <s v="CERA"/>
    <s v="MP"/>
    <x v="147"/>
    <n v="411625"/>
    <x v="114"/>
    <s v="IR"/>
    <x v="307"/>
    <x v="6"/>
    <x v="129"/>
    <s v="C"/>
    <x v="123"/>
    <x v="0"/>
    <x v="0"/>
    <m/>
    <x v="1"/>
    <n v="2478"/>
    <n v="39038"/>
    <n v="39065"/>
    <s v="Iprel"/>
    <m/>
    <m/>
    <m/>
    <m/>
    <m/>
    <m/>
    <m/>
    <m/>
    <m/>
    <m/>
    <m/>
    <m/>
    <m/>
    <m/>
    <x v="1"/>
    <x v="1"/>
    <x v="0"/>
  </r>
  <r>
    <x v="398"/>
    <s v="CERA"/>
    <s v="MP"/>
    <x v="126"/>
    <n v="405551"/>
    <x v="120"/>
    <s v="MX"/>
    <x v="308"/>
    <x v="119"/>
    <x v="113"/>
    <s v="C"/>
    <x v="124"/>
    <x v="0"/>
    <x v="0"/>
    <m/>
    <x v="1"/>
    <n v="2479"/>
    <n v="39038"/>
    <n v="39065"/>
    <s v="Iprel"/>
    <m/>
    <m/>
    <m/>
    <m/>
    <m/>
    <m/>
    <m/>
    <m/>
    <m/>
    <m/>
    <m/>
    <m/>
    <m/>
    <m/>
    <x v="1"/>
    <x v="1"/>
    <x v="0"/>
  </r>
  <r>
    <x v="399"/>
    <s v="CERA"/>
    <s v="MP"/>
    <x v="140"/>
    <n v="411012"/>
    <x v="133"/>
    <s v="IN"/>
    <x v="309"/>
    <x v="113"/>
    <x v="106"/>
    <s v="C"/>
    <x v="125"/>
    <x v="0"/>
    <x v="0"/>
    <m/>
    <x v="1"/>
    <n v="2486"/>
    <n v="39038"/>
    <n v="39065"/>
    <s v="Iprel"/>
    <m/>
    <m/>
    <m/>
    <m/>
    <m/>
    <m/>
    <m/>
    <m/>
    <m/>
    <m/>
    <m/>
    <m/>
    <m/>
    <m/>
    <x v="1"/>
    <x v="1"/>
    <x v="0"/>
  </r>
  <r>
    <x v="400"/>
    <s v="CERA"/>
    <s v="MP"/>
    <x v="140"/>
    <n v="411012"/>
    <x v="133"/>
    <s v="IN"/>
    <x v="206"/>
    <x v="113"/>
    <x v="106"/>
    <s v="C"/>
    <x v="125"/>
    <x v="0"/>
    <x v="0"/>
    <m/>
    <x v="1"/>
    <n v="2487"/>
    <n v="39038"/>
    <n v="39065"/>
    <s v="Iprel"/>
    <m/>
    <m/>
    <m/>
    <m/>
    <m/>
    <m/>
    <m/>
    <m/>
    <m/>
    <m/>
    <m/>
    <m/>
    <m/>
    <m/>
    <x v="1"/>
    <x v="1"/>
    <x v="0"/>
  </r>
  <r>
    <x v="401"/>
    <s v="CERA"/>
    <s v="MP"/>
    <x v="140"/>
    <n v="411012"/>
    <x v="133"/>
    <s v="IN"/>
    <x v="310"/>
    <x v="131"/>
    <x v="131"/>
    <s v="C"/>
    <x v="125"/>
    <x v="0"/>
    <x v="0"/>
    <m/>
    <x v="1"/>
    <n v="2489"/>
    <n v="39038"/>
    <n v="39065"/>
    <s v="Iprel"/>
    <m/>
    <m/>
    <m/>
    <s v="499AB942"/>
    <m/>
    <m/>
    <m/>
    <m/>
    <m/>
    <m/>
    <m/>
    <m/>
    <m/>
    <m/>
    <x v="1"/>
    <x v="1"/>
    <x v="0"/>
  </r>
  <r>
    <x v="402"/>
    <s v="CERA"/>
    <s v="MP"/>
    <x v="140"/>
    <n v="411012"/>
    <x v="133"/>
    <s v="IN"/>
    <x v="311"/>
    <x v="129"/>
    <x v="128"/>
    <s v="C"/>
    <x v="125"/>
    <x v="0"/>
    <x v="0"/>
    <m/>
    <x v="1"/>
    <n v="2490"/>
    <n v="39038"/>
    <n v="39065"/>
    <s v="Iprel"/>
    <m/>
    <m/>
    <m/>
    <m/>
    <m/>
    <m/>
    <m/>
    <m/>
    <m/>
    <m/>
    <m/>
    <m/>
    <m/>
    <m/>
    <x v="1"/>
    <x v="1"/>
    <x v="0"/>
  </r>
  <r>
    <x v="403"/>
    <s v="CERA"/>
    <s v="MP"/>
    <x v="128"/>
    <s v="ECE100"/>
    <x v="122"/>
    <s v="IN"/>
    <x v="312"/>
    <x v="164"/>
    <x v="162"/>
    <s v="C"/>
    <x v="126"/>
    <x v="0"/>
    <x v="0"/>
    <m/>
    <x v="1"/>
    <n v="2495"/>
    <n v="39038"/>
    <n v="39065"/>
    <s v="Iprel"/>
    <m/>
    <m/>
    <m/>
    <m/>
    <m/>
    <m/>
    <m/>
    <m/>
    <m/>
    <m/>
    <m/>
    <m/>
    <m/>
    <m/>
    <x v="1"/>
    <x v="1"/>
    <x v="0"/>
  </r>
  <r>
    <x v="22"/>
    <s v="CERA"/>
    <s v="MP"/>
    <x v="103"/>
    <n v="410172"/>
    <x v="119"/>
    <s v="BD"/>
    <x v="33"/>
    <x v="131"/>
    <x v="131"/>
    <s v="C"/>
    <x v="127"/>
    <x v="0"/>
    <x v="0"/>
    <m/>
    <x v="1"/>
    <n v="2498"/>
    <s v="21.09.2010"/>
    <s v="30.09.2010"/>
    <s v="Iprel"/>
    <m/>
    <m/>
    <m/>
    <s v="499AB977A"/>
    <m/>
    <m/>
    <m/>
    <m/>
    <m/>
    <m/>
    <m/>
    <m/>
    <m/>
    <m/>
    <x v="1"/>
    <x v="1"/>
    <x v="0"/>
  </r>
  <r>
    <x v="404"/>
    <m/>
    <m/>
    <x v="0"/>
    <m/>
    <x v="0"/>
    <m/>
    <x v="0"/>
    <x v="0"/>
    <x v="0"/>
    <m/>
    <x v="0"/>
    <x v="0"/>
    <x v="0"/>
    <m/>
    <x v="1"/>
    <m/>
    <m/>
    <m/>
    <m/>
    <m/>
    <m/>
    <m/>
    <m/>
    <m/>
    <m/>
    <m/>
    <m/>
    <m/>
    <m/>
    <m/>
    <m/>
    <m/>
    <m/>
    <x v="1"/>
    <x v="1"/>
    <x v="0"/>
  </r>
  <r>
    <x v="405"/>
    <s v="CERA"/>
    <s v="MP"/>
    <x v="148"/>
    <n v="408395"/>
    <x v="140"/>
    <s v="GR"/>
    <x v="313"/>
    <x v="165"/>
    <x v="163"/>
    <s v="C"/>
    <x v="128"/>
    <x v="0"/>
    <x v="0"/>
    <m/>
    <x v="1"/>
    <n v="2500"/>
    <s v="21.09.2010"/>
    <n v="39050"/>
    <s v="Iprel"/>
    <m/>
    <m/>
    <m/>
    <s v="499AB978A"/>
    <m/>
    <m/>
    <m/>
    <m/>
    <m/>
    <m/>
    <m/>
    <m/>
    <m/>
    <m/>
    <x v="1"/>
    <x v="1"/>
    <x v="0"/>
  </r>
  <r>
    <x v="406"/>
    <m/>
    <m/>
    <x v="0"/>
    <m/>
    <x v="0"/>
    <m/>
    <x v="78"/>
    <x v="166"/>
    <x v="0"/>
    <m/>
    <x v="0"/>
    <x v="0"/>
    <x v="0"/>
    <m/>
    <x v="1"/>
    <m/>
    <m/>
    <m/>
    <m/>
    <m/>
    <m/>
    <m/>
    <m/>
    <m/>
    <m/>
    <m/>
    <m/>
    <m/>
    <m/>
    <m/>
    <m/>
    <m/>
    <m/>
    <x v="1"/>
    <x v="1"/>
    <x v="0"/>
  </r>
  <r>
    <x v="407"/>
    <m/>
    <m/>
    <x v="0"/>
    <m/>
    <x v="0"/>
    <m/>
    <x v="79"/>
    <x v="167"/>
    <x v="0"/>
    <m/>
    <x v="0"/>
    <x v="0"/>
    <x v="0"/>
    <m/>
    <x v="1"/>
    <m/>
    <m/>
    <m/>
    <m/>
    <m/>
    <m/>
    <m/>
    <m/>
    <m/>
    <m/>
    <m/>
    <m/>
    <m/>
    <m/>
    <m/>
    <m/>
    <m/>
    <m/>
    <x v="1"/>
    <x v="1"/>
    <x v="0"/>
  </r>
  <r>
    <x v="408"/>
    <s v="CERA"/>
    <s v="MP"/>
    <x v="113"/>
    <n v="410332"/>
    <x v="111"/>
    <s v="IR"/>
    <x v="164"/>
    <x v="135"/>
    <x v="136"/>
    <s v="B"/>
    <x v="129"/>
    <x v="0"/>
    <x v="0"/>
    <m/>
    <x v="1"/>
    <n v="2501"/>
    <n v="38820"/>
    <s v="30.04.2010"/>
    <s v="Iprel"/>
    <m/>
    <m/>
    <m/>
    <s v="499AB976A"/>
    <m/>
    <m/>
    <m/>
    <m/>
    <m/>
    <m/>
    <m/>
    <m/>
    <m/>
    <m/>
    <x v="1"/>
    <x v="1"/>
    <x v="0"/>
  </r>
  <r>
    <x v="409"/>
    <m/>
    <m/>
    <x v="0"/>
    <m/>
    <x v="0"/>
    <m/>
    <x v="0"/>
    <x v="0"/>
    <x v="0"/>
    <m/>
    <x v="0"/>
    <x v="0"/>
    <x v="0"/>
    <m/>
    <x v="1"/>
    <m/>
    <m/>
    <m/>
    <m/>
    <m/>
    <m/>
    <m/>
    <m/>
    <m/>
    <m/>
    <m/>
    <m/>
    <m/>
    <m/>
    <m/>
    <m/>
    <m/>
    <m/>
    <x v="1"/>
    <x v="1"/>
    <x v="0"/>
  </r>
  <r>
    <x v="410"/>
    <s v="CERA"/>
    <s v="MP"/>
    <x v="149"/>
    <n v="404592"/>
    <x v="64"/>
    <s v="AR"/>
    <x v="233"/>
    <x v="1"/>
    <x v="101"/>
    <s v="C"/>
    <x v="130"/>
    <x v="0"/>
    <x v="0"/>
    <m/>
    <x v="1"/>
    <n v="2504"/>
    <n v="39071"/>
    <n v="39096"/>
    <s v="Iprel"/>
    <m/>
    <m/>
    <m/>
    <m/>
    <m/>
    <m/>
    <m/>
    <m/>
    <m/>
    <m/>
    <m/>
    <m/>
    <m/>
    <m/>
    <x v="1"/>
    <x v="1"/>
    <x v="0"/>
  </r>
  <r>
    <x v="411"/>
    <s v="CERA"/>
    <s v="MP"/>
    <x v="149"/>
    <n v="404592"/>
    <x v="64"/>
    <s v="AR"/>
    <x v="234"/>
    <x v="1"/>
    <x v="101"/>
    <s v="C"/>
    <x v="130"/>
    <x v="0"/>
    <x v="0"/>
    <m/>
    <x v="1"/>
    <n v="2505"/>
    <n v="39071"/>
    <n v="39096"/>
    <s v="Iprel"/>
    <m/>
    <m/>
    <m/>
    <m/>
    <m/>
    <m/>
    <m/>
    <m/>
    <m/>
    <m/>
    <m/>
    <m/>
    <m/>
    <m/>
    <x v="1"/>
    <x v="1"/>
    <x v="0"/>
  </r>
  <r>
    <x v="412"/>
    <s v="CERA"/>
    <s v="MP"/>
    <x v="127"/>
    <n v="407983"/>
    <x v="141"/>
    <s v="RU"/>
    <x v="112"/>
    <x v="114"/>
    <x v="107"/>
    <s v="C"/>
    <x v="131"/>
    <x v="0"/>
    <x v="0"/>
    <m/>
    <x v="1"/>
    <n v="2507"/>
    <n v="39071"/>
    <n v="39096"/>
    <s v="Iprel"/>
    <m/>
    <m/>
    <m/>
    <m/>
    <m/>
    <m/>
    <m/>
    <m/>
    <m/>
    <m/>
    <m/>
    <m/>
    <m/>
    <m/>
    <x v="1"/>
    <x v="1"/>
    <x v="0"/>
  </r>
  <r>
    <x v="413"/>
    <s v="CERA"/>
    <s v="MP"/>
    <x v="127"/>
    <n v="407983"/>
    <x v="141"/>
    <s v="RU"/>
    <x v="314"/>
    <x v="113"/>
    <x v="106"/>
    <s v="C"/>
    <x v="131"/>
    <x v="0"/>
    <x v="0"/>
    <m/>
    <x v="21"/>
    <n v="2508"/>
    <n v="39071"/>
    <n v="39096"/>
    <s v="Iprel"/>
    <m/>
    <m/>
    <m/>
    <m/>
    <m/>
    <m/>
    <m/>
    <m/>
    <m/>
    <m/>
    <m/>
    <m/>
    <m/>
    <m/>
    <x v="3"/>
    <x v="1"/>
    <x v="0"/>
  </r>
  <r>
    <x v="414"/>
    <s v="CERA"/>
    <s v="MP"/>
    <x v="132"/>
    <n v="406106"/>
    <x v="135"/>
    <s v="MY"/>
    <x v="168"/>
    <x v="112"/>
    <x v="105"/>
    <s v="C"/>
    <x v="132"/>
    <x v="0"/>
    <x v="0"/>
    <m/>
    <x v="1"/>
    <n v="2512"/>
    <n v="39071"/>
    <n v="39096"/>
    <s v="Iprel"/>
    <m/>
    <m/>
    <m/>
    <s v="499AB952A"/>
    <m/>
    <m/>
    <m/>
    <m/>
    <m/>
    <m/>
    <m/>
    <m/>
    <m/>
    <m/>
    <x v="1"/>
    <x v="1"/>
    <x v="0"/>
  </r>
  <r>
    <x v="415"/>
    <s v="CERA"/>
    <s v="MP"/>
    <x v="132"/>
    <n v="406106"/>
    <x v="135"/>
    <s v="MY"/>
    <x v="315"/>
    <x v="122"/>
    <x v="117"/>
    <s v="C"/>
    <x v="132"/>
    <x v="0"/>
    <x v="0"/>
    <m/>
    <x v="22"/>
    <n v="2513"/>
    <n v="39071"/>
    <n v="39096"/>
    <s v="Iprel"/>
    <m/>
    <m/>
    <m/>
    <m/>
    <m/>
    <m/>
    <m/>
    <m/>
    <m/>
    <m/>
    <m/>
    <m/>
    <m/>
    <m/>
    <x v="3"/>
    <x v="1"/>
    <x v="0"/>
  </r>
  <r>
    <x v="416"/>
    <s v="CERA"/>
    <s v="MP"/>
    <x v="132"/>
    <n v="406106"/>
    <x v="135"/>
    <s v="MY"/>
    <x v="316"/>
    <x v="114"/>
    <x v="107"/>
    <s v="C"/>
    <x v="132"/>
    <x v="0"/>
    <x v="0"/>
    <m/>
    <x v="23"/>
    <n v="2514"/>
    <n v="39071"/>
    <n v="39096"/>
    <s v="Iprel"/>
    <m/>
    <m/>
    <m/>
    <m/>
    <m/>
    <m/>
    <m/>
    <m/>
    <m/>
    <m/>
    <m/>
    <m/>
    <m/>
    <m/>
    <x v="3"/>
    <x v="1"/>
    <x v="0"/>
  </r>
  <r>
    <x v="417"/>
    <s v="CERA"/>
    <s v="MP"/>
    <x v="132"/>
    <n v="406106"/>
    <x v="135"/>
    <s v="MY"/>
    <x v="151"/>
    <x v="113"/>
    <x v="106"/>
    <s v="C"/>
    <x v="132"/>
    <x v="0"/>
    <x v="0"/>
    <m/>
    <x v="24"/>
    <n v="2515"/>
    <n v="39071"/>
    <n v="39096"/>
    <s v="Iprel"/>
    <m/>
    <m/>
    <m/>
    <m/>
    <m/>
    <m/>
    <m/>
    <m/>
    <m/>
    <m/>
    <m/>
    <m/>
    <m/>
    <m/>
    <x v="3"/>
    <x v="1"/>
    <x v="0"/>
  </r>
  <r>
    <x v="418"/>
    <s v="CERA"/>
    <s v="MP"/>
    <x v="132"/>
    <n v="406106"/>
    <x v="135"/>
    <s v="MY"/>
    <x v="317"/>
    <x v="113"/>
    <x v="106"/>
    <s v="C"/>
    <x v="132"/>
    <x v="0"/>
    <x v="0"/>
    <m/>
    <x v="1"/>
    <n v="2516"/>
    <n v="39071"/>
    <n v="39096"/>
    <s v="Iprel"/>
    <m/>
    <m/>
    <m/>
    <m/>
    <m/>
    <m/>
    <m/>
    <m/>
    <m/>
    <m/>
    <m/>
    <m/>
    <m/>
    <m/>
    <x v="1"/>
    <x v="1"/>
    <x v="0"/>
  </r>
  <r>
    <x v="419"/>
    <s v="CERA"/>
    <s v="MP"/>
    <x v="150"/>
    <n v="404515"/>
    <x v="97"/>
    <s v="BD"/>
    <x v="228"/>
    <x v="3"/>
    <x v="12"/>
    <s v="C"/>
    <x v="133"/>
    <x v="0"/>
    <x v="0"/>
    <m/>
    <x v="1"/>
    <n v="2519"/>
    <n v="39071"/>
    <n v="39096"/>
    <s v="Iprel"/>
    <m/>
    <m/>
    <m/>
    <m/>
    <m/>
    <m/>
    <m/>
    <m/>
    <m/>
    <m/>
    <m/>
    <m/>
    <m/>
    <m/>
    <x v="1"/>
    <x v="1"/>
    <x v="0"/>
  </r>
  <r>
    <x v="420"/>
    <s v="CERA"/>
    <s v="MP"/>
    <x v="150"/>
    <n v="404515"/>
    <x v="97"/>
    <s v="BD"/>
    <x v="318"/>
    <x v="4"/>
    <x v="121"/>
    <s v="C"/>
    <x v="134"/>
    <x v="0"/>
    <x v="0"/>
    <m/>
    <x v="25"/>
    <n v="2521"/>
    <n v="39071"/>
    <n v="39096"/>
    <s v="Iprel"/>
    <m/>
    <m/>
    <m/>
    <m/>
    <m/>
    <m/>
    <m/>
    <m/>
    <m/>
    <m/>
    <m/>
    <m/>
    <m/>
    <m/>
    <x v="3"/>
    <x v="1"/>
    <x v="0"/>
  </r>
  <r>
    <x v="421"/>
    <s v="CERA"/>
    <s v="MP"/>
    <x v="150"/>
    <n v="404515"/>
    <x v="97"/>
    <s v="BD"/>
    <x v="319"/>
    <x v="145"/>
    <x v="112"/>
    <s v="C"/>
    <x v="134"/>
    <x v="0"/>
    <x v="0"/>
    <m/>
    <x v="1"/>
    <n v="2522"/>
    <n v="39071"/>
    <n v="39096"/>
    <s v="Iprel"/>
    <m/>
    <m/>
    <m/>
    <m/>
    <m/>
    <m/>
    <m/>
    <m/>
    <m/>
    <m/>
    <m/>
    <m/>
    <m/>
    <m/>
    <x v="1"/>
    <x v="1"/>
    <x v="0"/>
  </r>
  <r>
    <x v="422"/>
    <s v="CERA"/>
    <s v="MP"/>
    <x v="150"/>
    <n v="404515"/>
    <x v="97"/>
    <s v="BD"/>
    <x v="320"/>
    <x v="23"/>
    <x v="178"/>
    <s v="C"/>
    <x v="134"/>
    <x v="0"/>
    <x v="0"/>
    <m/>
    <x v="1"/>
    <n v="2523"/>
    <n v="39071"/>
    <n v="39096"/>
    <s v="Iprel"/>
    <m/>
    <m/>
    <m/>
    <m/>
    <m/>
    <m/>
    <m/>
    <m/>
    <m/>
    <m/>
    <m/>
    <m/>
    <m/>
    <m/>
    <x v="1"/>
    <x v="1"/>
    <x v="0"/>
  </r>
  <r>
    <x v="423"/>
    <s v="CERA"/>
    <s v="MP"/>
    <x v="150"/>
    <n v="404515"/>
    <x v="97"/>
    <s v="BD"/>
    <x v="321"/>
    <x v="2"/>
    <x v="179"/>
    <s v="C"/>
    <x v="134"/>
    <x v="0"/>
    <x v="0"/>
    <m/>
    <x v="1"/>
    <n v="2524"/>
    <n v="39071"/>
    <n v="39096"/>
    <s v="Iprel"/>
    <m/>
    <m/>
    <m/>
    <m/>
    <m/>
    <m/>
    <m/>
    <m/>
    <m/>
    <m/>
    <m/>
    <m/>
    <m/>
    <m/>
    <x v="1"/>
    <x v="1"/>
    <x v="0"/>
  </r>
  <r>
    <x v="424"/>
    <s v="CERA"/>
    <s v="MP"/>
    <x v="151"/>
    <n v="401095"/>
    <x v="142"/>
    <s v="LK"/>
    <x v="322"/>
    <x v="1"/>
    <x v="101"/>
    <s v="C"/>
    <x v="135"/>
    <x v="0"/>
    <x v="0"/>
    <m/>
    <x v="26"/>
    <n v="2525"/>
    <n v="39071"/>
    <n v="39096"/>
    <s v="Iprel"/>
    <m/>
    <m/>
    <m/>
    <s v="499AB975A"/>
    <m/>
    <m/>
    <m/>
    <m/>
    <m/>
    <m/>
    <m/>
    <m/>
    <m/>
    <m/>
    <x v="3"/>
    <x v="1"/>
    <x v="0"/>
  </r>
  <r>
    <x v="425"/>
    <s v="CERA"/>
    <s v="MP"/>
    <x v="152"/>
    <n v="410542"/>
    <x v="143"/>
    <s v="SA"/>
    <x v="323"/>
    <x v="117"/>
    <x v="115"/>
    <s v="C"/>
    <x v="136"/>
    <x v="0"/>
    <x v="0"/>
    <m/>
    <x v="1"/>
    <n v="2526"/>
    <n v="39071"/>
    <n v="39096"/>
    <s v="Iprel"/>
    <m/>
    <m/>
    <m/>
    <m/>
    <m/>
    <m/>
    <m/>
    <m/>
    <m/>
    <m/>
    <m/>
    <m/>
    <m/>
    <m/>
    <x v="1"/>
    <x v="1"/>
    <x v="0"/>
  </r>
  <r>
    <x v="426"/>
    <s v="CERA"/>
    <s v="ME"/>
    <x v="117"/>
    <n v="206643"/>
    <x v="113"/>
    <s v="IT"/>
    <x v="324"/>
    <x v="1"/>
    <x v="101"/>
    <s v="C"/>
    <x v="137"/>
    <x v="0"/>
    <x v="0"/>
    <m/>
    <x v="1"/>
    <n v="2529"/>
    <n v="39071"/>
    <n v="39096"/>
    <s v="Iprel"/>
    <m/>
    <m/>
    <m/>
    <m/>
    <m/>
    <m/>
    <m/>
    <m/>
    <m/>
    <m/>
    <m/>
    <m/>
    <m/>
    <m/>
    <x v="1"/>
    <x v="1"/>
    <x v="0"/>
  </r>
  <r>
    <x v="427"/>
    <s v="CERA"/>
    <s v="MP"/>
    <x v="151"/>
    <n v="401095"/>
    <x v="142"/>
    <s v="LK"/>
    <x v="122"/>
    <x v="6"/>
    <x v="180"/>
    <s v="C"/>
    <x v="138"/>
    <x v="0"/>
    <x v="0"/>
    <m/>
    <x v="1"/>
    <n v="2530"/>
    <n v="39071"/>
    <n v="39096"/>
    <s v="Iprel"/>
    <m/>
    <m/>
    <m/>
    <m/>
    <m/>
    <m/>
    <m/>
    <m/>
    <m/>
    <m/>
    <m/>
    <m/>
    <m/>
    <m/>
    <x v="1"/>
    <x v="1"/>
    <x v="0"/>
  </r>
  <r>
    <x v="428"/>
    <s v="CERA"/>
    <s v="MP"/>
    <x v="127"/>
    <n v="407983"/>
    <x v="141"/>
    <s v="RU"/>
    <x v="164"/>
    <x v="132"/>
    <x v="133"/>
    <s v="C"/>
    <x v="131"/>
    <x v="0"/>
    <x v="0"/>
    <m/>
    <x v="1"/>
    <n v="2534"/>
    <n v="39071"/>
    <n v="39096"/>
    <s v="Iprel"/>
    <m/>
    <m/>
    <m/>
    <m/>
    <m/>
    <m/>
    <m/>
    <m/>
    <m/>
    <m/>
    <m/>
    <m/>
    <m/>
    <m/>
    <x v="1"/>
    <x v="1"/>
    <x v="0"/>
  </r>
  <r>
    <x v="429"/>
    <s v="CERA"/>
    <s v="MT"/>
    <x v="153"/>
    <n v="408049"/>
    <x v="144"/>
    <s v="BD"/>
    <x v="165"/>
    <x v="168"/>
    <x v="181"/>
    <s v="C"/>
    <x v="136"/>
    <x v="0"/>
    <x v="0"/>
    <m/>
    <x v="1"/>
    <n v="2535"/>
    <n v="39071"/>
    <n v="39096"/>
    <s v="Iprel"/>
    <m/>
    <m/>
    <m/>
    <m/>
    <m/>
    <m/>
    <m/>
    <m/>
    <m/>
    <m/>
    <m/>
    <m/>
    <m/>
    <m/>
    <x v="1"/>
    <x v="1"/>
    <x v="0"/>
  </r>
  <r>
    <x v="430"/>
    <s v="CERA"/>
    <s v="MP"/>
    <x v="154"/>
    <n v="401833"/>
    <x v="145"/>
    <s v="DZ"/>
    <x v="15"/>
    <x v="135"/>
    <x v="136"/>
    <s v="B"/>
    <x v="139"/>
    <x v="0"/>
    <x v="0"/>
    <m/>
    <x v="1"/>
    <n v="2537"/>
    <n v="39071"/>
    <n v="39096"/>
    <s v="Iprel"/>
    <m/>
    <m/>
    <m/>
    <m/>
    <m/>
    <m/>
    <m/>
    <m/>
    <m/>
    <m/>
    <m/>
    <m/>
    <m/>
    <m/>
    <x v="1"/>
    <x v="1"/>
    <x v="0"/>
  </r>
  <r>
    <x v="431"/>
    <s v="CERA"/>
    <s v="MP"/>
    <x v="131"/>
    <n v="402708"/>
    <x v="146"/>
    <s v="PL"/>
    <x v="122"/>
    <x v="122"/>
    <x v="117"/>
    <s v="C"/>
    <x v="105"/>
    <x v="0"/>
    <x v="0"/>
    <m/>
    <x v="1"/>
    <n v="2390"/>
    <s v="21.09.2010"/>
    <s v="30.09.2010"/>
    <s v="Iprel"/>
    <m/>
    <m/>
    <m/>
    <m/>
    <m/>
    <m/>
    <m/>
    <m/>
    <m/>
    <m/>
    <m/>
    <m/>
    <m/>
    <m/>
    <x v="1"/>
    <x v="1"/>
    <x v="0"/>
  </r>
  <r>
    <x v="432"/>
    <s v="CERA"/>
    <s v="MP"/>
    <x v="131"/>
    <n v="402708"/>
    <x v="146"/>
    <s v="PL"/>
    <x v="123"/>
    <x v="119"/>
    <x v="113"/>
    <s v="C"/>
    <x v="105"/>
    <x v="0"/>
    <x v="0"/>
    <m/>
    <x v="1"/>
    <n v="2393"/>
    <s v="21.09.2010"/>
    <s v="30.09.2010"/>
    <s v="Iprel"/>
    <m/>
    <m/>
    <m/>
    <m/>
    <m/>
    <m/>
    <m/>
    <m/>
    <m/>
    <m/>
    <m/>
    <m/>
    <m/>
    <m/>
    <x v="1"/>
    <x v="1"/>
    <x v="0"/>
  </r>
  <r>
    <x v="433"/>
    <s v="CERA"/>
    <s v="MP"/>
    <x v="155"/>
    <n v="400630"/>
    <x v="147"/>
    <s v="BG"/>
    <x v="325"/>
    <x v="131"/>
    <x v="131"/>
    <s v="B"/>
    <x v="140"/>
    <x v="0"/>
    <x v="0"/>
    <m/>
    <x v="1"/>
    <n v="2541"/>
    <s v="21.09.2010"/>
    <s v="30.09.2010"/>
    <s v="S. Montevecchi"/>
    <m/>
    <m/>
    <m/>
    <m/>
    <m/>
    <m/>
    <m/>
    <m/>
    <m/>
    <m/>
    <m/>
    <m/>
    <m/>
    <m/>
    <x v="1"/>
    <x v="1"/>
    <x v="0"/>
  </r>
  <r>
    <x v="63"/>
    <m/>
    <m/>
    <x v="0"/>
    <m/>
    <x v="0"/>
    <m/>
    <x v="0"/>
    <x v="0"/>
    <x v="0"/>
    <m/>
    <x v="0"/>
    <x v="0"/>
    <x v="0"/>
    <m/>
    <x v="0"/>
    <m/>
    <m/>
    <m/>
    <m/>
    <m/>
    <m/>
    <m/>
    <m/>
    <m/>
    <m/>
    <m/>
    <m/>
    <m/>
    <m/>
    <m/>
    <m/>
    <m/>
    <m/>
    <x v="0"/>
    <x v="1"/>
    <x v="0"/>
  </r>
  <r>
    <x v="385"/>
    <s v="CERA"/>
    <s v="MP"/>
    <x v="144"/>
    <n v="410324"/>
    <x v="137"/>
    <s v="EG"/>
    <x v="301"/>
    <x v="119"/>
    <x v="113"/>
    <s v="A"/>
    <x v="118"/>
    <x v="0"/>
    <x v="0"/>
    <m/>
    <x v="27"/>
    <n v="2462"/>
    <s v="URGENTE"/>
    <s v="URGENTE"/>
    <s v="Iprel"/>
    <m/>
    <m/>
    <m/>
    <m/>
    <m/>
    <m/>
    <m/>
    <m/>
    <m/>
    <m/>
    <m/>
    <m/>
    <m/>
    <m/>
    <x v="3"/>
    <x v="1"/>
    <x v="0"/>
  </r>
  <r>
    <x v="398"/>
    <s v="CERA"/>
    <s v="MP"/>
    <x v="126"/>
    <n v="405551"/>
    <x v="120"/>
    <s v="MX"/>
    <x v="308"/>
    <x v="119"/>
    <x v="113"/>
    <s v="C"/>
    <x v="124"/>
    <x v="0"/>
    <x v="0"/>
    <m/>
    <x v="28"/>
    <n v="2479"/>
    <d v="2006-11-17T00:00:00"/>
    <d v="2006-12-14T00:00:00"/>
    <s v="Iprel"/>
    <m/>
    <m/>
    <m/>
    <m/>
    <m/>
    <m/>
    <m/>
    <m/>
    <m/>
    <m/>
    <m/>
    <m/>
    <m/>
    <m/>
    <x v="3"/>
    <x v="1"/>
    <x v="0"/>
  </r>
  <r>
    <x v="403"/>
    <s v="CERA"/>
    <s v="MP"/>
    <x v="128"/>
    <s v="ECE100"/>
    <x v="122"/>
    <s v="IN"/>
    <x v="312"/>
    <x v="164"/>
    <x v="162"/>
    <s v="C"/>
    <x v="126"/>
    <x v="0"/>
    <x v="0"/>
    <m/>
    <x v="29"/>
    <n v="2495"/>
    <d v="2006-11-17T00:00:00"/>
    <d v="2006-12-14T00:00:00"/>
    <s v="Iprel"/>
    <m/>
    <m/>
    <m/>
    <m/>
    <m/>
    <m/>
    <m/>
    <m/>
    <m/>
    <m/>
    <m/>
    <m/>
    <m/>
    <m/>
    <x v="3"/>
    <x v="1"/>
    <x v="0"/>
  </r>
  <r>
    <x v="434"/>
    <m/>
    <m/>
    <x v="0"/>
    <m/>
    <x v="0"/>
    <m/>
    <x v="0"/>
    <x v="0"/>
    <x v="0"/>
    <m/>
    <x v="0"/>
    <x v="0"/>
    <x v="0"/>
    <m/>
    <x v="0"/>
    <m/>
    <m/>
    <m/>
    <m/>
    <m/>
    <m/>
    <m/>
    <m/>
    <m/>
    <m/>
    <m/>
    <m/>
    <m/>
    <m/>
    <m/>
    <m/>
    <m/>
    <m/>
    <x v="0"/>
    <x v="2"/>
    <x v="0"/>
  </r>
  <r>
    <x v="435"/>
    <s v="CERA"/>
    <s v="MP"/>
    <x v="156"/>
    <n v="405820"/>
    <x v="31"/>
    <s v="IR"/>
    <x v="233"/>
    <x v="3"/>
    <x v="12"/>
    <s v="C"/>
    <x v="119"/>
    <x v="0"/>
    <x v="0"/>
    <m/>
    <x v="30"/>
    <n v="2541"/>
    <n v="39098"/>
    <n v="39127"/>
    <s v="Iprel"/>
    <n v="100010001376"/>
    <m/>
    <m/>
    <m/>
    <m/>
    <m/>
    <m/>
    <m/>
    <m/>
    <m/>
    <m/>
    <m/>
    <m/>
    <m/>
    <x v="3"/>
    <x v="2"/>
    <x v="0"/>
  </r>
  <r>
    <x v="436"/>
    <s v="CERA"/>
    <s v="MY"/>
    <x v="135"/>
    <n v="411607"/>
    <x v="128"/>
    <s v="TT"/>
    <x v="326"/>
    <x v="2"/>
    <x v="182"/>
    <s v="C"/>
    <x v="141"/>
    <x v="0"/>
    <x v="0"/>
    <m/>
    <x v="1"/>
    <n v="2548"/>
    <n v="39098"/>
    <n v="39127"/>
    <s v="Iprel"/>
    <n v="100010001376"/>
    <m/>
    <m/>
    <m/>
    <m/>
    <m/>
    <m/>
    <m/>
    <m/>
    <m/>
    <m/>
    <m/>
    <m/>
    <m/>
    <x v="1"/>
    <x v="2"/>
    <x v="0"/>
  </r>
  <r>
    <x v="437"/>
    <s v="CERA"/>
    <s v="MP"/>
    <x v="157"/>
    <n v="409096"/>
    <x v="148"/>
    <s v="IR"/>
    <x v="285"/>
    <x v="3"/>
    <x v="12"/>
    <s v="C"/>
    <x v="141"/>
    <x v="0"/>
    <x v="0"/>
    <m/>
    <x v="1"/>
    <n v="2549"/>
    <n v="39098"/>
    <n v="39127"/>
    <s v="Iprel"/>
    <n v="100010001376"/>
    <m/>
    <m/>
    <m/>
    <m/>
    <m/>
    <m/>
    <m/>
    <m/>
    <m/>
    <m/>
    <m/>
    <m/>
    <m/>
    <x v="1"/>
    <x v="2"/>
    <x v="0"/>
  </r>
  <r>
    <x v="438"/>
    <s v="CERA"/>
    <s v="MP"/>
    <x v="157"/>
    <n v="409096"/>
    <x v="148"/>
    <s v="IR"/>
    <x v="327"/>
    <x v="3"/>
    <x v="12"/>
    <s v="C"/>
    <x v="141"/>
    <x v="0"/>
    <x v="0"/>
    <m/>
    <x v="31"/>
    <n v="2550"/>
    <n v="39098"/>
    <n v="39127"/>
    <s v="Iprel"/>
    <n v="100010001376"/>
    <m/>
    <m/>
    <m/>
    <m/>
    <m/>
    <m/>
    <m/>
    <m/>
    <m/>
    <m/>
    <m/>
    <m/>
    <m/>
    <x v="3"/>
    <x v="2"/>
    <x v="0"/>
  </r>
  <r>
    <x v="439"/>
    <s v="CERA"/>
    <s v="MP"/>
    <x v="142"/>
    <n v="411627"/>
    <x v="134"/>
    <s v="IR"/>
    <x v="328"/>
    <x v="145"/>
    <x v="112"/>
    <s v="C"/>
    <x v="141"/>
    <x v="0"/>
    <x v="0"/>
    <m/>
    <x v="1"/>
    <n v="2551"/>
    <n v="39098"/>
    <n v="39127"/>
    <s v="Iprel"/>
    <n v="100010001376"/>
    <m/>
    <m/>
    <m/>
    <m/>
    <m/>
    <m/>
    <m/>
    <m/>
    <m/>
    <m/>
    <m/>
    <m/>
    <m/>
    <x v="1"/>
    <x v="2"/>
    <x v="0"/>
  </r>
  <r>
    <x v="440"/>
    <s v="CERA"/>
    <s v="MP"/>
    <x v="142"/>
    <n v="411627"/>
    <x v="134"/>
    <s v="IR"/>
    <x v="17"/>
    <x v="1"/>
    <x v="101"/>
    <s v="C"/>
    <x v="141"/>
    <x v="0"/>
    <x v="0"/>
    <m/>
    <x v="1"/>
    <n v="2552"/>
    <n v="39098"/>
    <n v="39127"/>
    <s v="Iprel"/>
    <n v="100010001376"/>
    <m/>
    <m/>
    <m/>
    <m/>
    <m/>
    <m/>
    <m/>
    <m/>
    <m/>
    <m/>
    <m/>
    <m/>
    <m/>
    <x v="1"/>
    <x v="2"/>
    <x v="0"/>
  </r>
  <r>
    <x v="441"/>
    <s v="CERA"/>
    <s v="MP"/>
    <x v="142"/>
    <n v="411627"/>
    <x v="134"/>
    <s v="IR"/>
    <x v="329"/>
    <x v="1"/>
    <x v="101"/>
    <s v="C"/>
    <x v="141"/>
    <x v="0"/>
    <x v="0"/>
    <m/>
    <x v="1"/>
    <n v="2553"/>
    <n v="39098"/>
    <n v="39127"/>
    <s v="Iprel"/>
    <n v="100010001376"/>
    <m/>
    <m/>
    <m/>
    <m/>
    <m/>
    <m/>
    <m/>
    <m/>
    <m/>
    <m/>
    <m/>
    <m/>
    <m/>
    <x v="1"/>
    <x v="2"/>
    <x v="0"/>
  </r>
  <r>
    <x v="442"/>
    <s v="CERA"/>
    <s v="MP"/>
    <x v="158"/>
    <n v="409092"/>
    <x v="76"/>
    <s v="EG"/>
    <x v="323"/>
    <x v="122"/>
    <x v="117"/>
    <s v="C"/>
    <x v="142"/>
    <x v="0"/>
    <x v="0"/>
    <m/>
    <x v="32"/>
    <n v="2554"/>
    <n v="39098"/>
    <n v="39127"/>
    <s v="Iprel"/>
    <n v="100010001376"/>
    <m/>
    <m/>
    <m/>
    <m/>
    <m/>
    <m/>
    <m/>
    <m/>
    <m/>
    <m/>
    <m/>
    <m/>
    <m/>
    <x v="3"/>
    <x v="2"/>
    <x v="0"/>
  </r>
  <r>
    <x v="443"/>
    <s v="CERA"/>
    <s v="ME"/>
    <x v="159"/>
    <n v="402963"/>
    <x v="149"/>
    <s v="TH"/>
    <x v="330"/>
    <x v="169"/>
    <x v="183"/>
    <s v="C"/>
    <x v="142"/>
    <x v="0"/>
    <x v="0"/>
    <m/>
    <x v="1"/>
    <n v="2556"/>
    <n v="39098"/>
    <n v="39127"/>
    <s v="Iprel"/>
    <n v="100010001376"/>
    <m/>
    <m/>
    <s v="499AD138A"/>
    <m/>
    <m/>
    <m/>
    <m/>
    <m/>
    <m/>
    <m/>
    <m/>
    <m/>
    <m/>
    <x v="1"/>
    <x v="2"/>
    <x v="0"/>
  </r>
  <r>
    <x v="444"/>
    <s v="CERA"/>
    <s v="ME"/>
    <x v="159"/>
    <n v="402963"/>
    <x v="149"/>
    <s v="TH"/>
    <x v="331"/>
    <x v="6"/>
    <x v="180"/>
    <s v="C"/>
    <x v="142"/>
    <x v="0"/>
    <x v="0"/>
    <m/>
    <x v="1"/>
    <n v="2557"/>
    <n v="39098"/>
    <n v="39127"/>
    <s v="Iprel"/>
    <n v="100010001376"/>
    <m/>
    <m/>
    <s v="499AD063A"/>
    <m/>
    <m/>
    <m/>
    <m/>
    <m/>
    <m/>
    <m/>
    <m/>
    <m/>
    <m/>
    <x v="1"/>
    <x v="2"/>
    <x v="0"/>
  </r>
  <r>
    <x v="445"/>
    <s v="CERA"/>
    <s v="MS"/>
    <x v="160"/>
    <n v="404712"/>
    <x v="150"/>
    <s v="RU"/>
    <x v="332"/>
    <x v="10"/>
    <x v="184"/>
    <s v="C"/>
    <x v="142"/>
    <x v="0"/>
    <x v="0"/>
    <m/>
    <x v="1"/>
    <n v="2558"/>
    <n v="39098"/>
    <n v="39127"/>
    <s v="Iprel"/>
    <n v="100010001376"/>
    <m/>
    <m/>
    <m/>
    <m/>
    <m/>
    <m/>
    <m/>
    <m/>
    <m/>
    <m/>
    <m/>
    <m/>
    <m/>
    <x v="1"/>
    <x v="2"/>
    <x v="0"/>
  </r>
  <r>
    <x v="446"/>
    <s v="CERA"/>
    <s v="MS"/>
    <x v="160"/>
    <n v="404712"/>
    <x v="150"/>
    <s v="RU"/>
    <x v="333"/>
    <x v="5"/>
    <x v="13"/>
    <s v="C"/>
    <x v="142"/>
    <x v="0"/>
    <x v="0"/>
    <m/>
    <x v="1"/>
    <n v="2559"/>
    <n v="39098"/>
    <n v="39127"/>
    <s v="Iprel"/>
    <n v="100010001376"/>
    <m/>
    <m/>
    <m/>
    <m/>
    <m/>
    <m/>
    <m/>
    <m/>
    <m/>
    <m/>
    <m/>
    <m/>
    <m/>
    <x v="1"/>
    <x v="2"/>
    <x v="0"/>
  </r>
  <r>
    <x v="447"/>
    <s v="CERA"/>
    <s v="MS"/>
    <x v="160"/>
    <n v="404712"/>
    <x v="150"/>
    <s v="RU"/>
    <x v="334"/>
    <x v="113"/>
    <x v="106"/>
    <s v="C"/>
    <x v="142"/>
    <x v="0"/>
    <x v="0"/>
    <m/>
    <x v="1"/>
    <n v="2560"/>
    <n v="39098"/>
    <n v="39127"/>
    <s v="Iprel"/>
    <n v="100010001376"/>
    <m/>
    <m/>
    <m/>
    <m/>
    <m/>
    <m/>
    <m/>
    <m/>
    <m/>
    <m/>
    <m/>
    <m/>
    <m/>
    <x v="1"/>
    <x v="2"/>
    <x v="0"/>
  </r>
  <r>
    <x v="448"/>
    <s v="CERA"/>
    <s v="MP"/>
    <x v="161"/>
    <n v="402642"/>
    <x v="151"/>
    <s v="SA"/>
    <x v="335"/>
    <x v="119"/>
    <x v="185"/>
    <s v="C"/>
    <x v="143"/>
    <x v="0"/>
    <x v="0"/>
    <m/>
    <x v="1"/>
    <n v="2574"/>
    <n v="39098"/>
    <n v="39127"/>
    <s v="Iprel"/>
    <n v="100010001376"/>
    <m/>
    <m/>
    <s v="499AD135A"/>
    <m/>
    <m/>
    <m/>
    <m/>
    <m/>
    <m/>
    <m/>
    <m/>
    <m/>
    <m/>
    <x v="1"/>
    <x v="2"/>
    <x v="0"/>
  </r>
  <r>
    <x v="449"/>
    <s v="CERA"/>
    <s v="MP"/>
    <x v="162"/>
    <n v="401275"/>
    <x v="152"/>
    <s v="EG"/>
    <x v="336"/>
    <x v="119"/>
    <x v="113"/>
    <s v="C"/>
    <x v="143"/>
    <x v="0"/>
    <x v="0"/>
    <m/>
    <x v="1"/>
    <n v="2599"/>
    <n v="39098"/>
    <n v="39127"/>
    <s v="Iprel"/>
    <n v="100010001376"/>
    <m/>
    <m/>
    <s v="499AD136A"/>
    <m/>
    <m/>
    <m/>
    <m/>
    <m/>
    <m/>
    <m/>
    <m/>
    <m/>
    <m/>
    <x v="1"/>
    <x v="2"/>
    <x v="0"/>
  </r>
  <r>
    <x v="450"/>
    <s v="CERA"/>
    <s v="MP"/>
    <x v="163"/>
    <n v="800842"/>
    <x v="153"/>
    <s v="MA"/>
    <x v="337"/>
    <x v="112"/>
    <x v="186"/>
    <s v="C"/>
    <x v="144"/>
    <x v="0"/>
    <x v="0"/>
    <m/>
    <x v="1"/>
    <n v="2628"/>
    <n v="39098"/>
    <n v="39127"/>
    <s v="Iprel"/>
    <n v="100010001376"/>
    <m/>
    <m/>
    <m/>
    <m/>
    <m/>
    <m/>
    <m/>
    <m/>
    <m/>
    <m/>
    <m/>
    <m/>
    <m/>
    <x v="1"/>
    <x v="2"/>
    <x v="0"/>
  </r>
  <r>
    <x v="451"/>
    <s v="CERA"/>
    <s v="MP"/>
    <x v="163"/>
    <n v="800842"/>
    <x v="153"/>
    <s v="MA"/>
    <x v="338"/>
    <x v="170"/>
    <x v="184"/>
    <s v="C"/>
    <x v="144"/>
    <x v="0"/>
    <x v="0"/>
    <m/>
    <x v="1"/>
    <n v="2629"/>
    <n v="39098"/>
    <n v="39127"/>
    <s v="Iprel"/>
    <n v="100010001376"/>
    <m/>
    <m/>
    <m/>
    <m/>
    <m/>
    <m/>
    <m/>
    <m/>
    <m/>
    <m/>
    <m/>
    <m/>
    <m/>
    <x v="1"/>
    <x v="2"/>
    <x v="0"/>
  </r>
  <r>
    <x v="452"/>
    <s v="CERA"/>
    <s v="MP"/>
    <x v="163"/>
    <n v="800842"/>
    <x v="153"/>
    <s v="MA"/>
    <x v="122"/>
    <x v="122"/>
    <x v="117"/>
    <s v="C"/>
    <x v="144"/>
    <x v="0"/>
    <x v="0"/>
    <m/>
    <x v="1"/>
    <n v="2630"/>
    <n v="39098"/>
    <n v="39127"/>
    <s v="Iprel"/>
    <n v="100010001376"/>
    <m/>
    <m/>
    <m/>
    <m/>
    <m/>
    <m/>
    <m/>
    <m/>
    <m/>
    <m/>
    <m/>
    <m/>
    <m/>
    <x v="1"/>
    <x v="2"/>
    <x v="0"/>
  </r>
  <r>
    <x v="453"/>
    <s v="CERA"/>
    <s v="MP"/>
    <x v="163"/>
    <n v="800842"/>
    <x v="153"/>
    <s v="MA"/>
    <x v="339"/>
    <x v="119"/>
    <x v="185"/>
    <s v="C"/>
    <x v="144"/>
    <x v="0"/>
    <x v="0"/>
    <m/>
    <x v="1"/>
    <n v="2631"/>
    <n v="39098"/>
    <n v="39127"/>
    <s v="Iprel"/>
    <n v="100010001376"/>
    <m/>
    <m/>
    <s v="499AD137A"/>
    <m/>
    <m/>
    <m/>
    <m/>
    <m/>
    <m/>
    <m/>
    <m/>
    <m/>
    <m/>
    <x v="1"/>
    <x v="2"/>
    <x v="0"/>
  </r>
  <r>
    <x v="454"/>
    <s v="CERA"/>
    <s v="MP"/>
    <x v="163"/>
    <n v="800842"/>
    <x v="153"/>
    <s v="MA"/>
    <x v="316"/>
    <x v="114"/>
    <x v="107"/>
    <s v="C"/>
    <x v="144"/>
    <x v="0"/>
    <x v="0"/>
    <m/>
    <x v="1"/>
    <n v="2632"/>
    <n v="39098"/>
    <n v="39127"/>
    <s v="Iprel"/>
    <n v="100010001376"/>
    <m/>
    <m/>
    <m/>
    <m/>
    <m/>
    <m/>
    <m/>
    <m/>
    <m/>
    <m/>
    <m/>
    <m/>
    <m/>
    <x v="1"/>
    <x v="2"/>
    <x v="0"/>
  </r>
  <r>
    <x v="455"/>
    <s v="CERA"/>
    <s v="MP"/>
    <x v="163"/>
    <n v="800842"/>
    <x v="153"/>
    <s v="MA"/>
    <x v="117"/>
    <x v="113"/>
    <x v="106"/>
    <s v="C"/>
    <x v="144"/>
    <x v="0"/>
    <x v="0"/>
    <m/>
    <x v="1"/>
    <n v="2633"/>
    <n v="39098"/>
    <n v="39127"/>
    <s v="Iprel"/>
    <n v="100010001376"/>
    <m/>
    <m/>
    <m/>
    <m/>
    <m/>
    <m/>
    <m/>
    <m/>
    <m/>
    <m/>
    <m/>
    <m/>
    <m/>
    <x v="1"/>
    <x v="2"/>
    <x v="0"/>
  </r>
  <r>
    <x v="456"/>
    <s v="CERA"/>
    <s v="MP"/>
    <x v="163"/>
    <n v="800842"/>
    <x v="153"/>
    <s v="MA"/>
    <x v="340"/>
    <x v="126"/>
    <x v="152"/>
    <s v="C"/>
    <x v="144"/>
    <x v="0"/>
    <x v="0"/>
    <m/>
    <x v="1"/>
    <n v="2634"/>
    <n v="39098"/>
    <n v="39127"/>
    <s v="Iprel"/>
    <n v="100010001376"/>
    <m/>
    <m/>
    <m/>
    <m/>
    <m/>
    <m/>
    <m/>
    <m/>
    <m/>
    <m/>
    <m/>
    <m/>
    <m/>
    <x v="1"/>
    <x v="2"/>
    <x v="0"/>
  </r>
  <r>
    <x v="457"/>
    <s v="CERA"/>
    <s v="MP"/>
    <x v="163"/>
    <n v="800842"/>
    <x v="153"/>
    <s v="MA"/>
    <x v="155"/>
    <x v="6"/>
    <x v="180"/>
    <s v="C"/>
    <x v="144"/>
    <x v="0"/>
    <x v="0"/>
    <m/>
    <x v="1"/>
    <n v="2635"/>
    <n v="39098"/>
    <n v="39127"/>
    <s v="Iprel"/>
    <n v="100010001376"/>
    <m/>
    <m/>
    <s v="499AD064A"/>
    <m/>
    <m/>
    <m/>
    <m/>
    <m/>
    <m/>
    <m/>
    <m/>
    <m/>
    <m/>
    <x v="1"/>
    <x v="2"/>
    <x v="0"/>
  </r>
  <r>
    <x v="458"/>
    <s v="CERA"/>
    <s v="MP"/>
    <x v="163"/>
    <n v="800842"/>
    <x v="153"/>
    <s v="MA"/>
    <x v="119"/>
    <x v="117"/>
    <x v="115"/>
    <s v="C"/>
    <x v="144"/>
    <x v="0"/>
    <x v="0"/>
    <m/>
    <x v="1"/>
    <n v="2636"/>
    <n v="39098"/>
    <n v="39127"/>
    <s v="Iprel"/>
    <n v="100010001376"/>
    <m/>
    <m/>
    <m/>
    <m/>
    <m/>
    <m/>
    <m/>
    <m/>
    <m/>
    <m/>
    <m/>
    <m/>
    <m/>
    <x v="1"/>
    <x v="2"/>
    <x v="0"/>
  </r>
  <r>
    <x v="459"/>
    <s v="CERA"/>
    <s v="MP"/>
    <x v="164"/>
    <s v="ECE100ZD1"/>
    <x v="122"/>
    <s v="IN"/>
    <x v="12"/>
    <x v="171"/>
    <x v="187"/>
    <s v="C"/>
    <x v="145"/>
    <x v="0"/>
    <x v="0"/>
    <m/>
    <x v="1"/>
    <n v="2669"/>
    <n v="39098"/>
    <n v="39127"/>
    <s v="Iprel"/>
    <n v="100010001376"/>
    <m/>
    <m/>
    <s v="499AD068A"/>
    <m/>
    <m/>
    <m/>
    <m/>
    <m/>
    <m/>
    <m/>
    <m/>
    <m/>
    <m/>
    <x v="1"/>
    <x v="2"/>
    <x v="0"/>
  </r>
  <r>
    <x v="460"/>
    <s v="CERA"/>
    <s v="MP"/>
    <x v="165"/>
    <n v="403977"/>
    <x v="100"/>
    <s v="BO"/>
    <x v="341"/>
    <x v="130"/>
    <x v="130"/>
    <s v="C"/>
    <x v="146"/>
    <x v="0"/>
    <x v="0"/>
    <m/>
    <x v="1"/>
    <n v="2670"/>
    <n v="39098"/>
    <n v="39127"/>
    <s v="Iprel"/>
    <n v="100010001376"/>
    <m/>
    <m/>
    <s v="499AD065A"/>
    <m/>
    <m/>
    <m/>
    <m/>
    <m/>
    <m/>
    <m/>
    <m/>
    <m/>
    <m/>
    <x v="1"/>
    <x v="2"/>
    <x v="0"/>
  </r>
  <r>
    <x v="461"/>
    <s v="CERA"/>
    <s v="MP"/>
    <x v="161"/>
    <n v="402642"/>
    <x v="151"/>
    <s v="SA"/>
    <x v="33"/>
    <x v="135"/>
    <x v="136"/>
    <s v="C"/>
    <x v="143"/>
    <x v="0"/>
    <x v="0"/>
    <m/>
    <x v="1"/>
    <n v="2671"/>
    <n v="39098"/>
    <n v="39127"/>
    <s v="Iprel"/>
    <n v="100010001376"/>
    <m/>
    <m/>
    <s v="499AD067A"/>
    <m/>
    <m/>
    <m/>
    <m/>
    <m/>
    <m/>
    <m/>
    <m/>
    <m/>
    <m/>
    <x v="1"/>
    <x v="2"/>
    <x v="0"/>
  </r>
  <r>
    <x v="462"/>
    <s v="CERA"/>
    <s v="MP"/>
    <x v="166"/>
    <n v="411822"/>
    <x v="154"/>
    <s v="KR"/>
    <x v="164"/>
    <x v="132"/>
    <x v="133"/>
    <s v="C"/>
    <x v="143"/>
    <x v="0"/>
    <x v="0"/>
    <m/>
    <x v="1"/>
    <n v="2672"/>
    <n v="39098"/>
    <n v="39127"/>
    <s v="Iprel"/>
    <n v="100010001376"/>
    <m/>
    <m/>
    <s v="499AD070A"/>
    <m/>
    <m/>
    <m/>
    <m/>
    <m/>
    <m/>
    <m/>
    <m/>
    <m/>
    <m/>
    <x v="1"/>
    <x v="2"/>
    <x v="0"/>
  </r>
  <r>
    <x v="463"/>
    <s v="CERA"/>
    <s v="MP"/>
    <x v="162"/>
    <n v="401275"/>
    <x v="152"/>
    <s v="EG"/>
    <x v="33"/>
    <x v="7"/>
    <x v="23"/>
    <s v="C"/>
    <x v="143"/>
    <x v="0"/>
    <x v="0"/>
    <m/>
    <x v="1"/>
    <n v="2673"/>
    <n v="39098"/>
    <n v="39127"/>
    <s v="Iprel"/>
    <n v="100010001376"/>
    <m/>
    <m/>
    <s v="499AD066A"/>
    <m/>
    <m/>
    <m/>
    <m/>
    <m/>
    <m/>
    <m/>
    <m/>
    <m/>
    <m/>
    <x v="1"/>
    <x v="2"/>
    <x v="0"/>
  </r>
  <r>
    <x v="464"/>
    <s v="CERA"/>
    <s v="MP"/>
    <x v="167"/>
    <n v="412236"/>
    <x v="155"/>
    <s v="TR"/>
    <x v="342"/>
    <x v="131"/>
    <x v="131"/>
    <s v="C"/>
    <x v="144"/>
    <x v="0"/>
    <x v="0"/>
    <m/>
    <x v="1"/>
    <n v="2674"/>
    <n v="39098"/>
    <n v="39127"/>
    <s v="Iprel"/>
    <n v="100010001376"/>
    <m/>
    <m/>
    <s v="499AD073A"/>
    <m/>
    <m/>
    <m/>
    <m/>
    <m/>
    <m/>
    <m/>
    <m/>
    <m/>
    <m/>
    <x v="1"/>
    <x v="2"/>
    <x v="0"/>
  </r>
  <r>
    <x v="465"/>
    <s v="CERA"/>
    <s v="MP"/>
    <x v="168"/>
    <n v="401255"/>
    <x v="156"/>
    <s v="TR"/>
    <x v="343"/>
    <x v="133"/>
    <x v="134"/>
    <s v="C"/>
    <x v="144"/>
    <x v="0"/>
    <x v="0"/>
    <m/>
    <x v="1"/>
    <n v="2675"/>
    <n v="39098"/>
    <n v="39127"/>
    <s v="Iprel"/>
    <n v="100010001376"/>
    <m/>
    <m/>
    <m/>
    <m/>
    <m/>
    <m/>
    <m/>
    <m/>
    <m/>
    <m/>
    <m/>
    <m/>
    <m/>
    <x v="1"/>
    <x v="2"/>
    <x v="0"/>
  </r>
  <r>
    <x v="466"/>
    <s v="CERA"/>
    <s v="MP"/>
    <x v="163"/>
    <n v="800842"/>
    <x v="153"/>
    <s v="MA"/>
    <x v="33"/>
    <x v="135"/>
    <x v="136"/>
    <s v="B"/>
    <x v="147"/>
    <x v="0"/>
    <x v="0"/>
    <m/>
    <x v="1"/>
    <n v="2676"/>
    <n v="39098"/>
    <n v="39127"/>
    <s v="Iprel"/>
    <n v="100010001376"/>
    <m/>
    <m/>
    <s v="499AD071A"/>
    <m/>
    <m/>
    <m/>
    <m/>
    <m/>
    <m/>
    <m/>
    <m/>
    <m/>
    <m/>
    <x v="1"/>
    <x v="2"/>
    <x v="0"/>
  </r>
  <r>
    <x v="467"/>
    <s v="CERA"/>
    <s v="MP"/>
    <x v="142"/>
    <n v="411627"/>
    <x v="134"/>
    <s v="IR"/>
    <x v="142"/>
    <x v="23"/>
    <x v="178"/>
    <s v="C"/>
    <x v="148"/>
    <x v="0"/>
    <x v="0"/>
    <m/>
    <x v="1"/>
    <n v="2685"/>
    <n v="39128"/>
    <n v="39156"/>
    <s v="Iprel"/>
    <n v="100010001376"/>
    <m/>
    <m/>
    <s v="499AD092A"/>
    <m/>
    <m/>
    <m/>
    <m/>
    <m/>
    <m/>
    <m/>
    <m/>
    <m/>
    <m/>
    <x v="1"/>
    <x v="2"/>
    <x v="0"/>
  </r>
  <r>
    <x v="468"/>
    <s v="CERA"/>
    <s v="MP"/>
    <x v="142"/>
    <n v="411627"/>
    <x v="134"/>
    <s v="IR"/>
    <x v="307"/>
    <x v="6"/>
    <x v="180"/>
    <s v="C"/>
    <x v="148"/>
    <x v="0"/>
    <x v="0"/>
    <m/>
    <x v="1"/>
    <n v="2686"/>
    <n v="39128"/>
    <n v="39156"/>
    <s v="Iprel"/>
    <n v="100010001376"/>
    <m/>
    <m/>
    <s v="499AD093A"/>
    <m/>
    <m/>
    <m/>
    <m/>
    <m/>
    <m/>
    <m/>
    <m/>
    <m/>
    <m/>
    <x v="1"/>
    <x v="2"/>
    <x v="0"/>
  </r>
  <r>
    <x v="469"/>
    <s v="CERA"/>
    <s v="ME"/>
    <x v="159"/>
    <n v="402963"/>
    <x v="149"/>
    <s v="TH"/>
    <x v="344"/>
    <x v="172"/>
    <x v="160"/>
    <s v="C"/>
    <x v="149"/>
    <x v="0"/>
    <x v="0"/>
    <m/>
    <x v="1"/>
    <n v="2689"/>
    <n v="39128"/>
    <n v="39156"/>
    <s v="Iprel"/>
    <n v="100010001376"/>
    <m/>
    <m/>
    <m/>
    <m/>
    <m/>
    <m/>
    <m/>
    <m/>
    <m/>
    <m/>
    <m/>
    <m/>
    <m/>
    <x v="1"/>
    <x v="2"/>
    <x v="0"/>
  </r>
  <r>
    <x v="470"/>
    <s v="CERA"/>
    <s v="MP"/>
    <x v="169"/>
    <n v="412001"/>
    <x v="156"/>
    <s v="TR"/>
    <x v="33"/>
    <x v="133"/>
    <x v="134"/>
    <s v="C"/>
    <x v="144"/>
    <x v="0"/>
    <x v="0"/>
    <m/>
    <x v="1"/>
    <n v="2712"/>
    <n v="39128"/>
    <n v="39156"/>
    <s v="Iprel"/>
    <n v="100010001376"/>
    <m/>
    <m/>
    <m/>
    <m/>
    <m/>
    <m/>
    <m/>
    <m/>
    <m/>
    <m/>
    <m/>
    <m/>
    <m/>
    <x v="1"/>
    <x v="2"/>
    <x v="0"/>
  </r>
  <r>
    <x v="471"/>
    <s v="CERA"/>
    <s v="MP"/>
    <x v="170"/>
    <n v="402299"/>
    <x v="121"/>
    <s v="TR"/>
    <x v="235"/>
    <x v="132"/>
    <x v="133"/>
    <s v="B"/>
    <x v="150"/>
    <x v="0"/>
    <x v="0"/>
    <m/>
    <x v="1"/>
    <n v="2713"/>
    <n v="39128"/>
    <n v="39156"/>
    <s v="Iprel"/>
    <n v="100010001376"/>
    <m/>
    <m/>
    <s v="499AD098A"/>
    <m/>
    <m/>
    <m/>
    <m/>
    <m/>
    <m/>
    <m/>
    <m/>
    <m/>
    <m/>
    <x v="1"/>
    <x v="2"/>
    <x v="0"/>
  </r>
  <r>
    <x v="472"/>
    <s v="CERA"/>
    <s v="MP"/>
    <x v="27"/>
    <n v="410193"/>
    <x v="157"/>
    <s v="OM"/>
    <x v="345"/>
    <x v="1"/>
    <x v="101"/>
    <s v="C"/>
    <x v="151"/>
    <x v="0"/>
    <x v="0"/>
    <m/>
    <x v="1"/>
    <n v="2721"/>
    <s v="28.03.2011"/>
    <s v="30.04.2011"/>
    <s v="Iprel"/>
    <n v="100010001376"/>
    <m/>
    <m/>
    <s v="499AD050A"/>
    <m/>
    <m/>
    <m/>
    <m/>
    <m/>
    <m/>
    <m/>
    <m/>
    <m/>
    <m/>
    <x v="1"/>
    <x v="2"/>
    <x v="0"/>
  </r>
  <r>
    <x v="473"/>
    <s v="CERA"/>
    <s v="MP"/>
    <x v="27"/>
    <n v="410193"/>
    <x v="157"/>
    <s v="OM"/>
    <x v="346"/>
    <x v="1"/>
    <x v="101"/>
    <s v="C"/>
    <x v="151"/>
    <x v="0"/>
    <x v="0"/>
    <m/>
    <x v="1"/>
    <n v="2722"/>
    <s v="28.03.2011"/>
    <s v="30.04.2011"/>
    <s v="Iprel"/>
    <n v="100010001376"/>
    <m/>
    <m/>
    <s v="499AD031A"/>
    <m/>
    <m/>
    <m/>
    <m/>
    <m/>
    <m/>
    <m/>
    <m/>
    <m/>
    <m/>
    <x v="1"/>
    <x v="2"/>
    <x v="0"/>
  </r>
  <r>
    <x v="474"/>
    <s v="CERA"/>
    <s v="ME"/>
    <x v="117"/>
    <n v="206643"/>
    <x v="113"/>
    <s v="IT"/>
    <x v="347"/>
    <x v="2"/>
    <x v="22"/>
    <s v="C"/>
    <x v="152"/>
    <x v="0"/>
    <x v="0"/>
    <m/>
    <x v="1"/>
    <n v="2726"/>
    <s v="28.03.2011"/>
    <s v="30.04.2011"/>
    <s v="Iprel"/>
    <n v="100010001376"/>
    <m/>
    <m/>
    <s v="499AD032A"/>
    <m/>
    <m/>
    <m/>
    <m/>
    <m/>
    <m/>
    <m/>
    <m/>
    <m/>
    <m/>
    <x v="1"/>
    <x v="2"/>
    <x v="0"/>
  </r>
  <r>
    <x v="475"/>
    <s v="CERA"/>
    <s v="MP"/>
    <x v="170"/>
    <n v="402299"/>
    <x v="121"/>
    <s v="TR"/>
    <x v="348"/>
    <x v="113"/>
    <x v="106"/>
    <s v="C"/>
    <x v="153"/>
    <x v="0"/>
    <x v="0"/>
    <m/>
    <x v="1"/>
    <n v="2727"/>
    <s v="28.03.2011"/>
    <s v="30.04.2011"/>
    <s v="Iprel"/>
    <n v="100010001376"/>
    <m/>
    <m/>
    <s v="499AD033A"/>
    <m/>
    <m/>
    <m/>
    <m/>
    <m/>
    <m/>
    <m/>
    <m/>
    <m/>
    <m/>
    <x v="1"/>
    <x v="2"/>
    <x v="0"/>
  </r>
  <r>
    <x v="476"/>
    <s v="CERA"/>
    <s v="RP"/>
    <x v="171"/>
    <s v="ECE100ZD1"/>
    <x v="122"/>
    <s v="IN"/>
    <x v="226"/>
    <x v="173"/>
    <x v="188"/>
    <s v="C"/>
    <x v="154"/>
    <x v="0"/>
    <x v="0"/>
    <m/>
    <x v="1"/>
    <n v="2734"/>
    <s v="28.03.2011"/>
    <s v="30.04.2011"/>
    <s v="Iprel"/>
    <n v="100010001376"/>
    <m/>
    <m/>
    <s v="499AD156A"/>
    <m/>
    <m/>
    <m/>
    <m/>
    <m/>
    <m/>
    <m/>
    <m/>
    <m/>
    <m/>
    <x v="1"/>
    <x v="2"/>
    <x v="0"/>
  </r>
  <r>
    <x v="477"/>
    <s v="CERA"/>
    <s v="MP"/>
    <x v="27"/>
    <n v="410193"/>
    <x v="157"/>
    <s v="OM"/>
    <x v="33"/>
    <x v="174"/>
    <x v="187"/>
    <s v="C"/>
    <x v="155"/>
    <x v="0"/>
    <x v="0"/>
    <m/>
    <x v="1"/>
    <n v="2751"/>
    <s v="28.03.2011"/>
    <s v="30.04.2011"/>
    <s v="S. Montevecchi"/>
    <n v="100010001376"/>
    <m/>
    <m/>
    <s v="499AD091A"/>
    <m/>
    <m/>
    <m/>
    <m/>
    <m/>
    <m/>
    <m/>
    <m/>
    <m/>
    <m/>
    <x v="1"/>
    <x v="2"/>
    <x v="0"/>
  </r>
  <r>
    <x v="478"/>
    <s v="CERA"/>
    <s v="MP"/>
    <x v="172"/>
    <s v="ECE100ZD1"/>
    <x v="122"/>
    <s v="IN"/>
    <x v="12"/>
    <x v="130"/>
    <x v="130"/>
    <s v="C"/>
    <x v="156"/>
    <x v="0"/>
    <x v="0"/>
    <m/>
    <x v="1"/>
    <n v="2752"/>
    <s v="28.03.2011"/>
    <s v="30.04.2011"/>
    <s v="S. Montevecchi"/>
    <n v="100010001376"/>
    <m/>
    <m/>
    <s v="499AD096A"/>
    <m/>
    <m/>
    <m/>
    <m/>
    <m/>
    <m/>
    <m/>
    <m/>
    <m/>
    <m/>
    <x v="1"/>
    <x v="2"/>
    <x v="0"/>
  </r>
  <r>
    <x v="479"/>
    <s v="CERA"/>
    <s v="MP"/>
    <x v="173"/>
    <n v="410637"/>
    <x v="158"/>
    <s v="IN"/>
    <x v="12"/>
    <x v="130"/>
    <x v="130"/>
    <s v="C"/>
    <x v="157"/>
    <x v="0"/>
    <x v="0"/>
    <m/>
    <x v="1"/>
    <n v="2753"/>
    <s v="28.03.2011"/>
    <s v="30.04.2011"/>
    <s v="S. Montevecchi"/>
    <n v="100010001376"/>
    <m/>
    <m/>
    <s v="499AD075A"/>
    <m/>
    <m/>
    <m/>
    <m/>
    <m/>
    <m/>
    <m/>
    <m/>
    <m/>
    <m/>
    <x v="1"/>
    <x v="2"/>
    <x v="0"/>
  </r>
  <r>
    <x v="480"/>
    <s v="CERA"/>
    <s v="MP"/>
    <x v="174"/>
    <n v="401833"/>
    <x v="145"/>
    <s v="DZ"/>
    <x v="32"/>
    <x v="114"/>
    <x v="107"/>
    <s v="C"/>
    <x v="158"/>
    <x v="0"/>
    <x v="0"/>
    <m/>
    <x v="1"/>
    <n v="2758"/>
    <s v="28.04.2011"/>
    <s v="15.06.2011"/>
    <s v="Iprel"/>
    <m/>
    <m/>
    <m/>
    <s v="499AD014A"/>
    <m/>
    <m/>
    <m/>
    <m/>
    <m/>
    <m/>
    <m/>
    <m/>
    <m/>
    <m/>
    <x v="1"/>
    <x v="2"/>
    <x v="0"/>
  </r>
  <r>
    <x v="481"/>
    <s v="CERA"/>
    <s v="MP"/>
    <x v="174"/>
    <n v="401833"/>
    <x v="145"/>
    <s v="DZ"/>
    <x v="349"/>
    <x v="113"/>
    <x v="106"/>
    <s v="C"/>
    <x v="158"/>
    <x v="0"/>
    <x v="0"/>
    <m/>
    <x v="1"/>
    <n v="2759"/>
    <s v="28.04.2011"/>
    <s v="15.06.2011"/>
    <s v="Iprel"/>
    <m/>
    <m/>
    <m/>
    <s v="499AD029A"/>
    <m/>
    <m/>
    <m/>
    <m/>
    <m/>
    <m/>
    <m/>
    <m/>
    <m/>
    <m/>
    <x v="1"/>
    <x v="2"/>
    <x v="0"/>
  </r>
  <r>
    <x v="482"/>
    <s v="CERA"/>
    <s v="MP"/>
    <x v="174"/>
    <n v="401833"/>
    <x v="145"/>
    <s v="DZ"/>
    <x v="350"/>
    <x v="23"/>
    <x v="178"/>
    <s v="C"/>
    <x v="158"/>
    <x v="0"/>
    <x v="0"/>
    <m/>
    <x v="1"/>
    <n v="2760"/>
    <s v="28.04.2011"/>
    <s v="15.06.2011"/>
    <s v="Iprel"/>
    <m/>
    <m/>
    <m/>
    <s v="499AD102A"/>
    <m/>
    <m/>
    <m/>
    <m/>
    <m/>
    <m/>
    <m/>
    <m/>
    <m/>
    <m/>
    <x v="1"/>
    <x v="2"/>
    <x v="0"/>
  </r>
  <r>
    <x v="483"/>
    <s v="CERA"/>
    <s v="MP"/>
    <x v="175"/>
    <n v="201951"/>
    <x v="139"/>
    <s v="IT"/>
    <x v="15"/>
    <x v="117"/>
    <x v="189"/>
    <s v="C"/>
    <x v="159"/>
    <x v="0"/>
    <x v="0"/>
    <m/>
    <x v="1"/>
    <n v="2761"/>
    <s v="28.04.2011"/>
    <s v="15.06.2011"/>
    <s v="Iprel"/>
    <m/>
    <m/>
    <m/>
    <m/>
    <m/>
    <m/>
    <m/>
    <m/>
    <m/>
    <m/>
    <m/>
    <m/>
    <m/>
    <m/>
    <x v="1"/>
    <x v="2"/>
    <x v="0"/>
  </r>
  <r>
    <x v="484"/>
    <s v="CERA"/>
    <s v="MP"/>
    <x v="175"/>
    <n v="201951"/>
    <x v="139"/>
    <s v="IT"/>
    <x v="185"/>
    <x v="113"/>
    <x v="106"/>
    <s v="C"/>
    <x v="159"/>
    <x v="0"/>
    <x v="0"/>
    <m/>
    <x v="1"/>
    <n v="2762"/>
    <s v="28.04.2011"/>
    <s v="15.06.2011"/>
    <s v="Iprel"/>
    <m/>
    <m/>
    <m/>
    <m/>
    <m/>
    <m/>
    <m/>
    <m/>
    <m/>
    <m/>
    <m/>
    <m/>
    <m/>
    <m/>
    <x v="1"/>
    <x v="2"/>
    <x v="0"/>
  </r>
  <r>
    <x v="485"/>
    <s v="CERA"/>
    <s v="MP"/>
    <x v="175"/>
    <n v="201951"/>
    <x v="139"/>
    <s v="IT"/>
    <x v="318"/>
    <x v="114"/>
    <x v="190"/>
    <s v="C"/>
    <x v="159"/>
    <x v="0"/>
    <x v="0"/>
    <m/>
    <x v="1"/>
    <n v="2763"/>
    <s v="28.04.2011"/>
    <s v="15.06.2011"/>
    <s v="Iprel"/>
    <m/>
    <m/>
    <m/>
    <m/>
    <m/>
    <m/>
    <m/>
    <m/>
    <m/>
    <m/>
    <m/>
    <m/>
    <m/>
    <m/>
    <x v="1"/>
    <x v="2"/>
    <x v="0"/>
  </r>
  <r>
    <x v="486"/>
    <s v="CERA"/>
    <s v="MP"/>
    <x v="175"/>
    <n v="201951"/>
    <x v="139"/>
    <s v="IT"/>
    <x v="26"/>
    <x v="114"/>
    <x v="190"/>
    <s v="C"/>
    <x v="159"/>
    <x v="0"/>
    <x v="0"/>
    <m/>
    <x v="1"/>
    <n v="2764"/>
    <s v="28.04.2011"/>
    <s v="15.06.2011"/>
    <s v="Iprel"/>
    <m/>
    <m/>
    <m/>
    <m/>
    <m/>
    <m/>
    <m/>
    <m/>
    <m/>
    <m/>
    <m/>
    <m/>
    <m/>
    <m/>
    <x v="1"/>
    <x v="2"/>
    <x v="0"/>
  </r>
  <r>
    <x v="487"/>
    <s v="CERA"/>
    <s v="MP"/>
    <x v="176"/>
    <n v="203026"/>
    <x v="13"/>
    <s v="IT"/>
    <x v="15"/>
    <x v="3"/>
    <x v="191"/>
    <s v="C"/>
    <x v="160"/>
    <x v="0"/>
    <x v="0"/>
    <m/>
    <x v="1"/>
    <n v="2765"/>
    <s v="28.04.2011"/>
    <s v="15.06.2011"/>
    <s v="Iprel"/>
    <m/>
    <m/>
    <m/>
    <m/>
    <m/>
    <m/>
    <m/>
    <m/>
    <m/>
    <m/>
    <m/>
    <m/>
    <m/>
    <m/>
    <x v="1"/>
    <x v="2"/>
    <x v="0"/>
  </r>
  <r>
    <x v="488"/>
    <s v="CERA"/>
    <s v="MP"/>
    <x v="176"/>
    <n v="203026"/>
    <x v="13"/>
    <s v="IT"/>
    <x v="26"/>
    <x v="3"/>
    <x v="191"/>
    <s v="C"/>
    <x v="160"/>
    <x v="0"/>
    <x v="0"/>
    <m/>
    <x v="1"/>
    <n v="2766"/>
    <s v="28.04.2011"/>
    <s v="15.06.2011"/>
    <s v="Iprel"/>
    <m/>
    <m/>
    <m/>
    <m/>
    <m/>
    <m/>
    <m/>
    <m/>
    <m/>
    <m/>
    <m/>
    <m/>
    <m/>
    <m/>
    <x v="1"/>
    <x v="2"/>
    <x v="0"/>
  </r>
  <r>
    <x v="489"/>
    <s v="CERA"/>
    <s v="MP"/>
    <x v="176"/>
    <n v="203026"/>
    <x v="13"/>
    <s v="IT"/>
    <x v="348"/>
    <x v="3"/>
    <x v="191"/>
    <s v="C"/>
    <x v="160"/>
    <x v="0"/>
    <x v="0"/>
    <m/>
    <x v="1"/>
    <n v="2767"/>
    <s v="28.04.2011"/>
    <s v="15.06.2011"/>
    <s v="Iprel"/>
    <m/>
    <m/>
    <m/>
    <m/>
    <m/>
    <m/>
    <m/>
    <m/>
    <m/>
    <m/>
    <m/>
    <m/>
    <m/>
    <m/>
    <x v="1"/>
    <x v="2"/>
    <x v="0"/>
  </r>
  <r>
    <x v="490"/>
    <s v="CERA"/>
    <s v="MP"/>
    <x v="176"/>
    <n v="203026"/>
    <x v="13"/>
    <s v="IT"/>
    <x v="12"/>
    <x v="3"/>
    <x v="191"/>
    <s v="C"/>
    <x v="160"/>
    <x v="0"/>
    <x v="0"/>
    <m/>
    <x v="1"/>
    <n v="2768"/>
    <s v="28.04.2011"/>
    <s v="15.06.2011"/>
    <s v="Iprel"/>
    <m/>
    <m/>
    <m/>
    <m/>
    <m/>
    <m/>
    <m/>
    <m/>
    <m/>
    <m/>
    <m/>
    <m/>
    <m/>
    <m/>
    <x v="1"/>
    <x v="2"/>
    <x v="0"/>
  </r>
  <r>
    <x v="491"/>
    <s v="CERA"/>
    <s v="MP"/>
    <x v="177"/>
    <n v="405286"/>
    <x v="159"/>
    <s v="RU"/>
    <x v="351"/>
    <x v="159"/>
    <x v="192"/>
    <s v="C"/>
    <x v="161"/>
    <x v="0"/>
    <x v="0"/>
    <m/>
    <x v="1"/>
    <n v="2788"/>
    <m/>
    <s v="15.06.2011"/>
    <s v="Iprel"/>
    <m/>
    <m/>
    <m/>
    <m/>
    <m/>
    <m/>
    <m/>
    <m/>
    <m/>
    <m/>
    <m/>
    <m/>
    <m/>
    <m/>
    <x v="1"/>
    <x v="2"/>
    <x v="0"/>
  </r>
  <r>
    <x v="492"/>
    <s v="CERA"/>
    <s v="MP"/>
    <x v="178"/>
    <n v="411581"/>
    <x v="160"/>
    <s v="IR"/>
    <x v="223"/>
    <x v="3"/>
    <x v="193"/>
    <s v="C"/>
    <x v="162"/>
    <x v="0"/>
    <x v="0"/>
    <m/>
    <x v="1"/>
    <n v="2789"/>
    <m/>
    <s v="15.06.2011"/>
    <s v="Iprel"/>
    <m/>
    <m/>
    <m/>
    <s v="499AD034A"/>
    <m/>
    <m/>
    <m/>
    <m/>
    <m/>
    <m/>
    <m/>
    <m/>
    <m/>
    <m/>
    <x v="1"/>
    <x v="2"/>
    <x v="0"/>
  </r>
  <r>
    <x v="493"/>
    <s v="CERA"/>
    <s v="MP"/>
    <x v="178"/>
    <n v="411581"/>
    <x v="160"/>
    <s v="IR"/>
    <x v="35"/>
    <x v="3"/>
    <x v="193"/>
    <s v="C"/>
    <x v="162"/>
    <x v="0"/>
    <x v="0"/>
    <m/>
    <x v="1"/>
    <n v="2790"/>
    <m/>
    <s v="15.06.2011"/>
    <s v="Iprel"/>
    <m/>
    <m/>
    <m/>
    <s v="499AD048A"/>
    <m/>
    <m/>
    <m/>
    <m/>
    <m/>
    <m/>
    <m/>
    <m/>
    <m/>
    <m/>
    <x v="1"/>
    <x v="2"/>
    <x v="0"/>
  </r>
  <r>
    <x v="494"/>
    <s v="CERA"/>
    <s v="MP"/>
    <x v="178"/>
    <n v="411581"/>
    <x v="160"/>
    <s v="IR"/>
    <x v="352"/>
    <x v="146"/>
    <x v="194"/>
    <s v="C"/>
    <x v="163"/>
    <x v="0"/>
    <x v="0"/>
    <m/>
    <x v="1"/>
    <n v="2792"/>
    <m/>
    <s v="15.06.2011"/>
    <s v="Iprel"/>
    <m/>
    <m/>
    <m/>
    <m/>
    <m/>
    <m/>
    <m/>
    <m/>
    <m/>
    <m/>
    <m/>
    <m/>
    <m/>
    <m/>
    <x v="1"/>
    <x v="2"/>
    <x v="0"/>
  </r>
  <r>
    <x v="495"/>
    <s v="CERA"/>
    <s v="MP"/>
    <x v="178"/>
    <n v="411581"/>
    <x v="160"/>
    <s v="IR"/>
    <x v="122"/>
    <x v="119"/>
    <x v="185"/>
    <s v="C"/>
    <x v="163"/>
    <x v="0"/>
    <x v="0"/>
    <m/>
    <x v="1"/>
    <n v="2793"/>
    <m/>
    <s v="15.06.2011"/>
    <s v="Iprel"/>
    <m/>
    <m/>
    <m/>
    <s v="499AD139A"/>
    <m/>
    <m/>
    <m/>
    <m/>
    <m/>
    <m/>
    <m/>
    <m/>
    <m/>
    <m/>
    <x v="1"/>
    <x v="2"/>
    <x v="0"/>
  </r>
  <r>
    <x v="496"/>
    <s v="CERA"/>
    <s v="MP"/>
    <x v="167"/>
    <n v="412236"/>
    <x v="155"/>
    <s v="TR"/>
    <x v="353"/>
    <x v="12"/>
    <x v="9"/>
    <s v="C"/>
    <x v="163"/>
    <x v="0"/>
    <x v="0"/>
    <m/>
    <x v="1"/>
    <n v="2797"/>
    <m/>
    <s v="15.06.2011"/>
    <s v="Iprel"/>
    <m/>
    <m/>
    <m/>
    <m/>
    <m/>
    <m/>
    <m/>
    <m/>
    <m/>
    <m/>
    <m/>
    <m/>
    <m/>
    <m/>
    <x v="1"/>
    <x v="2"/>
    <x v="0"/>
  </r>
  <r>
    <x v="497"/>
    <s v="CERA"/>
    <s v="MP"/>
    <x v="167"/>
    <n v="412236"/>
    <x v="155"/>
    <s v="TR"/>
    <x v="354"/>
    <x v="1"/>
    <x v="101"/>
    <s v="C"/>
    <x v="163"/>
    <x v="0"/>
    <x v="0"/>
    <m/>
    <x v="1"/>
    <n v="2800"/>
    <m/>
    <s v="15.06.2011"/>
    <s v="Iprel"/>
    <m/>
    <m/>
    <m/>
    <s v="499AD056A"/>
    <m/>
    <m/>
    <m/>
    <m/>
    <m/>
    <m/>
    <m/>
    <m/>
    <m/>
    <m/>
    <x v="1"/>
    <x v="2"/>
    <x v="0"/>
  </r>
  <r>
    <x v="498"/>
    <s v="CERA"/>
    <s v="MP"/>
    <x v="167"/>
    <n v="412236"/>
    <x v="155"/>
    <s v="TR"/>
    <x v="355"/>
    <x v="1"/>
    <x v="101"/>
    <s v="C"/>
    <x v="163"/>
    <x v="0"/>
    <x v="0"/>
    <m/>
    <x v="1"/>
    <n v="2801"/>
    <m/>
    <s v="15.06.2011"/>
    <s v="Iprel"/>
    <m/>
    <m/>
    <m/>
    <s v="499AD059A"/>
    <m/>
    <m/>
    <m/>
    <m/>
    <m/>
    <m/>
    <m/>
    <m/>
    <m/>
    <m/>
    <x v="1"/>
    <x v="2"/>
    <x v="0"/>
  </r>
  <r>
    <x v="499"/>
    <s v="CERA"/>
    <s v="MP"/>
    <x v="167"/>
    <n v="412236"/>
    <x v="155"/>
    <s v="TR"/>
    <x v="356"/>
    <x v="1"/>
    <x v="101"/>
    <s v="C"/>
    <x v="163"/>
    <x v="0"/>
    <x v="0"/>
    <m/>
    <x v="1"/>
    <n v="2802"/>
    <m/>
    <s v="15.06.2011"/>
    <s v="Iprel"/>
    <m/>
    <m/>
    <m/>
    <s v="499AD060A"/>
    <m/>
    <m/>
    <m/>
    <m/>
    <m/>
    <m/>
    <m/>
    <m/>
    <m/>
    <m/>
    <x v="1"/>
    <x v="2"/>
    <x v="0"/>
  </r>
  <r>
    <x v="500"/>
    <s v="CERA"/>
    <s v="MP"/>
    <x v="167"/>
    <n v="412236"/>
    <x v="155"/>
    <s v="TR"/>
    <x v="357"/>
    <x v="1"/>
    <x v="101"/>
    <s v="C"/>
    <x v="163"/>
    <x v="0"/>
    <x v="0"/>
    <m/>
    <x v="1"/>
    <n v="2803"/>
    <m/>
    <s v="15.06.2011"/>
    <s v="Iprel"/>
    <m/>
    <m/>
    <m/>
    <s v="499AD069A"/>
    <m/>
    <m/>
    <m/>
    <m/>
    <m/>
    <m/>
    <m/>
    <m/>
    <m/>
    <m/>
    <x v="1"/>
    <x v="2"/>
    <x v="0"/>
  </r>
  <r>
    <x v="501"/>
    <s v="CERA"/>
    <s v="MP"/>
    <x v="167"/>
    <n v="412236"/>
    <x v="155"/>
    <s v="TR"/>
    <x v="358"/>
    <x v="1"/>
    <x v="101"/>
    <s v="C"/>
    <x v="163"/>
    <x v="0"/>
    <x v="0"/>
    <m/>
    <x v="1"/>
    <n v="2804"/>
    <m/>
    <s v="15.06.2011"/>
    <s v="Iprel"/>
    <m/>
    <m/>
    <m/>
    <s v="499AD053A"/>
    <m/>
    <m/>
    <m/>
    <m/>
    <m/>
    <m/>
    <m/>
    <m/>
    <m/>
    <m/>
    <x v="1"/>
    <x v="2"/>
    <x v="0"/>
  </r>
  <r>
    <x v="502"/>
    <s v="CERA"/>
    <s v="MP"/>
    <x v="178"/>
    <n v="411581"/>
    <x v="160"/>
    <s v="IR"/>
    <x v="164"/>
    <x v="160"/>
    <x v="135"/>
    <s v="C"/>
    <x v="163"/>
    <x v="0"/>
    <x v="0"/>
    <m/>
    <x v="1"/>
    <n v="2809"/>
    <s v="28.04.2011"/>
    <s v="15.06.2011"/>
    <s v="S. Montevecchi"/>
    <n v="100010001376"/>
    <m/>
    <m/>
    <s v="499AD170A"/>
    <m/>
    <m/>
    <m/>
    <m/>
    <m/>
    <m/>
    <m/>
    <m/>
    <m/>
    <m/>
    <x v="1"/>
    <x v="2"/>
    <x v="0"/>
  </r>
  <r>
    <x v="503"/>
    <s v="CERA"/>
    <s v="MP"/>
    <x v="167"/>
    <n v="412236"/>
    <x v="155"/>
    <s v="TR"/>
    <x v="359"/>
    <x v="112"/>
    <x v="195"/>
    <s v="A"/>
    <x v="164"/>
    <x v="0"/>
    <x v="0"/>
    <m/>
    <x v="1"/>
    <n v="2813"/>
    <s v="16.05.2011"/>
    <s v="31.05.2011"/>
    <s v="Iprel"/>
    <n v="100010001376"/>
    <m/>
    <m/>
    <s v="499AD140A"/>
    <m/>
    <m/>
    <m/>
    <m/>
    <m/>
    <m/>
    <m/>
    <m/>
    <m/>
    <m/>
    <x v="1"/>
    <x v="2"/>
    <x v="0"/>
  </r>
  <r>
    <x v="504"/>
    <s v="CERA"/>
    <s v="MP"/>
    <x v="167"/>
    <n v="412236"/>
    <x v="155"/>
    <s v="TR"/>
    <x v="360"/>
    <x v="122"/>
    <x v="196"/>
    <s v="A"/>
    <x v="164"/>
    <x v="0"/>
    <x v="0"/>
    <m/>
    <x v="1"/>
    <n v="2814"/>
    <s v="16.05.2011"/>
    <s v="31.05.2011"/>
    <s v="Iprel"/>
    <n v="100010001376"/>
    <m/>
    <m/>
    <m/>
    <m/>
    <m/>
    <m/>
    <m/>
    <m/>
    <m/>
    <m/>
    <m/>
    <m/>
    <m/>
    <x v="1"/>
    <x v="2"/>
    <x v="0"/>
  </r>
  <r>
    <x v="505"/>
    <s v="CERA"/>
    <s v="MP"/>
    <x v="167"/>
    <n v="412236"/>
    <x v="155"/>
    <s v="TR"/>
    <x v="361"/>
    <x v="175"/>
    <x v="196"/>
    <s v="A"/>
    <x v="164"/>
    <x v="0"/>
    <x v="0"/>
    <m/>
    <x v="1"/>
    <n v="2815"/>
    <s v="16.05.2011"/>
    <s v="31.05.2011"/>
    <s v="Iprel"/>
    <n v="100010001376"/>
    <m/>
    <m/>
    <s v="499AD141A"/>
    <m/>
    <m/>
    <m/>
    <m/>
    <m/>
    <m/>
    <m/>
    <m/>
    <m/>
    <m/>
    <x v="1"/>
    <x v="2"/>
    <x v="0"/>
  </r>
  <r>
    <x v="506"/>
    <s v="CERA"/>
    <s v="MP"/>
    <x v="167"/>
    <n v="412236"/>
    <x v="155"/>
    <s v="TR"/>
    <x v="173"/>
    <x v="175"/>
    <x v="197"/>
    <s v="A"/>
    <x v="164"/>
    <x v="0"/>
    <x v="0"/>
    <m/>
    <x v="1"/>
    <n v="2816"/>
    <s v="16.05.2011"/>
    <s v="31.05.2011"/>
    <s v="Iprel"/>
    <n v="100010001376"/>
    <m/>
    <m/>
    <m/>
    <m/>
    <m/>
    <m/>
    <m/>
    <m/>
    <m/>
    <m/>
    <m/>
    <m/>
    <m/>
    <x v="1"/>
    <x v="2"/>
    <x v="0"/>
  </r>
  <r>
    <x v="507"/>
    <s v="CERA"/>
    <s v="MP"/>
    <x v="167"/>
    <n v="412236"/>
    <x v="155"/>
    <s v="TR"/>
    <x v="362"/>
    <x v="119"/>
    <x v="197"/>
    <s v="A"/>
    <x v="164"/>
    <x v="0"/>
    <x v="0"/>
    <m/>
    <x v="1"/>
    <n v="2817"/>
    <s v="16.05.2011"/>
    <s v="31.05.2011"/>
    <s v="Iprel"/>
    <n v="100010001376"/>
    <m/>
    <m/>
    <s v="499AD142A"/>
    <m/>
    <m/>
    <m/>
    <m/>
    <m/>
    <m/>
    <m/>
    <m/>
    <m/>
    <m/>
    <x v="1"/>
    <x v="2"/>
    <x v="0"/>
  </r>
  <r>
    <x v="508"/>
    <s v="CERA"/>
    <s v="MP"/>
    <x v="167"/>
    <n v="412236"/>
    <x v="155"/>
    <s v="TR"/>
    <x v="363"/>
    <x v="114"/>
    <x v="197"/>
    <s v="A"/>
    <x v="164"/>
    <x v="0"/>
    <x v="0"/>
    <m/>
    <x v="1"/>
    <n v="2818"/>
    <s v="16.05.2011"/>
    <s v="31.05.2011"/>
    <s v="Iprel"/>
    <n v="100010001376"/>
    <m/>
    <m/>
    <m/>
    <m/>
    <m/>
    <m/>
    <m/>
    <m/>
    <m/>
    <m/>
    <m/>
    <m/>
    <m/>
    <x v="1"/>
    <x v="2"/>
    <x v="0"/>
  </r>
  <r>
    <x v="509"/>
    <s v="CERA"/>
    <s v="MP"/>
    <x v="167"/>
    <n v="412236"/>
    <x v="155"/>
    <s v="TR"/>
    <x v="364"/>
    <x v="176"/>
    <x v="197"/>
    <s v="A"/>
    <x v="164"/>
    <x v="0"/>
    <x v="0"/>
    <m/>
    <x v="1"/>
    <n v="2819"/>
    <s v="16.05.2011"/>
    <s v="31.05.2011"/>
    <s v="Iprel"/>
    <n v="100010001376"/>
    <m/>
    <m/>
    <m/>
    <m/>
    <m/>
    <m/>
    <m/>
    <m/>
    <m/>
    <m/>
    <m/>
    <m/>
    <m/>
    <x v="1"/>
    <x v="2"/>
    <x v="0"/>
  </r>
  <r>
    <x v="510"/>
    <s v="CERA"/>
    <s v="MP"/>
    <x v="167"/>
    <n v="412236"/>
    <x v="155"/>
    <s v="TR"/>
    <x v="364"/>
    <x v="2"/>
    <x v="197"/>
    <s v="A"/>
    <x v="164"/>
    <x v="0"/>
    <x v="0"/>
    <m/>
    <x v="1"/>
    <n v="2820"/>
    <s v="16.05.2011"/>
    <s v="31.05.2011"/>
    <s v="Iprel"/>
    <n v="100010001376"/>
    <m/>
    <m/>
    <m/>
    <m/>
    <m/>
    <m/>
    <m/>
    <m/>
    <m/>
    <m/>
    <m/>
    <m/>
    <m/>
    <x v="1"/>
    <x v="2"/>
    <x v="0"/>
  </r>
  <r>
    <x v="511"/>
    <s v="CERA"/>
    <s v="MP"/>
    <x v="167"/>
    <n v="412236"/>
    <x v="155"/>
    <s v="TR"/>
    <x v="365"/>
    <x v="1"/>
    <x v="101"/>
    <s v="C"/>
    <x v="165"/>
    <x v="0"/>
    <x v="0"/>
    <m/>
    <x v="33"/>
    <n v="2822"/>
    <s v="08.06.2011"/>
    <s v="15-06-2011"/>
    <s v="Iprel"/>
    <n v="100010001376"/>
    <m/>
    <m/>
    <s v="499AD051A"/>
    <m/>
    <m/>
    <m/>
    <m/>
    <m/>
    <m/>
    <m/>
    <m/>
    <m/>
    <m/>
    <x v="3"/>
    <x v="2"/>
    <x v="0"/>
  </r>
  <r>
    <x v="512"/>
    <s v="CERA"/>
    <s v="MP"/>
    <x v="85"/>
    <n v="410685"/>
    <x v="82"/>
    <s v="AZ"/>
    <x v="203"/>
    <x v="23"/>
    <x v="21"/>
    <s v="C"/>
    <x v="166"/>
    <x v="0"/>
    <x v="0"/>
    <m/>
    <x v="34"/>
    <n v="2823"/>
    <s v="08.06.2011"/>
    <s v="15-06-2011"/>
    <s v="Iprel"/>
    <n v="100010001376"/>
    <m/>
    <m/>
    <m/>
    <m/>
    <m/>
    <m/>
    <m/>
    <m/>
    <m/>
    <m/>
    <m/>
    <m/>
    <m/>
    <x v="3"/>
    <x v="2"/>
    <x v="0"/>
  </r>
  <r>
    <x v="513"/>
    <s v="CERA"/>
    <s v="RP"/>
    <x v="179"/>
    <s v="ECE010"/>
    <x v="48"/>
    <s v="MX"/>
    <x v="366"/>
    <x v="177"/>
    <x v="160"/>
    <s v="C"/>
    <x v="166"/>
    <x v="0"/>
    <x v="0"/>
    <m/>
    <x v="1"/>
    <n v="2824"/>
    <s v="08.06.2011"/>
    <s v="15-06-2011"/>
    <s v="Iprel"/>
    <n v="100010001376"/>
    <m/>
    <m/>
    <m/>
    <m/>
    <m/>
    <m/>
    <m/>
    <m/>
    <m/>
    <m/>
    <m/>
    <m/>
    <m/>
    <x v="1"/>
    <x v="2"/>
    <x v="0"/>
  </r>
  <r>
    <x v="514"/>
    <s v="CERA"/>
    <s v="MP"/>
    <x v="180"/>
    <n v="201825"/>
    <x v="161"/>
    <s v="IT"/>
    <x v="30"/>
    <x v="178"/>
    <x v="198"/>
    <s v="C"/>
    <x v="167"/>
    <x v="0"/>
    <x v="0"/>
    <m/>
    <x v="1"/>
    <n v="2828"/>
    <s v="08.06.2011"/>
    <s v="15-06-2011"/>
    <s v="Iprel"/>
    <n v="100010001376"/>
    <m/>
    <m/>
    <m/>
    <m/>
    <m/>
    <m/>
    <m/>
    <m/>
    <m/>
    <m/>
    <m/>
    <m/>
    <m/>
    <x v="1"/>
    <x v="2"/>
    <x v="0"/>
  </r>
  <r>
    <x v="515"/>
    <s v="CERA"/>
    <s v="MP"/>
    <x v="167"/>
    <n v="412236"/>
    <x v="155"/>
    <s v="TR"/>
    <x v="367"/>
    <x v="113"/>
    <x v="106"/>
    <s v="C"/>
    <x v="168"/>
    <x v="0"/>
    <x v="0"/>
    <m/>
    <x v="1"/>
    <n v="2829"/>
    <s v="08.06.2011"/>
    <s v="15-06-2011"/>
    <s v="Iprel"/>
    <n v="100010001376"/>
    <m/>
    <m/>
    <m/>
    <m/>
    <m/>
    <m/>
    <m/>
    <m/>
    <m/>
    <m/>
    <m/>
    <m/>
    <m/>
    <x v="1"/>
    <x v="2"/>
    <x v="0"/>
  </r>
  <r>
    <x v="516"/>
    <s v="CERA"/>
    <s v="MP"/>
    <x v="167"/>
    <n v="412236"/>
    <x v="155"/>
    <s v="TR"/>
    <x v="9"/>
    <x v="126"/>
    <x v="152"/>
    <s v="C"/>
    <x v="168"/>
    <x v="0"/>
    <x v="0"/>
    <m/>
    <x v="35"/>
    <n v="2830"/>
    <s v="08.06.2011"/>
    <s v="15-06-2011"/>
    <s v="Iprel"/>
    <n v="100010001376"/>
    <m/>
    <m/>
    <m/>
    <m/>
    <m/>
    <m/>
    <m/>
    <m/>
    <m/>
    <m/>
    <m/>
    <m/>
    <m/>
    <x v="3"/>
    <x v="2"/>
    <x v="0"/>
  </r>
  <r>
    <x v="517"/>
    <s v="CERA"/>
    <s v="MP"/>
    <x v="167"/>
    <n v="412236"/>
    <x v="155"/>
    <s v="TR"/>
    <x v="368"/>
    <x v="6"/>
    <x v="180"/>
    <s v="C"/>
    <x v="168"/>
    <x v="0"/>
    <x v="0"/>
    <m/>
    <x v="1"/>
    <n v="2831"/>
    <s v="08.06.2011"/>
    <s v="15-06-2011"/>
    <s v="Iprel"/>
    <n v="100010001376"/>
    <m/>
    <m/>
    <m/>
    <m/>
    <m/>
    <m/>
    <m/>
    <m/>
    <m/>
    <m/>
    <m/>
    <m/>
    <m/>
    <x v="1"/>
    <x v="2"/>
    <x v="0"/>
  </r>
  <r>
    <x v="518"/>
    <s v="CERA"/>
    <s v="MP"/>
    <x v="167"/>
    <n v="412236"/>
    <x v="155"/>
    <s v="TR"/>
    <x v="96"/>
    <x v="6"/>
    <x v="180"/>
    <s v="C"/>
    <x v="168"/>
    <x v="0"/>
    <x v="0"/>
    <m/>
    <x v="1"/>
    <n v="2832"/>
    <s v="08.06.2011"/>
    <s v="15-06-2011"/>
    <s v="Iprel"/>
    <n v="100010001376"/>
    <m/>
    <m/>
    <m/>
    <m/>
    <m/>
    <m/>
    <m/>
    <m/>
    <m/>
    <m/>
    <m/>
    <m/>
    <m/>
    <x v="1"/>
    <x v="2"/>
    <x v="0"/>
  </r>
  <r>
    <x v="519"/>
    <s v="CERA"/>
    <s v="MP"/>
    <x v="85"/>
    <n v="410685"/>
    <x v="82"/>
    <s v="AZ"/>
    <x v="328"/>
    <x v="144"/>
    <x v="151"/>
    <s v="C"/>
    <x v="169"/>
    <x v="0"/>
    <x v="0"/>
    <m/>
    <x v="36"/>
    <n v="2833"/>
    <s v="08.06.2011"/>
    <s v="15-06-2011"/>
    <s v="Iprel"/>
    <n v="100010001376"/>
    <m/>
    <m/>
    <m/>
    <m/>
    <m/>
    <m/>
    <m/>
    <m/>
    <m/>
    <m/>
    <m/>
    <m/>
    <m/>
    <x v="3"/>
    <x v="2"/>
    <x v="0"/>
  </r>
  <r>
    <x v="520"/>
    <s v="CERA"/>
    <s v="MP"/>
    <x v="85"/>
    <n v="410685"/>
    <x v="82"/>
    <s v="AZ"/>
    <x v="369"/>
    <x v="152"/>
    <x v="161"/>
    <s v="C"/>
    <x v="169"/>
    <x v="0"/>
    <x v="0"/>
    <m/>
    <x v="1"/>
    <n v="2834"/>
    <s v="08.06.2011"/>
    <s v="15-06-2011"/>
    <s v="Iprel"/>
    <n v="100010001376"/>
    <m/>
    <m/>
    <m/>
    <m/>
    <m/>
    <m/>
    <m/>
    <m/>
    <m/>
    <m/>
    <m/>
    <m/>
    <m/>
    <x v="1"/>
    <x v="2"/>
    <x v="0"/>
  </r>
  <r>
    <x v="521"/>
    <s v="CERA"/>
    <s v="MP"/>
    <x v="85"/>
    <n v="410685"/>
    <x v="82"/>
    <s v="AZ"/>
    <x v="370"/>
    <x v="145"/>
    <x v="112"/>
    <s v="C"/>
    <x v="169"/>
    <x v="0"/>
    <x v="0"/>
    <m/>
    <x v="37"/>
    <n v="2835"/>
    <s v="08.06.2011"/>
    <s v="15-06-2011"/>
    <s v="Iprel"/>
    <n v="100010001376"/>
    <m/>
    <m/>
    <m/>
    <m/>
    <m/>
    <m/>
    <m/>
    <m/>
    <m/>
    <m/>
    <m/>
    <m/>
    <m/>
    <x v="3"/>
    <x v="2"/>
    <x v="0"/>
  </r>
  <r>
    <x v="522"/>
    <s v="CERA"/>
    <s v="MP"/>
    <x v="85"/>
    <n v="410685"/>
    <x v="82"/>
    <s v="AZ"/>
    <x v="158"/>
    <x v="6"/>
    <x v="129"/>
    <s v="C"/>
    <x v="169"/>
    <x v="0"/>
    <x v="0"/>
    <m/>
    <x v="38"/>
    <n v="2836"/>
    <s v="08.06.2011"/>
    <s v="15-06-2011"/>
    <s v="Iprel"/>
    <n v="100010001376"/>
    <m/>
    <m/>
    <m/>
    <m/>
    <m/>
    <m/>
    <m/>
    <m/>
    <m/>
    <m/>
    <m/>
    <m/>
    <m/>
    <x v="3"/>
    <x v="2"/>
    <x v="0"/>
  </r>
  <r>
    <x v="523"/>
    <s v="CERA"/>
    <s v="MP"/>
    <x v="181"/>
    <n v="408769"/>
    <x v="162"/>
    <s v="UA"/>
    <x v="216"/>
    <x v="1"/>
    <x v="199"/>
    <s v="C"/>
    <x v="170"/>
    <x v="0"/>
    <x v="0"/>
    <m/>
    <x v="1"/>
    <n v="2838"/>
    <s v="08.06.2011"/>
    <s v="15-06-2011"/>
    <s v="Iprel"/>
    <n v="100010001376"/>
    <m/>
    <m/>
    <s v="499AD118A"/>
    <m/>
    <m/>
    <m/>
    <m/>
    <m/>
    <m/>
    <m/>
    <m/>
    <m/>
    <m/>
    <x v="1"/>
    <x v="2"/>
    <x v="0"/>
  </r>
  <r>
    <x v="524"/>
    <s v="CERA"/>
    <s v="RP"/>
    <x v="182"/>
    <n v="404452"/>
    <x v="163"/>
    <s v="EG"/>
    <x v="371"/>
    <x v="179"/>
    <x v="200"/>
    <s v="C"/>
    <x v="171"/>
    <x v="0"/>
    <x v="0"/>
    <m/>
    <x v="1"/>
    <n v="2845"/>
    <s v="08.06.2011"/>
    <s v="15-06-2011"/>
    <s v="Iprel"/>
    <n v="100010001376"/>
    <m/>
    <m/>
    <m/>
    <m/>
    <m/>
    <m/>
    <m/>
    <m/>
    <m/>
    <m/>
    <m/>
    <m/>
    <m/>
    <x v="1"/>
    <x v="2"/>
    <x v="0"/>
  </r>
  <r>
    <x v="525"/>
    <s v="CERA"/>
    <s v="RP"/>
    <x v="182"/>
    <n v="404452"/>
    <x v="163"/>
    <s v="EG"/>
    <x v="372"/>
    <x v="180"/>
    <x v="200"/>
    <s v="C"/>
    <x v="171"/>
    <x v="0"/>
    <x v="0"/>
    <m/>
    <x v="1"/>
    <n v="2846"/>
    <s v="08.06.2011"/>
    <s v="15-06-2011"/>
    <s v="Iprel"/>
    <n v="100010001376"/>
    <m/>
    <m/>
    <m/>
    <m/>
    <m/>
    <m/>
    <m/>
    <m/>
    <m/>
    <m/>
    <m/>
    <m/>
    <m/>
    <x v="1"/>
    <x v="2"/>
    <x v="0"/>
  </r>
  <r>
    <x v="526"/>
    <s v="CERA"/>
    <s v="MP"/>
    <x v="169"/>
    <n v="412001"/>
    <x v="156"/>
    <s v="TR"/>
    <x v="337"/>
    <x v="112"/>
    <x v="186"/>
    <s v="C"/>
    <x v="172"/>
    <x v="0"/>
    <x v="0"/>
    <m/>
    <x v="1"/>
    <n v="2854"/>
    <s v="08.06.2011"/>
    <s v="15-06-2011"/>
    <s v="Iprel"/>
    <n v="100010001376"/>
    <m/>
    <m/>
    <m/>
    <m/>
    <m/>
    <m/>
    <m/>
    <m/>
    <m/>
    <m/>
    <m/>
    <m/>
    <m/>
    <x v="1"/>
    <x v="2"/>
    <x v="0"/>
  </r>
  <r>
    <x v="527"/>
    <s v="CERA"/>
    <s v="MP"/>
    <x v="169"/>
    <n v="412001"/>
    <x v="156"/>
    <s v="TR"/>
    <x v="345"/>
    <x v="1"/>
    <x v="101"/>
    <s v="C"/>
    <x v="172"/>
    <x v="0"/>
    <x v="0"/>
    <m/>
    <x v="39"/>
    <n v="2855"/>
    <s v="08.06.2011"/>
    <s v="15-06-2011"/>
    <s v="Iprel"/>
    <n v="100010001376"/>
    <m/>
    <m/>
    <m/>
    <m/>
    <m/>
    <m/>
    <m/>
    <m/>
    <m/>
    <m/>
    <m/>
    <m/>
    <m/>
    <x v="3"/>
    <x v="2"/>
    <x v="0"/>
  </r>
  <r>
    <x v="528"/>
    <s v="CERA"/>
    <s v="MP"/>
    <x v="169"/>
    <n v="412001"/>
    <x v="156"/>
    <s v="TR"/>
    <x v="373"/>
    <x v="1"/>
    <x v="101"/>
    <s v="C"/>
    <x v="172"/>
    <x v="0"/>
    <x v="0"/>
    <m/>
    <x v="40"/>
    <n v="2856"/>
    <s v="08.06.2011"/>
    <s v="15-06-2011"/>
    <s v="Iprel"/>
    <n v="100010001376"/>
    <m/>
    <m/>
    <m/>
    <m/>
    <m/>
    <m/>
    <m/>
    <m/>
    <m/>
    <m/>
    <m/>
    <m/>
    <m/>
    <x v="3"/>
    <x v="2"/>
    <x v="0"/>
  </r>
  <r>
    <x v="529"/>
    <s v="CERA"/>
    <s v="MP"/>
    <x v="169"/>
    <n v="412001"/>
    <x v="156"/>
    <s v="TR"/>
    <x v="374"/>
    <x v="1"/>
    <x v="101"/>
    <s v="C"/>
    <x v="172"/>
    <x v="0"/>
    <x v="0"/>
    <m/>
    <x v="41"/>
    <n v="2857"/>
    <s v="08.06.2011"/>
    <s v="15-06-2011"/>
    <s v="Iprel"/>
    <n v="100010001376"/>
    <m/>
    <m/>
    <m/>
    <m/>
    <m/>
    <m/>
    <m/>
    <m/>
    <m/>
    <m/>
    <m/>
    <m/>
    <m/>
    <x v="3"/>
    <x v="2"/>
    <x v="0"/>
  </r>
  <r>
    <x v="530"/>
    <s v="CERA"/>
    <s v="MP"/>
    <x v="169"/>
    <n v="412001"/>
    <x v="156"/>
    <s v="TR"/>
    <x v="375"/>
    <x v="1"/>
    <x v="101"/>
    <s v="C"/>
    <x v="172"/>
    <x v="0"/>
    <x v="0"/>
    <m/>
    <x v="42"/>
    <n v="2858"/>
    <s v="08.06.2011"/>
    <s v="15-06-2011"/>
    <s v="Iprel"/>
    <n v="100010001376"/>
    <m/>
    <m/>
    <m/>
    <m/>
    <m/>
    <m/>
    <m/>
    <m/>
    <m/>
    <m/>
    <m/>
    <m/>
    <m/>
    <x v="3"/>
    <x v="2"/>
    <x v="0"/>
  </r>
  <r>
    <x v="531"/>
    <s v="CERA"/>
    <s v="MP"/>
    <x v="169"/>
    <n v="412001"/>
    <x v="156"/>
    <s v="TR"/>
    <x v="376"/>
    <x v="1"/>
    <x v="101"/>
    <s v="C"/>
    <x v="172"/>
    <x v="0"/>
    <x v="0"/>
    <m/>
    <x v="42"/>
    <n v="2859"/>
    <s v="08.06.2011"/>
    <s v="15-06-2011"/>
    <s v="Iprel"/>
    <n v="100010001376"/>
    <m/>
    <m/>
    <m/>
    <m/>
    <m/>
    <m/>
    <m/>
    <m/>
    <m/>
    <m/>
    <m/>
    <m/>
    <m/>
    <x v="3"/>
    <x v="2"/>
    <x v="0"/>
  </r>
  <r>
    <x v="532"/>
    <s v="CERA"/>
    <s v="MP"/>
    <x v="161"/>
    <n v="402642"/>
    <x v="151"/>
    <s v="SA"/>
    <x v="363"/>
    <x v="181"/>
    <x v="122"/>
    <s v="C"/>
    <x v="173"/>
    <x v="0"/>
    <x v="0"/>
    <m/>
    <x v="1"/>
    <n v="2860"/>
    <s v="08.06.2011"/>
    <s v="15-06-2011"/>
    <s v="Iprel"/>
    <n v="100010001376"/>
    <m/>
    <m/>
    <m/>
    <m/>
    <m/>
    <m/>
    <m/>
    <m/>
    <m/>
    <m/>
    <m/>
    <m/>
    <m/>
    <x v="1"/>
    <x v="2"/>
    <x v="0"/>
  </r>
  <r>
    <x v="533"/>
    <s v="CERA"/>
    <s v="MP"/>
    <x v="183"/>
    <n v="406106"/>
    <x v="135"/>
    <s v="MY"/>
    <x v="318"/>
    <x v="23"/>
    <x v="178"/>
    <s v="C"/>
    <x v="174"/>
    <x v="0"/>
    <x v="0"/>
    <m/>
    <x v="1"/>
    <n v="2863"/>
    <s v="08.06.2011"/>
    <s v="15-06-2011"/>
    <s v="Iprel"/>
    <n v="100010001376"/>
    <m/>
    <m/>
    <m/>
    <m/>
    <m/>
    <m/>
    <m/>
    <m/>
    <m/>
    <m/>
    <m/>
    <m/>
    <m/>
    <x v="1"/>
    <x v="2"/>
    <x v="0"/>
  </r>
  <r>
    <x v="534"/>
    <s v="CERA"/>
    <s v="MP"/>
    <x v="183"/>
    <n v="406106"/>
    <x v="135"/>
    <s v="MY"/>
    <x v="282"/>
    <x v="6"/>
    <x v="180"/>
    <s v="C"/>
    <x v="174"/>
    <x v="0"/>
    <x v="0"/>
    <m/>
    <x v="1"/>
    <n v="2864"/>
    <s v="08.06.2011"/>
    <s v="15-06-2011"/>
    <s v="Iprel"/>
    <n v="100010001376"/>
    <m/>
    <m/>
    <m/>
    <m/>
    <m/>
    <m/>
    <m/>
    <m/>
    <m/>
    <m/>
    <m/>
    <m/>
    <m/>
    <x v="1"/>
    <x v="2"/>
    <x v="0"/>
  </r>
  <r>
    <x v="535"/>
    <s v="CERA"/>
    <s v="MP"/>
    <x v="184"/>
    <n v="401383"/>
    <x v="164"/>
    <s v="LK"/>
    <x v="164"/>
    <x v="136"/>
    <x v="137"/>
    <s v="B"/>
    <x v="168"/>
    <x v="0"/>
    <x v="0"/>
    <m/>
    <x v="1"/>
    <n v="2870"/>
    <s v="08.06.2011"/>
    <s v="15-06-2011"/>
    <s v="Iprel"/>
    <n v="100010001376"/>
    <m/>
    <m/>
    <m/>
    <m/>
    <m/>
    <m/>
    <m/>
    <m/>
    <m/>
    <m/>
    <m/>
    <m/>
    <m/>
    <x v="1"/>
    <x v="2"/>
    <x v="0"/>
  </r>
  <r>
    <x v="536"/>
    <s v="CERA"/>
    <s v="MP"/>
    <x v="185"/>
    <n v="600016"/>
    <x v="165"/>
    <s v="IT"/>
    <x v="377"/>
    <x v="2"/>
    <x v="201"/>
    <s v="C"/>
    <x v="175"/>
    <x v="0"/>
    <x v="0"/>
    <m/>
    <x v="43"/>
    <n v="2891"/>
    <s v="22.07.2011"/>
    <s v="15.09.2011"/>
    <s v="Iprel"/>
    <n v="100010001376"/>
    <m/>
    <m/>
    <m/>
    <m/>
    <m/>
    <m/>
    <m/>
    <m/>
    <m/>
    <m/>
    <m/>
    <m/>
    <m/>
    <x v="3"/>
    <x v="2"/>
    <x v="0"/>
  </r>
  <r>
    <x v="537"/>
    <s v="CERA"/>
    <s v="MP"/>
    <x v="186"/>
    <n v="409164"/>
    <x v="166"/>
    <s v="ID"/>
    <x v="378"/>
    <x v="122"/>
    <x v="202"/>
    <s v="C"/>
    <x v="176"/>
    <x v="0"/>
    <x v="0"/>
    <m/>
    <x v="44"/>
    <n v="2892"/>
    <s v="22.07.2011"/>
    <s v="15.09.2011"/>
    <s v="Iprel"/>
    <n v="100010001376"/>
    <m/>
    <m/>
    <m/>
    <m/>
    <m/>
    <m/>
    <m/>
    <m/>
    <m/>
    <m/>
    <m/>
    <m/>
    <m/>
    <x v="3"/>
    <x v="2"/>
    <x v="0"/>
  </r>
  <r>
    <x v="538"/>
    <s v="CERA"/>
    <s v="MP"/>
    <x v="184"/>
    <n v="401383"/>
    <x v="164"/>
    <s v="LK"/>
    <x v="379"/>
    <x v="114"/>
    <x v="190"/>
    <s v="C"/>
    <x v="177"/>
    <x v="0"/>
    <x v="0"/>
    <m/>
    <x v="45"/>
    <n v="2894"/>
    <s v="22.07.2011"/>
    <s v="15.09.2011"/>
    <s v="Iprel"/>
    <n v="100010001376"/>
    <m/>
    <m/>
    <m/>
    <m/>
    <m/>
    <m/>
    <m/>
    <m/>
    <m/>
    <m/>
    <m/>
    <m/>
    <m/>
    <x v="3"/>
    <x v="2"/>
    <x v="0"/>
  </r>
  <r>
    <x v="539"/>
    <s v="CERA"/>
    <s v="MP"/>
    <x v="184"/>
    <n v="401383"/>
    <x v="164"/>
    <s v="LK"/>
    <x v="380"/>
    <x v="126"/>
    <x v="152"/>
    <s v="C"/>
    <x v="177"/>
    <x v="0"/>
    <x v="0"/>
    <m/>
    <x v="46"/>
    <n v="2895"/>
    <s v="22.07.2011"/>
    <s v="15.09.2011"/>
    <s v="Iprel"/>
    <n v="100010001376"/>
    <m/>
    <m/>
    <m/>
    <m/>
    <m/>
    <m/>
    <m/>
    <m/>
    <m/>
    <m/>
    <m/>
    <m/>
    <m/>
    <x v="3"/>
    <x v="2"/>
    <x v="0"/>
  </r>
  <r>
    <x v="540"/>
    <s v="CERA"/>
    <s v="MP"/>
    <x v="187"/>
    <n v="410457"/>
    <x v="167"/>
    <s v="IR"/>
    <x v="381"/>
    <x v="114"/>
    <x v="190"/>
    <s v="C"/>
    <x v="177"/>
    <x v="0"/>
    <x v="0"/>
    <m/>
    <x v="47"/>
    <n v="2898"/>
    <s v="22.07.2011"/>
    <s v="15.09.2011"/>
    <s v="Iprel"/>
    <n v="100010001376"/>
    <m/>
    <m/>
    <m/>
    <m/>
    <m/>
    <m/>
    <m/>
    <m/>
    <m/>
    <m/>
    <m/>
    <m/>
    <m/>
    <x v="3"/>
    <x v="2"/>
    <x v="0"/>
  </r>
  <r>
    <x v="541"/>
    <s v="CERA"/>
    <s v="RP"/>
    <x v="188"/>
    <n v="200109"/>
    <x v="168"/>
    <s v="IT"/>
    <x v="226"/>
    <x v="119"/>
    <x v="185"/>
    <s v="C"/>
    <x v="177"/>
    <x v="0"/>
    <x v="0"/>
    <m/>
    <x v="1"/>
    <n v="2899"/>
    <s v="22.07.2011"/>
    <s v="15.09.2011"/>
    <s v="Iprel"/>
    <n v="100010001376"/>
    <m/>
    <m/>
    <m/>
    <m/>
    <m/>
    <m/>
    <m/>
    <m/>
    <m/>
    <m/>
    <m/>
    <m/>
    <m/>
    <x v="1"/>
    <x v="2"/>
    <x v="0"/>
  </r>
  <r>
    <x v="542"/>
    <s v="CERA"/>
    <s v="MP"/>
    <x v="186"/>
    <n v="409164"/>
    <x v="166"/>
    <s v="ID"/>
    <x v="30"/>
    <x v="112"/>
    <x v="186"/>
    <s v="C"/>
    <x v="178"/>
    <x v="0"/>
    <x v="0"/>
    <m/>
    <x v="48"/>
    <n v="2900"/>
    <s v="22.07.2011"/>
    <s v="15.09.2011"/>
    <s v="Iprel"/>
    <n v="100010001376"/>
    <m/>
    <m/>
    <m/>
    <m/>
    <m/>
    <m/>
    <m/>
    <m/>
    <m/>
    <m/>
    <m/>
    <m/>
    <m/>
    <x v="3"/>
    <x v="2"/>
    <x v="0"/>
  </r>
  <r>
    <x v="543"/>
    <s v="CERA"/>
    <s v="MP"/>
    <x v="186"/>
    <n v="409164"/>
    <x v="166"/>
    <s v="ID"/>
    <x v="144"/>
    <x v="182"/>
    <x v="203"/>
    <s v="C"/>
    <x v="178"/>
    <x v="0"/>
    <x v="0"/>
    <m/>
    <x v="1"/>
    <n v="2904"/>
    <s v="22.07.2011"/>
    <s v="15.09.2011"/>
    <s v="Iprel"/>
    <n v="100010001376"/>
    <m/>
    <m/>
    <s v="499AD125A"/>
    <m/>
    <m/>
    <m/>
    <m/>
    <m/>
    <m/>
    <m/>
    <m/>
    <m/>
    <m/>
    <x v="1"/>
    <x v="2"/>
    <x v="0"/>
  </r>
  <r>
    <x v="544"/>
    <s v="CERA"/>
    <s v="MP"/>
    <x v="186"/>
    <n v="409164"/>
    <x v="166"/>
    <s v="ID"/>
    <x v="382"/>
    <x v="119"/>
    <x v="185"/>
    <s v="C"/>
    <x v="178"/>
    <x v="0"/>
    <x v="0"/>
    <m/>
    <x v="1"/>
    <n v="2905"/>
    <s v="22.07.2011"/>
    <s v="15.09.2011"/>
    <s v="Iprel"/>
    <n v="100010001376"/>
    <m/>
    <m/>
    <m/>
    <m/>
    <m/>
    <m/>
    <m/>
    <m/>
    <m/>
    <m/>
    <m/>
    <m/>
    <m/>
    <x v="1"/>
    <x v="2"/>
    <x v="0"/>
  </r>
  <r>
    <x v="545"/>
    <s v="CERA"/>
    <s v="MP"/>
    <x v="186"/>
    <n v="409164"/>
    <x v="166"/>
    <s v="ID"/>
    <x v="383"/>
    <x v="2"/>
    <x v="22"/>
    <s v="C"/>
    <x v="178"/>
    <x v="0"/>
    <x v="0"/>
    <m/>
    <x v="1"/>
    <n v="2906"/>
    <s v="22.07.2011"/>
    <s v="15.09.2011"/>
    <s v="Iprel"/>
    <n v="100010001376"/>
    <m/>
    <m/>
    <s v="499AD121A"/>
    <m/>
    <m/>
    <m/>
    <m/>
    <m/>
    <m/>
    <m/>
    <m/>
    <m/>
    <m/>
    <x v="1"/>
    <x v="2"/>
    <x v="0"/>
  </r>
  <r>
    <x v="546"/>
    <s v="CERA"/>
    <s v="MP"/>
    <x v="186"/>
    <n v="409164"/>
    <x v="166"/>
    <s v="ID"/>
    <x v="33"/>
    <x v="144"/>
    <x v="204"/>
    <s v="C"/>
    <x v="178"/>
    <x v="0"/>
    <x v="0"/>
    <m/>
    <x v="49"/>
    <n v="2907"/>
    <s v="22.07.2011"/>
    <s v="15.09.2011"/>
    <s v="Iprel"/>
    <n v="100010001376"/>
    <m/>
    <m/>
    <m/>
    <m/>
    <m/>
    <m/>
    <m/>
    <m/>
    <m/>
    <m/>
    <m/>
    <m/>
    <m/>
    <x v="3"/>
    <x v="2"/>
    <x v="0"/>
  </r>
  <r>
    <x v="547"/>
    <s v="CERA"/>
    <s v="MP"/>
    <x v="185"/>
    <n v="600016"/>
    <x v="165"/>
    <s v="IT"/>
    <x v="384"/>
    <x v="2"/>
    <x v="205"/>
    <s v="C"/>
    <x v="179"/>
    <x v="0"/>
    <x v="0"/>
    <m/>
    <x v="50"/>
    <n v="2910"/>
    <s v="22.07.2011"/>
    <s v="15.09.2011"/>
    <s v="Iprel"/>
    <n v="100010001376"/>
    <m/>
    <m/>
    <m/>
    <m/>
    <m/>
    <m/>
    <m/>
    <m/>
    <m/>
    <m/>
    <m/>
    <m/>
    <m/>
    <x v="3"/>
    <x v="2"/>
    <x v="0"/>
  </r>
  <r>
    <x v="548"/>
    <s v="CERA"/>
    <s v="MP"/>
    <x v="189"/>
    <n v="412257"/>
    <x v="169"/>
    <s v="DZ"/>
    <x v="385"/>
    <x v="1"/>
    <x v="199"/>
    <s v="C"/>
    <x v="179"/>
    <x v="0"/>
    <x v="0"/>
    <m/>
    <x v="51"/>
    <n v="2911"/>
    <s v="22.07.2011"/>
    <s v="15.09.2011"/>
    <s v="Iprel"/>
    <n v="100010001376"/>
    <m/>
    <m/>
    <m/>
    <m/>
    <m/>
    <m/>
    <m/>
    <m/>
    <m/>
    <m/>
    <m/>
    <m/>
    <m/>
    <x v="3"/>
    <x v="2"/>
    <x v="0"/>
  </r>
  <r>
    <x v="549"/>
    <s v="CERA"/>
    <s v="MP"/>
    <x v="178"/>
    <n v="411581"/>
    <x v="160"/>
    <s v="IR"/>
    <x v="386"/>
    <x v="114"/>
    <x v="190"/>
    <s v="C"/>
    <x v="180"/>
    <x v="0"/>
    <x v="0"/>
    <m/>
    <x v="52"/>
    <n v="2917"/>
    <s v="22.07.2011"/>
    <s v="15.09.2011"/>
    <s v="Iprel"/>
    <n v="100010001376"/>
    <m/>
    <m/>
    <m/>
    <m/>
    <m/>
    <m/>
    <m/>
    <m/>
    <m/>
    <m/>
    <m/>
    <m/>
    <m/>
    <x v="3"/>
    <x v="2"/>
    <x v="0"/>
  </r>
  <r>
    <x v="550"/>
    <s v="CERA"/>
    <s v="MP"/>
    <x v="178"/>
    <n v="411581"/>
    <x v="160"/>
    <s v="IR"/>
    <x v="387"/>
    <x v="126"/>
    <x v="152"/>
    <s v="C"/>
    <x v="180"/>
    <x v="0"/>
    <x v="0"/>
    <m/>
    <x v="53"/>
    <n v="2918"/>
    <s v="22.07.2011"/>
    <s v="15.09.2011"/>
    <s v="Iprel"/>
    <n v="100010001376"/>
    <m/>
    <m/>
    <m/>
    <m/>
    <m/>
    <m/>
    <m/>
    <m/>
    <m/>
    <m/>
    <m/>
    <m/>
    <m/>
    <x v="3"/>
    <x v="2"/>
    <x v="0"/>
  </r>
  <r>
    <x v="551"/>
    <s v="CERA"/>
    <s v="MP"/>
    <x v="178"/>
    <n v="411581"/>
    <x v="160"/>
    <s v="IR"/>
    <x v="283"/>
    <x v="6"/>
    <x v="180"/>
    <s v="C"/>
    <x v="180"/>
    <x v="0"/>
    <x v="0"/>
    <m/>
    <x v="1"/>
    <n v="2919"/>
    <s v="22.07.2011"/>
    <s v="15.09.2011"/>
    <s v="Iprel"/>
    <n v="100010001376"/>
    <m/>
    <m/>
    <s v="499AD124A"/>
    <m/>
    <m/>
    <m/>
    <m/>
    <m/>
    <m/>
    <m/>
    <m/>
    <m/>
    <m/>
    <x v="1"/>
    <x v="2"/>
    <x v="0"/>
  </r>
  <r>
    <x v="552"/>
    <s v="CERA"/>
    <s v="MP"/>
    <x v="190"/>
    <n v="202368"/>
    <x v="81"/>
    <s v="IT"/>
    <x v="388"/>
    <x v="183"/>
    <x v="206"/>
    <s v="C"/>
    <x v="180"/>
    <x v="0"/>
    <x v="0"/>
    <m/>
    <x v="1"/>
    <n v="2920"/>
    <s v="22.07.2011"/>
    <s v="15.09.2011"/>
    <s v="Iprel"/>
    <n v="100010001376"/>
    <m/>
    <m/>
    <s v="499AD131A"/>
    <m/>
    <m/>
    <m/>
    <m/>
    <m/>
    <m/>
    <m/>
    <m/>
    <m/>
    <m/>
    <x v="1"/>
    <x v="2"/>
    <x v="0"/>
  </r>
  <r>
    <x v="553"/>
    <s v="CERA"/>
    <s v="MP"/>
    <x v="169"/>
    <n v="412001"/>
    <x v="156"/>
    <s v="TR"/>
    <x v="128"/>
    <x v="122"/>
    <x v="202"/>
    <s v="C"/>
    <x v="181"/>
    <x v="0"/>
    <x v="0"/>
    <m/>
    <x v="54"/>
    <n v="2945"/>
    <s v="22.07.2011"/>
    <s v="15.09.2011"/>
    <s v="Iprel"/>
    <n v="100010001376"/>
    <m/>
    <m/>
    <m/>
    <m/>
    <m/>
    <m/>
    <m/>
    <m/>
    <m/>
    <m/>
    <m/>
    <m/>
    <m/>
    <x v="3"/>
    <x v="2"/>
    <x v="0"/>
  </r>
  <r>
    <x v="554"/>
    <s v="CERA"/>
    <s v="MP"/>
    <x v="169"/>
    <n v="412001"/>
    <x v="156"/>
    <s v="TR"/>
    <x v="389"/>
    <x v="122"/>
    <x v="202"/>
    <s v="C"/>
    <x v="181"/>
    <x v="0"/>
    <x v="0"/>
    <m/>
    <x v="55"/>
    <n v="2946"/>
    <s v="22.07.2011"/>
    <s v="15.09.2011"/>
    <s v="Iprel"/>
    <n v="100010001376"/>
    <m/>
    <m/>
    <m/>
    <m/>
    <m/>
    <m/>
    <m/>
    <m/>
    <m/>
    <m/>
    <m/>
    <m/>
    <m/>
    <x v="3"/>
    <x v="2"/>
    <x v="0"/>
  </r>
  <r>
    <x v="555"/>
    <s v="CERA"/>
    <s v="MP"/>
    <x v="169"/>
    <n v="412001"/>
    <x v="156"/>
    <s v="TR"/>
    <x v="390"/>
    <x v="184"/>
    <x v="207"/>
    <s v="C"/>
    <x v="181"/>
    <x v="0"/>
    <x v="0"/>
    <m/>
    <x v="1"/>
    <n v="2947"/>
    <s v="22.07.2011"/>
    <s v="15.09.2011"/>
    <s v="Iprel"/>
    <n v="100010001376"/>
    <m/>
    <m/>
    <m/>
    <m/>
    <m/>
    <m/>
    <m/>
    <m/>
    <m/>
    <m/>
    <m/>
    <m/>
    <m/>
    <x v="1"/>
    <x v="2"/>
    <x v="0"/>
  </r>
  <r>
    <x v="556"/>
    <s v="CERA"/>
    <s v="MP"/>
    <x v="169"/>
    <n v="412001"/>
    <x v="156"/>
    <s v="TR"/>
    <x v="391"/>
    <x v="185"/>
    <x v="207"/>
    <s v="C"/>
    <x v="181"/>
    <x v="0"/>
    <x v="0"/>
    <m/>
    <x v="56"/>
    <n v="2948"/>
    <s v="22.07.2011"/>
    <s v="15.09.2011"/>
    <s v="Iprel"/>
    <n v="100010001376"/>
    <m/>
    <m/>
    <s v="499AD130A"/>
    <m/>
    <m/>
    <m/>
    <m/>
    <m/>
    <m/>
    <m/>
    <m/>
    <m/>
    <m/>
    <x v="3"/>
    <x v="2"/>
    <x v="0"/>
  </r>
  <r>
    <x v="557"/>
    <s v="CERA"/>
    <s v="MP"/>
    <x v="133"/>
    <n v="412008"/>
    <x v="170"/>
    <s v="CN"/>
    <x v="360"/>
    <x v="122"/>
    <x v="117"/>
    <s v="C"/>
    <x v="182"/>
    <x v="0"/>
    <x v="0"/>
    <m/>
    <x v="57"/>
    <n v="2966"/>
    <s v="22.07.2011"/>
    <s v="15.09.2011"/>
    <s v="Iprel"/>
    <n v="100010001376"/>
    <m/>
    <m/>
    <m/>
    <m/>
    <m/>
    <m/>
    <m/>
    <m/>
    <m/>
    <m/>
    <m/>
    <m/>
    <m/>
    <x v="3"/>
    <x v="2"/>
    <x v="0"/>
  </r>
  <r>
    <x v="558"/>
    <s v="CERA"/>
    <s v="MP"/>
    <x v="133"/>
    <n v="412008"/>
    <x v="170"/>
    <s v="CN"/>
    <x v="392"/>
    <x v="119"/>
    <x v="185"/>
    <s v="C"/>
    <x v="182"/>
    <x v="0"/>
    <x v="0"/>
    <m/>
    <x v="1"/>
    <n v="2967"/>
    <s v="22.07.2011"/>
    <s v="15.09.2011"/>
    <s v="Iprel"/>
    <n v="100010001376"/>
    <m/>
    <m/>
    <m/>
    <m/>
    <m/>
    <m/>
    <m/>
    <m/>
    <m/>
    <m/>
    <m/>
    <m/>
    <m/>
    <x v="1"/>
    <x v="2"/>
    <x v="0"/>
  </r>
  <r>
    <x v="559"/>
    <s v="CERA"/>
    <s v="MP"/>
    <x v="133"/>
    <n v="412008"/>
    <x v="170"/>
    <s v="CN"/>
    <x v="393"/>
    <x v="113"/>
    <x v="106"/>
    <s v="C"/>
    <x v="182"/>
    <x v="0"/>
    <x v="0"/>
    <m/>
    <x v="1"/>
    <n v="2968"/>
    <s v="22.07.2011"/>
    <s v="15.09.2011"/>
    <s v="Iprel"/>
    <n v="100010001376"/>
    <m/>
    <m/>
    <m/>
    <m/>
    <m/>
    <m/>
    <m/>
    <m/>
    <m/>
    <m/>
    <m/>
    <m/>
    <m/>
    <x v="1"/>
    <x v="2"/>
    <x v="0"/>
  </r>
  <r>
    <x v="560"/>
    <s v="CERA"/>
    <s v="MP"/>
    <x v="133"/>
    <n v="412008"/>
    <x v="170"/>
    <s v="CN"/>
    <x v="394"/>
    <x v="113"/>
    <x v="106"/>
    <s v="C"/>
    <x v="182"/>
    <x v="0"/>
    <x v="0"/>
    <m/>
    <x v="58"/>
    <n v="2969"/>
    <s v="22.07.2011"/>
    <s v="15.09.2011"/>
    <s v="Iprel"/>
    <n v="100010001376"/>
    <m/>
    <m/>
    <m/>
    <m/>
    <m/>
    <m/>
    <m/>
    <m/>
    <m/>
    <m/>
    <m/>
    <m/>
    <m/>
    <x v="3"/>
    <x v="2"/>
    <x v="0"/>
  </r>
  <r>
    <x v="561"/>
    <s v="CERA"/>
    <s v="MP"/>
    <x v="133"/>
    <n v="412008"/>
    <x v="170"/>
    <s v="CN"/>
    <x v="395"/>
    <x v="113"/>
    <x v="106"/>
    <s v="C"/>
    <x v="182"/>
    <x v="0"/>
    <x v="0"/>
    <m/>
    <x v="59"/>
    <n v="2970"/>
    <s v="22.07.2011"/>
    <s v="15.09.2011"/>
    <s v="Iprel"/>
    <n v="100010001376"/>
    <m/>
    <m/>
    <m/>
    <m/>
    <m/>
    <m/>
    <m/>
    <m/>
    <m/>
    <m/>
    <m/>
    <m/>
    <m/>
    <x v="3"/>
    <x v="2"/>
    <x v="0"/>
  </r>
  <r>
    <x v="562"/>
    <s v="CERA"/>
    <s v="MP"/>
    <x v="191"/>
    <n v="404927"/>
    <x v="171"/>
    <s v="TN"/>
    <x v="15"/>
    <x v="130"/>
    <x v="130"/>
    <s v="C"/>
    <x v="183"/>
    <x v="0"/>
    <x v="0"/>
    <m/>
    <x v="60"/>
    <n v="2976"/>
    <s v="22.07.2011"/>
    <s v="15.09.2011"/>
    <s v="Iprel"/>
    <n v="100010001376"/>
    <m/>
    <m/>
    <s v="499AB961A"/>
    <m/>
    <m/>
    <m/>
    <m/>
    <m/>
    <m/>
    <m/>
    <m/>
    <m/>
    <m/>
    <x v="3"/>
    <x v="2"/>
    <x v="0"/>
  </r>
  <r>
    <x v="563"/>
    <s v="CERA"/>
    <s v="MP"/>
    <x v="192"/>
    <n v="407835"/>
    <x v="172"/>
    <s v="MA"/>
    <x v="33"/>
    <x v="135"/>
    <x v="136"/>
    <s v="B"/>
    <x v="184"/>
    <x v="0"/>
    <x v="0"/>
    <m/>
    <x v="1"/>
    <n v="2977"/>
    <s v="22.07.2011"/>
    <s v="15.09.2011"/>
    <s v="Iprel"/>
    <n v="100010001376"/>
    <m/>
    <m/>
    <s v="499AD157A"/>
    <m/>
    <m/>
    <m/>
    <m/>
    <m/>
    <m/>
    <m/>
    <m/>
    <m/>
    <m/>
    <x v="1"/>
    <x v="2"/>
    <x v="0"/>
  </r>
  <r>
    <x v="564"/>
    <s v="CERA"/>
    <s v="MP"/>
    <x v="186"/>
    <n v="409164"/>
    <x v="166"/>
    <s v="ID"/>
    <x v="396"/>
    <x v="135"/>
    <x v="136"/>
    <s v="C"/>
    <x v="178"/>
    <x v="0"/>
    <x v="0"/>
    <m/>
    <x v="1"/>
    <n v="2978"/>
    <s v="22.07.2011"/>
    <s v="15.09.2011"/>
    <s v="Iprel"/>
    <n v="100010001376"/>
    <m/>
    <m/>
    <s v="499AD122A"/>
    <m/>
    <m/>
    <m/>
    <m/>
    <m/>
    <m/>
    <m/>
    <m/>
    <m/>
    <m/>
    <x v="1"/>
    <x v="2"/>
    <x v="0"/>
  </r>
  <r>
    <x v="565"/>
    <s v="CERA"/>
    <s v="MP"/>
    <x v="193"/>
    <n v="412001"/>
    <x v="156"/>
    <s v="TR"/>
    <x v="33"/>
    <x v="133"/>
    <x v="134"/>
    <s v="C"/>
    <x v="181"/>
    <x v="0"/>
    <x v="0"/>
    <m/>
    <x v="1"/>
    <n v="2979"/>
    <s v="22.07.2011"/>
    <s v="15.09.2011"/>
    <s v="Iprel"/>
    <n v="100010001376"/>
    <m/>
    <m/>
    <s v="499AD123A"/>
    <m/>
    <m/>
    <m/>
    <m/>
    <m/>
    <m/>
    <m/>
    <m/>
    <m/>
    <m/>
    <x v="1"/>
    <x v="2"/>
    <x v="0"/>
  </r>
  <r>
    <x v="566"/>
    <s v="CERA"/>
    <s v="MP"/>
    <x v="193"/>
    <n v="412001"/>
    <x v="156"/>
    <s v="TR"/>
    <x v="18"/>
    <x v="133"/>
    <x v="134"/>
    <s v="C"/>
    <x v="181"/>
    <x v="0"/>
    <x v="0"/>
    <m/>
    <x v="1"/>
    <n v="2980"/>
    <s v="22.07.2011"/>
    <s v="15.09.2011"/>
    <s v="Iprel"/>
    <n v="100010001376"/>
    <m/>
    <m/>
    <m/>
    <m/>
    <m/>
    <m/>
    <m/>
    <m/>
    <m/>
    <m/>
    <m/>
    <m/>
    <m/>
    <x v="1"/>
    <x v="2"/>
    <x v="0"/>
  </r>
  <r>
    <x v="567"/>
    <s v="CERA"/>
    <s v="MP"/>
    <x v="194"/>
    <n v="412001"/>
    <x v="156"/>
    <s v="TR"/>
    <x v="33"/>
    <x v="7"/>
    <x v="23"/>
    <s v="C"/>
    <x v="185"/>
    <x v="0"/>
    <x v="0"/>
    <m/>
    <x v="1"/>
    <n v="2981"/>
    <s v="22.07.2011"/>
    <s v="15.09.2011"/>
    <s v="Iprel"/>
    <n v="100010001376"/>
    <m/>
    <m/>
    <s v="499AD126A"/>
    <m/>
    <m/>
    <m/>
    <m/>
    <m/>
    <m/>
    <m/>
    <m/>
    <m/>
    <m/>
    <x v="1"/>
    <x v="2"/>
    <x v="0"/>
  </r>
  <r>
    <x v="568"/>
    <s v="CERA"/>
    <s v="MP"/>
    <x v="195"/>
    <n v="408369"/>
    <x v="173"/>
    <s v="MX"/>
    <x v="289"/>
    <x v="186"/>
    <x v="208"/>
    <s v="C"/>
    <x v="186"/>
    <x v="0"/>
    <x v="0"/>
    <m/>
    <x v="1"/>
    <n v="2983"/>
    <s v="05.08.2011"/>
    <s v="15.09.2011"/>
    <s v="Iprel"/>
    <n v="100010001376"/>
    <m/>
    <m/>
    <s v="499AD143A"/>
    <m/>
    <m/>
    <m/>
    <m/>
    <m/>
    <m/>
    <m/>
    <m/>
    <m/>
    <m/>
    <x v="1"/>
    <x v="2"/>
    <x v="0"/>
  </r>
  <r>
    <x v="569"/>
    <s v="CERA"/>
    <s v="MP"/>
    <x v="195"/>
    <n v="408369"/>
    <x v="173"/>
    <s v="MX"/>
    <x v="139"/>
    <x v="113"/>
    <x v="106"/>
    <s v="C"/>
    <x v="186"/>
    <x v="0"/>
    <x v="0"/>
    <m/>
    <x v="61"/>
    <n v="2984"/>
    <s v="05.08.2011"/>
    <s v="15.09.2011"/>
    <s v="Iprel"/>
    <n v="100010001376"/>
    <m/>
    <m/>
    <s v="499AD086A"/>
    <m/>
    <m/>
    <m/>
    <m/>
    <m/>
    <m/>
    <m/>
    <m/>
    <m/>
    <m/>
    <x v="3"/>
    <x v="2"/>
    <x v="0"/>
  </r>
  <r>
    <x v="570"/>
    <s v="CERA"/>
    <s v="MP"/>
    <x v="196"/>
    <n v="412729"/>
    <x v="174"/>
    <s v="MX"/>
    <x v="367"/>
    <x v="186"/>
    <x v="208"/>
    <s v="C"/>
    <x v="187"/>
    <x v="0"/>
    <x v="0"/>
    <m/>
    <x v="1"/>
    <n v="2999"/>
    <s v="05.08.2011"/>
    <s v="15.09.2011"/>
    <s v="Iprel"/>
    <n v="100010001376"/>
    <m/>
    <m/>
    <s v="499AD143A"/>
    <m/>
    <m/>
    <m/>
    <m/>
    <m/>
    <m/>
    <m/>
    <m/>
    <m/>
    <m/>
    <x v="1"/>
    <x v="2"/>
    <x v="0"/>
  </r>
  <r>
    <x v="571"/>
    <s v="CERA"/>
    <s v="MP"/>
    <x v="197"/>
    <n v="411805"/>
    <x v="175"/>
    <s v="IR"/>
    <x v="397"/>
    <x v="1"/>
    <x v="199"/>
    <s v="C"/>
    <x v="187"/>
    <x v="0"/>
    <x v="0"/>
    <m/>
    <x v="62"/>
    <n v="3000"/>
    <s v="05.08.2011"/>
    <s v="15.09.2011"/>
    <s v="Iprel"/>
    <n v="100010001376"/>
    <m/>
    <m/>
    <s v="499AD115A"/>
    <m/>
    <m/>
    <m/>
    <m/>
    <m/>
    <m/>
    <m/>
    <m/>
    <m/>
    <m/>
    <x v="3"/>
    <x v="2"/>
    <x v="0"/>
  </r>
  <r>
    <x v="572"/>
    <s v="CERA"/>
    <s v="MP"/>
    <x v="197"/>
    <n v="411805"/>
    <x v="175"/>
    <s v="IR"/>
    <x v="398"/>
    <x v="1"/>
    <x v="199"/>
    <s v="C"/>
    <x v="187"/>
    <x v="0"/>
    <x v="0"/>
    <m/>
    <x v="62"/>
    <n v="3001"/>
    <s v="05.08.2011"/>
    <s v="15.09.2011"/>
    <s v="Iprel"/>
    <n v="100010001376"/>
    <m/>
    <m/>
    <s v="499AD115A"/>
    <m/>
    <m/>
    <m/>
    <m/>
    <m/>
    <m/>
    <m/>
    <m/>
    <m/>
    <m/>
    <x v="3"/>
    <x v="2"/>
    <x v="0"/>
  </r>
  <r>
    <x v="573"/>
    <s v="CERA"/>
    <s v="MP"/>
    <x v="197"/>
    <n v="411805"/>
    <x v="175"/>
    <s v="IR"/>
    <x v="399"/>
    <x v="1"/>
    <x v="199"/>
    <s v="C"/>
    <x v="187"/>
    <x v="0"/>
    <x v="0"/>
    <m/>
    <x v="62"/>
    <n v="3002"/>
    <s v="05.08.2011"/>
    <s v="15.09.2011"/>
    <s v="Iprel"/>
    <n v="100010001376"/>
    <m/>
    <m/>
    <s v="499AD115A"/>
    <m/>
    <m/>
    <m/>
    <m/>
    <m/>
    <m/>
    <m/>
    <m/>
    <m/>
    <m/>
    <x v="3"/>
    <x v="2"/>
    <x v="0"/>
  </r>
  <r>
    <x v="574"/>
    <s v="CERA"/>
    <s v="MP"/>
    <x v="198"/>
    <n v="400629"/>
    <x v="176"/>
    <s v="BG"/>
    <x v="286"/>
    <x v="119"/>
    <x v="185"/>
    <s v="C"/>
    <x v="188"/>
    <x v="0"/>
    <x v="0"/>
    <m/>
    <x v="1"/>
    <n v="3008"/>
    <s v="05.08.2011"/>
    <s v="15.09.2011"/>
    <s v="Iprel"/>
    <n v="100010001376"/>
    <m/>
    <m/>
    <m/>
    <m/>
    <m/>
    <m/>
    <m/>
    <m/>
    <m/>
    <m/>
    <m/>
    <m/>
    <m/>
    <x v="1"/>
    <x v="2"/>
    <x v="0"/>
  </r>
  <r>
    <x v="575"/>
    <s v="CERA"/>
    <s v="MP"/>
    <x v="195"/>
    <n v="408369"/>
    <x v="173"/>
    <s v="MX"/>
    <x v="400"/>
    <x v="112"/>
    <x v="186"/>
    <s v="C"/>
    <x v="189"/>
    <x v="0"/>
    <x v="0"/>
    <m/>
    <x v="63"/>
    <n v="3010"/>
    <s v="05.08.2011"/>
    <s v="15.09.2011"/>
    <s v="Iprel"/>
    <n v="100010001376"/>
    <m/>
    <m/>
    <s v="499AD113A"/>
    <m/>
    <m/>
    <m/>
    <m/>
    <m/>
    <m/>
    <m/>
    <m/>
    <m/>
    <m/>
    <x v="3"/>
    <x v="2"/>
    <x v="0"/>
  </r>
  <r>
    <x v="576"/>
    <s v="CERA"/>
    <s v="MP"/>
    <x v="199"/>
    <n v="403510"/>
    <x v="177"/>
    <s v="UA"/>
    <x v="401"/>
    <x v="18"/>
    <x v="209"/>
    <s v="C"/>
    <x v="190"/>
    <x v="0"/>
    <x v="0"/>
    <m/>
    <x v="1"/>
    <n v="3011"/>
    <s v="05.08.2011"/>
    <s v="15.09.2011"/>
    <s v="Iprel"/>
    <n v="100010001376"/>
    <m/>
    <m/>
    <s v="499AD119A"/>
    <m/>
    <m/>
    <m/>
    <m/>
    <m/>
    <m/>
    <m/>
    <m/>
    <m/>
    <m/>
    <x v="1"/>
    <x v="2"/>
    <x v="0"/>
  </r>
  <r>
    <x v="577"/>
    <s v="CERA"/>
    <s v="MP"/>
    <x v="200"/>
    <s v="ECE100ZD1"/>
    <x v="122"/>
    <s v="IN"/>
    <x v="15"/>
    <x v="134"/>
    <x v="135"/>
    <s v="C"/>
    <x v="191"/>
    <x v="0"/>
    <x v="0"/>
    <m/>
    <x v="1"/>
    <n v="3017"/>
    <s v="05.08.2011"/>
    <s v="15.09.2011"/>
    <s v="Iprel"/>
    <n v="100010001376"/>
    <m/>
    <m/>
    <s v="499AD160A"/>
    <m/>
    <m/>
    <m/>
    <m/>
    <m/>
    <m/>
    <m/>
    <m/>
    <m/>
    <m/>
    <x v="1"/>
    <x v="2"/>
    <x v="0"/>
  </r>
  <r>
    <x v="578"/>
    <s v="CERA"/>
    <s v="MP"/>
    <x v="200"/>
    <s v="ECE100ZD1"/>
    <x v="122"/>
    <s v="IN"/>
    <x v="12"/>
    <x v="187"/>
    <x v="144"/>
    <s v="C"/>
    <x v="191"/>
    <x v="0"/>
    <x v="0"/>
    <m/>
    <x v="1"/>
    <n v="3018"/>
    <s v="05.08.2011"/>
    <s v="15.09.2011"/>
    <s v="Iprel"/>
    <n v="100010001376"/>
    <m/>
    <m/>
    <s v="499AD158A"/>
    <m/>
    <m/>
    <m/>
    <m/>
    <m/>
    <m/>
    <m/>
    <m/>
    <m/>
    <m/>
    <x v="1"/>
    <x v="2"/>
    <x v="0"/>
  </r>
  <r>
    <x v="579"/>
    <s v="CERA"/>
    <s v="MP"/>
    <x v="201"/>
    <s v="ECE100ZD1"/>
    <x v="122"/>
    <s v="IN"/>
    <x v="15"/>
    <x v="134"/>
    <x v="135"/>
    <s v="C"/>
    <x v="191"/>
    <x v="0"/>
    <x v="0"/>
    <m/>
    <x v="1"/>
    <n v="3019"/>
    <s v="05.08.2011"/>
    <s v="15.09.2011"/>
    <s v="Iprel"/>
    <n v="100010001376"/>
    <m/>
    <m/>
    <s v="499AD162A"/>
    <m/>
    <m/>
    <m/>
    <m/>
    <m/>
    <m/>
    <m/>
    <m/>
    <m/>
    <m/>
    <x v="1"/>
    <x v="2"/>
    <x v="0"/>
  </r>
  <r>
    <x v="580"/>
    <s v="CERA"/>
    <s v="MP"/>
    <x v="201"/>
    <s v="ECE100ZD1"/>
    <x v="122"/>
    <s v="IN"/>
    <x v="132"/>
    <x v="187"/>
    <x v="144"/>
    <s v="C"/>
    <x v="191"/>
    <x v="0"/>
    <x v="0"/>
    <m/>
    <x v="1"/>
    <n v="3020"/>
    <s v="05.08.2011"/>
    <s v="15.09.2011"/>
    <s v="Iprel"/>
    <n v="100010001376"/>
    <m/>
    <m/>
    <s v="499AD159A"/>
    <m/>
    <m/>
    <m/>
    <m/>
    <m/>
    <m/>
    <m/>
    <m/>
    <m/>
    <m/>
    <x v="1"/>
    <x v="2"/>
    <x v="0"/>
  </r>
  <r>
    <x v="581"/>
    <s v="CERA"/>
    <s v="MP"/>
    <x v="133"/>
    <n v="412008"/>
    <x v="170"/>
    <s v="CN"/>
    <x v="8"/>
    <x v="133"/>
    <x v="134"/>
    <s v="C"/>
    <x v="192"/>
    <x v="0"/>
    <x v="0"/>
    <m/>
    <x v="1"/>
    <n v="3021"/>
    <s v="05.08.2011"/>
    <s v="15.09.2011"/>
    <s v="Iprel"/>
    <n v="100010001376"/>
    <m/>
    <m/>
    <s v="499AD161A"/>
    <m/>
    <m/>
    <m/>
    <m/>
    <m/>
    <m/>
    <m/>
    <m/>
    <m/>
    <m/>
    <x v="1"/>
    <x v="2"/>
    <x v="0"/>
  </r>
  <r>
    <x v="582"/>
    <s v="CERA"/>
    <s v="MP"/>
    <x v="197"/>
    <n v="411805"/>
    <x v="175"/>
    <s v="IR"/>
    <x v="15"/>
    <x v="22"/>
    <x v="132"/>
    <s v="B"/>
    <x v="184"/>
    <x v="0"/>
    <x v="0"/>
    <m/>
    <x v="1"/>
    <n v="3022"/>
    <s v="05.08.2011"/>
    <s v="15.09.2011"/>
    <s v="Iprel"/>
    <n v="100010001376"/>
    <m/>
    <m/>
    <s v="499AD165A"/>
    <m/>
    <m/>
    <m/>
    <m/>
    <m/>
    <m/>
    <m/>
    <m/>
    <m/>
    <m/>
    <x v="1"/>
    <x v="2"/>
    <x v="0"/>
  </r>
  <r>
    <x v="583"/>
    <s v="CERA"/>
    <s v="MP"/>
    <x v="202"/>
    <n v="400560"/>
    <x v="178"/>
    <s v="SI"/>
    <x v="235"/>
    <x v="132"/>
    <x v="133"/>
    <s v="B"/>
    <x v="182"/>
    <x v="0"/>
    <x v="0"/>
    <m/>
    <x v="1"/>
    <n v="3023"/>
    <s v="05.08.2011"/>
    <s v="15.09.2011"/>
    <s v="Iprel"/>
    <n v="100010001376"/>
    <m/>
    <m/>
    <s v="499AD167A"/>
    <m/>
    <m/>
    <m/>
    <m/>
    <m/>
    <m/>
    <m/>
    <m/>
    <m/>
    <m/>
    <x v="1"/>
    <x v="2"/>
    <x v="0"/>
  </r>
  <r>
    <x v="584"/>
    <s v="CERA"/>
    <s v="MP"/>
    <x v="195"/>
    <n v="408369"/>
    <x v="173"/>
    <s v="MX"/>
    <x v="144"/>
    <x v="188"/>
    <x v="210"/>
    <s v="C"/>
    <x v="189"/>
    <x v="0"/>
    <x v="0"/>
    <m/>
    <x v="1"/>
    <n v="3039"/>
    <s v="25.08.2011"/>
    <s v="15.09.2011"/>
    <s v="Iprel"/>
    <n v="100010001376"/>
    <m/>
    <m/>
    <s v="499AD153A"/>
    <m/>
    <m/>
    <m/>
    <m/>
    <m/>
    <m/>
    <m/>
    <m/>
    <m/>
    <m/>
    <x v="1"/>
    <x v="2"/>
    <x v="0"/>
  </r>
  <r>
    <x v="585"/>
    <s v="CERA"/>
    <s v="MP"/>
    <x v="203"/>
    <n v="400749"/>
    <x v="7"/>
    <s v="US"/>
    <x v="402"/>
    <x v="189"/>
    <x v="211"/>
    <s v="C"/>
    <x v="193"/>
    <x v="0"/>
    <x v="0"/>
    <m/>
    <x v="1"/>
    <n v="3040"/>
    <s v="25.08.2011"/>
    <s v="15.09.2011"/>
    <s v="Iprel"/>
    <n v="100010001376"/>
    <m/>
    <m/>
    <m/>
    <m/>
    <m/>
    <m/>
    <m/>
    <m/>
    <m/>
    <m/>
    <m/>
    <m/>
    <m/>
    <x v="1"/>
    <x v="2"/>
    <x v="0"/>
  </r>
  <r>
    <x v="586"/>
    <s v="CERA"/>
    <s v="MP"/>
    <x v="203"/>
    <n v="400749"/>
    <x v="7"/>
    <s v="US"/>
    <x v="403"/>
    <x v="119"/>
    <x v="185"/>
    <s v="C"/>
    <x v="193"/>
    <x v="0"/>
    <x v="0"/>
    <m/>
    <x v="1"/>
    <n v="3041"/>
    <s v="25.08.2011"/>
    <s v="15.09.2011"/>
    <s v="Iprel"/>
    <n v="100010001376"/>
    <m/>
    <m/>
    <s v="499AD154A"/>
    <m/>
    <m/>
    <m/>
    <m/>
    <m/>
    <m/>
    <m/>
    <m/>
    <m/>
    <m/>
    <x v="1"/>
    <x v="2"/>
    <x v="0"/>
  </r>
  <r>
    <x v="587"/>
    <s v="CERA"/>
    <s v="MP"/>
    <x v="169"/>
    <n v="412001"/>
    <x v="156"/>
    <s v="TR"/>
    <x v="404"/>
    <x v="129"/>
    <x v="212"/>
    <s v="C"/>
    <x v="194"/>
    <x v="0"/>
    <x v="0"/>
    <m/>
    <x v="1"/>
    <n v="3044"/>
    <s v="25.08.2011"/>
    <s v="15.09.2011"/>
    <s v="Iprel"/>
    <n v="100010001376"/>
    <m/>
    <m/>
    <s v="499AD164A "/>
    <m/>
    <m/>
    <m/>
    <m/>
    <m/>
    <m/>
    <m/>
    <m/>
    <m/>
    <m/>
    <x v="1"/>
    <x v="2"/>
    <x v="0"/>
  </r>
  <r>
    <x v="588"/>
    <s v="CERA"/>
    <s v="MP"/>
    <x v="204"/>
    <n v="406017"/>
    <x v="179"/>
    <s v="PL"/>
    <x v="33"/>
    <x v="135"/>
    <x v="136"/>
    <s v="B"/>
    <x v="194"/>
    <x v="0"/>
    <x v="0"/>
    <m/>
    <x v="1"/>
    <n v="3055"/>
    <s v="25.08.2011"/>
    <s v="15.09.2011"/>
    <s v="Iprel"/>
    <n v="100010001376"/>
    <m/>
    <m/>
    <s v="499AD169A "/>
    <m/>
    <m/>
    <m/>
    <m/>
    <m/>
    <m/>
    <m/>
    <m/>
    <m/>
    <m/>
    <x v="1"/>
    <x v="2"/>
    <x v="0"/>
  </r>
  <r>
    <x v="589"/>
    <s v="CERA"/>
    <s v="MP"/>
    <x v="205"/>
    <n v="400970"/>
    <x v="180"/>
    <s v="PT"/>
    <x v="405"/>
    <x v="18"/>
    <x v="209"/>
    <s v="C"/>
    <x v="0"/>
    <x v="0"/>
    <x v="0"/>
    <m/>
    <x v="1"/>
    <n v="3070"/>
    <s v="21.09.2011"/>
    <s v="10.10.2011"/>
    <s v="Iprel"/>
    <n v="100010001376"/>
    <m/>
    <m/>
    <m/>
    <m/>
    <m/>
    <m/>
    <m/>
    <m/>
    <m/>
    <m/>
    <m/>
    <m/>
    <m/>
    <x v="1"/>
    <x v="2"/>
    <x v="0"/>
  </r>
  <r>
    <x v="590"/>
    <s v="CERA"/>
    <s v="MP"/>
    <x v="169"/>
    <n v="412001"/>
    <x v="156"/>
    <s v="TR"/>
    <x v="273"/>
    <x v="113"/>
    <x v="106"/>
    <s v="C"/>
    <x v="0"/>
    <x v="0"/>
    <x v="0"/>
    <m/>
    <x v="1"/>
    <n v="3071"/>
    <s v="21.09.2011"/>
    <s v="10.10.2011"/>
    <s v="Iprel"/>
    <n v="100010001376"/>
    <m/>
    <m/>
    <m/>
    <m/>
    <m/>
    <m/>
    <m/>
    <m/>
    <m/>
    <m/>
    <m/>
    <m/>
    <m/>
    <x v="1"/>
    <x v="2"/>
    <x v="0"/>
  </r>
  <r>
    <x v="591"/>
    <s v="CERA"/>
    <s v="MP"/>
    <x v="169"/>
    <n v="412001"/>
    <x v="156"/>
    <s v="TR"/>
    <x v="406"/>
    <x v="113"/>
    <x v="106"/>
    <s v="C"/>
    <x v="0"/>
    <x v="0"/>
    <x v="0"/>
    <m/>
    <x v="1"/>
    <n v="3072"/>
    <s v="21.09.2011"/>
    <s v="10.10.2011"/>
    <s v="Iprel"/>
    <n v="100010001376"/>
    <m/>
    <m/>
    <m/>
    <m/>
    <m/>
    <m/>
    <m/>
    <m/>
    <m/>
    <m/>
    <m/>
    <m/>
    <m/>
    <x v="1"/>
    <x v="2"/>
    <x v="0"/>
  </r>
  <r>
    <x v="592"/>
    <s v="CERA"/>
    <s v="MP"/>
    <x v="169"/>
    <n v="412001"/>
    <x v="156"/>
    <s v="TR"/>
    <x v="407"/>
    <x v="114"/>
    <x v="190"/>
    <s v="C"/>
    <x v="0"/>
    <x v="0"/>
    <x v="0"/>
    <m/>
    <x v="1"/>
    <n v="3073"/>
    <s v="21.09.2011"/>
    <s v="10.10.2011"/>
    <s v="Iprel"/>
    <n v="100010001376"/>
    <m/>
    <m/>
    <m/>
    <m/>
    <m/>
    <m/>
    <m/>
    <m/>
    <m/>
    <m/>
    <m/>
    <m/>
    <m/>
    <x v="1"/>
    <x v="2"/>
    <x v="0"/>
  </r>
  <r>
    <x v="593"/>
    <s v="CERA"/>
    <s v="MP"/>
    <x v="169"/>
    <n v="412001"/>
    <x v="156"/>
    <s v="TR"/>
    <x v="408"/>
    <x v="116"/>
    <x v="109"/>
    <s v="C"/>
    <x v="0"/>
    <x v="0"/>
    <x v="0"/>
    <m/>
    <x v="1"/>
    <n v="3074"/>
    <s v="21.09.2011"/>
    <s v="10.10.2011"/>
    <s v="Iprel"/>
    <n v="100010001376"/>
    <m/>
    <m/>
    <m/>
    <m/>
    <m/>
    <m/>
    <m/>
    <m/>
    <m/>
    <m/>
    <m/>
    <m/>
    <m/>
    <x v="1"/>
    <x v="2"/>
    <x v="0"/>
  </r>
  <r>
    <x v="594"/>
    <s v="CERA"/>
    <s v="MP"/>
    <x v="169"/>
    <n v="412001"/>
    <x v="156"/>
    <s v="TR"/>
    <x v="409"/>
    <x v="117"/>
    <x v="189"/>
    <s v="C"/>
    <x v="0"/>
    <x v="0"/>
    <x v="0"/>
    <m/>
    <x v="1"/>
    <n v="3075"/>
    <s v="21.09.2011"/>
    <s v="10.10.2011"/>
    <s v="Iprel"/>
    <n v="100010001376"/>
    <m/>
    <m/>
    <m/>
    <m/>
    <m/>
    <m/>
    <m/>
    <m/>
    <m/>
    <m/>
    <m/>
    <m/>
    <m/>
    <x v="1"/>
    <x v="2"/>
    <x v="0"/>
  </r>
  <r>
    <x v="595"/>
    <s v="CERA"/>
    <s v="MP"/>
    <x v="206"/>
    <n v="412863"/>
    <x v="181"/>
    <s v="PL"/>
    <x v="1"/>
    <x v="1"/>
    <x v="199"/>
    <s v="C"/>
    <x v="0"/>
    <x v="0"/>
    <x v="0"/>
    <m/>
    <x v="1"/>
    <n v="3083"/>
    <s v="21.09.2011"/>
    <s v="10.10.2011"/>
    <s v="Iprel"/>
    <n v="100010001376"/>
    <m/>
    <m/>
    <s v="499AD172A"/>
    <m/>
    <m/>
    <m/>
    <m/>
    <m/>
    <m/>
    <m/>
    <m/>
    <m/>
    <m/>
    <x v="1"/>
    <x v="2"/>
    <x v="0"/>
  </r>
  <r>
    <x v="596"/>
    <s v="CERA"/>
    <s v="MP"/>
    <x v="206"/>
    <n v="412863"/>
    <x v="181"/>
    <s v="PL"/>
    <x v="410"/>
    <x v="1"/>
    <x v="199"/>
    <s v="C"/>
    <x v="0"/>
    <x v="0"/>
    <x v="0"/>
    <m/>
    <x v="1"/>
    <n v="3084"/>
    <s v="21.09.2011"/>
    <s v="10.10.2011"/>
    <s v="Iprel"/>
    <n v="100010001376"/>
    <m/>
    <m/>
    <s v="499AD173A"/>
    <m/>
    <m/>
    <m/>
    <m/>
    <m/>
    <m/>
    <m/>
    <m/>
    <m/>
    <m/>
    <x v="1"/>
    <x v="2"/>
    <x v="0"/>
  </r>
  <r>
    <x v="597"/>
    <s v="CERA"/>
    <s v="MP"/>
    <x v="207"/>
    <n v="412628"/>
    <x v="182"/>
    <s v="BD"/>
    <x v="411"/>
    <x v="113"/>
    <x v="106"/>
    <s v="C"/>
    <x v="0"/>
    <x v="0"/>
    <x v="0"/>
    <m/>
    <x v="1"/>
    <n v="3085"/>
    <s v="21.09.2011"/>
    <s v="10.10.2011"/>
    <s v="Iprel"/>
    <n v="100010001376"/>
    <m/>
    <m/>
    <s v="499AD176A"/>
    <m/>
    <m/>
    <m/>
    <m/>
    <m/>
    <m/>
    <m/>
    <m/>
    <m/>
    <m/>
    <x v="1"/>
    <x v="2"/>
    <x v="0"/>
  </r>
  <r>
    <x v="598"/>
    <s v="CERA"/>
    <s v="MP"/>
    <x v="207"/>
    <n v="412628"/>
    <x v="182"/>
    <s v="BD"/>
    <x v="412"/>
    <x v="113"/>
    <x v="106"/>
    <s v="C"/>
    <x v="0"/>
    <x v="0"/>
    <x v="0"/>
    <m/>
    <x v="1"/>
    <n v="3086"/>
    <s v="21.09.2011"/>
    <s v="10.10.2011"/>
    <s v="Iprel"/>
    <n v="100010001376"/>
    <m/>
    <m/>
    <s v="499AD199A"/>
    <m/>
    <m/>
    <m/>
    <m/>
    <m/>
    <m/>
    <m/>
    <m/>
    <m/>
    <m/>
    <x v="1"/>
    <x v="2"/>
    <x v="0"/>
  </r>
  <r>
    <x v="599"/>
    <s v="CERA"/>
    <s v="MP"/>
    <x v="207"/>
    <n v="412628"/>
    <x v="182"/>
    <s v="BD"/>
    <x v="413"/>
    <x v="129"/>
    <x v="212"/>
    <s v="C"/>
    <x v="0"/>
    <x v="0"/>
    <x v="0"/>
    <m/>
    <x v="1"/>
    <n v="3087"/>
    <s v="21.09.2011"/>
    <s v="10.10.2011"/>
    <s v="Iprel"/>
    <n v="100010001376"/>
    <m/>
    <m/>
    <m/>
    <m/>
    <m/>
    <m/>
    <m/>
    <m/>
    <m/>
    <m/>
    <m/>
    <m/>
    <m/>
    <x v="1"/>
    <x v="2"/>
    <x v="0"/>
  </r>
  <r>
    <x v="600"/>
    <s v="CERA"/>
    <s v="MP"/>
    <x v="207"/>
    <n v="412628"/>
    <x v="182"/>
    <s v="BD"/>
    <x v="414"/>
    <x v="116"/>
    <x v="109"/>
    <s v="C"/>
    <x v="0"/>
    <x v="0"/>
    <x v="0"/>
    <m/>
    <x v="1"/>
    <n v="3088"/>
    <s v="21.09.2011"/>
    <s v="10.10.2011"/>
    <s v="Iprel"/>
    <n v="100010001376"/>
    <m/>
    <m/>
    <m/>
    <m/>
    <m/>
    <m/>
    <m/>
    <m/>
    <m/>
    <m/>
    <m/>
    <m/>
    <m/>
    <x v="1"/>
    <x v="2"/>
    <x v="0"/>
  </r>
  <r>
    <x v="601"/>
    <s v="CERA"/>
    <s v="MP"/>
    <x v="207"/>
    <n v="412628"/>
    <x v="182"/>
    <s v="BD"/>
    <x v="415"/>
    <x v="117"/>
    <x v="189"/>
    <s v="C"/>
    <x v="0"/>
    <x v="0"/>
    <x v="0"/>
    <m/>
    <x v="1"/>
    <n v="3089"/>
    <s v="21.09.2011"/>
    <s v="10.10.2011"/>
    <s v="Iprel"/>
    <n v="100010001376"/>
    <m/>
    <m/>
    <m/>
    <m/>
    <m/>
    <m/>
    <m/>
    <m/>
    <m/>
    <m/>
    <m/>
    <m/>
    <m/>
    <x v="1"/>
    <x v="2"/>
    <x v="0"/>
  </r>
  <r>
    <x v="602"/>
    <s v="CERA"/>
    <s v="MP"/>
    <x v="169"/>
    <n v="412001"/>
    <x v="156"/>
    <s v="TR"/>
    <x v="416"/>
    <x v="113"/>
    <x v="106"/>
    <s v="C"/>
    <x v="0"/>
    <x v="0"/>
    <x v="0"/>
    <m/>
    <x v="1"/>
    <n v="3096"/>
    <s v="21.09.2011"/>
    <s v="10.10.2011"/>
    <s v="Iprel"/>
    <n v="100010001376"/>
    <m/>
    <m/>
    <m/>
    <m/>
    <m/>
    <m/>
    <m/>
    <m/>
    <m/>
    <m/>
    <m/>
    <m/>
    <m/>
    <x v="1"/>
    <x v="2"/>
    <x v="0"/>
  </r>
  <r>
    <x v="603"/>
    <s v="CERA"/>
    <s v="MP"/>
    <x v="169"/>
    <n v="412001"/>
    <x v="156"/>
    <s v="TR"/>
    <x v="417"/>
    <x v="113"/>
    <x v="106"/>
    <s v="C"/>
    <x v="0"/>
    <x v="0"/>
    <x v="0"/>
    <m/>
    <x v="1"/>
    <n v="3097"/>
    <s v="21.09.2011"/>
    <s v="10.10.2011"/>
    <s v="Iprel"/>
    <n v="100010001376"/>
    <m/>
    <m/>
    <m/>
    <m/>
    <m/>
    <m/>
    <m/>
    <m/>
    <m/>
    <m/>
    <m/>
    <m/>
    <m/>
    <x v="1"/>
    <x v="2"/>
    <x v="0"/>
  </r>
  <r>
    <x v="604"/>
    <s v="CERA"/>
    <s v="MP"/>
    <x v="169"/>
    <n v="412001"/>
    <x v="156"/>
    <s v="TR"/>
    <x v="418"/>
    <x v="114"/>
    <x v="190"/>
    <s v="C"/>
    <x v="0"/>
    <x v="0"/>
    <x v="0"/>
    <m/>
    <x v="1"/>
    <n v="3098"/>
    <s v="21.09.2011"/>
    <s v="10.10.2011"/>
    <s v="Iprel"/>
    <n v="100010001376"/>
    <m/>
    <m/>
    <m/>
    <m/>
    <m/>
    <m/>
    <m/>
    <m/>
    <m/>
    <m/>
    <m/>
    <m/>
    <m/>
    <x v="1"/>
    <x v="2"/>
    <x v="0"/>
  </r>
  <r>
    <x v="605"/>
    <s v="CERA"/>
    <s v="MP"/>
    <x v="169"/>
    <n v="412001"/>
    <x v="156"/>
    <s v="TR"/>
    <x v="419"/>
    <x v="117"/>
    <x v="189"/>
    <s v="C"/>
    <x v="0"/>
    <x v="0"/>
    <x v="0"/>
    <m/>
    <x v="1"/>
    <n v="3099"/>
    <s v="21.09.2011"/>
    <s v="10.10.2011"/>
    <s v="Iprel"/>
    <n v="100010001376"/>
    <m/>
    <m/>
    <m/>
    <m/>
    <m/>
    <m/>
    <m/>
    <m/>
    <m/>
    <m/>
    <m/>
    <m/>
    <m/>
    <x v="1"/>
    <x v="2"/>
    <x v="0"/>
  </r>
  <r>
    <x v="606"/>
    <s v="CERA"/>
    <s v="MP"/>
    <x v="208"/>
    <n v="402306"/>
    <x v="183"/>
    <s v="BY"/>
    <x v="397"/>
    <x v="1"/>
    <x v="199"/>
    <s v="C"/>
    <x v="0"/>
    <x v="0"/>
    <x v="0"/>
    <m/>
    <x v="1"/>
    <n v="3102"/>
    <s v="21.09.2011"/>
    <s v="10.10.2011"/>
    <s v="Iprel"/>
    <n v="100010001376"/>
    <m/>
    <m/>
    <m/>
    <m/>
    <m/>
    <m/>
    <m/>
    <m/>
    <m/>
    <m/>
    <m/>
    <m/>
    <m/>
    <x v="1"/>
    <x v="2"/>
    <x v="0"/>
  </r>
  <r>
    <x v="607"/>
    <s v="CERA"/>
    <s v="MP"/>
    <x v="178"/>
    <n v="411581"/>
    <x v="184"/>
    <s v="IR"/>
    <x v="420"/>
    <x v="144"/>
    <x v="204"/>
    <s v="C"/>
    <x v="0"/>
    <x v="0"/>
    <x v="0"/>
    <m/>
    <x v="1"/>
    <n v="3103"/>
    <s v="21.09.2011"/>
    <s v="10.10.2011"/>
    <s v="Iprel"/>
    <n v="100010001376"/>
    <m/>
    <m/>
    <s v="499AD174A"/>
    <m/>
    <m/>
    <m/>
    <m/>
    <m/>
    <m/>
    <m/>
    <m/>
    <m/>
    <m/>
    <x v="1"/>
    <x v="2"/>
    <x v="0"/>
  </r>
  <r>
    <x v="608"/>
    <s v="CERA"/>
    <s v="MP"/>
    <x v="209"/>
    <n v="404405"/>
    <x v="185"/>
    <s v="TN"/>
    <x v="379"/>
    <x v="117"/>
    <x v="0"/>
    <m/>
    <x v="0"/>
    <x v="0"/>
    <x v="0"/>
    <m/>
    <x v="1"/>
    <n v="3104"/>
    <s v="21.09.2011"/>
    <s v="10.10.2011"/>
    <s v="Iprel"/>
    <n v="100010001376"/>
    <m/>
    <m/>
    <s v="499AD166A"/>
    <m/>
    <m/>
    <m/>
    <m/>
    <m/>
    <m/>
    <m/>
    <m/>
    <m/>
    <m/>
    <x v="1"/>
    <x v="2"/>
    <x v="0"/>
  </r>
  <r>
    <x v="609"/>
    <s v="CERA"/>
    <s v="MP"/>
    <x v="210"/>
    <s v="ECE100ZD1"/>
    <x v="122"/>
    <s v="IN"/>
    <x v="235"/>
    <x v="187"/>
    <x v="144"/>
    <s v="C"/>
    <x v="0"/>
    <x v="0"/>
    <x v="0"/>
    <m/>
    <x v="1"/>
    <n v="3118"/>
    <s v="21.09.2011"/>
    <s v="10.10.2011"/>
    <s v="S. Montevecchi"/>
    <n v="100010001376"/>
    <m/>
    <m/>
    <s v="499AD200A"/>
    <m/>
    <m/>
    <m/>
    <m/>
    <m/>
    <m/>
    <m/>
    <m/>
    <m/>
    <m/>
    <x v="1"/>
    <x v="2"/>
    <x v="0"/>
  </r>
  <r>
    <x v="610"/>
    <s v="CERA"/>
    <s v="MP"/>
    <x v="210"/>
    <s v="ECE100ZD1"/>
    <x v="122"/>
    <s v="IN"/>
    <x v="15"/>
    <x v="190"/>
    <x v="130"/>
    <s v="C"/>
    <x v="0"/>
    <x v="0"/>
    <x v="0"/>
    <m/>
    <x v="1"/>
    <n v="3119"/>
    <s v="21.09.2011"/>
    <s v="10.10.2011"/>
    <s v="S. Montevecchi"/>
    <n v="100010001376"/>
    <m/>
    <m/>
    <s v="499AD178A"/>
    <m/>
    <m/>
    <m/>
    <m/>
    <m/>
    <m/>
    <m/>
    <m/>
    <m/>
    <m/>
    <x v="1"/>
    <x v="2"/>
    <x v="0"/>
  </r>
  <r>
    <x v="611"/>
    <s v="CERA"/>
    <s v="MP"/>
    <x v="210"/>
    <s v="ECE100ZD1"/>
    <x v="0"/>
    <m/>
    <x v="0"/>
    <x v="190"/>
    <x v="130"/>
    <m/>
    <x v="0"/>
    <x v="0"/>
    <x v="0"/>
    <m/>
    <x v="1"/>
    <n v="3120"/>
    <s v="21.09.2011"/>
    <s v="10.10.2011"/>
    <s v="S. Montevecchi"/>
    <n v="100010001376"/>
    <m/>
    <m/>
    <m/>
    <m/>
    <m/>
    <m/>
    <m/>
    <m/>
    <m/>
    <m/>
    <m/>
    <m/>
    <m/>
    <x v="1"/>
    <x v="2"/>
    <x v="0"/>
  </r>
  <r>
    <x v="612"/>
    <s v="CERA"/>
    <s v="MP"/>
    <x v="194"/>
    <n v="412001"/>
    <x v="156"/>
    <s v="TR"/>
    <x v="340"/>
    <x v="131"/>
    <x v="131"/>
    <s v="B"/>
    <x v="0"/>
    <x v="0"/>
    <x v="0"/>
    <m/>
    <x v="1"/>
    <n v="3121"/>
    <s v="21.09.2011"/>
    <s v="10.10.2011"/>
    <s v="S. Montevecchi"/>
    <n v="100010001376"/>
    <m/>
    <m/>
    <s v="499AD181A"/>
    <m/>
    <m/>
    <m/>
    <m/>
    <m/>
    <m/>
    <m/>
    <m/>
    <m/>
    <m/>
    <x v="1"/>
    <x v="2"/>
    <x v="0"/>
  </r>
  <r>
    <x v="613"/>
    <s v="CERA"/>
    <s v="MP"/>
    <x v="211"/>
    <n v="412001"/>
    <x v="156"/>
    <s v="TR"/>
    <x v="33"/>
    <x v="132"/>
    <x v="133"/>
    <s v="B"/>
    <x v="0"/>
    <x v="0"/>
    <x v="0"/>
    <m/>
    <x v="1"/>
    <n v="3122"/>
    <s v="21.09.2011"/>
    <s v="10.10.2011"/>
    <s v="S. Montevecchi"/>
    <n v="100010001376"/>
    <m/>
    <m/>
    <s v="499AD267A"/>
    <m/>
    <m/>
    <m/>
    <m/>
    <m/>
    <m/>
    <m/>
    <m/>
    <m/>
    <m/>
    <x v="1"/>
    <x v="2"/>
    <x v="0"/>
  </r>
  <r>
    <x v="614"/>
    <s v="CERA"/>
    <s v="MP"/>
    <x v="212"/>
    <n v="412001"/>
    <x v="156"/>
    <s v="TR"/>
    <x v="33"/>
    <x v="131"/>
    <x v="131"/>
    <s v="B"/>
    <x v="0"/>
    <x v="0"/>
    <x v="0"/>
    <m/>
    <x v="1"/>
    <n v="3123"/>
    <s v="21.09.2011"/>
    <s v="10.10.2011"/>
    <s v="S. Montevecchi"/>
    <n v="100010001376"/>
    <m/>
    <m/>
    <m/>
    <m/>
    <m/>
    <m/>
    <m/>
    <m/>
    <m/>
    <m/>
    <m/>
    <m/>
    <m/>
    <x v="1"/>
    <x v="2"/>
    <x v="0"/>
  </r>
  <r>
    <x v="615"/>
    <s v="CERA"/>
    <s v="MP"/>
    <x v="196"/>
    <m/>
    <x v="186"/>
    <s v="MX"/>
    <x v="0"/>
    <x v="191"/>
    <x v="0"/>
    <m/>
    <x v="0"/>
    <x v="0"/>
    <x v="0"/>
    <m/>
    <x v="1"/>
    <n v="3128"/>
    <s v="21.10.2011"/>
    <s v="15.11.2011"/>
    <s v="Iprel"/>
    <n v="100010001376"/>
    <m/>
    <m/>
    <s v="499AD168A"/>
    <m/>
    <m/>
    <m/>
    <m/>
    <m/>
    <m/>
    <m/>
    <m/>
    <m/>
    <m/>
    <x v="1"/>
    <x v="2"/>
    <x v="0"/>
  </r>
  <r>
    <x v="616"/>
    <s v="CERA"/>
    <s v="MP"/>
    <x v="213"/>
    <m/>
    <x v="187"/>
    <s v="BD"/>
    <x v="0"/>
    <x v="192"/>
    <x v="0"/>
    <m/>
    <x v="0"/>
    <x v="0"/>
    <x v="0"/>
    <m/>
    <x v="1"/>
    <n v="3129"/>
    <s v="21.10.2011"/>
    <s v="15.11.2011"/>
    <s v="Iprel"/>
    <n v="100010001376"/>
    <m/>
    <m/>
    <s v="499AD171A"/>
    <m/>
    <m/>
    <m/>
    <m/>
    <m/>
    <m/>
    <m/>
    <m/>
    <m/>
    <m/>
    <x v="1"/>
    <x v="2"/>
    <x v="0"/>
  </r>
  <r>
    <x v="617"/>
    <s v="CERA"/>
    <s v="MP"/>
    <x v="197"/>
    <m/>
    <x v="188"/>
    <m/>
    <x v="0"/>
    <x v="23"/>
    <x v="0"/>
    <m/>
    <x v="0"/>
    <x v="0"/>
    <x v="0"/>
    <m/>
    <x v="1"/>
    <n v="3130"/>
    <s v="21.10.2011"/>
    <s v="15.11.2011"/>
    <s v="Iprel"/>
    <n v="100010001376"/>
    <m/>
    <m/>
    <s v="499AD175A"/>
    <m/>
    <m/>
    <m/>
    <m/>
    <m/>
    <m/>
    <m/>
    <m/>
    <m/>
    <m/>
    <x v="1"/>
    <x v="2"/>
    <x v="0"/>
  </r>
  <r>
    <x v="618"/>
    <s v="CERA"/>
    <s v="MP"/>
    <x v="193"/>
    <m/>
    <x v="189"/>
    <m/>
    <x v="0"/>
    <x v="193"/>
    <x v="0"/>
    <m/>
    <x v="0"/>
    <x v="0"/>
    <x v="0"/>
    <m/>
    <x v="1"/>
    <n v="3131"/>
    <s v="21.10.2011"/>
    <s v="15.11.2011"/>
    <s v="Iprel"/>
    <n v="100010001376"/>
    <m/>
    <m/>
    <s v="499AD179A"/>
    <m/>
    <m/>
    <m/>
    <m/>
    <m/>
    <m/>
    <m/>
    <m/>
    <m/>
    <m/>
    <x v="1"/>
    <x v="2"/>
    <x v="0"/>
  </r>
  <r>
    <x v="619"/>
    <s v="CERA"/>
    <s v="MP"/>
    <x v="214"/>
    <m/>
    <x v="190"/>
    <m/>
    <x v="0"/>
    <x v="194"/>
    <x v="0"/>
    <m/>
    <x v="0"/>
    <x v="0"/>
    <x v="0"/>
    <m/>
    <x v="1"/>
    <n v="3132"/>
    <s v="21.10.2011"/>
    <s v="15.11.2011"/>
    <s v="Iprel"/>
    <n v="100010001376"/>
    <m/>
    <m/>
    <s v="499AD182A"/>
    <m/>
    <m/>
    <m/>
    <m/>
    <m/>
    <m/>
    <m/>
    <m/>
    <m/>
    <m/>
    <x v="1"/>
    <x v="2"/>
    <x v="0"/>
  </r>
  <r>
    <x v="620"/>
    <s v="CERA"/>
    <s v="MP"/>
    <x v="215"/>
    <m/>
    <x v="191"/>
    <m/>
    <x v="0"/>
    <x v="195"/>
    <x v="0"/>
    <m/>
    <x v="0"/>
    <x v="0"/>
    <x v="0"/>
    <m/>
    <x v="1"/>
    <n v="3133"/>
    <s v="21.10.2011"/>
    <s v="15.11.2011"/>
    <s v="Iprel"/>
    <n v="100010001376"/>
    <m/>
    <m/>
    <s v="499AD180A"/>
    <m/>
    <m/>
    <m/>
    <m/>
    <m/>
    <m/>
    <m/>
    <m/>
    <m/>
    <m/>
    <x v="1"/>
    <x v="2"/>
    <x v="0"/>
  </r>
  <r>
    <x v="621"/>
    <s v="CERA"/>
    <s v="MP"/>
    <x v="193"/>
    <m/>
    <x v="189"/>
    <m/>
    <x v="0"/>
    <x v="196"/>
    <x v="0"/>
    <m/>
    <x v="0"/>
    <x v="0"/>
    <x v="0"/>
    <m/>
    <x v="1"/>
    <n v="3134"/>
    <s v="21.10.2011"/>
    <s v="15.11.2011"/>
    <s v="Iprel"/>
    <n v="100010001376"/>
    <m/>
    <m/>
    <s v="499AD183A"/>
    <m/>
    <m/>
    <m/>
    <m/>
    <m/>
    <m/>
    <m/>
    <m/>
    <m/>
    <m/>
    <x v="1"/>
    <x v="2"/>
    <x v="0"/>
  </r>
  <r>
    <x v="622"/>
    <s v="CERA"/>
    <s v="MP"/>
    <x v="193"/>
    <m/>
    <x v="189"/>
    <m/>
    <x v="0"/>
    <x v="197"/>
    <x v="0"/>
    <m/>
    <x v="0"/>
    <x v="0"/>
    <x v="0"/>
    <m/>
    <x v="1"/>
    <n v="3135"/>
    <s v="21.10.2011"/>
    <s v="15.11.2011"/>
    <s v="Iprel"/>
    <n v="100010001376"/>
    <m/>
    <m/>
    <s v="499AD184A"/>
    <m/>
    <m/>
    <m/>
    <m/>
    <m/>
    <m/>
    <m/>
    <m/>
    <m/>
    <m/>
    <x v="1"/>
    <x v="2"/>
    <x v="0"/>
  </r>
  <r>
    <x v="623"/>
    <s v="CERA"/>
    <s v="MP"/>
    <x v="196"/>
    <m/>
    <x v="186"/>
    <m/>
    <x v="0"/>
    <x v="23"/>
    <x v="0"/>
    <m/>
    <x v="0"/>
    <x v="0"/>
    <x v="0"/>
    <m/>
    <x v="1"/>
    <n v="3136"/>
    <s v="21.10.2011"/>
    <s v="15.11.2011"/>
    <s v="Iprel"/>
    <n v="100010001376"/>
    <m/>
    <m/>
    <s v="499AD185A"/>
    <m/>
    <m/>
    <m/>
    <m/>
    <m/>
    <m/>
    <m/>
    <m/>
    <m/>
    <m/>
    <x v="1"/>
    <x v="2"/>
    <x v="0"/>
  </r>
  <r>
    <x v="624"/>
    <s v="CERA"/>
    <s v="MP"/>
    <x v="137"/>
    <m/>
    <x v="192"/>
    <m/>
    <x v="0"/>
    <x v="198"/>
    <x v="0"/>
    <m/>
    <x v="0"/>
    <x v="0"/>
    <x v="0"/>
    <m/>
    <x v="1"/>
    <n v="3137"/>
    <s v="21.10.2011"/>
    <s v="15.11.2011"/>
    <s v="Iprel"/>
    <n v="100010001376"/>
    <m/>
    <m/>
    <s v="499AD163A"/>
    <m/>
    <m/>
    <m/>
    <m/>
    <m/>
    <m/>
    <m/>
    <m/>
    <m/>
    <m/>
    <x v="1"/>
    <x v="2"/>
    <x v="0"/>
  </r>
  <r>
    <x v="625"/>
    <s v="CERA"/>
    <s v="MP"/>
    <x v="213"/>
    <m/>
    <x v="187"/>
    <m/>
    <x v="0"/>
    <x v="199"/>
    <x v="0"/>
    <m/>
    <x v="0"/>
    <x v="0"/>
    <x v="0"/>
    <m/>
    <x v="1"/>
    <n v="3138"/>
    <s v="21.10.2011"/>
    <s v="15.11.2011"/>
    <s v="Iprel"/>
    <n v="100010001376"/>
    <m/>
    <m/>
    <s v="499AD186A"/>
    <m/>
    <m/>
    <m/>
    <m/>
    <m/>
    <m/>
    <m/>
    <m/>
    <m/>
    <m/>
    <x v="1"/>
    <x v="2"/>
    <x v="0"/>
  </r>
  <r>
    <x v="626"/>
    <s v="CERA"/>
    <s v="MP"/>
    <x v="213"/>
    <m/>
    <x v="187"/>
    <m/>
    <x v="0"/>
    <x v="146"/>
    <x v="0"/>
    <m/>
    <x v="0"/>
    <x v="0"/>
    <x v="0"/>
    <m/>
    <x v="1"/>
    <n v="3139"/>
    <s v="21.10.2011"/>
    <s v="15.11.2011"/>
    <s v="Iprel"/>
    <n v="100010001376"/>
    <m/>
    <m/>
    <s v="499AD187A"/>
    <m/>
    <m/>
    <m/>
    <m/>
    <m/>
    <m/>
    <m/>
    <m/>
    <m/>
    <m/>
    <x v="1"/>
    <x v="2"/>
    <x v="0"/>
  </r>
  <r>
    <x v="627"/>
    <s v="CERA"/>
    <s v="MP"/>
    <x v="202"/>
    <n v="400560"/>
    <x v="178"/>
    <s v="SI"/>
    <x v="348"/>
    <x v="114"/>
    <x v="190"/>
    <s v="C"/>
    <x v="195"/>
    <x v="0"/>
    <x v="0"/>
    <m/>
    <x v="1"/>
    <n v="3142"/>
    <s v="25.10.2011"/>
    <s v="30.11.2011"/>
    <s v="Iprel"/>
    <n v="100010001376"/>
    <m/>
    <m/>
    <s v="499AD117A"/>
    <m/>
    <m/>
    <m/>
    <m/>
    <m/>
    <m/>
    <m/>
    <m/>
    <m/>
    <m/>
    <x v="1"/>
    <x v="2"/>
    <x v="0"/>
  </r>
  <r>
    <x v="628"/>
    <s v="CERA"/>
    <s v="MP"/>
    <x v="198"/>
    <n v="400629"/>
    <x v="176"/>
    <s v="BG"/>
    <x v="144"/>
    <x v="200"/>
    <x v="213"/>
    <s v="C"/>
    <x v="196"/>
    <x v="0"/>
    <x v="0"/>
    <m/>
    <x v="64"/>
    <n v="3152"/>
    <s v="25.10.2011"/>
    <s v="30.11.2011"/>
    <s v="Iprel"/>
    <n v="100010001376"/>
    <m/>
    <m/>
    <s v="499AD193A"/>
    <m/>
    <m/>
    <m/>
    <m/>
    <m/>
    <m/>
    <m/>
    <m/>
    <m/>
    <m/>
    <x v="3"/>
    <x v="2"/>
    <x v="0"/>
  </r>
  <r>
    <x v="629"/>
    <s v="CERA"/>
    <s v="MP"/>
    <x v="193"/>
    <n v="412001"/>
    <x v="156"/>
    <s v="TR"/>
    <x v="421"/>
    <x v="1"/>
    <x v="101"/>
    <s v="C"/>
    <x v="197"/>
    <x v="0"/>
    <x v="0"/>
    <m/>
    <x v="65"/>
    <n v="3166"/>
    <s v="25.10.2011"/>
    <s v="30.11.2011"/>
    <s v="Iprel"/>
    <n v="100010001376"/>
    <m/>
    <m/>
    <m/>
    <m/>
    <m/>
    <m/>
    <m/>
    <m/>
    <m/>
    <m/>
    <m/>
    <m/>
    <m/>
    <x v="3"/>
    <x v="2"/>
    <x v="0"/>
  </r>
  <r>
    <x v="630"/>
    <s v="CERA"/>
    <s v="MP"/>
    <x v="193"/>
    <n v="412001"/>
    <x v="156"/>
    <s v="TR"/>
    <x v="422"/>
    <x v="1"/>
    <x v="101"/>
    <s v="C"/>
    <x v="197"/>
    <x v="0"/>
    <x v="0"/>
    <m/>
    <x v="65"/>
    <n v="3167"/>
    <s v="25.10.2011"/>
    <s v="30.11.2011"/>
    <s v="Iprel"/>
    <n v="100010001376"/>
    <m/>
    <m/>
    <m/>
    <m/>
    <m/>
    <m/>
    <m/>
    <m/>
    <m/>
    <m/>
    <m/>
    <m/>
    <m/>
    <x v="3"/>
    <x v="2"/>
    <x v="0"/>
  </r>
  <r>
    <x v="631"/>
    <s v="CERA"/>
    <s v="MP"/>
    <x v="193"/>
    <n v="412001"/>
    <x v="156"/>
    <s v="TR"/>
    <x v="423"/>
    <x v="1"/>
    <x v="101"/>
    <s v="C"/>
    <x v="197"/>
    <x v="0"/>
    <x v="0"/>
    <m/>
    <x v="65"/>
    <n v="3168"/>
    <s v="25.10.2011"/>
    <s v="30.11.2011"/>
    <s v="Iprel"/>
    <n v="100010001376"/>
    <m/>
    <m/>
    <m/>
    <m/>
    <m/>
    <m/>
    <m/>
    <m/>
    <m/>
    <m/>
    <m/>
    <m/>
    <m/>
    <x v="3"/>
    <x v="2"/>
    <x v="0"/>
  </r>
  <r>
    <x v="632"/>
    <s v="CERA"/>
    <s v="MP"/>
    <x v="193"/>
    <n v="412001"/>
    <x v="156"/>
    <s v="TR"/>
    <x v="424"/>
    <x v="1"/>
    <x v="101"/>
    <s v="C"/>
    <x v="197"/>
    <x v="0"/>
    <x v="0"/>
    <m/>
    <x v="65"/>
    <n v="3169"/>
    <s v="25.10.2011"/>
    <s v="30.11.2011"/>
    <s v="Iprel"/>
    <n v="100010001376"/>
    <m/>
    <m/>
    <m/>
    <m/>
    <m/>
    <m/>
    <m/>
    <m/>
    <m/>
    <m/>
    <m/>
    <m/>
    <m/>
    <x v="3"/>
    <x v="2"/>
    <x v="0"/>
  </r>
  <r>
    <x v="633"/>
    <s v="CERA"/>
    <s v="MP"/>
    <x v="193"/>
    <n v="412001"/>
    <x v="156"/>
    <s v="TR"/>
    <x v="425"/>
    <x v="1"/>
    <x v="101"/>
    <s v="C"/>
    <x v="197"/>
    <x v="0"/>
    <x v="0"/>
    <m/>
    <x v="65"/>
    <n v="3170"/>
    <s v="25.10.2011"/>
    <s v="30.11.2011"/>
    <s v="Iprel"/>
    <n v="100010001376"/>
    <m/>
    <m/>
    <m/>
    <m/>
    <m/>
    <m/>
    <m/>
    <m/>
    <m/>
    <m/>
    <m/>
    <m/>
    <m/>
    <x v="3"/>
    <x v="2"/>
    <x v="0"/>
  </r>
  <r>
    <x v="634"/>
    <s v="CERA"/>
    <s v="MP"/>
    <x v="193"/>
    <n v="412001"/>
    <x v="156"/>
    <s v="TR"/>
    <x v="426"/>
    <x v="1"/>
    <x v="101"/>
    <s v="C"/>
    <x v="197"/>
    <x v="0"/>
    <x v="0"/>
    <m/>
    <x v="65"/>
    <n v="3171"/>
    <s v="25.10.2011"/>
    <s v="30.11.2011"/>
    <s v="Iprel"/>
    <n v="100010001376"/>
    <m/>
    <m/>
    <m/>
    <m/>
    <m/>
    <m/>
    <m/>
    <m/>
    <m/>
    <m/>
    <m/>
    <m/>
    <m/>
    <x v="3"/>
    <x v="2"/>
    <x v="0"/>
  </r>
  <r>
    <x v="635"/>
    <s v="CERA"/>
    <s v="MP"/>
    <x v="193"/>
    <n v="412001"/>
    <x v="156"/>
    <s v="TR"/>
    <x v="427"/>
    <x v="1"/>
    <x v="101"/>
    <s v="C"/>
    <x v="197"/>
    <x v="0"/>
    <x v="0"/>
    <m/>
    <x v="65"/>
    <n v="3172"/>
    <s v="25.10.2011"/>
    <s v="30.11.2011"/>
    <s v="Iprel"/>
    <n v="100010001376"/>
    <m/>
    <m/>
    <m/>
    <m/>
    <m/>
    <m/>
    <m/>
    <m/>
    <m/>
    <m/>
    <m/>
    <m/>
    <m/>
    <x v="3"/>
    <x v="2"/>
    <x v="0"/>
  </r>
  <r>
    <x v="636"/>
    <s v="CERA"/>
    <s v="MP"/>
    <x v="193"/>
    <n v="412001"/>
    <x v="156"/>
    <s v="TR"/>
    <x v="428"/>
    <x v="1"/>
    <x v="101"/>
    <s v="C"/>
    <x v="197"/>
    <x v="0"/>
    <x v="0"/>
    <m/>
    <x v="65"/>
    <n v="3173"/>
    <s v="25.10.2011"/>
    <s v="30.11.2011"/>
    <s v="Iprel"/>
    <n v="100010001376"/>
    <m/>
    <m/>
    <m/>
    <m/>
    <m/>
    <m/>
    <m/>
    <m/>
    <m/>
    <m/>
    <m/>
    <m/>
    <m/>
    <x v="3"/>
    <x v="2"/>
    <x v="0"/>
  </r>
  <r>
    <x v="637"/>
    <s v="CERA"/>
    <s v="MP"/>
    <x v="193"/>
    <n v="412001"/>
    <x v="156"/>
    <s v="TR"/>
    <x v="356"/>
    <x v="1"/>
    <x v="101"/>
    <s v="C"/>
    <x v="197"/>
    <x v="0"/>
    <x v="0"/>
    <m/>
    <x v="65"/>
    <n v="3174"/>
    <s v="25.10.2011"/>
    <s v="30.11.2011"/>
    <s v="Iprel"/>
    <n v="100010001376"/>
    <m/>
    <m/>
    <m/>
    <m/>
    <m/>
    <m/>
    <m/>
    <m/>
    <m/>
    <m/>
    <m/>
    <m/>
    <m/>
    <x v="3"/>
    <x v="2"/>
    <x v="0"/>
  </r>
  <r>
    <x v="638"/>
    <s v="CERA"/>
    <s v="MP"/>
    <x v="193"/>
    <n v="412001"/>
    <x v="156"/>
    <s v="TR"/>
    <x v="429"/>
    <x v="1"/>
    <x v="101"/>
    <s v="C"/>
    <x v="197"/>
    <x v="0"/>
    <x v="0"/>
    <m/>
    <x v="66"/>
    <n v="3175"/>
    <s v="25.10.2011"/>
    <s v="30.11.2011"/>
    <s v="Iprel"/>
    <n v="100010001376"/>
    <m/>
    <m/>
    <m/>
    <m/>
    <m/>
    <m/>
    <m/>
    <m/>
    <m/>
    <m/>
    <m/>
    <m/>
    <m/>
    <x v="3"/>
    <x v="2"/>
    <x v="0"/>
  </r>
  <r>
    <x v="639"/>
    <s v="CERA"/>
    <s v="MP"/>
    <x v="193"/>
    <n v="412001"/>
    <x v="156"/>
    <s v="TR"/>
    <x v="430"/>
    <x v="1"/>
    <x v="101"/>
    <s v="C"/>
    <x v="197"/>
    <x v="0"/>
    <x v="0"/>
    <m/>
    <x v="66"/>
    <n v="3176"/>
    <s v="25.10.2011"/>
    <s v="30.11.2011"/>
    <s v="Iprel"/>
    <n v="100010001376"/>
    <m/>
    <m/>
    <m/>
    <m/>
    <m/>
    <m/>
    <m/>
    <m/>
    <m/>
    <m/>
    <m/>
    <m/>
    <m/>
    <x v="3"/>
    <x v="2"/>
    <x v="0"/>
  </r>
  <r>
    <x v="640"/>
    <s v="CERA"/>
    <s v="MP"/>
    <x v="196"/>
    <n v="412729"/>
    <x v="174"/>
    <s v="MX"/>
    <x v="431"/>
    <x v="6"/>
    <x v="180"/>
    <s v="C"/>
    <x v="198"/>
    <x v="0"/>
    <x v="0"/>
    <m/>
    <x v="67"/>
    <n v="3186"/>
    <s v="25.10.2011"/>
    <s v="30.11.2011"/>
    <s v="Iprel"/>
    <n v="100010001376"/>
    <m/>
    <m/>
    <s v="499AD194A"/>
    <m/>
    <m/>
    <m/>
    <m/>
    <m/>
    <m/>
    <m/>
    <m/>
    <m/>
    <m/>
    <x v="3"/>
    <x v="2"/>
    <x v="0"/>
  </r>
  <r>
    <x v="641"/>
    <s v="CERA"/>
    <s v="MP"/>
    <x v="215"/>
    <n v="412241"/>
    <x v="193"/>
    <s v="IR"/>
    <x v="432"/>
    <x v="119"/>
    <x v="185"/>
    <s v="C"/>
    <x v="199"/>
    <x v="0"/>
    <x v="0"/>
    <m/>
    <x v="1"/>
    <n v="3187"/>
    <s v="25.10.2011"/>
    <s v="30.11.2011"/>
    <s v="Iprel"/>
    <n v="100010001376"/>
    <m/>
    <m/>
    <m/>
    <m/>
    <m/>
    <m/>
    <m/>
    <m/>
    <m/>
    <m/>
    <m/>
    <m/>
    <m/>
    <x v="1"/>
    <x v="2"/>
    <x v="0"/>
  </r>
  <r>
    <x v="642"/>
    <s v="CERA"/>
    <s v="MP"/>
    <x v="215"/>
    <n v="412241"/>
    <x v="193"/>
    <s v="IR"/>
    <x v="433"/>
    <x v="126"/>
    <x v="152"/>
    <s v="C"/>
    <x v="199"/>
    <x v="0"/>
    <x v="0"/>
    <m/>
    <x v="1"/>
    <n v="3188"/>
    <s v="25.10.2011"/>
    <s v="30.11.2011"/>
    <s v="Iprel"/>
    <n v="100010001376"/>
    <m/>
    <m/>
    <s v="499AD198A"/>
    <m/>
    <m/>
    <m/>
    <m/>
    <m/>
    <m/>
    <m/>
    <m/>
    <m/>
    <m/>
    <x v="1"/>
    <x v="2"/>
    <x v="0"/>
  </r>
  <r>
    <x v="643"/>
    <s v="CERA"/>
    <s v="MP"/>
    <x v="215"/>
    <n v="412241"/>
    <x v="193"/>
    <s v="IR"/>
    <x v="283"/>
    <x v="6"/>
    <x v="180"/>
    <s v="C"/>
    <x v="199"/>
    <x v="0"/>
    <x v="0"/>
    <m/>
    <x v="1"/>
    <n v="3189"/>
    <s v="25.10.2011"/>
    <s v="30.11.2011"/>
    <s v="Iprel"/>
    <n v="100010001376"/>
    <m/>
    <m/>
    <s v="499AD202A"/>
    <m/>
    <m/>
    <m/>
    <m/>
    <m/>
    <m/>
    <m/>
    <m/>
    <m/>
    <m/>
    <x v="1"/>
    <x v="2"/>
    <x v="0"/>
  </r>
  <r>
    <x v="644"/>
    <s v="CERA"/>
    <s v="MP"/>
    <x v="215"/>
    <n v="412241"/>
    <x v="193"/>
    <s v="IR"/>
    <x v="434"/>
    <x v="1"/>
    <x v="199"/>
    <s v="C"/>
    <x v="199"/>
    <x v="0"/>
    <x v="0"/>
    <m/>
    <x v="1"/>
    <n v="3190"/>
    <s v="25.10.2011"/>
    <s v="30.11.2011"/>
    <s v="Iprel"/>
    <n v="100010001376"/>
    <m/>
    <m/>
    <m/>
    <m/>
    <m/>
    <m/>
    <m/>
    <m/>
    <m/>
    <m/>
    <m/>
    <m/>
    <m/>
    <x v="1"/>
    <x v="2"/>
    <x v="0"/>
  </r>
  <r>
    <x v="645"/>
    <s v="CERA"/>
    <s v="MP"/>
    <x v="215"/>
    <n v="412241"/>
    <x v="193"/>
    <s v="IR"/>
    <x v="435"/>
    <x v="1"/>
    <x v="199"/>
    <s v="C"/>
    <x v="199"/>
    <x v="0"/>
    <x v="0"/>
    <m/>
    <x v="1"/>
    <n v="3191"/>
    <s v="25.10.2011"/>
    <s v="30.11.2011"/>
    <s v="Iprel"/>
    <n v="100010001376"/>
    <m/>
    <m/>
    <m/>
    <m/>
    <m/>
    <m/>
    <m/>
    <m/>
    <m/>
    <m/>
    <m/>
    <m/>
    <m/>
    <x v="1"/>
    <x v="2"/>
    <x v="0"/>
  </r>
  <r>
    <x v="646"/>
    <s v="CERA"/>
    <s v="MP"/>
    <x v="197"/>
    <n v="411805"/>
    <x v="175"/>
    <s v="IR"/>
    <x v="273"/>
    <x v="6"/>
    <x v="180"/>
    <s v="C"/>
    <x v="200"/>
    <x v="0"/>
    <x v="0"/>
    <m/>
    <x v="1"/>
    <n v="3205"/>
    <s v="25.10.2011"/>
    <s v="30.11.2011"/>
    <s v="Iprel"/>
    <n v="100010001376"/>
    <m/>
    <m/>
    <s v="499AD207A"/>
    <m/>
    <m/>
    <m/>
    <m/>
    <m/>
    <m/>
    <m/>
    <m/>
    <m/>
    <m/>
    <x v="1"/>
    <x v="2"/>
    <x v="0"/>
  </r>
  <r>
    <x v="647"/>
    <s v="CERA"/>
    <s v="MP"/>
    <x v="207"/>
    <n v="412628"/>
    <x v="182"/>
    <s v="BD"/>
    <x v="368"/>
    <x v="130"/>
    <x v="130"/>
    <s v="C"/>
    <x v="201"/>
    <x v="0"/>
    <x v="0"/>
    <m/>
    <x v="1"/>
    <n v="3220"/>
    <s v="25.10.2011"/>
    <s v="30.11.2011"/>
    <s v="Iprel"/>
    <n v="100010001376"/>
    <m/>
    <m/>
    <s v="499AD212A"/>
    <m/>
    <m/>
    <m/>
    <m/>
    <m/>
    <m/>
    <m/>
    <m/>
    <m/>
    <m/>
    <x v="1"/>
    <x v="2"/>
    <x v="0"/>
  </r>
  <r>
    <x v="648"/>
    <s v="CERA"/>
    <s v="MP"/>
    <x v="216"/>
    <n v="400038"/>
    <x v="194"/>
    <s v="IR"/>
    <x v="8"/>
    <x v="174"/>
    <x v="187"/>
    <s v="C"/>
    <x v="202"/>
    <x v="0"/>
    <x v="0"/>
    <m/>
    <x v="1"/>
    <n v="3221"/>
    <s v="25.10.2011"/>
    <s v="30.11.2011"/>
    <s v="Iprel"/>
    <n v="100010001376"/>
    <m/>
    <m/>
    <s v="499AD214A"/>
    <m/>
    <m/>
    <m/>
    <m/>
    <m/>
    <m/>
    <m/>
    <m/>
    <m/>
    <m/>
    <x v="1"/>
    <x v="2"/>
    <x v="0"/>
  </r>
  <r>
    <x v="649"/>
    <s v="CERA"/>
    <s v="MP"/>
    <x v="217"/>
    <n v="409919"/>
    <x v="195"/>
    <s v="IR"/>
    <x v="8"/>
    <x v="135"/>
    <x v="136"/>
    <s v="C"/>
    <x v="203"/>
    <x v="0"/>
    <x v="0"/>
    <m/>
    <x v="1"/>
    <n v="3222"/>
    <s v="25.10.2011"/>
    <s v="30.11.2011"/>
    <s v="Iprel"/>
    <n v="100010001376"/>
    <m/>
    <m/>
    <s v="499AD211A"/>
    <m/>
    <m/>
    <m/>
    <m/>
    <m/>
    <m/>
    <m/>
    <m/>
    <m/>
    <m/>
    <x v="1"/>
    <x v="2"/>
    <x v="0"/>
  </r>
  <r>
    <x v="650"/>
    <s v="CERA"/>
    <s v="MP"/>
    <x v="168"/>
    <n v="401255"/>
    <x v="156"/>
    <s v="TR"/>
    <x v="436"/>
    <x v="1"/>
    <x v="101"/>
    <s v="C"/>
    <x v="204"/>
    <x v="0"/>
    <x v="0"/>
    <m/>
    <x v="68"/>
    <n v="3229"/>
    <s v="14.11.2011"/>
    <s v="15.12.2011"/>
    <s v="Iprel"/>
    <n v="100010001376"/>
    <m/>
    <m/>
    <m/>
    <m/>
    <m/>
    <m/>
    <m/>
    <m/>
    <m/>
    <m/>
    <m/>
    <m/>
    <m/>
    <x v="3"/>
    <x v="2"/>
    <x v="0"/>
  </r>
  <r>
    <x v="651"/>
    <s v="CERA"/>
    <s v="MP"/>
    <x v="168"/>
    <n v="401255"/>
    <x v="156"/>
    <s v="TR"/>
    <x v="437"/>
    <x v="1"/>
    <x v="101"/>
    <s v="C"/>
    <x v="204"/>
    <x v="0"/>
    <x v="0"/>
    <m/>
    <x v="69"/>
    <n v="3230"/>
    <s v="14.11.2011"/>
    <s v="15.12.2011"/>
    <s v="Iprel"/>
    <n v="100010001376"/>
    <m/>
    <m/>
    <m/>
    <m/>
    <m/>
    <m/>
    <m/>
    <m/>
    <m/>
    <m/>
    <m/>
    <m/>
    <m/>
    <x v="3"/>
    <x v="2"/>
    <x v="0"/>
  </r>
  <r>
    <x v="652"/>
    <s v="CERA"/>
    <s v="MP"/>
    <x v="168"/>
    <n v="401255"/>
    <x v="156"/>
    <s v="TR"/>
    <x v="438"/>
    <x v="1"/>
    <x v="101"/>
    <s v="C"/>
    <x v="204"/>
    <x v="0"/>
    <x v="0"/>
    <m/>
    <x v="69"/>
    <n v="3231"/>
    <s v="14.11.2011"/>
    <s v="15.12.2011"/>
    <s v="Iprel"/>
    <n v="100010001376"/>
    <m/>
    <m/>
    <m/>
    <m/>
    <m/>
    <m/>
    <m/>
    <m/>
    <m/>
    <m/>
    <m/>
    <m/>
    <m/>
    <x v="3"/>
    <x v="2"/>
    <x v="0"/>
  </r>
  <r>
    <x v="653"/>
    <s v="CERA"/>
    <s v="MP"/>
    <x v="168"/>
    <n v="401255"/>
    <x v="156"/>
    <s v="TR"/>
    <x v="439"/>
    <x v="1"/>
    <x v="101"/>
    <s v="C"/>
    <x v="204"/>
    <x v="0"/>
    <x v="0"/>
    <m/>
    <x v="68"/>
    <n v="3232"/>
    <s v="14.11.2011"/>
    <s v="15.12.2011"/>
    <s v="Iprel"/>
    <n v="100010001376"/>
    <m/>
    <m/>
    <m/>
    <m/>
    <m/>
    <m/>
    <m/>
    <m/>
    <m/>
    <m/>
    <m/>
    <m/>
    <m/>
    <x v="3"/>
    <x v="2"/>
    <x v="0"/>
  </r>
  <r>
    <x v="654"/>
    <s v="CERA"/>
    <s v="MP"/>
    <x v="196"/>
    <n v="412729"/>
    <x v="174"/>
    <s v="MX"/>
    <x v="440"/>
    <x v="117"/>
    <x v="189"/>
    <s v="C"/>
    <x v="205"/>
    <x v="0"/>
    <x v="0"/>
    <m/>
    <x v="1"/>
    <n v="3233"/>
    <s v="14.11.2011"/>
    <s v="15.12.2011"/>
    <s v="Iprel"/>
    <n v="100010001376"/>
    <m/>
    <m/>
    <s v="499AD203A"/>
    <m/>
    <m/>
    <m/>
    <m/>
    <m/>
    <m/>
    <m/>
    <m/>
    <m/>
    <m/>
    <x v="1"/>
    <x v="2"/>
    <x v="0"/>
  </r>
  <r>
    <x v="655"/>
    <s v="CERA"/>
    <s v="MP"/>
    <x v="196"/>
    <n v="412729"/>
    <x v="174"/>
    <s v="MX"/>
    <x v="441"/>
    <x v="114"/>
    <x v="214"/>
    <s v="C"/>
    <x v="205"/>
    <x v="0"/>
    <x v="0"/>
    <m/>
    <x v="1"/>
    <n v="3234"/>
    <s v="14.11.2011"/>
    <s v="15.12.2011"/>
    <s v="Iprel"/>
    <n v="100010001376"/>
    <m/>
    <m/>
    <s v="499AD206A"/>
    <m/>
    <m/>
    <m/>
    <m/>
    <m/>
    <m/>
    <m/>
    <m/>
    <m/>
    <m/>
    <x v="1"/>
    <x v="2"/>
    <x v="0"/>
  </r>
  <r>
    <x v="656"/>
    <s v="CERA"/>
    <s v="MP"/>
    <x v="196"/>
    <n v="412729"/>
    <x v="174"/>
    <s v="MX"/>
    <x v="442"/>
    <x v="10"/>
    <x v="215"/>
    <s v="C"/>
    <x v="205"/>
    <x v="0"/>
    <x v="0"/>
    <m/>
    <x v="1"/>
    <n v="3235"/>
    <s v="14.11.2011"/>
    <s v="15.12.2011"/>
    <s v="Iprel"/>
    <n v="100010001376"/>
    <m/>
    <m/>
    <s v="499AD205A"/>
    <m/>
    <m/>
    <m/>
    <m/>
    <m/>
    <m/>
    <m/>
    <m/>
    <m/>
    <m/>
    <x v="1"/>
    <x v="2"/>
    <x v="0"/>
  </r>
  <r>
    <x v="657"/>
    <s v="CERA"/>
    <s v="MP"/>
    <x v="196"/>
    <n v="412729"/>
    <x v="174"/>
    <s v="MX"/>
    <x v="443"/>
    <x v="112"/>
    <x v="186"/>
    <s v="C"/>
    <x v="205"/>
    <x v="0"/>
    <x v="0"/>
    <m/>
    <x v="1"/>
    <n v="3236"/>
    <s v="14.11.2011"/>
    <s v="15.12.2011"/>
    <s v="Iprel"/>
    <n v="100010001376"/>
    <m/>
    <m/>
    <s v="499AD208A"/>
    <m/>
    <m/>
    <m/>
    <m/>
    <m/>
    <m/>
    <m/>
    <m/>
    <m/>
    <m/>
    <x v="1"/>
    <x v="2"/>
    <x v="0"/>
  </r>
  <r>
    <x v="658"/>
    <s v="CERA"/>
    <s v="MP"/>
    <x v="196"/>
    <n v="412729"/>
    <x v="174"/>
    <s v="MX"/>
    <x v="18"/>
    <x v="8"/>
    <x v="216"/>
    <s v="C"/>
    <x v="206"/>
    <x v="0"/>
    <x v="0"/>
    <m/>
    <x v="70"/>
    <n v="3237"/>
    <s v="14.11.2011"/>
    <s v="15.12.2011"/>
    <s v="Iprel"/>
    <n v="100010001376"/>
    <m/>
    <m/>
    <s v="499AD209A"/>
    <m/>
    <m/>
    <m/>
    <m/>
    <m/>
    <m/>
    <m/>
    <m/>
    <m/>
    <m/>
    <x v="3"/>
    <x v="2"/>
    <x v="0"/>
  </r>
  <r>
    <x v="659"/>
    <s v="CERA"/>
    <s v="MP"/>
    <x v="218"/>
    <n v="403510"/>
    <x v="177"/>
    <s v="UA"/>
    <x v="236"/>
    <x v="201"/>
    <x v="160"/>
    <s v="C"/>
    <x v="207"/>
    <x v="0"/>
    <x v="0"/>
    <m/>
    <x v="1"/>
    <n v="3238"/>
    <s v="14.11.2011"/>
    <s v="15.12.2011"/>
    <s v="Iprel"/>
    <n v="100010001376"/>
    <m/>
    <m/>
    <m/>
    <m/>
    <m/>
    <m/>
    <m/>
    <m/>
    <m/>
    <m/>
    <m/>
    <m/>
    <m/>
    <x v="1"/>
    <x v="2"/>
    <x v="0"/>
  </r>
  <r>
    <x v="660"/>
    <s v="CERA"/>
    <s v="MP"/>
    <x v="208"/>
    <n v="402306"/>
    <x v="183"/>
    <s v="BY"/>
    <x v="444"/>
    <x v="117"/>
    <x v="189"/>
    <s v="C"/>
    <x v="206"/>
    <x v="0"/>
    <x v="0"/>
    <m/>
    <x v="1"/>
    <n v="3239"/>
    <s v="14.11.2011"/>
    <s v="15.12.2011"/>
    <s v="Iprel"/>
    <n v="100010001376"/>
    <m/>
    <m/>
    <s v="499AD191A"/>
    <m/>
    <m/>
    <m/>
    <m/>
    <m/>
    <m/>
    <m/>
    <m/>
    <m/>
    <m/>
    <x v="1"/>
    <x v="2"/>
    <x v="0"/>
  </r>
  <r>
    <x v="661"/>
    <s v="CERA"/>
    <s v="MP"/>
    <x v="208"/>
    <n v="402306"/>
    <x v="183"/>
    <s v="BY"/>
    <x v="273"/>
    <x v="6"/>
    <x v="180"/>
    <s v="C"/>
    <x v="206"/>
    <x v="0"/>
    <x v="0"/>
    <m/>
    <x v="1"/>
    <n v="3240"/>
    <s v="14.11.2011"/>
    <s v="15.12.2011"/>
    <s v="Iprel"/>
    <n v="100010001376"/>
    <m/>
    <m/>
    <s v="499AD223A"/>
    <m/>
    <m/>
    <m/>
    <m/>
    <m/>
    <m/>
    <m/>
    <m/>
    <m/>
    <m/>
    <x v="1"/>
    <x v="2"/>
    <x v="0"/>
  </r>
  <r>
    <x v="662"/>
    <s v="CERA"/>
    <s v="MP"/>
    <x v="219"/>
    <n v="407835"/>
    <x v="172"/>
    <s v="MA"/>
    <x v="8"/>
    <x v="8"/>
    <x v="216"/>
    <s v="C"/>
    <x v="205"/>
    <x v="0"/>
    <x v="0"/>
    <m/>
    <x v="71"/>
    <n v="3250"/>
    <s v="14.11.2011"/>
    <s v="15.12.2011"/>
    <s v="Iprel"/>
    <n v="100010001376"/>
    <m/>
    <m/>
    <s v="499AD210A"/>
    <m/>
    <m/>
    <m/>
    <m/>
    <m/>
    <m/>
    <m/>
    <m/>
    <m/>
    <m/>
    <x v="3"/>
    <x v="2"/>
    <x v="0"/>
  </r>
  <r>
    <x v="663"/>
    <s v="CERA"/>
    <s v="MP"/>
    <x v="219"/>
    <n v="407835"/>
    <x v="172"/>
    <s v="MA"/>
    <x v="445"/>
    <x v="119"/>
    <x v="185"/>
    <s v="C"/>
    <x v="205"/>
    <x v="0"/>
    <x v="0"/>
    <m/>
    <x v="1"/>
    <n v="3251"/>
    <s v="14.11.2011"/>
    <s v="15.12.2011"/>
    <s v="Iprel"/>
    <n v="100010001376"/>
    <m/>
    <m/>
    <m/>
    <m/>
    <m/>
    <m/>
    <m/>
    <m/>
    <m/>
    <m/>
    <m/>
    <m/>
    <m/>
    <x v="1"/>
    <x v="2"/>
    <x v="0"/>
  </r>
  <r>
    <x v="664"/>
    <s v="CERA"/>
    <s v="MP"/>
    <x v="196"/>
    <n v="412729"/>
    <x v="174"/>
    <s v="MX"/>
    <x v="446"/>
    <x v="2"/>
    <x v="217"/>
    <s v="C"/>
    <x v="205"/>
    <x v="0"/>
    <x v="0"/>
    <m/>
    <x v="1"/>
    <n v="3254"/>
    <s v="14.11.2011"/>
    <s v="15.12.2011"/>
    <s v="Iprel"/>
    <n v="100010001376"/>
    <m/>
    <m/>
    <s v="499AD192A"/>
    <m/>
    <m/>
    <m/>
    <m/>
    <m/>
    <m/>
    <m/>
    <m/>
    <m/>
    <m/>
    <x v="1"/>
    <x v="2"/>
    <x v="0"/>
  </r>
  <r>
    <x v="665"/>
    <s v="CERA"/>
    <s v="MP"/>
    <x v="220"/>
    <n v="401011"/>
    <x v="196"/>
    <s v="IR"/>
    <x v="282"/>
    <x v="6"/>
    <x v="180"/>
    <s v="C"/>
    <x v="208"/>
    <x v="0"/>
    <x v="0"/>
    <m/>
    <x v="1"/>
    <n v="3255"/>
    <s v="14.11.2011"/>
    <s v="15.12.2011"/>
    <s v="Iprel"/>
    <n v="100010001376"/>
    <m/>
    <m/>
    <s v="499AD224A"/>
    <m/>
    <m/>
    <m/>
    <m/>
    <m/>
    <m/>
    <m/>
    <m/>
    <m/>
    <m/>
    <x v="1"/>
    <x v="2"/>
    <x v="0"/>
  </r>
  <r>
    <x v="666"/>
    <s v="CERA"/>
    <s v="MP"/>
    <x v="219"/>
    <n v="407835"/>
    <x v="172"/>
    <s v="MA"/>
    <x v="330"/>
    <x v="6"/>
    <x v="180"/>
    <s v="C"/>
    <x v="205"/>
    <x v="0"/>
    <x v="0"/>
    <m/>
    <x v="1"/>
    <n v="3256"/>
    <s v="14.11.2011"/>
    <s v="15.12.2011"/>
    <s v="Iprel"/>
    <n v="100010001376"/>
    <m/>
    <m/>
    <s v="499AD225A"/>
    <m/>
    <m/>
    <m/>
    <m/>
    <m/>
    <m/>
    <m/>
    <m/>
    <m/>
    <m/>
    <x v="1"/>
    <x v="2"/>
    <x v="0"/>
  </r>
  <r>
    <x v="667"/>
    <s v="CERA"/>
    <s v="MP"/>
    <x v="208"/>
    <n v="402306"/>
    <x v="183"/>
    <s v="BY"/>
    <x v="447"/>
    <x v="126"/>
    <x v="152"/>
    <s v="C"/>
    <x v="206"/>
    <x v="0"/>
    <x v="0"/>
    <m/>
    <x v="1"/>
    <n v="3257"/>
    <s v="14.11.2011"/>
    <s v="15.12.2011"/>
    <s v="Iprel"/>
    <n v="100010001376"/>
    <m/>
    <m/>
    <s v="499AD196A"/>
    <m/>
    <m/>
    <m/>
    <m/>
    <m/>
    <m/>
    <m/>
    <m/>
    <m/>
    <m/>
    <x v="1"/>
    <x v="2"/>
    <x v="0"/>
  </r>
  <r>
    <x v="668"/>
    <s v="CERA"/>
    <s v="RP"/>
    <x v="221"/>
    <n v="413052"/>
    <x v="197"/>
    <s v="CO"/>
    <x v="448"/>
    <x v="202"/>
    <x v="218"/>
    <s v="C"/>
    <x v="209"/>
    <x v="0"/>
    <x v="0"/>
    <m/>
    <x v="1"/>
    <n v="3261"/>
    <s v="14.11.2011"/>
    <s v="15.12.2011"/>
    <s v="Iprel"/>
    <n v="100010001376"/>
    <m/>
    <m/>
    <m/>
    <m/>
    <m/>
    <m/>
    <m/>
    <m/>
    <m/>
    <m/>
    <m/>
    <m/>
    <m/>
    <x v="1"/>
    <x v="2"/>
    <x v="0"/>
  </r>
  <r>
    <x v="669"/>
    <s v="CERA"/>
    <s v="RP"/>
    <x v="221"/>
    <n v="413052"/>
    <x v="197"/>
    <s v="CO"/>
    <x v="449"/>
    <x v="202"/>
    <x v="218"/>
    <s v="C"/>
    <x v="209"/>
    <x v="0"/>
    <x v="0"/>
    <m/>
    <x v="1"/>
    <n v="3262"/>
    <s v="14.11.2011"/>
    <s v="15.12.2011"/>
    <s v="Iprel"/>
    <n v="100010001376"/>
    <m/>
    <m/>
    <m/>
    <m/>
    <m/>
    <m/>
    <m/>
    <m/>
    <m/>
    <m/>
    <m/>
    <m/>
    <m/>
    <x v="1"/>
    <x v="2"/>
    <x v="0"/>
  </r>
  <r>
    <x v="670"/>
    <s v="CERA"/>
    <s v="RP"/>
    <x v="221"/>
    <n v="413052"/>
    <x v="197"/>
    <s v="CO"/>
    <x v="450"/>
    <x v="203"/>
    <x v="219"/>
    <s v="C"/>
    <x v="209"/>
    <x v="0"/>
    <x v="0"/>
    <m/>
    <x v="1"/>
    <n v="3263"/>
    <s v="14.11.2011"/>
    <s v="15.12.2011"/>
    <s v="Iprel"/>
    <n v="100010001376"/>
    <m/>
    <m/>
    <m/>
    <m/>
    <m/>
    <m/>
    <m/>
    <m/>
    <m/>
    <m/>
    <m/>
    <m/>
    <m/>
    <x v="1"/>
    <x v="2"/>
    <x v="0"/>
  </r>
  <r>
    <x v="671"/>
    <s v="CERA"/>
    <s v="RP"/>
    <x v="221"/>
    <n v="413052"/>
    <x v="197"/>
    <s v="CO"/>
    <x v="451"/>
    <x v="204"/>
    <x v="220"/>
    <s v="C"/>
    <x v="209"/>
    <x v="0"/>
    <x v="0"/>
    <m/>
    <x v="1"/>
    <n v="3264"/>
    <s v="14.11.2011"/>
    <s v="15.12.2011"/>
    <s v="Iprel"/>
    <n v="100010001376"/>
    <m/>
    <m/>
    <m/>
    <m/>
    <m/>
    <m/>
    <m/>
    <m/>
    <m/>
    <m/>
    <m/>
    <m/>
    <m/>
    <x v="1"/>
    <x v="2"/>
    <x v="0"/>
  </r>
  <r>
    <x v="672"/>
    <s v="CERA"/>
    <s v="MP"/>
    <x v="196"/>
    <n v="412729"/>
    <x v="174"/>
    <s v="MX"/>
    <x v="452"/>
    <x v="2"/>
    <x v="22"/>
    <s v="C"/>
    <x v="205"/>
    <x v="0"/>
    <x v="0"/>
    <m/>
    <x v="1"/>
    <n v="3265"/>
    <s v="14.11.2011"/>
    <s v="15.12.2011"/>
    <s v="Iprel"/>
    <n v="100010001376"/>
    <m/>
    <m/>
    <s v="499AD204A"/>
    <m/>
    <m/>
    <m/>
    <m/>
    <m/>
    <m/>
    <m/>
    <m/>
    <m/>
    <m/>
    <x v="1"/>
    <x v="2"/>
    <x v="0"/>
  </r>
  <r>
    <x v="673"/>
    <s v="CERA"/>
    <s v="MP"/>
    <x v="196"/>
    <n v="412729"/>
    <x v="174"/>
    <s v="MX"/>
    <x v="453"/>
    <x v="2"/>
    <x v="221"/>
    <s v="C"/>
    <x v="205"/>
    <x v="0"/>
    <x v="0"/>
    <m/>
    <x v="1"/>
    <n v="3266"/>
    <s v="14.11.2011"/>
    <s v="15.12.2011"/>
    <s v="Iprel"/>
    <n v="100010001376"/>
    <m/>
    <m/>
    <s v="499AD213A"/>
    <m/>
    <m/>
    <m/>
    <m/>
    <m/>
    <m/>
    <m/>
    <m/>
    <m/>
    <m/>
    <x v="1"/>
    <x v="2"/>
    <x v="0"/>
  </r>
  <r>
    <x v="674"/>
    <s v="CERA"/>
    <s v="RP"/>
    <x v="222"/>
    <s v="ECI008A"/>
    <x v="198"/>
    <s v="IN"/>
    <x v="454"/>
    <x v="205"/>
    <x v="159"/>
    <s v="C"/>
    <x v="210"/>
    <x v="0"/>
    <x v="0"/>
    <m/>
    <x v="1"/>
    <n v="3269"/>
    <s v="14.11.2011"/>
    <s v="15.12.2011"/>
    <s v="Iprel"/>
    <n v="100010001376"/>
    <m/>
    <m/>
    <m/>
    <m/>
    <m/>
    <m/>
    <m/>
    <m/>
    <m/>
    <m/>
    <m/>
    <m/>
    <m/>
    <x v="1"/>
    <x v="2"/>
    <x v="0"/>
  </r>
  <r>
    <x v="675"/>
    <s v="CERA"/>
    <s v="MP"/>
    <x v="196"/>
    <n v="412729"/>
    <x v="174"/>
    <s v="MX"/>
    <x v="455"/>
    <x v="113"/>
    <x v="222"/>
    <s v="C"/>
    <x v="205"/>
    <x v="0"/>
    <x v="0"/>
    <m/>
    <x v="1"/>
    <n v="3270"/>
    <s v="14.11.2011"/>
    <s v="15.12.2011"/>
    <s v="Iprel"/>
    <n v="100010001376"/>
    <m/>
    <m/>
    <s v="499AD201A"/>
    <m/>
    <m/>
    <m/>
    <m/>
    <m/>
    <m/>
    <m/>
    <m/>
    <m/>
    <m/>
    <x v="1"/>
    <x v="2"/>
    <x v="0"/>
  </r>
  <r>
    <x v="676"/>
    <s v="CERA"/>
    <s v="MP"/>
    <x v="220"/>
    <n v="401011"/>
    <x v="196"/>
    <s v="IR"/>
    <x v="456"/>
    <x v="1"/>
    <x v="199"/>
    <s v="C"/>
    <x v="211"/>
    <x v="0"/>
    <x v="0"/>
    <m/>
    <x v="1"/>
    <n v="3271"/>
    <s v="14.11.2011"/>
    <s v="15.12.2011"/>
    <s v="Iprel"/>
    <n v="100010001376"/>
    <m/>
    <m/>
    <m/>
    <m/>
    <m/>
    <m/>
    <m/>
    <m/>
    <m/>
    <m/>
    <m/>
    <m/>
    <m/>
    <x v="1"/>
    <x v="2"/>
    <x v="0"/>
  </r>
  <r>
    <x v="677"/>
    <s v="CERA"/>
    <s v="MP"/>
    <x v="220"/>
    <n v="401011"/>
    <x v="196"/>
    <s v="IR"/>
    <x v="457"/>
    <x v="1"/>
    <x v="199"/>
    <s v="C"/>
    <x v="211"/>
    <x v="0"/>
    <x v="0"/>
    <m/>
    <x v="1"/>
    <n v="3272"/>
    <s v="14.11.2011"/>
    <s v="15.12.2011"/>
    <s v="Iprel"/>
    <n v="100010001376"/>
    <m/>
    <m/>
    <m/>
    <m/>
    <m/>
    <m/>
    <m/>
    <m/>
    <m/>
    <m/>
    <m/>
    <m/>
    <m/>
    <x v="1"/>
    <x v="2"/>
    <x v="0"/>
  </r>
  <r>
    <x v="678"/>
    <s v="CERA"/>
    <s v="MP"/>
    <x v="220"/>
    <n v="401011"/>
    <x v="196"/>
    <s v="IR"/>
    <x v="458"/>
    <x v="1"/>
    <x v="199"/>
    <s v="C"/>
    <x v="211"/>
    <x v="0"/>
    <x v="0"/>
    <m/>
    <x v="1"/>
    <n v="3273"/>
    <s v="14.11.2011"/>
    <s v="15.12.2011"/>
    <s v="Iprel"/>
    <n v="100010001376"/>
    <m/>
    <m/>
    <m/>
    <m/>
    <m/>
    <m/>
    <m/>
    <m/>
    <m/>
    <m/>
    <m/>
    <m/>
    <m/>
    <x v="1"/>
    <x v="2"/>
    <x v="0"/>
  </r>
  <r>
    <x v="679"/>
    <s v="CERA"/>
    <s v="MP"/>
    <x v="219"/>
    <n v="407835"/>
    <x v="172"/>
    <s v="MA"/>
    <x v="33"/>
    <x v="122"/>
    <x v="202"/>
    <s v="C"/>
    <x v="205"/>
    <x v="0"/>
    <x v="0"/>
    <m/>
    <x v="1"/>
    <n v="3274"/>
    <s v="14.11.2011"/>
    <s v="15.12.2011"/>
    <s v="Iprel"/>
    <n v="100010001376"/>
    <m/>
    <m/>
    <s v="499AD195A"/>
    <m/>
    <m/>
    <m/>
    <m/>
    <m/>
    <m/>
    <m/>
    <m/>
    <m/>
    <m/>
    <x v="1"/>
    <x v="2"/>
    <x v="0"/>
  </r>
  <r>
    <x v="680"/>
    <s v="CERA"/>
    <s v="MP"/>
    <x v="219"/>
    <n v="407835"/>
    <x v="172"/>
    <s v="MA"/>
    <x v="368"/>
    <x v="126"/>
    <x v="152"/>
    <s v="C"/>
    <x v="205"/>
    <x v="0"/>
    <x v="0"/>
    <m/>
    <x v="1"/>
    <n v="3275"/>
    <s v="14.11.2011"/>
    <s v="15.12.2011"/>
    <s v="Iprel"/>
    <n v="100010001376"/>
    <m/>
    <m/>
    <s v="499AD216A"/>
    <m/>
    <m/>
    <m/>
    <m/>
    <m/>
    <m/>
    <m/>
    <m/>
    <m/>
    <m/>
    <x v="1"/>
    <x v="2"/>
    <x v="0"/>
  </r>
  <r>
    <x v="681"/>
    <s v="CERA"/>
    <s v="MP"/>
    <x v="223"/>
    <n v="401996"/>
    <x v="199"/>
    <s v="RU"/>
    <x v="459"/>
    <x v="113"/>
    <x v="218"/>
    <m/>
    <x v="0"/>
    <x v="0"/>
    <x v="0"/>
    <m/>
    <x v="1"/>
    <m/>
    <m/>
    <m/>
    <m/>
    <m/>
    <m/>
    <m/>
    <s v="499AD188A"/>
    <m/>
    <m/>
    <m/>
    <m/>
    <m/>
    <m/>
    <m/>
    <m/>
    <m/>
    <m/>
    <x v="1"/>
    <x v="2"/>
    <x v="0"/>
  </r>
  <r>
    <x v="682"/>
    <s v="CERA"/>
    <s v="MP"/>
    <x v="133"/>
    <n v="412008"/>
    <x v="170"/>
    <s v="CN"/>
    <x v="460"/>
    <x v="112"/>
    <x v="186"/>
    <s v="C"/>
    <x v="212"/>
    <x v="0"/>
    <x v="0"/>
    <m/>
    <x v="1"/>
    <n v="3284"/>
    <s v="02.12.2011"/>
    <s v="31.12.2011"/>
    <s v="S. Montevecchi"/>
    <n v="100010001376"/>
    <m/>
    <m/>
    <m/>
    <m/>
    <m/>
    <m/>
    <m/>
    <m/>
    <m/>
    <m/>
    <m/>
    <m/>
    <m/>
    <x v="1"/>
    <x v="2"/>
    <x v="0"/>
  </r>
  <r>
    <x v="683"/>
    <s v="CERA"/>
    <s v="MP"/>
    <x v="133"/>
    <n v="412008"/>
    <x v="170"/>
    <s v="CN"/>
    <x v="461"/>
    <x v="23"/>
    <x v="178"/>
    <s v="C"/>
    <x v="212"/>
    <x v="0"/>
    <x v="0"/>
    <m/>
    <x v="1"/>
    <n v="3285"/>
    <s v="02.12.2011"/>
    <s v="31.12.2011"/>
    <s v="S. Montevecchi"/>
    <n v="100010001376"/>
    <m/>
    <m/>
    <s v="499AD233A"/>
    <m/>
    <m/>
    <m/>
    <m/>
    <m/>
    <m/>
    <m/>
    <m/>
    <m/>
    <m/>
    <x v="1"/>
    <x v="2"/>
    <x v="0"/>
  </r>
  <r>
    <x v="684"/>
    <s v="CERA"/>
    <s v="MP"/>
    <x v="223"/>
    <n v="401996"/>
    <x v="200"/>
    <s v="RU"/>
    <x v="107"/>
    <x v="123"/>
    <x v="223"/>
    <s v="C"/>
    <x v="213"/>
    <x v="0"/>
    <x v="0"/>
    <m/>
    <x v="72"/>
    <n v="3288"/>
    <s v="02.12.2011"/>
    <s v="31.12.2011"/>
    <s v="S. Montevecchi"/>
    <n v="100010001376"/>
    <m/>
    <m/>
    <s v="499AD230A"/>
    <m/>
    <m/>
    <m/>
    <m/>
    <m/>
    <m/>
    <m/>
    <m/>
    <m/>
    <m/>
    <x v="3"/>
    <x v="2"/>
    <x v="0"/>
  </r>
  <r>
    <x v="685"/>
    <s v="CERA"/>
    <s v="MP"/>
    <x v="223"/>
    <n v="401996"/>
    <x v="200"/>
    <s v="RU"/>
    <x v="462"/>
    <x v="119"/>
    <x v="185"/>
    <s v="C"/>
    <x v="213"/>
    <x v="0"/>
    <x v="0"/>
    <m/>
    <x v="1"/>
    <n v="3289"/>
    <s v="02.12.2011"/>
    <s v="31.12.2011"/>
    <s v="S. Montevecchi"/>
    <n v="100010001376"/>
    <m/>
    <m/>
    <m/>
    <m/>
    <m/>
    <m/>
    <m/>
    <m/>
    <m/>
    <m/>
    <m/>
    <m/>
    <m/>
    <x v="1"/>
    <x v="2"/>
    <x v="0"/>
  </r>
  <r>
    <x v="681"/>
    <s v="CERA"/>
    <s v="MP"/>
    <x v="223"/>
    <n v="401996"/>
    <x v="200"/>
    <s v="RU"/>
    <x v="459"/>
    <x v="113"/>
    <x v="106"/>
    <s v="C"/>
    <x v="213"/>
    <x v="0"/>
    <x v="0"/>
    <m/>
    <x v="73"/>
    <n v="3290"/>
    <s v="02.12.2011"/>
    <s v="31.12.2011"/>
    <s v="S. Montevecchi"/>
    <n v="100010001376"/>
    <m/>
    <m/>
    <s v="499AD188A"/>
    <m/>
    <m/>
    <m/>
    <m/>
    <m/>
    <m/>
    <m/>
    <m/>
    <m/>
    <m/>
    <x v="3"/>
    <x v="2"/>
    <x v="0"/>
  </r>
  <r>
    <x v="686"/>
    <s v="CERA"/>
    <s v="MP"/>
    <x v="193"/>
    <n v="412001"/>
    <x v="156"/>
    <s v="TR"/>
    <x v="201"/>
    <x v="8"/>
    <x v="216"/>
    <s v="C"/>
    <x v="213"/>
    <x v="0"/>
    <x v="0"/>
    <m/>
    <x v="72"/>
    <n v="3291"/>
    <s v="02.12.2011"/>
    <s v="31.12.2011"/>
    <s v="S. Montevecchi"/>
    <n v="100010001376"/>
    <m/>
    <m/>
    <s v="499AD231A"/>
    <m/>
    <m/>
    <m/>
    <m/>
    <m/>
    <m/>
    <m/>
    <m/>
    <m/>
    <m/>
    <x v="3"/>
    <x v="2"/>
    <x v="0"/>
  </r>
  <r>
    <x v="687"/>
    <s v="CERA"/>
    <s v="MP"/>
    <x v="193"/>
    <n v="412001"/>
    <x v="156"/>
    <s v="TR"/>
    <x v="123"/>
    <x v="8"/>
    <x v="216"/>
    <s v="C"/>
    <x v="213"/>
    <x v="0"/>
    <x v="0"/>
    <m/>
    <x v="1"/>
    <n v="3292"/>
    <s v="02.12.2011"/>
    <s v="31.12.2011"/>
    <s v="S. Montevecchi"/>
    <n v="100010001376"/>
    <m/>
    <m/>
    <m/>
    <m/>
    <m/>
    <m/>
    <m/>
    <m/>
    <m/>
    <m/>
    <m/>
    <m/>
    <m/>
    <x v="1"/>
    <x v="2"/>
    <x v="0"/>
  </r>
  <r>
    <x v="688"/>
    <s v="CERA"/>
    <s v="MP"/>
    <x v="193"/>
    <n v="412001"/>
    <x v="156"/>
    <s v="TR"/>
    <x v="463"/>
    <x v="129"/>
    <x v="212"/>
    <s v="C"/>
    <x v="213"/>
    <x v="0"/>
    <x v="0"/>
    <m/>
    <x v="74"/>
    <n v="3293"/>
    <s v="02.12.2011"/>
    <s v="31.12.2011"/>
    <s v="S. Montevecchi"/>
    <n v="100010001376"/>
    <m/>
    <m/>
    <s v="499AD189A"/>
    <m/>
    <m/>
    <m/>
    <m/>
    <m/>
    <m/>
    <m/>
    <m/>
    <m/>
    <m/>
    <x v="3"/>
    <x v="2"/>
    <x v="0"/>
  </r>
  <r>
    <x v="689"/>
    <s v="CERA"/>
    <s v="MP"/>
    <x v="193"/>
    <n v="412001"/>
    <x v="156"/>
    <s v="TR"/>
    <x v="464"/>
    <x v="117"/>
    <x v="189"/>
    <s v="C"/>
    <x v="213"/>
    <x v="0"/>
    <x v="0"/>
    <m/>
    <x v="75"/>
    <n v="3294"/>
    <s v="02.12.2011"/>
    <s v="31.12.2011"/>
    <s v="S. Montevecchi"/>
    <n v="100010001376"/>
    <m/>
    <m/>
    <s v="499AD190A"/>
    <m/>
    <m/>
    <m/>
    <m/>
    <m/>
    <m/>
    <m/>
    <m/>
    <m/>
    <m/>
    <x v="3"/>
    <x v="2"/>
    <x v="0"/>
  </r>
  <r>
    <x v="690"/>
    <s v="CERA"/>
    <s v="MP"/>
    <x v="204"/>
    <n v="406017"/>
    <x v="179"/>
    <s v="PL"/>
    <x v="465"/>
    <x v="8"/>
    <x v="216"/>
    <s v="C"/>
    <x v="214"/>
    <x v="0"/>
    <x v="0"/>
    <m/>
    <x v="72"/>
    <n v="3297"/>
    <s v="02.12.2011"/>
    <s v="31.12.2011"/>
    <s v="S. Montevecchi"/>
    <n v="100010001376"/>
    <m/>
    <m/>
    <s v="499AD232A"/>
    <m/>
    <m/>
    <m/>
    <m/>
    <m/>
    <m/>
    <m/>
    <m/>
    <m/>
    <m/>
    <x v="3"/>
    <x v="2"/>
    <x v="0"/>
  </r>
  <r>
    <x v="691"/>
    <s v="CERA"/>
    <s v="MP"/>
    <x v="204"/>
    <n v="406017"/>
    <x v="179"/>
    <s v="PL"/>
    <x v="466"/>
    <x v="114"/>
    <x v="190"/>
    <s v="C"/>
    <x v="214"/>
    <x v="0"/>
    <x v="0"/>
    <m/>
    <x v="1"/>
    <n v="3298"/>
    <s v="02.12.2011"/>
    <s v="31.12.2011"/>
    <s v="S. Montevecchi"/>
    <n v="100010001376"/>
    <m/>
    <m/>
    <s v="499AD226A"/>
    <m/>
    <m/>
    <m/>
    <m/>
    <m/>
    <m/>
    <m/>
    <m/>
    <m/>
    <m/>
    <x v="1"/>
    <x v="2"/>
    <x v="0"/>
  </r>
  <r>
    <x v="692"/>
    <s v="CERA"/>
    <s v="MP"/>
    <x v="194"/>
    <n v="412001"/>
    <x v="156"/>
    <s v="TR"/>
    <x v="467"/>
    <x v="112"/>
    <x v="186"/>
    <s v="C"/>
    <x v="215"/>
    <x v="0"/>
    <x v="0"/>
    <m/>
    <x v="1"/>
    <n v="3299"/>
    <s v="02.12.2011"/>
    <s v="31.12.2011"/>
    <s v="S. Montevecchi"/>
    <n v="100010001376"/>
    <m/>
    <m/>
    <s v="499AD217A"/>
    <m/>
    <m/>
    <m/>
    <m/>
    <m/>
    <m/>
    <m/>
    <m/>
    <m/>
    <m/>
    <x v="1"/>
    <x v="2"/>
    <x v="0"/>
  </r>
  <r>
    <x v="693"/>
    <s v="CERA"/>
    <s v="MP"/>
    <x v="194"/>
    <n v="412001"/>
    <x v="156"/>
    <s v="TR"/>
    <x v="201"/>
    <x v="8"/>
    <x v="216"/>
    <s v="C"/>
    <x v="215"/>
    <x v="0"/>
    <x v="0"/>
    <m/>
    <x v="76"/>
    <n v="3300"/>
    <s v="02.12.2011"/>
    <s v="31.12.2011"/>
    <s v="S. Montevecchi"/>
    <n v="100010001376"/>
    <m/>
    <m/>
    <s v="499AD235A"/>
    <m/>
    <m/>
    <m/>
    <m/>
    <m/>
    <m/>
    <m/>
    <m/>
    <m/>
    <m/>
    <x v="3"/>
    <x v="2"/>
    <x v="0"/>
  </r>
  <r>
    <x v="694"/>
    <s v="CERA"/>
    <s v="MP"/>
    <x v="194"/>
    <n v="412001"/>
    <x v="156"/>
    <s v="TR"/>
    <x v="123"/>
    <x v="8"/>
    <x v="216"/>
    <s v="C"/>
    <x v="215"/>
    <x v="0"/>
    <x v="0"/>
    <m/>
    <x v="1"/>
    <n v="3301"/>
    <s v="02.12.2011"/>
    <s v="31.12.2011"/>
    <s v="S. Montevecchi"/>
    <n v="100010001376"/>
    <m/>
    <m/>
    <m/>
    <m/>
    <m/>
    <m/>
    <m/>
    <m/>
    <m/>
    <m/>
    <m/>
    <m/>
    <m/>
    <x v="1"/>
    <x v="2"/>
    <x v="0"/>
  </r>
  <r>
    <x v="695"/>
    <s v="CERA"/>
    <s v="MP"/>
    <x v="194"/>
    <n v="412001"/>
    <x v="156"/>
    <s v="TR"/>
    <x v="468"/>
    <x v="116"/>
    <x v="109"/>
    <s v="C"/>
    <x v="215"/>
    <x v="0"/>
    <x v="0"/>
    <m/>
    <x v="77"/>
    <n v="3302"/>
    <s v="02.12.2011"/>
    <s v="31.12.2011"/>
    <s v="S. Montevecchi"/>
    <n v="100010001376"/>
    <m/>
    <m/>
    <s v="499AD197A"/>
    <m/>
    <m/>
    <m/>
    <m/>
    <m/>
    <m/>
    <m/>
    <m/>
    <m/>
    <m/>
    <x v="3"/>
    <x v="2"/>
    <x v="0"/>
  </r>
  <r>
    <x v="696"/>
    <s v="CERA"/>
    <s v="MP"/>
    <x v="194"/>
    <n v="412001"/>
    <x v="156"/>
    <s v="TR"/>
    <x v="345"/>
    <x v="1"/>
    <x v="199"/>
    <s v="C"/>
    <x v="215"/>
    <x v="0"/>
    <x v="0"/>
    <m/>
    <x v="78"/>
    <n v="3303"/>
    <s v="02.12.2011"/>
    <s v="31.12.2011"/>
    <s v="S. Montevecchi"/>
    <n v="100010001376"/>
    <m/>
    <m/>
    <m/>
    <m/>
    <m/>
    <m/>
    <m/>
    <m/>
    <m/>
    <m/>
    <m/>
    <m/>
    <m/>
    <x v="3"/>
    <x v="2"/>
    <x v="0"/>
  </r>
  <r>
    <x v="697"/>
    <s v="CERA"/>
    <s v="MP"/>
    <x v="194"/>
    <n v="412001"/>
    <x v="156"/>
    <s v="TR"/>
    <x v="469"/>
    <x v="1"/>
    <x v="199"/>
    <s v="C"/>
    <x v="215"/>
    <x v="0"/>
    <x v="0"/>
    <m/>
    <x v="79"/>
    <n v="3304"/>
    <s v="02.12.2011"/>
    <s v="31.12.2011"/>
    <s v="S. Montevecchi"/>
    <n v="100010001376"/>
    <m/>
    <m/>
    <m/>
    <m/>
    <m/>
    <m/>
    <m/>
    <m/>
    <m/>
    <m/>
    <m/>
    <m/>
    <m/>
    <x v="3"/>
    <x v="2"/>
    <x v="0"/>
  </r>
  <r>
    <x v="698"/>
    <s v="CERA"/>
    <s v="MP"/>
    <x v="194"/>
    <n v="412001"/>
    <x v="156"/>
    <s v="TR"/>
    <x v="470"/>
    <x v="1"/>
    <x v="199"/>
    <s v="C"/>
    <x v="215"/>
    <x v="0"/>
    <x v="0"/>
    <m/>
    <x v="80"/>
    <n v="3305"/>
    <s v="02.12.2011"/>
    <s v="31.12.2011"/>
    <s v="S. Montevecchi"/>
    <n v="100010001376"/>
    <m/>
    <m/>
    <m/>
    <m/>
    <m/>
    <m/>
    <m/>
    <m/>
    <m/>
    <m/>
    <m/>
    <m/>
    <m/>
    <x v="3"/>
    <x v="2"/>
    <x v="0"/>
  </r>
  <r>
    <x v="699"/>
    <s v="CERA"/>
    <s v="MP"/>
    <x v="211"/>
    <n v="412001"/>
    <x v="156"/>
    <s v="TR"/>
    <x v="471"/>
    <x v="116"/>
    <x v="109"/>
    <s v="C"/>
    <x v="215"/>
    <x v="0"/>
    <x v="0"/>
    <m/>
    <x v="1"/>
    <n v="3306"/>
    <s v="02.12.2011"/>
    <s v="31.12.2011"/>
    <s v="S. Montevecchi"/>
    <n v="100010001376"/>
    <m/>
    <m/>
    <s v="499AD227A"/>
    <m/>
    <m/>
    <m/>
    <m/>
    <m/>
    <m/>
    <m/>
    <m/>
    <m/>
    <m/>
    <x v="1"/>
    <x v="2"/>
    <x v="0"/>
  </r>
  <r>
    <x v="700"/>
    <s v="CERA"/>
    <s v="MP"/>
    <x v="224"/>
    <n v="401255"/>
    <x v="156"/>
    <s v="TR"/>
    <x v="472"/>
    <x v="119"/>
    <x v="185"/>
    <s v="C"/>
    <x v="215"/>
    <x v="0"/>
    <x v="0"/>
    <m/>
    <x v="1"/>
    <n v="3307"/>
    <s v="02.12.2011"/>
    <s v="31.12.2011"/>
    <s v="S. Montevecchi"/>
    <n v="100010001376"/>
    <m/>
    <m/>
    <m/>
    <m/>
    <m/>
    <m/>
    <m/>
    <m/>
    <m/>
    <m/>
    <m/>
    <m/>
    <m/>
    <x v="1"/>
    <x v="2"/>
    <x v="0"/>
  </r>
  <r>
    <x v="701"/>
    <s v="CERA"/>
    <s v="MP"/>
    <x v="27"/>
    <n v="410193"/>
    <x v="157"/>
    <s v="OM"/>
    <x v="384"/>
    <x v="6"/>
    <x v="129"/>
    <s v="C"/>
    <x v="216"/>
    <x v="0"/>
    <x v="0"/>
    <m/>
    <x v="1"/>
    <n v="3308"/>
    <s v="02.12.2011"/>
    <s v="31.12.2011"/>
    <s v="S. Montevecchi"/>
    <n v="100010001376"/>
    <m/>
    <m/>
    <s v="499AD234A"/>
    <m/>
    <m/>
    <m/>
    <m/>
    <m/>
    <m/>
    <m/>
    <m/>
    <m/>
    <m/>
    <x v="1"/>
    <x v="2"/>
    <x v="0"/>
  </r>
  <r>
    <x v="702"/>
    <s v="CERA"/>
    <s v="RP"/>
    <x v="221"/>
    <n v="413052"/>
    <x v="197"/>
    <s v="CO"/>
    <x v="473"/>
    <x v="206"/>
    <x v="159"/>
    <s v="C"/>
    <x v="217"/>
    <x v="0"/>
    <x v="0"/>
    <m/>
    <x v="1"/>
    <n v="3309"/>
    <s v="02.12.2011"/>
    <s v="31.12.2011"/>
    <s v="S. Montevecchi"/>
    <n v="100010001376"/>
    <m/>
    <m/>
    <m/>
    <m/>
    <m/>
    <m/>
    <m/>
    <m/>
    <m/>
    <m/>
    <m/>
    <m/>
    <m/>
    <x v="1"/>
    <x v="2"/>
    <x v="0"/>
  </r>
  <r>
    <x v="703"/>
    <s v="CERA"/>
    <s v="MP"/>
    <x v="212"/>
    <n v="412001"/>
    <x v="156"/>
    <s v="TR"/>
    <x v="474"/>
    <x v="116"/>
    <x v="109"/>
    <s v="C"/>
    <x v="218"/>
    <x v="0"/>
    <x v="0"/>
    <m/>
    <x v="1"/>
    <n v="3313"/>
    <s v="02.12.2011"/>
    <s v="31.12.2011"/>
    <s v="S. Montevecchi"/>
    <n v="100010001376"/>
    <m/>
    <m/>
    <s v="499AD228A"/>
    <m/>
    <m/>
    <m/>
    <m/>
    <m/>
    <m/>
    <m/>
    <m/>
    <m/>
    <m/>
    <x v="1"/>
    <x v="2"/>
    <x v="0"/>
  </r>
  <r>
    <x v="704"/>
    <s v="CERA"/>
    <s v="MP"/>
    <x v="225"/>
    <n v="401680"/>
    <x v="83"/>
    <s v="BY"/>
    <x v="235"/>
    <x v="131"/>
    <x v="131"/>
    <s v="B"/>
    <x v="218"/>
    <x v="0"/>
    <x v="0"/>
    <m/>
    <x v="1"/>
    <n v="3321"/>
    <s v="02.12.2011"/>
    <s v="31.12.2011"/>
    <s v="S. Montevecchi"/>
    <n v="100010001376"/>
    <m/>
    <m/>
    <s v="499AD268A"/>
    <m/>
    <m/>
    <m/>
    <m/>
    <m/>
    <m/>
    <m/>
    <m/>
    <m/>
    <m/>
    <x v="1"/>
    <x v="2"/>
    <x v="0"/>
  </r>
  <r>
    <x v="705"/>
    <s v="CERA"/>
    <s v="MP"/>
    <x v="226"/>
    <n v="400168"/>
    <x v="201"/>
    <s v="UA"/>
    <x v="475"/>
    <x v="2"/>
    <x v="224"/>
    <s v="C"/>
    <x v="219"/>
    <x v="0"/>
    <x v="0"/>
    <m/>
    <x v="81"/>
    <n v="3323"/>
    <s v="19.12.2011"/>
    <s v="31.12.2011"/>
    <s v="Iprel"/>
    <n v="100010001376"/>
    <m/>
    <m/>
    <s v="499AD242A"/>
    <m/>
    <m/>
    <m/>
    <m/>
    <m/>
    <m/>
    <m/>
    <m/>
    <m/>
    <m/>
    <x v="3"/>
    <x v="2"/>
    <x v="0"/>
  </r>
  <r>
    <x v="706"/>
    <s v="CERA"/>
    <s v="MP"/>
    <x v="165"/>
    <n v="403977"/>
    <x v="202"/>
    <s v="BO"/>
    <x v="476"/>
    <x v="207"/>
    <x v="225"/>
    <m/>
    <x v="0"/>
    <x v="0"/>
    <x v="0"/>
    <m/>
    <x v="1"/>
    <m/>
    <m/>
    <m/>
    <m/>
    <m/>
    <m/>
    <m/>
    <s v="499AD222A"/>
    <m/>
    <m/>
    <m/>
    <m/>
    <m/>
    <m/>
    <m/>
    <m/>
    <m/>
    <m/>
    <x v="1"/>
    <x v="2"/>
    <x v="0"/>
  </r>
  <r>
    <x v="707"/>
    <s v="CERA"/>
    <s v="MP"/>
    <x v="165"/>
    <n v="403977"/>
    <x v="202"/>
    <s v="BO"/>
    <x v="477"/>
    <x v="208"/>
    <x v="189"/>
    <m/>
    <x v="0"/>
    <x v="0"/>
    <x v="0"/>
    <m/>
    <x v="1"/>
    <m/>
    <m/>
    <m/>
    <m/>
    <m/>
    <m/>
    <m/>
    <s v="499AD220A"/>
    <m/>
    <m/>
    <m/>
    <m/>
    <m/>
    <m/>
    <m/>
    <m/>
    <m/>
    <m/>
    <x v="1"/>
    <x v="2"/>
    <x v="0"/>
  </r>
  <r>
    <x v="708"/>
    <s v="CERA"/>
    <s v="MP"/>
    <x v="165"/>
    <n v="403977"/>
    <x v="202"/>
    <s v="BO"/>
    <x v="273"/>
    <x v="209"/>
    <x v="202"/>
    <m/>
    <x v="0"/>
    <x v="0"/>
    <x v="0"/>
    <m/>
    <x v="1"/>
    <m/>
    <m/>
    <m/>
    <m/>
    <m/>
    <m/>
    <m/>
    <s v="499AD221A"/>
    <m/>
    <m/>
    <m/>
    <m/>
    <m/>
    <m/>
    <m/>
    <m/>
    <m/>
    <m/>
    <x v="1"/>
    <x v="2"/>
    <x v="0"/>
  </r>
  <r>
    <x v="709"/>
    <s v="CERA"/>
    <s v="MP"/>
    <x v="165"/>
    <n v="403977"/>
    <x v="202"/>
    <s v="BO"/>
    <x v="478"/>
    <x v="112"/>
    <x v="186"/>
    <m/>
    <x v="0"/>
    <x v="0"/>
    <x v="0"/>
    <m/>
    <x v="1"/>
    <m/>
    <m/>
    <m/>
    <m/>
    <m/>
    <m/>
    <m/>
    <s v="499AD219A"/>
    <m/>
    <m/>
    <m/>
    <m/>
    <m/>
    <m/>
    <m/>
    <m/>
    <m/>
    <m/>
    <x v="1"/>
    <x v="2"/>
    <x v="0"/>
  </r>
  <r>
    <x v="710"/>
    <s v="CERA"/>
    <s v="MP"/>
    <x v="217"/>
    <n v="409919"/>
    <x v="195"/>
    <s v="IR"/>
    <x v="307"/>
    <x v="210"/>
    <x v="202"/>
    <m/>
    <x v="0"/>
    <x v="0"/>
    <x v="0"/>
    <m/>
    <x v="1"/>
    <m/>
    <m/>
    <m/>
    <m/>
    <m/>
    <m/>
    <m/>
    <s v="499AD229A"/>
    <m/>
    <m/>
    <m/>
    <m/>
    <m/>
    <m/>
    <m/>
    <m/>
    <m/>
    <m/>
    <x v="1"/>
    <x v="2"/>
    <x v="0"/>
  </r>
  <r>
    <x v="63"/>
    <m/>
    <m/>
    <x v="0"/>
    <m/>
    <x v="0"/>
    <m/>
    <x v="0"/>
    <x v="0"/>
    <x v="0"/>
    <m/>
    <x v="0"/>
    <x v="0"/>
    <x v="0"/>
    <m/>
    <x v="0"/>
    <m/>
    <m/>
    <m/>
    <m/>
    <m/>
    <m/>
    <m/>
    <m/>
    <m/>
    <m/>
    <m/>
    <m/>
    <m/>
    <m/>
    <m/>
    <m/>
    <m/>
    <m/>
    <x v="0"/>
    <x v="2"/>
    <x v="0"/>
  </r>
  <r>
    <x v="506"/>
    <s v="CERA"/>
    <s v="MP"/>
    <x v="167"/>
    <n v="412236"/>
    <x v="155"/>
    <s v="TR"/>
    <x v="173"/>
    <x v="175"/>
    <x v="197"/>
    <s v="A"/>
    <x v="164"/>
    <x v="0"/>
    <x v="0"/>
    <m/>
    <x v="82"/>
    <n v="2816"/>
    <s v="16.05.2011"/>
    <s v="31.05.2011"/>
    <s v="Iprel"/>
    <n v="100010001376"/>
    <m/>
    <m/>
    <m/>
    <m/>
    <m/>
    <m/>
    <m/>
    <m/>
    <m/>
    <m/>
    <m/>
    <m/>
    <m/>
    <x v="3"/>
    <x v="2"/>
    <x v="0"/>
  </r>
  <r>
    <x v="513"/>
    <s v="CERA"/>
    <s v="RP"/>
    <x v="179"/>
    <s v="ECE010"/>
    <x v="48"/>
    <s v="MX"/>
    <x v="366"/>
    <x v="177"/>
    <x v="160"/>
    <s v="C"/>
    <x v="166"/>
    <x v="0"/>
    <x v="0"/>
    <m/>
    <x v="83"/>
    <n v="2824"/>
    <s v="08.06.2011"/>
    <s v="15-06-2011"/>
    <s v="Iprel"/>
    <n v="100010001376"/>
    <m/>
    <m/>
    <m/>
    <m/>
    <m/>
    <m/>
    <m/>
    <m/>
    <m/>
    <m/>
    <m/>
    <m/>
    <m/>
    <x v="3"/>
    <x v="2"/>
    <x v="0"/>
  </r>
  <r>
    <x v="524"/>
    <s v="CERA"/>
    <s v="RP"/>
    <x v="182"/>
    <n v="404452"/>
    <x v="163"/>
    <s v="EG"/>
    <x v="371"/>
    <x v="179"/>
    <x v="200"/>
    <s v="C"/>
    <x v="171"/>
    <x v="0"/>
    <x v="0"/>
    <m/>
    <x v="83"/>
    <n v="2845"/>
    <s v="08.06.2011"/>
    <s v="15-06-2011"/>
    <s v="Iprel"/>
    <n v="100010001376"/>
    <m/>
    <m/>
    <m/>
    <m/>
    <m/>
    <m/>
    <m/>
    <m/>
    <m/>
    <m/>
    <m/>
    <m/>
    <m/>
    <x v="3"/>
    <x v="2"/>
    <x v="0"/>
  </r>
  <r>
    <x v="525"/>
    <s v="CERA"/>
    <s v="RP"/>
    <x v="182"/>
    <n v="404452"/>
    <x v="163"/>
    <s v="EG"/>
    <x v="372"/>
    <x v="180"/>
    <x v="200"/>
    <s v="C"/>
    <x v="171"/>
    <x v="0"/>
    <x v="0"/>
    <m/>
    <x v="83"/>
    <n v="2846"/>
    <s v="08.06.2011"/>
    <s v="15-06-2011"/>
    <s v="Iprel"/>
    <n v="100010001376"/>
    <m/>
    <m/>
    <m/>
    <m/>
    <m/>
    <m/>
    <m/>
    <m/>
    <m/>
    <m/>
    <m/>
    <m/>
    <m/>
    <x v="3"/>
    <x v="2"/>
    <x v="0"/>
  </r>
  <r>
    <x v="541"/>
    <s v="CERA"/>
    <s v="RP"/>
    <x v="188"/>
    <n v="200109"/>
    <x v="168"/>
    <s v="IT"/>
    <x v="226"/>
    <x v="119"/>
    <x v="185"/>
    <s v="C"/>
    <x v="177"/>
    <x v="0"/>
    <x v="0"/>
    <m/>
    <x v="84"/>
    <n v="2899"/>
    <s v="22.07.2011"/>
    <s v="15.09.2011"/>
    <s v="Iprel"/>
    <n v="100010001376"/>
    <m/>
    <m/>
    <m/>
    <m/>
    <m/>
    <m/>
    <m/>
    <m/>
    <m/>
    <m/>
    <m/>
    <m/>
    <m/>
    <x v="3"/>
    <x v="2"/>
    <x v="0"/>
  </r>
  <r>
    <x v="544"/>
    <s v="CERA"/>
    <s v="MP"/>
    <x v="186"/>
    <n v="409164"/>
    <x v="166"/>
    <s v="ID"/>
    <x v="382"/>
    <x v="119"/>
    <x v="185"/>
    <s v="C"/>
    <x v="178"/>
    <x v="0"/>
    <x v="0"/>
    <m/>
    <x v="85"/>
    <n v="2905"/>
    <s v="22.07.2011"/>
    <s v="15.09.2011"/>
    <s v="Iprel"/>
    <n v="100010001376"/>
    <m/>
    <m/>
    <m/>
    <m/>
    <m/>
    <m/>
    <m/>
    <m/>
    <m/>
    <m/>
    <m/>
    <m/>
    <m/>
    <x v="3"/>
    <x v="2"/>
    <x v="0"/>
  </r>
  <r>
    <x v="555"/>
    <s v="CERA"/>
    <s v="MP"/>
    <x v="169"/>
    <n v="412001"/>
    <x v="156"/>
    <s v="TR"/>
    <x v="390"/>
    <x v="184"/>
    <x v="207"/>
    <s v="C"/>
    <x v="181"/>
    <x v="0"/>
    <x v="0"/>
    <m/>
    <x v="86"/>
    <n v="2947"/>
    <s v="22.07.2011"/>
    <s v="15.09.2011"/>
    <s v="Iprel"/>
    <n v="100010001376"/>
    <m/>
    <m/>
    <m/>
    <m/>
    <m/>
    <m/>
    <m/>
    <m/>
    <m/>
    <m/>
    <m/>
    <m/>
    <m/>
    <x v="3"/>
    <x v="2"/>
    <x v="0"/>
  </r>
  <r>
    <x v="558"/>
    <s v="CERA"/>
    <s v="MP"/>
    <x v="133"/>
    <n v="412008"/>
    <x v="170"/>
    <s v="CN"/>
    <x v="392"/>
    <x v="119"/>
    <x v="185"/>
    <s v="C"/>
    <x v="182"/>
    <x v="0"/>
    <x v="0"/>
    <m/>
    <x v="87"/>
    <n v="2967"/>
    <s v="22.07.2011"/>
    <s v="15.09.2011"/>
    <s v="Iprel"/>
    <n v="100010001376"/>
    <m/>
    <m/>
    <m/>
    <m/>
    <m/>
    <m/>
    <m/>
    <m/>
    <m/>
    <m/>
    <m/>
    <m/>
    <m/>
    <x v="3"/>
    <x v="2"/>
    <x v="0"/>
  </r>
  <r>
    <x v="574"/>
    <s v="CERA"/>
    <s v="MP"/>
    <x v="198"/>
    <n v="400629"/>
    <x v="176"/>
    <s v="BG"/>
    <x v="286"/>
    <x v="119"/>
    <x v="185"/>
    <s v="C"/>
    <x v="188"/>
    <x v="0"/>
    <x v="0"/>
    <m/>
    <x v="88"/>
    <n v="3008"/>
    <s v="05.08.2011"/>
    <s v="15.09.2011"/>
    <s v="Iprel"/>
    <n v="100010001376"/>
    <m/>
    <m/>
    <m/>
    <m/>
    <m/>
    <m/>
    <m/>
    <m/>
    <m/>
    <m/>
    <m/>
    <m/>
    <m/>
    <x v="3"/>
    <x v="2"/>
    <x v="0"/>
  </r>
  <r>
    <x v="585"/>
    <s v="CERA"/>
    <s v="MP"/>
    <x v="203"/>
    <n v="400749"/>
    <x v="7"/>
    <s v="US"/>
    <x v="402"/>
    <x v="189"/>
    <x v="211"/>
    <s v="C"/>
    <x v="193"/>
    <x v="0"/>
    <x v="0"/>
    <m/>
    <x v="89"/>
    <n v="3040"/>
    <s v="25.08.2011"/>
    <s v="15.09.2011"/>
    <s v="Iprel"/>
    <n v="100010001376"/>
    <m/>
    <m/>
    <m/>
    <m/>
    <m/>
    <m/>
    <m/>
    <m/>
    <m/>
    <m/>
    <m/>
    <m/>
    <m/>
    <x v="3"/>
    <x v="2"/>
    <x v="0"/>
  </r>
  <r>
    <x v="603"/>
    <s v="CERA"/>
    <s v="MP"/>
    <x v="169"/>
    <n v="412001"/>
    <x v="156"/>
    <s v="TR"/>
    <x v="417"/>
    <x v="113"/>
    <x v="106"/>
    <s v="C"/>
    <x v="0"/>
    <x v="0"/>
    <x v="0"/>
    <m/>
    <x v="90"/>
    <n v="3097"/>
    <s v="21.09.2011"/>
    <s v="10.10.2011"/>
    <s v="Iprel"/>
    <n v="100010001376"/>
    <m/>
    <m/>
    <m/>
    <m/>
    <m/>
    <m/>
    <m/>
    <m/>
    <m/>
    <m/>
    <m/>
    <m/>
    <m/>
    <x v="3"/>
    <x v="2"/>
    <x v="0"/>
  </r>
  <r>
    <x v="614"/>
    <s v="CERA"/>
    <s v="MP"/>
    <x v="212"/>
    <n v="412001"/>
    <x v="156"/>
    <s v="TR"/>
    <x v="33"/>
    <x v="131"/>
    <x v="131"/>
    <s v="B"/>
    <x v="0"/>
    <x v="0"/>
    <x v="0"/>
    <m/>
    <x v="91"/>
    <n v="3123"/>
    <s v="21.09.2011"/>
    <s v="10.10.2011"/>
    <s v="S. Montevecchi"/>
    <n v="100010001376"/>
    <m/>
    <m/>
    <m/>
    <m/>
    <m/>
    <m/>
    <m/>
    <m/>
    <m/>
    <m/>
    <m/>
    <m/>
    <m/>
    <x v="3"/>
    <x v="2"/>
    <x v="0"/>
  </r>
  <r>
    <x v="629"/>
    <s v="CERA"/>
    <s v="MP"/>
    <x v="193"/>
    <n v="412001"/>
    <x v="156"/>
    <s v="TR"/>
    <x v="421"/>
    <x v="1"/>
    <x v="101"/>
    <s v="C"/>
    <x v="220"/>
    <x v="0"/>
    <x v="0"/>
    <m/>
    <x v="92"/>
    <n v="3166"/>
    <s v="25.10.2011"/>
    <s v="30.11.2011"/>
    <s v="Iprel"/>
    <n v="100010001376"/>
    <m/>
    <m/>
    <m/>
    <m/>
    <m/>
    <m/>
    <m/>
    <m/>
    <m/>
    <m/>
    <m/>
    <m/>
    <m/>
    <x v="3"/>
    <x v="2"/>
    <x v="0"/>
  </r>
  <r>
    <x v="630"/>
    <s v="CERA"/>
    <s v="MP"/>
    <x v="193"/>
    <n v="412001"/>
    <x v="156"/>
    <s v="TR"/>
    <x v="422"/>
    <x v="1"/>
    <x v="101"/>
    <s v="C"/>
    <x v="220"/>
    <x v="0"/>
    <x v="0"/>
    <m/>
    <x v="92"/>
    <n v="3167"/>
    <s v="25.10.2011"/>
    <s v="30.11.2011"/>
    <s v="Iprel"/>
    <n v="100010001376"/>
    <m/>
    <m/>
    <m/>
    <m/>
    <m/>
    <m/>
    <m/>
    <m/>
    <m/>
    <m/>
    <m/>
    <m/>
    <m/>
    <x v="3"/>
    <x v="2"/>
    <x v="0"/>
  </r>
  <r>
    <x v="631"/>
    <s v="CERA"/>
    <s v="MP"/>
    <x v="193"/>
    <n v="412001"/>
    <x v="156"/>
    <s v="TR"/>
    <x v="423"/>
    <x v="1"/>
    <x v="101"/>
    <s v="C"/>
    <x v="220"/>
    <x v="0"/>
    <x v="0"/>
    <m/>
    <x v="92"/>
    <n v="3168"/>
    <s v="25.10.2011"/>
    <s v="30.11.2011"/>
    <s v="Iprel"/>
    <n v="100010001376"/>
    <m/>
    <m/>
    <m/>
    <m/>
    <m/>
    <m/>
    <m/>
    <m/>
    <m/>
    <m/>
    <m/>
    <m/>
    <m/>
    <x v="3"/>
    <x v="2"/>
    <x v="0"/>
  </r>
  <r>
    <x v="632"/>
    <s v="CERA"/>
    <s v="MP"/>
    <x v="193"/>
    <n v="412001"/>
    <x v="156"/>
    <s v="TR"/>
    <x v="424"/>
    <x v="1"/>
    <x v="101"/>
    <s v="C"/>
    <x v="220"/>
    <x v="0"/>
    <x v="0"/>
    <m/>
    <x v="92"/>
    <n v="3169"/>
    <s v="25.10.2011"/>
    <s v="30.11.2011"/>
    <s v="Iprel"/>
    <n v="100010001376"/>
    <m/>
    <m/>
    <m/>
    <m/>
    <m/>
    <m/>
    <m/>
    <m/>
    <m/>
    <m/>
    <m/>
    <m/>
    <m/>
    <x v="3"/>
    <x v="2"/>
    <x v="0"/>
  </r>
  <r>
    <x v="633"/>
    <s v="CERA"/>
    <s v="MP"/>
    <x v="193"/>
    <n v="412001"/>
    <x v="156"/>
    <s v="TR"/>
    <x v="425"/>
    <x v="1"/>
    <x v="101"/>
    <s v="C"/>
    <x v="220"/>
    <x v="0"/>
    <x v="0"/>
    <m/>
    <x v="92"/>
    <n v="3170"/>
    <s v="25.10.2011"/>
    <s v="30.11.2011"/>
    <s v="Iprel"/>
    <n v="100010001376"/>
    <m/>
    <m/>
    <m/>
    <m/>
    <m/>
    <m/>
    <m/>
    <m/>
    <m/>
    <m/>
    <m/>
    <m/>
    <m/>
    <x v="3"/>
    <x v="2"/>
    <x v="0"/>
  </r>
  <r>
    <x v="634"/>
    <s v="CERA"/>
    <s v="MP"/>
    <x v="193"/>
    <n v="412001"/>
    <x v="156"/>
    <s v="TR"/>
    <x v="426"/>
    <x v="1"/>
    <x v="101"/>
    <s v="C"/>
    <x v="220"/>
    <x v="0"/>
    <x v="0"/>
    <m/>
    <x v="92"/>
    <n v="3171"/>
    <s v="25.10.2011"/>
    <s v="30.11.2011"/>
    <s v="Iprel"/>
    <n v="100010001376"/>
    <m/>
    <m/>
    <m/>
    <m/>
    <m/>
    <m/>
    <m/>
    <m/>
    <m/>
    <m/>
    <m/>
    <m/>
    <m/>
    <x v="3"/>
    <x v="2"/>
    <x v="0"/>
  </r>
  <r>
    <x v="635"/>
    <s v="CERA"/>
    <s v="MP"/>
    <x v="193"/>
    <n v="412001"/>
    <x v="156"/>
    <s v="TR"/>
    <x v="427"/>
    <x v="1"/>
    <x v="101"/>
    <s v="C"/>
    <x v="220"/>
    <x v="0"/>
    <x v="0"/>
    <m/>
    <x v="92"/>
    <n v="3172"/>
    <s v="25.10.2011"/>
    <s v="30.11.2011"/>
    <s v="Iprel"/>
    <n v="100010001376"/>
    <m/>
    <m/>
    <m/>
    <m/>
    <m/>
    <m/>
    <m/>
    <m/>
    <m/>
    <m/>
    <m/>
    <m/>
    <m/>
    <x v="3"/>
    <x v="2"/>
    <x v="0"/>
  </r>
  <r>
    <x v="636"/>
    <s v="CERA"/>
    <s v="MP"/>
    <x v="193"/>
    <n v="412001"/>
    <x v="156"/>
    <s v="TR"/>
    <x v="428"/>
    <x v="1"/>
    <x v="101"/>
    <s v="C"/>
    <x v="220"/>
    <x v="0"/>
    <x v="0"/>
    <m/>
    <x v="92"/>
    <n v="3173"/>
    <s v="25.10.2011"/>
    <s v="30.11.2011"/>
    <s v="Iprel"/>
    <n v="100010001376"/>
    <m/>
    <m/>
    <m/>
    <m/>
    <m/>
    <m/>
    <m/>
    <m/>
    <m/>
    <m/>
    <m/>
    <m/>
    <m/>
    <x v="3"/>
    <x v="2"/>
    <x v="0"/>
  </r>
  <r>
    <x v="637"/>
    <s v="CERA"/>
    <s v="MP"/>
    <x v="193"/>
    <n v="412001"/>
    <x v="156"/>
    <s v="TR"/>
    <x v="356"/>
    <x v="1"/>
    <x v="101"/>
    <s v="C"/>
    <x v="220"/>
    <x v="0"/>
    <x v="0"/>
    <m/>
    <x v="92"/>
    <n v="3174"/>
    <s v="25.10.2011"/>
    <s v="30.11.2011"/>
    <s v="Iprel"/>
    <n v="100010001376"/>
    <m/>
    <m/>
    <m/>
    <m/>
    <m/>
    <m/>
    <m/>
    <m/>
    <m/>
    <m/>
    <m/>
    <m/>
    <m/>
    <x v="3"/>
    <x v="2"/>
    <x v="0"/>
  </r>
  <r>
    <x v="638"/>
    <s v="CERA"/>
    <s v="MP"/>
    <x v="193"/>
    <n v="412001"/>
    <x v="156"/>
    <s v="TR"/>
    <x v="429"/>
    <x v="1"/>
    <x v="101"/>
    <s v="C"/>
    <x v="220"/>
    <x v="0"/>
    <x v="0"/>
    <m/>
    <x v="93"/>
    <n v="3175"/>
    <s v="25.10.2011"/>
    <s v="30.11.2011"/>
    <s v="Iprel"/>
    <n v="100010001376"/>
    <m/>
    <m/>
    <m/>
    <m/>
    <m/>
    <m/>
    <m/>
    <m/>
    <m/>
    <m/>
    <m/>
    <m/>
    <m/>
    <x v="3"/>
    <x v="2"/>
    <x v="0"/>
  </r>
  <r>
    <x v="639"/>
    <s v="CERA"/>
    <s v="MP"/>
    <x v="193"/>
    <n v="412001"/>
    <x v="156"/>
    <s v="TR"/>
    <x v="430"/>
    <x v="1"/>
    <x v="101"/>
    <s v="C"/>
    <x v="220"/>
    <x v="0"/>
    <x v="0"/>
    <m/>
    <x v="93"/>
    <n v="3176"/>
    <s v="25.10.2011"/>
    <s v="30.11.2011"/>
    <s v="Iprel"/>
    <n v="100010001376"/>
    <m/>
    <m/>
    <m/>
    <m/>
    <m/>
    <m/>
    <m/>
    <m/>
    <m/>
    <m/>
    <m/>
    <m/>
    <m/>
    <x v="3"/>
    <x v="2"/>
    <x v="0"/>
  </r>
  <r>
    <x v="641"/>
    <s v="CERA"/>
    <s v="MP"/>
    <x v="215"/>
    <n v="412241"/>
    <x v="193"/>
    <s v="IR"/>
    <x v="432"/>
    <x v="119"/>
    <x v="185"/>
    <s v="C"/>
    <x v="221"/>
    <x v="0"/>
    <x v="0"/>
    <m/>
    <x v="94"/>
    <n v="3187"/>
    <s v="25.10.2011"/>
    <s v="30.11.2011"/>
    <s v="Iprel"/>
    <n v="100010001376"/>
    <m/>
    <m/>
    <m/>
    <m/>
    <m/>
    <m/>
    <m/>
    <m/>
    <m/>
    <m/>
    <m/>
    <m/>
    <m/>
    <x v="3"/>
    <x v="2"/>
    <x v="0"/>
  </r>
  <r>
    <x v="644"/>
    <s v="CERA"/>
    <s v="MP"/>
    <x v="215"/>
    <n v="412241"/>
    <x v="193"/>
    <s v="IR"/>
    <x v="434"/>
    <x v="1"/>
    <x v="199"/>
    <s v="C"/>
    <x v="221"/>
    <x v="0"/>
    <x v="0"/>
    <m/>
    <x v="95"/>
    <n v="3190"/>
    <s v="25.10.2011"/>
    <s v="30.11.2011"/>
    <s v="Iprel"/>
    <n v="100010001376"/>
    <m/>
    <m/>
    <m/>
    <m/>
    <m/>
    <m/>
    <m/>
    <m/>
    <m/>
    <m/>
    <m/>
    <m/>
    <m/>
    <x v="3"/>
    <x v="2"/>
    <x v="0"/>
  </r>
  <r>
    <x v="645"/>
    <s v="CERA"/>
    <s v="MP"/>
    <x v="215"/>
    <n v="412241"/>
    <x v="193"/>
    <s v="IR"/>
    <x v="435"/>
    <x v="1"/>
    <x v="199"/>
    <s v="C"/>
    <x v="221"/>
    <x v="0"/>
    <x v="0"/>
    <m/>
    <x v="96"/>
    <n v="3191"/>
    <s v="25.10.2011"/>
    <s v="30.11.2011"/>
    <s v="Iprel"/>
    <n v="100010001376"/>
    <m/>
    <m/>
    <m/>
    <m/>
    <m/>
    <m/>
    <m/>
    <m/>
    <m/>
    <m/>
    <m/>
    <m/>
    <m/>
    <x v="3"/>
    <x v="2"/>
    <x v="0"/>
  </r>
  <r>
    <x v="650"/>
    <s v="CERA"/>
    <s v="MP"/>
    <x v="168"/>
    <n v="401255"/>
    <x v="156"/>
    <s v="TR"/>
    <x v="436"/>
    <x v="1"/>
    <x v="101"/>
    <s v="C"/>
    <x v="204"/>
    <x v="0"/>
    <x v="0"/>
    <m/>
    <x v="97"/>
    <n v="3229"/>
    <s v="14.11.2011"/>
    <s v="15.12.2011"/>
    <s v="Iprel"/>
    <n v="100010001376"/>
    <m/>
    <m/>
    <m/>
    <m/>
    <m/>
    <m/>
    <m/>
    <m/>
    <m/>
    <m/>
    <m/>
    <m/>
    <m/>
    <x v="3"/>
    <x v="2"/>
    <x v="0"/>
  </r>
  <r>
    <x v="651"/>
    <s v="CERA"/>
    <s v="MP"/>
    <x v="168"/>
    <n v="401255"/>
    <x v="156"/>
    <s v="TR"/>
    <x v="437"/>
    <x v="1"/>
    <x v="101"/>
    <s v="C"/>
    <x v="204"/>
    <x v="0"/>
    <x v="0"/>
    <m/>
    <x v="98"/>
    <n v="3230"/>
    <s v="14.11.2011"/>
    <s v="15.12.2011"/>
    <s v="Iprel"/>
    <n v="100010001376"/>
    <m/>
    <m/>
    <m/>
    <m/>
    <m/>
    <m/>
    <m/>
    <m/>
    <m/>
    <m/>
    <m/>
    <m/>
    <m/>
    <x v="3"/>
    <x v="2"/>
    <x v="0"/>
  </r>
  <r>
    <x v="652"/>
    <s v="CERA"/>
    <s v="MP"/>
    <x v="168"/>
    <n v="401255"/>
    <x v="156"/>
    <s v="TR"/>
    <x v="438"/>
    <x v="1"/>
    <x v="101"/>
    <s v="C"/>
    <x v="204"/>
    <x v="0"/>
    <x v="0"/>
    <m/>
    <x v="98"/>
    <n v="3231"/>
    <s v="14.11.2011"/>
    <s v="15.12.2011"/>
    <s v="Iprel"/>
    <n v="100010001376"/>
    <m/>
    <m/>
    <m/>
    <m/>
    <m/>
    <m/>
    <m/>
    <m/>
    <m/>
    <m/>
    <m/>
    <m/>
    <m/>
    <x v="3"/>
    <x v="2"/>
    <x v="0"/>
  </r>
  <r>
    <x v="653"/>
    <s v="CERA"/>
    <s v="MP"/>
    <x v="168"/>
    <n v="401255"/>
    <x v="156"/>
    <s v="TR"/>
    <x v="439"/>
    <x v="1"/>
    <x v="101"/>
    <s v="C"/>
    <x v="204"/>
    <x v="0"/>
    <x v="0"/>
    <m/>
    <x v="97"/>
    <n v="3232"/>
    <s v="14.11.2011"/>
    <s v="15.12.2011"/>
    <s v="Iprel"/>
    <n v="100010001376"/>
    <m/>
    <m/>
    <m/>
    <m/>
    <m/>
    <m/>
    <m/>
    <m/>
    <m/>
    <m/>
    <m/>
    <m/>
    <m/>
    <x v="3"/>
    <x v="2"/>
    <x v="0"/>
  </r>
  <r>
    <x v="659"/>
    <s v="CERA"/>
    <s v="MP"/>
    <x v="218"/>
    <n v="403510"/>
    <x v="177"/>
    <s v="UA"/>
    <x v="236"/>
    <x v="201"/>
    <x v="160"/>
    <s v="C"/>
    <x v="207"/>
    <x v="0"/>
    <x v="0"/>
    <m/>
    <x v="83"/>
    <n v="3238"/>
    <s v="14.11.2011"/>
    <s v="15.12.2011"/>
    <s v="Iprel"/>
    <n v="100010001376"/>
    <m/>
    <m/>
    <m/>
    <m/>
    <m/>
    <m/>
    <m/>
    <m/>
    <m/>
    <m/>
    <m/>
    <m/>
    <m/>
    <x v="3"/>
    <x v="2"/>
    <x v="0"/>
  </r>
  <r>
    <x v="663"/>
    <s v="CERA"/>
    <s v="MP"/>
    <x v="219"/>
    <n v="407835"/>
    <x v="172"/>
    <s v="MA"/>
    <x v="445"/>
    <x v="119"/>
    <x v="185"/>
    <s v="C"/>
    <x v="205"/>
    <x v="34"/>
    <x v="37"/>
    <m/>
    <x v="99"/>
    <n v="3251"/>
    <s v="14.11.2011"/>
    <s v="15.12.2011"/>
    <s v="Iprel"/>
    <n v="100010001376"/>
    <m/>
    <m/>
    <m/>
    <m/>
    <m/>
    <m/>
    <m/>
    <m/>
    <m/>
    <m/>
    <m/>
    <m/>
    <m/>
    <x v="3"/>
    <x v="2"/>
    <x v="0"/>
  </r>
  <r>
    <x v="668"/>
    <s v="CERA"/>
    <s v="RP"/>
    <x v="221"/>
    <n v="413052"/>
    <x v="197"/>
    <s v="CO"/>
    <x v="448"/>
    <x v="202"/>
    <x v="218"/>
    <s v="C"/>
    <x v="209"/>
    <x v="35"/>
    <x v="38"/>
    <m/>
    <x v="100"/>
    <n v="3261"/>
    <s v="14.11.2011"/>
    <s v="15.12.2011"/>
    <s v="Iprel"/>
    <n v="100010001376"/>
    <m/>
    <m/>
    <m/>
    <m/>
    <m/>
    <m/>
    <m/>
    <m/>
    <m/>
    <m/>
    <m/>
    <m/>
    <m/>
    <x v="3"/>
    <x v="2"/>
    <x v="0"/>
  </r>
  <r>
    <x v="669"/>
    <s v="CERA"/>
    <s v="RP"/>
    <x v="221"/>
    <n v="413052"/>
    <x v="197"/>
    <s v="CO"/>
    <x v="449"/>
    <x v="202"/>
    <x v="218"/>
    <s v="C"/>
    <x v="209"/>
    <x v="35"/>
    <x v="38"/>
    <m/>
    <x v="101"/>
    <n v="3262"/>
    <s v="14.11.2011"/>
    <s v="15.12.2011"/>
    <s v="Iprel"/>
    <n v="100010001376"/>
    <m/>
    <m/>
    <m/>
    <m/>
    <m/>
    <m/>
    <m/>
    <m/>
    <m/>
    <m/>
    <m/>
    <m/>
    <m/>
    <x v="3"/>
    <x v="2"/>
    <x v="0"/>
  </r>
  <r>
    <x v="670"/>
    <s v="CERA"/>
    <s v="RP"/>
    <x v="221"/>
    <n v="413052"/>
    <x v="197"/>
    <s v="CO"/>
    <x v="450"/>
    <x v="203"/>
    <x v="219"/>
    <s v="C"/>
    <x v="209"/>
    <x v="36"/>
    <x v="38"/>
    <m/>
    <x v="102"/>
    <n v="3263"/>
    <s v="14.11.2011"/>
    <s v="15.12.2011"/>
    <s v="Iprel"/>
    <n v="100010001376"/>
    <m/>
    <m/>
    <m/>
    <m/>
    <m/>
    <m/>
    <m/>
    <m/>
    <m/>
    <m/>
    <m/>
    <m/>
    <m/>
    <x v="3"/>
    <x v="2"/>
    <x v="0"/>
  </r>
  <r>
    <x v="671"/>
    <s v="CERA"/>
    <s v="RP"/>
    <x v="221"/>
    <n v="413052"/>
    <x v="197"/>
    <s v="CO"/>
    <x v="451"/>
    <x v="204"/>
    <x v="220"/>
    <s v="C"/>
    <x v="209"/>
    <x v="35"/>
    <x v="39"/>
    <m/>
    <x v="103"/>
    <n v="3264"/>
    <s v="14.11.2011"/>
    <s v="15.12.2011"/>
    <s v="Iprel"/>
    <n v="100010001376"/>
    <m/>
    <m/>
    <m/>
    <m/>
    <m/>
    <m/>
    <m/>
    <m/>
    <m/>
    <m/>
    <m/>
    <m/>
    <m/>
    <x v="3"/>
    <x v="2"/>
    <x v="0"/>
  </r>
  <r>
    <x v="674"/>
    <s v="CERA"/>
    <s v="RP"/>
    <x v="222"/>
    <s v="ECI008A"/>
    <x v="198"/>
    <s v="IN"/>
    <x v="454"/>
    <x v="205"/>
    <x v="159"/>
    <s v="C"/>
    <x v="210"/>
    <x v="37"/>
    <x v="0"/>
    <m/>
    <x v="104"/>
    <n v="3269"/>
    <s v="14.11.2011"/>
    <s v="15.12.2011"/>
    <s v="Iprel"/>
    <n v="100010001376"/>
    <m/>
    <m/>
    <m/>
    <m/>
    <m/>
    <m/>
    <m/>
    <m/>
    <m/>
    <m/>
    <m/>
    <m/>
    <m/>
    <x v="3"/>
    <x v="2"/>
    <x v="0"/>
  </r>
  <r>
    <x v="676"/>
    <s v="CERA"/>
    <s v="MP"/>
    <x v="220"/>
    <n v="401011"/>
    <x v="196"/>
    <s v="IR"/>
    <x v="456"/>
    <x v="1"/>
    <x v="199"/>
    <s v="C"/>
    <x v="211"/>
    <x v="0"/>
    <x v="0"/>
    <m/>
    <x v="105"/>
    <n v="3271"/>
    <s v="14.11.2011"/>
    <s v="15.12.2011"/>
    <s v="Iprel"/>
    <n v="100010001376"/>
    <m/>
    <m/>
    <m/>
    <m/>
    <m/>
    <m/>
    <m/>
    <m/>
    <m/>
    <m/>
    <m/>
    <m/>
    <m/>
    <x v="3"/>
    <x v="2"/>
    <x v="0"/>
  </r>
  <r>
    <x v="677"/>
    <s v="CERA"/>
    <s v="MP"/>
    <x v="220"/>
    <n v="401011"/>
    <x v="196"/>
    <s v="IR"/>
    <x v="457"/>
    <x v="1"/>
    <x v="199"/>
    <s v="C"/>
    <x v="211"/>
    <x v="0"/>
    <x v="0"/>
    <m/>
    <x v="105"/>
    <n v="3272"/>
    <s v="14.11.2011"/>
    <s v="15.12.2011"/>
    <s v="Iprel"/>
    <n v="100010001376"/>
    <m/>
    <m/>
    <m/>
    <m/>
    <m/>
    <m/>
    <m/>
    <m/>
    <m/>
    <m/>
    <m/>
    <m/>
    <m/>
    <x v="3"/>
    <x v="2"/>
    <x v="0"/>
  </r>
  <r>
    <x v="678"/>
    <s v="CERA"/>
    <s v="MP"/>
    <x v="220"/>
    <n v="401011"/>
    <x v="196"/>
    <s v="IR"/>
    <x v="458"/>
    <x v="1"/>
    <x v="199"/>
    <s v="C"/>
    <x v="211"/>
    <x v="0"/>
    <x v="0"/>
    <m/>
    <x v="106"/>
    <n v="3273"/>
    <s v="14.11.2011"/>
    <s v="15.12.2011"/>
    <s v="Iprel"/>
    <n v="100010001376"/>
    <m/>
    <m/>
    <m/>
    <m/>
    <m/>
    <m/>
    <m/>
    <m/>
    <m/>
    <m/>
    <m/>
    <m/>
    <m/>
    <x v="3"/>
    <x v="2"/>
    <x v="0"/>
  </r>
  <r>
    <x v="685"/>
    <s v="CERA"/>
    <s v="MP"/>
    <x v="223"/>
    <n v="401996"/>
    <x v="200"/>
    <s v="RU"/>
    <x v="462"/>
    <x v="119"/>
    <x v="185"/>
    <s v="C"/>
    <x v="213"/>
    <x v="38"/>
    <x v="0"/>
    <m/>
    <x v="107"/>
    <n v="3289"/>
    <s v="02.12.2011"/>
    <s v="31.12.2011"/>
    <s v="S. Montevecchi"/>
    <n v="100010001376"/>
    <m/>
    <m/>
    <m/>
    <m/>
    <m/>
    <m/>
    <m/>
    <m/>
    <m/>
    <m/>
    <m/>
    <m/>
    <m/>
    <x v="3"/>
    <x v="2"/>
    <x v="0"/>
  </r>
  <r>
    <x v="687"/>
    <s v="CERA"/>
    <s v="MP"/>
    <x v="193"/>
    <n v="412001"/>
    <x v="156"/>
    <s v="TR"/>
    <x v="123"/>
    <x v="8"/>
    <x v="216"/>
    <s v="C"/>
    <x v="213"/>
    <x v="39"/>
    <x v="0"/>
    <m/>
    <x v="108"/>
    <n v="3292"/>
    <s v="02.12.2011"/>
    <s v="31.12.2011"/>
    <s v="S. Montevecchi"/>
    <n v="100010001376"/>
    <m/>
    <m/>
    <m/>
    <m/>
    <m/>
    <m/>
    <m/>
    <m/>
    <m/>
    <m/>
    <m/>
    <m/>
    <m/>
    <x v="3"/>
    <x v="2"/>
    <x v="0"/>
  </r>
  <r>
    <x v="694"/>
    <s v="CERA"/>
    <s v="MP"/>
    <x v="194"/>
    <n v="412001"/>
    <x v="156"/>
    <s v="TR"/>
    <x v="123"/>
    <x v="8"/>
    <x v="216"/>
    <s v="C"/>
    <x v="222"/>
    <x v="39"/>
    <x v="0"/>
    <m/>
    <x v="109"/>
    <n v="3301"/>
    <s v="02.12.2011"/>
    <s v="31.12.2011"/>
    <s v="S. Montevecchi"/>
    <n v="100010001376"/>
    <m/>
    <m/>
    <m/>
    <m/>
    <m/>
    <m/>
    <m/>
    <m/>
    <m/>
    <m/>
    <m/>
    <m/>
    <m/>
    <x v="3"/>
    <x v="2"/>
    <x v="0"/>
  </r>
  <r>
    <x v="696"/>
    <s v="CERA"/>
    <s v="MP"/>
    <x v="194"/>
    <n v="412001"/>
    <x v="156"/>
    <s v="TR"/>
    <x v="345"/>
    <x v="1"/>
    <x v="199"/>
    <s v="C"/>
    <x v="215"/>
    <x v="0"/>
    <x v="0"/>
    <m/>
    <x v="110"/>
    <n v="3303"/>
    <s v="02.12.2011"/>
    <s v="31.12.2011"/>
    <s v="S. Montevecchi"/>
    <n v="100010001376"/>
    <m/>
    <m/>
    <m/>
    <m/>
    <m/>
    <m/>
    <m/>
    <m/>
    <m/>
    <m/>
    <m/>
    <m/>
    <m/>
    <x v="3"/>
    <x v="2"/>
    <x v="0"/>
  </r>
  <r>
    <x v="697"/>
    <s v="CERA"/>
    <s v="MP"/>
    <x v="194"/>
    <n v="412001"/>
    <x v="156"/>
    <s v="TR"/>
    <x v="469"/>
    <x v="1"/>
    <x v="199"/>
    <s v="C"/>
    <x v="215"/>
    <x v="0"/>
    <x v="0"/>
    <m/>
    <x v="111"/>
    <n v="3304"/>
    <s v="02.12.2011"/>
    <s v="31.12.2011"/>
    <s v="S. Montevecchi"/>
    <n v="100010001376"/>
    <m/>
    <m/>
    <m/>
    <m/>
    <m/>
    <m/>
    <m/>
    <m/>
    <m/>
    <m/>
    <m/>
    <m/>
    <m/>
    <x v="3"/>
    <x v="2"/>
    <x v="0"/>
  </r>
  <r>
    <x v="698"/>
    <s v="CERA"/>
    <s v="MP"/>
    <x v="194"/>
    <n v="412001"/>
    <x v="156"/>
    <s v="TR"/>
    <x v="470"/>
    <x v="1"/>
    <x v="199"/>
    <s v="C"/>
    <x v="215"/>
    <x v="0"/>
    <x v="0"/>
    <m/>
    <x v="112"/>
    <n v="3305"/>
    <s v="02.12.2011"/>
    <s v="31.12.2011"/>
    <s v="S. Montevecchi"/>
    <n v="100010001376"/>
    <m/>
    <m/>
    <m/>
    <m/>
    <m/>
    <m/>
    <m/>
    <m/>
    <m/>
    <m/>
    <m/>
    <m/>
    <m/>
    <x v="3"/>
    <x v="2"/>
    <x v="0"/>
  </r>
  <r>
    <x v="700"/>
    <s v="CERA"/>
    <s v="MP"/>
    <x v="224"/>
    <n v="401255"/>
    <x v="156"/>
    <s v="TR"/>
    <x v="472"/>
    <x v="119"/>
    <x v="185"/>
    <s v="C"/>
    <x v="215"/>
    <x v="35"/>
    <x v="0"/>
    <m/>
    <x v="113"/>
    <n v="3307"/>
    <s v="02.12.2011"/>
    <s v="31.12.2011"/>
    <s v="S. Montevecchi"/>
    <n v="100010001376"/>
    <m/>
    <m/>
    <m/>
    <m/>
    <m/>
    <m/>
    <m/>
    <m/>
    <m/>
    <m/>
    <m/>
    <m/>
    <m/>
    <x v="3"/>
    <x v="2"/>
    <x v="0"/>
  </r>
  <r>
    <x v="702"/>
    <s v="CERA"/>
    <s v="RP"/>
    <x v="221"/>
    <n v="413052"/>
    <x v="197"/>
    <s v="CO"/>
    <x v="473"/>
    <x v="206"/>
    <x v="159"/>
    <s v="C"/>
    <x v="217"/>
    <x v="40"/>
    <x v="38"/>
    <m/>
    <x v="114"/>
    <n v="3309"/>
    <s v="02.12.2011"/>
    <s v="31.12.2011"/>
    <s v="S. Montevecchi"/>
    <n v="100010001376"/>
    <m/>
    <m/>
    <m/>
    <m/>
    <m/>
    <m/>
    <m/>
    <m/>
    <m/>
    <m/>
    <m/>
    <m/>
    <m/>
    <x v="3"/>
    <x v="2"/>
    <x v="0"/>
  </r>
  <r>
    <x v="711"/>
    <m/>
    <m/>
    <x v="0"/>
    <m/>
    <x v="0"/>
    <m/>
    <x v="0"/>
    <x v="0"/>
    <x v="0"/>
    <m/>
    <x v="0"/>
    <x v="0"/>
    <x v="0"/>
    <m/>
    <x v="0"/>
    <m/>
    <m/>
    <m/>
    <m/>
    <m/>
    <m/>
    <m/>
    <m/>
    <m/>
    <m/>
    <m/>
    <m/>
    <m/>
    <m/>
    <m/>
    <m/>
    <m/>
    <m/>
    <x v="0"/>
    <x v="3"/>
    <x v="0"/>
  </r>
  <r>
    <x v="712"/>
    <s v="CERA"/>
    <s v="MP"/>
    <x v="162"/>
    <n v="401275"/>
    <x v="152"/>
    <s v="EG"/>
    <x v="303"/>
    <x v="112"/>
    <x v="105"/>
    <s v="C"/>
    <x v="223"/>
    <x v="0"/>
    <x v="0"/>
    <m/>
    <x v="115"/>
    <n v="3340"/>
    <m/>
    <m/>
    <s v="Iprel"/>
    <n v="100010001376"/>
    <m/>
    <m/>
    <m/>
    <m/>
    <m/>
    <m/>
    <m/>
    <m/>
    <m/>
    <m/>
    <m/>
    <m/>
    <m/>
    <x v="3"/>
    <x v="3"/>
    <x v="0"/>
  </r>
  <r>
    <x v="713"/>
    <s v="CERA"/>
    <s v="MP"/>
    <x v="162"/>
    <n v="401275"/>
    <x v="152"/>
    <s v="EG"/>
    <x v="479"/>
    <x v="114"/>
    <x v="107"/>
    <s v="C"/>
    <x v="223"/>
    <x v="0"/>
    <x v="0"/>
    <m/>
    <x v="1"/>
    <n v="3341"/>
    <m/>
    <m/>
    <s v="Iprel"/>
    <n v="100010001376"/>
    <m/>
    <m/>
    <m/>
    <m/>
    <m/>
    <m/>
    <m/>
    <m/>
    <m/>
    <m/>
    <m/>
    <m/>
    <m/>
    <x v="1"/>
    <x v="3"/>
    <x v="0"/>
  </r>
  <r>
    <x v="714"/>
    <s v="CERA"/>
    <s v="MP"/>
    <x v="162"/>
    <n v="401275"/>
    <x v="152"/>
    <s v="EG"/>
    <x v="11"/>
    <x v="6"/>
    <x v="129"/>
    <s v="C"/>
    <x v="223"/>
    <x v="0"/>
    <x v="0"/>
    <m/>
    <x v="1"/>
    <n v="3342"/>
    <m/>
    <m/>
    <s v="Iprel"/>
    <n v="100010001376"/>
    <m/>
    <m/>
    <m/>
    <m/>
    <m/>
    <m/>
    <m/>
    <m/>
    <m/>
    <m/>
    <m/>
    <m/>
    <m/>
    <x v="1"/>
    <x v="3"/>
    <x v="0"/>
  </r>
  <r>
    <x v="715"/>
    <s v="CERA"/>
    <s v="MP"/>
    <x v="213"/>
    <n v="412830"/>
    <x v="203"/>
    <s v="BD"/>
    <x v="480"/>
    <x v="4"/>
    <x v="121"/>
    <s v="C"/>
    <x v="224"/>
    <x v="0"/>
    <x v="0"/>
    <m/>
    <x v="1"/>
    <n v="3343"/>
    <m/>
    <m/>
    <s v="Iprel"/>
    <n v="100010001376"/>
    <m/>
    <m/>
    <m/>
    <m/>
    <m/>
    <m/>
    <m/>
    <m/>
    <m/>
    <m/>
    <m/>
    <m/>
    <m/>
    <x v="1"/>
    <x v="3"/>
    <x v="0"/>
  </r>
  <r>
    <x v="716"/>
    <s v="CERA"/>
    <s v="MP"/>
    <x v="213"/>
    <n v="412830"/>
    <x v="203"/>
    <s v="BD"/>
    <x v="215"/>
    <x v="146"/>
    <x v="194"/>
    <s v="C"/>
    <x v="224"/>
    <x v="0"/>
    <x v="0"/>
    <m/>
    <x v="116"/>
    <n v="3344"/>
    <m/>
    <m/>
    <s v="Iprel"/>
    <n v="100010001376"/>
    <m/>
    <m/>
    <m/>
    <m/>
    <m/>
    <m/>
    <m/>
    <m/>
    <m/>
    <m/>
    <m/>
    <m/>
    <m/>
    <x v="3"/>
    <x v="3"/>
    <x v="0"/>
  </r>
  <r>
    <x v="717"/>
    <s v="CERA"/>
    <s v="MP"/>
    <x v="213"/>
    <n v="412830"/>
    <x v="203"/>
    <s v="BD"/>
    <x v="122"/>
    <x v="119"/>
    <x v="185"/>
    <s v="C"/>
    <x v="224"/>
    <x v="0"/>
    <x v="0"/>
    <m/>
    <x v="1"/>
    <n v="3345"/>
    <m/>
    <m/>
    <s v="Iprel"/>
    <n v="100010001376"/>
    <m/>
    <m/>
    <m/>
    <m/>
    <m/>
    <m/>
    <m/>
    <m/>
    <m/>
    <m/>
    <m/>
    <m/>
    <m/>
    <x v="1"/>
    <x v="3"/>
    <x v="0"/>
  </r>
  <r>
    <x v="718"/>
    <s v="CERA"/>
    <s v="MP"/>
    <x v="213"/>
    <n v="412830"/>
    <x v="203"/>
    <s v="BD"/>
    <x v="225"/>
    <x v="145"/>
    <x v="112"/>
    <s v="C"/>
    <x v="224"/>
    <x v="0"/>
    <x v="0"/>
    <m/>
    <x v="1"/>
    <n v="3346"/>
    <m/>
    <m/>
    <s v="Iprel"/>
    <n v="100010001376"/>
    <m/>
    <m/>
    <m/>
    <m/>
    <m/>
    <m/>
    <m/>
    <m/>
    <m/>
    <m/>
    <m/>
    <m/>
    <m/>
    <x v="1"/>
    <x v="3"/>
    <x v="0"/>
  </r>
  <r>
    <x v="719"/>
    <s v="CERA"/>
    <s v="MP"/>
    <x v="213"/>
    <n v="412830"/>
    <x v="203"/>
    <s v="BD"/>
    <x v="222"/>
    <x v="6"/>
    <x v="180"/>
    <s v="C"/>
    <x v="224"/>
    <x v="0"/>
    <x v="0"/>
    <m/>
    <x v="1"/>
    <n v="3347"/>
    <m/>
    <m/>
    <s v="Iprel"/>
    <n v="100010001376"/>
    <m/>
    <m/>
    <m/>
    <m/>
    <m/>
    <m/>
    <m/>
    <m/>
    <m/>
    <m/>
    <m/>
    <m/>
    <m/>
    <x v="1"/>
    <x v="3"/>
    <x v="0"/>
  </r>
  <r>
    <x v="720"/>
    <s v="CERA"/>
    <s v="MS"/>
    <x v="227"/>
    <n v="404712"/>
    <x v="150"/>
    <s v="RU"/>
    <x v="318"/>
    <x v="10"/>
    <x v="108"/>
    <s v="C"/>
    <x v="224"/>
    <x v="0"/>
    <x v="0"/>
    <m/>
    <x v="1"/>
    <n v="3348"/>
    <m/>
    <m/>
    <s v="Iprel"/>
    <n v="100010001376"/>
    <m/>
    <m/>
    <m/>
    <m/>
    <m/>
    <m/>
    <m/>
    <m/>
    <m/>
    <m/>
    <m/>
    <m/>
    <m/>
    <x v="1"/>
    <x v="3"/>
    <x v="0"/>
  </r>
  <r>
    <x v="721"/>
    <s v="CERA"/>
    <s v="MP"/>
    <x v="228"/>
    <n v="409096"/>
    <x v="148"/>
    <s v="IR"/>
    <x v="233"/>
    <x v="3"/>
    <x v="193"/>
    <s v="C"/>
    <x v="225"/>
    <x v="0"/>
    <x v="0"/>
    <m/>
    <x v="1"/>
    <n v="3349"/>
    <m/>
    <m/>
    <s v="Iprel"/>
    <n v="100010001376"/>
    <m/>
    <m/>
    <m/>
    <m/>
    <m/>
    <m/>
    <m/>
    <m/>
    <m/>
    <m/>
    <m/>
    <m/>
    <m/>
    <x v="1"/>
    <x v="3"/>
    <x v="0"/>
  </r>
  <r>
    <x v="722"/>
    <s v="CERA"/>
    <s v="MP"/>
    <x v="228"/>
    <n v="409096"/>
    <x v="148"/>
    <s v="IR"/>
    <x v="234"/>
    <x v="3"/>
    <x v="193"/>
    <s v="C"/>
    <x v="225"/>
    <x v="0"/>
    <x v="0"/>
    <m/>
    <x v="1"/>
    <n v="3350"/>
    <m/>
    <m/>
    <s v="Iprel"/>
    <n v="100010001376"/>
    <m/>
    <m/>
    <m/>
    <m/>
    <m/>
    <m/>
    <m/>
    <m/>
    <m/>
    <m/>
    <m/>
    <m/>
    <m/>
    <x v="1"/>
    <x v="3"/>
    <x v="0"/>
  </r>
  <r>
    <x v="723"/>
    <s v="CERA"/>
    <s v="MP"/>
    <x v="229"/>
    <n v="400365"/>
    <x v="204"/>
    <s v="BR"/>
    <x v="359"/>
    <x v="112"/>
    <x v="186"/>
    <s v="C"/>
    <x v="226"/>
    <x v="0"/>
    <x v="0"/>
    <m/>
    <x v="1"/>
    <n v="3356"/>
    <m/>
    <m/>
    <s v="Iprel"/>
    <n v="100010001376"/>
    <m/>
    <m/>
    <m/>
    <m/>
    <m/>
    <m/>
    <m/>
    <m/>
    <m/>
    <m/>
    <m/>
    <m/>
    <m/>
    <x v="1"/>
    <x v="3"/>
    <x v="0"/>
  </r>
  <r>
    <x v="724"/>
    <s v="CERA"/>
    <s v="MP"/>
    <x v="229"/>
    <n v="400365"/>
    <x v="204"/>
    <s v="BR"/>
    <x v="481"/>
    <x v="112"/>
    <x v="186"/>
    <s v="C"/>
    <x v="226"/>
    <x v="0"/>
    <x v="0"/>
    <m/>
    <x v="1"/>
    <n v="3357"/>
    <m/>
    <m/>
    <s v="Iprel"/>
    <n v="100010001376"/>
    <m/>
    <m/>
    <m/>
    <m/>
    <m/>
    <m/>
    <m/>
    <m/>
    <m/>
    <m/>
    <m/>
    <m/>
    <m/>
    <x v="1"/>
    <x v="3"/>
    <x v="0"/>
  </r>
  <r>
    <x v="725"/>
    <s v="CERA"/>
    <s v="MP"/>
    <x v="229"/>
    <n v="400365"/>
    <x v="204"/>
    <s v="BR"/>
    <x v="360"/>
    <x v="122"/>
    <x v="202"/>
    <s v="C"/>
    <x v="226"/>
    <x v="0"/>
    <x v="0"/>
    <m/>
    <x v="1"/>
    <n v="3358"/>
    <m/>
    <m/>
    <s v="Iprel"/>
    <n v="100010001376"/>
    <m/>
    <m/>
    <m/>
    <m/>
    <m/>
    <m/>
    <m/>
    <m/>
    <m/>
    <m/>
    <m/>
    <m/>
    <m/>
    <x v="1"/>
    <x v="3"/>
    <x v="0"/>
  </r>
  <r>
    <x v="726"/>
    <s v="CERA"/>
    <s v="MP"/>
    <x v="229"/>
    <n v="400365"/>
    <x v="204"/>
    <s v="BR"/>
    <x v="482"/>
    <x v="8"/>
    <x v="216"/>
    <s v="C"/>
    <x v="226"/>
    <x v="0"/>
    <x v="0"/>
    <m/>
    <x v="1"/>
    <n v="3359"/>
    <m/>
    <m/>
    <s v="Iprel"/>
    <n v="100010001376"/>
    <m/>
    <m/>
    <m/>
    <m/>
    <m/>
    <m/>
    <m/>
    <m/>
    <m/>
    <m/>
    <m/>
    <m/>
    <m/>
    <x v="1"/>
    <x v="3"/>
    <x v="0"/>
  </r>
  <r>
    <x v="727"/>
    <s v="CERA"/>
    <s v="MP"/>
    <x v="229"/>
    <n v="400365"/>
    <x v="204"/>
    <s v="BR"/>
    <x v="96"/>
    <x v="8"/>
    <x v="216"/>
    <s v="C"/>
    <x v="226"/>
    <x v="0"/>
    <x v="0"/>
    <m/>
    <x v="1"/>
    <n v="3360"/>
    <m/>
    <m/>
    <s v="Iprel"/>
    <n v="100010001376"/>
    <m/>
    <m/>
    <m/>
    <m/>
    <m/>
    <m/>
    <m/>
    <m/>
    <m/>
    <m/>
    <m/>
    <m/>
    <m/>
    <x v="1"/>
    <x v="3"/>
    <x v="0"/>
  </r>
  <r>
    <x v="728"/>
    <s v="CERA"/>
    <s v="MP"/>
    <x v="230"/>
    <n v="409129"/>
    <x v="205"/>
    <s v="VE"/>
    <x v="122"/>
    <x v="119"/>
    <x v="185"/>
    <s v="C"/>
    <x v="226"/>
    <x v="0"/>
    <x v="0"/>
    <m/>
    <x v="1"/>
    <n v="3361"/>
    <m/>
    <m/>
    <s v="Iprel"/>
    <n v="100010001376"/>
    <m/>
    <m/>
    <m/>
    <m/>
    <m/>
    <m/>
    <m/>
    <m/>
    <m/>
    <m/>
    <m/>
    <m/>
    <m/>
    <x v="1"/>
    <x v="3"/>
    <x v="0"/>
  </r>
  <r>
    <x v="729"/>
    <s v="CERA"/>
    <s v="MP"/>
    <x v="230"/>
    <n v="409129"/>
    <x v="205"/>
    <s v="VE"/>
    <x v="221"/>
    <x v="23"/>
    <x v="178"/>
    <s v="C"/>
    <x v="226"/>
    <x v="0"/>
    <x v="0"/>
    <m/>
    <x v="1"/>
    <n v="3364"/>
    <m/>
    <m/>
    <s v="Iprel"/>
    <n v="100010001376"/>
    <m/>
    <m/>
    <m/>
    <m/>
    <m/>
    <m/>
    <m/>
    <m/>
    <m/>
    <m/>
    <m/>
    <m/>
    <m/>
    <x v="1"/>
    <x v="3"/>
    <x v="0"/>
  </r>
  <r>
    <x v="730"/>
    <s v="CERA"/>
    <s v="MP"/>
    <x v="230"/>
    <n v="409129"/>
    <x v="205"/>
    <s v="VE"/>
    <x v="222"/>
    <x v="6"/>
    <x v="180"/>
    <s v="C"/>
    <x v="226"/>
    <x v="0"/>
    <x v="0"/>
    <m/>
    <x v="1"/>
    <n v="3365"/>
    <m/>
    <m/>
    <s v="Iprel"/>
    <n v="100010001376"/>
    <m/>
    <m/>
    <m/>
    <m/>
    <m/>
    <m/>
    <m/>
    <m/>
    <m/>
    <m/>
    <m/>
    <m/>
    <m/>
    <x v="1"/>
    <x v="3"/>
    <x v="0"/>
  </r>
  <r>
    <x v="731"/>
    <s v="CERA"/>
    <s v="MP"/>
    <x v="231"/>
    <n v="408632"/>
    <x v="206"/>
    <s v="RU"/>
    <x v="483"/>
    <x v="122"/>
    <x v="202"/>
    <s v="C"/>
    <x v="226"/>
    <x v="0"/>
    <x v="0"/>
    <m/>
    <x v="1"/>
    <n v="3370"/>
    <m/>
    <m/>
    <s v="Iprel"/>
    <n v="100010001376"/>
    <m/>
    <m/>
    <m/>
    <m/>
    <m/>
    <m/>
    <m/>
    <m/>
    <m/>
    <m/>
    <m/>
    <m/>
    <m/>
    <x v="1"/>
    <x v="3"/>
    <x v="0"/>
  </r>
  <r>
    <x v="732"/>
    <s v="CERA"/>
    <s v="MP"/>
    <x v="229"/>
    <n v="400365"/>
    <x v="204"/>
    <s v="BR"/>
    <x v="484"/>
    <x v="119"/>
    <x v="185"/>
    <s v="C"/>
    <x v="227"/>
    <x v="0"/>
    <x v="0"/>
    <m/>
    <x v="1"/>
    <n v="3374"/>
    <m/>
    <m/>
    <s v="Iprel"/>
    <n v="100010001376"/>
    <m/>
    <m/>
    <m/>
    <m/>
    <m/>
    <m/>
    <m/>
    <m/>
    <m/>
    <m/>
    <m/>
    <m/>
    <m/>
    <x v="1"/>
    <x v="3"/>
    <x v="0"/>
  </r>
  <r>
    <x v="733"/>
    <s v="CERA"/>
    <s v="MP"/>
    <x v="229"/>
    <n v="400365"/>
    <x v="204"/>
    <s v="BR"/>
    <x v="35"/>
    <x v="119"/>
    <x v="185"/>
    <s v="C"/>
    <x v="227"/>
    <x v="0"/>
    <x v="0"/>
    <m/>
    <x v="1"/>
    <n v="3376"/>
    <m/>
    <m/>
    <s v="Iprel"/>
    <n v="100010001376"/>
    <m/>
    <m/>
    <m/>
    <m/>
    <m/>
    <m/>
    <m/>
    <m/>
    <m/>
    <m/>
    <m/>
    <m/>
    <m/>
    <x v="1"/>
    <x v="3"/>
    <x v="0"/>
  </r>
  <r>
    <x v="710"/>
    <s v="CERA"/>
    <s v="MP"/>
    <x v="217"/>
    <n v="409919"/>
    <x v="195"/>
    <s v="IR"/>
    <x v="307"/>
    <x v="211"/>
    <x v="226"/>
    <s v="C"/>
    <x v="227"/>
    <x v="0"/>
    <x v="0"/>
    <m/>
    <x v="117"/>
    <n v="3377"/>
    <m/>
    <m/>
    <s v="Iprel"/>
    <n v="100010001376"/>
    <m/>
    <m/>
    <m/>
    <m/>
    <m/>
    <m/>
    <m/>
    <m/>
    <m/>
    <m/>
    <m/>
    <m/>
    <m/>
    <x v="3"/>
    <x v="3"/>
    <x v="0"/>
  </r>
  <r>
    <x v="734"/>
    <s v="CERA"/>
    <s v="MP"/>
    <x v="217"/>
    <n v="409919"/>
    <x v="195"/>
    <s v="IR"/>
    <x v="361"/>
    <x v="123"/>
    <x v="223"/>
    <s v="C"/>
    <x v="227"/>
    <x v="0"/>
    <x v="0"/>
    <m/>
    <x v="1"/>
    <n v="3378"/>
    <m/>
    <m/>
    <s v="Iprel"/>
    <n v="100010001376"/>
    <m/>
    <m/>
    <m/>
    <m/>
    <m/>
    <m/>
    <m/>
    <m/>
    <m/>
    <m/>
    <m/>
    <m/>
    <m/>
    <x v="1"/>
    <x v="3"/>
    <x v="0"/>
  </r>
  <r>
    <x v="735"/>
    <s v="CERA"/>
    <s v="MP"/>
    <x v="217"/>
    <n v="409919"/>
    <x v="195"/>
    <s v="IR"/>
    <x v="173"/>
    <x v="123"/>
    <x v="223"/>
    <s v="C"/>
    <x v="227"/>
    <x v="0"/>
    <x v="0"/>
    <m/>
    <x v="1"/>
    <n v="3379"/>
    <m/>
    <m/>
    <s v="Iprel"/>
    <n v="100010001376"/>
    <m/>
    <m/>
    <m/>
    <m/>
    <m/>
    <m/>
    <m/>
    <m/>
    <m/>
    <m/>
    <m/>
    <m/>
    <m/>
    <x v="1"/>
    <x v="3"/>
    <x v="0"/>
  </r>
  <r>
    <x v="736"/>
    <s v="CERA"/>
    <s v="MP"/>
    <x v="217"/>
    <n v="409919"/>
    <x v="195"/>
    <s v="IR"/>
    <x v="485"/>
    <x v="6"/>
    <x v="180"/>
    <s v="C"/>
    <x v="227"/>
    <x v="0"/>
    <x v="0"/>
    <m/>
    <x v="1"/>
    <n v="3380"/>
    <m/>
    <m/>
    <s v="Iprel"/>
    <n v="100010001376"/>
    <m/>
    <m/>
    <m/>
    <m/>
    <m/>
    <m/>
    <m/>
    <m/>
    <m/>
    <m/>
    <m/>
    <m/>
    <m/>
    <x v="1"/>
    <x v="3"/>
    <x v="0"/>
  </r>
  <r>
    <x v="737"/>
    <s v="CERA"/>
    <s v="MP"/>
    <x v="216"/>
    <n v="400038"/>
    <x v="194"/>
    <s v="IR"/>
    <x v="486"/>
    <x v="1"/>
    <x v="199"/>
    <s v="C"/>
    <x v="227"/>
    <x v="0"/>
    <x v="0"/>
    <m/>
    <x v="1"/>
    <n v="3381"/>
    <m/>
    <m/>
    <s v="Iprel"/>
    <n v="100010001376"/>
    <m/>
    <m/>
    <m/>
    <m/>
    <m/>
    <m/>
    <m/>
    <m/>
    <m/>
    <m/>
    <m/>
    <m/>
    <m/>
    <x v="1"/>
    <x v="3"/>
    <x v="0"/>
  </r>
  <r>
    <x v="738"/>
    <s v="CERA"/>
    <s v="MP"/>
    <x v="216"/>
    <n v="400038"/>
    <x v="194"/>
    <s v="IR"/>
    <x v="487"/>
    <x v="1"/>
    <x v="199"/>
    <s v="C"/>
    <x v="227"/>
    <x v="0"/>
    <x v="0"/>
    <m/>
    <x v="1"/>
    <n v="3382"/>
    <m/>
    <m/>
    <s v="Iprel"/>
    <n v="100010001376"/>
    <m/>
    <m/>
    <m/>
    <m/>
    <m/>
    <m/>
    <m/>
    <m/>
    <m/>
    <m/>
    <m/>
    <m/>
    <m/>
    <x v="1"/>
    <x v="3"/>
    <x v="0"/>
  </r>
  <r>
    <x v="739"/>
    <s v="CERA"/>
    <s v="MP"/>
    <x v="216"/>
    <n v="400038"/>
    <x v="194"/>
    <s v="IR"/>
    <x v="136"/>
    <x v="1"/>
    <x v="199"/>
    <s v="C"/>
    <x v="227"/>
    <x v="0"/>
    <x v="0"/>
    <m/>
    <x v="1"/>
    <n v="3383"/>
    <m/>
    <m/>
    <s v="Iprel"/>
    <n v="100010001376"/>
    <m/>
    <m/>
    <m/>
    <m/>
    <m/>
    <m/>
    <m/>
    <m/>
    <m/>
    <m/>
    <m/>
    <m/>
    <m/>
    <x v="1"/>
    <x v="3"/>
    <x v="0"/>
  </r>
  <r>
    <x v="740"/>
    <s v="CERA"/>
    <s v="MP"/>
    <x v="232"/>
    <n v="405551"/>
    <x v="120"/>
    <s v="MX"/>
    <x v="52"/>
    <x v="212"/>
    <x v="160"/>
    <s v="C"/>
    <x v="227"/>
    <x v="0"/>
    <x v="0"/>
    <m/>
    <x v="1"/>
    <n v="3384"/>
    <m/>
    <m/>
    <s v="Iprel"/>
    <n v="100010001376"/>
    <m/>
    <m/>
    <m/>
    <m/>
    <m/>
    <m/>
    <m/>
    <m/>
    <m/>
    <m/>
    <m/>
    <m/>
    <m/>
    <x v="1"/>
    <x v="3"/>
    <x v="0"/>
  </r>
  <r>
    <x v="741"/>
    <s v="CERA"/>
    <s v="MP"/>
    <x v="231"/>
    <n v="408632"/>
    <x v="206"/>
    <s v="RU"/>
    <x v="488"/>
    <x v="119"/>
    <x v="185"/>
    <s v="C"/>
    <x v="227"/>
    <x v="0"/>
    <x v="0"/>
    <m/>
    <x v="1"/>
    <n v="3388"/>
    <m/>
    <m/>
    <s v="Iprel"/>
    <n v="100010001376"/>
    <m/>
    <m/>
    <m/>
    <m/>
    <m/>
    <m/>
    <m/>
    <m/>
    <m/>
    <m/>
    <m/>
    <m/>
    <m/>
    <x v="1"/>
    <x v="3"/>
    <x v="0"/>
  </r>
  <r>
    <x v="742"/>
    <s v="CERA"/>
    <s v="MP"/>
    <x v="168"/>
    <n v="401255"/>
    <x v="156"/>
    <s v="TR"/>
    <x v="348"/>
    <x v="126"/>
    <x v="152"/>
    <s v="C"/>
    <x v="228"/>
    <x v="0"/>
    <x v="0"/>
    <m/>
    <x v="1"/>
    <n v="3395"/>
    <m/>
    <m/>
    <s v="Iprel"/>
    <n v="100010001376"/>
    <m/>
    <m/>
    <m/>
    <m/>
    <m/>
    <m/>
    <m/>
    <m/>
    <m/>
    <m/>
    <m/>
    <m/>
    <m/>
    <x v="1"/>
    <x v="3"/>
    <x v="0"/>
  </r>
  <r>
    <x v="743"/>
    <s v="CERA"/>
    <s v="MP"/>
    <x v="168"/>
    <n v="401255"/>
    <x v="156"/>
    <s v="TR"/>
    <x v="273"/>
    <x v="6"/>
    <x v="180"/>
    <s v="C"/>
    <x v="228"/>
    <x v="0"/>
    <x v="0"/>
    <m/>
    <x v="1"/>
    <n v="3396"/>
    <m/>
    <m/>
    <s v="Iprel"/>
    <n v="100010001376"/>
    <m/>
    <m/>
    <m/>
    <m/>
    <m/>
    <m/>
    <m/>
    <m/>
    <m/>
    <m/>
    <m/>
    <m/>
    <m/>
    <x v="1"/>
    <x v="3"/>
    <x v="0"/>
  </r>
  <r>
    <x v="744"/>
    <s v="CERA"/>
    <s v="MP"/>
    <x v="224"/>
    <n v="401255"/>
    <x v="156"/>
    <s v="TR"/>
    <x v="312"/>
    <x v="112"/>
    <x v="186"/>
    <s v="C"/>
    <x v="228"/>
    <x v="0"/>
    <x v="0"/>
    <m/>
    <x v="1"/>
    <n v="3397"/>
    <m/>
    <m/>
    <s v="Iprel"/>
    <n v="100010001376"/>
    <m/>
    <m/>
    <m/>
    <m/>
    <m/>
    <m/>
    <m/>
    <m/>
    <m/>
    <m/>
    <m/>
    <m/>
    <m/>
    <x v="1"/>
    <x v="3"/>
    <x v="0"/>
  </r>
  <r>
    <x v="745"/>
    <s v="CERA"/>
    <s v="MP"/>
    <x v="224"/>
    <n v="401255"/>
    <x v="156"/>
    <s v="TR"/>
    <x v="107"/>
    <x v="123"/>
    <x v="223"/>
    <s v="C"/>
    <x v="228"/>
    <x v="0"/>
    <x v="0"/>
    <m/>
    <x v="1"/>
    <n v="3398"/>
    <m/>
    <m/>
    <s v="Iprel"/>
    <n v="100010001376"/>
    <m/>
    <m/>
    <m/>
    <m/>
    <m/>
    <m/>
    <m/>
    <m/>
    <m/>
    <m/>
    <m/>
    <m/>
    <m/>
    <x v="1"/>
    <x v="3"/>
    <x v="0"/>
  </r>
  <r>
    <x v="746"/>
    <s v="CERA"/>
    <s v="MP"/>
    <x v="233"/>
    <n v="412001"/>
    <x v="156"/>
    <s v="TR"/>
    <x v="401"/>
    <x v="122"/>
    <x v="202"/>
    <s v="C"/>
    <x v="228"/>
    <x v="0"/>
    <x v="0"/>
    <m/>
    <x v="1"/>
    <n v="3399"/>
    <m/>
    <m/>
    <s v="Iprel"/>
    <n v="100010001376"/>
    <m/>
    <m/>
    <m/>
    <m/>
    <m/>
    <m/>
    <m/>
    <m/>
    <m/>
    <m/>
    <m/>
    <m/>
    <m/>
    <x v="1"/>
    <x v="3"/>
    <x v="0"/>
  </r>
  <r>
    <x v="747"/>
    <s v="CERA"/>
    <s v="MP"/>
    <x v="233"/>
    <n v="412001"/>
    <x v="156"/>
    <s v="TR"/>
    <x v="489"/>
    <x v="114"/>
    <x v="190"/>
    <s v="C"/>
    <x v="228"/>
    <x v="0"/>
    <x v="0"/>
    <m/>
    <x v="1"/>
    <n v="3400"/>
    <m/>
    <m/>
    <s v="Iprel"/>
    <n v="100010001376"/>
    <m/>
    <m/>
    <m/>
    <m/>
    <m/>
    <m/>
    <m/>
    <m/>
    <m/>
    <m/>
    <m/>
    <m/>
    <m/>
    <x v="1"/>
    <x v="3"/>
    <x v="0"/>
  </r>
  <r>
    <x v="748"/>
    <s v="CERA"/>
    <s v="MP"/>
    <x v="233"/>
    <n v="412001"/>
    <x v="156"/>
    <s v="TR"/>
    <x v="490"/>
    <x v="114"/>
    <x v="190"/>
    <s v="C"/>
    <x v="228"/>
    <x v="0"/>
    <x v="0"/>
    <m/>
    <x v="1"/>
    <n v="3401"/>
    <m/>
    <m/>
    <s v="Iprel"/>
    <n v="100010001376"/>
    <m/>
    <m/>
    <m/>
    <m/>
    <m/>
    <m/>
    <m/>
    <m/>
    <m/>
    <m/>
    <m/>
    <m/>
    <m/>
    <x v="1"/>
    <x v="3"/>
    <x v="0"/>
  </r>
  <r>
    <x v="749"/>
    <s v="CERA"/>
    <s v="MP"/>
    <x v="213"/>
    <n v="412830"/>
    <x v="203"/>
    <s v="BD"/>
    <x v="164"/>
    <x v="130"/>
    <x v="130"/>
    <s v="C"/>
    <x v="227"/>
    <x v="0"/>
    <x v="0"/>
    <m/>
    <x v="1"/>
    <n v="3404"/>
    <m/>
    <m/>
    <s v="S. Montevecchi"/>
    <n v="100010001376"/>
    <m/>
    <m/>
    <m/>
    <m/>
    <m/>
    <m/>
    <m/>
    <m/>
    <m/>
    <m/>
    <m/>
    <m/>
    <m/>
    <x v="1"/>
    <x v="3"/>
    <x v="0"/>
  </r>
  <r>
    <x v="750"/>
    <s v="CERA"/>
    <s v="MP"/>
    <x v="230"/>
    <n v="409129"/>
    <x v="205"/>
    <s v="VE"/>
    <x v="164"/>
    <x v="213"/>
    <x v="227"/>
    <s v="B"/>
    <x v="229"/>
    <x v="0"/>
    <x v="0"/>
    <m/>
    <x v="1"/>
    <n v="3407"/>
    <m/>
    <m/>
    <s v="Iprel"/>
    <n v="100010001376"/>
    <m/>
    <m/>
    <m/>
    <m/>
    <m/>
    <m/>
    <m/>
    <m/>
    <m/>
    <m/>
    <m/>
    <m/>
    <m/>
    <x v="1"/>
    <x v="3"/>
    <x v="0"/>
  </r>
  <r>
    <x v="751"/>
    <s v="CERA"/>
    <s v="MP"/>
    <x v="234"/>
    <n v="410386"/>
    <x v="207"/>
    <s v="DZ"/>
    <x v="33"/>
    <x v="160"/>
    <x v="135"/>
    <s v="B"/>
    <x v="230"/>
    <x v="0"/>
    <x v="0"/>
    <m/>
    <x v="1"/>
    <n v="3408"/>
    <m/>
    <m/>
    <s v="Iprel"/>
    <n v="100010001376"/>
    <m/>
    <m/>
    <m/>
    <m/>
    <m/>
    <m/>
    <m/>
    <m/>
    <m/>
    <m/>
    <m/>
    <m/>
    <m/>
    <x v="1"/>
    <x v="3"/>
    <x v="0"/>
  </r>
  <r>
    <x v="752"/>
    <s v="CERA"/>
    <s v="MP"/>
    <x v="235"/>
    <n v="412729"/>
    <x v="186"/>
    <s v="MX"/>
    <x v="8"/>
    <x v="214"/>
    <x v="228"/>
    <m/>
    <x v="231"/>
    <x v="0"/>
    <x v="0"/>
    <m/>
    <x v="1"/>
    <n v="3409"/>
    <s v="19.07.2011"/>
    <s v="05.08.2011"/>
    <s v="Iprel"/>
    <n v="100010001376"/>
    <m/>
    <m/>
    <m/>
    <m/>
    <m/>
    <m/>
    <m/>
    <m/>
    <m/>
    <m/>
    <m/>
    <m/>
    <m/>
    <x v="1"/>
    <x v="3"/>
    <x v="0"/>
  </r>
  <r>
    <x v="753"/>
    <s v="CERA"/>
    <s v="MP"/>
    <x v="236"/>
    <s v="ECE100ZD1"/>
    <x v="122"/>
    <s v="IN"/>
    <x v="15"/>
    <x v="215"/>
    <x v="135"/>
    <s v="C"/>
    <x v="232"/>
    <x v="0"/>
    <x v="0"/>
    <m/>
    <x v="1"/>
    <n v="3426"/>
    <s v="19.01.2012"/>
    <s v="15.02.2012"/>
    <s v="Iprel"/>
    <n v="100010001376"/>
    <m/>
    <m/>
    <m/>
    <m/>
    <m/>
    <m/>
    <m/>
    <m/>
    <m/>
    <m/>
    <m/>
    <m/>
    <m/>
    <x v="1"/>
    <x v="3"/>
    <x v="0"/>
  </r>
  <r>
    <x v="754"/>
    <s v="CERA"/>
    <s v="MP"/>
    <x v="237"/>
    <s v="ECE100ZD1"/>
    <x v="122"/>
    <s v="IN"/>
    <x v="15"/>
    <x v="215"/>
    <x v="135"/>
    <s v="C"/>
    <x v="232"/>
    <x v="0"/>
    <x v="0"/>
    <m/>
    <x v="1"/>
    <n v="3427"/>
    <s v="19.01.2012"/>
    <s v="15.02.2012"/>
    <s v="Iprel"/>
    <n v="100010001376"/>
    <m/>
    <m/>
    <m/>
    <m/>
    <m/>
    <m/>
    <m/>
    <m/>
    <m/>
    <m/>
    <m/>
    <m/>
    <m/>
    <x v="1"/>
    <x v="3"/>
    <x v="0"/>
  </r>
  <r>
    <x v="750"/>
    <s v="CERA"/>
    <s v="MP"/>
    <x v="230"/>
    <n v="409129"/>
    <x v="205"/>
    <s v="VE"/>
    <x v="164"/>
    <x v="213"/>
    <x v="227"/>
    <s v="B"/>
    <x v="229"/>
    <x v="0"/>
    <x v="0"/>
    <m/>
    <x v="1"/>
    <n v="3429"/>
    <s v="19.01.2012"/>
    <s v="15.02.2012"/>
    <s v="Iprel"/>
    <n v="100010001376"/>
    <m/>
    <m/>
    <m/>
    <m/>
    <m/>
    <m/>
    <m/>
    <m/>
    <m/>
    <m/>
    <m/>
    <m/>
    <m/>
    <x v="1"/>
    <x v="3"/>
    <x v="0"/>
  </r>
  <r>
    <x v="755"/>
    <s v="CERA"/>
    <s v="MP"/>
    <x v="238"/>
    <n v="2501"/>
    <x v="208"/>
    <s v="IT"/>
    <x v="491"/>
    <x v="112"/>
    <x v="209"/>
    <m/>
    <x v="0"/>
    <x v="0"/>
    <x v="0"/>
    <m/>
    <x v="1"/>
    <n v="3431"/>
    <m/>
    <m/>
    <m/>
    <m/>
    <m/>
    <m/>
    <m/>
    <m/>
    <m/>
    <m/>
    <m/>
    <m/>
    <m/>
    <m/>
    <m/>
    <m/>
    <m/>
    <x v="1"/>
    <x v="3"/>
    <x v="0"/>
  </r>
  <r>
    <x v="756"/>
    <s v="CERA"/>
    <s v="MP"/>
    <x v="239"/>
    <n v="62600"/>
    <x v="209"/>
    <s v="TR"/>
    <x v="492"/>
    <x v="18"/>
    <x v="229"/>
    <m/>
    <x v="0"/>
    <x v="0"/>
    <x v="0"/>
    <m/>
    <x v="118"/>
    <n v="3432"/>
    <m/>
    <m/>
    <m/>
    <m/>
    <m/>
    <m/>
    <m/>
    <m/>
    <m/>
    <m/>
    <m/>
    <m/>
    <m/>
    <m/>
    <m/>
    <m/>
    <m/>
    <x v="3"/>
    <x v="3"/>
    <x v="0"/>
  </r>
  <r>
    <x v="757"/>
    <s v="CERA"/>
    <s v="MP"/>
    <x v="240"/>
    <m/>
    <x v="210"/>
    <s v="IR"/>
    <x v="0"/>
    <x v="216"/>
    <x v="230"/>
    <m/>
    <x v="0"/>
    <x v="0"/>
    <x v="0"/>
    <m/>
    <x v="1"/>
    <n v="3433"/>
    <m/>
    <m/>
    <m/>
    <m/>
    <m/>
    <m/>
    <m/>
    <m/>
    <m/>
    <m/>
    <m/>
    <m/>
    <m/>
    <m/>
    <m/>
    <m/>
    <m/>
    <x v="1"/>
    <x v="3"/>
    <x v="0"/>
  </r>
  <r>
    <x v="758"/>
    <s v="CERA"/>
    <s v="MP"/>
    <x v="240"/>
    <m/>
    <x v="210"/>
    <s v="IR"/>
    <x v="0"/>
    <x v="216"/>
    <x v="230"/>
    <m/>
    <x v="0"/>
    <x v="0"/>
    <x v="0"/>
    <m/>
    <x v="1"/>
    <n v="3434"/>
    <m/>
    <m/>
    <m/>
    <m/>
    <m/>
    <m/>
    <m/>
    <m/>
    <m/>
    <m/>
    <m/>
    <m/>
    <m/>
    <m/>
    <m/>
    <m/>
    <m/>
    <x v="1"/>
    <x v="3"/>
    <x v="0"/>
  </r>
  <r>
    <x v="759"/>
    <s v="CERA"/>
    <s v="MP"/>
    <x v="240"/>
    <m/>
    <x v="210"/>
    <s v="IR"/>
    <x v="0"/>
    <x v="217"/>
    <x v="230"/>
    <m/>
    <x v="0"/>
    <x v="0"/>
    <x v="0"/>
    <m/>
    <x v="1"/>
    <n v="3435"/>
    <m/>
    <m/>
    <m/>
    <m/>
    <m/>
    <m/>
    <m/>
    <m/>
    <m/>
    <m/>
    <m/>
    <m/>
    <m/>
    <m/>
    <m/>
    <m/>
    <m/>
    <x v="1"/>
    <x v="3"/>
    <x v="0"/>
  </r>
  <r>
    <x v="760"/>
    <s v="CERA"/>
    <s v="MP"/>
    <x v="240"/>
    <m/>
    <x v="210"/>
    <s v="IR"/>
    <x v="0"/>
    <x v="217"/>
    <x v="230"/>
    <m/>
    <x v="0"/>
    <x v="0"/>
    <x v="0"/>
    <m/>
    <x v="1"/>
    <n v="3436"/>
    <m/>
    <m/>
    <m/>
    <m/>
    <m/>
    <m/>
    <m/>
    <m/>
    <m/>
    <m/>
    <m/>
    <m/>
    <m/>
    <m/>
    <m/>
    <m/>
    <m/>
    <x v="1"/>
    <x v="3"/>
    <x v="0"/>
  </r>
  <r>
    <x v="759"/>
    <s v="CERA"/>
    <s v="MP"/>
    <x v="240"/>
    <m/>
    <x v="210"/>
    <s v="IR"/>
    <x v="0"/>
    <x v="218"/>
    <x v="230"/>
    <m/>
    <x v="0"/>
    <x v="0"/>
    <x v="0"/>
    <m/>
    <x v="1"/>
    <n v="3437"/>
    <m/>
    <m/>
    <m/>
    <m/>
    <m/>
    <m/>
    <m/>
    <m/>
    <m/>
    <m/>
    <m/>
    <m/>
    <m/>
    <m/>
    <m/>
    <m/>
    <m/>
    <x v="1"/>
    <x v="3"/>
    <x v="0"/>
  </r>
  <r>
    <x v="760"/>
    <s v="CERA"/>
    <s v="MP"/>
    <x v="240"/>
    <m/>
    <x v="210"/>
    <s v="IR"/>
    <x v="0"/>
    <x v="218"/>
    <x v="230"/>
    <m/>
    <x v="0"/>
    <x v="0"/>
    <x v="0"/>
    <m/>
    <x v="1"/>
    <n v="3438"/>
    <m/>
    <m/>
    <m/>
    <m/>
    <m/>
    <m/>
    <m/>
    <m/>
    <m/>
    <m/>
    <m/>
    <m/>
    <m/>
    <m/>
    <m/>
    <m/>
    <m/>
    <x v="1"/>
    <x v="3"/>
    <x v="0"/>
  </r>
  <r>
    <x v="676"/>
    <s v="CERA"/>
    <s v="MP"/>
    <x v="220"/>
    <m/>
    <x v="211"/>
    <s v="IR"/>
    <x v="0"/>
    <x v="219"/>
    <x v="230"/>
    <m/>
    <x v="0"/>
    <x v="0"/>
    <x v="0"/>
    <m/>
    <x v="1"/>
    <n v="3439"/>
    <m/>
    <m/>
    <m/>
    <m/>
    <m/>
    <m/>
    <m/>
    <m/>
    <m/>
    <m/>
    <m/>
    <m/>
    <m/>
    <m/>
    <m/>
    <m/>
    <m/>
    <x v="1"/>
    <x v="3"/>
    <x v="0"/>
  </r>
  <r>
    <x v="677"/>
    <s v="CERA"/>
    <s v="MP"/>
    <x v="220"/>
    <m/>
    <x v="211"/>
    <s v="IR"/>
    <x v="0"/>
    <x v="219"/>
    <x v="230"/>
    <m/>
    <x v="0"/>
    <x v="0"/>
    <x v="0"/>
    <m/>
    <x v="1"/>
    <n v="3440"/>
    <m/>
    <m/>
    <m/>
    <m/>
    <m/>
    <m/>
    <m/>
    <m/>
    <m/>
    <m/>
    <m/>
    <m/>
    <m/>
    <m/>
    <m/>
    <m/>
    <m/>
    <x v="1"/>
    <x v="3"/>
    <x v="0"/>
  </r>
  <r>
    <x v="678"/>
    <s v="CERA"/>
    <s v="MP"/>
    <x v="220"/>
    <m/>
    <x v="211"/>
    <s v="IR"/>
    <x v="0"/>
    <x v="220"/>
    <x v="230"/>
    <m/>
    <x v="0"/>
    <x v="0"/>
    <x v="0"/>
    <m/>
    <x v="1"/>
    <n v="3441"/>
    <m/>
    <m/>
    <m/>
    <m/>
    <m/>
    <m/>
    <m/>
    <m/>
    <m/>
    <m/>
    <m/>
    <m/>
    <m/>
    <m/>
    <m/>
    <m/>
    <m/>
    <x v="1"/>
    <x v="3"/>
    <x v="0"/>
  </r>
  <r>
    <x v="761"/>
    <s v="CERA"/>
    <s v="MP"/>
    <x v="129"/>
    <m/>
    <x v="212"/>
    <s v="UZ"/>
    <x v="0"/>
    <x v="221"/>
    <x v="106"/>
    <m/>
    <x v="0"/>
    <x v="0"/>
    <x v="0"/>
    <m/>
    <x v="1"/>
    <n v="3442"/>
    <m/>
    <m/>
    <m/>
    <m/>
    <m/>
    <m/>
    <m/>
    <m/>
    <m/>
    <m/>
    <m/>
    <m/>
    <m/>
    <m/>
    <m/>
    <m/>
    <m/>
    <x v="1"/>
    <x v="3"/>
    <x v="0"/>
  </r>
  <r>
    <x v="762"/>
    <s v="CERA"/>
    <s v="MP"/>
    <x v="231"/>
    <m/>
    <x v="206"/>
    <s v="RU"/>
    <x v="0"/>
    <x v="222"/>
    <x v="106"/>
    <m/>
    <x v="0"/>
    <x v="0"/>
    <x v="0"/>
    <m/>
    <x v="1"/>
    <n v="3443"/>
    <m/>
    <m/>
    <m/>
    <m/>
    <m/>
    <m/>
    <m/>
    <m/>
    <m/>
    <m/>
    <m/>
    <m/>
    <m/>
    <m/>
    <m/>
    <m/>
    <m/>
    <x v="1"/>
    <x v="3"/>
    <x v="0"/>
  </r>
  <r>
    <x v="763"/>
    <s v="CERA"/>
    <s v="MP"/>
    <x v="231"/>
    <m/>
    <x v="206"/>
    <s v="RU"/>
    <x v="0"/>
    <x v="223"/>
    <x v="231"/>
    <m/>
    <x v="0"/>
    <x v="0"/>
    <x v="0"/>
    <m/>
    <x v="1"/>
    <n v="3444"/>
    <m/>
    <m/>
    <m/>
    <m/>
    <m/>
    <m/>
    <m/>
    <m/>
    <m/>
    <m/>
    <m/>
    <m/>
    <m/>
    <m/>
    <m/>
    <m/>
    <m/>
    <x v="1"/>
    <x v="3"/>
    <x v="0"/>
  </r>
  <r>
    <x v="764"/>
    <s v="CERA"/>
    <s v="MP"/>
    <x v="231"/>
    <m/>
    <x v="206"/>
    <s v="RU"/>
    <x v="0"/>
    <x v="224"/>
    <x v="232"/>
    <m/>
    <x v="0"/>
    <x v="0"/>
    <x v="0"/>
    <m/>
    <x v="1"/>
    <n v="3445"/>
    <m/>
    <m/>
    <m/>
    <m/>
    <m/>
    <m/>
    <m/>
    <m/>
    <m/>
    <m/>
    <m/>
    <m/>
    <m/>
    <m/>
    <m/>
    <m/>
    <m/>
    <x v="1"/>
    <x v="3"/>
    <x v="0"/>
  </r>
  <r>
    <x v="765"/>
    <s v="CERA"/>
    <s v="MP"/>
    <x v="129"/>
    <m/>
    <x v="212"/>
    <s v="UZ"/>
    <x v="0"/>
    <x v="225"/>
    <x v="233"/>
    <m/>
    <x v="0"/>
    <x v="0"/>
    <x v="0"/>
    <m/>
    <x v="1"/>
    <n v="3446"/>
    <m/>
    <m/>
    <m/>
    <m/>
    <m/>
    <m/>
    <m/>
    <m/>
    <m/>
    <m/>
    <m/>
    <m/>
    <m/>
    <m/>
    <m/>
    <m/>
    <m/>
    <x v="1"/>
    <x v="3"/>
    <x v="0"/>
  </r>
  <r>
    <x v="766"/>
    <s v="CERA"/>
    <s v="MP"/>
    <x v="192"/>
    <m/>
    <x v="172"/>
    <s v="MA"/>
    <x v="0"/>
    <x v="226"/>
    <x v="231"/>
    <m/>
    <x v="0"/>
    <x v="0"/>
    <x v="0"/>
    <m/>
    <x v="1"/>
    <n v="3447"/>
    <m/>
    <m/>
    <m/>
    <m/>
    <m/>
    <m/>
    <m/>
    <m/>
    <m/>
    <m/>
    <m/>
    <m/>
    <m/>
    <m/>
    <m/>
    <m/>
    <m/>
    <x v="1"/>
    <x v="3"/>
    <x v="0"/>
  </r>
  <r>
    <x v="767"/>
    <s v="CERA"/>
    <s v="MP"/>
    <x v="129"/>
    <m/>
    <x v="212"/>
    <s v="UZ"/>
    <x v="0"/>
    <x v="227"/>
    <x v="234"/>
    <m/>
    <x v="0"/>
    <x v="0"/>
    <x v="0"/>
    <m/>
    <x v="1"/>
    <n v="3448"/>
    <m/>
    <m/>
    <m/>
    <m/>
    <m/>
    <m/>
    <m/>
    <m/>
    <m/>
    <m/>
    <m/>
    <m/>
    <m/>
    <m/>
    <m/>
    <m/>
    <m/>
    <x v="1"/>
    <x v="3"/>
    <x v="0"/>
  </r>
  <r>
    <x v="768"/>
    <s v="CERA"/>
    <s v="MP"/>
    <x v="165"/>
    <m/>
    <x v="213"/>
    <s v="BO"/>
    <x v="0"/>
    <x v="228"/>
    <x v="235"/>
    <m/>
    <x v="0"/>
    <x v="0"/>
    <x v="0"/>
    <m/>
    <x v="1"/>
    <n v="3449"/>
    <m/>
    <m/>
    <m/>
    <m/>
    <m/>
    <m/>
    <m/>
    <m/>
    <m/>
    <m/>
    <m/>
    <m/>
    <m/>
    <m/>
    <m/>
    <m/>
    <m/>
    <x v="1"/>
    <x v="3"/>
    <x v="0"/>
  </r>
  <r>
    <x v="769"/>
    <s v="CERA"/>
    <s v="MP"/>
    <x v="165"/>
    <m/>
    <x v="213"/>
    <s v="BO"/>
    <x v="0"/>
    <x v="229"/>
    <x v="236"/>
    <m/>
    <x v="0"/>
    <x v="0"/>
    <x v="0"/>
    <m/>
    <x v="1"/>
    <n v="3450"/>
    <m/>
    <m/>
    <m/>
    <m/>
    <m/>
    <m/>
    <m/>
    <m/>
    <m/>
    <m/>
    <m/>
    <m/>
    <m/>
    <m/>
    <m/>
    <m/>
    <m/>
    <x v="1"/>
    <x v="3"/>
    <x v="0"/>
  </r>
  <r>
    <x v="770"/>
    <s v="CERA"/>
    <s v="MP"/>
    <x v="240"/>
    <m/>
    <x v="210"/>
    <s v="IR"/>
    <x v="0"/>
    <x v="230"/>
    <x v="236"/>
    <m/>
    <x v="0"/>
    <x v="0"/>
    <x v="0"/>
    <m/>
    <x v="1"/>
    <n v="3451"/>
    <m/>
    <m/>
    <m/>
    <m/>
    <m/>
    <m/>
    <m/>
    <m/>
    <m/>
    <m/>
    <m/>
    <m/>
    <m/>
    <m/>
    <m/>
    <m/>
    <m/>
    <x v="1"/>
    <x v="3"/>
    <x v="0"/>
  </r>
  <r>
    <x v="771"/>
    <s v="CERA"/>
    <s v="MP"/>
    <x v="240"/>
    <m/>
    <x v="210"/>
    <s v="IR"/>
    <x v="0"/>
    <x v="231"/>
    <x v="236"/>
    <m/>
    <x v="0"/>
    <x v="0"/>
    <x v="0"/>
    <m/>
    <x v="1"/>
    <n v="3452"/>
    <m/>
    <m/>
    <m/>
    <m/>
    <m/>
    <m/>
    <m/>
    <m/>
    <m/>
    <m/>
    <m/>
    <m/>
    <m/>
    <m/>
    <m/>
    <m/>
    <m/>
    <x v="1"/>
    <x v="3"/>
    <x v="0"/>
  </r>
  <r>
    <x v="772"/>
    <s v="CERA"/>
    <s v="MP"/>
    <x v="240"/>
    <m/>
    <x v="210"/>
    <s v="IR"/>
    <x v="0"/>
    <x v="232"/>
    <x v="236"/>
    <m/>
    <x v="0"/>
    <x v="0"/>
    <x v="0"/>
    <m/>
    <x v="1"/>
    <n v="3453"/>
    <m/>
    <m/>
    <m/>
    <m/>
    <m/>
    <m/>
    <m/>
    <m/>
    <m/>
    <m/>
    <m/>
    <m/>
    <m/>
    <m/>
    <m/>
    <m/>
    <m/>
    <x v="1"/>
    <x v="3"/>
    <x v="0"/>
  </r>
  <r>
    <x v="773"/>
    <s v="CERA"/>
    <s v="MP"/>
    <x v="226"/>
    <n v="400168"/>
    <x v="201"/>
    <s v="UA"/>
    <x v="493"/>
    <x v="2"/>
    <x v="2"/>
    <s v="C"/>
    <x v="233"/>
    <x v="0"/>
    <x v="0"/>
    <m/>
    <x v="1"/>
    <n v="3456"/>
    <s v="30.01.2012"/>
    <s v="15.02.2012"/>
    <s v="Iprel"/>
    <n v="100010001376"/>
    <m/>
    <m/>
    <m/>
    <m/>
    <m/>
    <m/>
    <m/>
    <m/>
    <m/>
    <m/>
    <m/>
    <m/>
    <m/>
    <x v="1"/>
    <x v="3"/>
    <x v="0"/>
  </r>
  <r>
    <x v="774"/>
    <s v="CERA"/>
    <s v="RP"/>
    <x v="241"/>
    <n v="600220"/>
    <x v="214"/>
    <s v="IT"/>
    <x v="40"/>
    <x v="233"/>
    <x v="160"/>
    <s v="C"/>
    <x v="234"/>
    <x v="0"/>
    <x v="0"/>
    <m/>
    <x v="1"/>
    <n v="3462"/>
    <s v="15.02.2012"/>
    <s v="01.03.2012"/>
    <s v="Iprel"/>
    <n v="100010001376"/>
    <m/>
    <m/>
    <m/>
    <m/>
    <m/>
    <m/>
    <m/>
    <m/>
    <m/>
    <m/>
    <m/>
    <m/>
    <m/>
    <x v="1"/>
    <x v="3"/>
    <x v="0"/>
  </r>
  <r>
    <x v="775"/>
    <s v="CERA"/>
    <s v="RP"/>
    <x v="241"/>
    <n v="600220"/>
    <x v="214"/>
    <s v="IT"/>
    <x v="55"/>
    <x v="234"/>
    <x v="160"/>
    <s v="C"/>
    <x v="234"/>
    <x v="0"/>
    <x v="0"/>
    <m/>
    <x v="1"/>
    <n v="3463"/>
    <s v="15.02.2012"/>
    <s v="01.03.2012"/>
    <s v="Iprel"/>
    <n v="100010001376"/>
    <m/>
    <m/>
    <m/>
    <m/>
    <m/>
    <m/>
    <m/>
    <m/>
    <m/>
    <m/>
    <m/>
    <m/>
    <m/>
    <x v="1"/>
    <x v="3"/>
    <x v="0"/>
  </r>
  <r>
    <x v="776"/>
    <s v="CERA"/>
    <s v="MP"/>
    <x v="85"/>
    <n v="410685"/>
    <x v="82"/>
    <s v="AZ"/>
    <x v="494"/>
    <x v="117"/>
    <x v="115"/>
    <s v="C"/>
    <x v="235"/>
    <x v="0"/>
    <x v="0"/>
    <m/>
    <x v="119"/>
    <n v="3464"/>
    <s v="15.02.2012"/>
    <s v="01.03.2012"/>
    <s v="Iprel"/>
    <n v="100010001376"/>
    <m/>
    <m/>
    <m/>
    <m/>
    <m/>
    <m/>
    <m/>
    <m/>
    <m/>
    <m/>
    <m/>
    <m/>
    <m/>
    <x v="3"/>
    <x v="3"/>
    <x v="0"/>
  </r>
  <r>
    <x v="777"/>
    <s v="CERA"/>
    <s v="MP"/>
    <x v="224"/>
    <n v="401255"/>
    <x v="156"/>
    <s v="TR"/>
    <x v="495"/>
    <x v="1"/>
    <x v="101"/>
    <s v="C"/>
    <x v="236"/>
    <x v="0"/>
    <x v="0"/>
    <m/>
    <x v="120"/>
    <n v="3471"/>
    <s v="15.02.2012"/>
    <s v="01.03.2012"/>
    <s v="Iprel"/>
    <n v="100010001376"/>
    <m/>
    <m/>
    <m/>
    <m/>
    <m/>
    <m/>
    <m/>
    <m/>
    <m/>
    <m/>
    <m/>
    <m/>
    <m/>
    <x v="3"/>
    <x v="3"/>
    <x v="0"/>
  </r>
  <r>
    <x v="778"/>
    <s v="CERA"/>
    <s v="MP"/>
    <x v="224"/>
    <n v="401255"/>
    <x v="156"/>
    <s v="TR"/>
    <x v="496"/>
    <x v="1"/>
    <x v="101"/>
    <s v="C"/>
    <x v="236"/>
    <x v="0"/>
    <x v="0"/>
    <m/>
    <x v="121"/>
    <n v="3472"/>
    <s v="15.02.2012"/>
    <s v="01.03.2012"/>
    <s v="Iprel"/>
    <n v="100010001376"/>
    <m/>
    <m/>
    <m/>
    <m/>
    <m/>
    <m/>
    <m/>
    <m/>
    <m/>
    <m/>
    <m/>
    <m/>
    <m/>
    <x v="3"/>
    <x v="3"/>
    <x v="0"/>
  </r>
  <r>
    <x v="779"/>
    <s v="CERA"/>
    <s v="MP"/>
    <x v="224"/>
    <n v="401255"/>
    <x v="156"/>
    <s v="TR"/>
    <x v="497"/>
    <x v="1"/>
    <x v="101"/>
    <s v="C"/>
    <x v="236"/>
    <x v="0"/>
    <x v="0"/>
    <m/>
    <x v="122"/>
    <n v="3473"/>
    <s v="15.02.2012"/>
    <s v="01.03.2012"/>
    <s v="Iprel"/>
    <n v="100010001376"/>
    <m/>
    <m/>
    <m/>
    <m/>
    <m/>
    <m/>
    <m/>
    <m/>
    <m/>
    <m/>
    <m/>
    <m/>
    <m/>
    <x v="3"/>
    <x v="3"/>
    <x v="0"/>
  </r>
  <r>
    <x v="780"/>
    <s v="CERA"/>
    <s v="MP"/>
    <x v="224"/>
    <n v="401255"/>
    <x v="156"/>
    <s v="TR"/>
    <x v="498"/>
    <x v="1"/>
    <x v="101"/>
    <s v="C"/>
    <x v="236"/>
    <x v="0"/>
    <x v="0"/>
    <m/>
    <x v="123"/>
    <n v="3474"/>
    <s v="15.02.2012"/>
    <s v="01.03.2012"/>
    <s v="Iprel"/>
    <n v="100010001376"/>
    <m/>
    <m/>
    <m/>
    <m/>
    <m/>
    <m/>
    <m/>
    <m/>
    <m/>
    <m/>
    <m/>
    <m/>
    <m/>
    <x v="3"/>
    <x v="3"/>
    <x v="0"/>
  </r>
  <r>
    <x v="781"/>
    <s v="CERA"/>
    <s v="MP"/>
    <x v="242"/>
    <n v="401255"/>
    <x v="156"/>
    <s v="TR"/>
    <x v="499"/>
    <x v="1"/>
    <x v="199"/>
    <s v="C"/>
    <x v="236"/>
    <x v="0"/>
    <x v="0"/>
    <m/>
    <x v="120"/>
    <n v="3475"/>
    <s v="15.02.2012"/>
    <s v="01.03.2012"/>
    <s v="Iprel"/>
    <n v="100010001376"/>
    <m/>
    <m/>
    <m/>
    <m/>
    <m/>
    <m/>
    <m/>
    <m/>
    <m/>
    <m/>
    <m/>
    <m/>
    <m/>
    <x v="3"/>
    <x v="3"/>
    <x v="0"/>
  </r>
  <r>
    <x v="782"/>
    <s v="CERA"/>
    <s v="MP"/>
    <x v="242"/>
    <n v="401255"/>
    <x v="156"/>
    <s v="TR"/>
    <x v="500"/>
    <x v="1"/>
    <x v="199"/>
    <s v="C"/>
    <x v="236"/>
    <x v="0"/>
    <x v="0"/>
    <m/>
    <x v="121"/>
    <n v="3476"/>
    <s v="15.02.2012"/>
    <s v="01.03.2012"/>
    <s v="Iprel"/>
    <n v="100010001376"/>
    <m/>
    <m/>
    <m/>
    <m/>
    <m/>
    <m/>
    <m/>
    <m/>
    <m/>
    <m/>
    <m/>
    <m/>
    <m/>
    <x v="3"/>
    <x v="3"/>
    <x v="0"/>
  </r>
  <r>
    <x v="783"/>
    <s v="CERA"/>
    <s v="MP"/>
    <x v="242"/>
    <n v="401255"/>
    <x v="156"/>
    <s v="TR"/>
    <x v="175"/>
    <x v="1"/>
    <x v="199"/>
    <s v="C"/>
    <x v="236"/>
    <x v="0"/>
    <x v="0"/>
    <m/>
    <x v="122"/>
    <n v="3477"/>
    <s v="15.02.2012"/>
    <s v="01.03.2012"/>
    <s v="Iprel"/>
    <n v="100010001376"/>
    <m/>
    <m/>
    <m/>
    <m/>
    <m/>
    <m/>
    <m/>
    <m/>
    <m/>
    <m/>
    <m/>
    <m/>
    <m/>
    <x v="3"/>
    <x v="3"/>
    <x v="0"/>
  </r>
  <r>
    <x v="784"/>
    <s v="CERA"/>
    <s v="MP"/>
    <x v="242"/>
    <n v="401255"/>
    <x v="156"/>
    <s v="TR"/>
    <x v="501"/>
    <x v="1"/>
    <x v="199"/>
    <s v="C"/>
    <x v="236"/>
    <x v="0"/>
    <x v="0"/>
    <m/>
    <x v="123"/>
    <n v="3478"/>
    <s v="15.02.2012"/>
    <s v="01.03.2012"/>
    <s v="Iprel"/>
    <n v="100010001376"/>
    <m/>
    <m/>
    <m/>
    <m/>
    <m/>
    <m/>
    <m/>
    <m/>
    <m/>
    <m/>
    <m/>
    <m/>
    <m/>
    <x v="3"/>
    <x v="3"/>
    <x v="0"/>
  </r>
  <r>
    <x v="785"/>
    <s v="CERA"/>
    <s v="MP"/>
    <x v="243"/>
    <n v="412001"/>
    <x v="156"/>
    <s v="TR"/>
    <x v="502"/>
    <x v="114"/>
    <x v="237"/>
    <s v="C"/>
    <x v="237"/>
    <x v="0"/>
    <x v="0"/>
    <m/>
    <x v="124"/>
    <n v="3482"/>
    <s v="15.02.2012"/>
    <s v="01.03.2012"/>
    <s v="Iprel"/>
    <n v="100010001376"/>
    <m/>
    <m/>
    <m/>
    <m/>
    <m/>
    <m/>
    <m/>
    <m/>
    <m/>
    <m/>
    <m/>
    <m/>
    <m/>
    <x v="3"/>
    <x v="3"/>
    <x v="0"/>
  </r>
  <r>
    <x v="786"/>
    <s v="CERA"/>
    <s v="MP"/>
    <x v="243"/>
    <n v="412001"/>
    <x v="156"/>
    <s v="TR"/>
    <x v="503"/>
    <x v="114"/>
    <x v="237"/>
    <s v="C"/>
    <x v="237"/>
    <x v="0"/>
    <x v="0"/>
    <m/>
    <x v="1"/>
    <n v="3483"/>
    <s v="15.02.2012"/>
    <s v="01.03.2012"/>
    <s v="Iprel"/>
    <n v="100010001376"/>
    <m/>
    <m/>
    <m/>
    <m/>
    <m/>
    <m/>
    <m/>
    <m/>
    <m/>
    <m/>
    <m/>
    <m/>
    <m/>
    <x v="1"/>
    <x v="3"/>
    <x v="0"/>
  </r>
  <r>
    <x v="787"/>
    <s v="CERA"/>
    <s v="MP"/>
    <x v="243"/>
    <n v="412001"/>
    <x v="156"/>
    <s v="TR"/>
    <x v="504"/>
    <x v="114"/>
    <x v="237"/>
    <s v="C"/>
    <x v="237"/>
    <x v="0"/>
    <x v="0"/>
    <m/>
    <x v="1"/>
    <n v="3484"/>
    <s v="15.02.2012"/>
    <s v="01.03.2012"/>
    <s v="Iprel"/>
    <n v="100010001376"/>
    <m/>
    <m/>
    <m/>
    <m/>
    <m/>
    <m/>
    <m/>
    <m/>
    <m/>
    <m/>
    <m/>
    <m/>
    <m/>
    <x v="1"/>
    <x v="3"/>
    <x v="0"/>
  </r>
  <r>
    <x v="788"/>
    <s v="CERA"/>
    <s v="MP"/>
    <x v="244"/>
    <n v="407983"/>
    <x v="215"/>
    <s v="RU"/>
    <x v="505"/>
    <x v="145"/>
    <x v="112"/>
    <s v="A"/>
    <x v="238"/>
    <x v="0"/>
    <x v="0"/>
    <m/>
    <x v="1"/>
    <n v="3495"/>
    <s v="15.02.2012"/>
    <s v="01.03.2012"/>
    <s v="Iprel"/>
    <n v="100010001376"/>
    <m/>
    <m/>
    <m/>
    <m/>
    <m/>
    <m/>
    <m/>
    <m/>
    <m/>
    <m/>
    <m/>
    <m/>
    <m/>
    <x v="1"/>
    <x v="3"/>
    <x v="0"/>
  </r>
  <r>
    <x v="789"/>
    <s v="CERA"/>
    <s v="MP"/>
    <x v="244"/>
    <n v="407983"/>
    <x v="215"/>
    <s v="RU"/>
    <x v="273"/>
    <x v="113"/>
    <x v="106"/>
    <s v="A"/>
    <x v="238"/>
    <x v="0"/>
    <x v="0"/>
    <m/>
    <x v="1"/>
    <n v="3496"/>
    <s v="15.02.2012"/>
    <s v="01.03.2012"/>
    <s v="Iprel"/>
    <n v="100010001376"/>
    <m/>
    <m/>
    <m/>
    <m/>
    <m/>
    <m/>
    <m/>
    <m/>
    <m/>
    <m/>
    <m/>
    <m/>
    <m/>
    <x v="1"/>
    <x v="3"/>
    <x v="0"/>
  </r>
  <r>
    <x v="790"/>
    <s v="CERA"/>
    <s v="MP"/>
    <x v="245"/>
    <n v="401833"/>
    <x v="216"/>
    <s v="DZ "/>
    <x v="506"/>
    <x v="6"/>
    <x v="238"/>
    <s v="A"/>
    <x v="238"/>
    <x v="0"/>
    <x v="0"/>
    <m/>
    <x v="1"/>
    <n v="3497"/>
    <s v="15.02.2012"/>
    <s v="01.03.2012"/>
    <s v="Iprel"/>
    <n v="100010001376"/>
    <m/>
    <m/>
    <m/>
    <m/>
    <m/>
    <m/>
    <m/>
    <m/>
    <m/>
    <m/>
    <m/>
    <m/>
    <m/>
    <x v="1"/>
    <x v="3"/>
    <x v="0"/>
  </r>
  <r>
    <x v="791"/>
    <s v="CERA"/>
    <s v="MP"/>
    <x v="230"/>
    <n v="409129"/>
    <x v="205"/>
    <s v="VE"/>
    <x v="216"/>
    <x v="235"/>
    <x v="235"/>
    <m/>
    <x v="0"/>
    <x v="0"/>
    <x v="0"/>
    <m/>
    <x v="1"/>
    <m/>
    <m/>
    <m/>
    <m/>
    <m/>
    <m/>
    <m/>
    <m/>
    <m/>
    <m/>
    <m/>
    <m/>
    <m/>
    <m/>
    <m/>
    <m/>
    <m/>
    <m/>
    <x v="1"/>
    <x v="3"/>
    <x v="0"/>
  </r>
  <r>
    <x v="792"/>
    <s v="CERA"/>
    <s v="MP"/>
    <x v="229"/>
    <n v="400365"/>
    <x v="217"/>
    <s v="BR"/>
    <x v="507"/>
    <x v="236"/>
    <x v="239"/>
    <m/>
    <x v="0"/>
    <x v="0"/>
    <x v="0"/>
    <m/>
    <x v="1"/>
    <m/>
    <m/>
    <m/>
    <m/>
    <m/>
    <m/>
    <m/>
    <m/>
    <m/>
    <m/>
    <m/>
    <m/>
    <m/>
    <m/>
    <m/>
    <m/>
    <m/>
    <m/>
    <x v="1"/>
    <x v="3"/>
    <x v="0"/>
  </r>
  <r>
    <x v="793"/>
    <s v="CERA"/>
    <s v="MP"/>
    <x v="217"/>
    <n v="409919"/>
    <x v="195"/>
    <m/>
    <x v="508"/>
    <x v="237"/>
    <x v="240"/>
    <m/>
    <x v="0"/>
    <x v="0"/>
    <x v="0"/>
    <m/>
    <x v="1"/>
    <m/>
    <m/>
    <m/>
    <m/>
    <m/>
    <m/>
    <m/>
    <m/>
    <m/>
    <m/>
    <m/>
    <m/>
    <m/>
    <m/>
    <m/>
    <m/>
    <m/>
    <m/>
    <x v="1"/>
    <x v="3"/>
    <x v="0"/>
  </r>
  <r>
    <x v="794"/>
    <s v="CERA"/>
    <s v="MP"/>
    <x v="230"/>
    <n v="409129"/>
    <x v="205"/>
    <s v="VE"/>
    <x v="509"/>
    <x v="238"/>
    <x v="241"/>
    <m/>
    <x v="0"/>
    <x v="0"/>
    <x v="0"/>
    <m/>
    <x v="1"/>
    <m/>
    <m/>
    <m/>
    <m/>
    <m/>
    <m/>
    <m/>
    <m/>
    <m/>
    <m/>
    <m/>
    <m/>
    <m/>
    <m/>
    <m/>
    <m/>
    <m/>
    <m/>
    <x v="1"/>
    <x v="3"/>
    <x v="0"/>
  </r>
  <r>
    <x v="795"/>
    <s v="CERA"/>
    <s v="MP"/>
    <x v="229"/>
    <n v="400365"/>
    <x v="204"/>
    <s v="BR"/>
    <x v="510"/>
    <x v="239"/>
    <x v="239"/>
    <m/>
    <x v="0"/>
    <x v="0"/>
    <x v="0"/>
    <m/>
    <x v="1"/>
    <m/>
    <m/>
    <m/>
    <m/>
    <m/>
    <m/>
    <m/>
    <m/>
    <m/>
    <m/>
    <m/>
    <m/>
    <m/>
    <m/>
    <m/>
    <m/>
    <m/>
    <m/>
    <x v="1"/>
    <x v="3"/>
    <x v="0"/>
  </r>
  <r>
    <x v="796"/>
    <s v="CERA"/>
    <s v="MP"/>
    <x v="216"/>
    <n v="400038"/>
    <x v="194"/>
    <s v="IR"/>
    <x v="0"/>
    <x v="240"/>
    <x v="242"/>
    <m/>
    <x v="0"/>
    <x v="0"/>
    <x v="0"/>
    <m/>
    <x v="1"/>
    <m/>
    <m/>
    <m/>
    <m/>
    <m/>
    <m/>
    <m/>
    <m/>
    <m/>
    <m/>
    <m/>
    <m/>
    <m/>
    <m/>
    <m/>
    <m/>
    <m/>
    <m/>
    <x v="1"/>
    <x v="3"/>
    <x v="0"/>
  </r>
  <r>
    <x v="797"/>
    <s v="CERA"/>
    <s v="MP"/>
    <x v="217"/>
    <n v="409919"/>
    <x v="195"/>
    <m/>
    <x v="0"/>
    <x v="241"/>
    <x v="243"/>
    <m/>
    <x v="0"/>
    <x v="0"/>
    <x v="0"/>
    <m/>
    <x v="1"/>
    <m/>
    <m/>
    <m/>
    <m/>
    <m/>
    <m/>
    <m/>
    <m/>
    <m/>
    <m/>
    <m/>
    <m/>
    <m/>
    <m/>
    <m/>
    <m/>
    <m/>
    <m/>
    <x v="1"/>
    <x v="3"/>
    <x v="0"/>
  </r>
  <r>
    <x v="798"/>
    <s v="CERA"/>
    <s v="MP"/>
    <x v="129"/>
    <m/>
    <x v="212"/>
    <s v="UZ"/>
    <x v="0"/>
    <x v="242"/>
    <x v="244"/>
    <m/>
    <x v="0"/>
    <x v="0"/>
    <x v="0"/>
    <m/>
    <x v="1"/>
    <m/>
    <m/>
    <m/>
    <m/>
    <m/>
    <m/>
    <m/>
    <m/>
    <m/>
    <m/>
    <m/>
    <m/>
    <m/>
    <m/>
    <m/>
    <m/>
    <m/>
    <m/>
    <x v="1"/>
    <x v="3"/>
    <x v="0"/>
  </r>
  <r>
    <x v="799"/>
    <s v="CERA"/>
    <s v="MP"/>
    <x v="244"/>
    <n v="407983"/>
    <x v="215"/>
    <s v="RU"/>
    <x v="164"/>
    <x v="132"/>
    <x v="133"/>
    <s v="A"/>
    <x v="239"/>
    <x v="0"/>
    <x v="0"/>
    <m/>
    <x v="1"/>
    <n v="3499"/>
    <s v="15.02.2012"/>
    <s v="01.03.2012"/>
    <s v="S. Montevecchi"/>
    <n v="100010001376"/>
    <m/>
    <m/>
    <m/>
    <m/>
    <m/>
    <m/>
    <m/>
    <m/>
    <m/>
    <m/>
    <m/>
    <m/>
    <m/>
    <x v="1"/>
    <x v="3"/>
    <x v="0"/>
  </r>
  <r>
    <x v="408"/>
    <m/>
    <m/>
    <x v="0"/>
    <m/>
    <x v="0"/>
    <m/>
    <x v="0"/>
    <x v="0"/>
    <x v="0"/>
    <m/>
    <x v="0"/>
    <x v="0"/>
    <x v="0"/>
    <m/>
    <x v="1"/>
    <m/>
    <m/>
    <m/>
    <m/>
    <m/>
    <m/>
    <m/>
    <m/>
    <m/>
    <m/>
    <m/>
    <m/>
    <m/>
    <m/>
    <m/>
    <m/>
    <m/>
    <m/>
    <x v="1"/>
    <x v="3"/>
    <x v="0"/>
  </r>
  <r>
    <x v="791"/>
    <s v="CERA"/>
    <s v="MP"/>
    <x v="230"/>
    <n v="409129"/>
    <x v="205"/>
    <s v="VE"/>
    <x v="216"/>
    <x v="235"/>
    <x v="235"/>
    <m/>
    <x v="0"/>
    <x v="0"/>
    <x v="0"/>
    <m/>
    <x v="1"/>
    <n v="3500"/>
    <s v="06.03.2012"/>
    <s v="30.03.2012"/>
    <s v="Iprel"/>
    <n v="100010001376"/>
    <m/>
    <m/>
    <m/>
    <m/>
    <m/>
    <m/>
    <m/>
    <m/>
    <m/>
    <m/>
    <m/>
    <m/>
    <m/>
    <x v="1"/>
    <x v="3"/>
    <x v="0"/>
  </r>
  <r>
    <x v="792"/>
    <s v="CERA"/>
    <s v="MP"/>
    <x v="229"/>
    <n v="400365"/>
    <x v="217"/>
    <s v="BR"/>
    <x v="507"/>
    <x v="236"/>
    <x v="239"/>
    <m/>
    <x v="0"/>
    <x v="0"/>
    <x v="0"/>
    <m/>
    <x v="1"/>
    <n v="3501"/>
    <s v="06.03.2012"/>
    <s v="30.03.2012"/>
    <s v="Iprel"/>
    <n v="100010001376"/>
    <m/>
    <m/>
    <m/>
    <m/>
    <m/>
    <m/>
    <m/>
    <m/>
    <m/>
    <m/>
    <m/>
    <m/>
    <m/>
    <x v="1"/>
    <x v="3"/>
    <x v="0"/>
  </r>
  <r>
    <x v="793"/>
    <s v="CERA"/>
    <s v="MP"/>
    <x v="217"/>
    <n v="409919"/>
    <x v="195"/>
    <m/>
    <x v="508"/>
    <x v="237"/>
    <x v="240"/>
    <m/>
    <x v="0"/>
    <x v="0"/>
    <x v="0"/>
    <m/>
    <x v="1"/>
    <n v="3502"/>
    <s v="06.03.2012"/>
    <s v="30.03.2012"/>
    <s v="Iprel"/>
    <n v="100010001376"/>
    <m/>
    <m/>
    <m/>
    <m/>
    <m/>
    <m/>
    <m/>
    <m/>
    <m/>
    <m/>
    <m/>
    <m/>
    <m/>
    <x v="1"/>
    <x v="3"/>
    <x v="0"/>
  </r>
  <r>
    <x v="794"/>
    <s v="CERA"/>
    <s v="MP"/>
    <x v="230"/>
    <n v="409129"/>
    <x v="205"/>
    <s v="VE"/>
    <x v="509"/>
    <x v="238"/>
    <x v="241"/>
    <m/>
    <x v="0"/>
    <x v="0"/>
    <x v="0"/>
    <m/>
    <x v="1"/>
    <n v="3503"/>
    <s v="06.03.2012"/>
    <s v="30.03.2012"/>
    <s v="Iprel"/>
    <n v="100010001376"/>
    <m/>
    <m/>
    <m/>
    <m/>
    <m/>
    <m/>
    <m/>
    <m/>
    <m/>
    <m/>
    <m/>
    <m/>
    <m/>
    <x v="1"/>
    <x v="3"/>
    <x v="0"/>
  </r>
  <r>
    <x v="795"/>
    <s v="CERA"/>
    <s v="MP"/>
    <x v="229"/>
    <n v="400365"/>
    <x v="218"/>
    <s v="BR"/>
    <x v="510"/>
    <x v="239"/>
    <x v="239"/>
    <m/>
    <x v="0"/>
    <x v="0"/>
    <x v="0"/>
    <m/>
    <x v="1"/>
    <n v="3504"/>
    <s v="06.03.2012"/>
    <s v="30.03.2012"/>
    <s v="Iprel"/>
    <n v="100010001376"/>
    <m/>
    <m/>
    <m/>
    <m/>
    <m/>
    <m/>
    <m/>
    <m/>
    <m/>
    <m/>
    <m/>
    <m/>
    <m/>
    <x v="1"/>
    <x v="3"/>
    <x v="0"/>
  </r>
  <r>
    <x v="796"/>
    <s v="CERA"/>
    <s v="MP"/>
    <x v="216"/>
    <n v="400038"/>
    <x v="194"/>
    <s v="IR"/>
    <x v="0"/>
    <x v="240"/>
    <x v="242"/>
    <m/>
    <x v="0"/>
    <x v="0"/>
    <x v="0"/>
    <m/>
    <x v="1"/>
    <n v="3505"/>
    <s v="06.03.2012"/>
    <s v="30.03.2012"/>
    <s v="Iprel"/>
    <n v="100010001376"/>
    <m/>
    <m/>
    <m/>
    <m/>
    <m/>
    <m/>
    <m/>
    <m/>
    <m/>
    <m/>
    <m/>
    <m/>
    <m/>
    <x v="1"/>
    <x v="3"/>
    <x v="0"/>
  </r>
  <r>
    <x v="797"/>
    <s v="CERA"/>
    <s v="MP"/>
    <x v="217"/>
    <n v="409919"/>
    <x v="195"/>
    <m/>
    <x v="0"/>
    <x v="241"/>
    <x v="243"/>
    <m/>
    <x v="0"/>
    <x v="0"/>
    <x v="0"/>
    <m/>
    <x v="1"/>
    <n v="3506"/>
    <s v="06.03.2012"/>
    <s v="30.03.2012"/>
    <s v="Iprel"/>
    <n v="100010001376"/>
    <m/>
    <m/>
    <m/>
    <m/>
    <m/>
    <m/>
    <m/>
    <m/>
    <m/>
    <m/>
    <m/>
    <m/>
    <m/>
    <x v="1"/>
    <x v="3"/>
    <x v="0"/>
  </r>
  <r>
    <x v="798"/>
    <s v="CERA"/>
    <s v="MP"/>
    <x v="129"/>
    <m/>
    <x v="212"/>
    <s v="UZ"/>
    <x v="0"/>
    <x v="242"/>
    <x v="244"/>
    <m/>
    <x v="0"/>
    <x v="0"/>
    <x v="0"/>
    <m/>
    <x v="1"/>
    <n v="3507"/>
    <s v="06.03.2012"/>
    <s v="30.03.2012"/>
    <s v="Iprel"/>
    <n v="100010001376"/>
    <m/>
    <m/>
    <m/>
    <m/>
    <m/>
    <m/>
    <m/>
    <m/>
    <m/>
    <m/>
    <m/>
    <m/>
    <m/>
    <x v="1"/>
    <x v="3"/>
    <x v="0"/>
  </r>
  <r>
    <x v="800"/>
    <s v="CERA"/>
    <s v="MP"/>
    <x v="165"/>
    <n v="403977"/>
    <x v="202"/>
    <s v="BO"/>
    <x v="511"/>
    <x v="137"/>
    <x v="139"/>
    <s v="C"/>
    <x v="240"/>
    <x v="0"/>
    <x v="0"/>
    <m/>
    <x v="1"/>
    <n v="3511"/>
    <s v="06.03.2012"/>
    <s v="30.03.2012"/>
    <s v="Iprel"/>
    <n v="100010001376"/>
    <m/>
    <m/>
    <m/>
    <m/>
    <m/>
    <m/>
    <m/>
    <m/>
    <m/>
    <m/>
    <m/>
    <m/>
    <m/>
    <x v="1"/>
    <x v="3"/>
    <x v="0"/>
  </r>
  <r>
    <x v="801"/>
    <s v="CERA"/>
    <s v="MP"/>
    <x v="165"/>
    <n v="403977"/>
    <x v="202"/>
    <s v="BO"/>
    <x v="512"/>
    <x v="137"/>
    <x v="245"/>
    <s v="C"/>
    <x v="240"/>
    <x v="0"/>
    <x v="0"/>
    <m/>
    <x v="1"/>
    <n v="3512"/>
    <s v="06.03.2012"/>
    <s v="30.03.2012"/>
    <s v="Iprel"/>
    <n v="100010001376"/>
    <m/>
    <m/>
    <m/>
    <m/>
    <m/>
    <m/>
    <m/>
    <m/>
    <m/>
    <m/>
    <m/>
    <m/>
    <m/>
    <x v="1"/>
    <x v="3"/>
    <x v="0"/>
  </r>
  <r>
    <x v="802"/>
    <s v="CERA"/>
    <s v="MP"/>
    <x v="240"/>
    <n v="412052"/>
    <x v="219"/>
    <s v="IR"/>
    <x v="513"/>
    <x v="1"/>
    <x v="199"/>
    <s v="C"/>
    <x v="241"/>
    <x v="0"/>
    <x v="0"/>
    <m/>
    <x v="125"/>
    <n v="3513"/>
    <s v="06.03.2012"/>
    <s v="30.03.2012"/>
    <s v="Iprel"/>
    <n v="100010001376"/>
    <m/>
    <m/>
    <m/>
    <m/>
    <m/>
    <m/>
    <m/>
    <m/>
    <m/>
    <m/>
    <m/>
    <m/>
    <m/>
    <x v="3"/>
    <x v="3"/>
    <x v="0"/>
  </r>
  <r>
    <x v="803"/>
    <s v="CERA"/>
    <s v="MP"/>
    <x v="240"/>
    <n v="412052"/>
    <x v="219"/>
    <s v="IR"/>
    <x v="514"/>
    <x v="1"/>
    <x v="199"/>
    <s v="C"/>
    <x v="241"/>
    <x v="0"/>
    <x v="0"/>
    <m/>
    <x v="125"/>
    <n v="3514"/>
    <s v="06.03.2012"/>
    <s v="30.03.2012"/>
    <s v="Iprel"/>
    <n v="100010001376"/>
    <m/>
    <m/>
    <m/>
    <m/>
    <m/>
    <m/>
    <m/>
    <m/>
    <m/>
    <m/>
    <m/>
    <m/>
    <m/>
    <x v="3"/>
    <x v="3"/>
    <x v="0"/>
  </r>
  <r>
    <x v="804"/>
    <s v="CERA"/>
    <s v="MP"/>
    <x v="240"/>
    <n v="412052"/>
    <x v="219"/>
    <s v="IR"/>
    <x v="515"/>
    <x v="1"/>
    <x v="199"/>
    <s v="C"/>
    <x v="241"/>
    <x v="0"/>
    <x v="0"/>
    <m/>
    <x v="125"/>
    <n v="3515"/>
    <s v="06.03.2012"/>
    <s v="30.03.2012"/>
    <s v="Iprel"/>
    <n v="100010001376"/>
    <m/>
    <m/>
    <m/>
    <m/>
    <m/>
    <m/>
    <m/>
    <m/>
    <m/>
    <m/>
    <m/>
    <m/>
    <m/>
    <x v="3"/>
    <x v="3"/>
    <x v="0"/>
  </r>
  <r>
    <x v="805"/>
    <s v="CERA"/>
    <s v="MP"/>
    <x v="240"/>
    <n v="412052"/>
    <x v="219"/>
    <s v="IR"/>
    <x v="516"/>
    <x v="1"/>
    <x v="199"/>
    <s v="C"/>
    <x v="241"/>
    <x v="0"/>
    <x v="0"/>
    <m/>
    <x v="125"/>
    <n v="3516"/>
    <s v="06.03.2012"/>
    <s v="30.03.2012"/>
    <s v="Iprel"/>
    <n v="100010001376"/>
    <m/>
    <m/>
    <m/>
    <m/>
    <m/>
    <m/>
    <m/>
    <m/>
    <m/>
    <m/>
    <m/>
    <m/>
    <m/>
    <x v="3"/>
    <x v="3"/>
    <x v="0"/>
  </r>
  <r>
    <x v="771"/>
    <s v="CERA"/>
    <s v="MP"/>
    <x v="240"/>
    <n v="412052"/>
    <x v="219"/>
    <s v="IR"/>
    <x v="517"/>
    <x v="1"/>
    <x v="199"/>
    <s v="C"/>
    <x v="241"/>
    <x v="0"/>
    <x v="0"/>
    <m/>
    <x v="126"/>
    <n v="3517"/>
    <s v="06.03.2012"/>
    <s v="30.03.2012"/>
    <s v="Iprel"/>
    <n v="100010001376"/>
    <m/>
    <m/>
    <m/>
    <m/>
    <m/>
    <m/>
    <m/>
    <m/>
    <m/>
    <m/>
    <m/>
    <m/>
    <m/>
    <x v="3"/>
    <x v="3"/>
    <x v="0"/>
  </r>
  <r>
    <x v="769"/>
    <s v="CERA"/>
    <s v="MP"/>
    <x v="165"/>
    <n v="403977"/>
    <x v="202"/>
    <s v="BO"/>
    <x v="229"/>
    <x v="1"/>
    <x v="101"/>
    <s v="C"/>
    <x v="241"/>
    <x v="0"/>
    <x v="0"/>
    <m/>
    <x v="127"/>
    <n v="3518"/>
    <s v="06.03.2012"/>
    <s v="30.03.2012"/>
    <s v="Iprel"/>
    <n v="100010001376"/>
    <m/>
    <m/>
    <m/>
    <m/>
    <m/>
    <m/>
    <m/>
    <m/>
    <m/>
    <m/>
    <m/>
    <m/>
    <m/>
    <x v="3"/>
    <x v="3"/>
    <x v="0"/>
  </r>
  <r>
    <x v="709"/>
    <s v="CERA"/>
    <s v="MP"/>
    <x v="165"/>
    <n v="403977"/>
    <x v="202"/>
    <s v="BO"/>
    <x v="478"/>
    <x v="112"/>
    <x v="186"/>
    <s v="C"/>
    <x v="242"/>
    <x v="0"/>
    <x v="0"/>
    <m/>
    <x v="128"/>
    <n v="3519"/>
    <s v="06.03.2012"/>
    <s v="30.03.2012"/>
    <s v="Iprel"/>
    <n v="100010001376"/>
    <m/>
    <m/>
    <m/>
    <m/>
    <m/>
    <m/>
    <m/>
    <m/>
    <m/>
    <m/>
    <m/>
    <m/>
    <m/>
    <x v="3"/>
    <x v="3"/>
    <x v="0"/>
  </r>
  <r>
    <x v="708"/>
    <s v="CERA"/>
    <s v="MP"/>
    <x v="165"/>
    <n v="403977"/>
    <x v="202"/>
    <s v="BO"/>
    <x v="273"/>
    <x v="122"/>
    <x v="117"/>
    <s v="C"/>
    <x v="242"/>
    <x v="0"/>
    <x v="0"/>
    <m/>
    <x v="129"/>
    <n v="3520"/>
    <s v="06.03.2012"/>
    <s v="30.03.2012"/>
    <s v="Iprel"/>
    <n v="100010001376"/>
    <m/>
    <m/>
    <m/>
    <m/>
    <m/>
    <m/>
    <m/>
    <m/>
    <m/>
    <m/>
    <m/>
    <m/>
    <m/>
    <x v="3"/>
    <x v="3"/>
    <x v="0"/>
  </r>
  <r>
    <x v="806"/>
    <s v="CERA"/>
    <s v="MP"/>
    <x v="165"/>
    <n v="403977"/>
    <x v="202"/>
    <s v="BO"/>
    <x v="107"/>
    <x v="123"/>
    <x v="223"/>
    <s v="C"/>
    <x v="242"/>
    <x v="0"/>
    <x v="0"/>
    <m/>
    <x v="1"/>
    <n v="3521"/>
    <s v="06.03.2012"/>
    <s v="30.03.2012"/>
    <s v="Iprel"/>
    <n v="100010001376"/>
    <m/>
    <m/>
    <m/>
    <m/>
    <m/>
    <m/>
    <m/>
    <m/>
    <m/>
    <m/>
    <m/>
    <m/>
    <m/>
    <x v="1"/>
    <x v="3"/>
    <x v="0"/>
  </r>
  <r>
    <x v="706"/>
    <s v="CERA"/>
    <s v="MP"/>
    <x v="165"/>
    <n v="403977"/>
    <x v="202"/>
    <s v="BO"/>
    <x v="476"/>
    <x v="114"/>
    <x v="190"/>
    <s v="C"/>
    <x v="242"/>
    <x v="0"/>
    <x v="0"/>
    <m/>
    <x v="130"/>
    <n v="3522"/>
    <s v="06.03.2012"/>
    <s v="30.03.2012"/>
    <s v="Iprel"/>
    <n v="100010001376"/>
    <m/>
    <m/>
    <m/>
    <m/>
    <m/>
    <m/>
    <m/>
    <m/>
    <m/>
    <m/>
    <m/>
    <m/>
    <m/>
    <x v="3"/>
    <x v="3"/>
    <x v="0"/>
  </r>
  <r>
    <x v="707"/>
    <s v="CERA"/>
    <s v="MP"/>
    <x v="165"/>
    <n v="403977"/>
    <x v="202"/>
    <s v="BO"/>
    <x v="477"/>
    <x v="117"/>
    <x v="115"/>
    <s v="C"/>
    <x v="242"/>
    <x v="0"/>
    <x v="0"/>
    <m/>
    <x v="131"/>
    <n v="3523"/>
    <s v="06.03.2012"/>
    <s v="30.03.2012"/>
    <s v="Iprel"/>
    <n v="100010001376"/>
    <m/>
    <m/>
    <m/>
    <m/>
    <m/>
    <m/>
    <m/>
    <m/>
    <m/>
    <m/>
    <m/>
    <m/>
    <m/>
    <x v="3"/>
    <x v="3"/>
    <x v="0"/>
  </r>
  <r>
    <x v="807"/>
    <s v="CERA"/>
    <s v="MP"/>
    <x v="240"/>
    <n v="412052"/>
    <x v="219"/>
    <s v="IR"/>
    <x v="4"/>
    <x v="6"/>
    <x v="180"/>
    <s v="C"/>
    <x v="243"/>
    <x v="0"/>
    <x v="0"/>
    <m/>
    <x v="1"/>
    <n v="3526"/>
    <s v="06.03.2012"/>
    <s v="30.03.2012"/>
    <s v="Iprel"/>
    <n v="100010001376"/>
    <m/>
    <m/>
    <m/>
    <m/>
    <m/>
    <m/>
    <m/>
    <m/>
    <m/>
    <m/>
    <m/>
    <m/>
    <m/>
    <x v="1"/>
    <x v="3"/>
    <x v="0"/>
  </r>
  <r>
    <x v="808"/>
    <s v="CERA"/>
    <s v="MP"/>
    <x v="240"/>
    <n v="412052"/>
    <x v="219"/>
    <s v="IR"/>
    <x v="168"/>
    <x v="6"/>
    <x v="180"/>
    <s v="C"/>
    <x v="243"/>
    <x v="0"/>
    <x v="0"/>
    <m/>
    <x v="1"/>
    <n v="3527"/>
    <s v="06.03.2012"/>
    <s v="30.03.2012"/>
    <s v="Iprel"/>
    <n v="100010001376"/>
    <m/>
    <m/>
    <m/>
    <m/>
    <m/>
    <m/>
    <m/>
    <m/>
    <m/>
    <m/>
    <m/>
    <m/>
    <m/>
    <x v="1"/>
    <x v="3"/>
    <x v="0"/>
  </r>
  <r>
    <x v="809"/>
    <s v="CERA"/>
    <s v="MP"/>
    <x v="240"/>
    <n v="412052"/>
    <x v="219"/>
    <s v="IR"/>
    <x v="518"/>
    <x v="117"/>
    <x v="189"/>
    <s v="C"/>
    <x v="243"/>
    <x v="0"/>
    <x v="0"/>
    <m/>
    <x v="1"/>
    <n v="3528"/>
    <s v="06.03.2012"/>
    <s v="30.03.2012"/>
    <s v="Iprel"/>
    <n v="100010001376"/>
    <m/>
    <m/>
    <m/>
    <m/>
    <m/>
    <m/>
    <m/>
    <m/>
    <m/>
    <m/>
    <m/>
    <m/>
    <m/>
    <x v="1"/>
    <x v="3"/>
    <x v="0"/>
  </r>
  <r>
    <x v="810"/>
    <s v="CERA"/>
    <s v="MP"/>
    <x v="240"/>
    <n v="412052"/>
    <x v="219"/>
    <s v="IR"/>
    <x v="508"/>
    <x v="117"/>
    <x v="189"/>
    <s v="C"/>
    <x v="243"/>
    <x v="0"/>
    <x v="0"/>
    <m/>
    <x v="1"/>
    <n v="3529"/>
    <s v="06.03.2012"/>
    <s v="30.03.2012"/>
    <s v="Iprel"/>
    <n v="100010001376"/>
    <m/>
    <m/>
    <m/>
    <m/>
    <m/>
    <m/>
    <m/>
    <m/>
    <m/>
    <m/>
    <m/>
    <m/>
    <m/>
    <x v="1"/>
    <x v="3"/>
    <x v="0"/>
  </r>
  <r>
    <x v="790"/>
    <s v="CERA"/>
    <s v="MP"/>
    <x v="245"/>
    <n v="401833"/>
    <x v="220"/>
    <s v="DZ"/>
    <x v="506"/>
    <x v="6"/>
    <x v="180"/>
    <s v="C"/>
    <x v="244"/>
    <x v="0"/>
    <x v="0"/>
    <m/>
    <x v="132"/>
    <n v="3535"/>
    <s v="06.03.2012"/>
    <s v="30.03.2012"/>
    <s v="Iprel"/>
    <n v="100010001376"/>
    <m/>
    <m/>
    <m/>
    <m/>
    <m/>
    <m/>
    <m/>
    <m/>
    <m/>
    <m/>
    <m/>
    <m/>
    <m/>
    <x v="3"/>
    <x v="3"/>
    <x v="0"/>
  </r>
  <r>
    <x v="811"/>
    <s v="CERA"/>
    <s v="MP"/>
    <x v="230"/>
    <n v="409129"/>
    <x v="205"/>
    <s v="VE"/>
    <x v="318"/>
    <x v="144"/>
    <x v="204"/>
    <s v="C"/>
    <x v="245"/>
    <x v="0"/>
    <x v="0"/>
    <m/>
    <x v="133"/>
    <n v="3536"/>
    <s v="06.03.2012"/>
    <s v="30.03.2012"/>
    <s v="Iprel"/>
    <n v="100010001376"/>
    <m/>
    <m/>
    <m/>
    <m/>
    <m/>
    <m/>
    <m/>
    <m/>
    <m/>
    <m/>
    <m/>
    <m/>
    <m/>
    <x v="3"/>
    <x v="3"/>
    <x v="0"/>
  </r>
  <r>
    <x v="812"/>
    <s v="CERA"/>
    <s v="MP"/>
    <x v="230"/>
    <n v="409129"/>
    <x v="205"/>
    <s v="VE"/>
    <x v="519"/>
    <x v="145"/>
    <x v="112"/>
    <s v="C"/>
    <x v="245"/>
    <x v="0"/>
    <x v="0"/>
    <m/>
    <x v="1"/>
    <n v="3537"/>
    <s v="06.03.2012"/>
    <s v="30.03.2012"/>
    <s v="Iprel"/>
    <n v="100010001376"/>
    <m/>
    <m/>
    <m/>
    <m/>
    <m/>
    <m/>
    <m/>
    <m/>
    <m/>
    <m/>
    <m/>
    <m/>
    <m/>
    <x v="1"/>
    <x v="3"/>
    <x v="0"/>
  </r>
  <r>
    <x v="813"/>
    <s v="CERA"/>
    <s v="MP"/>
    <x v="246"/>
    <n v="401291"/>
    <x v="221"/>
    <s v="DE"/>
    <x v="235"/>
    <x v="132"/>
    <x v="133"/>
    <s v="C"/>
    <x v="243"/>
    <x v="0"/>
    <x v="0"/>
    <m/>
    <x v="1"/>
    <n v="3544"/>
    <s v="06.03.2012"/>
    <s v="30.03.2012"/>
    <s v="Iprel"/>
    <n v="100010001376"/>
    <m/>
    <m/>
    <m/>
    <m/>
    <m/>
    <m/>
    <m/>
    <m/>
    <m/>
    <m/>
    <m/>
    <m/>
    <m/>
    <x v="1"/>
    <x v="3"/>
    <x v="0"/>
  </r>
  <r>
    <x v="814"/>
    <s v="CERA"/>
    <s v="MP"/>
    <x v="247"/>
    <n v="403705"/>
    <x v="222"/>
    <s v="DZ"/>
    <x v="33"/>
    <x v="132"/>
    <x v="133"/>
    <s v="B"/>
    <x v="244"/>
    <x v="0"/>
    <x v="0"/>
    <m/>
    <x v="1"/>
    <n v="3545"/>
    <s v="06.03.2012"/>
    <s v="30.03.2012"/>
    <s v="Iprel"/>
    <n v="100010001376"/>
    <m/>
    <m/>
    <m/>
    <m/>
    <m/>
    <m/>
    <m/>
    <m/>
    <m/>
    <m/>
    <m/>
    <m/>
    <m/>
    <x v="1"/>
    <x v="3"/>
    <x v="0"/>
  </r>
  <r>
    <x v="815"/>
    <s v="CERA"/>
    <s v="MP"/>
    <x v="248"/>
    <n v="202140"/>
    <x v="103"/>
    <s v="IT"/>
    <x v="15"/>
    <x v="135"/>
    <x v="136"/>
    <s v="B"/>
    <x v="229"/>
    <x v="0"/>
    <x v="0"/>
    <m/>
    <x v="1"/>
    <n v="3549"/>
    <s v="19.12.2011"/>
    <s v="31.12.2011"/>
    <s v="Iprel"/>
    <n v="100010001376"/>
    <m/>
    <m/>
    <m/>
    <m/>
    <m/>
    <m/>
    <m/>
    <m/>
    <m/>
    <m/>
    <m/>
    <m/>
    <m/>
    <x v="1"/>
    <x v="3"/>
    <x v="0"/>
  </r>
  <r>
    <x v="408"/>
    <m/>
    <m/>
    <x v="0"/>
    <m/>
    <x v="0"/>
    <m/>
    <x v="0"/>
    <x v="0"/>
    <x v="0"/>
    <m/>
    <x v="0"/>
    <x v="0"/>
    <x v="0"/>
    <m/>
    <x v="1"/>
    <m/>
    <m/>
    <m/>
    <m/>
    <m/>
    <m/>
    <m/>
    <m/>
    <m/>
    <m/>
    <m/>
    <m/>
    <m/>
    <m/>
    <m/>
    <m/>
    <m/>
    <m/>
    <x v="1"/>
    <x v="3"/>
    <x v="0"/>
  </r>
  <r>
    <x v="816"/>
    <s v="CERA"/>
    <s v="MP"/>
    <x v="249"/>
    <n v="403009"/>
    <x v="223"/>
    <s v="TR"/>
    <x v="235"/>
    <x v="130"/>
    <x v="246"/>
    <s v="C"/>
    <x v="246"/>
    <x v="0"/>
    <x v="0"/>
    <m/>
    <x v="1"/>
    <n v="3554"/>
    <s v="15.03.2012"/>
    <s v="31.03.2012"/>
    <s v="S. Montevecchi"/>
    <n v="100010001376"/>
    <m/>
    <m/>
    <m/>
    <m/>
    <m/>
    <m/>
    <m/>
    <m/>
    <m/>
    <m/>
    <m/>
    <m/>
    <m/>
    <x v="1"/>
    <x v="3"/>
    <x v="0"/>
  </r>
  <r>
    <x v="817"/>
    <s v="CERA"/>
    <s v="MP"/>
    <x v="250"/>
    <n v="401383"/>
    <x v="164"/>
    <s v="LK"/>
    <x v="520"/>
    <x v="243"/>
    <x v="160"/>
    <s v="C"/>
    <x v="247"/>
    <x v="0"/>
    <x v="0"/>
    <m/>
    <x v="1"/>
    <n v="3555"/>
    <s v="26.03.2012"/>
    <s v="15.04.2012"/>
    <s v="Iprel"/>
    <n v="100010001376"/>
    <m/>
    <m/>
    <m/>
    <m/>
    <m/>
    <m/>
    <m/>
    <m/>
    <m/>
    <m/>
    <m/>
    <m/>
    <m/>
    <x v="1"/>
    <x v="3"/>
    <x v="0"/>
  </r>
  <r>
    <x v="818"/>
    <s v="CERA"/>
    <s v="MP"/>
    <x v="212"/>
    <n v="412001"/>
    <x v="156"/>
    <s v="TR"/>
    <x v="345"/>
    <x v="1"/>
    <x v="199"/>
    <s v="C"/>
    <x v="247"/>
    <x v="0"/>
    <x v="0"/>
    <m/>
    <x v="134"/>
    <n v="3556"/>
    <s v="26.03.2012"/>
    <s v="15.04.2012"/>
    <s v="Iprel"/>
    <n v="100010001376"/>
    <m/>
    <m/>
    <m/>
    <m/>
    <m/>
    <m/>
    <m/>
    <m/>
    <m/>
    <m/>
    <m/>
    <m/>
    <m/>
    <x v="3"/>
    <x v="3"/>
    <x v="0"/>
  </r>
  <r>
    <x v="819"/>
    <s v="CERA"/>
    <s v="MP"/>
    <x v="212"/>
    <n v="412001"/>
    <x v="156"/>
    <s v="TR"/>
    <x v="469"/>
    <x v="1"/>
    <x v="199"/>
    <s v="C"/>
    <x v="247"/>
    <x v="0"/>
    <x v="0"/>
    <m/>
    <x v="135"/>
    <n v="3557"/>
    <s v="26.03.2012"/>
    <s v="15.04.2012"/>
    <s v="Iprel"/>
    <n v="100010001376"/>
    <m/>
    <m/>
    <m/>
    <m/>
    <m/>
    <m/>
    <m/>
    <m/>
    <m/>
    <m/>
    <m/>
    <m/>
    <m/>
    <x v="3"/>
    <x v="3"/>
    <x v="0"/>
  </r>
  <r>
    <x v="820"/>
    <s v="CERA"/>
    <s v="MP"/>
    <x v="231"/>
    <n v="408632"/>
    <x v="206"/>
    <s v="RU"/>
    <x v="521"/>
    <x v="8"/>
    <x v="216"/>
    <s v="C"/>
    <x v="247"/>
    <x v="0"/>
    <x v="0"/>
    <m/>
    <x v="1"/>
    <n v="3558"/>
    <s v="26.03.2012"/>
    <s v="15.04.2012"/>
    <s v="Iprel"/>
    <n v="100010001376"/>
    <m/>
    <m/>
    <m/>
    <m/>
    <m/>
    <m/>
    <m/>
    <m/>
    <m/>
    <m/>
    <m/>
    <m/>
    <m/>
    <x v="1"/>
    <x v="3"/>
    <x v="0"/>
  </r>
  <r>
    <x v="821"/>
    <s v="CERA"/>
    <s v="MP"/>
    <x v="231"/>
    <n v="408632"/>
    <x v="206"/>
    <s v="RU"/>
    <x v="522"/>
    <x v="112"/>
    <x v="186"/>
    <s v="C"/>
    <x v="248"/>
    <x v="0"/>
    <x v="0"/>
    <m/>
    <x v="1"/>
    <n v="3559"/>
    <s v="26.03.2012"/>
    <s v="15.04.2012"/>
    <s v="Iprel"/>
    <n v="100010001376"/>
    <m/>
    <m/>
    <m/>
    <m/>
    <m/>
    <m/>
    <m/>
    <m/>
    <m/>
    <m/>
    <m/>
    <m/>
    <m/>
    <x v="1"/>
    <x v="3"/>
    <x v="0"/>
  </r>
  <r>
    <x v="822"/>
    <s v="CERA"/>
    <s v="MP"/>
    <x v="231"/>
    <n v="408632"/>
    <x v="206"/>
    <s v="RU"/>
    <x v="523"/>
    <x v="23"/>
    <x v="178"/>
    <s v="C"/>
    <x v="248"/>
    <x v="0"/>
    <x v="0"/>
    <m/>
    <x v="1"/>
    <n v="3560"/>
    <s v="26.03.2012"/>
    <s v="15.04.2012"/>
    <s v="Iprel"/>
    <n v="100010001376"/>
    <m/>
    <m/>
    <m/>
    <m/>
    <m/>
    <m/>
    <m/>
    <m/>
    <m/>
    <m/>
    <m/>
    <m/>
    <m/>
    <x v="1"/>
    <x v="3"/>
    <x v="0"/>
  </r>
  <r>
    <x v="823"/>
    <s v="CERA"/>
    <s v="MP"/>
    <x v="231"/>
    <n v="408632"/>
    <x v="206"/>
    <s v="RU"/>
    <x v="524"/>
    <x v="6"/>
    <x v="180"/>
    <s v="C"/>
    <x v="248"/>
    <x v="0"/>
    <x v="0"/>
    <m/>
    <x v="1"/>
    <n v="3561"/>
    <s v="26.03.2012"/>
    <s v="15.04.2012"/>
    <s v="Iprel"/>
    <n v="100010001376"/>
    <m/>
    <m/>
    <m/>
    <m/>
    <m/>
    <m/>
    <m/>
    <m/>
    <m/>
    <m/>
    <m/>
    <m/>
    <m/>
    <x v="1"/>
    <x v="3"/>
    <x v="0"/>
  </r>
  <r>
    <x v="824"/>
    <s v="CERA"/>
    <s v="MP"/>
    <x v="228"/>
    <n v="409096"/>
    <x v="148"/>
    <s v="IR"/>
    <x v="46"/>
    <x v="6"/>
    <x v="180"/>
    <s v="C"/>
    <x v="249"/>
    <x v="0"/>
    <x v="0"/>
    <m/>
    <x v="1"/>
    <n v="3569"/>
    <s v="26.03.2012"/>
    <s v="15.04.2012"/>
    <s v="Iprel"/>
    <n v="100010001376"/>
    <m/>
    <m/>
    <m/>
    <m/>
    <m/>
    <m/>
    <m/>
    <m/>
    <m/>
    <m/>
    <m/>
    <m/>
    <m/>
    <x v="1"/>
    <x v="3"/>
    <x v="0"/>
  </r>
  <r>
    <x v="825"/>
    <s v="CERA"/>
    <s v="MP"/>
    <x v="247"/>
    <n v="403705"/>
    <x v="222"/>
    <s v="DZ"/>
    <x v="138"/>
    <x v="119"/>
    <x v="185"/>
    <s v="C"/>
    <x v="250"/>
    <x v="0"/>
    <x v="0"/>
    <m/>
    <x v="1"/>
    <n v="3572"/>
    <s v="26.03.2012"/>
    <s v="15.04.2012"/>
    <s v="Iprel"/>
    <n v="100010001376"/>
    <m/>
    <m/>
    <m/>
    <m/>
    <m/>
    <m/>
    <m/>
    <m/>
    <m/>
    <m/>
    <m/>
    <m/>
    <m/>
    <x v="1"/>
    <x v="3"/>
    <x v="0"/>
  </r>
  <r>
    <x v="826"/>
    <s v="CERA"/>
    <s v="MP"/>
    <x v="246"/>
    <n v="401291"/>
    <x v="221"/>
    <s v="DE"/>
    <x v="328"/>
    <x v="113"/>
    <x v="106"/>
    <s v="C"/>
    <x v="250"/>
    <x v="0"/>
    <x v="0"/>
    <m/>
    <x v="1"/>
    <n v="3573"/>
    <s v="26.03.2012"/>
    <s v="15.04.2012"/>
    <s v="Iprel"/>
    <n v="100010001376"/>
    <m/>
    <m/>
    <m/>
    <m/>
    <m/>
    <m/>
    <m/>
    <m/>
    <m/>
    <m/>
    <m/>
    <m/>
    <m/>
    <x v="1"/>
    <x v="3"/>
    <x v="0"/>
  </r>
  <r>
    <x v="827"/>
    <s v="CERA"/>
    <s v="MP"/>
    <x v="246"/>
    <n v="401291"/>
    <x v="224"/>
    <s v="DE"/>
    <x v="525"/>
    <x v="18"/>
    <x v="209"/>
    <s v="C"/>
    <x v="250"/>
    <x v="0"/>
    <x v="0"/>
    <m/>
    <x v="136"/>
    <n v="3574"/>
    <s v="26.03.2012"/>
    <s v="15.04.2012"/>
    <s v="Iprel"/>
    <n v="100010001376"/>
    <m/>
    <m/>
    <m/>
    <m/>
    <m/>
    <m/>
    <m/>
    <m/>
    <m/>
    <m/>
    <m/>
    <m/>
    <m/>
    <x v="3"/>
    <x v="3"/>
    <x v="0"/>
  </r>
  <r>
    <x v="828"/>
    <s v="CERA"/>
    <s v="MP"/>
    <x v="246"/>
    <n v="401291"/>
    <x v="221"/>
    <s v="DE"/>
    <x v="223"/>
    <x v="1"/>
    <x v="199"/>
    <s v="C"/>
    <x v="251"/>
    <x v="0"/>
    <x v="0"/>
    <m/>
    <x v="1"/>
    <n v="3590"/>
    <s v="26.03.2012"/>
    <s v="15.04.2012"/>
    <s v="Iprel"/>
    <n v="100010001376"/>
    <m/>
    <m/>
    <m/>
    <m/>
    <m/>
    <m/>
    <m/>
    <m/>
    <m/>
    <m/>
    <m/>
    <m/>
    <m/>
    <x v="1"/>
    <x v="3"/>
    <x v="0"/>
  </r>
  <r>
    <x v="829"/>
    <s v="CERA"/>
    <s v="MP"/>
    <x v="251"/>
    <n v="405264"/>
    <x v="106"/>
    <s v="MA"/>
    <x v="46"/>
    <x v="244"/>
    <x v="160"/>
    <s v="C"/>
    <x v="252"/>
    <x v="0"/>
    <x v="0"/>
    <m/>
    <x v="1"/>
    <n v="3593"/>
    <s v="26.03.2012"/>
    <s v="15.04.2012"/>
    <s v="Iprel"/>
    <n v="100010001376"/>
    <m/>
    <m/>
    <m/>
    <m/>
    <m/>
    <m/>
    <m/>
    <m/>
    <m/>
    <m/>
    <m/>
    <m/>
    <m/>
    <x v="1"/>
    <x v="3"/>
    <x v="0"/>
  </r>
  <r>
    <x v="830"/>
    <s v="CERA"/>
    <s v="MP"/>
    <x v="217"/>
    <n v="409919"/>
    <x v="195"/>
    <s v="IR"/>
    <x v="526"/>
    <x v="117"/>
    <x v="189"/>
    <s v="C"/>
    <x v="252"/>
    <x v="0"/>
    <x v="0"/>
    <m/>
    <x v="1"/>
    <n v="3594"/>
    <s v="26.03.2012"/>
    <s v="15.04.2012"/>
    <s v="Iprel"/>
    <n v="100010001376"/>
    <m/>
    <m/>
    <m/>
    <m/>
    <m/>
    <m/>
    <m/>
    <m/>
    <m/>
    <m/>
    <m/>
    <m/>
    <m/>
    <x v="1"/>
    <x v="3"/>
    <x v="0"/>
  </r>
  <r>
    <x v="831"/>
    <s v="CERA"/>
    <s v="MP"/>
    <x v="217"/>
    <n v="409919"/>
    <x v="195"/>
    <s v="IR"/>
    <x v="345"/>
    <x v="1"/>
    <x v="199"/>
    <s v="C"/>
    <x v="252"/>
    <x v="0"/>
    <x v="0"/>
    <m/>
    <x v="1"/>
    <n v="3595"/>
    <s v="26.03.2012"/>
    <s v="15.04.2012"/>
    <s v="Iprel"/>
    <n v="100010001376"/>
    <m/>
    <m/>
    <m/>
    <m/>
    <m/>
    <m/>
    <m/>
    <m/>
    <m/>
    <m/>
    <m/>
    <m/>
    <m/>
    <x v="1"/>
    <x v="3"/>
    <x v="0"/>
  </r>
  <r>
    <x v="832"/>
    <s v="CERA"/>
    <s v="MP"/>
    <x v="217"/>
    <n v="409919"/>
    <x v="195"/>
    <s v="IR"/>
    <x v="469"/>
    <x v="1"/>
    <x v="199"/>
    <s v="C"/>
    <x v="252"/>
    <x v="0"/>
    <x v="0"/>
    <m/>
    <x v="1"/>
    <n v="3596"/>
    <s v="26.03.2012"/>
    <s v="15.04.2012"/>
    <s v="Iprel"/>
    <n v="100010001376"/>
    <m/>
    <m/>
    <m/>
    <m/>
    <m/>
    <m/>
    <m/>
    <m/>
    <m/>
    <m/>
    <m/>
    <m/>
    <m/>
    <x v="1"/>
    <x v="3"/>
    <x v="0"/>
  </r>
  <r>
    <x v="833"/>
    <s v="CERA"/>
    <s v="MP"/>
    <x v="252"/>
    <n v="405587"/>
    <x v="225"/>
    <s v="DZ"/>
    <x v="15"/>
    <x v="131"/>
    <x v="247"/>
    <s v="C"/>
    <x v="253"/>
    <x v="0"/>
    <x v="0"/>
    <m/>
    <x v="1"/>
    <n v="3598"/>
    <s v="26.03.2012"/>
    <s v="15.04.2012"/>
    <s v="Iprel"/>
    <n v="100010001376"/>
    <m/>
    <m/>
    <m/>
    <m/>
    <m/>
    <m/>
    <m/>
    <m/>
    <m/>
    <m/>
    <m/>
    <m/>
    <m/>
    <x v="1"/>
    <x v="3"/>
    <x v="0"/>
  </r>
  <r>
    <x v="834"/>
    <s v="CERA"/>
    <s v="MP"/>
    <x v="253"/>
    <n v="400807"/>
    <x v="25"/>
    <s v="SA"/>
    <x v="8"/>
    <x v="22"/>
    <x v="132"/>
    <s v="B"/>
    <x v="241"/>
    <x v="0"/>
    <x v="0"/>
    <m/>
    <x v="1"/>
    <n v="3606"/>
    <s v="26.03.2012"/>
    <s v="15.04.2012"/>
    <s v="Iprel"/>
    <n v="100010001376"/>
    <m/>
    <m/>
    <m/>
    <m/>
    <m/>
    <m/>
    <m/>
    <m/>
    <m/>
    <m/>
    <m/>
    <m/>
    <m/>
    <x v="1"/>
    <x v="3"/>
    <x v="0"/>
  </r>
  <r>
    <x v="835"/>
    <s v="CERA"/>
    <s v="MP"/>
    <x v="211"/>
    <n v="412001"/>
    <x v="156"/>
    <s v="TR"/>
    <x v="421"/>
    <x v="1"/>
    <x v="199"/>
    <s v="C"/>
    <x v="247"/>
    <x v="0"/>
    <x v="0"/>
    <m/>
    <x v="137"/>
    <n v="3613"/>
    <s v="05.04.2012"/>
    <s v="15.04.2012"/>
    <s v="Iprel"/>
    <n v="100010001376"/>
    <m/>
    <m/>
    <m/>
    <m/>
    <m/>
    <m/>
    <m/>
    <m/>
    <m/>
    <m/>
    <m/>
    <m/>
    <m/>
    <x v="3"/>
    <x v="3"/>
    <x v="0"/>
  </r>
  <r>
    <x v="836"/>
    <s v="CERA"/>
    <s v="MP"/>
    <x v="211"/>
    <n v="412001"/>
    <x v="156"/>
    <s v="TR"/>
    <x v="415"/>
    <x v="1"/>
    <x v="199"/>
    <s v="C"/>
    <x v="247"/>
    <x v="0"/>
    <x v="0"/>
    <m/>
    <x v="138"/>
    <n v="3614"/>
    <s v="05.04.2012"/>
    <s v="15.04.2012"/>
    <s v="Iprel"/>
    <n v="100010001376"/>
    <m/>
    <m/>
    <m/>
    <m/>
    <m/>
    <m/>
    <m/>
    <m/>
    <m/>
    <m/>
    <m/>
    <m/>
    <m/>
    <x v="3"/>
    <x v="3"/>
    <x v="0"/>
  </r>
  <r>
    <x v="837"/>
    <s v="CERA"/>
    <s v="MP"/>
    <x v="254"/>
    <n v="412863"/>
    <x v="181"/>
    <s v="PL"/>
    <x v="527"/>
    <x v="1"/>
    <x v="199"/>
    <s v="C"/>
    <x v="254"/>
    <x v="0"/>
    <x v="0"/>
    <m/>
    <x v="1"/>
    <n v="3622"/>
    <s v="05.04.2012"/>
    <s v="15.04.2012"/>
    <s v="Iprel"/>
    <n v="100010001376"/>
    <m/>
    <m/>
    <m/>
    <m/>
    <m/>
    <m/>
    <m/>
    <m/>
    <m/>
    <m/>
    <m/>
    <m/>
    <m/>
    <x v="1"/>
    <x v="3"/>
    <x v="0"/>
  </r>
  <r>
    <x v="838"/>
    <s v="CERA"/>
    <s v="MP"/>
    <x v="255"/>
    <n v="405400"/>
    <x v="226"/>
    <s v="RU"/>
    <x v="61"/>
    <x v="117"/>
    <x v="189"/>
    <s v="C"/>
    <x v="255"/>
    <x v="0"/>
    <x v="0"/>
    <m/>
    <x v="1"/>
    <n v="3623"/>
    <s v="05.04.2012"/>
    <s v="15.04.2012"/>
    <s v="Iprel"/>
    <n v="100010001376"/>
    <m/>
    <m/>
    <m/>
    <m/>
    <m/>
    <m/>
    <m/>
    <m/>
    <m/>
    <m/>
    <m/>
    <m/>
    <m/>
    <x v="1"/>
    <x v="3"/>
    <x v="0"/>
  </r>
  <r>
    <x v="839"/>
    <s v="CERA"/>
    <s v="MP"/>
    <x v="256"/>
    <n v="412001"/>
    <x v="156"/>
    <s v="TR"/>
    <x v="123"/>
    <x v="1"/>
    <x v="199"/>
    <s v="C"/>
    <x v="255"/>
    <x v="0"/>
    <x v="0"/>
    <m/>
    <x v="139"/>
    <n v="3624"/>
    <s v="05.04.2012"/>
    <s v="15.04.2012"/>
    <s v="Iprel"/>
    <n v="100010001376"/>
    <m/>
    <m/>
    <m/>
    <m/>
    <m/>
    <m/>
    <m/>
    <m/>
    <m/>
    <m/>
    <m/>
    <m/>
    <m/>
    <x v="3"/>
    <x v="3"/>
    <x v="0"/>
  </r>
  <r>
    <x v="840"/>
    <s v="CERA"/>
    <s v="MP"/>
    <x v="256"/>
    <n v="412001"/>
    <x v="156"/>
    <s v="TR"/>
    <x v="403"/>
    <x v="1"/>
    <x v="199"/>
    <s v="C"/>
    <x v="255"/>
    <x v="0"/>
    <x v="0"/>
    <m/>
    <x v="140"/>
    <n v="3625"/>
    <s v="05.04.2012"/>
    <s v="15.04.2012"/>
    <s v="Iprel"/>
    <n v="100010001376"/>
    <m/>
    <m/>
    <m/>
    <m/>
    <m/>
    <m/>
    <m/>
    <m/>
    <m/>
    <m/>
    <m/>
    <m/>
    <m/>
    <x v="3"/>
    <x v="3"/>
    <x v="0"/>
  </r>
  <r>
    <x v="841"/>
    <s v="CERA"/>
    <s v="MP"/>
    <x v="256"/>
    <n v="412001"/>
    <x v="156"/>
    <s v="TR"/>
    <x v="528"/>
    <x v="1"/>
    <x v="199"/>
    <s v="C"/>
    <x v="255"/>
    <x v="0"/>
    <x v="0"/>
    <m/>
    <x v="141"/>
    <n v="3626"/>
    <s v="05.04.2012"/>
    <s v="15.04.2012"/>
    <s v="Iprel"/>
    <n v="100010001376"/>
    <m/>
    <m/>
    <m/>
    <m/>
    <m/>
    <m/>
    <m/>
    <m/>
    <m/>
    <m/>
    <m/>
    <m/>
    <m/>
    <x v="3"/>
    <x v="3"/>
    <x v="0"/>
  </r>
  <r>
    <x v="842"/>
    <s v="CERA"/>
    <s v="MP"/>
    <x v="256"/>
    <n v="412001"/>
    <x v="156"/>
    <s v="TR"/>
    <x v="529"/>
    <x v="1"/>
    <x v="199"/>
    <s v="C"/>
    <x v="255"/>
    <x v="0"/>
    <x v="0"/>
    <m/>
    <x v="142"/>
    <n v="3627"/>
    <s v="05.04.2012"/>
    <s v="15.04.2012"/>
    <s v="Iprel"/>
    <n v="100010001376"/>
    <m/>
    <m/>
    <m/>
    <m/>
    <m/>
    <m/>
    <m/>
    <m/>
    <m/>
    <m/>
    <m/>
    <m/>
    <m/>
    <x v="3"/>
    <x v="3"/>
    <x v="0"/>
  </r>
  <r>
    <x v="843"/>
    <s v="CERA"/>
    <s v="MP"/>
    <x v="256"/>
    <n v="412001"/>
    <x v="156"/>
    <s v="TR"/>
    <x v="530"/>
    <x v="1"/>
    <x v="199"/>
    <s v="C"/>
    <x v="255"/>
    <x v="0"/>
    <x v="0"/>
    <m/>
    <x v="143"/>
    <n v="3628"/>
    <s v="05.04.2012"/>
    <s v="15.04.2012"/>
    <s v="Iprel"/>
    <n v="100010001376"/>
    <m/>
    <m/>
    <m/>
    <m/>
    <m/>
    <m/>
    <m/>
    <m/>
    <m/>
    <m/>
    <m/>
    <m/>
    <m/>
    <x v="3"/>
    <x v="3"/>
    <x v="0"/>
  </r>
  <r>
    <x v="844"/>
    <s v="CERA"/>
    <s v="MP"/>
    <x v="256"/>
    <n v="412001"/>
    <x v="156"/>
    <s v="TR"/>
    <x v="531"/>
    <x v="1"/>
    <x v="199"/>
    <s v="C"/>
    <x v="255"/>
    <x v="0"/>
    <x v="0"/>
    <m/>
    <x v="144"/>
    <n v="3629"/>
    <s v="05.04.2012"/>
    <s v="15.04.2012"/>
    <s v="Iprel"/>
    <n v="100010001376"/>
    <m/>
    <m/>
    <m/>
    <m/>
    <m/>
    <m/>
    <m/>
    <m/>
    <m/>
    <m/>
    <m/>
    <m/>
    <m/>
    <x v="3"/>
    <x v="3"/>
    <x v="0"/>
  </r>
  <r>
    <x v="845"/>
    <s v="CERA"/>
    <s v="MP"/>
    <x v="253"/>
    <n v="400807"/>
    <x v="25"/>
    <s v="SA"/>
    <x v="482"/>
    <x v="22"/>
    <x v="132"/>
    <s v="B"/>
    <x v="241"/>
    <x v="0"/>
    <x v="0"/>
    <m/>
    <x v="1"/>
    <n v="3632"/>
    <s v="05.04.2012"/>
    <s v="15.04.2012"/>
    <s v="Iprel"/>
    <n v="100010001376"/>
    <m/>
    <m/>
    <m/>
    <m/>
    <m/>
    <m/>
    <m/>
    <m/>
    <m/>
    <m/>
    <m/>
    <m/>
    <m/>
    <x v="1"/>
    <x v="3"/>
    <x v="0"/>
  </r>
  <r>
    <x v="846"/>
    <s v="CERA"/>
    <s v="MP"/>
    <x v="215"/>
    <n v="412241"/>
    <x v="227"/>
    <s v="IR"/>
    <x v="164"/>
    <x v="160"/>
    <x v="135"/>
    <s v="A"/>
    <x v="256"/>
    <x v="0"/>
    <x v="0"/>
    <m/>
    <x v="1"/>
    <n v="3499"/>
    <s v="18.05.2012"/>
    <m/>
    <s v="Iprel"/>
    <n v="100010001376"/>
    <m/>
    <m/>
    <m/>
    <m/>
    <m/>
    <m/>
    <m/>
    <m/>
    <m/>
    <m/>
    <m/>
    <m/>
    <m/>
    <x v="1"/>
    <x v="3"/>
    <x v="0"/>
  </r>
  <r>
    <x v="847"/>
    <s v="CERA"/>
    <s v="MP"/>
    <x v="238"/>
    <n v="600220"/>
    <x v="214"/>
    <s v="IT"/>
    <x v="532"/>
    <x v="122"/>
    <x v="202"/>
    <s v="C"/>
    <x v="257"/>
    <x v="0"/>
    <x v="0"/>
    <m/>
    <x v="1"/>
    <n v="3637"/>
    <s v="23.04.2012"/>
    <s v="15.05.2012"/>
    <s v="Iprel"/>
    <n v="100010001376"/>
    <m/>
    <m/>
    <m/>
    <m/>
    <m/>
    <m/>
    <m/>
    <m/>
    <m/>
    <m/>
    <m/>
    <m/>
    <m/>
    <x v="1"/>
    <x v="3"/>
    <x v="0"/>
  </r>
  <r>
    <x v="848"/>
    <s v="CERA"/>
    <s v="MP"/>
    <x v="238"/>
    <n v="600220"/>
    <x v="214"/>
    <s v="IT"/>
    <x v="234"/>
    <x v="8"/>
    <x v="216"/>
    <s v="C"/>
    <x v="257"/>
    <x v="0"/>
    <x v="0"/>
    <m/>
    <x v="1"/>
    <n v="3639"/>
    <s v="23.04.2012"/>
    <s v="15.05.2012"/>
    <s v="Iprel"/>
    <n v="100010001376"/>
    <m/>
    <m/>
    <m/>
    <m/>
    <m/>
    <m/>
    <m/>
    <m/>
    <m/>
    <m/>
    <m/>
    <m/>
    <m/>
    <x v="1"/>
    <x v="3"/>
    <x v="0"/>
  </r>
  <r>
    <x v="849"/>
    <s v="CERA"/>
    <s v="MP"/>
    <x v="238"/>
    <n v="600220"/>
    <x v="214"/>
    <s v="IT"/>
    <x v="533"/>
    <x v="114"/>
    <x v="190"/>
    <s v="C"/>
    <x v="258"/>
    <x v="0"/>
    <x v="0"/>
    <m/>
    <x v="1"/>
    <n v="3640"/>
    <s v="23.04.2012"/>
    <s v="15.05.2012"/>
    <s v="Iprel"/>
    <n v="100010001376"/>
    <m/>
    <m/>
    <m/>
    <m/>
    <m/>
    <m/>
    <m/>
    <m/>
    <m/>
    <m/>
    <m/>
    <m/>
    <m/>
    <x v="1"/>
    <x v="3"/>
    <x v="0"/>
  </r>
  <r>
    <x v="850"/>
    <s v="CERA"/>
    <s v="MP"/>
    <x v="225"/>
    <n v="401680"/>
    <x v="83"/>
    <s v="BY"/>
    <x v="442"/>
    <x v="113"/>
    <x v="106"/>
    <s v="C"/>
    <x v="259"/>
    <x v="0"/>
    <x v="0"/>
    <m/>
    <x v="145"/>
    <n v="3645"/>
    <s v="10.05.2012"/>
    <s v="31.05.2012"/>
    <s v="Iprel"/>
    <n v="100010001376"/>
    <m/>
    <m/>
    <m/>
    <m/>
    <m/>
    <m/>
    <m/>
    <m/>
    <m/>
    <m/>
    <m/>
    <m/>
    <m/>
    <x v="3"/>
    <x v="3"/>
    <x v="0"/>
  </r>
  <r>
    <x v="851"/>
    <s v="CERA"/>
    <s v="MP"/>
    <x v="225"/>
    <n v="401680"/>
    <x v="83"/>
    <s v="BY"/>
    <x v="534"/>
    <x v="2"/>
    <x v="22"/>
    <s v="C"/>
    <x v="259"/>
    <x v="0"/>
    <x v="0"/>
    <m/>
    <x v="1"/>
    <n v="3646"/>
    <s v="10.05.2012"/>
    <s v="31.05.2012"/>
    <s v="Iprel"/>
    <n v="100010001376"/>
    <m/>
    <m/>
    <m/>
    <m/>
    <m/>
    <m/>
    <m/>
    <m/>
    <m/>
    <m/>
    <m/>
    <m/>
    <m/>
    <x v="1"/>
    <x v="3"/>
    <x v="0"/>
  </r>
  <r>
    <x v="852"/>
    <s v="CERA"/>
    <s v="MP"/>
    <x v="225"/>
    <n v="401680"/>
    <x v="83"/>
    <s v="BY"/>
    <x v="312"/>
    <x v="113"/>
    <x v="106"/>
    <s v="C"/>
    <x v="259"/>
    <x v="0"/>
    <x v="0"/>
    <m/>
    <x v="146"/>
    <n v="3647"/>
    <s v="10.05.2012"/>
    <s v="31.05.2012"/>
    <s v="Iprel"/>
    <n v="100010001376"/>
    <m/>
    <m/>
    <m/>
    <m/>
    <m/>
    <m/>
    <m/>
    <m/>
    <m/>
    <m/>
    <m/>
    <m/>
    <m/>
    <x v="3"/>
    <x v="3"/>
    <x v="0"/>
  </r>
  <r>
    <x v="853"/>
    <s v="CERA"/>
    <s v="MP"/>
    <x v="225"/>
    <n v="401680"/>
    <x v="83"/>
    <s v="BY"/>
    <x v="535"/>
    <x v="23"/>
    <x v="178"/>
    <s v="C"/>
    <x v="259"/>
    <x v="0"/>
    <x v="0"/>
    <m/>
    <x v="1"/>
    <n v="3649"/>
    <s v="10.05.2012"/>
    <s v="31.05.2012"/>
    <s v="Iprel"/>
    <n v="100010001376"/>
    <m/>
    <m/>
    <m/>
    <m/>
    <m/>
    <m/>
    <m/>
    <m/>
    <m/>
    <m/>
    <m/>
    <m/>
    <m/>
    <x v="1"/>
    <x v="3"/>
    <x v="0"/>
  </r>
  <r>
    <x v="854"/>
    <s v="CERA"/>
    <s v="MP"/>
    <x v="225"/>
    <n v="401680"/>
    <x v="83"/>
    <s v="BY"/>
    <x v="157"/>
    <x v="6"/>
    <x v="180"/>
    <s v="C"/>
    <x v="259"/>
    <x v="0"/>
    <x v="0"/>
    <m/>
    <x v="1"/>
    <n v="3650"/>
    <s v="10.05.2012"/>
    <s v="31.05.2012"/>
    <s v="Iprel"/>
    <n v="100010001376"/>
    <m/>
    <m/>
    <m/>
    <m/>
    <m/>
    <m/>
    <m/>
    <m/>
    <m/>
    <m/>
    <m/>
    <m/>
    <m/>
    <x v="1"/>
    <x v="3"/>
    <x v="0"/>
  </r>
  <r>
    <x v="855"/>
    <s v="CERA"/>
    <s v="MP"/>
    <x v="225"/>
    <n v="401680"/>
    <x v="83"/>
    <s v="BY"/>
    <x v="320"/>
    <x v="18"/>
    <x v="209"/>
    <s v="C"/>
    <x v="259"/>
    <x v="0"/>
    <x v="0"/>
    <m/>
    <x v="1"/>
    <n v="3651"/>
    <s v="10.05.2012"/>
    <s v="31.05.2012"/>
    <s v="Iprel"/>
    <n v="100010001376"/>
    <m/>
    <m/>
    <m/>
    <m/>
    <m/>
    <m/>
    <m/>
    <m/>
    <m/>
    <m/>
    <m/>
    <m/>
    <m/>
    <x v="1"/>
    <x v="3"/>
    <x v="0"/>
  </r>
  <r>
    <x v="856"/>
    <s v="CERA"/>
    <s v="MP"/>
    <x v="225"/>
    <n v="401680"/>
    <x v="83"/>
    <s v="BY"/>
    <x v="536"/>
    <x v="116"/>
    <x v="109"/>
    <s v="C"/>
    <x v="259"/>
    <x v="0"/>
    <x v="0"/>
    <m/>
    <x v="1"/>
    <n v="3652"/>
    <s v="10.05.2012"/>
    <s v="31.05.2012"/>
    <s v="Iprel"/>
    <n v="100010001376"/>
    <m/>
    <m/>
    <m/>
    <m/>
    <m/>
    <m/>
    <m/>
    <m/>
    <m/>
    <m/>
    <m/>
    <m/>
    <m/>
    <x v="1"/>
    <x v="3"/>
    <x v="0"/>
  </r>
  <r>
    <x v="857"/>
    <s v="CERA"/>
    <s v="MP"/>
    <x v="253"/>
    <n v="400807"/>
    <x v="25"/>
    <s v="SA"/>
    <x v="537"/>
    <x v="138"/>
    <x v="113"/>
    <s v="C"/>
    <x v="259"/>
    <x v="0"/>
    <x v="0"/>
    <m/>
    <x v="1"/>
    <n v="3658"/>
    <s v="10.05.2012"/>
    <s v="31.05.2012"/>
    <s v="Iprel"/>
    <n v="100010001376"/>
    <m/>
    <m/>
    <m/>
    <m/>
    <m/>
    <m/>
    <m/>
    <m/>
    <m/>
    <m/>
    <m/>
    <m/>
    <m/>
    <x v="1"/>
    <x v="3"/>
    <x v="0"/>
  </r>
  <r>
    <x v="858"/>
    <s v="CERA"/>
    <s v="MP"/>
    <x v="253"/>
    <n v="400807"/>
    <x v="25"/>
    <s v="SA"/>
    <x v="538"/>
    <x v="138"/>
    <x v="113"/>
    <s v="C"/>
    <x v="259"/>
    <x v="0"/>
    <x v="0"/>
    <m/>
    <x v="1"/>
    <n v="3659"/>
    <s v="10.05.2012"/>
    <s v="31.05.2012"/>
    <s v="Iprel"/>
    <n v="100010001376"/>
    <m/>
    <m/>
    <m/>
    <m/>
    <m/>
    <m/>
    <m/>
    <m/>
    <m/>
    <m/>
    <m/>
    <m/>
    <m/>
    <x v="1"/>
    <x v="3"/>
    <x v="0"/>
  </r>
  <r>
    <x v="859"/>
    <s v="CERA"/>
    <s v="MP"/>
    <x v="253"/>
    <n v="400807"/>
    <x v="25"/>
    <s v="SA"/>
    <x v="539"/>
    <x v="113"/>
    <x v="106"/>
    <s v="C"/>
    <x v="259"/>
    <x v="0"/>
    <x v="0"/>
    <m/>
    <x v="147"/>
    <n v="3660"/>
    <s v="10.05.2012"/>
    <s v="31.05.2012"/>
    <s v="Iprel"/>
    <n v="100010001376"/>
    <m/>
    <m/>
    <m/>
    <m/>
    <m/>
    <m/>
    <m/>
    <m/>
    <m/>
    <m/>
    <m/>
    <m/>
    <m/>
    <x v="3"/>
    <x v="3"/>
    <x v="0"/>
  </r>
  <r>
    <x v="860"/>
    <s v="CERA"/>
    <s v="MP"/>
    <x v="253"/>
    <n v="400807"/>
    <x v="25"/>
    <s v="SA"/>
    <x v="540"/>
    <x v="113"/>
    <x v="106"/>
    <s v="C"/>
    <x v="259"/>
    <x v="0"/>
    <x v="0"/>
    <m/>
    <x v="148"/>
    <n v="3661"/>
    <s v="10.05.2012"/>
    <s v="31.05.2012"/>
    <s v="Iprel"/>
    <n v="100010001376"/>
    <m/>
    <m/>
    <m/>
    <m/>
    <m/>
    <m/>
    <m/>
    <m/>
    <m/>
    <m/>
    <m/>
    <m/>
    <m/>
    <x v="3"/>
    <x v="3"/>
    <x v="0"/>
  </r>
  <r>
    <x v="861"/>
    <s v="CERA"/>
    <s v="MP"/>
    <x v="234"/>
    <n v="410386"/>
    <x v="207"/>
    <s v="DZ"/>
    <x v="345"/>
    <x v="1"/>
    <x v="199"/>
    <s v="C"/>
    <x v="260"/>
    <x v="0"/>
    <x v="0"/>
    <m/>
    <x v="1"/>
    <n v="3664"/>
    <s v="10.05.2012"/>
    <s v="31.05.2012"/>
    <s v="Iprel"/>
    <n v="100010001376"/>
    <m/>
    <m/>
    <m/>
    <m/>
    <m/>
    <m/>
    <m/>
    <m/>
    <m/>
    <m/>
    <m/>
    <m/>
    <m/>
    <x v="1"/>
    <x v="3"/>
    <x v="0"/>
  </r>
  <r>
    <x v="862"/>
    <s v="CERA"/>
    <s v="MP"/>
    <x v="216"/>
    <n v="400038"/>
    <x v="194"/>
    <s v="IR"/>
    <x v="345"/>
    <x v="117"/>
    <x v="189"/>
    <s v="C"/>
    <x v="261"/>
    <x v="0"/>
    <x v="0"/>
    <m/>
    <x v="1"/>
    <n v="3680"/>
    <s v="27.06.2012"/>
    <s v="31.07.2012"/>
    <s v="Iprel"/>
    <n v="100010001376"/>
    <m/>
    <m/>
    <m/>
    <m/>
    <m/>
    <m/>
    <m/>
    <m/>
    <m/>
    <m/>
    <m/>
    <m/>
    <m/>
    <x v="1"/>
    <x v="3"/>
    <x v="0"/>
  </r>
  <r>
    <x v="863"/>
    <s v="CERA"/>
    <s v="MP"/>
    <x v="216"/>
    <n v="400038"/>
    <x v="194"/>
    <s v="IR"/>
    <x v="541"/>
    <x v="112"/>
    <x v="186"/>
    <s v="C"/>
    <x v="261"/>
    <x v="0"/>
    <x v="0"/>
    <m/>
    <x v="1"/>
    <n v="3681"/>
    <s v="27.06.2012"/>
    <s v="31.07.2012"/>
    <s v="Iprel"/>
    <n v="100010001376"/>
    <m/>
    <m/>
    <m/>
    <m/>
    <m/>
    <m/>
    <m/>
    <m/>
    <m/>
    <m/>
    <m/>
    <m/>
    <m/>
    <x v="1"/>
    <x v="3"/>
    <x v="0"/>
  </r>
  <r>
    <x v="864"/>
    <s v="CERA"/>
    <s v="MP"/>
    <x v="216"/>
    <n v="400038"/>
    <x v="194"/>
    <s v="IR"/>
    <x v="361"/>
    <x v="123"/>
    <x v="223"/>
    <s v="C"/>
    <x v="261"/>
    <x v="0"/>
    <x v="0"/>
    <m/>
    <x v="1"/>
    <n v="3682"/>
    <s v="27.06.2012"/>
    <s v="31.07.2012"/>
    <s v="Iprel"/>
    <n v="100010001376"/>
    <m/>
    <m/>
    <m/>
    <m/>
    <m/>
    <m/>
    <m/>
    <m/>
    <m/>
    <m/>
    <m/>
    <m/>
    <m/>
    <x v="1"/>
    <x v="3"/>
    <x v="0"/>
  </r>
  <r>
    <x v="865"/>
    <s v="CERA"/>
    <s v="MP"/>
    <x v="216"/>
    <n v="400038"/>
    <x v="194"/>
    <s v="IR"/>
    <x v="542"/>
    <x v="123"/>
    <x v="223"/>
    <s v="C"/>
    <x v="261"/>
    <x v="0"/>
    <x v="0"/>
    <m/>
    <x v="1"/>
    <n v="3683"/>
    <s v="27.06.2012"/>
    <s v="31.07.2012"/>
    <s v="Iprel"/>
    <n v="100010001376"/>
    <m/>
    <m/>
    <m/>
    <m/>
    <m/>
    <m/>
    <m/>
    <m/>
    <m/>
    <m/>
    <m/>
    <m/>
    <m/>
    <x v="1"/>
    <x v="3"/>
    <x v="0"/>
  </r>
  <r>
    <x v="866"/>
    <s v="CERA"/>
    <s v="MP"/>
    <x v="216"/>
    <n v="400038"/>
    <x v="194"/>
    <s v="IR"/>
    <x v="543"/>
    <x v="23"/>
    <x v="178"/>
    <s v="C"/>
    <x v="261"/>
    <x v="0"/>
    <x v="0"/>
    <m/>
    <x v="1"/>
    <n v="3684"/>
    <s v="27.06.2012"/>
    <s v="31.07.2012"/>
    <s v="Iprel"/>
    <n v="100010001376"/>
    <m/>
    <m/>
    <m/>
    <m/>
    <m/>
    <m/>
    <m/>
    <m/>
    <m/>
    <m/>
    <m/>
    <m/>
    <m/>
    <x v="1"/>
    <x v="3"/>
    <x v="0"/>
  </r>
  <r>
    <x v="867"/>
    <s v="CERA"/>
    <s v="MP"/>
    <x v="216"/>
    <n v="400038"/>
    <x v="194"/>
    <s v="IR"/>
    <x v="544"/>
    <x v="6"/>
    <x v="180"/>
    <s v="C"/>
    <x v="261"/>
    <x v="0"/>
    <x v="0"/>
    <m/>
    <x v="1"/>
    <n v="3685"/>
    <s v="27.06.2012"/>
    <s v="31.07.2012"/>
    <s v="Iprel"/>
    <n v="100010001376"/>
    <m/>
    <m/>
    <m/>
    <m/>
    <m/>
    <m/>
    <m/>
    <m/>
    <m/>
    <m/>
    <m/>
    <m/>
    <m/>
    <x v="1"/>
    <x v="3"/>
    <x v="0"/>
  </r>
  <r>
    <x v="868"/>
    <s v="CERA"/>
    <s v="MP"/>
    <x v="257"/>
    <n v="401255"/>
    <x v="156"/>
    <s v="TR"/>
    <x v="545"/>
    <x v="1"/>
    <x v="199"/>
    <s v="C"/>
    <x v="262"/>
    <x v="0"/>
    <x v="0"/>
    <m/>
    <x v="144"/>
    <n v="3686"/>
    <s v="27.06.2012"/>
    <s v="31.07.2012"/>
    <s v="Iprel"/>
    <n v="100010001376"/>
    <m/>
    <m/>
    <m/>
    <m/>
    <m/>
    <m/>
    <m/>
    <m/>
    <m/>
    <m/>
    <m/>
    <m/>
    <m/>
    <x v="3"/>
    <x v="3"/>
    <x v="0"/>
  </r>
  <r>
    <x v="869"/>
    <s v="CERA"/>
    <s v="MP"/>
    <x v="257"/>
    <n v="401255"/>
    <x v="156"/>
    <s v="TR"/>
    <x v="546"/>
    <x v="1"/>
    <x v="199"/>
    <s v="C"/>
    <x v="262"/>
    <x v="0"/>
    <x v="0"/>
    <m/>
    <x v="144"/>
    <n v="3687"/>
    <s v="27.06.2012"/>
    <s v="31.07.2012"/>
    <s v="Iprel"/>
    <n v="100010001376"/>
    <m/>
    <m/>
    <m/>
    <m/>
    <m/>
    <m/>
    <m/>
    <m/>
    <m/>
    <m/>
    <m/>
    <m/>
    <m/>
    <x v="3"/>
    <x v="3"/>
    <x v="0"/>
  </r>
  <r>
    <x v="870"/>
    <s v="CERA"/>
    <s v="MP"/>
    <x v="257"/>
    <n v="401255"/>
    <x v="156"/>
    <s v="TR"/>
    <x v="199"/>
    <x v="1"/>
    <x v="199"/>
    <s v="C"/>
    <x v="262"/>
    <x v="0"/>
    <x v="0"/>
    <m/>
    <x v="144"/>
    <n v="3688"/>
    <s v="27.06.2012"/>
    <s v="31.07.2012"/>
    <s v="Iprel"/>
    <n v="100010001376"/>
    <m/>
    <m/>
    <m/>
    <m/>
    <m/>
    <m/>
    <m/>
    <m/>
    <m/>
    <m/>
    <m/>
    <m/>
    <m/>
    <x v="3"/>
    <x v="3"/>
    <x v="0"/>
  </r>
  <r>
    <x v="871"/>
    <s v="CERA"/>
    <s v="MP"/>
    <x v="257"/>
    <n v="401255"/>
    <x v="156"/>
    <s v="TR"/>
    <x v="547"/>
    <x v="1"/>
    <x v="199"/>
    <s v="C"/>
    <x v="262"/>
    <x v="0"/>
    <x v="0"/>
    <m/>
    <x v="144"/>
    <n v="3689"/>
    <s v="27.06.2012"/>
    <s v="31.07.2012"/>
    <s v="Iprel"/>
    <n v="100010001376"/>
    <m/>
    <m/>
    <m/>
    <m/>
    <m/>
    <m/>
    <m/>
    <m/>
    <m/>
    <m/>
    <m/>
    <m/>
    <m/>
    <x v="3"/>
    <x v="3"/>
    <x v="0"/>
  </r>
  <r>
    <x v="872"/>
    <s v="CERA"/>
    <s v="MP"/>
    <x v="249"/>
    <n v="403009"/>
    <x v="228"/>
    <s v="TR"/>
    <x v="4"/>
    <x v="113"/>
    <x v="106"/>
    <s v="C"/>
    <x v="263"/>
    <x v="0"/>
    <x v="0"/>
    <m/>
    <x v="1"/>
    <n v="3690"/>
    <s v="27.06.2012"/>
    <s v="31.07.2012"/>
    <s v="Iprel"/>
    <n v="100010001376"/>
    <m/>
    <m/>
    <m/>
    <m/>
    <m/>
    <m/>
    <m/>
    <m/>
    <m/>
    <m/>
    <m/>
    <m/>
    <m/>
    <x v="1"/>
    <x v="3"/>
    <x v="0"/>
  </r>
  <r>
    <x v="873"/>
    <s v="CERA"/>
    <s v="MP"/>
    <x v="249"/>
    <n v="403009"/>
    <x v="228"/>
    <s v="TR"/>
    <x v="223"/>
    <x v="1"/>
    <x v="199"/>
    <s v="C"/>
    <x v="264"/>
    <x v="0"/>
    <x v="0"/>
    <m/>
    <x v="1"/>
    <n v="3691"/>
    <s v="27.06.2012"/>
    <s v="31.07.2012"/>
    <s v="Iprel"/>
    <n v="100010001376"/>
    <m/>
    <m/>
    <m/>
    <m/>
    <m/>
    <m/>
    <m/>
    <m/>
    <m/>
    <m/>
    <m/>
    <m/>
    <m/>
    <x v="1"/>
    <x v="3"/>
    <x v="0"/>
  </r>
  <r>
    <x v="874"/>
    <s v="CERA"/>
    <s v="MP"/>
    <x v="249"/>
    <n v="403009"/>
    <x v="228"/>
    <s v="TR"/>
    <x v="548"/>
    <x v="1"/>
    <x v="199"/>
    <s v="C"/>
    <x v="264"/>
    <x v="0"/>
    <x v="0"/>
    <m/>
    <x v="1"/>
    <n v="3692"/>
    <s v="27.06.2012"/>
    <s v="31.07.2012"/>
    <s v="Iprel"/>
    <n v="100010001376"/>
    <m/>
    <m/>
    <m/>
    <m/>
    <m/>
    <m/>
    <m/>
    <m/>
    <m/>
    <m/>
    <m/>
    <m/>
    <m/>
    <x v="1"/>
    <x v="3"/>
    <x v="0"/>
  </r>
  <r>
    <x v="875"/>
    <s v="CERA"/>
    <s v="MP"/>
    <x v="249"/>
    <n v="403009"/>
    <x v="228"/>
    <s v="TR"/>
    <x v="549"/>
    <x v="116"/>
    <x v="109"/>
    <s v="C"/>
    <x v="263"/>
    <x v="0"/>
    <x v="0"/>
    <m/>
    <x v="1"/>
    <n v="3693"/>
    <s v="27.06.2012"/>
    <s v="31.07.2012"/>
    <s v="Iprel"/>
    <n v="100010001376"/>
    <m/>
    <m/>
    <m/>
    <m/>
    <m/>
    <m/>
    <m/>
    <m/>
    <m/>
    <m/>
    <m/>
    <m/>
    <m/>
    <x v="1"/>
    <x v="3"/>
    <x v="0"/>
  </r>
  <r>
    <x v="876"/>
    <s v="CERA"/>
    <s v="MP"/>
    <x v="234"/>
    <n v="410386"/>
    <x v="207"/>
    <s v="DZ"/>
    <x v="550"/>
    <x v="117"/>
    <x v="189"/>
    <s v="C"/>
    <x v="265"/>
    <x v="0"/>
    <x v="0"/>
    <m/>
    <x v="1"/>
    <n v="3694"/>
    <s v="27.06.2012"/>
    <s v="31.07.2012"/>
    <s v="Iprel"/>
    <n v="100010001376"/>
    <m/>
    <m/>
    <m/>
    <m/>
    <m/>
    <m/>
    <m/>
    <m/>
    <m/>
    <m/>
    <m/>
    <m/>
    <m/>
    <x v="1"/>
    <x v="3"/>
    <x v="0"/>
  </r>
  <r>
    <x v="877"/>
    <s v="CERA"/>
    <s v="MP"/>
    <x v="253"/>
    <n v="400807"/>
    <x v="25"/>
    <s v="SA"/>
    <x v="75"/>
    <x v="23"/>
    <x v="178"/>
    <s v="C"/>
    <x v="266"/>
    <x v="0"/>
    <x v="0"/>
    <m/>
    <x v="1"/>
    <n v="3696"/>
    <s v="27.06.2012"/>
    <s v="31.07.2012"/>
    <s v="Iprel"/>
    <n v="100010001376"/>
    <m/>
    <m/>
    <m/>
    <m/>
    <m/>
    <m/>
    <m/>
    <m/>
    <m/>
    <m/>
    <m/>
    <m/>
    <m/>
    <x v="1"/>
    <x v="3"/>
    <x v="0"/>
  </r>
  <r>
    <x v="878"/>
    <s v="CERA"/>
    <s v="MP"/>
    <x v="253"/>
    <n v="400807"/>
    <x v="25"/>
    <s v="SA"/>
    <x v="312"/>
    <x v="23"/>
    <x v="178"/>
    <s v="C"/>
    <x v="267"/>
    <x v="0"/>
    <x v="0"/>
    <m/>
    <x v="1"/>
    <n v="3697"/>
    <s v="27.06.2012"/>
    <s v="31.07.2012"/>
    <s v="Iprel"/>
    <n v="100010001376"/>
    <m/>
    <m/>
    <m/>
    <m/>
    <m/>
    <m/>
    <m/>
    <m/>
    <m/>
    <m/>
    <m/>
    <m/>
    <m/>
    <x v="1"/>
    <x v="3"/>
    <x v="0"/>
  </r>
  <r>
    <x v="879"/>
    <s v="CERA"/>
    <s v="MP"/>
    <x v="253"/>
    <n v="400807"/>
    <x v="25"/>
    <s v="SA"/>
    <x v="319"/>
    <x v="112"/>
    <x v="186"/>
    <s v="C"/>
    <x v="266"/>
    <x v="0"/>
    <x v="0"/>
    <m/>
    <x v="1"/>
    <n v="3698"/>
    <s v="27.06.2012"/>
    <s v="31.07.2012"/>
    <s v="Iprel"/>
    <n v="100010001376"/>
    <m/>
    <m/>
    <m/>
    <m/>
    <m/>
    <m/>
    <m/>
    <m/>
    <m/>
    <m/>
    <m/>
    <m/>
    <m/>
    <x v="1"/>
    <x v="3"/>
    <x v="0"/>
  </r>
  <r>
    <x v="880"/>
    <s v="CERA"/>
    <s v="MP"/>
    <x v="253"/>
    <n v="400807"/>
    <x v="25"/>
    <s v="SA"/>
    <x v="156"/>
    <x v="112"/>
    <x v="186"/>
    <s v="C"/>
    <x v="267"/>
    <x v="0"/>
    <x v="0"/>
    <m/>
    <x v="1"/>
    <n v="3699"/>
    <s v="27.06.2012"/>
    <s v="31.07.2012"/>
    <s v="Iprel"/>
    <n v="100010001376"/>
    <m/>
    <m/>
    <m/>
    <m/>
    <m/>
    <m/>
    <m/>
    <m/>
    <m/>
    <m/>
    <m/>
    <m/>
    <m/>
    <x v="1"/>
    <x v="3"/>
    <x v="0"/>
  </r>
  <r>
    <x v="881"/>
    <s v="CERA"/>
    <s v="MP"/>
    <x v="253"/>
    <n v="400807"/>
    <x v="25"/>
    <s v="SA"/>
    <x v="174"/>
    <x v="8"/>
    <x v="216"/>
    <s v="C"/>
    <x v="266"/>
    <x v="0"/>
    <x v="0"/>
    <m/>
    <x v="1"/>
    <n v="3700"/>
    <s v="27.06.2012"/>
    <s v="31.07.2012"/>
    <s v="Iprel"/>
    <n v="100010001376"/>
    <m/>
    <m/>
    <m/>
    <m/>
    <m/>
    <m/>
    <m/>
    <m/>
    <m/>
    <m/>
    <m/>
    <m/>
    <m/>
    <x v="1"/>
    <x v="3"/>
    <x v="0"/>
  </r>
  <r>
    <x v="882"/>
    <s v="CERA"/>
    <s v="MP"/>
    <x v="253"/>
    <n v="400807"/>
    <x v="25"/>
    <s v="SA"/>
    <x v="551"/>
    <x v="8"/>
    <x v="216"/>
    <s v="C"/>
    <x v="266"/>
    <x v="0"/>
    <x v="0"/>
    <m/>
    <x v="1"/>
    <n v="3701"/>
    <s v="27.06.2012"/>
    <s v="31.07.2012"/>
    <s v="Iprel"/>
    <n v="100010001376"/>
    <m/>
    <m/>
    <m/>
    <m/>
    <m/>
    <m/>
    <m/>
    <m/>
    <m/>
    <m/>
    <m/>
    <m/>
    <m/>
    <x v="1"/>
    <x v="3"/>
    <x v="0"/>
  </r>
  <r>
    <x v="883"/>
    <s v="CERA"/>
    <s v="MP"/>
    <x v="253"/>
    <n v="400807"/>
    <x v="25"/>
    <s v="SA"/>
    <x v="552"/>
    <x v="23"/>
    <x v="178"/>
    <s v="C"/>
    <x v="266"/>
    <x v="0"/>
    <x v="0"/>
    <m/>
    <x v="1"/>
    <n v="3702"/>
    <s v="27.06.2012"/>
    <s v="31.07.2012"/>
    <s v="Iprel"/>
    <n v="100010001376"/>
    <m/>
    <m/>
    <m/>
    <m/>
    <m/>
    <m/>
    <m/>
    <m/>
    <m/>
    <m/>
    <m/>
    <m/>
    <m/>
    <x v="1"/>
    <x v="3"/>
    <x v="0"/>
  </r>
  <r>
    <x v="884"/>
    <s v="CERA"/>
    <s v="MP"/>
    <x v="253"/>
    <n v="400807"/>
    <x v="25"/>
    <s v="SA"/>
    <x v="553"/>
    <x v="6"/>
    <x v="180"/>
    <s v="C"/>
    <x v="266"/>
    <x v="0"/>
    <x v="0"/>
    <m/>
    <x v="1"/>
    <n v="3703"/>
    <s v="27.06.2012"/>
    <s v="31.07.2012"/>
    <s v="Iprel"/>
    <n v="100010001376"/>
    <m/>
    <m/>
    <m/>
    <m/>
    <m/>
    <m/>
    <m/>
    <m/>
    <m/>
    <m/>
    <m/>
    <m/>
    <m/>
    <x v="1"/>
    <x v="3"/>
    <x v="0"/>
  </r>
  <r>
    <x v="885"/>
    <s v="CERA"/>
    <s v="MP"/>
    <x v="216"/>
    <n v="400038"/>
    <x v="194"/>
    <s v="IR"/>
    <x v="489"/>
    <x v="122"/>
    <x v="202"/>
    <s v="C"/>
    <x v="261"/>
    <x v="0"/>
    <x v="0"/>
    <m/>
    <x v="1"/>
    <n v="3704"/>
    <s v="27.06.2012"/>
    <s v="31.07.2012"/>
    <s v="Iprel"/>
    <n v="100010001376"/>
    <m/>
    <m/>
    <m/>
    <m/>
    <m/>
    <m/>
    <m/>
    <m/>
    <m/>
    <m/>
    <m/>
    <m/>
    <m/>
    <x v="1"/>
    <x v="3"/>
    <x v="0"/>
  </r>
  <r>
    <x v="886"/>
    <s v="CERA"/>
    <s v="MP"/>
    <x v="216"/>
    <n v="400038"/>
    <x v="194"/>
    <s v="IR"/>
    <x v="554"/>
    <x v="114"/>
    <x v="190"/>
    <s v="C"/>
    <x v="261"/>
    <x v="0"/>
    <x v="0"/>
    <m/>
    <x v="1"/>
    <n v="3705"/>
    <s v="27.06.2012"/>
    <s v="31.07.2012"/>
    <s v="Iprel"/>
    <n v="100010001376"/>
    <m/>
    <m/>
    <m/>
    <m/>
    <m/>
    <m/>
    <m/>
    <m/>
    <m/>
    <m/>
    <m/>
    <m/>
    <m/>
    <x v="1"/>
    <x v="3"/>
    <x v="0"/>
  </r>
  <r>
    <x v="887"/>
    <s v="CERA"/>
    <s v="MP"/>
    <x v="234"/>
    <n v="410386"/>
    <x v="207"/>
    <s v="DZ"/>
    <x v="465"/>
    <x v="8"/>
    <x v="216"/>
    <s v="C"/>
    <x v="265"/>
    <x v="0"/>
    <x v="0"/>
    <m/>
    <x v="1"/>
    <n v="3706"/>
    <s v="27.06.2012"/>
    <s v="31.07.2012"/>
    <s v="Iprel"/>
    <n v="100010001376"/>
    <m/>
    <m/>
    <m/>
    <m/>
    <m/>
    <m/>
    <m/>
    <m/>
    <m/>
    <m/>
    <m/>
    <m/>
    <m/>
    <x v="1"/>
    <x v="3"/>
    <x v="0"/>
  </r>
  <r>
    <x v="888"/>
    <s v="CERA"/>
    <s v="MP"/>
    <x v="247"/>
    <n v="403705"/>
    <x v="222"/>
    <s v="DZ"/>
    <x v="555"/>
    <x v="117"/>
    <x v="189"/>
    <s v="C"/>
    <x v="268"/>
    <x v="0"/>
    <x v="0"/>
    <m/>
    <x v="1"/>
    <n v="3707"/>
    <s v="27.06.2012"/>
    <s v="31.07.2012"/>
    <s v="Iprel"/>
    <n v="100010001376"/>
    <m/>
    <m/>
    <m/>
    <m/>
    <m/>
    <m/>
    <m/>
    <m/>
    <m/>
    <m/>
    <m/>
    <m/>
    <m/>
    <x v="1"/>
    <x v="3"/>
    <x v="0"/>
  </r>
  <r>
    <x v="889"/>
    <s v="CERA"/>
    <s v="MP"/>
    <x v="247"/>
    <n v="403705"/>
    <x v="222"/>
    <s v="DZ"/>
    <x v="4"/>
    <x v="144"/>
    <x v="204"/>
    <s v="C"/>
    <x v="268"/>
    <x v="0"/>
    <x v="0"/>
    <m/>
    <x v="1"/>
    <n v="3708"/>
    <s v="27.06.2012"/>
    <s v="31.07.2012"/>
    <s v="Iprel"/>
    <n v="100010001376"/>
    <m/>
    <m/>
    <m/>
    <m/>
    <m/>
    <m/>
    <m/>
    <m/>
    <m/>
    <m/>
    <m/>
    <m/>
    <m/>
    <x v="1"/>
    <x v="3"/>
    <x v="0"/>
  </r>
  <r>
    <x v="890"/>
    <s v="CERA"/>
    <s v="MP"/>
    <x v="247"/>
    <n v="403705"/>
    <x v="222"/>
    <s v="DZ"/>
    <x v="107"/>
    <x v="123"/>
    <x v="223"/>
    <s v="C"/>
    <x v="268"/>
    <x v="0"/>
    <x v="0"/>
    <m/>
    <x v="1"/>
    <n v="3709"/>
    <s v="27.06.2012"/>
    <s v="31.07.2012"/>
    <s v="Iprel"/>
    <n v="100010001376"/>
    <m/>
    <m/>
    <m/>
    <m/>
    <m/>
    <m/>
    <m/>
    <m/>
    <m/>
    <m/>
    <m/>
    <m/>
    <m/>
    <x v="1"/>
    <x v="3"/>
    <x v="0"/>
  </r>
  <r>
    <x v="891"/>
    <s v="CERA"/>
    <s v="MP"/>
    <x v="247"/>
    <n v="403705"/>
    <x v="222"/>
    <s v="DZ"/>
    <x v="190"/>
    <x v="23"/>
    <x v="178"/>
    <s v="C"/>
    <x v="268"/>
    <x v="0"/>
    <x v="0"/>
    <m/>
    <x v="1"/>
    <n v="3710"/>
    <s v="27.06.2012"/>
    <s v="31.07.2012"/>
    <s v="Iprel"/>
    <n v="100010001376"/>
    <m/>
    <m/>
    <m/>
    <m/>
    <m/>
    <m/>
    <m/>
    <m/>
    <m/>
    <m/>
    <m/>
    <m/>
    <m/>
    <x v="1"/>
    <x v="3"/>
    <x v="0"/>
  </r>
  <r>
    <x v="892"/>
    <s v="CERA"/>
    <s v="MP"/>
    <x v="247"/>
    <n v="403705"/>
    <x v="222"/>
    <s v="DZ"/>
    <x v="556"/>
    <x v="6"/>
    <x v="180"/>
    <s v="C"/>
    <x v="268"/>
    <x v="0"/>
    <x v="0"/>
    <m/>
    <x v="1"/>
    <n v="3711"/>
    <s v="27.06.2012"/>
    <s v="31.07.2012"/>
    <s v="Iprel"/>
    <n v="100010001376"/>
    <m/>
    <m/>
    <m/>
    <m/>
    <m/>
    <m/>
    <m/>
    <m/>
    <m/>
    <m/>
    <m/>
    <m/>
    <m/>
    <x v="1"/>
    <x v="3"/>
    <x v="0"/>
  </r>
  <r>
    <x v="893"/>
    <s v="CERA"/>
    <s v="MP"/>
    <x v="247"/>
    <n v="403705"/>
    <x v="222"/>
    <s v="DZ"/>
    <x v="119"/>
    <x v="118"/>
    <x v="248"/>
    <s v="C"/>
    <x v="268"/>
    <x v="0"/>
    <x v="0"/>
    <m/>
    <x v="1"/>
    <n v="3712"/>
    <s v="27.06.2012"/>
    <s v="31.07.2012"/>
    <s v="Iprel"/>
    <n v="100010001376"/>
    <m/>
    <m/>
    <m/>
    <m/>
    <m/>
    <m/>
    <m/>
    <m/>
    <m/>
    <m/>
    <m/>
    <m/>
    <m/>
    <x v="1"/>
    <x v="3"/>
    <x v="0"/>
  </r>
  <r>
    <x v="894"/>
    <s v="CERA"/>
    <s v="MP"/>
    <x v="247"/>
    <n v="403705"/>
    <x v="222"/>
    <s v="DZ"/>
    <x v="557"/>
    <x v="137"/>
    <x v="245"/>
    <s v="C"/>
    <x v="268"/>
    <x v="0"/>
    <x v="0"/>
    <m/>
    <x v="1"/>
    <n v="3713"/>
    <s v="27.06.2012"/>
    <s v="31.07.2012"/>
    <s v="Iprel"/>
    <n v="100010001376"/>
    <m/>
    <m/>
    <m/>
    <m/>
    <m/>
    <m/>
    <m/>
    <m/>
    <m/>
    <m/>
    <m/>
    <m/>
    <m/>
    <x v="1"/>
    <x v="3"/>
    <x v="0"/>
  </r>
  <r>
    <x v="895"/>
    <s v="CERA"/>
    <s v="MP"/>
    <x v="258"/>
    <n v="403510"/>
    <x v="177"/>
    <s v="UA"/>
    <x v="323"/>
    <x v="23"/>
    <x v="249"/>
    <s v="C"/>
    <x v="265"/>
    <x v="0"/>
    <x v="0"/>
    <m/>
    <x v="1"/>
    <n v="3714"/>
    <s v="27.06.2012"/>
    <s v="31.07.2012"/>
    <s v="Iprel"/>
    <n v="100010001376"/>
    <m/>
    <m/>
    <m/>
    <m/>
    <m/>
    <m/>
    <m/>
    <m/>
    <m/>
    <m/>
    <m/>
    <m/>
    <m/>
    <x v="1"/>
    <x v="3"/>
    <x v="0"/>
  </r>
  <r>
    <x v="896"/>
    <s v="CERA"/>
    <s v="MP"/>
    <x v="259"/>
    <s v="ECE100ZD1"/>
    <x v="122"/>
    <s v="IN"/>
    <x v="325"/>
    <x v="245"/>
    <x v="250"/>
    <s v="C"/>
    <x v="269"/>
    <x v="0"/>
    <x v="0"/>
    <m/>
    <x v="1"/>
    <n v="3723"/>
    <s v="27.06.2012"/>
    <s v="31.07.2012"/>
    <s v="Iprel"/>
    <n v="100010001376"/>
    <m/>
    <m/>
    <m/>
    <m/>
    <m/>
    <m/>
    <m/>
    <m/>
    <m/>
    <m/>
    <m/>
    <m/>
    <m/>
    <x v="1"/>
    <x v="3"/>
    <x v="0"/>
  </r>
  <r>
    <x v="897"/>
    <s v="CERA"/>
    <s v="MP"/>
    <x v="249"/>
    <n v="403009"/>
    <x v="228"/>
    <s v="TR"/>
    <x v="558"/>
    <x v="23"/>
    <x v="178"/>
    <s v="C"/>
    <x v="263"/>
    <x v="0"/>
    <x v="0"/>
    <m/>
    <x v="1"/>
    <n v="3725"/>
    <s v="27.06.2012"/>
    <s v="31.07.2012"/>
    <s v="Iprel"/>
    <n v="100010001376"/>
    <m/>
    <m/>
    <m/>
    <m/>
    <m/>
    <m/>
    <m/>
    <m/>
    <m/>
    <m/>
    <m/>
    <m/>
    <m/>
    <x v="1"/>
    <x v="3"/>
    <x v="0"/>
  </r>
  <r>
    <x v="898"/>
    <s v="CERA"/>
    <s v="MP"/>
    <x v="249"/>
    <n v="403009"/>
    <x v="228"/>
    <s v="TR"/>
    <x v="559"/>
    <x v="18"/>
    <x v="209"/>
    <s v="C"/>
    <x v="263"/>
    <x v="0"/>
    <x v="0"/>
    <m/>
    <x v="1"/>
    <n v="3726"/>
    <s v="27.06.2012"/>
    <s v="31.07.2012"/>
    <s v="Iprel"/>
    <n v="100010001376"/>
    <m/>
    <m/>
    <m/>
    <m/>
    <m/>
    <m/>
    <m/>
    <m/>
    <m/>
    <m/>
    <m/>
    <m/>
    <m/>
    <x v="1"/>
    <x v="3"/>
    <x v="0"/>
  </r>
  <r>
    <x v="899"/>
    <s v="CERA"/>
    <s v="MP"/>
    <x v="234"/>
    <n v="410386"/>
    <x v="207"/>
    <s v="DZ"/>
    <x v="560"/>
    <x v="122"/>
    <x v="202"/>
    <s v="C"/>
    <x v="265"/>
    <x v="0"/>
    <x v="0"/>
    <m/>
    <x v="1"/>
    <n v="3735"/>
    <s v="27.06.2012"/>
    <s v="31.07.2012"/>
    <s v="Iprel"/>
    <n v="100010001376"/>
    <m/>
    <m/>
    <m/>
    <m/>
    <m/>
    <m/>
    <m/>
    <m/>
    <m/>
    <m/>
    <m/>
    <m/>
    <m/>
    <x v="1"/>
    <x v="3"/>
    <x v="0"/>
  </r>
  <r>
    <x v="900"/>
    <s v="CERA"/>
    <s v="MP"/>
    <x v="234"/>
    <n v="410386"/>
    <x v="207"/>
    <s v="DZ"/>
    <x v="556"/>
    <x v="6"/>
    <x v="180"/>
    <s v="C"/>
    <x v="265"/>
    <x v="0"/>
    <x v="0"/>
    <m/>
    <x v="1"/>
    <n v="3736"/>
    <s v="27.06.2012"/>
    <s v="31.07.2012"/>
    <s v="Iprel"/>
    <n v="100010001376"/>
    <m/>
    <m/>
    <m/>
    <m/>
    <m/>
    <m/>
    <m/>
    <m/>
    <m/>
    <m/>
    <m/>
    <m/>
    <m/>
    <x v="1"/>
    <x v="3"/>
    <x v="0"/>
  </r>
  <r>
    <x v="901"/>
    <s v="CERA"/>
    <s v="MP"/>
    <x v="234"/>
    <n v="410386"/>
    <x v="207"/>
    <s v="DZ"/>
    <x v="312"/>
    <x v="112"/>
    <x v="186"/>
    <s v="C"/>
    <x v="270"/>
    <x v="0"/>
    <x v="0"/>
    <m/>
    <x v="1"/>
    <n v="3742"/>
    <s v="27.06.2012"/>
    <s v="31.07.2012"/>
    <s v="Iprel"/>
    <n v="100010001376"/>
    <m/>
    <m/>
    <m/>
    <m/>
    <m/>
    <m/>
    <m/>
    <m/>
    <m/>
    <m/>
    <m/>
    <m/>
    <m/>
    <x v="1"/>
    <x v="3"/>
    <x v="0"/>
  </r>
  <r>
    <x v="902"/>
    <s v="CERA"/>
    <s v="MP"/>
    <x v="234"/>
    <n v="410386"/>
    <x v="207"/>
    <s v="DZ"/>
    <x v="561"/>
    <x v="119"/>
    <x v="185"/>
    <s v="C"/>
    <x v="265"/>
    <x v="0"/>
    <x v="0"/>
    <m/>
    <x v="1"/>
    <n v="3743"/>
    <s v="27.06.2012"/>
    <s v="31.07.2012"/>
    <s v="Iprel"/>
    <n v="100010001376"/>
    <m/>
    <m/>
    <m/>
    <m/>
    <m/>
    <m/>
    <m/>
    <m/>
    <m/>
    <m/>
    <m/>
    <m/>
    <m/>
    <x v="1"/>
    <x v="3"/>
    <x v="0"/>
  </r>
  <r>
    <x v="903"/>
    <s v="CERA"/>
    <s v="MP"/>
    <x v="234"/>
    <n v="410386"/>
    <x v="207"/>
    <s v="DZ"/>
    <x v="190"/>
    <x v="126"/>
    <x v="152"/>
    <s v="C"/>
    <x v="270"/>
    <x v="0"/>
    <x v="0"/>
    <m/>
    <x v="1"/>
    <n v="3744"/>
    <s v="27.06.2012"/>
    <s v="31.07.2012"/>
    <s v="Iprel"/>
    <n v="100010001376"/>
    <m/>
    <m/>
    <m/>
    <m/>
    <m/>
    <m/>
    <m/>
    <m/>
    <m/>
    <m/>
    <m/>
    <m/>
    <m/>
    <x v="1"/>
    <x v="3"/>
    <x v="0"/>
  </r>
  <r>
    <x v="904"/>
    <s v="CERA"/>
    <s v="MP"/>
    <x v="234"/>
    <n v="410386"/>
    <x v="207"/>
    <s v="DZ"/>
    <x v="562"/>
    <x v="137"/>
    <x v="245"/>
    <s v="C"/>
    <x v="264"/>
    <x v="0"/>
    <x v="0"/>
    <m/>
    <x v="1"/>
    <n v="3745"/>
    <s v="27.06.2012"/>
    <s v="31.07.2012"/>
    <s v="Iprel"/>
    <n v="100010001376"/>
    <m/>
    <m/>
    <m/>
    <m/>
    <m/>
    <m/>
    <m/>
    <m/>
    <m/>
    <m/>
    <m/>
    <m/>
    <m/>
    <x v="1"/>
    <x v="3"/>
    <x v="0"/>
  </r>
  <r>
    <x v="905"/>
    <s v="CERA"/>
    <s v="MP"/>
    <x v="234"/>
    <n v="410386"/>
    <x v="207"/>
    <s v="DZ"/>
    <x v="563"/>
    <x v="114"/>
    <x v="190"/>
    <s v="C"/>
    <x v="265"/>
    <x v="0"/>
    <x v="0"/>
    <m/>
    <x v="1"/>
    <n v="3746"/>
    <s v="27.06.2012"/>
    <s v="31.07.2012"/>
    <s v="Iprel"/>
    <n v="100010001376"/>
    <m/>
    <m/>
    <m/>
    <m/>
    <m/>
    <m/>
    <m/>
    <m/>
    <m/>
    <m/>
    <m/>
    <m/>
    <m/>
    <x v="1"/>
    <x v="3"/>
    <x v="0"/>
  </r>
  <r>
    <x v="906"/>
    <s v="CERA"/>
    <s v="MP"/>
    <x v="260"/>
    <n v="403316"/>
    <x v="229"/>
    <s v="EG"/>
    <x v="405"/>
    <x v="112"/>
    <x v="186"/>
    <s v="C"/>
    <x v="271"/>
    <x v="0"/>
    <x v="0"/>
    <m/>
    <x v="1"/>
    <n v="3747"/>
    <s v="27.06.2012"/>
    <s v="31.07.2012"/>
    <s v="Iprel"/>
    <n v="100010001376"/>
    <m/>
    <m/>
    <m/>
    <m/>
    <m/>
    <m/>
    <m/>
    <m/>
    <m/>
    <m/>
    <m/>
    <m/>
    <m/>
    <x v="1"/>
    <x v="3"/>
    <x v="0"/>
  </r>
  <r>
    <x v="907"/>
    <s v="CERA"/>
    <s v="MP"/>
    <x v="260"/>
    <n v="403316"/>
    <x v="229"/>
    <s v="EG"/>
    <x v="564"/>
    <x v="119"/>
    <x v="185"/>
    <s v="C"/>
    <x v="271"/>
    <x v="0"/>
    <x v="0"/>
    <m/>
    <x v="1"/>
    <n v="3748"/>
    <s v="27.06.2012"/>
    <s v="31.07.2012"/>
    <s v="Iprel"/>
    <n v="100010001376"/>
    <m/>
    <m/>
    <m/>
    <m/>
    <m/>
    <m/>
    <m/>
    <m/>
    <m/>
    <m/>
    <m/>
    <m/>
    <m/>
    <x v="1"/>
    <x v="3"/>
    <x v="0"/>
  </r>
  <r>
    <x v="908"/>
    <s v="CERA"/>
    <s v="MP"/>
    <x v="260"/>
    <n v="403316"/>
    <x v="229"/>
    <s v="EG"/>
    <x v="33"/>
    <x v="246"/>
    <x v="251"/>
    <s v="C"/>
    <x v="272"/>
    <x v="0"/>
    <x v="0"/>
    <m/>
    <x v="1"/>
    <n v="3749"/>
    <s v="27.06.2012"/>
    <s v="31.07.2012"/>
    <s v="Iprel"/>
    <n v="100010001376"/>
    <m/>
    <m/>
    <m/>
    <m/>
    <m/>
    <m/>
    <m/>
    <m/>
    <m/>
    <m/>
    <m/>
    <m/>
    <m/>
    <x v="1"/>
    <x v="3"/>
    <x v="0"/>
  </r>
  <r>
    <x v="909"/>
    <s v="CERA"/>
    <s v="MP"/>
    <x v="260"/>
    <n v="403316"/>
    <x v="229"/>
    <s v="EG"/>
    <x v="18"/>
    <x v="8"/>
    <x v="216"/>
    <s v="C"/>
    <x v="271"/>
    <x v="0"/>
    <x v="0"/>
    <m/>
    <x v="1"/>
    <n v="3753"/>
    <s v="27.06.2012"/>
    <s v="31.07.2012"/>
    <s v="Iprel"/>
    <n v="100010001376"/>
    <m/>
    <m/>
    <m/>
    <m/>
    <m/>
    <m/>
    <m/>
    <m/>
    <m/>
    <m/>
    <m/>
    <m/>
    <m/>
    <x v="1"/>
    <x v="3"/>
    <x v="0"/>
  </r>
  <r>
    <x v="910"/>
    <s v="CERA"/>
    <s v="MP"/>
    <x v="247"/>
    <n v="403705"/>
    <x v="222"/>
    <s v="DZ"/>
    <x v="565"/>
    <x v="114"/>
    <x v="190"/>
    <s v="C"/>
    <x v="268"/>
    <x v="0"/>
    <x v="0"/>
    <m/>
    <x v="1"/>
    <n v="3755"/>
    <s v="27.06.2012"/>
    <s v="31.07.2012"/>
    <s v="Iprel"/>
    <n v="100010001376"/>
    <m/>
    <m/>
    <m/>
    <m/>
    <m/>
    <m/>
    <m/>
    <m/>
    <m/>
    <m/>
    <m/>
    <m/>
    <m/>
    <x v="1"/>
    <x v="3"/>
    <x v="0"/>
  </r>
  <r>
    <x v="911"/>
    <s v="CERA"/>
    <s v="MP"/>
    <x v="260"/>
    <n v="403316"/>
    <x v="229"/>
    <s v="EG"/>
    <x v="566"/>
    <x v="122"/>
    <x v="202"/>
    <s v="C"/>
    <x v="271"/>
    <x v="0"/>
    <x v="0"/>
    <m/>
    <x v="1"/>
    <n v="3756"/>
    <s v="27.06.2012"/>
    <s v="31.07.2012"/>
    <s v="Iprel"/>
    <n v="100010001376"/>
    <m/>
    <m/>
    <m/>
    <m/>
    <m/>
    <m/>
    <m/>
    <m/>
    <m/>
    <m/>
    <m/>
    <m/>
    <m/>
    <x v="1"/>
    <x v="3"/>
    <x v="0"/>
  </r>
  <r>
    <x v="912"/>
    <s v="CERA"/>
    <s v="MP"/>
    <x v="249"/>
    <n v="403009"/>
    <x v="228"/>
    <s v="TR"/>
    <x v="567"/>
    <x v="129"/>
    <x v="252"/>
    <s v="C"/>
    <x v="263"/>
    <x v="0"/>
    <x v="0"/>
    <m/>
    <x v="1"/>
    <n v="3757"/>
    <s v="27.06.2012"/>
    <s v="31.07.2012"/>
    <s v="Iprel"/>
    <n v="100010001376"/>
    <m/>
    <m/>
    <m/>
    <m/>
    <m/>
    <m/>
    <m/>
    <m/>
    <m/>
    <m/>
    <m/>
    <m/>
    <m/>
    <x v="1"/>
    <x v="3"/>
    <x v="0"/>
  </r>
  <r>
    <x v="913"/>
    <s v="CERA"/>
    <s v="MP"/>
    <x v="261"/>
    <n v="401680"/>
    <x v="83"/>
    <s v="BY"/>
    <x v="442"/>
    <x v="3"/>
    <x v="193"/>
    <s v="C"/>
    <x v="268"/>
    <x v="0"/>
    <x v="0"/>
    <m/>
    <x v="1"/>
    <n v="3764"/>
    <s v="27.06.2012"/>
    <s v="31.07.2012"/>
    <s v="Iprel"/>
    <n v="100010001376"/>
    <m/>
    <m/>
    <m/>
    <m/>
    <m/>
    <m/>
    <m/>
    <m/>
    <m/>
    <m/>
    <m/>
    <m/>
    <m/>
    <x v="1"/>
    <x v="3"/>
    <x v="0"/>
  </r>
  <r>
    <x v="914"/>
    <s v="CERA"/>
    <s v="MP"/>
    <x v="261"/>
    <n v="401680"/>
    <x v="83"/>
    <s v="BY"/>
    <x v="132"/>
    <x v="3"/>
    <x v="193"/>
    <s v="C"/>
    <x v="268"/>
    <x v="0"/>
    <x v="0"/>
    <m/>
    <x v="1"/>
    <n v="3765"/>
    <s v="27.06.2012"/>
    <s v="31.07.2012"/>
    <s v="Iprel"/>
    <n v="100010001376"/>
    <m/>
    <m/>
    <m/>
    <m/>
    <m/>
    <m/>
    <m/>
    <m/>
    <m/>
    <m/>
    <m/>
    <m/>
    <m/>
    <x v="1"/>
    <x v="3"/>
    <x v="0"/>
  </r>
  <r>
    <x v="915"/>
    <s v="CERA"/>
    <s v="MP"/>
    <x v="129"/>
    <n v="411751"/>
    <x v="230"/>
    <s v="UZ"/>
    <x v="568"/>
    <x v="112"/>
    <x v="105"/>
    <s v="C"/>
    <x v="273"/>
    <x v="0"/>
    <x v="0"/>
    <m/>
    <x v="1"/>
    <n v="3772"/>
    <s v="29.08.2012"/>
    <s v="30.09.2012"/>
    <s v="Iprel"/>
    <n v="100010001376"/>
    <m/>
    <m/>
    <m/>
    <m/>
    <m/>
    <m/>
    <m/>
    <m/>
    <m/>
    <m/>
    <m/>
    <m/>
    <m/>
    <x v="1"/>
    <x v="3"/>
    <x v="0"/>
  </r>
  <r>
    <x v="916"/>
    <s v="CERA"/>
    <s v="MP"/>
    <x v="129"/>
    <n v="411751"/>
    <x v="230"/>
    <s v="UZ"/>
    <x v="125"/>
    <x v="122"/>
    <x v="117"/>
    <s v="C"/>
    <x v="274"/>
    <x v="0"/>
    <x v="0"/>
    <m/>
    <x v="149"/>
    <n v="3774"/>
    <s v="29.08.2012"/>
    <s v="30.09.2012"/>
    <s v="Iprel"/>
    <n v="100010001376"/>
    <m/>
    <m/>
    <m/>
    <m/>
    <m/>
    <m/>
    <m/>
    <m/>
    <m/>
    <m/>
    <m/>
    <m/>
    <m/>
    <x v="3"/>
    <x v="3"/>
    <x v="0"/>
  </r>
  <r>
    <x v="917"/>
    <s v="CERA"/>
    <s v="MP"/>
    <x v="129"/>
    <n v="411751"/>
    <x v="230"/>
    <s v="UZ"/>
    <x v="569"/>
    <x v="247"/>
    <x v="253"/>
    <s v="C"/>
    <x v="273"/>
    <x v="0"/>
    <x v="0"/>
    <m/>
    <x v="1"/>
    <n v="3776"/>
    <s v="29.08.2012"/>
    <s v="30.09.2012"/>
    <s v="Iprel"/>
    <n v="100010001376"/>
    <m/>
    <m/>
    <m/>
    <m/>
    <m/>
    <m/>
    <m/>
    <m/>
    <m/>
    <m/>
    <m/>
    <m/>
    <m/>
    <x v="1"/>
    <x v="3"/>
    <x v="0"/>
  </r>
  <r>
    <x v="918"/>
    <s v="CERA"/>
    <s v="MP"/>
    <x v="129"/>
    <n v="411751"/>
    <x v="230"/>
    <s v="UZ"/>
    <x v="570"/>
    <x v="119"/>
    <x v="113"/>
    <s v="C"/>
    <x v="273"/>
    <x v="0"/>
    <x v="0"/>
    <m/>
    <x v="1"/>
    <n v="3777"/>
    <s v="29.08.2012"/>
    <s v="30.09.2012"/>
    <s v="Iprel"/>
    <n v="100010001376"/>
    <m/>
    <m/>
    <m/>
    <m/>
    <m/>
    <m/>
    <m/>
    <m/>
    <m/>
    <m/>
    <m/>
    <m/>
    <m/>
    <x v="1"/>
    <x v="3"/>
    <x v="0"/>
  </r>
  <r>
    <x v="761"/>
    <s v="CERA"/>
    <s v="MP"/>
    <x v="129"/>
    <n v="411751"/>
    <x v="230"/>
    <s v="UZ"/>
    <x v="571"/>
    <x v="113"/>
    <x v="106"/>
    <s v="C"/>
    <x v="273"/>
    <x v="0"/>
    <x v="0"/>
    <m/>
    <x v="150"/>
    <n v="3778"/>
    <s v="29.08.2012"/>
    <s v="30.09.2012"/>
    <s v="Iprel"/>
    <n v="100010001376"/>
    <m/>
    <m/>
    <m/>
    <m/>
    <m/>
    <m/>
    <m/>
    <m/>
    <m/>
    <m/>
    <m/>
    <m/>
    <m/>
    <x v="3"/>
    <x v="3"/>
    <x v="0"/>
  </r>
  <r>
    <x v="919"/>
    <s v="CERA"/>
    <s v="MP"/>
    <x v="129"/>
    <n v="411751"/>
    <x v="230"/>
    <s v="UZ"/>
    <x v="572"/>
    <x v="126"/>
    <x v="152"/>
    <s v="C"/>
    <x v="274"/>
    <x v="0"/>
    <x v="0"/>
    <m/>
    <x v="151"/>
    <n v="3783"/>
    <s v="29.08.2012"/>
    <s v="30.09.2012"/>
    <s v="Iprel"/>
    <n v="100010001376"/>
    <m/>
    <m/>
    <m/>
    <m/>
    <m/>
    <m/>
    <m/>
    <m/>
    <m/>
    <m/>
    <m/>
    <m/>
    <m/>
    <x v="3"/>
    <x v="3"/>
    <x v="0"/>
  </r>
  <r>
    <x v="920"/>
    <s v="CERA"/>
    <s v="MP"/>
    <x v="129"/>
    <n v="411751"/>
    <x v="230"/>
    <s v="UZ"/>
    <x v="485"/>
    <x v="6"/>
    <x v="129"/>
    <s v="C"/>
    <x v="275"/>
    <x v="0"/>
    <x v="0"/>
    <m/>
    <x v="1"/>
    <n v="3784"/>
    <s v="29.08.2012"/>
    <s v="30.09.2012"/>
    <s v="Iprel"/>
    <n v="100010001376"/>
    <m/>
    <m/>
    <m/>
    <m/>
    <m/>
    <m/>
    <m/>
    <m/>
    <m/>
    <m/>
    <m/>
    <m/>
    <m/>
    <x v="1"/>
    <x v="3"/>
    <x v="0"/>
  </r>
  <r>
    <x v="767"/>
    <s v="CERA"/>
    <s v="MP"/>
    <x v="129"/>
    <n v="411751"/>
    <x v="230"/>
    <s v="UZ"/>
    <x v="573"/>
    <x v="2"/>
    <x v="254"/>
    <s v="C"/>
    <x v="275"/>
    <x v="0"/>
    <x v="0"/>
    <m/>
    <x v="152"/>
    <n v="3792"/>
    <s v="29.08.2012"/>
    <s v="30.09.2012"/>
    <s v="Iprel"/>
    <n v="100010001376"/>
    <m/>
    <m/>
    <m/>
    <m/>
    <m/>
    <m/>
    <m/>
    <m/>
    <m/>
    <m/>
    <m/>
    <m/>
    <m/>
    <x v="3"/>
    <x v="3"/>
    <x v="0"/>
  </r>
  <r>
    <x v="765"/>
    <s v="CERA"/>
    <s v="MP"/>
    <x v="129"/>
    <n v="411751"/>
    <x v="230"/>
    <s v="UZ"/>
    <x v="137"/>
    <x v="10"/>
    <x v="215"/>
    <s v="C"/>
    <x v="275"/>
    <x v="0"/>
    <x v="0"/>
    <m/>
    <x v="153"/>
    <n v="3793"/>
    <s v="29.08.2012"/>
    <s v="30.09.2012"/>
    <s v="Iprel"/>
    <n v="100010001376"/>
    <m/>
    <m/>
    <m/>
    <m/>
    <m/>
    <m/>
    <m/>
    <m/>
    <m/>
    <m/>
    <m/>
    <m/>
    <m/>
    <x v="3"/>
    <x v="3"/>
    <x v="0"/>
  </r>
  <r>
    <x v="921"/>
    <s v="CERA"/>
    <s v="MP"/>
    <x v="253"/>
    <n v="400807"/>
    <x v="25"/>
    <s v="SA"/>
    <x v="574"/>
    <x v="114"/>
    <x v="142"/>
    <s v="C"/>
    <x v="276"/>
    <x v="0"/>
    <x v="0"/>
    <m/>
    <x v="1"/>
    <n v="3794"/>
    <s v="29.08.2012"/>
    <s v="30.09.2012"/>
    <s v="Iprel"/>
    <n v="100010001376"/>
    <m/>
    <m/>
    <m/>
    <m/>
    <m/>
    <m/>
    <m/>
    <m/>
    <m/>
    <m/>
    <m/>
    <m/>
    <m/>
    <x v="1"/>
    <x v="3"/>
    <x v="0"/>
  </r>
  <r>
    <x v="922"/>
    <s v="CERA"/>
    <s v="MP"/>
    <x v="262"/>
    <n v="413052"/>
    <x v="197"/>
    <s v="CO"/>
    <x v="564"/>
    <x v="114"/>
    <x v="190"/>
    <s v="C"/>
    <x v="277"/>
    <x v="0"/>
    <x v="0"/>
    <m/>
    <x v="1"/>
    <n v="3808"/>
    <s v="29.08.2012"/>
    <s v="30.09.2012"/>
    <s v="Iprel"/>
    <n v="100010001376"/>
    <m/>
    <m/>
    <m/>
    <m/>
    <m/>
    <m/>
    <m/>
    <m/>
    <m/>
    <m/>
    <m/>
    <m/>
    <m/>
    <x v="1"/>
    <x v="3"/>
    <x v="0"/>
  </r>
  <r>
    <x v="923"/>
    <s v="CERA"/>
    <s v="MP"/>
    <x v="262"/>
    <n v="413052"/>
    <x v="197"/>
    <s v="CO"/>
    <x v="575"/>
    <x v="117"/>
    <x v="189"/>
    <s v="C"/>
    <x v="277"/>
    <x v="0"/>
    <x v="0"/>
    <m/>
    <x v="1"/>
    <n v="3809"/>
    <s v="29.08.2012"/>
    <s v="30.09.2012"/>
    <s v="Iprel"/>
    <n v="100010001376"/>
    <m/>
    <m/>
    <m/>
    <m/>
    <m/>
    <m/>
    <m/>
    <m/>
    <m/>
    <m/>
    <m/>
    <m/>
    <m/>
    <x v="1"/>
    <x v="3"/>
    <x v="0"/>
  </r>
  <r>
    <x v="924"/>
    <s v="CERA"/>
    <s v="MP"/>
    <x v="262"/>
    <n v="413052"/>
    <x v="197"/>
    <s v="CO"/>
    <x v="576"/>
    <x v="23"/>
    <x v="178"/>
    <s v="C"/>
    <x v="277"/>
    <x v="0"/>
    <x v="0"/>
    <m/>
    <x v="1"/>
    <n v="3810"/>
    <s v="29.08.2012"/>
    <s v="30.09.2012"/>
    <s v="Iprel"/>
    <n v="100010001376"/>
    <m/>
    <m/>
    <m/>
    <m/>
    <m/>
    <m/>
    <m/>
    <m/>
    <m/>
    <m/>
    <m/>
    <m/>
    <m/>
    <x v="1"/>
    <x v="3"/>
    <x v="0"/>
  </r>
  <r>
    <x v="925"/>
    <s v="CERA"/>
    <s v="MP"/>
    <x v="262"/>
    <n v="413052"/>
    <x v="197"/>
    <s v="CO"/>
    <x v="206"/>
    <x v="119"/>
    <x v="185"/>
    <s v="C"/>
    <x v="277"/>
    <x v="0"/>
    <x v="0"/>
    <m/>
    <x v="1"/>
    <n v="3811"/>
    <s v="29.08.2012"/>
    <s v="30.09.2012"/>
    <s v="Iprel"/>
    <n v="100010001376"/>
    <m/>
    <m/>
    <m/>
    <m/>
    <m/>
    <m/>
    <m/>
    <m/>
    <m/>
    <m/>
    <m/>
    <m/>
    <m/>
    <x v="1"/>
    <x v="3"/>
    <x v="0"/>
  </r>
  <r>
    <x v="926"/>
    <s v="CERA"/>
    <s v="MP"/>
    <x v="262"/>
    <n v="413052"/>
    <x v="197"/>
    <s v="CO"/>
    <x v="18"/>
    <x v="8"/>
    <x v="216"/>
    <s v="C"/>
    <x v="277"/>
    <x v="0"/>
    <x v="0"/>
    <m/>
    <x v="1"/>
    <n v="3812"/>
    <s v="29.08.2012"/>
    <s v="30.09.2012"/>
    <s v="Iprel"/>
    <n v="100010001376"/>
    <m/>
    <m/>
    <m/>
    <m/>
    <m/>
    <m/>
    <m/>
    <m/>
    <m/>
    <m/>
    <m/>
    <m/>
    <m/>
    <x v="1"/>
    <x v="3"/>
    <x v="0"/>
  </r>
  <r>
    <x v="927"/>
    <s v="CERA"/>
    <s v="MP"/>
    <x v="263"/>
    <n v="203408"/>
    <x v="231"/>
    <s v="IT"/>
    <x v="433"/>
    <x v="119"/>
    <x v="185"/>
    <s v="C"/>
    <x v="278"/>
    <x v="0"/>
    <x v="0"/>
    <m/>
    <x v="1"/>
    <n v="3829"/>
    <s v="29.08.2012"/>
    <s v="30.09.2012"/>
    <s v="Iprel"/>
    <n v="100010001376"/>
    <m/>
    <m/>
    <m/>
    <m/>
    <m/>
    <m/>
    <m/>
    <m/>
    <m/>
    <m/>
    <m/>
    <m/>
    <m/>
    <x v="1"/>
    <x v="3"/>
    <x v="0"/>
  </r>
  <r>
    <x v="928"/>
    <s v="CERA"/>
    <s v="MP"/>
    <x v="264"/>
    <n v="405286"/>
    <x v="159"/>
    <s v="RU"/>
    <x v="12"/>
    <x v="113"/>
    <x v="106"/>
    <s v="C"/>
    <x v="279"/>
    <x v="0"/>
    <x v="0"/>
    <m/>
    <x v="1"/>
    <n v="3837"/>
    <s v="29.08.2012"/>
    <s v="30.09.2012"/>
    <s v="Iprel"/>
    <n v="100010001376"/>
    <m/>
    <m/>
    <m/>
    <m/>
    <m/>
    <m/>
    <m/>
    <m/>
    <m/>
    <m/>
    <m/>
    <m/>
    <m/>
    <x v="1"/>
    <x v="3"/>
    <x v="0"/>
  </r>
  <r>
    <x v="929"/>
    <s v="CERA"/>
    <s v="MP"/>
    <x v="264"/>
    <n v="405286"/>
    <x v="159"/>
    <s v="RU"/>
    <x v="283"/>
    <x v="116"/>
    <x v="109"/>
    <s v="C"/>
    <x v="280"/>
    <x v="0"/>
    <x v="0"/>
    <m/>
    <x v="1"/>
    <n v="3842"/>
    <s v="29.08.2012"/>
    <s v="30.09.2012"/>
    <s v="Iprel"/>
    <n v="100010001376"/>
    <m/>
    <m/>
    <m/>
    <m/>
    <m/>
    <m/>
    <m/>
    <m/>
    <m/>
    <m/>
    <m/>
    <m/>
    <m/>
    <x v="1"/>
    <x v="3"/>
    <x v="0"/>
  </r>
  <r>
    <x v="930"/>
    <s v="CERA"/>
    <s v="MP"/>
    <x v="265"/>
    <n v="201246"/>
    <x v="8"/>
    <s v="IT"/>
    <x v="4"/>
    <x v="123"/>
    <x v="223"/>
    <s v="C"/>
    <x v="281"/>
    <x v="0"/>
    <x v="0"/>
    <m/>
    <x v="1"/>
    <n v="3843"/>
    <s v="29.08.2012"/>
    <s v="30.09.2012"/>
    <s v="Iprel"/>
    <n v="100010001376"/>
    <m/>
    <m/>
    <m/>
    <m/>
    <m/>
    <m/>
    <m/>
    <m/>
    <m/>
    <m/>
    <m/>
    <m/>
    <m/>
    <x v="1"/>
    <x v="3"/>
    <x v="0"/>
  </r>
  <r>
    <x v="931"/>
    <s v="CERA"/>
    <s v="MP"/>
    <x v="262"/>
    <n v="413052"/>
    <x v="197"/>
    <s v="CO"/>
    <x v="577"/>
    <x v="113"/>
    <x v="106"/>
    <s v="C"/>
    <x v="277"/>
    <x v="0"/>
    <x v="0"/>
    <m/>
    <x v="1"/>
    <n v="3845"/>
    <s v="29.08.2012"/>
    <s v="30.09.2012"/>
    <s v="Iprel"/>
    <n v="100010001376"/>
    <m/>
    <m/>
    <m/>
    <m/>
    <m/>
    <m/>
    <m/>
    <m/>
    <m/>
    <m/>
    <m/>
    <m/>
    <m/>
    <x v="1"/>
    <x v="3"/>
    <x v="0"/>
  </r>
  <r>
    <x v="932"/>
    <s v="CERA"/>
    <s v="MP"/>
    <x v="262"/>
    <n v="413052"/>
    <x v="197"/>
    <s v="CO"/>
    <x v="578"/>
    <x v="113"/>
    <x v="106"/>
    <s v="C"/>
    <x v="277"/>
    <x v="0"/>
    <x v="0"/>
    <m/>
    <x v="1"/>
    <n v="3846"/>
    <s v="29.08.2012"/>
    <s v="30.09.2012"/>
    <s v="Iprel"/>
    <n v="100010001376"/>
    <m/>
    <m/>
    <m/>
    <m/>
    <m/>
    <m/>
    <m/>
    <m/>
    <m/>
    <m/>
    <m/>
    <m/>
    <m/>
    <x v="1"/>
    <x v="3"/>
    <x v="0"/>
  </r>
  <r>
    <x v="933"/>
    <s v="CERA"/>
    <s v="MP"/>
    <x v="266"/>
    <n v="402009"/>
    <x v="232"/>
    <s v="LK"/>
    <x v="519"/>
    <x v="117"/>
    <x v="189"/>
    <s v="C"/>
    <x v="282"/>
    <x v="0"/>
    <x v="0"/>
    <m/>
    <x v="1"/>
    <n v="3847"/>
    <s v="29.08.2012"/>
    <s v="30.09.2012"/>
    <s v="Iprel"/>
    <n v="100010001376"/>
    <m/>
    <m/>
    <m/>
    <m/>
    <m/>
    <m/>
    <m/>
    <m/>
    <m/>
    <m/>
    <m/>
    <m/>
    <m/>
    <x v="1"/>
    <x v="3"/>
    <x v="0"/>
  </r>
  <r>
    <x v="934"/>
    <s v="CERA"/>
    <s v="MP"/>
    <x v="266"/>
    <n v="402009"/>
    <x v="232"/>
    <s v="LK"/>
    <x v="15"/>
    <x v="248"/>
    <x v="255"/>
    <s v="C"/>
    <x v="280"/>
    <x v="0"/>
    <x v="0"/>
    <m/>
    <x v="1"/>
    <n v="3848"/>
    <s v="29.08.2012"/>
    <s v="30.09.2012"/>
    <s v="Iprel"/>
    <n v="100010001376"/>
    <m/>
    <m/>
    <m/>
    <m/>
    <m/>
    <m/>
    <m/>
    <m/>
    <m/>
    <m/>
    <m/>
    <m/>
    <m/>
    <x v="1"/>
    <x v="3"/>
    <x v="0"/>
  </r>
  <r>
    <x v="935"/>
    <s v="CERA"/>
    <s v="MP"/>
    <x v="266"/>
    <n v="402009"/>
    <x v="232"/>
    <s v="LK"/>
    <x v="579"/>
    <x v="113"/>
    <x v="106"/>
    <s v="C"/>
    <x v="282"/>
    <x v="0"/>
    <x v="0"/>
    <m/>
    <x v="1"/>
    <n v="3849"/>
    <s v="29.08.2012"/>
    <s v="30.09.2012"/>
    <s v="Iprel"/>
    <n v="100010001376"/>
    <m/>
    <m/>
    <m/>
    <m/>
    <m/>
    <m/>
    <m/>
    <m/>
    <m/>
    <m/>
    <m/>
    <m/>
    <m/>
    <x v="1"/>
    <x v="3"/>
    <x v="0"/>
  </r>
  <r>
    <x v="936"/>
    <s v="CERA"/>
    <s v="MP"/>
    <x v="266"/>
    <n v="402009"/>
    <x v="232"/>
    <s v="LK"/>
    <x v="580"/>
    <x v="116"/>
    <x v="109"/>
    <s v="C"/>
    <x v="282"/>
    <x v="0"/>
    <x v="0"/>
    <m/>
    <x v="1"/>
    <n v="3852"/>
    <s v="29.08.2012"/>
    <s v="30.09.2012"/>
    <s v="Iprel"/>
    <n v="100010001376"/>
    <m/>
    <m/>
    <m/>
    <m/>
    <m/>
    <m/>
    <m/>
    <m/>
    <m/>
    <m/>
    <m/>
    <m/>
    <m/>
    <x v="1"/>
    <x v="3"/>
    <x v="0"/>
  </r>
  <r>
    <x v="937"/>
    <s v="CERA"/>
    <s v="MP"/>
    <x v="267"/>
    <n v="404910"/>
    <x v="233"/>
    <s v="AU"/>
    <x v="26"/>
    <x v="122"/>
    <x v="202"/>
    <s v="C"/>
    <x v="273"/>
    <x v="0"/>
    <x v="0"/>
    <m/>
    <x v="1"/>
    <n v="3858"/>
    <s v="29.08.2012"/>
    <s v="30.09.2012"/>
    <s v="Iprel"/>
    <n v="100010001376"/>
    <m/>
    <m/>
    <m/>
    <m/>
    <m/>
    <m/>
    <m/>
    <m/>
    <m/>
    <m/>
    <m/>
    <m/>
    <m/>
    <x v="1"/>
    <x v="3"/>
    <x v="0"/>
  </r>
  <r>
    <x v="938"/>
    <s v="CERA"/>
    <s v="MP"/>
    <x v="264"/>
    <n v="405286"/>
    <x v="159"/>
    <s v="RU"/>
    <x v="581"/>
    <x v="23"/>
    <x v="178"/>
    <s v="C"/>
    <x v="280"/>
    <x v="0"/>
    <x v="0"/>
    <m/>
    <x v="1"/>
    <n v="3859"/>
    <s v="29.08.2012"/>
    <s v="30.09.2012"/>
    <s v="Iprel"/>
    <n v="100010001376"/>
    <m/>
    <m/>
    <m/>
    <m/>
    <m/>
    <m/>
    <m/>
    <m/>
    <m/>
    <m/>
    <m/>
    <m/>
    <m/>
    <x v="1"/>
    <x v="3"/>
    <x v="0"/>
  </r>
  <r>
    <x v="939"/>
    <s v="CERA"/>
    <s v="MP"/>
    <x v="266"/>
    <n v="402009"/>
    <x v="232"/>
    <s v="LK"/>
    <x v="582"/>
    <x v="129"/>
    <x v="252"/>
    <s v="C"/>
    <x v="282"/>
    <x v="0"/>
    <x v="0"/>
    <m/>
    <x v="1"/>
    <n v="3862"/>
    <s v="29.08.2012"/>
    <s v="30.09.2012"/>
    <s v="Iprel"/>
    <n v="100010001376"/>
    <m/>
    <m/>
    <m/>
    <m/>
    <m/>
    <m/>
    <m/>
    <m/>
    <m/>
    <m/>
    <m/>
    <m/>
    <m/>
    <x v="1"/>
    <x v="3"/>
    <x v="0"/>
  </r>
  <r>
    <x v="940"/>
    <s v="CERA"/>
    <s v="RP"/>
    <x v="268"/>
    <s v="ECE010"/>
    <x v="48"/>
    <s v="MX"/>
    <x v="583"/>
    <x v="249"/>
    <x v="256"/>
    <s v="C"/>
    <x v="283"/>
    <x v="0"/>
    <x v="0"/>
    <m/>
    <x v="1"/>
    <n v="3863"/>
    <s v="29.08.2012"/>
    <s v="30.09.2012"/>
    <s v="Iprel"/>
    <n v="100010001376"/>
    <m/>
    <m/>
    <m/>
    <m/>
    <m/>
    <m/>
    <m/>
    <m/>
    <m/>
    <m/>
    <m/>
    <m/>
    <m/>
    <x v="1"/>
    <x v="3"/>
    <x v="0"/>
  </r>
  <r>
    <x v="941"/>
    <s v="CERA"/>
    <s v="MP"/>
    <x v="269"/>
    <n v="600104"/>
    <x v="234"/>
    <s v="IT"/>
    <x v="584"/>
    <x v="250"/>
    <x v="257"/>
    <s v="C"/>
    <x v="284"/>
    <x v="0"/>
    <x v="0"/>
    <m/>
    <x v="1"/>
    <n v="3864"/>
    <s v="29.08.2012"/>
    <s v="30.09.2012"/>
    <s v="Iprel"/>
    <n v="100010001376"/>
    <m/>
    <m/>
    <m/>
    <m/>
    <m/>
    <m/>
    <m/>
    <m/>
    <m/>
    <m/>
    <m/>
    <m/>
    <m/>
    <x v="1"/>
    <x v="3"/>
    <x v="0"/>
  </r>
  <r>
    <x v="942"/>
    <s v="CERA"/>
    <s v="MP"/>
    <x v="269"/>
    <n v="600104"/>
    <x v="234"/>
    <s v="IT"/>
    <x v="236"/>
    <x v="251"/>
    <x v="258"/>
    <s v="C"/>
    <x v="284"/>
    <x v="0"/>
    <x v="0"/>
    <m/>
    <x v="1"/>
    <n v="3865"/>
    <s v="29.08.2012"/>
    <s v="30.09.2012"/>
    <s v="Iprel"/>
    <n v="100010001376"/>
    <m/>
    <m/>
    <m/>
    <m/>
    <m/>
    <m/>
    <m/>
    <m/>
    <m/>
    <m/>
    <m/>
    <m/>
    <m/>
    <x v="1"/>
    <x v="3"/>
    <x v="0"/>
  </r>
  <r>
    <x v="943"/>
    <s v="CERA"/>
    <s v="MP"/>
    <x v="129"/>
    <n v="411751"/>
    <x v="230"/>
    <s v="UZ"/>
    <x v="8"/>
    <x v="135"/>
    <x v="136"/>
    <s v="C"/>
    <x v="274"/>
    <x v="0"/>
    <x v="0"/>
    <m/>
    <x v="1"/>
    <n v="3866"/>
    <s v="29.08.2012"/>
    <s v="30.09.2012"/>
    <s v="Iprel"/>
    <n v="100010001376"/>
    <m/>
    <m/>
    <m/>
    <m/>
    <m/>
    <m/>
    <m/>
    <m/>
    <m/>
    <m/>
    <m/>
    <m/>
    <m/>
    <x v="1"/>
    <x v="3"/>
    <x v="0"/>
  </r>
  <r>
    <x v="944"/>
    <s v="CERA"/>
    <s v="MP"/>
    <x v="262"/>
    <n v="413052"/>
    <x v="197"/>
    <s v="CO"/>
    <x v="155"/>
    <x v="252"/>
    <x v="23"/>
    <s v="C"/>
    <x v="281"/>
    <x v="0"/>
    <x v="0"/>
    <m/>
    <x v="1"/>
    <n v="3867"/>
    <s v="29.08.2012"/>
    <s v="30.09.2012"/>
    <s v="Iprel"/>
    <n v="100010001376"/>
    <m/>
    <m/>
    <m/>
    <m/>
    <m/>
    <m/>
    <m/>
    <m/>
    <m/>
    <m/>
    <m/>
    <m/>
    <m/>
    <x v="1"/>
    <x v="3"/>
    <x v="0"/>
  </r>
  <r>
    <x v="945"/>
    <s v="CERA"/>
    <s v="MP"/>
    <x v="264"/>
    <n v="405286"/>
    <x v="159"/>
    <s v="RU"/>
    <x v="235"/>
    <x v="136"/>
    <x v="137"/>
    <s v="C"/>
    <x v="273"/>
    <x v="0"/>
    <x v="0"/>
    <m/>
    <x v="1"/>
    <n v="3868"/>
    <s v="29.08.2012"/>
    <s v="30.09.2012"/>
    <s v="Iprel"/>
    <n v="100010001376"/>
    <m/>
    <m/>
    <m/>
    <m/>
    <m/>
    <m/>
    <m/>
    <m/>
    <m/>
    <m/>
    <m/>
    <m/>
    <m/>
    <x v="1"/>
    <x v="3"/>
    <x v="0"/>
  </r>
  <r>
    <x v="946"/>
    <s v="CERA"/>
    <s v="MP"/>
    <x v="270"/>
    <n v="400798"/>
    <x v="235"/>
    <s v="IL"/>
    <x v="33"/>
    <x v="22"/>
    <x v="259"/>
    <s v="B"/>
    <x v="276"/>
    <x v="0"/>
    <x v="0"/>
    <m/>
    <x v="1"/>
    <n v="3872"/>
    <s v="29.08.2012"/>
    <s v="30.09.2012"/>
    <s v="Iprel"/>
    <n v="100010001376"/>
    <m/>
    <m/>
    <m/>
    <m/>
    <m/>
    <m/>
    <m/>
    <m/>
    <m/>
    <m/>
    <m/>
    <m/>
    <m/>
    <x v="1"/>
    <x v="3"/>
    <x v="0"/>
  </r>
  <r>
    <x v="947"/>
    <s v="CERA"/>
    <s v="MP"/>
    <x v="262"/>
    <n v="413052"/>
    <x v="197"/>
    <s v="CO"/>
    <x v="585"/>
    <x v="253"/>
    <x v="260"/>
    <s v="B"/>
    <x v="285"/>
    <x v="0"/>
    <x v="0"/>
    <m/>
    <x v="1"/>
    <n v="3875"/>
    <s v="27.06.2012"/>
    <s v="31.07.2012"/>
    <s v="Iprel"/>
    <n v="100010001376"/>
    <m/>
    <m/>
    <m/>
    <m/>
    <m/>
    <m/>
    <m/>
    <m/>
    <m/>
    <m/>
    <m/>
    <m/>
    <m/>
    <x v="1"/>
    <x v="3"/>
    <x v="0"/>
  </r>
  <r>
    <x v="948"/>
    <s v="CERA"/>
    <s v="MP"/>
    <x v="262"/>
    <n v="413052"/>
    <x v="197"/>
    <s v="CO"/>
    <x v="329"/>
    <x v="254"/>
    <x v="260"/>
    <s v="B"/>
    <x v="285"/>
    <x v="0"/>
    <x v="0"/>
    <m/>
    <x v="1"/>
    <n v="3876"/>
    <s v="27.06.2012"/>
    <s v="31.07.2012"/>
    <s v="Iprel"/>
    <n v="100010001376"/>
    <m/>
    <m/>
    <m/>
    <m/>
    <m/>
    <m/>
    <m/>
    <m/>
    <m/>
    <m/>
    <m/>
    <m/>
    <m/>
    <x v="1"/>
    <x v="3"/>
    <x v="0"/>
  </r>
  <r>
    <x v="949"/>
    <s v="CERA"/>
    <s v="MP"/>
    <x v="262"/>
    <n v="413052"/>
    <x v="197"/>
    <s v="CO"/>
    <x v="161"/>
    <x v="255"/>
    <x v="260"/>
    <s v="B"/>
    <x v="285"/>
    <x v="0"/>
    <x v="0"/>
    <m/>
    <x v="1"/>
    <n v="3877"/>
    <s v="27.06.2012"/>
    <s v="31.07.2012"/>
    <s v="Iprel"/>
    <n v="100010001376"/>
    <m/>
    <m/>
    <m/>
    <m/>
    <m/>
    <m/>
    <m/>
    <m/>
    <m/>
    <m/>
    <m/>
    <m/>
    <m/>
    <x v="1"/>
    <x v="3"/>
    <x v="0"/>
  </r>
  <r>
    <x v="950"/>
    <s v="CERA"/>
    <s v="MP"/>
    <x v="271"/>
    <n v="413618"/>
    <x v="236"/>
    <s v="IR"/>
    <x v="586"/>
    <x v="3"/>
    <x v="193"/>
    <s v="C"/>
    <x v="286"/>
    <x v="0"/>
    <x v="0"/>
    <m/>
    <x v="1"/>
    <n v="3884"/>
    <s v="19.09.2012"/>
    <s v="30.10.2012"/>
    <s v="Iprel"/>
    <n v="100010001376"/>
    <m/>
    <m/>
    <m/>
    <m/>
    <m/>
    <m/>
    <m/>
    <m/>
    <m/>
    <m/>
    <m/>
    <m/>
    <m/>
    <x v="1"/>
    <x v="3"/>
    <x v="0"/>
  </r>
  <r>
    <x v="951"/>
    <s v="CERA"/>
    <s v="MP"/>
    <x v="271"/>
    <n v="413618"/>
    <x v="236"/>
    <s v="IR"/>
    <x v="354"/>
    <x v="117"/>
    <x v="189"/>
    <s v="C"/>
    <x v="287"/>
    <x v="0"/>
    <x v="0"/>
    <m/>
    <x v="1"/>
    <n v="3888"/>
    <s v="19.09.2012"/>
    <s v="30.10.2012"/>
    <s v="Iprel"/>
    <n v="100010001376"/>
    <m/>
    <m/>
    <m/>
    <m/>
    <m/>
    <m/>
    <m/>
    <m/>
    <m/>
    <m/>
    <m/>
    <m/>
    <m/>
    <x v="1"/>
    <x v="3"/>
    <x v="0"/>
  </r>
  <r>
    <x v="952"/>
    <s v="CERA"/>
    <s v="MP"/>
    <x v="271"/>
    <n v="413618"/>
    <x v="236"/>
    <s v="IR"/>
    <x v="165"/>
    <x v="10"/>
    <x v="215"/>
    <s v="C"/>
    <x v="287"/>
    <x v="0"/>
    <x v="0"/>
    <m/>
    <x v="1"/>
    <n v="3889"/>
    <s v="19.09.2012"/>
    <s v="30.10.2012"/>
    <s v="Iprel"/>
    <n v="100010001376"/>
    <m/>
    <m/>
    <m/>
    <m/>
    <m/>
    <m/>
    <m/>
    <m/>
    <m/>
    <m/>
    <m/>
    <m/>
    <m/>
    <x v="1"/>
    <x v="3"/>
    <x v="0"/>
  </r>
  <r>
    <x v="953"/>
    <s v="CERA"/>
    <s v="MP"/>
    <x v="271"/>
    <n v="413618"/>
    <x v="236"/>
    <s v="IR"/>
    <x v="587"/>
    <x v="112"/>
    <x v="186"/>
    <s v="C"/>
    <x v="287"/>
    <x v="0"/>
    <x v="0"/>
    <m/>
    <x v="1"/>
    <n v="3890"/>
    <s v="19.09.2012"/>
    <s v="30.10.2012"/>
    <s v="Iprel"/>
    <n v="100010001376"/>
    <m/>
    <m/>
    <m/>
    <m/>
    <m/>
    <m/>
    <m/>
    <m/>
    <m/>
    <m/>
    <m/>
    <m/>
    <m/>
    <x v="1"/>
    <x v="3"/>
    <x v="0"/>
  </r>
  <r>
    <x v="954"/>
    <s v="CERA"/>
    <s v="MP"/>
    <x v="271"/>
    <n v="413618"/>
    <x v="236"/>
    <s v="IR"/>
    <x v="588"/>
    <x v="123"/>
    <x v="223"/>
    <s v="C"/>
    <x v="287"/>
    <x v="0"/>
    <x v="0"/>
    <m/>
    <x v="1"/>
    <n v="3894"/>
    <s v="19.09.2012"/>
    <s v="30.10.2012"/>
    <s v="Iprel"/>
    <n v="100010001376"/>
    <m/>
    <m/>
    <m/>
    <m/>
    <m/>
    <m/>
    <m/>
    <m/>
    <m/>
    <m/>
    <m/>
    <m/>
    <m/>
    <x v="1"/>
    <x v="3"/>
    <x v="0"/>
  </r>
  <r>
    <x v="955"/>
    <s v="CERA"/>
    <s v="MP"/>
    <x v="271"/>
    <n v="413618"/>
    <x v="236"/>
    <s v="IR"/>
    <x v="589"/>
    <x v="123"/>
    <x v="223"/>
    <s v="C"/>
    <x v="287"/>
    <x v="0"/>
    <x v="0"/>
    <m/>
    <x v="1"/>
    <n v="3895"/>
    <s v="19.09.2012"/>
    <s v="30.10.2012"/>
    <s v="Iprel"/>
    <n v="100010001376"/>
    <m/>
    <m/>
    <m/>
    <m/>
    <m/>
    <m/>
    <m/>
    <m/>
    <m/>
    <m/>
    <m/>
    <m/>
    <m/>
    <x v="1"/>
    <x v="3"/>
    <x v="0"/>
  </r>
  <r>
    <x v="956"/>
    <s v="CERA"/>
    <s v="MP"/>
    <x v="271"/>
    <n v="413618"/>
    <x v="236"/>
    <s v="IR"/>
    <x v="590"/>
    <x v="123"/>
    <x v="223"/>
    <s v="C"/>
    <x v="287"/>
    <x v="0"/>
    <x v="0"/>
    <m/>
    <x v="1"/>
    <n v="3896"/>
    <s v="19.09.2012"/>
    <s v="30.10.2012"/>
    <s v="Iprel"/>
    <n v="100010001376"/>
    <m/>
    <m/>
    <m/>
    <m/>
    <m/>
    <m/>
    <m/>
    <m/>
    <m/>
    <m/>
    <m/>
    <m/>
    <m/>
    <x v="1"/>
    <x v="3"/>
    <x v="0"/>
  </r>
  <r>
    <x v="957"/>
    <s v="CERA"/>
    <s v="MP"/>
    <x v="271"/>
    <n v="413618"/>
    <x v="236"/>
    <s v="IR"/>
    <x v="591"/>
    <x v="123"/>
    <x v="223"/>
    <s v="C"/>
    <x v="287"/>
    <x v="0"/>
    <x v="0"/>
    <m/>
    <x v="1"/>
    <n v="3897"/>
    <s v="19.09.2012"/>
    <s v="30.10.2012"/>
    <s v="Iprel"/>
    <n v="100010001376"/>
    <m/>
    <m/>
    <m/>
    <m/>
    <m/>
    <m/>
    <m/>
    <m/>
    <m/>
    <m/>
    <m/>
    <m/>
    <m/>
    <x v="1"/>
    <x v="3"/>
    <x v="0"/>
  </r>
  <r>
    <x v="958"/>
    <s v="CERA"/>
    <s v="MP"/>
    <x v="271"/>
    <n v="413618"/>
    <x v="236"/>
    <s v="IR"/>
    <x v="290"/>
    <x v="123"/>
    <x v="223"/>
    <s v="C"/>
    <x v="287"/>
    <x v="0"/>
    <x v="0"/>
    <m/>
    <x v="1"/>
    <n v="3898"/>
    <s v="19.09.2012"/>
    <s v="30.10.2012"/>
    <s v="Iprel"/>
    <n v="100010001376"/>
    <m/>
    <m/>
    <m/>
    <m/>
    <m/>
    <m/>
    <m/>
    <m/>
    <m/>
    <m/>
    <m/>
    <m/>
    <m/>
    <x v="1"/>
    <x v="3"/>
    <x v="0"/>
  </r>
  <r>
    <x v="959"/>
    <s v="CERA"/>
    <s v="MP"/>
    <x v="271"/>
    <n v="413618"/>
    <x v="236"/>
    <s v="IR"/>
    <x v="592"/>
    <x v="3"/>
    <x v="193"/>
    <s v="C"/>
    <x v="286"/>
    <x v="0"/>
    <x v="0"/>
    <m/>
    <x v="1"/>
    <n v="3902"/>
    <s v="19.09.2012"/>
    <s v="30.10.2012"/>
    <s v="Iprel"/>
    <n v="100010001376"/>
    <m/>
    <m/>
    <m/>
    <m/>
    <m/>
    <m/>
    <m/>
    <m/>
    <m/>
    <m/>
    <m/>
    <m/>
    <m/>
    <x v="1"/>
    <x v="3"/>
    <x v="0"/>
  </r>
  <r>
    <x v="960"/>
    <s v="CERA"/>
    <s v="MP"/>
    <x v="271"/>
    <n v="413618"/>
    <x v="236"/>
    <s v="IR"/>
    <x v="593"/>
    <x v="3"/>
    <x v="193"/>
    <s v="C"/>
    <x v="286"/>
    <x v="0"/>
    <x v="0"/>
    <m/>
    <x v="1"/>
    <n v="3903"/>
    <s v="19.09.2012"/>
    <s v="30.10.2012"/>
    <s v="Iprel"/>
    <n v="100010001376"/>
    <m/>
    <m/>
    <m/>
    <m/>
    <m/>
    <m/>
    <m/>
    <m/>
    <m/>
    <m/>
    <m/>
    <m/>
    <m/>
    <x v="1"/>
    <x v="3"/>
    <x v="0"/>
  </r>
  <r>
    <x v="961"/>
    <s v="CERA"/>
    <s v="MP"/>
    <x v="271"/>
    <n v="413618"/>
    <x v="236"/>
    <s v="IR"/>
    <x v="324"/>
    <x v="3"/>
    <x v="193"/>
    <s v="C"/>
    <x v="286"/>
    <x v="0"/>
    <x v="0"/>
    <m/>
    <x v="1"/>
    <n v="3904"/>
    <s v="19.09.2012"/>
    <s v="30.10.2012"/>
    <s v="Iprel"/>
    <n v="100010001376"/>
    <m/>
    <m/>
    <m/>
    <m/>
    <m/>
    <m/>
    <m/>
    <m/>
    <m/>
    <m/>
    <m/>
    <m/>
    <m/>
    <x v="1"/>
    <x v="3"/>
    <x v="0"/>
  </r>
  <r>
    <x v="962"/>
    <s v="CERA"/>
    <s v="MP"/>
    <x v="271"/>
    <n v="413618"/>
    <x v="236"/>
    <s v="IR"/>
    <x v="594"/>
    <x v="3"/>
    <x v="193"/>
    <s v="C"/>
    <x v="286"/>
    <x v="0"/>
    <x v="0"/>
    <m/>
    <x v="1"/>
    <n v="3905"/>
    <s v="19.09.2012"/>
    <s v="30.10.2012"/>
    <s v="Iprel"/>
    <n v="100010001376"/>
    <m/>
    <m/>
    <m/>
    <m/>
    <m/>
    <m/>
    <m/>
    <m/>
    <m/>
    <m/>
    <m/>
    <m/>
    <m/>
    <x v="1"/>
    <x v="3"/>
    <x v="0"/>
  </r>
  <r>
    <x v="963"/>
    <s v="CERA"/>
    <s v="MP"/>
    <x v="271"/>
    <n v="413618"/>
    <x v="236"/>
    <s v="IR"/>
    <x v="595"/>
    <x v="3"/>
    <x v="193"/>
    <s v="C"/>
    <x v="286"/>
    <x v="0"/>
    <x v="0"/>
    <m/>
    <x v="1"/>
    <n v="3906"/>
    <s v="19.09.2012"/>
    <s v="30.10.2012"/>
    <s v="Iprel"/>
    <n v="100010001376"/>
    <m/>
    <m/>
    <m/>
    <m/>
    <m/>
    <m/>
    <m/>
    <m/>
    <m/>
    <m/>
    <m/>
    <m/>
    <m/>
    <x v="1"/>
    <x v="3"/>
    <x v="0"/>
  </r>
  <r>
    <x v="964"/>
    <s v="CERA"/>
    <s v="MP"/>
    <x v="271"/>
    <n v="413618"/>
    <x v="236"/>
    <s v="IR"/>
    <x v="596"/>
    <x v="3"/>
    <x v="193"/>
    <s v="C"/>
    <x v="286"/>
    <x v="0"/>
    <x v="0"/>
    <m/>
    <x v="1"/>
    <n v="3907"/>
    <s v="19.09.2012"/>
    <s v="30.10.2012"/>
    <s v="Iprel"/>
    <n v="100010001376"/>
    <m/>
    <m/>
    <m/>
    <m/>
    <m/>
    <m/>
    <m/>
    <m/>
    <m/>
    <m/>
    <m/>
    <m/>
    <m/>
    <x v="1"/>
    <x v="3"/>
    <x v="0"/>
  </r>
  <r>
    <x v="965"/>
    <s v="CERA"/>
    <s v="MP"/>
    <x v="271"/>
    <n v="413618"/>
    <x v="236"/>
    <s v="IR"/>
    <x v="597"/>
    <x v="3"/>
    <x v="193"/>
    <s v="C"/>
    <x v="286"/>
    <x v="0"/>
    <x v="0"/>
    <m/>
    <x v="1"/>
    <n v="3908"/>
    <s v="19.09.2012"/>
    <s v="30.10.2012"/>
    <s v="Iprel"/>
    <n v="100010001376"/>
    <m/>
    <m/>
    <m/>
    <m/>
    <m/>
    <m/>
    <m/>
    <m/>
    <m/>
    <m/>
    <m/>
    <m/>
    <m/>
    <x v="1"/>
    <x v="3"/>
    <x v="0"/>
  </r>
  <r>
    <x v="966"/>
    <s v="CERA"/>
    <s v="MP"/>
    <x v="272"/>
    <n v="200408"/>
    <x v="237"/>
    <s v="IT"/>
    <x v="345"/>
    <x v="1"/>
    <x v="199"/>
    <s v="C"/>
    <x v="288"/>
    <x v="0"/>
    <x v="0"/>
    <m/>
    <x v="1"/>
    <n v="3909"/>
    <s v="19.09.2012"/>
    <s v="30.10.2012"/>
    <s v="Iprel"/>
    <n v="100010001376"/>
    <m/>
    <m/>
    <m/>
    <m/>
    <m/>
    <m/>
    <m/>
    <m/>
    <m/>
    <m/>
    <m/>
    <m/>
    <m/>
    <x v="1"/>
    <x v="3"/>
    <x v="0"/>
  </r>
  <r>
    <x v="967"/>
    <s v="CERA"/>
    <s v="MP"/>
    <x v="272"/>
    <n v="200408"/>
    <x v="237"/>
    <s v="IT"/>
    <x v="598"/>
    <x v="1"/>
    <x v="199"/>
    <s v="C"/>
    <x v="288"/>
    <x v="0"/>
    <x v="0"/>
    <m/>
    <x v="1"/>
    <n v="3910"/>
    <s v="19.09.2012"/>
    <s v="30.10.2012"/>
    <s v="Iprel"/>
    <n v="100010001376"/>
    <m/>
    <m/>
    <m/>
    <m/>
    <m/>
    <m/>
    <m/>
    <m/>
    <m/>
    <m/>
    <m/>
    <m/>
    <m/>
    <x v="1"/>
    <x v="3"/>
    <x v="0"/>
  </r>
  <r>
    <x v="968"/>
    <s v="CERA"/>
    <s v="MP"/>
    <x v="273"/>
    <n v="413422"/>
    <x v="238"/>
    <s v="RU"/>
    <x v="599"/>
    <x v="117"/>
    <x v="189"/>
    <s v="C"/>
    <x v="289"/>
    <x v="0"/>
    <x v="0"/>
    <m/>
    <x v="1"/>
    <n v="3911"/>
    <s v="19.09.2012"/>
    <s v="30.10.2012"/>
    <s v="Iprel"/>
    <n v="100010001376"/>
    <m/>
    <m/>
    <m/>
    <m/>
    <m/>
    <m/>
    <m/>
    <m/>
    <m/>
    <m/>
    <m/>
    <m/>
    <m/>
    <x v="1"/>
    <x v="3"/>
    <x v="0"/>
  </r>
  <r>
    <x v="969"/>
    <s v="CERA"/>
    <s v="MP"/>
    <x v="273"/>
    <n v="413422"/>
    <x v="238"/>
    <s v="RU"/>
    <x v="423"/>
    <x v="117"/>
    <x v="189"/>
    <s v="C"/>
    <x v="289"/>
    <x v="0"/>
    <x v="0"/>
    <m/>
    <x v="1"/>
    <n v="3912"/>
    <s v="19.09.2012"/>
    <s v="30.10.2012"/>
    <s v="Iprel"/>
    <n v="100010001376"/>
    <m/>
    <m/>
    <m/>
    <m/>
    <m/>
    <m/>
    <m/>
    <m/>
    <m/>
    <m/>
    <m/>
    <m/>
    <m/>
    <x v="1"/>
    <x v="3"/>
    <x v="0"/>
  </r>
  <r>
    <x v="970"/>
    <s v="CERA"/>
    <s v="MP"/>
    <x v="273"/>
    <n v="413422"/>
    <x v="238"/>
    <s v="RU"/>
    <x v="600"/>
    <x v="5"/>
    <x v="261"/>
    <s v="C"/>
    <x v="289"/>
    <x v="0"/>
    <x v="0"/>
    <m/>
    <x v="1"/>
    <n v="3913"/>
    <s v="19.09.2012"/>
    <s v="30.10.2012"/>
    <s v="Iprel"/>
    <n v="100010001376"/>
    <m/>
    <m/>
    <m/>
    <m/>
    <m/>
    <m/>
    <m/>
    <m/>
    <m/>
    <m/>
    <m/>
    <m/>
    <m/>
    <x v="1"/>
    <x v="3"/>
    <x v="0"/>
  </r>
  <r>
    <x v="971"/>
    <s v="CERA"/>
    <s v="MP"/>
    <x v="273"/>
    <n v="413422"/>
    <x v="238"/>
    <s v="RU"/>
    <x v="353"/>
    <x v="123"/>
    <x v="262"/>
    <s v="C"/>
    <x v="289"/>
    <x v="0"/>
    <x v="0"/>
    <m/>
    <x v="1"/>
    <n v="3915"/>
    <s v="19.09.2012"/>
    <s v="30.10.2012"/>
    <s v="Iprel"/>
    <n v="100010001376"/>
    <m/>
    <m/>
    <m/>
    <m/>
    <m/>
    <m/>
    <m/>
    <m/>
    <m/>
    <m/>
    <m/>
    <m/>
    <m/>
    <x v="1"/>
    <x v="3"/>
    <x v="0"/>
  </r>
  <r>
    <x v="972"/>
    <s v="CERA"/>
    <s v="MP"/>
    <x v="273"/>
    <n v="413422"/>
    <x v="238"/>
    <s v="RU"/>
    <x v="341"/>
    <x v="113"/>
    <x v="106"/>
    <s v="C"/>
    <x v="289"/>
    <x v="0"/>
    <x v="0"/>
    <m/>
    <x v="1"/>
    <n v="3916"/>
    <s v="19.09.2012"/>
    <s v="30.10.2012"/>
    <s v="Iprel"/>
    <n v="100010001376"/>
    <m/>
    <m/>
    <m/>
    <m/>
    <m/>
    <m/>
    <m/>
    <m/>
    <m/>
    <m/>
    <m/>
    <m/>
    <m/>
    <x v="1"/>
    <x v="3"/>
    <x v="0"/>
  </r>
  <r>
    <x v="973"/>
    <s v="CERA"/>
    <s v="MP"/>
    <x v="271"/>
    <n v="413618"/>
    <x v="236"/>
    <s v="IR"/>
    <x v="601"/>
    <x v="211"/>
    <x v="263"/>
    <s v="C"/>
    <x v="287"/>
    <x v="0"/>
    <x v="0"/>
    <m/>
    <x v="1"/>
    <n v="3919"/>
    <s v="19.09.2012"/>
    <s v="30.10.2012"/>
    <s v="Iprel"/>
    <n v="100010001376"/>
    <m/>
    <m/>
    <m/>
    <m/>
    <m/>
    <m/>
    <m/>
    <m/>
    <m/>
    <m/>
    <m/>
    <m/>
    <m/>
    <x v="1"/>
    <x v="3"/>
    <x v="0"/>
  </r>
  <r>
    <x v="974"/>
    <s v="CERA"/>
    <s v="MP"/>
    <x v="274"/>
    <n v="405000"/>
    <x v="239"/>
    <s v="BR"/>
    <x v="215"/>
    <x v="1"/>
    <x v="199"/>
    <s v="C"/>
    <x v="290"/>
    <x v="0"/>
    <x v="0"/>
    <m/>
    <x v="1"/>
    <n v="3920"/>
    <s v="19.09.2012"/>
    <s v="30.10.2012"/>
    <s v="Iprel"/>
    <n v="100010001376"/>
    <m/>
    <m/>
    <m/>
    <m/>
    <m/>
    <m/>
    <m/>
    <m/>
    <m/>
    <m/>
    <m/>
    <m/>
    <m/>
    <x v="1"/>
    <x v="3"/>
    <x v="0"/>
  </r>
  <r>
    <x v="975"/>
    <s v="CERA"/>
    <s v="MP"/>
    <x v="273"/>
    <n v="413422"/>
    <x v="238"/>
    <s v="RU"/>
    <x v="602"/>
    <x v="129"/>
    <x v="252"/>
    <s v="C"/>
    <x v="289"/>
    <x v="0"/>
    <x v="0"/>
    <m/>
    <x v="1"/>
    <n v="3922"/>
    <s v="19.09.2012"/>
    <s v="30.10.2012"/>
    <s v="Iprel"/>
    <n v="100010001376"/>
    <m/>
    <m/>
    <m/>
    <m/>
    <m/>
    <m/>
    <m/>
    <m/>
    <m/>
    <m/>
    <m/>
    <m/>
    <m/>
    <x v="1"/>
    <x v="3"/>
    <x v="0"/>
  </r>
  <r>
    <x v="976"/>
    <s v="CERA"/>
    <s v="MP"/>
    <x v="273"/>
    <n v="413422"/>
    <x v="238"/>
    <s v="RU"/>
    <x v="603"/>
    <x v="211"/>
    <x v="263"/>
    <s v="C"/>
    <x v="291"/>
    <x v="0"/>
    <x v="0"/>
    <m/>
    <x v="1"/>
    <n v="3924"/>
    <s v="19.09.2012"/>
    <s v="30.10.2012"/>
    <s v="Iprel"/>
    <n v="100010001376"/>
    <m/>
    <m/>
    <m/>
    <m/>
    <m/>
    <m/>
    <m/>
    <m/>
    <m/>
    <m/>
    <m/>
    <m/>
    <m/>
    <x v="1"/>
    <x v="3"/>
    <x v="0"/>
  </r>
  <r>
    <x v="977"/>
    <s v="CERA"/>
    <s v="MP"/>
    <x v="271"/>
    <n v="413618"/>
    <x v="236"/>
    <s v="IR"/>
    <x v="604"/>
    <x v="119"/>
    <x v="185"/>
    <s v="C"/>
    <x v="288"/>
    <x v="0"/>
    <x v="0"/>
    <m/>
    <x v="1"/>
    <n v="3925"/>
    <s v="19.09.2012"/>
    <s v="30.10.2012"/>
    <s v="Iprel"/>
    <n v="100010001376"/>
    <m/>
    <m/>
    <m/>
    <m/>
    <m/>
    <m/>
    <m/>
    <m/>
    <m/>
    <m/>
    <m/>
    <m/>
    <m/>
    <x v="1"/>
    <x v="3"/>
    <x v="0"/>
  </r>
  <r>
    <x v="978"/>
    <s v="CERA"/>
    <s v="MP"/>
    <x v="275"/>
    <n v="400824"/>
    <x v="240"/>
    <s v="ID"/>
    <x v="15"/>
    <x v="256"/>
    <x v="135"/>
    <s v="B"/>
    <x v="292"/>
    <x v="0"/>
    <x v="0"/>
    <m/>
    <x v="1"/>
    <n v="3926"/>
    <s v="19.09.2012"/>
    <s v="30.10.2012"/>
    <s v="Iprel"/>
    <n v="100010001376"/>
    <m/>
    <m/>
    <m/>
    <m/>
    <m/>
    <m/>
    <m/>
    <m/>
    <m/>
    <m/>
    <m/>
    <m/>
    <m/>
    <x v="1"/>
    <x v="3"/>
    <x v="0"/>
  </r>
  <r>
    <x v="979"/>
    <s v="CERA"/>
    <s v="MP"/>
    <x v="271"/>
    <n v="413618"/>
    <x v="236"/>
    <s v="IR"/>
    <x v="368"/>
    <x v="160"/>
    <x v="135"/>
    <s v="C"/>
    <x v="288"/>
    <x v="0"/>
    <x v="0"/>
    <m/>
    <x v="1"/>
    <n v="3927"/>
    <s v="19.09.2012"/>
    <s v="30.10.2012"/>
    <s v="Iprel"/>
    <n v="100010001376"/>
    <m/>
    <m/>
    <m/>
    <m/>
    <m/>
    <m/>
    <m/>
    <m/>
    <m/>
    <m/>
    <m/>
    <m/>
    <m/>
    <x v="1"/>
    <x v="3"/>
    <x v="0"/>
  </r>
  <r>
    <x v="980"/>
    <s v="CERA"/>
    <s v="MP"/>
    <x v="271"/>
    <n v="413618"/>
    <x v="236"/>
    <s v="IR"/>
    <x v="477"/>
    <x v="160"/>
    <x v="135"/>
    <s v="C"/>
    <x v="288"/>
    <x v="0"/>
    <x v="0"/>
    <m/>
    <x v="1"/>
    <n v="3928"/>
    <s v="19.09.2012"/>
    <s v="30.10.2012"/>
    <s v="Iprel"/>
    <n v="100010001376"/>
    <m/>
    <m/>
    <m/>
    <m/>
    <m/>
    <m/>
    <m/>
    <m/>
    <m/>
    <m/>
    <m/>
    <m/>
    <m/>
    <x v="1"/>
    <x v="3"/>
    <x v="0"/>
  </r>
  <r>
    <x v="981"/>
    <s v="CERA"/>
    <s v="MP"/>
    <x v="271"/>
    <n v="413618"/>
    <x v="236"/>
    <s v="IR"/>
    <x v="96"/>
    <x v="160"/>
    <x v="135"/>
    <s v="C"/>
    <x v="288"/>
    <x v="0"/>
    <x v="0"/>
    <m/>
    <x v="1"/>
    <n v="3929"/>
    <s v="19.09.2012"/>
    <s v="30.10.2012"/>
    <s v="Iprel"/>
    <n v="100010001376"/>
    <m/>
    <m/>
    <m/>
    <m/>
    <m/>
    <m/>
    <m/>
    <m/>
    <m/>
    <m/>
    <m/>
    <m/>
    <m/>
    <x v="1"/>
    <x v="3"/>
    <x v="0"/>
  </r>
  <r>
    <x v="355"/>
    <s v="CERA"/>
    <s v="MP"/>
    <x v="133"/>
    <n v="412008"/>
    <x v="170"/>
    <s v="CN"/>
    <x v="605"/>
    <x v="8"/>
    <x v="264"/>
    <m/>
    <x v="0"/>
    <x v="0"/>
    <x v="0"/>
    <m/>
    <x v="1"/>
    <n v="3930"/>
    <s v="URGENTE"/>
    <s v="URGENTE"/>
    <s v="Iprel"/>
    <n v="100010001376"/>
    <m/>
    <m/>
    <m/>
    <m/>
    <m/>
    <m/>
    <m/>
    <m/>
    <m/>
    <m/>
    <m/>
    <m/>
    <m/>
    <x v="1"/>
    <x v="3"/>
    <x v="0"/>
  </r>
  <r>
    <x v="982"/>
    <s v="CERA"/>
    <s v="MP"/>
    <x v="161"/>
    <n v="402642"/>
    <x v="241"/>
    <s v="SA"/>
    <x v="606"/>
    <x v="257"/>
    <x v="265"/>
    <s v="C"/>
    <x v="0"/>
    <x v="0"/>
    <x v="0"/>
    <m/>
    <x v="1"/>
    <n v="3931"/>
    <s v="URGENTE"/>
    <s v="URGENTE"/>
    <s v="Iprel"/>
    <n v="100010001376"/>
    <m/>
    <m/>
    <m/>
    <m/>
    <m/>
    <m/>
    <m/>
    <m/>
    <m/>
    <m/>
    <m/>
    <m/>
    <m/>
    <x v="1"/>
    <x v="3"/>
    <x v="0"/>
  </r>
  <r>
    <x v="983"/>
    <s v="CERA"/>
    <s v="MP"/>
    <x v="276"/>
    <n v="800842"/>
    <x v="153"/>
    <s v="MA"/>
    <x v="10"/>
    <x v="258"/>
    <x v="264"/>
    <m/>
    <x v="0"/>
    <x v="0"/>
    <x v="0"/>
    <m/>
    <x v="1"/>
    <n v="3932"/>
    <s v="URGENTE"/>
    <s v="URGENTE"/>
    <s v="Iprel"/>
    <n v="100010001376"/>
    <m/>
    <m/>
    <m/>
    <m/>
    <m/>
    <m/>
    <m/>
    <m/>
    <m/>
    <m/>
    <m/>
    <m/>
    <m/>
    <x v="1"/>
    <x v="3"/>
    <x v="0"/>
  </r>
  <r>
    <x v="984"/>
    <s v="CERA"/>
    <s v="MP"/>
    <x v="277"/>
    <n v="409922"/>
    <x v="242"/>
    <s v="ES"/>
    <x v="107"/>
    <x v="259"/>
    <x v="266"/>
    <s v="B"/>
    <x v="293"/>
    <x v="0"/>
    <x v="0"/>
    <m/>
    <x v="1"/>
    <n v="3933"/>
    <s v="01.10.2012"/>
    <s v="31.10.2012"/>
    <s v="Iprel"/>
    <n v="100010001376"/>
    <m/>
    <m/>
    <m/>
    <m/>
    <m/>
    <m/>
    <m/>
    <m/>
    <m/>
    <m/>
    <m/>
    <m/>
    <m/>
    <x v="1"/>
    <x v="3"/>
    <x v="0"/>
  </r>
  <r>
    <x v="985"/>
    <m/>
    <m/>
    <x v="0"/>
    <m/>
    <x v="0"/>
    <m/>
    <x v="0"/>
    <x v="0"/>
    <x v="0"/>
    <m/>
    <x v="0"/>
    <x v="0"/>
    <x v="0"/>
    <m/>
    <x v="1"/>
    <n v="3934"/>
    <m/>
    <m/>
    <s v="Iprel"/>
    <n v="100010001376"/>
    <m/>
    <m/>
    <m/>
    <m/>
    <m/>
    <m/>
    <m/>
    <m/>
    <m/>
    <m/>
    <m/>
    <m/>
    <m/>
    <x v="1"/>
    <x v="3"/>
    <x v="0"/>
  </r>
  <r>
    <x v="986"/>
    <s v="CERA"/>
    <s v="MP"/>
    <x v="253"/>
    <n v="400807"/>
    <x v="25"/>
    <s v="SA"/>
    <x v="307"/>
    <x v="122"/>
    <x v="267"/>
    <s v="C"/>
    <x v="0"/>
    <x v="0"/>
    <x v="0"/>
    <m/>
    <x v="1"/>
    <n v="3935"/>
    <s v="02.10.2012"/>
    <s v="31.10.2012"/>
    <s v="Iprel"/>
    <n v="100010001376"/>
    <m/>
    <m/>
    <m/>
    <m/>
    <m/>
    <m/>
    <m/>
    <m/>
    <m/>
    <m/>
    <m/>
    <m/>
    <m/>
    <x v="1"/>
    <x v="3"/>
    <x v="0"/>
  </r>
  <r>
    <x v="987"/>
    <s v="CERA"/>
    <s v="MP"/>
    <x v="234"/>
    <n v="410386"/>
    <x v="207"/>
    <s v="DZ"/>
    <x v="607"/>
    <x v="118"/>
    <x v="248"/>
    <s v="C"/>
    <x v="294"/>
    <x v="0"/>
    <x v="0"/>
    <m/>
    <x v="1"/>
    <n v="3936"/>
    <s v="02.10.2012"/>
    <s v="31.10.2012"/>
    <s v="02.10.2012"/>
    <s v="31.10.2012"/>
    <m/>
    <m/>
    <m/>
    <m/>
    <m/>
    <m/>
    <m/>
    <m/>
    <m/>
    <m/>
    <m/>
    <m/>
    <m/>
    <x v="1"/>
    <x v="3"/>
    <x v="0"/>
  </r>
  <r>
    <x v="988"/>
    <s v="CERA"/>
    <s v="MP"/>
    <x v="278"/>
    <n v="401877"/>
    <x v="243"/>
    <s v="MA"/>
    <x v="608"/>
    <x v="260"/>
    <x v="208"/>
    <s v="C"/>
    <x v="295"/>
    <x v="0"/>
    <x v="0"/>
    <m/>
    <x v="1"/>
    <n v="3945"/>
    <s v="02.10.2012"/>
    <s v="31.10.2012"/>
    <s v="02.10.2012"/>
    <s v="31.10.2012"/>
    <m/>
    <m/>
    <m/>
    <m/>
    <m/>
    <m/>
    <m/>
    <m/>
    <m/>
    <m/>
    <m/>
    <m/>
    <m/>
    <x v="1"/>
    <x v="3"/>
    <x v="0"/>
  </r>
  <r>
    <x v="989"/>
    <s v="CERA"/>
    <s v="MP"/>
    <x v="279"/>
    <n v="405286"/>
    <x v="159"/>
    <s v="RU"/>
    <x v="328"/>
    <x v="6"/>
    <x v="180"/>
    <s v="C"/>
    <x v="296"/>
    <x v="0"/>
    <x v="0"/>
    <m/>
    <x v="1"/>
    <n v="3949"/>
    <s v="02.10.2012"/>
    <s v="31.10.2012"/>
    <s v="02.10.2012"/>
    <s v="31.10.2012"/>
    <m/>
    <m/>
    <m/>
    <m/>
    <m/>
    <m/>
    <m/>
    <m/>
    <m/>
    <m/>
    <m/>
    <m/>
    <m/>
    <x v="1"/>
    <x v="3"/>
    <x v="0"/>
  </r>
  <r>
    <x v="990"/>
    <s v="CERA"/>
    <s v="MP"/>
    <x v="278"/>
    <n v="401877"/>
    <x v="243"/>
    <s v="MA"/>
    <x v="8"/>
    <x v="135"/>
    <x v="268"/>
    <s v="C"/>
    <x v="295"/>
    <x v="0"/>
    <x v="0"/>
    <m/>
    <x v="1"/>
    <n v="3950"/>
    <s v="02.10.2012"/>
    <s v="31.10.2012"/>
    <s v="02.10.2012"/>
    <s v="31.10.2012"/>
    <m/>
    <m/>
    <m/>
    <m/>
    <m/>
    <m/>
    <m/>
    <m/>
    <m/>
    <m/>
    <m/>
    <m/>
    <m/>
    <x v="1"/>
    <x v="3"/>
    <x v="0"/>
  </r>
  <r>
    <x v="991"/>
    <s v="CERA"/>
    <s v="MP"/>
    <x v="278"/>
    <n v="401877"/>
    <x v="243"/>
    <s v="MA"/>
    <x v="361"/>
    <x v="8"/>
    <x v="264"/>
    <s v="C"/>
    <x v="295"/>
    <x v="0"/>
    <x v="0"/>
    <m/>
    <x v="1"/>
    <n v="3951"/>
    <s v="02.10.2012"/>
    <s v="31.10.2012"/>
    <s v="S. Montevecchi"/>
    <n v="100010001376"/>
    <m/>
    <m/>
    <m/>
    <m/>
    <m/>
    <m/>
    <m/>
    <m/>
    <m/>
    <m/>
    <m/>
    <m/>
    <m/>
    <x v="1"/>
    <x v="3"/>
    <x v="0"/>
  </r>
  <r>
    <x v="992"/>
    <s v="CERA"/>
    <s v="MP"/>
    <x v="278"/>
    <n v="401877"/>
    <x v="243"/>
    <s v="MA"/>
    <x v="542"/>
    <x v="8"/>
    <x v="264"/>
    <s v="C"/>
    <x v="295"/>
    <x v="0"/>
    <x v="0"/>
    <m/>
    <x v="1"/>
    <n v="3952"/>
    <s v="02.10.2012"/>
    <s v="31.10.2012"/>
    <s v="S. Montevecchi"/>
    <n v="100010001376"/>
    <m/>
    <m/>
    <m/>
    <m/>
    <m/>
    <m/>
    <m/>
    <m/>
    <m/>
    <m/>
    <m/>
    <m/>
    <m/>
    <x v="1"/>
    <x v="3"/>
    <x v="0"/>
  </r>
  <r>
    <x v="993"/>
    <s v="CERA"/>
    <s v="MP"/>
    <x v="263"/>
    <n v="203408"/>
    <x v="231"/>
    <s v="IT"/>
    <x v="560"/>
    <x v="122"/>
    <x v="202"/>
    <s v="C"/>
    <x v="278"/>
    <x v="0"/>
    <x v="0"/>
    <m/>
    <x v="1"/>
    <n v="3953"/>
    <s v="02.10.2012"/>
    <s v="31.10.2012"/>
    <s v="Iprel"/>
    <n v="100010001376"/>
    <m/>
    <m/>
    <m/>
    <m/>
    <m/>
    <m/>
    <m/>
    <m/>
    <m/>
    <m/>
    <m/>
    <m/>
    <m/>
    <x v="1"/>
    <x v="3"/>
    <x v="0"/>
  </r>
  <r>
    <x v="994"/>
    <s v="CERA"/>
    <s v="MP"/>
    <x v="263"/>
    <n v="203408"/>
    <x v="231"/>
    <s v="IT"/>
    <x v="465"/>
    <x v="8"/>
    <x v="216"/>
    <s v="C"/>
    <x v="297"/>
    <x v="0"/>
    <x v="0"/>
    <m/>
    <x v="1"/>
    <n v="3956"/>
    <s v="02.10.2012"/>
    <s v="31.10.2012"/>
    <s v="Iprel"/>
    <n v="100010001376"/>
    <m/>
    <m/>
    <m/>
    <m/>
    <m/>
    <m/>
    <m/>
    <m/>
    <m/>
    <m/>
    <m/>
    <m/>
    <m/>
    <x v="1"/>
    <x v="3"/>
    <x v="0"/>
  </r>
  <r>
    <x v="995"/>
    <s v="CERA"/>
    <s v="MP"/>
    <x v="273"/>
    <n v="413422"/>
    <x v="238"/>
    <s v="RU"/>
    <x v="609"/>
    <x v="116"/>
    <x v="109"/>
    <s v="C"/>
    <x v="289"/>
    <x v="0"/>
    <x v="0"/>
    <m/>
    <x v="1"/>
    <n v="3960"/>
    <s v="02.10.2012"/>
    <s v="31.10.2012"/>
    <s v="Iprel"/>
    <n v="100010001376"/>
    <m/>
    <m/>
    <m/>
    <m/>
    <m/>
    <m/>
    <m/>
    <m/>
    <m/>
    <m/>
    <m/>
    <m/>
    <m/>
    <x v="1"/>
    <x v="3"/>
    <x v="0"/>
  </r>
  <r>
    <x v="996"/>
    <s v="CERA"/>
    <s v="MP"/>
    <x v="273"/>
    <n v="413422"/>
    <x v="238"/>
    <s v="RU"/>
    <x v="610"/>
    <x v="8"/>
    <x v="216"/>
    <s v="A"/>
    <x v="281"/>
    <x v="0"/>
    <x v="0"/>
    <m/>
    <x v="1"/>
    <n v="3980"/>
    <s v="02.10.2012"/>
    <s v="31.10.2012"/>
    <s v="Iprel"/>
    <n v="100010001376"/>
    <m/>
    <m/>
    <m/>
    <m/>
    <m/>
    <m/>
    <m/>
    <m/>
    <m/>
    <m/>
    <m/>
    <m/>
    <m/>
    <x v="1"/>
    <x v="3"/>
    <x v="0"/>
  </r>
  <r>
    <x v="997"/>
    <s v="CERA"/>
    <s v="MP"/>
    <x v="273"/>
    <n v="413422"/>
    <x v="238"/>
    <s v="RU"/>
    <x v="611"/>
    <x v="113"/>
    <x v="106"/>
    <s v="A"/>
    <x v="281"/>
    <x v="0"/>
    <x v="0"/>
    <m/>
    <x v="1"/>
    <n v="3984"/>
    <s v="02.10.2012"/>
    <s v="31.10.2012"/>
    <s v="Iprel"/>
    <n v="100010001376"/>
    <m/>
    <m/>
    <m/>
    <m/>
    <m/>
    <m/>
    <m/>
    <m/>
    <m/>
    <m/>
    <m/>
    <m/>
    <m/>
    <x v="1"/>
    <x v="3"/>
    <x v="0"/>
  </r>
  <r>
    <x v="998"/>
    <s v="CERA"/>
    <s v="MP"/>
    <x v="273"/>
    <n v="413422"/>
    <x v="238"/>
    <s v="RU"/>
    <x v="612"/>
    <x v="113"/>
    <x v="106"/>
    <s v="A"/>
    <x v="281"/>
    <x v="0"/>
    <x v="0"/>
    <m/>
    <x v="1"/>
    <n v="3988"/>
    <s v="02.10.2012"/>
    <s v="31.10.2012"/>
    <s v="Iprel"/>
    <n v="100010001376"/>
    <m/>
    <m/>
    <m/>
    <m/>
    <m/>
    <m/>
    <m/>
    <m/>
    <m/>
    <m/>
    <m/>
    <m/>
    <m/>
    <x v="1"/>
    <x v="3"/>
    <x v="0"/>
  </r>
  <r>
    <x v="999"/>
    <s v="CERA"/>
    <s v="MP"/>
    <x v="273"/>
    <n v="413422"/>
    <x v="238"/>
    <s v="RU"/>
    <x v="8"/>
    <x v="136"/>
    <x v="137"/>
    <s v="A"/>
    <x v="298"/>
    <x v="0"/>
    <x v="0"/>
    <m/>
    <x v="1"/>
    <n v="3992"/>
    <s v="02.10.2012"/>
    <s v="31.10.2012"/>
    <s v="Iprel"/>
    <n v="100010001376"/>
    <m/>
    <m/>
    <m/>
    <m/>
    <m/>
    <m/>
    <m/>
    <m/>
    <m/>
    <m/>
    <m/>
    <m/>
    <m/>
    <x v="1"/>
    <x v="3"/>
    <x v="0"/>
  </r>
  <r>
    <x v="1000"/>
    <s v="CERA"/>
    <s v="MP"/>
    <x v="278"/>
    <n v="401877"/>
    <x v="243"/>
    <s v="MA"/>
    <x v="482"/>
    <x v="135"/>
    <x v="268"/>
    <s v="C"/>
    <x v="295"/>
    <x v="0"/>
    <x v="0"/>
    <m/>
    <x v="154"/>
    <n v="3995"/>
    <s v="02.10.2012"/>
    <s v="31.10.2012"/>
    <s v="Iprel"/>
    <n v="100010001376"/>
    <m/>
    <m/>
    <m/>
    <m/>
    <m/>
    <m/>
    <m/>
    <m/>
    <m/>
    <m/>
    <m/>
    <m/>
    <m/>
    <x v="3"/>
    <x v="3"/>
    <x v="0"/>
  </r>
  <r>
    <x v="1001"/>
    <s v="CERA"/>
    <s v="MP"/>
    <x v="162"/>
    <n v="401275"/>
    <x v="244"/>
    <s v="EG"/>
    <x v="201"/>
    <x v="8"/>
    <x v="264"/>
    <s v="C"/>
    <x v="120"/>
    <x v="0"/>
    <x v="0"/>
    <m/>
    <x v="1"/>
    <n v="3997"/>
    <s v="02.10.2012"/>
    <s v="31.10.2012"/>
    <s v="Iprel"/>
    <n v="100010001376"/>
    <m/>
    <m/>
    <m/>
    <m/>
    <m/>
    <m/>
    <m/>
    <m/>
    <m/>
    <m/>
    <m/>
    <m/>
    <m/>
    <x v="1"/>
    <x v="3"/>
    <x v="0"/>
  </r>
  <r>
    <x v="1002"/>
    <s v="CERA"/>
    <s v="MP"/>
    <x v="162"/>
    <n v="401275"/>
    <x v="244"/>
    <s v="EG"/>
    <x v="304"/>
    <x v="8"/>
    <x v="264"/>
    <s v="C"/>
    <x v="120"/>
    <x v="0"/>
    <x v="0"/>
    <m/>
    <x v="1"/>
    <n v="3998"/>
    <s v="02.10.2012"/>
    <s v="31.10.2012"/>
    <s v="Iprel"/>
    <n v="100010001376"/>
    <m/>
    <m/>
    <m/>
    <m/>
    <m/>
    <m/>
    <m/>
    <m/>
    <m/>
    <m/>
    <m/>
    <m/>
    <m/>
    <x v="1"/>
    <x v="3"/>
    <x v="0"/>
  </r>
  <r>
    <x v="1003"/>
    <s v="CERA"/>
    <s v="MP"/>
    <x v="280"/>
    <n v="411012"/>
    <x v="245"/>
    <s v="IN"/>
    <x v="579"/>
    <x v="123"/>
    <x v="269"/>
    <m/>
    <x v="0"/>
    <x v="0"/>
    <x v="0"/>
    <m/>
    <x v="1"/>
    <n v="399"/>
    <s v="04.10.2012"/>
    <s v="31.10.2012"/>
    <s v="Iprel"/>
    <n v="100010001376"/>
    <m/>
    <m/>
    <m/>
    <m/>
    <m/>
    <m/>
    <m/>
    <m/>
    <m/>
    <m/>
    <m/>
    <m/>
    <m/>
    <x v="1"/>
    <x v="3"/>
    <x v="0"/>
  </r>
  <r>
    <x v="1004"/>
    <s v="CERA"/>
    <s v="MP"/>
    <x v="161"/>
    <n v="402642"/>
    <x v="151"/>
    <s v="SA"/>
    <x v="107"/>
    <x v="261"/>
    <x v="270"/>
    <m/>
    <x v="0"/>
    <x v="0"/>
    <x v="0"/>
    <m/>
    <x v="1"/>
    <n v="4000"/>
    <s v="04.10.2012"/>
    <s v="31.10.2012"/>
    <s v="Iprel"/>
    <n v="100010001376"/>
    <m/>
    <m/>
    <m/>
    <m/>
    <m/>
    <m/>
    <m/>
    <m/>
    <m/>
    <m/>
    <m/>
    <m/>
    <m/>
    <x v="1"/>
    <x v="3"/>
    <x v="0"/>
  </r>
  <r>
    <x v="1005"/>
    <s v="CERA"/>
    <s v="MP"/>
    <x v="158"/>
    <n v="409092"/>
    <x v="76"/>
    <s v="EG"/>
    <x v="527"/>
    <x v="8"/>
    <x v="264"/>
    <m/>
    <x v="0"/>
    <x v="0"/>
    <x v="0"/>
    <m/>
    <x v="1"/>
    <n v="4001"/>
    <s v="04.10.2012"/>
    <s v="31.10.2012"/>
    <s v="Iprel"/>
    <n v="100010001376"/>
    <m/>
    <m/>
    <m/>
    <m/>
    <m/>
    <m/>
    <m/>
    <m/>
    <m/>
    <m/>
    <m/>
    <m/>
    <m/>
    <x v="1"/>
    <x v="3"/>
    <x v="0"/>
  </r>
  <r>
    <x v="1006"/>
    <s v="CERA"/>
    <s v="MP"/>
    <x v="281"/>
    <n v="411581"/>
    <x v="246"/>
    <s v="ir"/>
    <x v="164"/>
    <x v="135"/>
    <x v="271"/>
    <m/>
    <x v="0"/>
    <x v="0"/>
    <x v="0"/>
    <m/>
    <x v="1"/>
    <n v="4002"/>
    <s v="04.10.2012"/>
    <s v="31.10.2012"/>
    <s v="Iprel"/>
    <n v="100010001376"/>
    <m/>
    <m/>
    <m/>
    <m/>
    <m/>
    <m/>
    <m/>
    <m/>
    <m/>
    <m/>
    <m/>
    <m/>
    <m/>
    <x v="1"/>
    <x v="3"/>
    <x v="0"/>
  </r>
  <r>
    <x v="1007"/>
    <s v="CERA"/>
    <s v="MP"/>
    <x v="98"/>
    <n v="21100"/>
    <x v="247"/>
    <s v="SA"/>
    <x v="107"/>
    <x v="8"/>
    <x v="264"/>
    <m/>
    <x v="0"/>
    <x v="0"/>
    <x v="0"/>
    <m/>
    <x v="1"/>
    <n v="4003"/>
    <s v="04.10.2012"/>
    <s v="31.10.2012"/>
    <s v="Iprel"/>
    <n v="100010001376"/>
    <m/>
    <m/>
    <m/>
    <m/>
    <m/>
    <m/>
    <m/>
    <m/>
    <m/>
    <m/>
    <m/>
    <m/>
    <m/>
    <x v="1"/>
    <x v="3"/>
    <x v="0"/>
  </r>
  <r>
    <x v="662"/>
    <s v="CERA"/>
    <s v="MP"/>
    <x v="192"/>
    <n v="407835"/>
    <x v="248"/>
    <s v="ma"/>
    <x v="613"/>
    <x v="262"/>
    <x v="260"/>
    <m/>
    <x v="0"/>
    <x v="0"/>
    <x v="0"/>
    <m/>
    <x v="1"/>
    <n v="4004"/>
    <s v="04.10.2012"/>
    <s v="31.10.2012"/>
    <s v="Iprel"/>
    <n v="100010001376"/>
    <m/>
    <m/>
    <m/>
    <m/>
    <m/>
    <m/>
    <m/>
    <m/>
    <m/>
    <m/>
    <m/>
    <m/>
    <m/>
    <x v="1"/>
    <x v="3"/>
    <x v="0"/>
  </r>
  <r>
    <x v="63"/>
    <m/>
    <m/>
    <x v="0"/>
    <m/>
    <x v="0"/>
    <m/>
    <x v="0"/>
    <x v="0"/>
    <x v="0"/>
    <m/>
    <x v="0"/>
    <x v="0"/>
    <x v="0"/>
    <m/>
    <x v="0"/>
    <m/>
    <m/>
    <m/>
    <m/>
    <m/>
    <m/>
    <m/>
    <m/>
    <m/>
    <m/>
    <m/>
    <m/>
    <m/>
    <m/>
    <m/>
    <m/>
    <m/>
    <m/>
    <x v="0"/>
    <x v="3"/>
    <x v="0"/>
  </r>
  <r>
    <x v="716"/>
    <s v="CERA"/>
    <s v="MP"/>
    <x v="213"/>
    <n v="412830"/>
    <x v="203"/>
    <s v="BD"/>
    <x v="215"/>
    <x v="146"/>
    <x v="194"/>
    <s v="C"/>
    <x v="224"/>
    <x v="0"/>
    <x v="0"/>
    <m/>
    <x v="116"/>
    <n v="3344"/>
    <m/>
    <m/>
    <s v="Iprel"/>
    <n v="100010001376"/>
    <m/>
    <m/>
    <m/>
    <m/>
    <m/>
    <m/>
    <m/>
    <m/>
    <m/>
    <m/>
    <m/>
    <m/>
    <m/>
    <x v="3"/>
    <x v="3"/>
    <x v="0"/>
  </r>
  <r>
    <x v="717"/>
    <s v="CERA"/>
    <s v="MP"/>
    <x v="213"/>
    <n v="412830"/>
    <x v="203"/>
    <s v="BD"/>
    <x v="122"/>
    <x v="119"/>
    <x v="185"/>
    <s v="C"/>
    <x v="224"/>
    <x v="41"/>
    <x v="0"/>
    <m/>
    <x v="155"/>
    <n v="3345"/>
    <m/>
    <m/>
    <s v="Iprel"/>
    <n v="100010001376"/>
    <m/>
    <m/>
    <m/>
    <m/>
    <m/>
    <m/>
    <m/>
    <m/>
    <m/>
    <m/>
    <m/>
    <m/>
    <m/>
    <x v="3"/>
    <x v="3"/>
    <x v="0"/>
  </r>
  <r>
    <x v="723"/>
    <s v="CERA"/>
    <s v="MP"/>
    <x v="229"/>
    <n v="400365"/>
    <x v="204"/>
    <s v="BR"/>
    <x v="359"/>
    <x v="112"/>
    <x v="186"/>
    <s v="C"/>
    <x v="226"/>
    <x v="0"/>
    <x v="0"/>
    <m/>
    <x v="156"/>
    <n v="3356"/>
    <m/>
    <m/>
    <s v="Iprel"/>
    <n v="100010001376"/>
    <m/>
    <m/>
    <m/>
    <m/>
    <m/>
    <m/>
    <m/>
    <m/>
    <m/>
    <m/>
    <m/>
    <m/>
    <m/>
    <x v="3"/>
    <x v="3"/>
    <x v="0"/>
  </r>
  <r>
    <x v="724"/>
    <s v="CERA"/>
    <s v="MP"/>
    <x v="229"/>
    <n v="400365"/>
    <x v="204"/>
    <s v="BR"/>
    <x v="481"/>
    <x v="112"/>
    <x v="186"/>
    <s v="C"/>
    <x v="226"/>
    <x v="0"/>
    <x v="0"/>
    <m/>
    <x v="157"/>
    <n v="3357"/>
    <m/>
    <m/>
    <s v="Iprel"/>
    <n v="100010001376"/>
    <m/>
    <m/>
    <m/>
    <m/>
    <m/>
    <m/>
    <m/>
    <m/>
    <m/>
    <m/>
    <m/>
    <m/>
    <m/>
    <x v="3"/>
    <x v="3"/>
    <x v="0"/>
  </r>
  <r>
    <x v="727"/>
    <s v="CERA"/>
    <s v="MP"/>
    <x v="229"/>
    <n v="400365"/>
    <x v="204"/>
    <s v="BR"/>
    <x v="96"/>
    <x v="8"/>
    <x v="216"/>
    <s v="C"/>
    <x v="226"/>
    <x v="0"/>
    <x v="0"/>
    <m/>
    <x v="158"/>
    <n v="3360"/>
    <m/>
    <m/>
    <s v="Iprel"/>
    <n v="100010001376"/>
    <m/>
    <m/>
    <m/>
    <m/>
    <m/>
    <m/>
    <m/>
    <m/>
    <m/>
    <m/>
    <m/>
    <m/>
    <m/>
    <x v="3"/>
    <x v="3"/>
    <x v="0"/>
  </r>
  <r>
    <x v="728"/>
    <s v="CERA"/>
    <s v="MP"/>
    <x v="230"/>
    <n v="409129"/>
    <x v="205"/>
    <s v="VE"/>
    <x v="122"/>
    <x v="119"/>
    <x v="185"/>
    <s v="C"/>
    <x v="226"/>
    <x v="42"/>
    <x v="0"/>
    <m/>
    <x v="159"/>
    <n v="3361"/>
    <m/>
    <m/>
    <s v="Iprel"/>
    <n v="100010001376"/>
    <m/>
    <m/>
    <m/>
    <m/>
    <m/>
    <m/>
    <m/>
    <m/>
    <m/>
    <m/>
    <m/>
    <m/>
    <m/>
    <x v="3"/>
    <x v="3"/>
    <x v="0"/>
  </r>
  <r>
    <x v="730"/>
    <s v="CERA"/>
    <s v="MP"/>
    <x v="230"/>
    <n v="409129"/>
    <x v="205"/>
    <s v="VE"/>
    <x v="222"/>
    <x v="6"/>
    <x v="180"/>
    <s v="C"/>
    <x v="226"/>
    <x v="43"/>
    <x v="0"/>
    <m/>
    <x v="160"/>
    <n v="3365"/>
    <m/>
    <m/>
    <s v="Iprel"/>
    <n v="100010001376"/>
    <m/>
    <m/>
    <m/>
    <m/>
    <m/>
    <m/>
    <m/>
    <m/>
    <m/>
    <m/>
    <m/>
    <m/>
    <m/>
    <x v="3"/>
    <x v="3"/>
    <x v="0"/>
  </r>
  <r>
    <x v="732"/>
    <s v="CERA"/>
    <s v="MP"/>
    <x v="229"/>
    <n v="400365"/>
    <x v="204"/>
    <s v="BR"/>
    <x v="484"/>
    <x v="119"/>
    <x v="185"/>
    <s v="C"/>
    <x v="227"/>
    <x v="44"/>
    <x v="0"/>
    <m/>
    <x v="161"/>
    <n v="3374"/>
    <m/>
    <m/>
    <s v="Iprel"/>
    <n v="100010001376"/>
    <m/>
    <m/>
    <m/>
    <m/>
    <m/>
    <m/>
    <m/>
    <m/>
    <m/>
    <m/>
    <m/>
    <m/>
    <m/>
    <x v="3"/>
    <x v="3"/>
    <x v="0"/>
  </r>
  <r>
    <x v="733"/>
    <s v="CERA"/>
    <s v="MP"/>
    <x v="229"/>
    <n v="400365"/>
    <x v="204"/>
    <s v="BR"/>
    <x v="35"/>
    <x v="119"/>
    <x v="185"/>
    <s v="C"/>
    <x v="227"/>
    <x v="44"/>
    <x v="0"/>
    <m/>
    <x v="161"/>
    <n v="3376"/>
    <m/>
    <m/>
    <s v="Iprel"/>
    <n v="100010001376"/>
    <m/>
    <m/>
    <m/>
    <m/>
    <m/>
    <m/>
    <m/>
    <m/>
    <m/>
    <m/>
    <m/>
    <m/>
    <m/>
    <x v="3"/>
    <x v="3"/>
    <x v="0"/>
  </r>
  <r>
    <x v="710"/>
    <s v="CERA"/>
    <s v="MP"/>
    <x v="217"/>
    <n v="409919"/>
    <x v="195"/>
    <s v="IR"/>
    <x v="307"/>
    <x v="211"/>
    <x v="226"/>
    <s v="C"/>
    <x v="227"/>
    <x v="0"/>
    <x v="0"/>
    <m/>
    <x v="117"/>
    <n v="3377"/>
    <m/>
    <m/>
    <s v="Iprel"/>
    <n v="100010001376"/>
    <m/>
    <m/>
    <m/>
    <m/>
    <m/>
    <m/>
    <m/>
    <m/>
    <m/>
    <m/>
    <m/>
    <m/>
    <m/>
    <x v="3"/>
    <x v="3"/>
    <x v="0"/>
  </r>
  <r>
    <x v="734"/>
    <s v="CERA"/>
    <s v="MP"/>
    <x v="217"/>
    <n v="409919"/>
    <x v="195"/>
    <s v="IR"/>
    <x v="361"/>
    <x v="123"/>
    <x v="223"/>
    <s v="C"/>
    <x v="227"/>
    <x v="43"/>
    <x v="0"/>
    <m/>
    <x v="162"/>
    <n v="3378"/>
    <m/>
    <m/>
    <s v="Iprel"/>
    <n v="100010001376"/>
    <m/>
    <m/>
    <m/>
    <m/>
    <m/>
    <m/>
    <m/>
    <m/>
    <m/>
    <m/>
    <m/>
    <m/>
    <m/>
    <x v="3"/>
    <x v="3"/>
    <x v="0"/>
  </r>
  <r>
    <x v="735"/>
    <s v="CERA"/>
    <s v="MP"/>
    <x v="217"/>
    <n v="409919"/>
    <x v="195"/>
    <s v="IR"/>
    <x v="173"/>
    <x v="123"/>
    <x v="223"/>
    <s v="C"/>
    <x v="227"/>
    <x v="43"/>
    <x v="0"/>
    <m/>
    <x v="162"/>
    <n v="3379"/>
    <m/>
    <m/>
    <s v="Iprel"/>
    <n v="100010001376"/>
    <m/>
    <m/>
    <m/>
    <m/>
    <m/>
    <m/>
    <m/>
    <m/>
    <m/>
    <m/>
    <m/>
    <m/>
    <m/>
    <x v="3"/>
    <x v="3"/>
    <x v="0"/>
  </r>
  <r>
    <x v="736"/>
    <s v="CERA"/>
    <s v="MP"/>
    <x v="217"/>
    <n v="409919"/>
    <x v="195"/>
    <s v="IR"/>
    <x v="485"/>
    <x v="6"/>
    <x v="180"/>
    <s v="C"/>
    <x v="227"/>
    <x v="0"/>
    <x v="0"/>
    <m/>
    <x v="163"/>
    <n v="3380"/>
    <m/>
    <m/>
    <s v="Iprel"/>
    <n v="100010001376"/>
    <m/>
    <m/>
    <m/>
    <m/>
    <m/>
    <m/>
    <m/>
    <m/>
    <m/>
    <m/>
    <m/>
    <m/>
    <m/>
    <x v="3"/>
    <x v="3"/>
    <x v="0"/>
  </r>
  <r>
    <x v="740"/>
    <s v="CERA"/>
    <s v="MP"/>
    <x v="232"/>
    <n v="405551"/>
    <x v="120"/>
    <s v="MX"/>
    <x v="52"/>
    <x v="212"/>
    <x v="160"/>
    <s v="C"/>
    <x v="227"/>
    <x v="0"/>
    <x v="0"/>
    <m/>
    <x v="164"/>
    <n v="3384"/>
    <m/>
    <m/>
    <s v="Iprel"/>
    <n v="100010001376"/>
    <m/>
    <m/>
    <m/>
    <m/>
    <m/>
    <m/>
    <m/>
    <m/>
    <m/>
    <m/>
    <m/>
    <m/>
    <m/>
    <x v="3"/>
    <x v="3"/>
    <x v="0"/>
  </r>
  <r>
    <x v="741"/>
    <s v="CERA"/>
    <s v="MP"/>
    <x v="231"/>
    <n v="408632"/>
    <x v="206"/>
    <s v="RU"/>
    <x v="488"/>
    <x v="119"/>
    <x v="185"/>
    <s v="C"/>
    <x v="227"/>
    <x v="45"/>
    <x v="0"/>
    <m/>
    <x v="165"/>
    <n v="3388"/>
    <m/>
    <m/>
    <s v="Iprel"/>
    <n v="100010001376"/>
    <m/>
    <m/>
    <m/>
    <m/>
    <m/>
    <m/>
    <m/>
    <m/>
    <m/>
    <m/>
    <m/>
    <m/>
    <m/>
    <x v="3"/>
    <x v="3"/>
    <x v="0"/>
  </r>
  <r>
    <x v="743"/>
    <s v="CERA"/>
    <s v="MP"/>
    <x v="168"/>
    <n v="401255"/>
    <x v="156"/>
    <s v="TR"/>
    <x v="273"/>
    <x v="6"/>
    <x v="180"/>
    <s v="C"/>
    <x v="228"/>
    <x v="0"/>
    <x v="0"/>
    <m/>
    <x v="166"/>
    <n v="3396"/>
    <m/>
    <m/>
    <s v="Iprel"/>
    <n v="100010001376"/>
    <m/>
    <m/>
    <m/>
    <m/>
    <m/>
    <m/>
    <m/>
    <m/>
    <m/>
    <m/>
    <m/>
    <m/>
    <m/>
    <x v="3"/>
    <x v="3"/>
    <x v="0"/>
  </r>
  <r>
    <x v="744"/>
    <s v="CERA"/>
    <s v="MP"/>
    <x v="224"/>
    <n v="401255"/>
    <x v="156"/>
    <s v="TR"/>
    <x v="312"/>
    <x v="112"/>
    <x v="186"/>
    <s v="C"/>
    <x v="228"/>
    <x v="46"/>
    <x v="0"/>
    <m/>
    <x v="167"/>
    <n v="3397"/>
    <m/>
    <m/>
    <s v="Iprel"/>
    <n v="100010001376"/>
    <m/>
    <m/>
    <m/>
    <m/>
    <m/>
    <m/>
    <m/>
    <m/>
    <m/>
    <m/>
    <m/>
    <m/>
    <m/>
    <x v="3"/>
    <x v="3"/>
    <x v="0"/>
  </r>
  <r>
    <x v="745"/>
    <s v="CERA"/>
    <s v="MP"/>
    <x v="224"/>
    <n v="401255"/>
    <x v="156"/>
    <s v="TR"/>
    <x v="107"/>
    <x v="123"/>
    <x v="223"/>
    <s v="C"/>
    <x v="228"/>
    <x v="0"/>
    <x v="0"/>
    <m/>
    <x v="168"/>
    <n v="3398"/>
    <m/>
    <m/>
    <s v="Iprel"/>
    <n v="100010001376"/>
    <m/>
    <m/>
    <m/>
    <m/>
    <m/>
    <m/>
    <m/>
    <m/>
    <m/>
    <m/>
    <m/>
    <m/>
    <m/>
    <x v="3"/>
    <x v="3"/>
    <x v="0"/>
  </r>
  <r>
    <x v="749"/>
    <s v="CERA"/>
    <s v="MP"/>
    <x v="213"/>
    <n v="412830"/>
    <x v="203"/>
    <s v="BD"/>
    <x v="164"/>
    <x v="130"/>
    <x v="130"/>
    <s v="C"/>
    <x v="227"/>
    <x v="0"/>
    <x v="0"/>
    <m/>
    <x v="169"/>
    <n v="3404"/>
    <m/>
    <m/>
    <s v="S. Montevecchi"/>
    <n v="100010001376"/>
    <m/>
    <m/>
    <m/>
    <m/>
    <m/>
    <m/>
    <m/>
    <m/>
    <m/>
    <m/>
    <m/>
    <m/>
    <m/>
    <x v="3"/>
    <x v="3"/>
    <x v="0"/>
  </r>
  <r>
    <x v="754"/>
    <s v="CERA"/>
    <s v="MP"/>
    <x v="237"/>
    <s v="ECE100ZD1"/>
    <x v="122"/>
    <s v="IN"/>
    <x v="15"/>
    <x v="215"/>
    <x v="135"/>
    <s v="C"/>
    <x v="232"/>
    <x v="0"/>
    <x v="0"/>
    <m/>
    <x v="170"/>
    <n v="3427"/>
    <s v="19.01.2012"/>
    <s v="15.02.2012"/>
    <s v="Iprel"/>
    <n v="100010001376"/>
    <m/>
    <m/>
    <m/>
    <m/>
    <m/>
    <m/>
    <m/>
    <m/>
    <m/>
    <m/>
    <m/>
    <m/>
    <m/>
    <x v="3"/>
    <x v="3"/>
    <x v="0"/>
  </r>
  <r>
    <x v="750"/>
    <s v="CERA"/>
    <s v="MP"/>
    <x v="230"/>
    <n v="409129"/>
    <x v="205"/>
    <s v="VE"/>
    <x v="164"/>
    <x v="213"/>
    <x v="227"/>
    <s v="B"/>
    <x v="229"/>
    <x v="0"/>
    <x v="0"/>
    <m/>
    <x v="171"/>
    <n v="3429"/>
    <s v="19.01.2012"/>
    <s v="15.02.2012"/>
    <s v="Iprel"/>
    <n v="100010001376"/>
    <m/>
    <m/>
    <m/>
    <m/>
    <m/>
    <m/>
    <m/>
    <m/>
    <m/>
    <m/>
    <m/>
    <m/>
    <m/>
    <x v="3"/>
    <x v="3"/>
    <x v="0"/>
  </r>
  <r>
    <x v="773"/>
    <s v="CERA"/>
    <s v="MP"/>
    <x v="226"/>
    <n v="400168"/>
    <x v="201"/>
    <s v="UA"/>
    <x v="493"/>
    <x v="2"/>
    <x v="2"/>
    <s v="C"/>
    <x v="233"/>
    <x v="45"/>
    <x v="0"/>
    <m/>
    <x v="172"/>
    <n v="3456"/>
    <s v="30.01.2012"/>
    <s v="15.02.2012"/>
    <s v="Iprel"/>
    <n v="100010001376"/>
    <m/>
    <m/>
    <m/>
    <m/>
    <m/>
    <m/>
    <m/>
    <m/>
    <m/>
    <m/>
    <m/>
    <m/>
    <m/>
    <x v="3"/>
    <x v="3"/>
    <x v="0"/>
  </r>
  <r>
    <x v="774"/>
    <s v="CERA"/>
    <s v="RP"/>
    <x v="241"/>
    <n v="600220"/>
    <x v="214"/>
    <s v="IT"/>
    <x v="40"/>
    <x v="233"/>
    <x v="160"/>
    <s v="C"/>
    <x v="234"/>
    <x v="0"/>
    <x v="0"/>
    <m/>
    <x v="173"/>
    <n v="3462"/>
    <s v="15.02.2012"/>
    <s v="01.03.2012"/>
    <s v="Iprel"/>
    <n v="100010001376"/>
    <m/>
    <m/>
    <m/>
    <m/>
    <m/>
    <m/>
    <m/>
    <m/>
    <m/>
    <m/>
    <m/>
    <m/>
    <m/>
    <x v="3"/>
    <x v="3"/>
    <x v="0"/>
  </r>
  <r>
    <x v="775"/>
    <s v="CERA"/>
    <s v="RP"/>
    <x v="241"/>
    <n v="600220"/>
    <x v="214"/>
    <s v="IT"/>
    <x v="55"/>
    <x v="234"/>
    <x v="160"/>
    <s v="C"/>
    <x v="234"/>
    <x v="0"/>
    <x v="0"/>
    <m/>
    <x v="174"/>
    <n v="3463"/>
    <s v="15.02.2012"/>
    <s v="01.03.2012"/>
    <s v="Iprel"/>
    <n v="100010001376"/>
    <m/>
    <m/>
    <m/>
    <m/>
    <m/>
    <m/>
    <m/>
    <m/>
    <m/>
    <m/>
    <m/>
    <m/>
    <m/>
    <x v="3"/>
    <x v="3"/>
    <x v="0"/>
  </r>
  <r>
    <x v="776"/>
    <s v="CERA"/>
    <s v="MP"/>
    <x v="85"/>
    <n v="410685"/>
    <x v="82"/>
    <s v="AZ"/>
    <x v="494"/>
    <x v="117"/>
    <x v="115"/>
    <s v="C"/>
    <x v="235"/>
    <x v="0"/>
    <x v="0"/>
    <m/>
    <x v="119"/>
    <n v="3464"/>
    <s v="15.02.2012"/>
    <s v="01.03.2012"/>
    <s v="Iprel"/>
    <n v="100010001376"/>
    <m/>
    <m/>
    <m/>
    <m/>
    <m/>
    <m/>
    <m/>
    <m/>
    <m/>
    <m/>
    <m/>
    <m/>
    <m/>
    <x v="3"/>
    <x v="3"/>
    <x v="0"/>
  </r>
  <r>
    <x v="786"/>
    <s v="CERA"/>
    <s v="MP"/>
    <x v="243"/>
    <n v="412001"/>
    <x v="156"/>
    <s v="TR"/>
    <x v="503"/>
    <x v="114"/>
    <x v="237"/>
    <s v="C"/>
    <x v="237"/>
    <x v="47"/>
    <x v="0"/>
    <m/>
    <x v="175"/>
    <n v="3483"/>
    <s v="15.02.2012"/>
    <s v="01.03.2012"/>
    <s v="Iprel"/>
    <n v="100010001376"/>
    <m/>
    <m/>
    <m/>
    <m/>
    <m/>
    <m/>
    <m/>
    <m/>
    <m/>
    <m/>
    <m/>
    <m/>
    <m/>
    <x v="3"/>
    <x v="3"/>
    <x v="0"/>
  </r>
  <r>
    <x v="787"/>
    <s v="CERA"/>
    <s v="MP"/>
    <x v="243"/>
    <n v="412001"/>
    <x v="156"/>
    <s v="TR"/>
    <x v="504"/>
    <x v="114"/>
    <x v="237"/>
    <s v="C"/>
    <x v="237"/>
    <x v="47"/>
    <x v="0"/>
    <m/>
    <x v="175"/>
    <n v="3484"/>
    <s v="15.02.2012"/>
    <s v="01.03.2012"/>
    <s v="Iprel"/>
    <n v="100010001376"/>
    <m/>
    <m/>
    <m/>
    <m/>
    <m/>
    <m/>
    <m/>
    <m/>
    <m/>
    <m/>
    <m/>
    <m/>
    <m/>
    <x v="3"/>
    <x v="3"/>
    <x v="0"/>
  </r>
  <r>
    <x v="788"/>
    <s v="CERA"/>
    <s v="MP"/>
    <x v="244"/>
    <n v="407983"/>
    <x v="215"/>
    <s v="RU"/>
    <x v="505"/>
    <x v="145"/>
    <x v="112"/>
    <s v="A"/>
    <x v="238"/>
    <x v="48"/>
    <x v="0"/>
    <m/>
    <x v="176"/>
    <n v="3495"/>
    <s v="15.02.2012"/>
    <s v="01.03.2012"/>
    <s v="Iprel"/>
    <n v="100010001376"/>
    <m/>
    <m/>
    <m/>
    <m/>
    <m/>
    <m/>
    <m/>
    <m/>
    <m/>
    <m/>
    <m/>
    <m/>
    <m/>
    <x v="3"/>
    <x v="3"/>
    <x v="0"/>
  </r>
  <r>
    <x v="789"/>
    <s v="CERA"/>
    <s v="MP"/>
    <x v="244"/>
    <n v="407983"/>
    <x v="215"/>
    <s v="RU"/>
    <x v="273"/>
    <x v="113"/>
    <x v="106"/>
    <s v="A"/>
    <x v="238"/>
    <x v="0"/>
    <x v="0"/>
    <m/>
    <x v="177"/>
    <n v="3496"/>
    <s v="15.02.2012"/>
    <s v="01.03.2012"/>
    <s v="Iprel"/>
    <n v="100010001376"/>
    <m/>
    <m/>
    <m/>
    <m/>
    <m/>
    <m/>
    <m/>
    <m/>
    <m/>
    <m/>
    <m/>
    <m/>
    <m/>
    <x v="3"/>
    <x v="3"/>
    <x v="0"/>
  </r>
  <r>
    <x v="791"/>
    <s v="CERA"/>
    <s v="MP"/>
    <x v="230"/>
    <n v="409129"/>
    <x v="205"/>
    <s v="VE"/>
    <x v="216"/>
    <x v="235"/>
    <x v="235"/>
    <m/>
    <x v="0"/>
    <x v="0"/>
    <x v="0"/>
    <m/>
    <x v="178"/>
    <n v="3500"/>
    <s v="06.03.2012"/>
    <s v="30.03.2012"/>
    <s v="Iprel"/>
    <n v="100010001376"/>
    <m/>
    <m/>
    <s v="499AD288A"/>
    <d v="2008-02-21T00:00:00"/>
    <n v="2012002"/>
    <m/>
    <n v="2"/>
    <n v="5"/>
    <m/>
    <m/>
    <m/>
    <m/>
    <m/>
    <x v="3"/>
    <x v="3"/>
    <x v="0"/>
  </r>
  <r>
    <x v="792"/>
    <s v="CERA"/>
    <s v="MP"/>
    <x v="229"/>
    <n v="400365"/>
    <x v="217"/>
    <s v="BR"/>
    <x v="507"/>
    <x v="236"/>
    <x v="239"/>
    <m/>
    <x v="0"/>
    <x v="0"/>
    <x v="0"/>
    <m/>
    <x v="179"/>
    <n v="3501"/>
    <s v="06.03.2012"/>
    <s v="30.03.2012"/>
    <s v="Iprel"/>
    <n v="100010001376"/>
    <m/>
    <m/>
    <s v="499AD276A"/>
    <d v="2008-02-21T00:00:00"/>
    <n v="2012002"/>
    <m/>
    <n v="2"/>
    <n v="3"/>
    <m/>
    <m/>
    <m/>
    <m/>
    <m/>
    <x v="3"/>
    <x v="3"/>
    <x v="0"/>
  </r>
  <r>
    <x v="793"/>
    <s v="CERA"/>
    <s v="MP"/>
    <x v="217"/>
    <n v="409919"/>
    <x v="195"/>
    <m/>
    <x v="508"/>
    <x v="237"/>
    <x v="240"/>
    <m/>
    <x v="0"/>
    <x v="0"/>
    <x v="0"/>
    <m/>
    <x v="180"/>
    <n v="3502"/>
    <s v="06.03.2012"/>
    <s v="30.03.2012"/>
    <s v="Iprel"/>
    <n v="100010001376"/>
    <m/>
    <m/>
    <s v="499AD275A"/>
    <d v="2008-02-21T00:00:00"/>
    <n v="2012002"/>
    <m/>
    <n v="2"/>
    <n v="3"/>
    <m/>
    <m/>
    <m/>
    <m/>
    <m/>
    <x v="3"/>
    <x v="3"/>
    <x v="0"/>
  </r>
  <r>
    <x v="794"/>
    <s v="CERA"/>
    <s v="MP"/>
    <x v="230"/>
    <n v="409129"/>
    <x v="205"/>
    <s v="VE"/>
    <x v="509"/>
    <x v="238"/>
    <x v="241"/>
    <m/>
    <x v="0"/>
    <x v="0"/>
    <x v="0"/>
    <m/>
    <x v="181"/>
    <n v="3503"/>
    <s v="06.03.2012"/>
    <s v="30.03.2012"/>
    <s v="Iprel"/>
    <n v="100010001376"/>
    <m/>
    <m/>
    <s v="499AD274A"/>
    <d v="2008-02-21T00:00:00"/>
    <n v="2012002"/>
    <m/>
    <n v="2"/>
    <n v="3"/>
    <m/>
    <m/>
    <m/>
    <m/>
    <m/>
    <x v="3"/>
    <x v="3"/>
    <x v="0"/>
  </r>
  <r>
    <x v="795"/>
    <s v="CERA"/>
    <s v="MP"/>
    <x v="229"/>
    <n v="400365"/>
    <x v="218"/>
    <s v="BR"/>
    <x v="510"/>
    <x v="239"/>
    <x v="239"/>
    <m/>
    <x v="0"/>
    <x v="0"/>
    <x v="0"/>
    <m/>
    <x v="182"/>
    <n v="3504"/>
    <s v="06.03.2012"/>
    <s v="30.03.2012"/>
    <s v="Iprel"/>
    <n v="100010001376"/>
    <m/>
    <m/>
    <s v="499AD270A"/>
    <d v="2008-02-21T00:00:00"/>
    <n v="2012002"/>
    <m/>
    <n v="2"/>
    <n v="3"/>
    <m/>
    <m/>
    <m/>
    <m/>
    <m/>
    <x v="3"/>
    <x v="3"/>
    <x v="0"/>
  </r>
  <r>
    <x v="796"/>
    <s v="CERA"/>
    <s v="MP"/>
    <x v="216"/>
    <n v="400038"/>
    <x v="194"/>
    <s v="IR"/>
    <x v="0"/>
    <x v="240"/>
    <x v="242"/>
    <m/>
    <x v="0"/>
    <x v="0"/>
    <x v="0"/>
    <m/>
    <x v="183"/>
    <n v="3505"/>
    <s v="06.03.2012"/>
    <s v="30.03.2012"/>
    <s v="Iprel"/>
    <n v="100010001376"/>
    <m/>
    <m/>
    <s v="499AD271A"/>
    <d v="2008-02-21T00:00:00"/>
    <n v="2012002"/>
    <m/>
    <n v="2"/>
    <n v="3"/>
    <m/>
    <m/>
    <m/>
    <m/>
    <m/>
    <x v="3"/>
    <x v="3"/>
    <x v="0"/>
  </r>
  <r>
    <x v="797"/>
    <s v="CERA"/>
    <s v="MP"/>
    <x v="217"/>
    <n v="409919"/>
    <x v="195"/>
    <m/>
    <x v="0"/>
    <x v="241"/>
    <x v="243"/>
    <m/>
    <x v="0"/>
    <x v="0"/>
    <x v="0"/>
    <m/>
    <x v="184"/>
    <n v="3506"/>
    <s v="06.03.2012"/>
    <s v="30.03.2012"/>
    <s v="Iprel"/>
    <n v="100010001376"/>
    <m/>
    <m/>
    <s v="499AD278A"/>
    <d v="2008-02-21T00:00:00"/>
    <n v="2012002"/>
    <m/>
    <n v="2"/>
    <n v="3"/>
    <m/>
    <m/>
    <m/>
    <m/>
    <m/>
    <x v="3"/>
    <x v="3"/>
    <x v="0"/>
  </r>
  <r>
    <x v="798"/>
    <s v="CERA"/>
    <s v="MP"/>
    <x v="129"/>
    <m/>
    <x v="212"/>
    <s v="UZ"/>
    <x v="0"/>
    <x v="242"/>
    <x v="244"/>
    <m/>
    <x v="0"/>
    <x v="0"/>
    <x v="0"/>
    <m/>
    <x v="185"/>
    <n v="3507"/>
    <s v="06.03.2012"/>
    <s v="30.03.2012"/>
    <s v="Iprel"/>
    <n v="100010001376"/>
    <m/>
    <m/>
    <s v="499AD289A"/>
    <d v="2008-02-21T00:00:00"/>
    <n v="2012002"/>
    <m/>
    <n v="3"/>
    <n v="3"/>
    <m/>
    <m/>
    <m/>
    <m/>
    <m/>
    <x v="3"/>
    <x v="3"/>
    <x v="0"/>
  </r>
  <r>
    <x v="800"/>
    <s v="CERA"/>
    <s v="MP"/>
    <x v="165"/>
    <n v="403977"/>
    <x v="202"/>
    <s v="BO"/>
    <x v="511"/>
    <x v="137"/>
    <x v="139"/>
    <s v="C"/>
    <x v="240"/>
    <x v="0"/>
    <x v="0"/>
    <m/>
    <x v="186"/>
    <n v="3511"/>
    <s v="06.03.2012"/>
    <s v="30.03.2012"/>
    <s v="Iprel"/>
    <n v="100010001376"/>
    <m/>
    <m/>
    <m/>
    <m/>
    <m/>
    <m/>
    <m/>
    <m/>
    <m/>
    <m/>
    <m/>
    <m/>
    <m/>
    <x v="3"/>
    <x v="3"/>
    <x v="0"/>
  </r>
  <r>
    <x v="801"/>
    <s v="CERA"/>
    <s v="MP"/>
    <x v="165"/>
    <n v="403977"/>
    <x v="202"/>
    <s v="BO"/>
    <x v="512"/>
    <x v="137"/>
    <x v="245"/>
    <s v="C"/>
    <x v="240"/>
    <x v="49"/>
    <x v="0"/>
    <m/>
    <x v="187"/>
    <n v="3512"/>
    <s v="06.03.2012"/>
    <s v="30.03.2012"/>
    <s v="Iprel"/>
    <n v="100010001376"/>
    <m/>
    <m/>
    <m/>
    <m/>
    <m/>
    <m/>
    <m/>
    <m/>
    <m/>
    <m/>
    <m/>
    <m/>
    <m/>
    <x v="3"/>
    <x v="3"/>
    <x v="0"/>
  </r>
  <r>
    <x v="802"/>
    <s v="CERA"/>
    <s v="MP"/>
    <x v="240"/>
    <n v="412052"/>
    <x v="219"/>
    <s v="IR"/>
    <x v="513"/>
    <x v="1"/>
    <x v="199"/>
    <s v="C"/>
    <x v="241"/>
    <x v="50"/>
    <x v="0"/>
    <m/>
    <x v="125"/>
    <n v="3513"/>
    <s v="06.03.2012"/>
    <s v="30.03.2012"/>
    <s v="Iprel"/>
    <n v="100010001376"/>
    <m/>
    <m/>
    <s v="499AD247A"/>
    <m/>
    <m/>
    <m/>
    <m/>
    <m/>
    <m/>
    <m/>
    <m/>
    <m/>
    <m/>
    <x v="3"/>
    <x v="3"/>
    <x v="0"/>
  </r>
  <r>
    <x v="803"/>
    <s v="CERA"/>
    <s v="MP"/>
    <x v="240"/>
    <n v="412052"/>
    <x v="219"/>
    <s v="IR"/>
    <x v="514"/>
    <x v="1"/>
    <x v="199"/>
    <s v="C"/>
    <x v="241"/>
    <x v="0"/>
    <x v="0"/>
    <m/>
    <x v="125"/>
    <n v="3514"/>
    <s v="06.03.2012"/>
    <s v="30.03.2012"/>
    <s v="Iprel"/>
    <n v="100010001376"/>
    <m/>
    <m/>
    <s v="499AD247A"/>
    <m/>
    <m/>
    <m/>
    <m/>
    <m/>
    <m/>
    <m/>
    <m/>
    <m/>
    <m/>
    <x v="3"/>
    <x v="3"/>
    <x v="0"/>
  </r>
  <r>
    <x v="804"/>
    <s v="CERA"/>
    <s v="MP"/>
    <x v="240"/>
    <n v="412052"/>
    <x v="219"/>
    <s v="IR"/>
    <x v="515"/>
    <x v="1"/>
    <x v="199"/>
    <s v="C"/>
    <x v="241"/>
    <x v="0"/>
    <x v="0"/>
    <m/>
    <x v="125"/>
    <n v="3515"/>
    <s v="06.03.2012"/>
    <s v="30.03.2012"/>
    <s v="Iprel"/>
    <n v="100010001376"/>
    <m/>
    <m/>
    <s v="499AD247A"/>
    <m/>
    <m/>
    <m/>
    <m/>
    <m/>
    <m/>
    <m/>
    <m/>
    <m/>
    <m/>
    <x v="3"/>
    <x v="3"/>
    <x v="0"/>
  </r>
  <r>
    <x v="805"/>
    <s v="CERA"/>
    <s v="MP"/>
    <x v="240"/>
    <n v="412052"/>
    <x v="219"/>
    <s v="IR"/>
    <x v="516"/>
    <x v="1"/>
    <x v="199"/>
    <s v="C"/>
    <x v="241"/>
    <x v="0"/>
    <x v="0"/>
    <m/>
    <x v="125"/>
    <n v="3516"/>
    <s v="06.03.2012"/>
    <s v="30.03.2012"/>
    <s v="Iprel"/>
    <n v="100010001376"/>
    <m/>
    <m/>
    <s v="499AD247A"/>
    <m/>
    <m/>
    <m/>
    <m/>
    <m/>
    <m/>
    <m/>
    <m/>
    <m/>
    <m/>
    <x v="3"/>
    <x v="3"/>
    <x v="0"/>
  </r>
  <r>
    <x v="771"/>
    <s v="CERA"/>
    <s v="MP"/>
    <x v="240"/>
    <n v="412052"/>
    <x v="219"/>
    <s v="IR"/>
    <x v="517"/>
    <x v="1"/>
    <x v="199"/>
    <s v="C"/>
    <x v="241"/>
    <x v="0"/>
    <x v="0"/>
    <m/>
    <x v="126"/>
    <n v="3517"/>
    <s v="06.03.2012"/>
    <s v="30.03.2012"/>
    <s v="Iprel"/>
    <n v="100010001376"/>
    <m/>
    <m/>
    <s v="499AD257A"/>
    <m/>
    <m/>
    <m/>
    <m/>
    <m/>
    <m/>
    <m/>
    <m/>
    <m/>
    <m/>
    <x v="3"/>
    <x v="3"/>
    <x v="0"/>
  </r>
  <r>
    <x v="769"/>
    <s v="CERA"/>
    <s v="MP"/>
    <x v="165"/>
    <n v="403977"/>
    <x v="202"/>
    <s v="BO"/>
    <x v="229"/>
    <x v="1"/>
    <x v="101"/>
    <s v="C"/>
    <x v="241"/>
    <x v="0"/>
    <x v="0"/>
    <m/>
    <x v="127"/>
    <n v="3518"/>
    <s v="06.03.2012"/>
    <s v="30.03.2012"/>
    <s v="Iprel"/>
    <n v="100010001376"/>
    <m/>
    <m/>
    <s v="499AD237A"/>
    <m/>
    <m/>
    <m/>
    <m/>
    <m/>
    <m/>
    <m/>
    <m/>
    <m/>
    <m/>
    <x v="3"/>
    <x v="3"/>
    <x v="0"/>
  </r>
  <r>
    <x v="709"/>
    <s v="CERA"/>
    <s v="MP"/>
    <x v="165"/>
    <n v="403977"/>
    <x v="202"/>
    <s v="BO"/>
    <x v="478"/>
    <x v="112"/>
    <x v="186"/>
    <s v="C"/>
    <x v="242"/>
    <x v="0"/>
    <x v="0"/>
    <m/>
    <x v="128"/>
    <n v="3519"/>
    <s v="06.03.2012"/>
    <s v="30.03.2012"/>
    <s v="Iprel"/>
    <n v="100010001376"/>
    <m/>
    <m/>
    <s v="499AD219A"/>
    <m/>
    <m/>
    <m/>
    <m/>
    <m/>
    <m/>
    <m/>
    <m/>
    <m/>
    <m/>
    <x v="3"/>
    <x v="3"/>
    <x v="0"/>
  </r>
  <r>
    <x v="708"/>
    <s v="CERA"/>
    <s v="MP"/>
    <x v="165"/>
    <n v="403977"/>
    <x v="202"/>
    <s v="BO"/>
    <x v="273"/>
    <x v="122"/>
    <x v="117"/>
    <s v="C"/>
    <x v="242"/>
    <x v="0"/>
    <x v="0"/>
    <m/>
    <x v="129"/>
    <n v="3520"/>
    <s v="06.03.2012"/>
    <s v="30.03.2012"/>
    <s v="Iprel"/>
    <n v="100010001376"/>
    <m/>
    <m/>
    <s v="499AD221A"/>
    <m/>
    <m/>
    <m/>
    <m/>
    <m/>
    <m/>
    <m/>
    <m/>
    <m/>
    <m/>
    <x v="3"/>
    <x v="3"/>
    <x v="0"/>
  </r>
  <r>
    <x v="806"/>
    <s v="CERA"/>
    <s v="MP"/>
    <x v="165"/>
    <n v="403977"/>
    <x v="202"/>
    <s v="BO"/>
    <x v="107"/>
    <x v="123"/>
    <x v="223"/>
    <s v="C"/>
    <x v="242"/>
    <x v="0"/>
    <x v="0"/>
    <m/>
    <x v="188"/>
    <n v="3521"/>
    <s v="06.03.2012"/>
    <s v="30.03.2012"/>
    <s v="Iprel"/>
    <n v="100010001376"/>
    <m/>
    <m/>
    <m/>
    <m/>
    <m/>
    <m/>
    <m/>
    <m/>
    <m/>
    <m/>
    <m/>
    <m/>
    <m/>
    <x v="3"/>
    <x v="3"/>
    <x v="0"/>
  </r>
  <r>
    <x v="706"/>
    <s v="CERA"/>
    <s v="MP"/>
    <x v="165"/>
    <n v="403977"/>
    <x v="202"/>
    <s v="BO"/>
    <x v="476"/>
    <x v="114"/>
    <x v="190"/>
    <s v="C"/>
    <x v="242"/>
    <x v="0"/>
    <x v="0"/>
    <m/>
    <x v="130"/>
    <n v="3522"/>
    <s v="06.03.2012"/>
    <s v="30.03.2012"/>
    <s v="Iprel"/>
    <n v="100010001376"/>
    <m/>
    <m/>
    <s v="499AD222A"/>
    <m/>
    <m/>
    <m/>
    <m/>
    <m/>
    <m/>
    <m/>
    <m/>
    <m/>
    <m/>
    <x v="3"/>
    <x v="3"/>
    <x v="0"/>
  </r>
  <r>
    <x v="707"/>
    <s v="CERA"/>
    <s v="MP"/>
    <x v="165"/>
    <n v="403977"/>
    <x v="202"/>
    <s v="BO"/>
    <x v="477"/>
    <x v="117"/>
    <x v="115"/>
    <s v="C"/>
    <x v="242"/>
    <x v="0"/>
    <x v="0"/>
    <m/>
    <x v="131"/>
    <n v="3523"/>
    <s v="06.03.2012"/>
    <s v="30.03.2012"/>
    <s v="Iprel"/>
    <n v="100010001376"/>
    <m/>
    <m/>
    <s v="499AD220A"/>
    <m/>
    <m/>
    <m/>
    <m/>
    <m/>
    <m/>
    <m/>
    <m/>
    <m/>
    <m/>
    <x v="3"/>
    <x v="3"/>
    <x v="0"/>
  </r>
  <r>
    <x v="807"/>
    <s v="CERA"/>
    <s v="MP"/>
    <x v="240"/>
    <n v="412052"/>
    <x v="219"/>
    <s v="IR"/>
    <x v="4"/>
    <x v="6"/>
    <x v="180"/>
    <s v="C"/>
    <x v="243"/>
    <x v="0"/>
    <x v="0"/>
    <m/>
    <x v="189"/>
    <n v="3526"/>
    <s v="06.03.2012"/>
    <s v="30.03.2012"/>
    <s v="Iprel"/>
    <n v="100010001376"/>
    <m/>
    <m/>
    <m/>
    <m/>
    <m/>
    <m/>
    <m/>
    <m/>
    <m/>
    <m/>
    <m/>
    <m/>
    <m/>
    <x v="3"/>
    <x v="3"/>
    <x v="0"/>
  </r>
  <r>
    <x v="808"/>
    <s v="CERA"/>
    <s v="MP"/>
    <x v="240"/>
    <n v="412052"/>
    <x v="219"/>
    <s v="IR"/>
    <x v="168"/>
    <x v="6"/>
    <x v="180"/>
    <s v="C"/>
    <x v="243"/>
    <x v="0"/>
    <x v="0"/>
    <m/>
    <x v="190"/>
    <n v="3527"/>
    <s v="06.03.2012"/>
    <s v="30.03.2012"/>
    <s v="Iprel"/>
    <n v="100010001376"/>
    <m/>
    <m/>
    <m/>
    <m/>
    <m/>
    <m/>
    <m/>
    <m/>
    <m/>
    <m/>
    <m/>
    <m/>
    <m/>
    <x v="3"/>
    <x v="3"/>
    <x v="0"/>
  </r>
  <r>
    <x v="809"/>
    <s v="CERA"/>
    <s v="MP"/>
    <x v="240"/>
    <n v="412052"/>
    <x v="219"/>
    <s v="IR"/>
    <x v="518"/>
    <x v="117"/>
    <x v="189"/>
    <s v="C"/>
    <x v="243"/>
    <x v="51"/>
    <x v="0"/>
    <m/>
    <x v="191"/>
    <n v="3528"/>
    <s v="06.03.2012"/>
    <s v="30.03.2012"/>
    <s v="Iprel"/>
    <n v="100010001376"/>
    <m/>
    <m/>
    <s v="499AD345A"/>
    <m/>
    <m/>
    <m/>
    <m/>
    <m/>
    <m/>
    <m/>
    <m/>
    <m/>
    <m/>
    <x v="3"/>
    <x v="3"/>
    <x v="0"/>
  </r>
  <r>
    <x v="810"/>
    <s v="CERA"/>
    <s v="MP"/>
    <x v="240"/>
    <n v="412052"/>
    <x v="219"/>
    <s v="IR"/>
    <x v="508"/>
    <x v="117"/>
    <x v="189"/>
    <s v="C"/>
    <x v="243"/>
    <x v="52"/>
    <x v="0"/>
    <m/>
    <x v="192"/>
    <n v="3529"/>
    <s v="06.03.2012"/>
    <s v="30.03.2012"/>
    <s v="Iprel"/>
    <n v="100010001376"/>
    <m/>
    <m/>
    <m/>
    <m/>
    <m/>
    <m/>
    <m/>
    <m/>
    <m/>
    <m/>
    <m/>
    <m/>
    <m/>
    <x v="3"/>
    <x v="3"/>
    <x v="0"/>
  </r>
  <r>
    <x v="790"/>
    <s v="CERA"/>
    <s v="MP"/>
    <x v="245"/>
    <n v="401833"/>
    <x v="220"/>
    <s v="DZ"/>
    <x v="506"/>
    <x v="6"/>
    <x v="180"/>
    <s v="C"/>
    <x v="244"/>
    <x v="0"/>
    <x v="0"/>
    <m/>
    <x v="132"/>
    <n v="3535"/>
    <s v="06.03.2012"/>
    <s v="30.03.2012"/>
    <s v="Iprel"/>
    <n v="100010001376"/>
    <m/>
    <m/>
    <m/>
    <m/>
    <m/>
    <m/>
    <m/>
    <m/>
    <m/>
    <m/>
    <m/>
    <m/>
    <m/>
    <x v="3"/>
    <x v="3"/>
    <x v="0"/>
  </r>
  <r>
    <x v="812"/>
    <s v="CERA"/>
    <s v="MP"/>
    <x v="230"/>
    <n v="409129"/>
    <x v="205"/>
    <s v="VE"/>
    <x v="519"/>
    <x v="145"/>
    <x v="112"/>
    <s v="C"/>
    <x v="245"/>
    <x v="53"/>
    <x v="0"/>
    <m/>
    <x v="193"/>
    <n v="3537"/>
    <s v="06.03.2012"/>
    <s v="30.03.2012"/>
    <s v="Iprel"/>
    <n v="100010001376"/>
    <m/>
    <m/>
    <m/>
    <m/>
    <m/>
    <m/>
    <m/>
    <m/>
    <m/>
    <m/>
    <m/>
    <m/>
    <m/>
    <x v="3"/>
    <x v="3"/>
    <x v="0"/>
  </r>
  <r>
    <x v="813"/>
    <s v="CERA"/>
    <s v="MP"/>
    <x v="246"/>
    <n v="401291"/>
    <x v="221"/>
    <s v="DE"/>
    <x v="235"/>
    <x v="132"/>
    <x v="133"/>
    <s v="C"/>
    <x v="243"/>
    <x v="0"/>
    <x v="0"/>
    <m/>
    <x v="194"/>
    <n v="3544"/>
    <s v="06.03.2012"/>
    <s v="30.03.2012"/>
    <s v="Iprel"/>
    <n v="100010001376"/>
    <m/>
    <m/>
    <m/>
    <m/>
    <m/>
    <m/>
    <m/>
    <m/>
    <m/>
    <m/>
    <m/>
    <m/>
    <m/>
    <x v="3"/>
    <x v="3"/>
    <x v="0"/>
  </r>
  <r>
    <x v="814"/>
    <s v="CERA"/>
    <s v="MP"/>
    <x v="247"/>
    <n v="403705"/>
    <x v="222"/>
    <s v="DZ"/>
    <x v="33"/>
    <x v="132"/>
    <x v="133"/>
    <s v="B"/>
    <x v="244"/>
    <x v="0"/>
    <x v="0"/>
    <m/>
    <x v="195"/>
    <n v="3545"/>
    <s v="06.03.2012"/>
    <s v="30.03.2012"/>
    <s v="Iprel"/>
    <n v="100010001376"/>
    <m/>
    <m/>
    <m/>
    <m/>
    <m/>
    <m/>
    <m/>
    <m/>
    <m/>
    <m/>
    <m/>
    <m/>
    <m/>
    <x v="3"/>
    <x v="3"/>
    <x v="0"/>
  </r>
  <r>
    <x v="816"/>
    <s v="CERA"/>
    <s v="MP"/>
    <x v="249"/>
    <n v="403009"/>
    <x v="223"/>
    <s v="TR"/>
    <x v="235"/>
    <x v="130"/>
    <x v="246"/>
    <s v="C"/>
    <x v="246"/>
    <x v="0"/>
    <x v="0"/>
    <m/>
    <x v="196"/>
    <n v="3554"/>
    <s v="15.03.2012"/>
    <s v="31.03.2012"/>
    <s v="S. Montevecchi"/>
    <n v="100010001376"/>
    <m/>
    <m/>
    <m/>
    <m/>
    <m/>
    <m/>
    <m/>
    <m/>
    <m/>
    <m/>
    <m/>
    <m/>
    <m/>
    <x v="3"/>
    <x v="3"/>
    <x v="0"/>
  </r>
  <r>
    <x v="817"/>
    <s v="CERA"/>
    <s v="MP"/>
    <x v="250"/>
    <n v="401383"/>
    <x v="164"/>
    <s v="LK"/>
    <x v="520"/>
    <x v="243"/>
    <x v="160"/>
    <s v="C"/>
    <x v="247"/>
    <x v="0"/>
    <x v="0"/>
    <m/>
    <x v="197"/>
    <n v="3555"/>
    <s v="26.03.2012"/>
    <s v="15.04.2012"/>
    <s v="Iprel"/>
    <n v="100010001376"/>
    <m/>
    <m/>
    <m/>
    <m/>
    <m/>
    <m/>
    <m/>
    <m/>
    <m/>
    <m/>
    <m/>
    <m/>
    <m/>
    <x v="3"/>
    <x v="3"/>
    <x v="0"/>
  </r>
  <r>
    <x v="818"/>
    <s v="CERA"/>
    <s v="MP"/>
    <x v="212"/>
    <n v="412001"/>
    <x v="156"/>
    <s v="TR"/>
    <x v="345"/>
    <x v="1"/>
    <x v="199"/>
    <s v="C"/>
    <x v="247"/>
    <x v="0"/>
    <x v="0"/>
    <m/>
    <x v="198"/>
    <n v="3556"/>
    <s v="26.03.2012"/>
    <s v="15.04.2012"/>
    <s v="Iprel"/>
    <n v="100010001376"/>
    <m/>
    <m/>
    <m/>
    <m/>
    <m/>
    <m/>
    <m/>
    <m/>
    <m/>
    <m/>
    <m/>
    <m/>
    <m/>
    <x v="3"/>
    <x v="3"/>
    <x v="0"/>
  </r>
  <r>
    <x v="819"/>
    <s v="CERA"/>
    <s v="MP"/>
    <x v="212"/>
    <n v="412001"/>
    <x v="156"/>
    <s v="TR"/>
    <x v="469"/>
    <x v="1"/>
    <x v="199"/>
    <s v="C"/>
    <x v="247"/>
    <x v="0"/>
    <x v="0"/>
    <m/>
    <x v="199"/>
    <n v="3557"/>
    <s v="26.03.2012"/>
    <s v="15.04.2012"/>
    <s v="Iprel"/>
    <n v="100010001376"/>
    <m/>
    <m/>
    <m/>
    <m/>
    <m/>
    <m/>
    <m/>
    <m/>
    <m/>
    <m/>
    <m/>
    <m/>
    <m/>
    <x v="3"/>
    <x v="3"/>
    <x v="0"/>
  </r>
  <r>
    <x v="820"/>
    <s v="CERA"/>
    <s v="MP"/>
    <x v="231"/>
    <n v="408632"/>
    <x v="206"/>
    <s v="RU"/>
    <x v="521"/>
    <x v="8"/>
    <x v="216"/>
    <s v="C"/>
    <x v="247"/>
    <x v="0"/>
    <x v="0"/>
    <m/>
    <x v="200"/>
    <n v="3558"/>
    <s v="26.03.2012"/>
    <s v="15.04.2012"/>
    <s v="Iprel"/>
    <n v="100010001376"/>
    <m/>
    <m/>
    <m/>
    <m/>
    <m/>
    <m/>
    <m/>
    <m/>
    <m/>
    <m/>
    <m/>
    <m/>
    <m/>
    <x v="3"/>
    <x v="3"/>
    <x v="0"/>
  </r>
  <r>
    <x v="821"/>
    <s v="CERA"/>
    <s v="MP"/>
    <x v="231"/>
    <n v="408632"/>
    <x v="206"/>
    <s v="RU"/>
    <x v="522"/>
    <x v="112"/>
    <x v="186"/>
    <s v="C"/>
    <x v="248"/>
    <x v="0"/>
    <x v="0"/>
    <m/>
    <x v="201"/>
    <n v="3559"/>
    <s v="26.03.2012"/>
    <s v="15.04.2012"/>
    <s v="Iprel"/>
    <n v="100010001376"/>
    <m/>
    <m/>
    <m/>
    <m/>
    <m/>
    <m/>
    <m/>
    <m/>
    <m/>
    <m/>
    <m/>
    <m/>
    <m/>
    <x v="3"/>
    <x v="3"/>
    <x v="0"/>
  </r>
  <r>
    <x v="822"/>
    <s v="CERA"/>
    <s v="MP"/>
    <x v="231"/>
    <n v="408632"/>
    <x v="206"/>
    <s v="RU"/>
    <x v="523"/>
    <x v="23"/>
    <x v="178"/>
    <s v="C"/>
    <x v="248"/>
    <x v="0"/>
    <x v="0"/>
    <m/>
    <x v="202"/>
    <n v="3560"/>
    <s v="26.03.2012"/>
    <s v="15.04.2012"/>
    <s v="Iprel"/>
    <n v="100010001376"/>
    <m/>
    <m/>
    <m/>
    <m/>
    <m/>
    <m/>
    <m/>
    <m/>
    <m/>
    <m/>
    <m/>
    <m/>
    <m/>
    <x v="3"/>
    <x v="3"/>
    <x v="0"/>
  </r>
  <r>
    <x v="823"/>
    <s v="CERA"/>
    <s v="MP"/>
    <x v="231"/>
    <n v="408632"/>
    <x v="206"/>
    <s v="RU"/>
    <x v="524"/>
    <x v="6"/>
    <x v="180"/>
    <s v="C"/>
    <x v="248"/>
    <x v="0"/>
    <x v="0"/>
    <m/>
    <x v="203"/>
    <n v="3561"/>
    <s v="26.03.2012"/>
    <s v="15.04.2012"/>
    <s v="Iprel"/>
    <n v="100010001376"/>
    <m/>
    <m/>
    <m/>
    <m/>
    <m/>
    <m/>
    <m/>
    <m/>
    <m/>
    <m/>
    <m/>
    <m/>
    <m/>
    <x v="3"/>
    <x v="3"/>
    <x v="0"/>
  </r>
  <r>
    <x v="824"/>
    <s v="CERA"/>
    <s v="MP"/>
    <x v="228"/>
    <n v="409096"/>
    <x v="148"/>
    <s v="IR"/>
    <x v="46"/>
    <x v="6"/>
    <x v="180"/>
    <s v="C"/>
    <x v="249"/>
    <x v="0"/>
    <x v="0"/>
    <m/>
    <x v="204"/>
    <n v="3569"/>
    <s v="26.03.2012"/>
    <s v="15.04.2012"/>
    <s v="Iprel"/>
    <n v="100010001376"/>
    <m/>
    <m/>
    <m/>
    <m/>
    <m/>
    <m/>
    <m/>
    <m/>
    <m/>
    <m/>
    <m/>
    <m/>
    <m/>
    <x v="3"/>
    <x v="3"/>
    <x v="0"/>
  </r>
  <r>
    <x v="825"/>
    <s v="CERA"/>
    <s v="MP"/>
    <x v="247"/>
    <n v="403705"/>
    <x v="222"/>
    <s v="DZ"/>
    <x v="138"/>
    <x v="119"/>
    <x v="185"/>
    <s v="C"/>
    <x v="250"/>
    <x v="54"/>
    <x v="0"/>
    <m/>
    <x v="205"/>
    <n v="3572"/>
    <s v="26.03.2012"/>
    <s v="15.04.2012"/>
    <s v="Iprel"/>
    <n v="100010001376"/>
    <m/>
    <m/>
    <m/>
    <m/>
    <m/>
    <m/>
    <m/>
    <m/>
    <m/>
    <m/>
    <m/>
    <m/>
    <m/>
    <x v="3"/>
    <x v="3"/>
    <x v="0"/>
  </r>
  <r>
    <x v="826"/>
    <s v="CERA"/>
    <s v="MP"/>
    <x v="246"/>
    <n v="401291"/>
    <x v="221"/>
    <s v="DE"/>
    <x v="328"/>
    <x v="113"/>
    <x v="106"/>
    <s v="C"/>
    <x v="250"/>
    <x v="52"/>
    <x v="0"/>
    <m/>
    <x v="206"/>
    <n v="3573"/>
    <s v="26.03.2012"/>
    <s v="15.04.2012"/>
    <s v="Iprel"/>
    <n v="100010001376"/>
    <m/>
    <m/>
    <m/>
    <m/>
    <m/>
    <m/>
    <m/>
    <m/>
    <m/>
    <m/>
    <m/>
    <m/>
    <m/>
    <x v="3"/>
    <x v="3"/>
    <x v="0"/>
  </r>
  <r>
    <x v="827"/>
    <s v="CERA"/>
    <s v="MP"/>
    <x v="246"/>
    <n v="401291"/>
    <x v="224"/>
    <s v="DE"/>
    <x v="525"/>
    <x v="18"/>
    <x v="209"/>
    <s v="C"/>
    <x v="250"/>
    <x v="0"/>
    <x v="0"/>
    <m/>
    <x v="207"/>
    <n v="3574"/>
    <s v="26.03.2012"/>
    <s v="15.04.2012"/>
    <s v="Iprel"/>
    <n v="100010001376"/>
    <m/>
    <m/>
    <m/>
    <m/>
    <m/>
    <m/>
    <m/>
    <m/>
    <m/>
    <m/>
    <m/>
    <m/>
    <m/>
    <x v="3"/>
    <x v="3"/>
    <x v="0"/>
  </r>
  <r>
    <x v="828"/>
    <s v="CERA"/>
    <s v="MP"/>
    <x v="246"/>
    <n v="401291"/>
    <x v="221"/>
    <s v="DE"/>
    <x v="223"/>
    <x v="1"/>
    <x v="199"/>
    <s v="C"/>
    <x v="251"/>
    <x v="0"/>
    <x v="0"/>
    <m/>
    <x v="208"/>
    <n v="3590"/>
    <s v="26.03.2012"/>
    <s v="15.04.2012"/>
    <s v="Iprel"/>
    <n v="100010001376"/>
    <m/>
    <m/>
    <m/>
    <m/>
    <m/>
    <m/>
    <m/>
    <m/>
    <m/>
    <m/>
    <m/>
    <m/>
    <m/>
    <x v="3"/>
    <x v="3"/>
    <x v="0"/>
  </r>
  <r>
    <x v="829"/>
    <s v="CERA"/>
    <s v="MP"/>
    <x v="251"/>
    <n v="405264"/>
    <x v="106"/>
    <s v="MA"/>
    <x v="46"/>
    <x v="244"/>
    <x v="160"/>
    <s v="C"/>
    <x v="252"/>
    <x v="55"/>
    <x v="0"/>
    <m/>
    <x v="209"/>
    <n v="3593"/>
    <s v="26.03.2012"/>
    <s v="15.04.2012"/>
    <s v="Iprel"/>
    <n v="100010001376"/>
    <m/>
    <m/>
    <m/>
    <m/>
    <m/>
    <m/>
    <m/>
    <m/>
    <m/>
    <m/>
    <m/>
    <m/>
    <m/>
    <x v="3"/>
    <x v="3"/>
    <x v="0"/>
  </r>
  <r>
    <x v="830"/>
    <s v="CERA"/>
    <s v="MP"/>
    <x v="217"/>
    <n v="409919"/>
    <x v="195"/>
    <s v="IR"/>
    <x v="526"/>
    <x v="117"/>
    <x v="189"/>
    <s v="C"/>
    <x v="252"/>
    <x v="56"/>
    <x v="0"/>
    <m/>
    <x v="210"/>
    <n v="3594"/>
    <s v="26.03.2012"/>
    <s v="15.04.2012"/>
    <s v="Iprel"/>
    <n v="100010001376"/>
    <m/>
    <m/>
    <m/>
    <m/>
    <m/>
    <m/>
    <m/>
    <m/>
    <m/>
    <m/>
    <m/>
    <m/>
    <m/>
    <x v="3"/>
    <x v="3"/>
    <x v="0"/>
  </r>
  <r>
    <x v="831"/>
    <s v="CERA"/>
    <s v="MP"/>
    <x v="217"/>
    <n v="409919"/>
    <x v="195"/>
    <s v="IR"/>
    <x v="345"/>
    <x v="1"/>
    <x v="199"/>
    <s v="C"/>
    <x v="252"/>
    <x v="57"/>
    <x v="0"/>
    <m/>
    <x v="211"/>
    <n v="3595"/>
    <s v="26.03.2012"/>
    <s v="15.04.2012"/>
    <s v="Iprel"/>
    <n v="100010001376"/>
    <m/>
    <m/>
    <m/>
    <m/>
    <m/>
    <m/>
    <m/>
    <m/>
    <m/>
    <m/>
    <m/>
    <m/>
    <m/>
    <x v="3"/>
    <x v="3"/>
    <x v="0"/>
  </r>
  <r>
    <x v="832"/>
    <s v="CERA"/>
    <s v="MP"/>
    <x v="217"/>
    <n v="409919"/>
    <x v="195"/>
    <s v="IR"/>
    <x v="469"/>
    <x v="1"/>
    <x v="199"/>
    <s v="C"/>
    <x v="252"/>
    <x v="57"/>
    <x v="0"/>
    <m/>
    <x v="212"/>
    <n v="3596"/>
    <s v="26.03.2012"/>
    <s v="15.04.2012"/>
    <s v="Iprel"/>
    <n v="100010001376"/>
    <m/>
    <m/>
    <m/>
    <m/>
    <m/>
    <m/>
    <m/>
    <m/>
    <m/>
    <m/>
    <m/>
    <m/>
    <m/>
    <x v="3"/>
    <x v="3"/>
    <x v="0"/>
  </r>
  <r>
    <x v="833"/>
    <s v="CERA"/>
    <s v="MP"/>
    <x v="252"/>
    <n v="405587"/>
    <x v="225"/>
    <s v="DZ"/>
    <x v="15"/>
    <x v="131"/>
    <x v="247"/>
    <s v="C"/>
    <x v="253"/>
    <x v="0"/>
    <x v="0"/>
    <m/>
    <x v="213"/>
    <n v="3598"/>
    <s v="26.03.2012"/>
    <s v="15.04.2012"/>
    <s v="Iprel"/>
    <n v="100010001376"/>
    <m/>
    <m/>
    <m/>
    <m/>
    <m/>
    <m/>
    <m/>
    <m/>
    <m/>
    <m/>
    <m/>
    <m/>
    <m/>
    <x v="3"/>
    <x v="3"/>
    <x v="0"/>
  </r>
  <r>
    <x v="834"/>
    <s v="CERA"/>
    <s v="MP"/>
    <x v="253"/>
    <n v="400807"/>
    <x v="25"/>
    <s v="SA"/>
    <x v="8"/>
    <x v="22"/>
    <x v="132"/>
    <s v="B"/>
    <x v="241"/>
    <x v="0"/>
    <x v="0"/>
    <m/>
    <x v="214"/>
    <n v="3606"/>
    <s v="26.03.2012"/>
    <s v="15.04.2012"/>
    <s v="Iprel"/>
    <n v="100010001376"/>
    <m/>
    <m/>
    <m/>
    <m/>
    <m/>
    <m/>
    <m/>
    <m/>
    <m/>
    <m/>
    <m/>
    <m/>
    <m/>
    <x v="3"/>
    <x v="3"/>
    <x v="0"/>
  </r>
  <r>
    <x v="835"/>
    <s v="CERA"/>
    <s v="MP"/>
    <x v="211"/>
    <n v="412001"/>
    <x v="156"/>
    <s v="TR"/>
    <x v="421"/>
    <x v="1"/>
    <x v="199"/>
    <s v="C"/>
    <x v="247"/>
    <x v="0"/>
    <x v="0"/>
    <m/>
    <x v="215"/>
    <n v="3613"/>
    <s v="05.04.2012"/>
    <s v="15.04.2012"/>
    <s v="Iprel"/>
    <n v="100010001376"/>
    <m/>
    <m/>
    <m/>
    <m/>
    <m/>
    <m/>
    <m/>
    <m/>
    <m/>
    <m/>
    <m/>
    <m/>
    <m/>
    <x v="3"/>
    <x v="3"/>
    <x v="0"/>
  </r>
  <r>
    <x v="836"/>
    <s v="CERA"/>
    <s v="MP"/>
    <x v="211"/>
    <n v="412001"/>
    <x v="156"/>
    <s v="TR"/>
    <x v="415"/>
    <x v="1"/>
    <x v="199"/>
    <s v="C"/>
    <x v="247"/>
    <x v="0"/>
    <x v="0"/>
    <m/>
    <x v="216"/>
    <n v="3614"/>
    <s v="05.04.2012"/>
    <s v="15.04.2012"/>
    <s v="Iprel"/>
    <n v="100010001376"/>
    <m/>
    <m/>
    <m/>
    <m/>
    <m/>
    <m/>
    <m/>
    <m/>
    <m/>
    <m/>
    <m/>
    <m/>
    <m/>
    <x v="3"/>
    <x v="3"/>
    <x v="0"/>
  </r>
  <r>
    <x v="837"/>
    <s v="CERA"/>
    <s v="MP"/>
    <x v="254"/>
    <n v="412863"/>
    <x v="181"/>
    <s v="PL"/>
    <x v="527"/>
    <x v="1"/>
    <x v="199"/>
    <s v="C"/>
    <x v="254"/>
    <x v="0"/>
    <x v="0"/>
    <m/>
    <x v="217"/>
    <n v="3622"/>
    <s v="05.04.2012"/>
    <s v="15.04.2012"/>
    <s v="Iprel"/>
    <n v="100010001376"/>
    <m/>
    <m/>
    <m/>
    <m/>
    <m/>
    <m/>
    <m/>
    <m/>
    <m/>
    <m/>
    <m/>
    <m/>
    <m/>
    <x v="3"/>
    <x v="3"/>
    <x v="0"/>
  </r>
  <r>
    <x v="838"/>
    <s v="CERA"/>
    <s v="MP"/>
    <x v="255"/>
    <n v="405400"/>
    <x v="226"/>
    <s v="RU"/>
    <x v="61"/>
    <x v="117"/>
    <x v="189"/>
    <s v="C"/>
    <x v="255"/>
    <x v="58"/>
    <x v="0"/>
    <m/>
    <x v="218"/>
    <n v="3623"/>
    <s v="05.04.2012"/>
    <s v="15.04.2012"/>
    <s v="Iprel"/>
    <n v="100010001376"/>
    <m/>
    <m/>
    <m/>
    <m/>
    <m/>
    <m/>
    <m/>
    <m/>
    <m/>
    <m/>
    <m/>
    <m/>
    <m/>
    <x v="3"/>
    <x v="3"/>
    <x v="0"/>
  </r>
  <r>
    <x v="839"/>
    <s v="CERA"/>
    <s v="MP"/>
    <x v="256"/>
    <n v="412001"/>
    <x v="156"/>
    <s v="TR"/>
    <x v="123"/>
    <x v="1"/>
    <x v="199"/>
    <s v="C"/>
    <x v="255"/>
    <x v="0"/>
    <x v="0"/>
    <m/>
    <x v="219"/>
    <n v="3624"/>
    <s v="05.04.2012"/>
    <s v="15.04.2012"/>
    <s v="Iprel"/>
    <n v="100010001376"/>
    <m/>
    <m/>
    <m/>
    <m/>
    <m/>
    <m/>
    <m/>
    <m/>
    <m/>
    <m/>
    <m/>
    <m/>
    <m/>
    <x v="3"/>
    <x v="3"/>
    <x v="0"/>
  </r>
  <r>
    <x v="840"/>
    <s v="CERA"/>
    <s v="MP"/>
    <x v="256"/>
    <n v="412001"/>
    <x v="156"/>
    <s v="TR"/>
    <x v="403"/>
    <x v="1"/>
    <x v="199"/>
    <s v="C"/>
    <x v="255"/>
    <x v="0"/>
    <x v="0"/>
    <m/>
    <x v="220"/>
    <n v="3625"/>
    <s v="05.04.2012"/>
    <s v="15.04.2012"/>
    <s v="Iprel"/>
    <n v="100010001376"/>
    <m/>
    <m/>
    <m/>
    <m/>
    <m/>
    <m/>
    <m/>
    <m/>
    <m/>
    <m/>
    <m/>
    <m/>
    <m/>
    <x v="3"/>
    <x v="3"/>
    <x v="0"/>
  </r>
  <r>
    <x v="841"/>
    <s v="CERA"/>
    <s v="MP"/>
    <x v="256"/>
    <n v="412001"/>
    <x v="156"/>
    <s v="TR"/>
    <x v="528"/>
    <x v="1"/>
    <x v="199"/>
    <s v="C"/>
    <x v="255"/>
    <x v="0"/>
    <x v="0"/>
    <m/>
    <x v="221"/>
    <n v="3626"/>
    <s v="05.04.2012"/>
    <s v="15.04.2012"/>
    <s v="Iprel"/>
    <n v="100010001376"/>
    <m/>
    <m/>
    <m/>
    <m/>
    <m/>
    <m/>
    <m/>
    <m/>
    <m/>
    <m/>
    <m/>
    <m/>
    <m/>
    <x v="3"/>
    <x v="3"/>
    <x v="0"/>
  </r>
  <r>
    <x v="842"/>
    <s v="CERA"/>
    <s v="MP"/>
    <x v="256"/>
    <n v="412001"/>
    <x v="156"/>
    <s v="TR"/>
    <x v="529"/>
    <x v="1"/>
    <x v="199"/>
    <s v="C"/>
    <x v="255"/>
    <x v="0"/>
    <x v="0"/>
    <m/>
    <x v="222"/>
    <n v="3627"/>
    <s v="05.04.2012"/>
    <s v="15.04.2012"/>
    <s v="Iprel"/>
    <n v="100010001376"/>
    <m/>
    <m/>
    <m/>
    <m/>
    <m/>
    <m/>
    <m/>
    <m/>
    <m/>
    <m/>
    <m/>
    <m/>
    <m/>
    <x v="3"/>
    <x v="3"/>
    <x v="0"/>
  </r>
  <r>
    <x v="843"/>
    <s v="CERA"/>
    <s v="MP"/>
    <x v="256"/>
    <n v="412001"/>
    <x v="156"/>
    <s v="TR"/>
    <x v="530"/>
    <x v="1"/>
    <x v="199"/>
    <s v="C"/>
    <x v="255"/>
    <x v="0"/>
    <x v="0"/>
    <m/>
    <x v="223"/>
    <n v="3628"/>
    <s v="05.04.2012"/>
    <s v="15.04.2012"/>
    <s v="Iprel"/>
    <n v="100010001376"/>
    <m/>
    <m/>
    <m/>
    <m/>
    <m/>
    <m/>
    <m/>
    <m/>
    <m/>
    <m/>
    <m/>
    <m/>
    <m/>
    <x v="3"/>
    <x v="3"/>
    <x v="0"/>
  </r>
  <r>
    <x v="844"/>
    <s v="CERA"/>
    <s v="MP"/>
    <x v="256"/>
    <n v="412001"/>
    <x v="156"/>
    <s v="TR"/>
    <x v="531"/>
    <x v="1"/>
    <x v="199"/>
    <s v="C"/>
    <x v="255"/>
    <x v="55"/>
    <x v="0"/>
    <m/>
    <x v="39"/>
    <n v="3629"/>
    <s v="05.04.2012"/>
    <s v="15.04.2012"/>
    <s v="Iprel"/>
    <n v="100010001376"/>
    <m/>
    <m/>
    <m/>
    <m/>
    <m/>
    <m/>
    <m/>
    <m/>
    <m/>
    <m/>
    <m/>
    <m/>
    <m/>
    <x v="3"/>
    <x v="3"/>
    <x v="0"/>
  </r>
  <r>
    <x v="845"/>
    <s v="CERA"/>
    <s v="MP"/>
    <x v="253"/>
    <n v="400807"/>
    <x v="25"/>
    <s v="SA"/>
    <x v="482"/>
    <x v="22"/>
    <x v="132"/>
    <s v="B"/>
    <x v="241"/>
    <x v="0"/>
    <x v="0"/>
    <m/>
    <x v="214"/>
    <n v="3632"/>
    <s v="05.04.2012"/>
    <s v="15.04.2012"/>
    <s v="Iprel"/>
    <n v="100010001376"/>
    <m/>
    <m/>
    <m/>
    <m/>
    <m/>
    <m/>
    <m/>
    <m/>
    <m/>
    <m/>
    <m/>
    <m/>
    <m/>
    <x v="3"/>
    <x v="3"/>
    <x v="0"/>
  </r>
  <r>
    <x v="846"/>
    <s v="CERA"/>
    <s v="MP"/>
    <x v="215"/>
    <n v="412241"/>
    <x v="227"/>
    <s v="IR"/>
    <x v="164"/>
    <x v="160"/>
    <x v="135"/>
    <s v="A"/>
    <x v="256"/>
    <x v="0"/>
    <x v="0"/>
    <m/>
    <x v="224"/>
    <n v="3499"/>
    <s v="18.05.2012"/>
    <m/>
    <s v="Iprel"/>
    <n v="100010001376"/>
    <m/>
    <m/>
    <m/>
    <m/>
    <m/>
    <m/>
    <m/>
    <m/>
    <m/>
    <m/>
    <m/>
    <m/>
    <m/>
    <x v="3"/>
    <x v="3"/>
    <x v="0"/>
  </r>
  <r>
    <x v="847"/>
    <s v="CERA"/>
    <s v="MP"/>
    <x v="238"/>
    <n v="600220"/>
    <x v="214"/>
    <s v="IT"/>
    <x v="532"/>
    <x v="122"/>
    <x v="202"/>
    <s v="C"/>
    <x v="257"/>
    <x v="0"/>
    <x v="0"/>
    <m/>
    <x v="225"/>
    <s v="CR003637T"/>
    <s v="23.04.2012"/>
    <s v="15.05.2012"/>
    <s v="Iprel"/>
    <n v="100010001376"/>
    <m/>
    <m/>
    <m/>
    <m/>
    <m/>
    <m/>
    <m/>
    <m/>
    <m/>
    <m/>
    <m/>
    <m/>
    <m/>
    <x v="3"/>
    <x v="3"/>
    <x v="0"/>
  </r>
  <r>
    <x v="848"/>
    <s v="CERA"/>
    <s v="MP"/>
    <x v="238"/>
    <n v="600220"/>
    <x v="214"/>
    <s v="IT"/>
    <x v="234"/>
    <x v="8"/>
    <x v="216"/>
    <s v="C"/>
    <x v="257"/>
    <x v="0"/>
    <x v="0"/>
    <m/>
    <x v="226"/>
    <s v="CR003639T"/>
    <s v="23.04.2012"/>
    <s v="15.05.2012"/>
    <s v="Iprel"/>
    <n v="100010001376"/>
    <m/>
    <m/>
    <m/>
    <m/>
    <m/>
    <m/>
    <m/>
    <m/>
    <m/>
    <m/>
    <m/>
    <m/>
    <m/>
    <x v="3"/>
    <x v="3"/>
    <x v="0"/>
  </r>
  <r>
    <x v="849"/>
    <s v="CERA"/>
    <s v="MP"/>
    <x v="238"/>
    <n v="600220"/>
    <x v="214"/>
    <s v="IT"/>
    <x v="533"/>
    <x v="114"/>
    <x v="190"/>
    <s v="C"/>
    <x v="258"/>
    <x v="0"/>
    <x v="0"/>
    <m/>
    <x v="227"/>
    <s v="CR003640T"/>
    <s v="23.04.2012"/>
    <s v="15.05.2012"/>
    <s v="Iprel"/>
    <n v="100010001376"/>
    <m/>
    <m/>
    <m/>
    <m/>
    <m/>
    <m/>
    <m/>
    <m/>
    <m/>
    <m/>
    <m/>
    <m/>
    <m/>
    <x v="3"/>
    <x v="3"/>
    <x v="0"/>
  </r>
  <r>
    <x v="850"/>
    <s v="CERA"/>
    <s v="MP"/>
    <x v="225"/>
    <n v="401680"/>
    <x v="83"/>
    <s v="BY"/>
    <x v="442"/>
    <x v="113"/>
    <x v="106"/>
    <s v="C"/>
    <x v="259"/>
    <x v="0"/>
    <x v="0"/>
    <m/>
    <x v="145"/>
    <s v="CR000045T"/>
    <s v="10.05.2012"/>
    <s v="31.05.2012"/>
    <s v="Iprel"/>
    <n v="100010001376"/>
    <m/>
    <m/>
    <m/>
    <m/>
    <m/>
    <m/>
    <m/>
    <m/>
    <m/>
    <m/>
    <m/>
    <m/>
    <m/>
    <x v="3"/>
    <x v="3"/>
    <x v="0"/>
  </r>
  <r>
    <x v="851"/>
    <s v="CERA"/>
    <s v="MP"/>
    <x v="225"/>
    <n v="401680"/>
    <x v="83"/>
    <s v="BY"/>
    <x v="534"/>
    <x v="2"/>
    <x v="22"/>
    <s v="C"/>
    <x v="259"/>
    <x v="0"/>
    <x v="0"/>
    <m/>
    <x v="228"/>
    <s v="CR000046T"/>
    <s v="10.05.2012"/>
    <s v="31.05.2012"/>
    <s v="Iprel"/>
    <n v="100010001376"/>
    <m/>
    <m/>
    <m/>
    <m/>
    <m/>
    <m/>
    <m/>
    <m/>
    <m/>
    <m/>
    <m/>
    <m/>
    <m/>
    <x v="3"/>
    <x v="3"/>
    <x v="0"/>
  </r>
  <r>
    <x v="852"/>
    <s v="CERA"/>
    <s v="MP"/>
    <x v="225"/>
    <n v="401680"/>
    <x v="83"/>
    <s v="BY"/>
    <x v="312"/>
    <x v="113"/>
    <x v="106"/>
    <s v="C"/>
    <x v="259"/>
    <x v="0"/>
    <x v="0"/>
    <m/>
    <x v="146"/>
    <s v="CR000047T"/>
    <s v="10.05.2012"/>
    <s v="31.05.2012"/>
    <s v="Iprel"/>
    <n v="100010001376"/>
    <m/>
    <m/>
    <m/>
    <m/>
    <m/>
    <m/>
    <m/>
    <m/>
    <m/>
    <m/>
    <m/>
    <m/>
    <m/>
    <x v="3"/>
    <x v="3"/>
    <x v="0"/>
  </r>
  <r>
    <x v="853"/>
    <s v="CERA"/>
    <s v="MP"/>
    <x v="225"/>
    <n v="401680"/>
    <x v="83"/>
    <s v="BY"/>
    <x v="535"/>
    <x v="23"/>
    <x v="178"/>
    <s v="C"/>
    <x v="259"/>
    <x v="0"/>
    <x v="0"/>
    <m/>
    <x v="229"/>
    <s v="CR000049T"/>
    <s v="10.05.2012"/>
    <s v="31.05.2012"/>
    <s v="Iprel"/>
    <n v="100010001376"/>
    <m/>
    <m/>
    <m/>
    <m/>
    <m/>
    <m/>
    <m/>
    <m/>
    <m/>
    <m/>
    <m/>
    <m/>
    <m/>
    <x v="3"/>
    <x v="3"/>
    <x v="0"/>
  </r>
  <r>
    <x v="854"/>
    <s v="CERA"/>
    <s v="MP"/>
    <x v="225"/>
    <n v="401680"/>
    <x v="83"/>
    <s v="BY"/>
    <x v="157"/>
    <x v="6"/>
    <x v="180"/>
    <s v="C"/>
    <x v="259"/>
    <x v="0"/>
    <x v="0"/>
    <m/>
    <x v="230"/>
    <s v="CR000050T"/>
    <s v="10.05.2012"/>
    <s v="31.05.2012"/>
    <s v="Iprel"/>
    <n v="100010001376"/>
    <m/>
    <m/>
    <m/>
    <m/>
    <m/>
    <m/>
    <m/>
    <m/>
    <m/>
    <m/>
    <m/>
    <m/>
    <m/>
    <x v="3"/>
    <x v="3"/>
    <x v="0"/>
  </r>
  <r>
    <x v="855"/>
    <s v="CERA"/>
    <s v="MP"/>
    <x v="225"/>
    <n v="401680"/>
    <x v="83"/>
    <s v="BY"/>
    <x v="320"/>
    <x v="18"/>
    <x v="209"/>
    <s v="C"/>
    <x v="259"/>
    <x v="0"/>
    <x v="0"/>
    <m/>
    <x v="231"/>
    <s v="CR000051T"/>
    <s v="10.05.2012"/>
    <s v="31.05.2012"/>
    <s v="Iprel"/>
    <n v="100010001376"/>
    <m/>
    <m/>
    <m/>
    <m/>
    <m/>
    <m/>
    <m/>
    <m/>
    <m/>
    <m/>
    <m/>
    <m/>
    <m/>
    <x v="3"/>
    <x v="3"/>
    <x v="0"/>
  </r>
  <r>
    <x v="856"/>
    <s v="CERA"/>
    <s v="MP"/>
    <x v="225"/>
    <n v="401680"/>
    <x v="83"/>
    <s v="BY"/>
    <x v="536"/>
    <x v="116"/>
    <x v="109"/>
    <s v="C"/>
    <x v="259"/>
    <x v="0"/>
    <x v="0"/>
    <m/>
    <x v="232"/>
    <s v="CR000052T"/>
    <s v="10.05.2012"/>
    <s v="31.05.2012"/>
    <s v="Iprel"/>
    <n v="100010001376"/>
    <m/>
    <m/>
    <m/>
    <m/>
    <m/>
    <m/>
    <m/>
    <m/>
    <m/>
    <m/>
    <m/>
    <m/>
    <m/>
    <x v="3"/>
    <x v="3"/>
    <x v="0"/>
  </r>
  <r>
    <x v="857"/>
    <s v="CERA"/>
    <s v="MP"/>
    <x v="253"/>
    <n v="400807"/>
    <x v="25"/>
    <s v="SA"/>
    <x v="537"/>
    <x v="138"/>
    <x v="113"/>
    <s v="C"/>
    <x v="259"/>
    <x v="0"/>
    <x v="0"/>
    <m/>
    <x v="233"/>
    <s v="CR000058T"/>
    <s v="10.05.2012"/>
    <s v="31.05.2012"/>
    <s v="Iprel"/>
    <n v="100010001376"/>
    <m/>
    <m/>
    <m/>
    <m/>
    <m/>
    <m/>
    <m/>
    <m/>
    <m/>
    <m/>
    <m/>
    <m/>
    <m/>
    <x v="3"/>
    <x v="3"/>
    <x v="0"/>
  </r>
  <r>
    <x v="858"/>
    <s v="CERA"/>
    <s v="MP"/>
    <x v="253"/>
    <n v="400807"/>
    <x v="25"/>
    <s v="SA"/>
    <x v="538"/>
    <x v="138"/>
    <x v="113"/>
    <s v="C"/>
    <x v="259"/>
    <x v="0"/>
    <x v="0"/>
    <m/>
    <x v="233"/>
    <s v="CR000059T"/>
    <s v="10.05.2012"/>
    <s v="31.05.2012"/>
    <s v="Iprel"/>
    <n v="100010001376"/>
    <m/>
    <m/>
    <m/>
    <m/>
    <m/>
    <m/>
    <m/>
    <m/>
    <m/>
    <m/>
    <m/>
    <m/>
    <m/>
    <x v="3"/>
    <x v="3"/>
    <x v="0"/>
  </r>
  <r>
    <x v="859"/>
    <s v="CERA"/>
    <s v="MP"/>
    <x v="253"/>
    <n v="400807"/>
    <x v="25"/>
    <s v="SA"/>
    <x v="539"/>
    <x v="113"/>
    <x v="106"/>
    <s v="C"/>
    <x v="259"/>
    <x v="0"/>
    <x v="0"/>
    <m/>
    <x v="147"/>
    <s v="CR000060T"/>
    <s v="10.05.2012"/>
    <s v="31.05.2012"/>
    <s v="Iprel"/>
    <n v="100010001376"/>
    <m/>
    <m/>
    <m/>
    <m/>
    <m/>
    <m/>
    <m/>
    <m/>
    <m/>
    <m/>
    <m/>
    <m/>
    <m/>
    <x v="3"/>
    <x v="3"/>
    <x v="0"/>
  </r>
  <r>
    <x v="860"/>
    <s v="CERA"/>
    <s v="MP"/>
    <x v="253"/>
    <n v="400807"/>
    <x v="25"/>
    <s v="SA"/>
    <x v="540"/>
    <x v="113"/>
    <x v="106"/>
    <s v="C"/>
    <x v="259"/>
    <x v="0"/>
    <x v="0"/>
    <m/>
    <x v="148"/>
    <s v="CR000061T"/>
    <s v="10.05.2012"/>
    <s v="31.05.2012"/>
    <s v="Iprel"/>
    <n v="100010001376"/>
    <m/>
    <m/>
    <m/>
    <m/>
    <m/>
    <m/>
    <m/>
    <m/>
    <m/>
    <m/>
    <m/>
    <m/>
    <m/>
    <x v="3"/>
    <x v="3"/>
    <x v="0"/>
  </r>
  <r>
    <x v="861"/>
    <s v="CERA"/>
    <s v="MP"/>
    <x v="234"/>
    <n v="410386"/>
    <x v="207"/>
    <s v="DZ"/>
    <x v="345"/>
    <x v="1"/>
    <x v="199"/>
    <s v="C"/>
    <x v="260"/>
    <x v="57"/>
    <x v="0"/>
    <m/>
    <x v="234"/>
    <s v="CR000064T"/>
    <s v="10.05.2012"/>
    <s v="31.05.2012"/>
    <s v="Iprel"/>
    <n v="100010001376"/>
    <m/>
    <m/>
    <m/>
    <m/>
    <m/>
    <m/>
    <m/>
    <m/>
    <m/>
    <m/>
    <m/>
    <m/>
    <m/>
    <x v="3"/>
    <x v="3"/>
    <x v="0"/>
  </r>
  <r>
    <x v="862"/>
    <s v="CERA"/>
    <s v="MP"/>
    <x v="216"/>
    <n v="400038"/>
    <x v="194"/>
    <s v="IR"/>
    <x v="345"/>
    <x v="117"/>
    <x v="189"/>
    <s v="C"/>
    <x v="261"/>
    <x v="0"/>
    <x v="0"/>
    <m/>
    <x v="235"/>
    <s v="CR003680T"/>
    <s v="27.06.2012"/>
    <s v="31.07.2012"/>
    <s v="Iprel"/>
    <n v="100010001376"/>
    <m/>
    <m/>
    <m/>
    <m/>
    <m/>
    <m/>
    <m/>
    <m/>
    <m/>
    <m/>
    <m/>
    <m/>
    <m/>
    <x v="3"/>
    <x v="3"/>
    <x v="0"/>
  </r>
  <r>
    <x v="863"/>
    <s v="CERA"/>
    <s v="MP"/>
    <x v="216"/>
    <n v="400038"/>
    <x v="194"/>
    <s v="IR"/>
    <x v="541"/>
    <x v="112"/>
    <x v="186"/>
    <s v="C"/>
    <x v="261"/>
    <x v="0"/>
    <x v="0"/>
    <m/>
    <x v="236"/>
    <s v="CR003681T"/>
    <s v="27.06.2012"/>
    <s v="31.07.2012"/>
    <s v="Iprel"/>
    <n v="100010001376"/>
    <m/>
    <m/>
    <m/>
    <m/>
    <m/>
    <m/>
    <m/>
    <m/>
    <m/>
    <m/>
    <m/>
    <m/>
    <m/>
    <x v="3"/>
    <x v="3"/>
    <x v="0"/>
  </r>
  <r>
    <x v="864"/>
    <s v="CERA"/>
    <s v="MP"/>
    <x v="216"/>
    <n v="400038"/>
    <x v="194"/>
    <s v="IR"/>
    <x v="361"/>
    <x v="123"/>
    <x v="223"/>
    <s v="C"/>
    <x v="261"/>
    <x v="0"/>
    <x v="0"/>
    <m/>
    <x v="237"/>
    <s v="CR003682T"/>
    <s v="27.06.2012"/>
    <s v="31.07.2012"/>
    <s v="Iprel"/>
    <n v="100010001376"/>
    <m/>
    <m/>
    <m/>
    <m/>
    <m/>
    <m/>
    <m/>
    <m/>
    <m/>
    <m/>
    <m/>
    <m/>
    <m/>
    <x v="3"/>
    <x v="3"/>
    <x v="0"/>
  </r>
  <r>
    <x v="865"/>
    <s v="CERA"/>
    <s v="MP"/>
    <x v="216"/>
    <n v="400038"/>
    <x v="194"/>
    <s v="IR"/>
    <x v="542"/>
    <x v="123"/>
    <x v="223"/>
    <s v="C"/>
    <x v="261"/>
    <x v="0"/>
    <x v="0"/>
    <m/>
    <x v="238"/>
    <s v="CR003683T"/>
    <s v="27.06.2012"/>
    <s v="31.07.2012"/>
    <s v="Iprel"/>
    <n v="100010001376"/>
    <m/>
    <m/>
    <m/>
    <m/>
    <m/>
    <m/>
    <m/>
    <m/>
    <m/>
    <m/>
    <m/>
    <m/>
    <m/>
    <x v="3"/>
    <x v="3"/>
    <x v="0"/>
  </r>
  <r>
    <x v="866"/>
    <s v="CERA"/>
    <s v="MP"/>
    <x v="216"/>
    <n v="400038"/>
    <x v="194"/>
    <s v="IR"/>
    <x v="543"/>
    <x v="23"/>
    <x v="178"/>
    <s v="C"/>
    <x v="261"/>
    <x v="0"/>
    <x v="0"/>
    <m/>
    <x v="239"/>
    <s v="CR003684T"/>
    <s v="27.06.2012"/>
    <s v="31.07.2012"/>
    <s v="Iprel"/>
    <n v="100010001376"/>
    <m/>
    <m/>
    <m/>
    <m/>
    <m/>
    <m/>
    <m/>
    <m/>
    <m/>
    <m/>
    <m/>
    <m/>
    <m/>
    <x v="3"/>
    <x v="3"/>
    <x v="0"/>
  </r>
  <r>
    <x v="867"/>
    <s v="CERA"/>
    <s v="MP"/>
    <x v="216"/>
    <n v="400038"/>
    <x v="194"/>
    <s v="IR"/>
    <x v="544"/>
    <x v="6"/>
    <x v="180"/>
    <s v="C"/>
    <x v="261"/>
    <x v="0"/>
    <x v="0"/>
    <m/>
    <x v="240"/>
    <s v="CR003685T"/>
    <s v="27.06.2012"/>
    <s v="31.07.2012"/>
    <s v="Iprel"/>
    <n v="100010001376"/>
    <m/>
    <m/>
    <m/>
    <m/>
    <m/>
    <m/>
    <m/>
    <m/>
    <m/>
    <m/>
    <m/>
    <m/>
    <m/>
    <x v="3"/>
    <x v="3"/>
    <x v="0"/>
  </r>
  <r>
    <x v="868"/>
    <s v="CERA"/>
    <s v="MP"/>
    <x v="257"/>
    <n v="401255"/>
    <x v="156"/>
    <s v="TR"/>
    <x v="545"/>
    <x v="1"/>
    <x v="199"/>
    <s v="C"/>
    <x v="262"/>
    <x v="57"/>
    <x v="0"/>
    <m/>
    <x v="241"/>
    <s v="CR003686T"/>
    <s v="27.06.2012"/>
    <s v="31.07.2012"/>
    <s v="Iprel"/>
    <n v="100010001376"/>
    <m/>
    <m/>
    <m/>
    <m/>
    <m/>
    <m/>
    <m/>
    <m/>
    <m/>
    <m/>
    <m/>
    <m/>
    <m/>
    <x v="3"/>
    <x v="3"/>
    <x v="0"/>
  </r>
  <r>
    <x v="869"/>
    <s v="CERA"/>
    <s v="MP"/>
    <x v="257"/>
    <n v="401255"/>
    <x v="156"/>
    <s v="TR"/>
    <x v="546"/>
    <x v="1"/>
    <x v="199"/>
    <s v="C"/>
    <x v="262"/>
    <x v="57"/>
    <x v="0"/>
    <m/>
    <x v="241"/>
    <s v="CR003687T"/>
    <s v="27.06.2012"/>
    <s v="31.07.2012"/>
    <s v="Iprel"/>
    <n v="100010001376"/>
    <m/>
    <m/>
    <m/>
    <m/>
    <m/>
    <m/>
    <m/>
    <m/>
    <m/>
    <m/>
    <m/>
    <m/>
    <m/>
    <x v="3"/>
    <x v="3"/>
    <x v="0"/>
  </r>
  <r>
    <x v="870"/>
    <s v="CERA"/>
    <s v="MP"/>
    <x v="257"/>
    <n v="401255"/>
    <x v="156"/>
    <s v="TR"/>
    <x v="199"/>
    <x v="1"/>
    <x v="199"/>
    <s v="C"/>
    <x v="262"/>
    <x v="57"/>
    <x v="0"/>
    <m/>
    <x v="242"/>
    <s v="CR003688T"/>
    <s v="27.06.2012"/>
    <s v="31.07.2012"/>
    <s v="Iprel"/>
    <n v="100010001376"/>
    <m/>
    <m/>
    <m/>
    <m/>
    <m/>
    <m/>
    <m/>
    <m/>
    <m/>
    <m/>
    <m/>
    <m/>
    <m/>
    <x v="3"/>
    <x v="3"/>
    <x v="0"/>
  </r>
  <r>
    <x v="871"/>
    <s v="CERA"/>
    <s v="MP"/>
    <x v="257"/>
    <n v="401255"/>
    <x v="156"/>
    <s v="TR"/>
    <x v="547"/>
    <x v="1"/>
    <x v="199"/>
    <s v="C"/>
    <x v="262"/>
    <x v="57"/>
    <x v="0"/>
    <m/>
    <x v="243"/>
    <s v="CR003689T"/>
    <s v="27.06.2012"/>
    <s v="31.07.2012"/>
    <s v="Iprel"/>
    <n v="100010001376"/>
    <m/>
    <m/>
    <m/>
    <m/>
    <m/>
    <m/>
    <m/>
    <m/>
    <m/>
    <m/>
    <m/>
    <m/>
    <m/>
    <x v="3"/>
    <x v="3"/>
    <x v="0"/>
  </r>
  <r>
    <x v="872"/>
    <s v="CERA"/>
    <s v="MP"/>
    <x v="249"/>
    <n v="403009"/>
    <x v="228"/>
    <s v="TR"/>
    <x v="4"/>
    <x v="113"/>
    <x v="106"/>
    <s v="C"/>
    <x v="263"/>
    <x v="0"/>
    <x v="0"/>
    <m/>
    <x v="244"/>
    <s v="CR003690T"/>
    <s v="27.06.2012"/>
    <s v="31.07.2012"/>
    <s v="Iprel"/>
    <n v="100010001376"/>
    <m/>
    <m/>
    <m/>
    <m/>
    <m/>
    <m/>
    <m/>
    <m/>
    <m/>
    <m/>
    <m/>
    <m/>
    <m/>
    <x v="3"/>
    <x v="3"/>
    <x v="0"/>
  </r>
  <r>
    <x v="873"/>
    <s v="CERA"/>
    <s v="MP"/>
    <x v="249"/>
    <n v="403009"/>
    <x v="228"/>
    <s v="TR"/>
    <x v="223"/>
    <x v="1"/>
    <x v="199"/>
    <s v="C"/>
    <x v="264"/>
    <x v="57"/>
    <x v="0"/>
    <m/>
    <x v="245"/>
    <s v="CR003691T"/>
    <s v="27.06.2012"/>
    <s v="31.07.2012"/>
    <s v="Iprel"/>
    <n v="100010001376"/>
    <m/>
    <m/>
    <m/>
    <m/>
    <m/>
    <m/>
    <m/>
    <m/>
    <m/>
    <m/>
    <m/>
    <m/>
    <m/>
    <x v="3"/>
    <x v="3"/>
    <x v="0"/>
  </r>
  <r>
    <x v="874"/>
    <s v="CERA"/>
    <s v="MP"/>
    <x v="249"/>
    <n v="403009"/>
    <x v="228"/>
    <s v="TR"/>
    <x v="548"/>
    <x v="1"/>
    <x v="199"/>
    <s v="C"/>
    <x v="264"/>
    <x v="57"/>
    <x v="0"/>
    <m/>
    <x v="246"/>
    <s v="CR003692T"/>
    <s v="27.06.2012"/>
    <s v="31.07.2012"/>
    <s v="Iprel"/>
    <n v="100010001376"/>
    <m/>
    <m/>
    <m/>
    <m/>
    <m/>
    <m/>
    <m/>
    <m/>
    <m/>
    <m/>
    <m/>
    <m/>
    <m/>
    <x v="3"/>
    <x v="3"/>
    <x v="0"/>
  </r>
  <r>
    <x v="875"/>
    <s v="CERA"/>
    <s v="MP"/>
    <x v="249"/>
    <n v="403009"/>
    <x v="228"/>
    <s v="TR"/>
    <x v="549"/>
    <x v="116"/>
    <x v="109"/>
    <s v="C"/>
    <x v="263"/>
    <x v="0"/>
    <x v="0"/>
    <m/>
    <x v="247"/>
    <s v="CR003693T"/>
    <s v="27.06.2012"/>
    <s v="31.07.2012"/>
    <s v="Iprel"/>
    <n v="100010001376"/>
    <m/>
    <m/>
    <m/>
    <m/>
    <m/>
    <m/>
    <m/>
    <m/>
    <m/>
    <m/>
    <m/>
    <m/>
    <m/>
    <x v="3"/>
    <x v="3"/>
    <x v="0"/>
  </r>
  <r>
    <x v="876"/>
    <s v="CERA"/>
    <s v="MP"/>
    <x v="234"/>
    <n v="410386"/>
    <x v="207"/>
    <s v="DZ"/>
    <x v="550"/>
    <x v="117"/>
    <x v="189"/>
    <s v="C"/>
    <x v="265"/>
    <x v="0"/>
    <x v="0"/>
    <m/>
    <x v="248"/>
    <s v="CR003694T"/>
    <s v="27.06.2012"/>
    <s v="31.07.2012"/>
    <s v="Iprel"/>
    <n v="100010001376"/>
    <m/>
    <m/>
    <m/>
    <m/>
    <m/>
    <m/>
    <m/>
    <m/>
    <m/>
    <m/>
    <m/>
    <m/>
    <m/>
    <x v="3"/>
    <x v="3"/>
    <x v="0"/>
  </r>
  <r>
    <x v="877"/>
    <s v="CERA"/>
    <s v="MP"/>
    <x v="253"/>
    <n v="400807"/>
    <x v="25"/>
    <s v="SA"/>
    <x v="75"/>
    <x v="23"/>
    <x v="178"/>
    <s v="C"/>
    <x v="266"/>
    <x v="0"/>
    <x v="0"/>
    <m/>
    <x v="249"/>
    <s v="CR003696T"/>
    <s v="27.06.2012"/>
    <s v="31.07.2012"/>
    <s v="Iprel"/>
    <n v="100010001376"/>
    <m/>
    <m/>
    <m/>
    <m/>
    <m/>
    <m/>
    <m/>
    <m/>
    <m/>
    <m/>
    <m/>
    <m/>
    <m/>
    <x v="3"/>
    <x v="3"/>
    <x v="0"/>
  </r>
  <r>
    <x v="878"/>
    <s v="CERA"/>
    <s v="MP"/>
    <x v="253"/>
    <n v="400807"/>
    <x v="25"/>
    <s v="SA"/>
    <x v="312"/>
    <x v="23"/>
    <x v="178"/>
    <s v="C"/>
    <x v="267"/>
    <x v="0"/>
    <x v="0"/>
    <m/>
    <x v="250"/>
    <s v="CR003697T"/>
    <s v="27.06.2012"/>
    <s v="31.07.2012"/>
    <s v="Iprel"/>
    <n v="100010001376"/>
    <m/>
    <m/>
    <m/>
    <m/>
    <m/>
    <m/>
    <m/>
    <m/>
    <m/>
    <m/>
    <m/>
    <m/>
    <m/>
    <x v="3"/>
    <x v="3"/>
    <x v="0"/>
  </r>
  <r>
    <x v="879"/>
    <s v="CERA"/>
    <s v="MP"/>
    <x v="253"/>
    <n v="400807"/>
    <x v="25"/>
    <s v="SA"/>
    <x v="319"/>
    <x v="112"/>
    <x v="186"/>
    <s v="C"/>
    <x v="266"/>
    <x v="0"/>
    <x v="0"/>
    <m/>
    <x v="251"/>
    <s v="CR003698T"/>
    <s v="27.06.2012"/>
    <s v="31.07.2012"/>
    <s v="Iprel"/>
    <n v="100010001376"/>
    <m/>
    <m/>
    <m/>
    <m/>
    <m/>
    <m/>
    <m/>
    <m/>
    <m/>
    <m/>
    <m/>
    <m/>
    <m/>
    <x v="3"/>
    <x v="3"/>
    <x v="0"/>
  </r>
  <r>
    <x v="880"/>
    <s v="CERA"/>
    <s v="MP"/>
    <x v="253"/>
    <n v="400807"/>
    <x v="25"/>
    <s v="SA"/>
    <x v="156"/>
    <x v="112"/>
    <x v="186"/>
    <s v="C"/>
    <x v="267"/>
    <x v="0"/>
    <x v="0"/>
    <m/>
    <x v="252"/>
    <s v="CR003699T"/>
    <s v="27.06.2012"/>
    <s v="31.07.2012"/>
    <s v="Iprel"/>
    <n v="100010001376"/>
    <m/>
    <m/>
    <m/>
    <m/>
    <m/>
    <m/>
    <m/>
    <m/>
    <m/>
    <m/>
    <m/>
    <m/>
    <m/>
    <x v="3"/>
    <x v="3"/>
    <x v="0"/>
  </r>
  <r>
    <x v="881"/>
    <s v="CERA"/>
    <s v="MP"/>
    <x v="253"/>
    <n v="400807"/>
    <x v="25"/>
    <s v="SA"/>
    <x v="174"/>
    <x v="8"/>
    <x v="216"/>
    <s v="C"/>
    <x v="266"/>
    <x v="0"/>
    <x v="0"/>
    <m/>
    <x v="253"/>
    <s v="CR003700T"/>
    <s v="27.06.2012"/>
    <s v="31.07.2012"/>
    <s v="Iprel"/>
    <n v="100010001376"/>
    <m/>
    <m/>
    <m/>
    <m/>
    <m/>
    <m/>
    <m/>
    <m/>
    <m/>
    <m/>
    <m/>
    <m/>
    <m/>
    <x v="3"/>
    <x v="3"/>
    <x v="0"/>
  </r>
  <r>
    <x v="882"/>
    <s v="CERA"/>
    <s v="MP"/>
    <x v="253"/>
    <n v="400807"/>
    <x v="25"/>
    <s v="SA"/>
    <x v="551"/>
    <x v="8"/>
    <x v="216"/>
    <s v="C"/>
    <x v="266"/>
    <x v="0"/>
    <x v="0"/>
    <m/>
    <x v="254"/>
    <s v="CR003701T"/>
    <s v="27.06.2012"/>
    <s v="31.07.2012"/>
    <s v="Iprel"/>
    <n v="100010001376"/>
    <m/>
    <m/>
    <m/>
    <m/>
    <m/>
    <m/>
    <m/>
    <m/>
    <m/>
    <m/>
    <m/>
    <m/>
    <m/>
    <x v="3"/>
    <x v="3"/>
    <x v="0"/>
  </r>
  <r>
    <x v="883"/>
    <s v="CERA"/>
    <s v="MP"/>
    <x v="253"/>
    <n v="400807"/>
    <x v="25"/>
    <s v="SA"/>
    <x v="552"/>
    <x v="23"/>
    <x v="178"/>
    <s v="C"/>
    <x v="266"/>
    <x v="0"/>
    <x v="0"/>
    <m/>
    <x v="255"/>
    <s v="CR003702T"/>
    <s v="27.06.2012"/>
    <s v="31.07.2012"/>
    <s v="Iprel"/>
    <n v="100010001376"/>
    <m/>
    <m/>
    <m/>
    <m/>
    <m/>
    <m/>
    <m/>
    <m/>
    <m/>
    <m/>
    <m/>
    <m/>
    <m/>
    <x v="3"/>
    <x v="3"/>
    <x v="0"/>
  </r>
  <r>
    <x v="884"/>
    <s v="CERA"/>
    <s v="MP"/>
    <x v="253"/>
    <n v="400807"/>
    <x v="25"/>
    <s v="SA"/>
    <x v="553"/>
    <x v="6"/>
    <x v="180"/>
    <s v="C"/>
    <x v="266"/>
    <x v="0"/>
    <x v="0"/>
    <m/>
    <x v="256"/>
    <s v="CR003703T"/>
    <s v="27.06.2012"/>
    <s v="31.07.2012"/>
    <s v="Iprel"/>
    <n v="100010001376"/>
    <m/>
    <m/>
    <m/>
    <m/>
    <m/>
    <m/>
    <m/>
    <m/>
    <m/>
    <m/>
    <m/>
    <m/>
    <m/>
    <x v="3"/>
    <x v="3"/>
    <x v="0"/>
  </r>
  <r>
    <x v="885"/>
    <s v="CERA"/>
    <s v="MP"/>
    <x v="216"/>
    <n v="400038"/>
    <x v="194"/>
    <s v="IR"/>
    <x v="489"/>
    <x v="122"/>
    <x v="202"/>
    <s v="C"/>
    <x v="261"/>
    <x v="0"/>
    <x v="0"/>
    <m/>
    <x v="257"/>
    <s v="CR003704T"/>
    <s v="27.06.2012"/>
    <s v="31.07.2012"/>
    <s v="Iprel"/>
    <n v="100010001376"/>
    <m/>
    <m/>
    <m/>
    <m/>
    <m/>
    <m/>
    <m/>
    <m/>
    <m/>
    <m/>
    <m/>
    <m/>
    <m/>
    <x v="3"/>
    <x v="3"/>
    <x v="0"/>
  </r>
  <r>
    <x v="886"/>
    <s v="CERA"/>
    <s v="MP"/>
    <x v="216"/>
    <n v="400038"/>
    <x v="194"/>
    <s v="IR"/>
    <x v="554"/>
    <x v="114"/>
    <x v="190"/>
    <s v="C"/>
    <x v="261"/>
    <x v="0"/>
    <x v="0"/>
    <m/>
    <x v="258"/>
    <s v="CR003705T"/>
    <s v="27.06.2012"/>
    <s v="31.07.2012"/>
    <s v="Iprel"/>
    <n v="100010001376"/>
    <m/>
    <m/>
    <m/>
    <m/>
    <m/>
    <m/>
    <m/>
    <m/>
    <m/>
    <m/>
    <m/>
    <m/>
    <m/>
    <x v="3"/>
    <x v="3"/>
    <x v="0"/>
  </r>
  <r>
    <x v="887"/>
    <s v="CERA"/>
    <s v="MP"/>
    <x v="234"/>
    <n v="410386"/>
    <x v="207"/>
    <s v="DZ"/>
    <x v="465"/>
    <x v="8"/>
    <x v="216"/>
    <s v="C"/>
    <x v="265"/>
    <x v="0"/>
    <x v="0"/>
    <m/>
    <x v="259"/>
    <s v="CR003706T"/>
    <s v="27.06.2012"/>
    <s v="31.07.2012"/>
    <s v="Iprel"/>
    <n v="100010001376"/>
    <m/>
    <m/>
    <m/>
    <m/>
    <m/>
    <m/>
    <m/>
    <m/>
    <m/>
    <m/>
    <m/>
    <m/>
    <m/>
    <x v="3"/>
    <x v="3"/>
    <x v="0"/>
  </r>
  <r>
    <x v="888"/>
    <s v="CERA"/>
    <s v="MP"/>
    <x v="247"/>
    <n v="403705"/>
    <x v="222"/>
    <s v="DZ"/>
    <x v="555"/>
    <x v="117"/>
    <x v="189"/>
    <s v="C"/>
    <x v="268"/>
    <x v="0"/>
    <x v="0"/>
    <m/>
    <x v="260"/>
    <s v="CR003707T"/>
    <s v="27.06.2012"/>
    <s v="31.07.2012"/>
    <s v="Iprel"/>
    <n v="100010001376"/>
    <m/>
    <m/>
    <m/>
    <m/>
    <m/>
    <m/>
    <m/>
    <m/>
    <m/>
    <m/>
    <m/>
    <m/>
    <m/>
    <x v="3"/>
    <x v="3"/>
    <x v="0"/>
  </r>
  <r>
    <x v="889"/>
    <s v="CERA"/>
    <s v="MP"/>
    <x v="247"/>
    <n v="403705"/>
    <x v="222"/>
    <s v="DZ"/>
    <x v="4"/>
    <x v="144"/>
    <x v="204"/>
    <s v="C"/>
    <x v="268"/>
    <x v="57"/>
    <x v="0"/>
    <m/>
    <x v="261"/>
    <s v="CR003708T"/>
    <s v="27.06.2012"/>
    <s v="31.07.2012"/>
    <s v="Iprel"/>
    <n v="100010001376"/>
    <m/>
    <m/>
    <m/>
    <m/>
    <m/>
    <m/>
    <m/>
    <m/>
    <m/>
    <m/>
    <m/>
    <m/>
    <m/>
    <x v="3"/>
    <x v="3"/>
    <x v="0"/>
  </r>
  <r>
    <x v="890"/>
    <s v="CERA"/>
    <s v="MP"/>
    <x v="247"/>
    <n v="403705"/>
    <x v="222"/>
    <s v="DZ"/>
    <x v="107"/>
    <x v="123"/>
    <x v="223"/>
    <s v="C"/>
    <x v="268"/>
    <x v="0"/>
    <x v="0"/>
    <m/>
    <x v="246"/>
    <s v="CR003709T"/>
    <s v="27.06.2012"/>
    <s v="31.07.2012"/>
    <s v="Iprel"/>
    <n v="100010001376"/>
    <m/>
    <m/>
    <m/>
    <m/>
    <m/>
    <m/>
    <m/>
    <m/>
    <m/>
    <m/>
    <m/>
    <m/>
    <m/>
    <x v="3"/>
    <x v="3"/>
    <x v="0"/>
  </r>
  <r>
    <x v="891"/>
    <s v="CERA"/>
    <s v="MP"/>
    <x v="247"/>
    <n v="403705"/>
    <x v="222"/>
    <s v="DZ"/>
    <x v="190"/>
    <x v="23"/>
    <x v="178"/>
    <s v="C"/>
    <x v="268"/>
    <x v="0"/>
    <x v="0"/>
    <m/>
    <x v="262"/>
    <s v="CR003710T"/>
    <s v="27.06.2012"/>
    <s v="31.07.2012"/>
    <s v="Iprel"/>
    <n v="100010001376"/>
    <m/>
    <m/>
    <m/>
    <m/>
    <m/>
    <m/>
    <m/>
    <m/>
    <m/>
    <m/>
    <m/>
    <m/>
    <m/>
    <x v="3"/>
    <x v="3"/>
    <x v="0"/>
  </r>
  <r>
    <x v="892"/>
    <s v="CERA"/>
    <s v="MP"/>
    <x v="247"/>
    <n v="403705"/>
    <x v="222"/>
    <s v="DZ"/>
    <x v="556"/>
    <x v="6"/>
    <x v="180"/>
    <s v="C"/>
    <x v="268"/>
    <x v="0"/>
    <x v="0"/>
    <m/>
    <x v="263"/>
    <s v="CR003711T"/>
    <s v="27.06.2012"/>
    <s v="31.07.2012"/>
    <s v="Iprel"/>
    <n v="100010001376"/>
    <m/>
    <m/>
    <m/>
    <m/>
    <m/>
    <m/>
    <m/>
    <m/>
    <m/>
    <m/>
    <m/>
    <m/>
    <m/>
    <x v="3"/>
    <x v="3"/>
    <x v="0"/>
  </r>
  <r>
    <x v="893"/>
    <s v="CERA"/>
    <s v="MP"/>
    <x v="247"/>
    <n v="403705"/>
    <x v="222"/>
    <s v="DZ"/>
    <x v="119"/>
    <x v="118"/>
    <x v="248"/>
    <s v="C"/>
    <x v="268"/>
    <x v="0"/>
    <x v="0"/>
    <m/>
    <x v="264"/>
    <s v="CR003712T"/>
    <s v="27.06.2012"/>
    <s v="31.07.2012"/>
    <s v="Iprel"/>
    <n v="100010001376"/>
    <m/>
    <m/>
    <m/>
    <m/>
    <m/>
    <m/>
    <m/>
    <m/>
    <m/>
    <m/>
    <m/>
    <m/>
    <m/>
    <x v="3"/>
    <x v="3"/>
    <x v="0"/>
  </r>
  <r>
    <x v="894"/>
    <s v="CERA"/>
    <s v="MP"/>
    <x v="247"/>
    <n v="403705"/>
    <x v="222"/>
    <s v="DZ"/>
    <x v="557"/>
    <x v="137"/>
    <x v="245"/>
    <s v="C"/>
    <x v="268"/>
    <x v="0"/>
    <x v="0"/>
    <m/>
    <x v="265"/>
    <s v="CR003713T"/>
    <s v="27.06.2012"/>
    <s v="31.07.2012"/>
    <s v="Iprel"/>
    <n v="100010001376"/>
    <m/>
    <m/>
    <m/>
    <m/>
    <m/>
    <m/>
    <m/>
    <m/>
    <m/>
    <m/>
    <m/>
    <m/>
    <m/>
    <x v="3"/>
    <x v="3"/>
    <x v="0"/>
  </r>
  <r>
    <x v="895"/>
    <s v="CERA"/>
    <s v="MP"/>
    <x v="258"/>
    <n v="403510"/>
    <x v="177"/>
    <s v="UA"/>
    <x v="323"/>
    <x v="23"/>
    <x v="249"/>
    <s v="C"/>
    <x v="265"/>
    <x v="0"/>
    <x v="0"/>
    <m/>
    <x v="266"/>
    <s v="CR003714T"/>
    <s v="27.06.2012"/>
    <s v="31.07.2012"/>
    <s v="Iprel"/>
    <n v="100010001376"/>
    <m/>
    <m/>
    <m/>
    <m/>
    <m/>
    <m/>
    <m/>
    <m/>
    <m/>
    <m/>
    <m/>
    <m/>
    <m/>
    <x v="3"/>
    <x v="3"/>
    <x v="0"/>
  </r>
  <r>
    <x v="896"/>
    <s v="CERA"/>
    <s v="MP"/>
    <x v="259"/>
    <s v="ECE100ZD1"/>
    <x v="122"/>
    <s v="IN"/>
    <x v="325"/>
    <x v="245"/>
    <x v="250"/>
    <s v="C"/>
    <x v="269"/>
    <x v="0"/>
    <x v="0"/>
    <m/>
    <x v="267"/>
    <s v="CR003723T"/>
    <s v="27.06.2012"/>
    <s v="31.07.2012"/>
    <s v="Iprel"/>
    <n v="100010001376"/>
    <m/>
    <m/>
    <m/>
    <m/>
    <m/>
    <m/>
    <m/>
    <m/>
    <m/>
    <m/>
    <m/>
    <m/>
    <m/>
    <x v="3"/>
    <x v="3"/>
    <x v="0"/>
  </r>
  <r>
    <x v="897"/>
    <s v="CERA"/>
    <s v="MP"/>
    <x v="249"/>
    <n v="403009"/>
    <x v="228"/>
    <s v="TR"/>
    <x v="558"/>
    <x v="23"/>
    <x v="178"/>
    <s v="C"/>
    <x v="263"/>
    <x v="0"/>
    <x v="0"/>
    <m/>
    <x v="268"/>
    <s v="CR003725T"/>
    <s v="27.06.2012"/>
    <s v="31.07.2012"/>
    <s v="Iprel"/>
    <n v="100010001376"/>
    <m/>
    <m/>
    <m/>
    <m/>
    <m/>
    <m/>
    <m/>
    <m/>
    <m/>
    <m/>
    <m/>
    <m/>
    <m/>
    <x v="3"/>
    <x v="3"/>
    <x v="0"/>
  </r>
  <r>
    <x v="898"/>
    <s v="CERA"/>
    <s v="MP"/>
    <x v="249"/>
    <n v="403009"/>
    <x v="228"/>
    <s v="TR"/>
    <x v="559"/>
    <x v="18"/>
    <x v="209"/>
    <s v="C"/>
    <x v="263"/>
    <x v="0"/>
    <x v="0"/>
    <m/>
    <x v="269"/>
    <s v="CR003726T"/>
    <s v="27.06.2012"/>
    <s v="31.07.2012"/>
    <s v="Iprel"/>
    <n v="100010001376"/>
    <m/>
    <m/>
    <m/>
    <m/>
    <m/>
    <m/>
    <m/>
    <m/>
    <m/>
    <m/>
    <m/>
    <m/>
    <m/>
    <x v="3"/>
    <x v="3"/>
    <x v="0"/>
  </r>
  <r>
    <x v="899"/>
    <s v="CERA"/>
    <s v="MP"/>
    <x v="234"/>
    <n v="410386"/>
    <x v="207"/>
    <s v="DZ"/>
    <x v="560"/>
    <x v="122"/>
    <x v="202"/>
    <s v="C"/>
    <x v="265"/>
    <x v="0"/>
    <x v="0"/>
    <m/>
    <x v="270"/>
    <s v="CR003735T"/>
    <s v="27.06.2012"/>
    <s v="31.07.2012"/>
    <s v="Iprel"/>
    <n v="100010001376"/>
    <m/>
    <m/>
    <m/>
    <m/>
    <m/>
    <m/>
    <m/>
    <m/>
    <m/>
    <m/>
    <m/>
    <m/>
    <m/>
    <x v="3"/>
    <x v="3"/>
    <x v="0"/>
  </r>
  <r>
    <x v="900"/>
    <s v="CERA"/>
    <s v="MP"/>
    <x v="234"/>
    <n v="410386"/>
    <x v="207"/>
    <s v="DZ"/>
    <x v="556"/>
    <x v="6"/>
    <x v="180"/>
    <s v="C"/>
    <x v="265"/>
    <x v="57"/>
    <x v="0"/>
    <m/>
    <x v="271"/>
    <s v="CR003736T"/>
    <s v="27.06.2012"/>
    <s v="31.07.2012"/>
    <s v="Iprel"/>
    <n v="100010001376"/>
    <m/>
    <m/>
    <m/>
    <m/>
    <m/>
    <m/>
    <m/>
    <m/>
    <m/>
    <m/>
    <m/>
    <m/>
    <m/>
    <x v="3"/>
    <x v="3"/>
    <x v="0"/>
  </r>
  <r>
    <x v="901"/>
    <s v="CERA"/>
    <s v="MP"/>
    <x v="234"/>
    <n v="410386"/>
    <x v="207"/>
    <s v="DZ"/>
    <x v="312"/>
    <x v="112"/>
    <x v="186"/>
    <s v="C"/>
    <x v="270"/>
    <x v="0"/>
    <x v="0"/>
    <m/>
    <x v="272"/>
    <s v="CR003742T"/>
    <s v="27.06.2012"/>
    <s v="31.07.2012"/>
    <s v="Iprel"/>
    <n v="100010001376"/>
    <m/>
    <m/>
    <m/>
    <m/>
    <m/>
    <m/>
    <m/>
    <m/>
    <m/>
    <m/>
    <m/>
    <m/>
    <m/>
    <x v="3"/>
    <x v="3"/>
    <x v="0"/>
  </r>
  <r>
    <x v="902"/>
    <s v="CERA"/>
    <s v="MP"/>
    <x v="234"/>
    <n v="410386"/>
    <x v="207"/>
    <s v="DZ"/>
    <x v="561"/>
    <x v="119"/>
    <x v="185"/>
    <s v="C"/>
    <x v="265"/>
    <x v="0"/>
    <x v="0"/>
    <m/>
    <x v="273"/>
    <s v="CR003743T"/>
    <s v="27.06.2012"/>
    <s v="31.07.2012"/>
    <s v="Iprel"/>
    <n v="100010001376"/>
    <m/>
    <m/>
    <m/>
    <m/>
    <m/>
    <m/>
    <m/>
    <m/>
    <m/>
    <m/>
    <m/>
    <m/>
    <m/>
    <x v="3"/>
    <x v="3"/>
    <x v="0"/>
  </r>
  <r>
    <x v="903"/>
    <s v="CERA"/>
    <s v="MP"/>
    <x v="234"/>
    <n v="410386"/>
    <x v="207"/>
    <s v="DZ"/>
    <x v="190"/>
    <x v="126"/>
    <x v="152"/>
    <s v="C"/>
    <x v="270"/>
    <x v="0"/>
    <x v="0"/>
    <m/>
    <x v="274"/>
    <s v="CR003744T"/>
    <s v="27.06.2012"/>
    <s v="31.07.2012"/>
    <s v="Iprel"/>
    <n v="100010001376"/>
    <m/>
    <m/>
    <m/>
    <m/>
    <m/>
    <m/>
    <m/>
    <m/>
    <m/>
    <m/>
    <m/>
    <m/>
    <m/>
    <x v="3"/>
    <x v="3"/>
    <x v="0"/>
  </r>
  <r>
    <x v="904"/>
    <s v="CERA"/>
    <s v="MP"/>
    <x v="234"/>
    <n v="410386"/>
    <x v="207"/>
    <s v="DZ"/>
    <x v="562"/>
    <x v="137"/>
    <x v="245"/>
    <s v="C"/>
    <x v="264"/>
    <x v="0"/>
    <x v="0"/>
    <m/>
    <x v="275"/>
    <s v="CR003745T"/>
    <s v="27.06.2012"/>
    <s v="31.07.2012"/>
    <s v="Iprel"/>
    <n v="100010001376"/>
    <m/>
    <m/>
    <m/>
    <m/>
    <m/>
    <m/>
    <m/>
    <m/>
    <m/>
    <m/>
    <m/>
    <m/>
    <m/>
    <x v="3"/>
    <x v="3"/>
    <x v="0"/>
  </r>
  <r>
    <x v="905"/>
    <s v="CERA"/>
    <s v="MP"/>
    <x v="234"/>
    <n v="410386"/>
    <x v="207"/>
    <s v="DZ"/>
    <x v="563"/>
    <x v="114"/>
    <x v="190"/>
    <s v="C"/>
    <x v="265"/>
    <x v="0"/>
    <x v="0"/>
    <m/>
    <x v="276"/>
    <s v="CR003746T"/>
    <s v="27.06.2012"/>
    <s v="31.07.2012"/>
    <s v="Iprel"/>
    <n v="100010001376"/>
    <m/>
    <m/>
    <m/>
    <m/>
    <m/>
    <m/>
    <m/>
    <m/>
    <m/>
    <m/>
    <m/>
    <m/>
    <m/>
    <x v="3"/>
    <x v="3"/>
    <x v="0"/>
  </r>
  <r>
    <x v="906"/>
    <s v="CERA"/>
    <s v="MP"/>
    <x v="260"/>
    <n v="403316"/>
    <x v="229"/>
    <s v="EG"/>
    <x v="405"/>
    <x v="112"/>
    <x v="186"/>
    <s v="C"/>
    <x v="271"/>
    <x v="0"/>
    <x v="0"/>
    <m/>
    <x v="277"/>
    <s v="CR003747T"/>
    <s v="27.06.2012"/>
    <s v="31.07.2012"/>
    <s v="Iprel"/>
    <n v="100010001376"/>
    <m/>
    <m/>
    <m/>
    <m/>
    <m/>
    <m/>
    <m/>
    <m/>
    <m/>
    <m/>
    <m/>
    <m/>
    <m/>
    <x v="3"/>
    <x v="3"/>
    <x v="0"/>
  </r>
  <r>
    <x v="907"/>
    <s v="CERA"/>
    <s v="MP"/>
    <x v="260"/>
    <n v="403316"/>
    <x v="229"/>
    <s v="EG"/>
    <x v="564"/>
    <x v="119"/>
    <x v="185"/>
    <s v="C"/>
    <x v="271"/>
    <x v="0"/>
    <x v="0"/>
    <m/>
    <x v="278"/>
    <s v="CR003748T"/>
    <s v="27.06.2012"/>
    <s v="31.07.2012"/>
    <s v="Iprel"/>
    <n v="100010001376"/>
    <m/>
    <m/>
    <m/>
    <m/>
    <m/>
    <m/>
    <m/>
    <m/>
    <m/>
    <m/>
    <m/>
    <m/>
    <m/>
    <x v="3"/>
    <x v="3"/>
    <x v="0"/>
  </r>
  <r>
    <x v="908"/>
    <s v="CERA"/>
    <s v="MP"/>
    <x v="260"/>
    <n v="403316"/>
    <x v="229"/>
    <s v="EG"/>
    <x v="33"/>
    <x v="246"/>
    <x v="251"/>
    <s v="C"/>
    <x v="272"/>
    <x v="0"/>
    <x v="0"/>
    <m/>
    <x v="279"/>
    <s v="CR003749T"/>
    <s v="27.06.2012"/>
    <s v="31.07.2012"/>
    <s v="Iprel"/>
    <n v="100010001376"/>
    <m/>
    <m/>
    <m/>
    <m/>
    <m/>
    <m/>
    <m/>
    <m/>
    <m/>
    <m/>
    <m/>
    <m/>
    <m/>
    <x v="3"/>
    <x v="3"/>
    <x v="0"/>
  </r>
  <r>
    <x v="909"/>
    <s v="CERA"/>
    <s v="MP"/>
    <x v="260"/>
    <n v="403316"/>
    <x v="229"/>
    <s v="EG"/>
    <x v="18"/>
    <x v="8"/>
    <x v="216"/>
    <s v="C"/>
    <x v="271"/>
    <x v="0"/>
    <x v="0"/>
    <m/>
    <x v="280"/>
    <s v="CR003753T"/>
    <s v="27.06.2012"/>
    <s v="31.07.2012"/>
    <s v="Iprel"/>
    <n v="100010001376"/>
    <m/>
    <m/>
    <m/>
    <m/>
    <m/>
    <m/>
    <m/>
    <m/>
    <m/>
    <m/>
    <m/>
    <m/>
    <m/>
    <x v="3"/>
    <x v="3"/>
    <x v="0"/>
  </r>
  <r>
    <x v="910"/>
    <s v="CERA"/>
    <s v="MP"/>
    <x v="247"/>
    <n v="403705"/>
    <x v="222"/>
    <s v="DZ"/>
    <x v="565"/>
    <x v="114"/>
    <x v="190"/>
    <s v="C"/>
    <x v="268"/>
    <x v="0"/>
    <x v="0"/>
    <m/>
    <x v="281"/>
    <s v="CR003755T"/>
    <s v="27.06.2012"/>
    <s v="31.07.2012"/>
    <s v="Iprel"/>
    <n v="100010001376"/>
    <m/>
    <m/>
    <m/>
    <m/>
    <m/>
    <m/>
    <m/>
    <m/>
    <m/>
    <m/>
    <m/>
    <m/>
    <m/>
    <x v="3"/>
    <x v="3"/>
    <x v="0"/>
  </r>
  <r>
    <x v="911"/>
    <s v="CERA"/>
    <s v="MP"/>
    <x v="260"/>
    <n v="403316"/>
    <x v="229"/>
    <s v="EG"/>
    <x v="566"/>
    <x v="122"/>
    <x v="202"/>
    <s v="C"/>
    <x v="271"/>
    <x v="0"/>
    <x v="0"/>
    <m/>
    <x v="282"/>
    <s v="CR003756T"/>
    <s v="27.06.2012"/>
    <s v="31.07.2012"/>
    <s v="Iprel"/>
    <n v="100010001376"/>
    <m/>
    <m/>
    <m/>
    <m/>
    <m/>
    <m/>
    <m/>
    <m/>
    <m/>
    <m/>
    <m/>
    <m/>
    <m/>
    <x v="3"/>
    <x v="3"/>
    <x v="0"/>
  </r>
  <r>
    <x v="912"/>
    <s v="CERA"/>
    <s v="MP"/>
    <x v="249"/>
    <n v="403009"/>
    <x v="228"/>
    <s v="TR"/>
    <x v="567"/>
    <x v="129"/>
    <x v="252"/>
    <s v="C"/>
    <x v="263"/>
    <x v="0"/>
    <x v="0"/>
    <m/>
    <x v="283"/>
    <s v="CR003757T"/>
    <s v="27.06.2012"/>
    <s v="31.07.2012"/>
    <s v="Iprel"/>
    <n v="100010001376"/>
    <m/>
    <m/>
    <m/>
    <m/>
    <m/>
    <m/>
    <m/>
    <m/>
    <m/>
    <m/>
    <m/>
    <m/>
    <m/>
    <x v="3"/>
    <x v="3"/>
    <x v="0"/>
  </r>
  <r>
    <x v="913"/>
    <s v="CERA"/>
    <s v="MP"/>
    <x v="261"/>
    <n v="401680"/>
    <x v="83"/>
    <s v="BY"/>
    <x v="442"/>
    <x v="3"/>
    <x v="193"/>
    <s v="C"/>
    <x v="268"/>
    <x v="57"/>
    <x v="0"/>
    <m/>
    <x v="284"/>
    <s v="CR003764T"/>
    <s v="27.06.2012"/>
    <s v="31.07.2012"/>
    <s v="Iprel"/>
    <n v="100010001376"/>
    <m/>
    <m/>
    <m/>
    <m/>
    <m/>
    <m/>
    <m/>
    <m/>
    <m/>
    <m/>
    <m/>
    <m/>
    <m/>
    <x v="3"/>
    <x v="3"/>
    <x v="0"/>
  </r>
  <r>
    <x v="914"/>
    <s v="CERA"/>
    <s v="MP"/>
    <x v="261"/>
    <n v="401680"/>
    <x v="83"/>
    <s v="BY"/>
    <x v="132"/>
    <x v="3"/>
    <x v="193"/>
    <s v="C"/>
    <x v="268"/>
    <x v="57"/>
    <x v="0"/>
    <m/>
    <x v="285"/>
    <s v="CR003765T"/>
    <s v="27.06.2012"/>
    <s v="31.07.2012"/>
    <s v="Iprel"/>
    <n v="100010001376"/>
    <m/>
    <m/>
    <m/>
    <m/>
    <m/>
    <m/>
    <m/>
    <m/>
    <m/>
    <m/>
    <m/>
    <m/>
    <m/>
    <x v="3"/>
    <x v="3"/>
    <x v="0"/>
  </r>
  <r>
    <x v="915"/>
    <s v="CERA"/>
    <s v="MP"/>
    <x v="129"/>
    <n v="411751"/>
    <x v="230"/>
    <s v="UZ"/>
    <x v="568"/>
    <x v="112"/>
    <x v="105"/>
    <s v="C"/>
    <x v="273"/>
    <x v="0"/>
    <x v="0"/>
    <m/>
    <x v="286"/>
    <n v="3772"/>
    <s v="29.08.2012"/>
    <s v="30.09.2012"/>
    <s v="Iprel"/>
    <n v="100010001376"/>
    <m/>
    <m/>
    <m/>
    <m/>
    <m/>
    <m/>
    <m/>
    <m/>
    <m/>
    <m/>
    <m/>
    <m/>
    <m/>
    <x v="3"/>
    <x v="3"/>
    <x v="0"/>
  </r>
  <r>
    <x v="916"/>
    <s v="CERA"/>
    <s v="MP"/>
    <x v="129"/>
    <n v="411751"/>
    <x v="230"/>
    <s v="UZ"/>
    <x v="125"/>
    <x v="122"/>
    <x v="117"/>
    <s v="C"/>
    <x v="274"/>
    <x v="0"/>
    <x v="0"/>
    <m/>
    <x v="149"/>
    <n v="3774"/>
    <s v="29.08.2012"/>
    <s v="30.09.2012"/>
    <s v="Iprel"/>
    <n v="100010001376"/>
    <m/>
    <m/>
    <m/>
    <m/>
    <m/>
    <m/>
    <m/>
    <m/>
    <m/>
    <m/>
    <m/>
    <m/>
    <m/>
    <x v="3"/>
    <x v="3"/>
    <x v="0"/>
  </r>
  <r>
    <x v="917"/>
    <s v="CERA"/>
    <s v="MP"/>
    <x v="129"/>
    <n v="411751"/>
    <x v="230"/>
    <s v="UZ"/>
    <x v="569"/>
    <x v="247"/>
    <x v="253"/>
    <s v="C"/>
    <x v="273"/>
    <x v="0"/>
    <x v="0"/>
    <m/>
    <x v="287"/>
    <n v="3776"/>
    <s v="29.08.2012"/>
    <s v="30.09.2012"/>
    <s v="Iprel"/>
    <n v="100010001376"/>
    <m/>
    <m/>
    <m/>
    <m/>
    <m/>
    <m/>
    <m/>
    <m/>
    <m/>
    <m/>
    <m/>
    <m/>
    <m/>
    <x v="3"/>
    <x v="3"/>
    <x v="0"/>
  </r>
  <r>
    <x v="918"/>
    <s v="CERA"/>
    <s v="MP"/>
    <x v="129"/>
    <n v="411751"/>
    <x v="230"/>
    <s v="UZ"/>
    <x v="570"/>
    <x v="119"/>
    <x v="113"/>
    <s v="C"/>
    <x v="273"/>
    <x v="0"/>
    <x v="0"/>
    <m/>
    <x v="288"/>
    <n v="3777"/>
    <s v="29.08.2012"/>
    <s v="30.09.2012"/>
    <s v="Iprel"/>
    <n v="100010001376"/>
    <m/>
    <m/>
    <m/>
    <m/>
    <m/>
    <m/>
    <m/>
    <m/>
    <m/>
    <m/>
    <m/>
    <m/>
    <m/>
    <x v="3"/>
    <x v="3"/>
    <x v="0"/>
  </r>
  <r>
    <x v="761"/>
    <s v="CERA"/>
    <s v="MP"/>
    <x v="129"/>
    <n v="411751"/>
    <x v="230"/>
    <s v="UZ"/>
    <x v="571"/>
    <x v="113"/>
    <x v="106"/>
    <s v="C"/>
    <x v="273"/>
    <x v="0"/>
    <x v="0"/>
    <m/>
    <x v="150"/>
    <n v="3778"/>
    <s v="29.08.2012"/>
    <s v="30.09.2012"/>
    <s v="Iprel"/>
    <n v="100010001376"/>
    <m/>
    <m/>
    <m/>
    <m/>
    <m/>
    <m/>
    <m/>
    <m/>
    <m/>
    <m/>
    <m/>
    <m/>
    <m/>
    <x v="3"/>
    <x v="3"/>
    <x v="0"/>
  </r>
  <r>
    <x v="919"/>
    <s v="CERA"/>
    <s v="MP"/>
    <x v="129"/>
    <n v="411751"/>
    <x v="230"/>
    <s v="UZ"/>
    <x v="572"/>
    <x v="126"/>
    <x v="152"/>
    <s v="C"/>
    <x v="274"/>
    <x v="0"/>
    <x v="0"/>
    <m/>
    <x v="151"/>
    <n v="3783"/>
    <s v="29.08.2012"/>
    <s v="30.09.2012"/>
    <s v="Iprel"/>
    <n v="100010001376"/>
    <m/>
    <m/>
    <m/>
    <m/>
    <m/>
    <m/>
    <m/>
    <m/>
    <m/>
    <m/>
    <m/>
    <m/>
    <m/>
    <x v="3"/>
    <x v="3"/>
    <x v="0"/>
  </r>
  <r>
    <x v="920"/>
    <s v="CERA"/>
    <s v="MP"/>
    <x v="129"/>
    <n v="411751"/>
    <x v="230"/>
    <s v="UZ"/>
    <x v="485"/>
    <x v="6"/>
    <x v="129"/>
    <s v="C"/>
    <x v="275"/>
    <x v="0"/>
    <x v="0"/>
    <m/>
    <x v="289"/>
    <n v="3784"/>
    <s v="29.08.2012"/>
    <s v="30.09.2012"/>
    <s v="Iprel"/>
    <n v="100010001376"/>
    <m/>
    <m/>
    <m/>
    <m/>
    <m/>
    <m/>
    <m/>
    <m/>
    <m/>
    <m/>
    <m/>
    <m/>
    <m/>
    <x v="3"/>
    <x v="3"/>
    <x v="0"/>
  </r>
  <r>
    <x v="767"/>
    <s v="CERA"/>
    <s v="MP"/>
    <x v="129"/>
    <n v="411751"/>
    <x v="230"/>
    <s v="UZ"/>
    <x v="573"/>
    <x v="2"/>
    <x v="254"/>
    <s v="C"/>
    <x v="275"/>
    <x v="0"/>
    <x v="0"/>
    <m/>
    <x v="152"/>
    <n v="3792"/>
    <s v="29.08.2012"/>
    <s v="30.09.2012"/>
    <s v="Iprel"/>
    <n v="100010001376"/>
    <m/>
    <m/>
    <m/>
    <m/>
    <m/>
    <m/>
    <m/>
    <m/>
    <m/>
    <m/>
    <m/>
    <m/>
    <m/>
    <x v="3"/>
    <x v="3"/>
    <x v="0"/>
  </r>
  <r>
    <x v="765"/>
    <s v="CERA"/>
    <s v="MP"/>
    <x v="129"/>
    <n v="411751"/>
    <x v="230"/>
    <s v="UZ"/>
    <x v="137"/>
    <x v="10"/>
    <x v="215"/>
    <s v="C"/>
    <x v="275"/>
    <x v="0"/>
    <x v="0"/>
    <m/>
    <x v="153"/>
    <n v="3793"/>
    <s v="29.08.2012"/>
    <s v="30.09.2012"/>
    <s v="Iprel"/>
    <n v="100010001376"/>
    <m/>
    <m/>
    <m/>
    <m/>
    <m/>
    <m/>
    <m/>
    <m/>
    <m/>
    <m/>
    <m/>
    <m/>
    <m/>
    <x v="3"/>
    <x v="3"/>
    <x v="0"/>
  </r>
  <r>
    <x v="921"/>
    <s v="CERA"/>
    <s v="MP"/>
    <x v="253"/>
    <n v="400807"/>
    <x v="25"/>
    <s v="SA"/>
    <x v="574"/>
    <x v="114"/>
    <x v="142"/>
    <s v="C"/>
    <x v="276"/>
    <x v="0"/>
    <x v="0"/>
    <m/>
    <x v="290"/>
    <n v="3794"/>
    <s v="29.08.2012"/>
    <s v="30.09.2012"/>
    <s v="Iprel"/>
    <n v="100010001376"/>
    <m/>
    <m/>
    <m/>
    <m/>
    <m/>
    <m/>
    <m/>
    <m/>
    <m/>
    <m/>
    <m/>
    <m/>
    <m/>
    <x v="3"/>
    <x v="3"/>
    <x v="0"/>
  </r>
  <r>
    <x v="922"/>
    <s v="CERA"/>
    <s v="MP"/>
    <x v="262"/>
    <n v="413052"/>
    <x v="197"/>
    <s v="CO"/>
    <x v="564"/>
    <x v="114"/>
    <x v="190"/>
    <s v="C"/>
    <x v="277"/>
    <x v="0"/>
    <x v="0"/>
    <m/>
    <x v="291"/>
    <n v="3808"/>
    <s v="29.08.2012"/>
    <s v="30.09.2012"/>
    <s v="Iprel"/>
    <n v="100010001376"/>
    <m/>
    <m/>
    <m/>
    <m/>
    <m/>
    <m/>
    <m/>
    <m/>
    <m/>
    <m/>
    <m/>
    <m/>
    <m/>
    <x v="3"/>
    <x v="3"/>
    <x v="0"/>
  </r>
  <r>
    <x v="923"/>
    <s v="CERA"/>
    <s v="MP"/>
    <x v="262"/>
    <n v="413052"/>
    <x v="197"/>
    <s v="CO"/>
    <x v="575"/>
    <x v="117"/>
    <x v="189"/>
    <s v="C"/>
    <x v="277"/>
    <x v="0"/>
    <x v="0"/>
    <m/>
    <x v="292"/>
    <n v="3809"/>
    <s v="29.08.2012"/>
    <s v="30.09.2012"/>
    <s v="Iprel"/>
    <n v="100010001376"/>
    <m/>
    <m/>
    <m/>
    <m/>
    <m/>
    <m/>
    <m/>
    <m/>
    <m/>
    <m/>
    <m/>
    <m/>
    <m/>
    <x v="3"/>
    <x v="3"/>
    <x v="0"/>
  </r>
  <r>
    <x v="924"/>
    <s v="CERA"/>
    <s v="MP"/>
    <x v="262"/>
    <n v="413052"/>
    <x v="197"/>
    <s v="CO"/>
    <x v="576"/>
    <x v="23"/>
    <x v="178"/>
    <s v="C"/>
    <x v="277"/>
    <x v="0"/>
    <x v="0"/>
    <m/>
    <x v="293"/>
    <n v="3810"/>
    <s v="29.08.2012"/>
    <s v="30.09.2012"/>
    <s v="Iprel"/>
    <n v="100010001376"/>
    <m/>
    <m/>
    <m/>
    <m/>
    <m/>
    <m/>
    <m/>
    <m/>
    <m/>
    <m/>
    <m/>
    <m/>
    <m/>
    <x v="3"/>
    <x v="3"/>
    <x v="0"/>
  </r>
  <r>
    <x v="925"/>
    <s v="CERA"/>
    <s v="MP"/>
    <x v="262"/>
    <n v="413052"/>
    <x v="197"/>
    <s v="CO"/>
    <x v="206"/>
    <x v="119"/>
    <x v="185"/>
    <s v="C"/>
    <x v="277"/>
    <x v="0"/>
    <x v="0"/>
    <m/>
    <x v="294"/>
    <n v="3811"/>
    <s v="29.08.2012"/>
    <s v="30.09.2012"/>
    <s v="Iprel"/>
    <n v="100010001376"/>
    <m/>
    <m/>
    <m/>
    <m/>
    <m/>
    <m/>
    <m/>
    <m/>
    <m/>
    <m/>
    <m/>
    <m/>
    <m/>
    <x v="3"/>
    <x v="3"/>
    <x v="0"/>
  </r>
  <r>
    <x v="926"/>
    <s v="CERA"/>
    <s v="MP"/>
    <x v="262"/>
    <n v="413052"/>
    <x v="197"/>
    <s v="CO"/>
    <x v="18"/>
    <x v="8"/>
    <x v="216"/>
    <s v="C"/>
    <x v="277"/>
    <x v="59"/>
    <x v="0"/>
    <m/>
    <x v="295"/>
    <n v="3812"/>
    <s v="29.08.2012"/>
    <s v="30.09.2012"/>
    <s v="Iprel"/>
    <n v="100010001376"/>
    <m/>
    <m/>
    <m/>
    <m/>
    <m/>
    <m/>
    <m/>
    <m/>
    <m/>
    <m/>
    <m/>
    <m/>
    <m/>
    <x v="3"/>
    <x v="3"/>
    <x v="0"/>
  </r>
  <r>
    <x v="927"/>
    <s v="CERA"/>
    <s v="MP"/>
    <x v="263"/>
    <n v="203408"/>
    <x v="231"/>
    <s v="IT"/>
    <x v="433"/>
    <x v="119"/>
    <x v="185"/>
    <s v="C"/>
    <x v="278"/>
    <x v="0"/>
    <x v="0"/>
    <m/>
    <x v="296"/>
    <n v="3829"/>
    <s v="29.08.2012"/>
    <s v="30.09.2012"/>
    <s v="Iprel"/>
    <n v="100010001376"/>
    <m/>
    <m/>
    <m/>
    <m/>
    <m/>
    <m/>
    <m/>
    <m/>
    <m/>
    <m/>
    <m/>
    <m/>
    <m/>
    <x v="3"/>
    <x v="3"/>
    <x v="0"/>
  </r>
  <r>
    <x v="928"/>
    <s v="CERA"/>
    <s v="MP"/>
    <x v="264"/>
    <n v="405286"/>
    <x v="159"/>
    <s v="RU"/>
    <x v="12"/>
    <x v="113"/>
    <x v="106"/>
    <s v="C"/>
    <x v="279"/>
    <x v="0"/>
    <x v="0"/>
    <m/>
    <x v="297"/>
    <n v="3837"/>
    <s v="29.08.2012"/>
    <s v="30.09.2012"/>
    <s v="Iprel"/>
    <n v="100010001376"/>
    <m/>
    <m/>
    <m/>
    <m/>
    <m/>
    <m/>
    <m/>
    <m/>
    <m/>
    <m/>
    <m/>
    <m/>
    <m/>
    <x v="3"/>
    <x v="3"/>
    <x v="0"/>
  </r>
  <r>
    <x v="929"/>
    <s v="CERA"/>
    <s v="MP"/>
    <x v="264"/>
    <n v="405286"/>
    <x v="159"/>
    <s v="RU"/>
    <x v="283"/>
    <x v="116"/>
    <x v="109"/>
    <s v="C"/>
    <x v="280"/>
    <x v="0"/>
    <x v="0"/>
    <m/>
    <x v="298"/>
    <n v="3842"/>
    <s v="29.08.2012"/>
    <s v="30.09.2012"/>
    <s v="Iprel"/>
    <n v="100010001376"/>
    <m/>
    <m/>
    <m/>
    <m/>
    <m/>
    <m/>
    <m/>
    <m/>
    <m/>
    <m/>
    <m/>
    <m/>
    <m/>
    <x v="3"/>
    <x v="3"/>
    <x v="0"/>
  </r>
  <r>
    <x v="930"/>
    <s v="CERA"/>
    <s v="MP"/>
    <x v="265"/>
    <n v="201246"/>
    <x v="8"/>
    <s v="IT"/>
    <x v="4"/>
    <x v="123"/>
    <x v="223"/>
    <s v="C"/>
    <x v="281"/>
    <x v="0"/>
    <x v="0"/>
    <m/>
    <x v="299"/>
    <n v="3843"/>
    <s v="29.08.2012"/>
    <s v="30.09.2012"/>
    <s v="Iprel"/>
    <n v="100010001376"/>
    <m/>
    <m/>
    <m/>
    <m/>
    <m/>
    <m/>
    <m/>
    <m/>
    <m/>
    <m/>
    <m/>
    <m/>
    <m/>
    <x v="3"/>
    <x v="3"/>
    <x v="0"/>
  </r>
  <r>
    <x v="931"/>
    <s v="CERA"/>
    <s v="MP"/>
    <x v="262"/>
    <n v="413052"/>
    <x v="197"/>
    <s v="CO"/>
    <x v="577"/>
    <x v="113"/>
    <x v="106"/>
    <s v="C"/>
    <x v="277"/>
    <x v="0"/>
    <x v="0"/>
    <m/>
    <x v="300"/>
    <n v="3845"/>
    <s v="29.08.2012"/>
    <s v="30.09.2012"/>
    <s v="Iprel"/>
    <n v="100010001376"/>
    <m/>
    <m/>
    <m/>
    <m/>
    <m/>
    <m/>
    <m/>
    <m/>
    <m/>
    <m/>
    <m/>
    <m/>
    <m/>
    <x v="3"/>
    <x v="3"/>
    <x v="0"/>
  </r>
  <r>
    <x v="932"/>
    <s v="CERA"/>
    <s v="MP"/>
    <x v="262"/>
    <n v="413052"/>
    <x v="197"/>
    <s v="CO"/>
    <x v="578"/>
    <x v="113"/>
    <x v="106"/>
    <s v="C"/>
    <x v="277"/>
    <x v="0"/>
    <x v="0"/>
    <m/>
    <x v="301"/>
    <n v="3846"/>
    <s v="29.08.2012"/>
    <s v="30.09.2012"/>
    <s v="Iprel"/>
    <n v="100010001376"/>
    <m/>
    <m/>
    <m/>
    <m/>
    <m/>
    <m/>
    <m/>
    <m/>
    <m/>
    <m/>
    <m/>
    <m/>
    <m/>
    <x v="3"/>
    <x v="3"/>
    <x v="0"/>
  </r>
  <r>
    <x v="933"/>
    <s v="CERA"/>
    <s v="MP"/>
    <x v="266"/>
    <n v="402009"/>
    <x v="232"/>
    <s v="LK"/>
    <x v="519"/>
    <x v="117"/>
    <x v="189"/>
    <s v="C"/>
    <x v="282"/>
    <x v="57"/>
    <x v="0"/>
    <m/>
    <x v="302"/>
    <n v="3847"/>
    <s v="29.08.2012"/>
    <s v="30.09.2012"/>
    <s v="Iprel"/>
    <n v="100010001376"/>
    <m/>
    <m/>
    <m/>
    <m/>
    <m/>
    <m/>
    <m/>
    <m/>
    <m/>
    <m/>
    <m/>
    <m/>
    <m/>
    <x v="3"/>
    <x v="3"/>
    <x v="0"/>
  </r>
  <r>
    <x v="934"/>
    <s v="CERA"/>
    <s v="MP"/>
    <x v="266"/>
    <n v="402009"/>
    <x v="232"/>
    <s v="LK"/>
    <x v="15"/>
    <x v="248"/>
    <x v="255"/>
    <s v="C"/>
    <x v="280"/>
    <x v="0"/>
    <x v="0"/>
    <m/>
    <x v="303"/>
    <n v="3848"/>
    <s v="29.08.2012"/>
    <s v="30.09.2012"/>
    <s v="Iprel"/>
    <n v="100010001376"/>
    <m/>
    <m/>
    <m/>
    <m/>
    <m/>
    <m/>
    <m/>
    <m/>
    <m/>
    <m/>
    <m/>
    <m/>
    <m/>
    <x v="3"/>
    <x v="3"/>
    <x v="0"/>
  </r>
  <r>
    <x v="935"/>
    <s v="CERA"/>
    <s v="MP"/>
    <x v="266"/>
    <n v="402009"/>
    <x v="232"/>
    <s v="LK"/>
    <x v="579"/>
    <x v="113"/>
    <x v="106"/>
    <s v="C"/>
    <x v="282"/>
    <x v="57"/>
    <x v="0"/>
    <m/>
    <x v="304"/>
    <n v="3849"/>
    <s v="29.08.2012"/>
    <s v="30.09.2012"/>
    <s v="Iprel"/>
    <n v="100010001376"/>
    <m/>
    <m/>
    <m/>
    <m/>
    <m/>
    <m/>
    <m/>
    <m/>
    <m/>
    <m/>
    <m/>
    <m/>
    <m/>
    <x v="3"/>
    <x v="3"/>
    <x v="0"/>
  </r>
  <r>
    <x v="936"/>
    <s v="CERA"/>
    <s v="MP"/>
    <x v="266"/>
    <n v="402009"/>
    <x v="232"/>
    <s v="LK"/>
    <x v="580"/>
    <x v="116"/>
    <x v="109"/>
    <s v="C"/>
    <x v="282"/>
    <x v="0"/>
    <x v="0"/>
    <m/>
    <x v="305"/>
    <n v="3852"/>
    <s v="29.08.2012"/>
    <s v="30.09.2012"/>
    <s v="Iprel"/>
    <n v="100010001376"/>
    <m/>
    <m/>
    <m/>
    <m/>
    <m/>
    <m/>
    <m/>
    <m/>
    <m/>
    <m/>
    <m/>
    <m/>
    <m/>
    <x v="3"/>
    <x v="3"/>
    <x v="0"/>
  </r>
  <r>
    <x v="937"/>
    <s v="CERA"/>
    <s v="MP"/>
    <x v="267"/>
    <n v="404910"/>
    <x v="233"/>
    <s v="AU"/>
    <x v="26"/>
    <x v="122"/>
    <x v="202"/>
    <s v="C"/>
    <x v="273"/>
    <x v="57"/>
    <x v="0"/>
    <m/>
    <x v="306"/>
    <n v="3858"/>
    <s v="29.08.2012"/>
    <s v="30.09.2012"/>
    <s v="Iprel"/>
    <n v="100010001376"/>
    <m/>
    <m/>
    <m/>
    <m/>
    <m/>
    <m/>
    <m/>
    <m/>
    <m/>
    <m/>
    <m/>
    <m/>
    <m/>
    <x v="3"/>
    <x v="3"/>
    <x v="0"/>
  </r>
  <r>
    <x v="938"/>
    <s v="CERA"/>
    <s v="MP"/>
    <x v="264"/>
    <n v="405286"/>
    <x v="159"/>
    <s v="RU"/>
    <x v="581"/>
    <x v="23"/>
    <x v="178"/>
    <s v="C"/>
    <x v="280"/>
    <x v="0"/>
    <x v="0"/>
    <m/>
    <x v="307"/>
    <n v="3859"/>
    <s v="29.08.2012"/>
    <s v="30.09.2012"/>
    <s v="Iprel"/>
    <n v="100010001376"/>
    <m/>
    <m/>
    <m/>
    <m/>
    <m/>
    <m/>
    <m/>
    <m/>
    <m/>
    <m/>
    <m/>
    <m/>
    <m/>
    <x v="3"/>
    <x v="3"/>
    <x v="0"/>
  </r>
  <r>
    <x v="939"/>
    <s v="CERA"/>
    <s v="MP"/>
    <x v="266"/>
    <n v="402009"/>
    <x v="232"/>
    <s v="LK"/>
    <x v="582"/>
    <x v="129"/>
    <x v="252"/>
    <s v="C"/>
    <x v="282"/>
    <x v="57"/>
    <x v="0"/>
    <m/>
    <x v="308"/>
    <n v="3862"/>
    <s v="29.08.2012"/>
    <s v="30.09.2012"/>
    <s v="Iprel"/>
    <n v="100010001376"/>
    <m/>
    <m/>
    <m/>
    <m/>
    <m/>
    <m/>
    <m/>
    <m/>
    <m/>
    <m/>
    <m/>
    <m/>
    <m/>
    <x v="3"/>
    <x v="3"/>
    <x v="0"/>
  </r>
  <r>
    <x v="940"/>
    <s v="CERA"/>
    <s v="RP"/>
    <x v="268"/>
    <s v="ECE010"/>
    <x v="48"/>
    <s v="MX"/>
    <x v="583"/>
    <x v="249"/>
    <x v="256"/>
    <s v="C"/>
    <x v="283"/>
    <x v="0"/>
    <x v="0"/>
    <m/>
    <x v="309"/>
    <n v="3863"/>
    <s v="29.08.2012"/>
    <s v="30.09.2012"/>
    <s v="Iprel"/>
    <n v="100010001376"/>
    <m/>
    <m/>
    <m/>
    <m/>
    <m/>
    <m/>
    <m/>
    <m/>
    <m/>
    <m/>
    <m/>
    <m/>
    <m/>
    <x v="3"/>
    <x v="3"/>
    <x v="0"/>
  </r>
  <r>
    <x v="941"/>
    <s v="CERA"/>
    <s v="MP"/>
    <x v="269"/>
    <n v="600104"/>
    <x v="234"/>
    <s v="IT"/>
    <x v="584"/>
    <x v="250"/>
    <x v="257"/>
    <s v="C"/>
    <x v="284"/>
    <x v="0"/>
    <x v="0"/>
    <m/>
    <x v="310"/>
    <n v="3864"/>
    <s v="29.08.2012"/>
    <s v="30.09.2012"/>
    <s v="Iprel"/>
    <n v="100010001376"/>
    <m/>
    <m/>
    <m/>
    <m/>
    <m/>
    <m/>
    <m/>
    <m/>
    <m/>
    <m/>
    <m/>
    <m/>
    <m/>
    <x v="3"/>
    <x v="3"/>
    <x v="0"/>
  </r>
  <r>
    <x v="942"/>
    <s v="CERA"/>
    <s v="MP"/>
    <x v="269"/>
    <n v="600104"/>
    <x v="234"/>
    <s v="IT"/>
    <x v="236"/>
    <x v="251"/>
    <x v="258"/>
    <s v="C"/>
    <x v="284"/>
    <x v="0"/>
    <x v="0"/>
    <m/>
    <x v="310"/>
    <n v="3865"/>
    <s v="29.08.2012"/>
    <s v="30.09.2012"/>
    <s v="Iprel"/>
    <n v="100010001376"/>
    <m/>
    <m/>
    <m/>
    <m/>
    <m/>
    <m/>
    <m/>
    <m/>
    <m/>
    <m/>
    <m/>
    <m/>
    <m/>
    <x v="3"/>
    <x v="3"/>
    <x v="0"/>
  </r>
  <r>
    <x v="943"/>
    <s v="CERA"/>
    <s v="MP"/>
    <x v="129"/>
    <n v="411751"/>
    <x v="230"/>
    <s v="UZ"/>
    <x v="8"/>
    <x v="135"/>
    <x v="136"/>
    <s v="C"/>
    <x v="274"/>
    <x v="0"/>
    <x v="0"/>
    <m/>
    <x v="311"/>
    <n v="3866"/>
    <s v="29.08.2012"/>
    <s v="30.09.2012"/>
    <s v="Iprel"/>
    <n v="100010001376"/>
    <m/>
    <m/>
    <m/>
    <m/>
    <m/>
    <m/>
    <m/>
    <m/>
    <m/>
    <m/>
    <m/>
    <m/>
    <m/>
    <x v="3"/>
    <x v="3"/>
    <x v="0"/>
  </r>
  <r>
    <x v="944"/>
    <s v="CERA"/>
    <s v="MP"/>
    <x v="262"/>
    <n v="413052"/>
    <x v="197"/>
    <s v="CO"/>
    <x v="155"/>
    <x v="252"/>
    <x v="23"/>
    <s v="C"/>
    <x v="281"/>
    <x v="0"/>
    <x v="0"/>
    <m/>
    <x v="312"/>
    <n v="3867"/>
    <s v="29.08.2012"/>
    <s v="30.09.2012"/>
    <s v="Iprel"/>
    <n v="100010001376"/>
    <m/>
    <m/>
    <m/>
    <m/>
    <m/>
    <m/>
    <m/>
    <m/>
    <m/>
    <m/>
    <m/>
    <m/>
    <m/>
    <x v="3"/>
    <x v="3"/>
    <x v="0"/>
  </r>
  <r>
    <x v="945"/>
    <s v="CERA"/>
    <s v="MP"/>
    <x v="264"/>
    <n v="405286"/>
    <x v="159"/>
    <s v="RU"/>
    <x v="235"/>
    <x v="136"/>
    <x v="137"/>
    <s v="C"/>
    <x v="273"/>
    <x v="0"/>
    <x v="0"/>
    <m/>
    <x v="313"/>
    <n v="3868"/>
    <s v="29.08.2012"/>
    <s v="30.09.2012"/>
    <s v="Iprel"/>
    <n v="100010001376"/>
    <m/>
    <m/>
    <m/>
    <m/>
    <m/>
    <m/>
    <m/>
    <m/>
    <m/>
    <m/>
    <m/>
    <m/>
    <m/>
    <x v="3"/>
    <x v="3"/>
    <x v="0"/>
  </r>
  <r>
    <x v="946"/>
    <s v="CERA"/>
    <s v="MP"/>
    <x v="270"/>
    <n v="400798"/>
    <x v="235"/>
    <s v="IL"/>
    <x v="33"/>
    <x v="22"/>
    <x v="259"/>
    <s v="B"/>
    <x v="276"/>
    <x v="0"/>
    <x v="0"/>
    <m/>
    <x v="314"/>
    <n v="3872"/>
    <s v="29.08.2012"/>
    <s v="30.09.2012"/>
    <s v="Iprel"/>
    <n v="100010001376"/>
    <m/>
    <m/>
    <m/>
    <m/>
    <m/>
    <m/>
    <m/>
    <m/>
    <m/>
    <m/>
    <m/>
    <m/>
    <m/>
    <x v="3"/>
    <x v="3"/>
    <x v="0"/>
  </r>
  <r>
    <x v="947"/>
    <s v="CERA"/>
    <s v="MP"/>
    <x v="262"/>
    <n v="413052"/>
    <x v="197"/>
    <s v="CO"/>
    <x v="585"/>
    <x v="253"/>
    <x v="260"/>
    <s v="B"/>
    <x v="285"/>
    <x v="0"/>
    <x v="0"/>
    <m/>
    <x v="315"/>
    <n v="3875"/>
    <s v="27.06.2012"/>
    <s v="31.07.2012"/>
    <s v="S. Montevecchi"/>
    <n v="100010001376"/>
    <m/>
    <m/>
    <m/>
    <m/>
    <m/>
    <m/>
    <m/>
    <m/>
    <m/>
    <m/>
    <m/>
    <m/>
    <m/>
    <x v="3"/>
    <x v="3"/>
    <x v="0"/>
  </r>
  <r>
    <x v="1008"/>
    <s v="CERA"/>
    <s v="MP"/>
    <x v="262"/>
    <n v="413052"/>
    <x v="197"/>
    <s v="CO"/>
    <x v="329"/>
    <x v="254"/>
    <x v="260"/>
    <s v="B"/>
    <x v="285"/>
    <x v="0"/>
    <x v="0"/>
    <m/>
    <x v="316"/>
    <n v="3876"/>
    <s v="27.06.2012"/>
    <s v="31.07.2012"/>
    <s v="S. Montevecchi"/>
    <n v="100010001376"/>
    <m/>
    <m/>
    <m/>
    <m/>
    <m/>
    <m/>
    <m/>
    <m/>
    <m/>
    <m/>
    <m/>
    <m/>
    <m/>
    <x v="3"/>
    <x v="3"/>
    <x v="0"/>
  </r>
  <r>
    <x v="1008"/>
    <s v="CERA"/>
    <s v="MP"/>
    <x v="262"/>
    <n v="413052"/>
    <x v="197"/>
    <s v="CO"/>
    <x v="161"/>
    <x v="255"/>
    <x v="260"/>
    <s v="B"/>
    <x v="285"/>
    <x v="0"/>
    <x v="0"/>
    <m/>
    <x v="317"/>
    <n v="3877"/>
    <s v="27.06.2012"/>
    <s v="31.07.2012"/>
    <s v="S. Montevecchi"/>
    <n v="100010001376"/>
    <m/>
    <m/>
    <m/>
    <m/>
    <m/>
    <m/>
    <m/>
    <m/>
    <m/>
    <m/>
    <m/>
    <m/>
    <m/>
    <x v="3"/>
    <x v="3"/>
    <x v="0"/>
  </r>
  <r>
    <x v="950"/>
    <s v="CERA"/>
    <s v="MP"/>
    <x v="271"/>
    <n v="413618"/>
    <x v="236"/>
    <s v="IR"/>
    <x v="586"/>
    <x v="3"/>
    <x v="193"/>
    <s v="C"/>
    <x v="286"/>
    <x v="57"/>
    <x v="0"/>
    <m/>
    <x v="318"/>
    <s v="CR003884T"/>
    <s v="19.09.2012"/>
    <s v="30.10.2012"/>
    <s v="Iprel"/>
    <n v="100010001376"/>
    <m/>
    <m/>
    <m/>
    <m/>
    <m/>
    <m/>
    <m/>
    <m/>
    <m/>
    <m/>
    <m/>
    <m/>
    <m/>
    <x v="3"/>
    <x v="3"/>
    <x v="0"/>
  </r>
  <r>
    <x v="951"/>
    <s v="CERA"/>
    <s v="MP"/>
    <x v="271"/>
    <n v="413618"/>
    <x v="236"/>
    <s v="IR"/>
    <x v="354"/>
    <x v="117"/>
    <x v="189"/>
    <s v="C"/>
    <x v="287"/>
    <x v="57"/>
    <x v="0"/>
    <m/>
    <x v="319"/>
    <s v="CR003888T"/>
    <s v="19.09.2012"/>
    <s v="30.10.2012"/>
    <s v="Iprel"/>
    <n v="100010001376"/>
    <m/>
    <m/>
    <m/>
    <m/>
    <m/>
    <m/>
    <m/>
    <m/>
    <m/>
    <m/>
    <m/>
    <m/>
    <m/>
    <x v="3"/>
    <x v="3"/>
    <x v="0"/>
  </r>
  <r>
    <x v="952"/>
    <s v="CERA"/>
    <s v="MP"/>
    <x v="271"/>
    <n v="413618"/>
    <x v="236"/>
    <s v="IR"/>
    <x v="165"/>
    <x v="10"/>
    <x v="215"/>
    <s v="C"/>
    <x v="287"/>
    <x v="57"/>
    <x v="0"/>
    <m/>
    <x v="320"/>
    <s v="CR003889T"/>
    <s v="19.09.2012"/>
    <s v="30.10.2012"/>
    <s v="Iprel"/>
    <n v="100010001376"/>
    <m/>
    <m/>
    <m/>
    <m/>
    <m/>
    <m/>
    <m/>
    <m/>
    <m/>
    <m/>
    <m/>
    <m/>
    <m/>
    <x v="3"/>
    <x v="3"/>
    <x v="0"/>
  </r>
  <r>
    <x v="953"/>
    <s v="CERA"/>
    <s v="MP"/>
    <x v="271"/>
    <n v="413618"/>
    <x v="236"/>
    <s v="IR"/>
    <x v="587"/>
    <x v="112"/>
    <x v="186"/>
    <s v="C"/>
    <x v="287"/>
    <x v="0"/>
    <x v="0"/>
    <m/>
    <x v="321"/>
    <s v="CR003890T"/>
    <s v="19.09.2012"/>
    <s v="30.10.2012"/>
    <s v="Iprel"/>
    <n v="100010001376"/>
    <m/>
    <m/>
    <m/>
    <m/>
    <m/>
    <m/>
    <m/>
    <m/>
    <m/>
    <m/>
    <m/>
    <m/>
    <m/>
    <x v="3"/>
    <x v="3"/>
    <x v="0"/>
  </r>
  <r>
    <x v="954"/>
    <s v="CERA"/>
    <s v="MP"/>
    <x v="271"/>
    <n v="413618"/>
    <x v="236"/>
    <s v="IR"/>
    <x v="588"/>
    <x v="123"/>
    <x v="223"/>
    <s v="C"/>
    <x v="287"/>
    <x v="0"/>
    <x v="0"/>
    <m/>
    <x v="322"/>
    <s v="CR003894T"/>
    <s v="19.09.2012"/>
    <s v="30.10.2012"/>
    <s v="Iprel"/>
    <n v="100010001376"/>
    <m/>
    <m/>
    <m/>
    <m/>
    <m/>
    <m/>
    <m/>
    <m/>
    <m/>
    <m/>
    <m/>
    <m/>
    <m/>
    <x v="3"/>
    <x v="3"/>
    <x v="0"/>
  </r>
  <r>
    <x v="955"/>
    <s v="CERA"/>
    <s v="MP"/>
    <x v="271"/>
    <n v="413618"/>
    <x v="236"/>
    <s v="IR"/>
    <x v="589"/>
    <x v="123"/>
    <x v="223"/>
    <s v="C"/>
    <x v="287"/>
    <x v="0"/>
    <x v="0"/>
    <m/>
    <x v="323"/>
    <s v="CR003895T"/>
    <s v="19.09.2012"/>
    <s v="30.10.2012"/>
    <s v="Iprel"/>
    <n v="100010001376"/>
    <m/>
    <m/>
    <m/>
    <m/>
    <m/>
    <m/>
    <m/>
    <m/>
    <m/>
    <m/>
    <m/>
    <m/>
    <m/>
    <x v="3"/>
    <x v="3"/>
    <x v="0"/>
  </r>
  <r>
    <x v="956"/>
    <s v="CERA"/>
    <s v="MP"/>
    <x v="271"/>
    <n v="413618"/>
    <x v="236"/>
    <s v="IR"/>
    <x v="590"/>
    <x v="123"/>
    <x v="223"/>
    <s v="C"/>
    <x v="287"/>
    <x v="0"/>
    <x v="0"/>
    <m/>
    <x v="324"/>
    <s v="CR003896T"/>
    <s v="19.09.2012"/>
    <s v="30.10.2012"/>
    <s v="Iprel"/>
    <n v="100010001376"/>
    <m/>
    <m/>
    <m/>
    <m/>
    <m/>
    <m/>
    <m/>
    <m/>
    <m/>
    <m/>
    <m/>
    <m/>
    <m/>
    <x v="3"/>
    <x v="3"/>
    <x v="0"/>
  </r>
  <r>
    <x v="957"/>
    <s v="CERA"/>
    <s v="MP"/>
    <x v="271"/>
    <n v="413618"/>
    <x v="236"/>
    <s v="IR"/>
    <x v="591"/>
    <x v="123"/>
    <x v="223"/>
    <s v="C"/>
    <x v="287"/>
    <x v="0"/>
    <x v="0"/>
    <m/>
    <x v="325"/>
    <s v="CR003897T"/>
    <s v="19.09.2012"/>
    <s v="30.10.2012"/>
    <s v="Iprel"/>
    <n v="100010001376"/>
    <m/>
    <m/>
    <m/>
    <m/>
    <m/>
    <m/>
    <m/>
    <m/>
    <m/>
    <m/>
    <m/>
    <m/>
    <m/>
    <x v="3"/>
    <x v="3"/>
    <x v="0"/>
  </r>
  <r>
    <x v="958"/>
    <s v="CERA"/>
    <s v="MP"/>
    <x v="271"/>
    <n v="413618"/>
    <x v="236"/>
    <s v="IR"/>
    <x v="290"/>
    <x v="123"/>
    <x v="223"/>
    <s v="C"/>
    <x v="287"/>
    <x v="0"/>
    <x v="0"/>
    <m/>
    <x v="326"/>
    <s v="CR003898T"/>
    <s v="19.09.2012"/>
    <s v="30.10.2012"/>
    <s v="Iprel"/>
    <n v="100010001376"/>
    <m/>
    <m/>
    <m/>
    <m/>
    <m/>
    <m/>
    <m/>
    <m/>
    <m/>
    <m/>
    <m/>
    <m/>
    <m/>
    <x v="3"/>
    <x v="3"/>
    <x v="0"/>
  </r>
  <r>
    <x v="959"/>
    <s v="CERA"/>
    <s v="MP"/>
    <x v="271"/>
    <n v="413618"/>
    <x v="236"/>
    <s v="IR"/>
    <x v="592"/>
    <x v="3"/>
    <x v="193"/>
    <s v="C"/>
    <x v="286"/>
    <x v="57"/>
    <x v="0"/>
    <m/>
    <x v="318"/>
    <s v="CR003902T"/>
    <s v="19.09.2012"/>
    <s v="30.10.2012"/>
    <s v="Iprel"/>
    <n v="100010001376"/>
    <m/>
    <m/>
    <m/>
    <m/>
    <m/>
    <m/>
    <m/>
    <m/>
    <m/>
    <m/>
    <m/>
    <m/>
    <m/>
    <x v="3"/>
    <x v="3"/>
    <x v="0"/>
  </r>
  <r>
    <x v="960"/>
    <s v="CERA"/>
    <s v="MP"/>
    <x v="271"/>
    <n v="413618"/>
    <x v="236"/>
    <s v="IR"/>
    <x v="593"/>
    <x v="3"/>
    <x v="193"/>
    <s v="C"/>
    <x v="286"/>
    <x v="57"/>
    <x v="0"/>
    <m/>
    <x v="318"/>
    <s v="CR003903T"/>
    <s v="19.09.2012"/>
    <s v="30.10.2012"/>
    <s v="Iprel"/>
    <n v="100010001376"/>
    <m/>
    <m/>
    <m/>
    <m/>
    <m/>
    <m/>
    <m/>
    <m/>
    <m/>
    <m/>
    <m/>
    <m/>
    <m/>
    <x v="3"/>
    <x v="3"/>
    <x v="0"/>
  </r>
  <r>
    <x v="961"/>
    <s v="CERA"/>
    <s v="MP"/>
    <x v="271"/>
    <n v="413618"/>
    <x v="236"/>
    <s v="IR"/>
    <x v="324"/>
    <x v="3"/>
    <x v="193"/>
    <s v="C"/>
    <x v="286"/>
    <x v="57"/>
    <x v="0"/>
    <m/>
    <x v="318"/>
    <s v="CR003904T"/>
    <s v="19.09.2012"/>
    <s v="30.10.2012"/>
    <s v="Iprel"/>
    <n v="100010001376"/>
    <m/>
    <m/>
    <m/>
    <m/>
    <m/>
    <m/>
    <m/>
    <m/>
    <m/>
    <m/>
    <m/>
    <m/>
    <m/>
    <x v="3"/>
    <x v="3"/>
    <x v="0"/>
  </r>
  <r>
    <x v="962"/>
    <s v="CERA"/>
    <s v="MP"/>
    <x v="271"/>
    <n v="413618"/>
    <x v="236"/>
    <s v="IR"/>
    <x v="594"/>
    <x v="3"/>
    <x v="193"/>
    <s v="C"/>
    <x v="286"/>
    <x v="57"/>
    <x v="0"/>
    <m/>
    <x v="318"/>
    <s v="CR003905T"/>
    <s v="19.09.2012"/>
    <s v="30.10.2012"/>
    <s v="Iprel"/>
    <n v="100010001376"/>
    <m/>
    <m/>
    <m/>
    <m/>
    <m/>
    <m/>
    <m/>
    <m/>
    <m/>
    <m/>
    <m/>
    <m/>
    <m/>
    <x v="3"/>
    <x v="3"/>
    <x v="0"/>
  </r>
  <r>
    <x v="963"/>
    <s v="CERA"/>
    <s v="MP"/>
    <x v="271"/>
    <n v="413618"/>
    <x v="236"/>
    <s v="IR"/>
    <x v="595"/>
    <x v="3"/>
    <x v="193"/>
    <s v="C"/>
    <x v="286"/>
    <x v="57"/>
    <x v="0"/>
    <m/>
    <x v="318"/>
    <s v="CR003906T"/>
    <s v="19.09.2012"/>
    <s v="30.10.2012"/>
    <s v="Iprel"/>
    <n v="100010001376"/>
    <m/>
    <m/>
    <m/>
    <m/>
    <m/>
    <m/>
    <m/>
    <m/>
    <m/>
    <m/>
    <m/>
    <m/>
    <m/>
    <x v="3"/>
    <x v="3"/>
    <x v="0"/>
  </r>
  <r>
    <x v="964"/>
    <s v="CERA"/>
    <s v="MP"/>
    <x v="271"/>
    <n v="413618"/>
    <x v="236"/>
    <s v="IR"/>
    <x v="596"/>
    <x v="3"/>
    <x v="193"/>
    <s v="C"/>
    <x v="286"/>
    <x v="57"/>
    <x v="0"/>
    <m/>
    <x v="327"/>
    <s v="CR003907T"/>
    <s v="19.09.2012"/>
    <s v="30.10.2012"/>
    <s v="Iprel"/>
    <n v="100010001376"/>
    <m/>
    <m/>
    <m/>
    <m/>
    <m/>
    <m/>
    <m/>
    <m/>
    <m/>
    <m/>
    <m/>
    <m/>
    <m/>
    <x v="3"/>
    <x v="3"/>
    <x v="0"/>
  </r>
  <r>
    <x v="965"/>
    <s v="CERA"/>
    <s v="MP"/>
    <x v="271"/>
    <n v="413618"/>
    <x v="236"/>
    <s v="IR"/>
    <x v="597"/>
    <x v="3"/>
    <x v="193"/>
    <s v="C"/>
    <x v="286"/>
    <x v="57"/>
    <x v="0"/>
    <m/>
    <x v="327"/>
    <s v="CR003908T"/>
    <s v="19.09.2012"/>
    <s v="30.10.2012"/>
    <s v="Iprel"/>
    <n v="100010001376"/>
    <m/>
    <m/>
    <m/>
    <m/>
    <m/>
    <m/>
    <m/>
    <m/>
    <m/>
    <m/>
    <m/>
    <m/>
    <m/>
    <x v="3"/>
    <x v="3"/>
    <x v="0"/>
  </r>
  <r>
    <x v="966"/>
    <s v="CERA"/>
    <s v="MP"/>
    <x v="272"/>
    <n v="200408"/>
    <x v="237"/>
    <s v="IT"/>
    <x v="345"/>
    <x v="1"/>
    <x v="199"/>
    <s v="C"/>
    <x v="288"/>
    <x v="0"/>
    <x v="0"/>
    <m/>
    <x v="328"/>
    <s v="CR003909T"/>
    <s v="19.09.2012"/>
    <s v="30.10.2012"/>
    <s v="Iprel"/>
    <n v="100010001376"/>
    <m/>
    <m/>
    <m/>
    <m/>
    <m/>
    <m/>
    <m/>
    <m/>
    <m/>
    <m/>
    <m/>
    <m/>
    <m/>
    <x v="3"/>
    <x v="3"/>
    <x v="0"/>
  </r>
  <r>
    <x v="967"/>
    <s v="CERA"/>
    <s v="MP"/>
    <x v="272"/>
    <n v="200408"/>
    <x v="237"/>
    <s v="IT"/>
    <x v="598"/>
    <x v="1"/>
    <x v="199"/>
    <s v="C"/>
    <x v="288"/>
    <x v="0"/>
    <x v="0"/>
    <m/>
    <x v="328"/>
    <s v="CR003910T"/>
    <s v="19.09.2012"/>
    <s v="30.10.2012"/>
    <s v="Iprel"/>
    <n v="100010001376"/>
    <m/>
    <m/>
    <m/>
    <m/>
    <m/>
    <m/>
    <m/>
    <m/>
    <m/>
    <m/>
    <m/>
    <m/>
    <m/>
    <x v="3"/>
    <x v="3"/>
    <x v="0"/>
  </r>
  <r>
    <x v="968"/>
    <s v="CERA"/>
    <s v="MP"/>
    <x v="273"/>
    <n v="413422"/>
    <x v="238"/>
    <s v="RU"/>
    <x v="599"/>
    <x v="117"/>
    <x v="189"/>
    <s v="C"/>
    <x v="289"/>
    <x v="57"/>
    <x v="0"/>
    <m/>
    <x v="329"/>
    <s v="CR003911T"/>
    <s v="19.09.2012"/>
    <s v="30.10.2012"/>
    <s v="Iprel"/>
    <n v="100010001376"/>
    <m/>
    <m/>
    <m/>
    <m/>
    <m/>
    <m/>
    <m/>
    <m/>
    <m/>
    <m/>
    <m/>
    <m/>
    <m/>
    <x v="3"/>
    <x v="3"/>
    <x v="0"/>
  </r>
  <r>
    <x v="969"/>
    <s v="CERA"/>
    <s v="MP"/>
    <x v="273"/>
    <n v="413422"/>
    <x v="238"/>
    <s v="RU"/>
    <x v="423"/>
    <x v="117"/>
    <x v="189"/>
    <s v="C"/>
    <x v="289"/>
    <x v="57"/>
    <x v="0"/>
    <m/>
    <x v="330"/>
    <s v="CR003912T"/>
    <s v="19.09.2012"/>
    <s v="30.10.2012"/>
    <s v="Iprel"/>
    <n v="100010001376"/>
    <m/>
    <m/>
    <m/>
    <m/>
    <m/>
    <m/>
    <m/>
    <m/>
    <m/>
    <m/>
    <m/>
    <m/>
    <m/>
    <x v="3"/>
    <x v="3"/>
    <x v="0"/>
  </r>
  <r>
    <x v="970"/>
    <s v="CERA"/>
    <s v="MP"/>
    <x v="273"/>
    <n v="413422"/>
    <x v="238"/>
    <s v="RU"/>
    <x v="600"/>
    <x v="5"/>
    <x v="261"/>
    <s v="C"/>
    <x v="289"/>
    <x v="57"/>
    <x v="0"/>
    <m/>
    <x v="331"/>
    <s v="CR003913T"/>
    <s v="19.09.2012"/>
    <s v="30.10.2012"/>
    <s v="Iprel"/>
    <n v="100010001376"/>
    <m/>
    <m/>
    <m/>
    <m/>
    <m/>
    <m/>
    <m/>
    <m/>
    <m/>
    <m/>
    <m/>
    <m/>
    <m/>
    <x v="3"/>
    <x v="3"/>
    <x v="0"/>
  </r>
  <r>
    <x v="971"/>
    <s v="CERA"/>
    <s v="MP"/>
    <x v="273"/>
    <n v="413422"/>
    <x v="238"/>
    <s v="RU"/>
    <x v="353"/>
    <x v="123"/>
    <x v="262"/>
    <s v="C"/>
    <x v="289"/>
    <x v="0"/>
    <x v="0"/>
    <m/>
    <x v="332"/>
    <s v="CR003915T"/>
    <s v="19.09.2012"/>
    <s v="30.10.2012"/>
    <s v="Iprel"/>
    <n v="100010001376"/>
    <m/>
    <m/>
    <m/>
    <m/>
    <m/>
    <m/>
    <m/>
    <m/>
    <m/>
    <m/>
    <m/>
    <m/>
    <m/>
    <x v="3"/>
    <x v="3"/>
    <x v="0"/>
  </r>
  <r>
    <x v="972"/>
    <s v="CERA"/>
    <s v="MP"/>
    <x v="273"/>
    <n v="413422"/>
    <x v="238"/>
    <s v="RU"/>
    <x v="341"/>
    <x v="113"/>
    <x v="106"/>
    <s v="C"/>
    <x v="289"/>
    <x v="57"/>
    <x v="0"/>
    <m/>
    <x v="333"/>
    <s v="CR003916T"/>
    <s v="19.09.2012"/>
    <s v="30.10.2012"/>
    <s v="Iprel"/>
    <n v="100010001376"/>
    <m/>
    <m/>
    <m/>
    <m/>
    <m/>
    <m/>
    <m/>
    <m/>
    <m/>
    <m/>
    <m/>
    <m/>
    <m/>
    <x v="3"/>
    <x v="3"/>
    <x v="0"/>
  </r>
  <r>
    <x v="973"/>
    <s v="CERA"/>
    <s v="MP"/>
    <x v="271"/>
    <n v="413618"/>
    <x v="236"/>
    <s v="IR"/>
    <x v="601"/>
    <x v="211"/>
    <x v="263"/>
    <s v="C"/>
    <x v="287"/>
    <x v="57"/>
    <x v="0"/>
    <m/>
    <x v="334"/>
    <s v="CR003919T"/>
    <s v="19.09.2012"/>
    <s v="30.10.2012"/>
    <s v="Iprel"/>
    <n v="100010001376"/>
    <m/>
    <m/>
    <m/>
    <m/>
    <m/>
    <m/>
    <m/>
    <m/>
    <m/>
    <m/>
    <m/>
    <m/>
    <m/>
    <x v="3"/>
    <x v="3"/>
    <x v="0"/>
  </r>
  <r>
    <x v="974"/>
    <s v="CERA"/>
    <s v="MP"/>
    <x v="274"/>
    <n v="405000"/>
    <x v="239"/>
    <s v="BR"/>
    <x v="215"/>
    <x v="1"/>
    <x v="199"/>
    <s v="C"/>
    <x v="290"/>
    <x v="57"/>
    <x v="0"/>
    <m/>
    <x v="335"/>
    <s v="CR003920T"/>
    <s v="19.09.2012"/>
    <s v="30.10.2012"/>
    <s v="Iprel"/>
    <n v="100010001376"/>
    <m/>
    <m/>
    <m/>
    <m/>
    <m/>
    <m/>
    <m/>
    <m/>
    <m/>
    <m/>
    <m/>
    <m/>
    <m/>
    <x v="3"/>
    <x v="3"/>
    <x v="0"/>
  </r>
  <r>
    <x v="975"/>
    <s v="CERA"/>
    <s v="MP"/>
    <x v="273"/>
    <n v="413422"/>
    <x v="238"/>
    <s v="RU"/>
    <x v="602"/>
    <x v="129"/>
    <x v="252"/>
    <s v="C"/>
    <x v="289"/>
    <x v="57"/>
    <x v="0"/>
    <m/>
    <x v="336"/>
    <s v="CR003922T"/>
    <s v="19.09.2012"/>
    <s v="30.10.2012"/>
    <s v="Iprel"/>
    <n v="100010001376"/>
    <m/>
    <m/>
    <m/>
    <m/>
    <m/>
    <m/>
    <m/>
    <m/>
    <m/>
    <m/>
    <m/>
    <m/>
    <m/>
    <x v="3"/>
    <x v="3"/>
    <x v="0"/>
  </r>
  <r>
    <x v="976"/>
    <s v="CERA"/>
    <s v="MP"/>
    <x v="273"/>
    <n v="413422"/>
    <x v="238"/>
    <s v="RU"/>
    <x v="603"/>
    <x v="211"/>
    <x v="263"/>
    <s v="C"/>
    <x v="291"/>
    <x v="57"/>
    <x v="0"/>
    <m/>
    <x v="337"/>
    <s v="CR003924T"/>
    <s v="19.09.2012"/>
    <s v="30.10.2012"/>
    <s v="Iprel"/>
    <n v="100010001376"/>
    <m/>
    <m/>
    <m/>
    <m/>
    <m/>
    <m/>
    <m/>
    <m/>
    <m/>
    <m/>
    <m/>
    <m/>
    <m/>
    <x v="3"/>
    <x v="3"/>
    <x v="0"/>
  </r>
  <r>
    <x v="977"/>
    <s v="CERA"/>
    <s v="MP"/>
    <x v="271"/>
    <n v="413618"/>
    <x v="236"/>
    <s v="IR"/>
    <x v="604"/>
    <x v="119"/>
    <x v="185"/>
    <s v="C"/>
    <x v="288"/>
    <x v="57"/>
    <x v="0"/>
    <m/>
    <x v="338"/>
    <s v="CR003925T"/>
    <s v="19.09.2012"/>
    <s v="30.10.2012"/>
    <s v="Iprel"/>
    <n v="100010001376"/>
    <m/>
    <m/>
    <m/>
    <m/>
    <m/>
    <m/>
    <m/>
    <m/>
    <m/>
    <m/>
    <m/>
    <m/>
    <m/>
    <x v="3"/>
    <x v="3"/>
    <x v="0"/>
  </r>
  <r>
    <x v="978"/>
    <s v="CERA"/>
    <s v="MP"/>
    <x v="275"/>
    <n v="400824"/>
    <x v="240"/>
    <s v="ID"/>
    <x v="15"/>
    <x v="256"/>
    <x v="135"/>
    <s v="B"/>
    <x v="292"/>
    <x v="0"/>
    <x v="0"/>
    <m/>
    <x v="339"/>
    <s v="CR003926T"/>
    <s v="19.09.2012"/>
    <s v="30.10.2012"/>
    <s v="Iprel"/>
    <n v="100010001376"/>
    <m/>
    <m/>
    <m/>
    <m/>
    <m/>
    <m/>
    <m/>
    <m/>
    <m/>
    <m/>
    <m/>
    <m/>
    <m/>
    <x v="3"/>
    <x v="3"/>
    <x v="0"/>
  </r>
  <r>
    <x v="979"/>
    <s v="CERA"/>
    <s v="MP"/>
    <x v="271"/>
    <n v="413618"/>
    <x v="236"/>
    <s v="IR"/>
    <x v="368"/>
    <x v="160"/>
    <x v="135"/>
    <s v="C"/>
    <x v="288"/>
    <x v="0"/>
    <x v="0"/>
    <m/>
    <x v="340"/>
    <s v="CR003927T"/>
    <s v="19.09.2012"/>
    <s v="30.10.2012"/>
    <s v="Iprel"/>
    <n v="100010001376"/>
    <m/>
    <m/>
    <m/>
    <m/>
    <m/>
    <m/>
    <m/>
    <m/>
    <m/>
    <m/>
    <m/>
    <m/>
    <m/>
    <x v="3"/>
    <x v="3"/>
    <x v="0"/>
  </r>
  <r>
    <x v="980"/>
    <s v="CERA"/>
    <s v="MP"/>
    <x v="271"/>
    <n v="413618"/>
    <x v="236"/>
    <s v="IR"/>
    <x v="477"/>
    <x v="160"/>
    <x v="135"/>
    <s v="C"/>
    <x v="288"/>
    <x v="0"/>
    <x v="0"/>
    <m/>
    <x v="341"/>
    <s v="CR003928T"/>
    <s v="19.09.2012"/>
    <s v="30.10.2012"/>
    <s v="Iprel"/>
    <n v="100010001376"/>
    <m/>
    <m/>
    <m/>
    <m/>
    <m/>
    <m/>
    <m/>
    <m/>
    <m/>
    <m/>
    <m/>
    <m/>
    <m/>
    <x v="3"/>
    <x v="3"/>
    <x v="0"/>
  </r>
  <r>
    <x v="981"/>
    <s v="CERA"/>
    <s v="MP"/>
    <x v="271"/>
    <n v="413618"/>
    <x v="236"/>
    <s v="IR"/>
    <x v="96"/>
    <x v="160"/>
    <x v="135"/>
    <s v="C"/>
    <x v="288"/>
    <x v="0"/>
    <x v="0"/>
    <m/>
    <x v="342"/>
    <s v="CR003929T"/>
    <s v="19.09.2012"/>
    <s v="30.10.2012"/>
    <s v="Iprel"/>
    <n v="100010001376"/>
    <m/>
    <m/>
    <m/>
    <m/>
    <m/>
    <m/>
    <m/>
    <m/>
    <m/>
    <m/>
    <m/>
    <m/>
    <m/>
    <x v="3"/>
    <x v="3"/>
    <x v="0"/>
  </r>
  <r>
    <x v="355"/>
    <s v="CERA"/>
    <s v="MP"/>
    <x v="133"/>
    <n v="412008"/>
    <x v="170"/>
    <s v="CN"/>
    <x v="605"/>
    <x v="8"/>
    <x v="264"/>
    <m/>
    <x v="0"/>
    <x v="0"/>
    <x v="0"/>
    <m/>
    <x v="343"/>
    <s v="CR003930T"/>
    <s v="URGENTE"/>
    <s v="URGENTE"/>
    <s v="Iprel"/>
    <n v="100010001376"/>
    <m/>
    <m/>
    <m/>
    <m/>
    <m/>
    <m/>
    <m/>
    <m/>
    <m/>
    <m/>
    <m/>
    <m/>
    <m/>
    <x v="3"/>
    <x v="3"/>
    <x v="0"/>
  </r>
  <r>
    <x v="982"/>
    <s v="CERA"/>
    <s v="MP"/>
    <x v="161"/>
    <n v="402642"/>
    <x v="241"/>
    <s v="SA"/>
    <x v="606"/>
    <x v="257"/>
    <x v="265"/>
    <s v="C"/>
    <x v="0"/>
    <x v="0"/>
    <x v="0"/>
    <m/>
    <x v="344"/>
    <s v="CR003931T"/>
    <s v="URGENTE"/>
    <s v="URGENTE"/>
    <s v="Iprel"/>
    <n v="100010001376"/>
    <m/>
    <m/>
    <m/>
    <m/>
    <m/>
    <m/>
    <m/>
    <m/>
    <m/>
    <m/>
    <m/>
    <m/>
    <m/>
    <x v="3"/>
    <x v="3"/>
    <x v="0"/>
  </r>
  <r>
    <x v="983"/>
    <s v="CERA"/>
    <s v="MP"/>
    <x v="276"/>
    <n v="800842"/>
    <x v="153"/>
    <s v="MA"/>
    <x v="614"/>
    <x v="258"/>
    <x v="264"/>
    <m/>
    <x v="0"/>
    <x v="0"/>
    <x v="0"/>
    <m/>
    <x v="345"/>
    <s v="CR003932T"/>
    <s v="URGENTE"/>
    <s v="URGENTE"/>
    <s v="Iprel"/>
    <n v="100010001376"/>
    <m/>
    <m/>
    <m/>
    <m/>
    <m/>
    <m/>
    <m/>
    <m/>
    <m/>
    <m/>
    <m/>
    <m/>
    <m/>
    <x v="3"/>
    <x v="3"/>
    <x v="0"/>
  </r>
  <r>
    <x v="985"/>
    <m/>
    <m/>
    <x v="0"/>
    <m/>
    <x v="0"/>
    <m/>
    <x v="0"/>
    <x v="0"/>
    <x v="0"/>
    <m/>
    <x v="0"/>
    <x v="0"/>
    <x v="0"/>
    <m/>
    <x v="346"/>
    <n v="3934"/>
    <m/>
    <m/>
    <s v="Iprel"/>
    <n v="100010001376"/>
    <m/>
    <m/>
    <m/>
    <m/>
    <m/>
    <m/>
    <m/>
    <m/>
    <m/>
    <m/>
    <m/>
    <m/>
    <m/>
    <x v="3"/>
    <x v="3"/>
    <x v="0"/>
  </r>
  <r>
    <x v="986"/>
    <s v="CERA"/>
    <s v="MP"/>
    <x v="253"/>
    <n v="400807"/>
    <x v="25"/>
    <s v="SA"/>
    <x v="307"/>
    <x v="122"/>
    <x v="267"/>
    <s v="C"/>
    <x v="0"/>
    <x v="57"/>
    <x v="0"/>
    <m/>
    <x v="347"/>
    <s v="CR003935T"/>
    <s v="02.10.2012"/>
    <s v="31.10.2012"/>
    <s v="Iprel"/>
    <n v="100010001376"/>
    <m/>
    <m/>
    <m/>
    <m/>
    <m/>
    <m/>
    <m/>
    <m/>
    <m/>
    <m/>
    <m/>
    <m/>
    <m/>
    <x v="3"/>
    <x v="3"/>
    <x v="0"/>
  </r>
  <r>
    <x v="987"/>
    <s v="CERA"/>
    <s v="MP"/>
    <x v="234"/>
    <n v="410386"/>
    <x v="207"/>
    <s v="DZ"/>
    <x v="607"/>
    <x v="118"/>
    <x v="248"/>
    <s v="C"/>
    <x v="294"/>
    <x v="57"/>
    <x v="0"/>
    <m/>
    <x v="348"/>
    <s v="CR003936T"/>
    <s v="02.10.2012"/>
    <s v="31.10.2012"/>
    <s v="02.10.2012"/>
    <s v="31.10.2012"/>
    <m/>
    <m/>
    <m/>
    <m/>
    <m/>
    <m/>
    <m/>
    <m/>
    <m/>
    <m/>
    <m/>
    <m/>
    <m/>
    <x v="3"/>
    <x v="3"/>
    <x v="0"/>
  </r>
  <r>
    <x v="988"/>
    <s v="CERA"/>
    <s v="MP"/>
    <x v="278"/>
    <n v="401877"/>
    <x v="243"/>
    <s v="MA"/>
    <x v="608"/>
    <x v="260"/>
    <x v="208"/>
    <s v="C"/>
    <x v="295"/>
    <x v="57"/>
    <x v="0"/>
    <m/>
    <x v="349"/>
    <s v="CR003945T"/>
    <s v="02.10.2012"/>
    <s v="31.10.2012"/>
    <s v="02.10.2012"/>
    <s v="31.10.2012"/>
    <m/>
    <m/>
    <m/>
    <m/>
    <m/>
    <m/>
    <m/>
    <m/>
    <m/>
    <m/>
    <m/>
    <m/>
    <m/>
    <x v="3"/>
    <x v="3"/>
    <x v="0"/>
  </r>
  <r>
    <x v="989"/>
    <s v="CERA"/>
    <s v="MP"/>
    <x v="279"/>
    <n v="405286"/>
    <x v="159"/>
    <s v="RU"/>
    <x v="328"/>
    <x v="6"/>
    <x v="180"/>
    <s v="C"/>
    <x v="296"/>
    <x v="57"/>
    <x v="0"/>
    <m/>
    <x v="350"/>
    <s v="CR003949T"/>
    <s v="02.10.2012"/>
    <s v="31.10.2012"/>
    <s v="02.10.2012"/>
    <s v="31.10.2012"/>
    <m/>
    <m/>
    <m/>
    <m/>
    <m/>
    <m/>
    <m/>
    <m/>
    <m/>
    <m/>
    <m/>
    <m/>
    <m/>
    <x v="3"/>
    <x v="3"/>
    <x v="0"/>
  </r>
  <r>
    <x v="990"/>
    <s v="CERA"/>
    <s v="MP"/>
    <x v="278"/>
    <n v="401877"/>
    <x v="243"/>
    <s v="MA"/>
    <x v="8"/>
    <x v="135"/>
    <x v="268"/>
    <s v="C"/>
    <x v="295"/>
    <x v="0"/>
    <x v="0"/>
    <m/>
    <x v="351"/>
    <s v="CR003950T"/>
    <s v="02.10.2012"/>
    <s v="31.10.2012"/>
    <s v="02.10.2012"/>
    <s v="31.10.2012"/>
    <m/>
    <m/>
    <m/>
    <m/>
    <m/>
    <m/>
    <m/>
    <m/>
    <m/>
    <m/>
    <m/>
    <m/>
    <m/>
    <x v="3"/>
    <x v="3"/>
    <x v="0"/>
  </r>
  <r>
    <x v="991"/>
    <s v="CERA"/>
    <s v="MP"/>
    <x v="278"/>
    <n v="401877"/>
    <x v="243"/>
    <s v="MA"/>
    <x v="361"/>
    <x v="8"/>
    <x v="264"/>
    <s v="C"/>
    <x v="295"/>
    <x v="0"/>
    <x v="0"/>
    <m/>
    <x v="352"/>
    <s v="CR003951T"/>
    <s v="02.10.2012"/>
    <s v="31.10.2012"/>
    <s v="S. Montevecchi"/>
    <n v="100010001376"/>
    <m/>
    <m/>
    <m/>
    <m/>
    <m/>
    <m/>
    <m/>
    <m/>
    <m/>
    <m/>
    <m/>
    <m/>
    <m/>
    <x v="3"/>
    <x v="3"/>
    <x v="0"/>
  </r>
  <r>
    <x v="992"/>
    <s v="CERA"/>
    <s v="MP"/>
    <x v="278"/>
    <n v="401877"/>
    <x v="243"/>
    <s v="MA"/>
    <x v="542"/>
    <x v="8"/>
    <x v="264"/>
    <s v="C"/>
    <x v="295"/>
    <x v="0"/>
    <x v="0"/>
    <m/>
    <x v="353"/>
    <s v="CR003952T"/>
    <s v="02.10.2012"/>
    <s v="31.10.2012"/>
    <s v="S. Montevecchi"/>
    <n v="100010001376"/>
    <m/>
    <m/>
    <m/>
    <m/>
    <m/>
    <m/>
    <m/>
    <m/>
    <m/>
    <m/>
    <m/>
    <m/>
    <m/>
    <x v="3"/>
    <x v="3"/>
    <x v="0"/>
  </r>
  <r>
    <x v="993"/>
    <s v="CERA"/>
    <s v="MP"/>
    <x v="263"/>
    <n v="203408"/>
    <x v="231"/>
    <s v="IT"/>
    <x v="560"/>
    <x v="122"/>
    <x v="202"/>
    <s v="C"/>
    <x v="278"/>
    <x v="57"/>
    <x v="0"/>
    <m/>
    <x v="354"/>
    <s v="CR003953T"/>
    <s v="02.10.2012"/>
    <s v="31.10.2012"/>
    <s v="Iprel"/>
    <n v="100010001376"/>
    <m/>
    <m/>
    <m/>
    <m/>
    <m/>
    <m/>
    <m/>
    <m/>
    <m/>
    <m/>
    <m/>
    <m/>
    <m/>
    <x v="3"/>
    <x v="3"/>
    <x v="0"/>
  </r>
  <r>
    <x v="994"/>
    <s v="CERA"/>
    <s v="MP"/>
    <x v="263"/>
    <n v="203408"/>
    <x v="231"/>
    <s v="IT"/>
    <x v="465"/>
    <x v="8"/>
    <x v="216"/>
    <s v="C"/>
    <x v="297"/>
    <x v="0"/>
    <x v="0"/>
    <m/>
    <x v="355"/>
    <s v="CR003956T"/>
    <s v="02.10.2012"/>
    <s v="31.10.2012"/>
    <s v="Iprel"/>
    <n v="100010001376"/>
    <m/>
    <m/>
    <m/>
    <m/>
    <m/>
    <m/>
    <m/>
    <m/>
    <m/>
    <m/>
    <m/>
    <m/>
    <m/>
    <x v="3"/>
    <x v="3"/>
    <x v="0"/>
  </r>
  <r>
    <x v="995"/>
    <s v="CERA"/>
    <s v="MP"/>
    <x v="273"/>
    <n v="413422"/>
    <x v="238"/>
    <s v="RU"/>
    <x v="609"/>
    <x v="116"/>
    <x v="109"/>
    <s v="C"/>
    <x v="289"/>
    <x v="0"/>
    <x v="0"/>
    <m/>
    <x v="356"/>
    <s v="CR003960T"/>
    <s v="02.10.2012"/>
    <s v="31.10.2012"/>
    <s v="Iprel"/>
    <n v="100010001376"/>
    <m/>
    <m/>
    <m/>
    <m/>
    <m/>
    <m/>
    <m/>
    <m/>
    <m/>
    <m/>
    <m/>
    <m/>
    <m/>
    <x v="3"/>
    <x v="3"/>
    <x v="0"/>
  </r>
  <r>
    <x v="996"/>
    <s v="CERA"/>
    <s v="MP"/>
    <x v="273"/>
    <n v="413422"/>
    <x v="238"/>
    <s v="RU"/>
    <x v="610"/>
    <x v="8"/>
    <x v="216"/>
    <s v="A"/>
    <x v="281"/>
    <x v="0"/>
    <x v="0"/>
    <m/>
    <x v="357"/>
    <s v="CR003980T"/>
    <s v="02.10.2012"/>
    <s v="31.10.2012"/>
    <s v="Iprel"/>
    <n v="100010001376"/>
    <m/>
    <m/>
    <m/>
    <m/>
    <m/>
    <m/>
    <m/>
    <m/>
    <m/>
    <m/>
    <m/>
    <m/>
    <m/>
    <x v="3"/>
    <x v="3"/>
    <x v="0"/>
  </r>
  <r>
    <x v="997"/>
    <s v="CERA"/>
    <s v="MP"/>
    <x v="273"/>
    <n v="413422"/>
    <x v="238"/>
    <s v="RU"/>
    <x v="611"/>
    <x v="113"/>
    <x v="106"/>
    <s v="A"/>
    <x v="281"/>
    <x v="57"/>
    <x v="0"/>
    <m/>
    <x v="358"/>
    <s v="CR003984T"/>
    <s v="02.10.2012"/>
    <s v="31.10.2012"/>
    <s v="Iprel"/>
    <n v="100010001376"/>
    <m/>
    <m/>
    <m/>
    <m/>
    <m/>
    <m/>
    <m/>
    <m/>
    <m/>
    <m/>
    <m/>
    <m/>
    <m/>
    <x v="3"/>
    <x v="3"/>
    <x v="0"/>
  </r>
  <r>
    <x v="998"/>
    <s v="CERA"/>
    <s v="MP"/>
    <x v="273"/>
    <n v="413422"/>
    <x v="238"/>
    <s v="RU"/>
    <x v="612"/>
    <x v="113"/>
    <x v="106"/>
    <s v="A"/>
    <x v="281"/>
    <x v="57"/>
    <x v="0"/>
    <m/>
    <x v="359"/>
    <s v="CR003988T"/>
    <s v="02.10.2012"/>
    <s v="31.10.2012"/>
    <s v="Iprel"/>
    <n v="100010001376"/>
    <m/>
    <m/>
    <m/>
    <m/>
    <m/>
    <m/>
    <m/>
    <m/>
    <m/>
    <m/>
    <m/>
    <m/>
    <m/>
    <x v="3"/>
    <x v="3"/>
    <x v="0"/>
  </r>
  <r>
    <x v="999"/>
    <s v="CERA"/>
    <s v="MP"/>
    <x v="273"/>
    <n v="413422"/>
    <x v="238"/>
    <s v="RU"/>
    <x v="8"/>
    <x v="136"/>
    <x v="137"/>
    <s v="A"/>
    <x v="298"/>
    <x v="0"/>
    <x v="0"/>
    <m/>
    <x v="360"/>
    <s v="CR003992T"/>
    <s v="02.10.2012"/>
    <s v="31.10.2012"/>
    <s v="Iprel"/>
    <n v="100010001376"/>
    <m/>
    <m/>
    <m/>
    <m/>
    <m/>
    <m/>
    <m/>
    <m/>
    <m/>
    <m/>
    <m/>
    <m/>
    <m/>
    <x v="3"/>
    <x v="3"/>
    <x v="0"/>
  </r>
  <r>
    <x v="1001"/>
    <s v="CERA"/>
    <s v="MP"/>
    <x v="162"/>
    <n v="401275"/>
    <x v="244"/>
    <s v="EG"/>
    <x v="201"/>
    <x v="8"/>
    <x v="264"/>
    <s v="C"/>
    <x v="120"/>
    <x v="0"/>
    <x v="0"/>
    <m/>
    <x v="361"/>
    <n v="3997"/>
    <s v="02.10.2012"/>
    <s v="31.10.2012"/>
    <s v="Iprel"/>
    <n v="100010001376"/>
    <m/>
    <m/>
    <m/>
    <m/>
    <m/>
    <m/>
    <m/>
    <m/>
    <m/>
    <m/>
    <m/>
    <m/>
    <m/>
    <x v="3"/>
    <x v="3"/>
    <x v="0"/>
  </r>
  <r>
    <x v="1002"/>
    <s v="CERA"/>
    <s v="MP"/>
    <x v="162"/>
    <n v="401275"/>
    <x v="244"/>
    <s v="EG"/>
    <x v="304"/>
    <x v="8"/>
    <x v="264"/>
    <s v="C"/>
    <x v="120"/>
    <x v="0"/>
    <x v="0"/>
    <m/>
    <x v="362"/>
    <n v="3998"/>
    <s v="02.10.2012"/>
    <s v="31.10.2012"/>
    <s v="Iprel"/>
    <n v="100010001376"/>
    <m/>
    <m/>
    <m/>
    <m/>
    <m/>
    <m/>
    <m/>
    <m/>
    <m/>
    <m/>
    <m/>
    <m/>
    <m/>
    <x v="3"/>
    <x v="3"/>
    <x v="0"/>
  </r>
  <r>
    <x v="1003"/>
    <s v="CERA"/>
    <s v="MP"/>
    <x v="280"/>
    <n v="411012"/>
    <x v="245"/>
    <s v="IN"/>
    <x v="615"/>
    <x v="123"/>
    <x v="269"/>
    <m/>
    <x v="0"/>
    <x v="0"/>
    <x v="0"/>
    <m/>
    <x v="363"/>
    <n v="399"/>
    <s v="04.10.2012"/>
    <s v="31.10.2012"/>
    <s v="Iprel"/>
    <n v="100010001376"/>
    <m/>
    <m/>
    <m/>
    <m/>
    <m/>
    <m/>
    <m/>
    <m/>
    <m/>
    <m/>
    <m/>
    <m/>
    <m/>
    <x v="3"/>
    <x v="3"/>
    <x v="0"/>
  </r>
  <r>
    <x v="1004"/>
    <s v="CERA"/>
    <s v="MP"/>
    <x v="161"/>
    <n v="402642"/>
    <x v="151"/>
    <s v="SA"/>
    <x v="616"/>
    <x v="261"/>
    <x v="270"/>
    <m/>
    <x v="0"/>
    <x v="0"/>
    <x v="0"/>
    <m/>
    <x v="344"/>
    <n v="4000"/>
    <s v="04.10.2012"/>
    <s v="31.10.2012"/>
    <s v="Iprel"/>
    <n v="100010001376"/>
    <m/>
    <m/>
    <m/>
    <m/>
    <m/>
    <m/>
    <m/>
    <m/>
    <m/>
    <m/>
    <m/>
    <m/>
    <m/>
    <x v="3"/>
    <x v="3"/>
    <x v="0"/>
  </r>
  <r>
    <x v="1005"/>
    <s v="CERA"/>
    <s v="MP"/>
    <x v="158"/>
    <n v="409092"/>
    <x v="76"/>
    <s v="EG"/>
    <x v="617"/>
    <x v="8"/>
    <x v="264"/>
    <m/>
    <x v="0"/>
    <x v="0"/>
    <x v="0"/>
    <m/>
    <x v="364"/>
    <n v="4001"/>
    <s v="04.10.2012"/>
    <s v="31.10.2012"/>
    <s v="Iprel"/>
    <n v="100010001376"/>
    <m/>
    <m/>
    <m/>
    <m/>
    <m/>
    <m/>
    <m/>
    <m/>
    <m/>
    <m/>
    <m/>
    <m/>
    <m/>
    <x v="3"/>
    <x v="3"/>
    <x v="0"/>
  </r>
  <r>
    <x v="1006"/>
    <s v="CERA"/>
    <s v="MP"/>
    <x v="281"/>
    <n v="411581"/>
    <x v="246"/>
    <s v="ir"/>
    <x v="618"/>
    <x v="135"/>
    <x v="271"/>
    <m/>
    <x v="0"/>
    <x v="0"/>
    <x v="0"/>
    <m/>
    <x v="365"/>
    <n v="4002"/>
    <s v="04.10.2012"/>
    <s v="31.10.2012"/>
    <s v="Iprel"/>
    <n v="100010001376"/>
    <m/>
    <m/>
    <m/>
    <m/>
    <m/>
    <m/>
    <m/>
    <m/>
    <m/>
    <m/>
    <m/>
    <m/>
    <m/>
    <x v="3"/>
    <x v="3"/>
    <x v="0"/>
  </r>
  <r>
    <x v="1007"/>
    <s v="CERA"/>
    <s v="MP"/>
    <x v="98"/>
    <n v="21100"/>
    <x v="247"/>
    <s v="SA"/>
    <x v="107"/>
    <x v="8"/>
    <x v="264"/>
    <m/>
    <x v="0"/>
    <x v="0"/>
    <x v="0"/>
    <m/>
    <x v="366"/>
    <n v="4003"/>
    <s v="04.10.2012"/>
    <s v="31.10.2012"/>
    <s v="Iprel"/>
    <n v="100010001376"/>
    <m/>
    <m/>
    <m/>
    <m/>
    <m/>
    <m/>
    <m/>
    <m/>
    <m/>
    <m/>
    <m/>
    <m/>
    <m/>
    <x v="3"/>
    <x v="3"/>
    <x v="0"/>
  </r>
  <r>
    <x v="662"/>
    <s v="CERA"/>
    <s v="MP"/>
    <x v="192"/>
    <n v="407835"/>
    <x v="248"/>
    <s v="ma"/>
    <x v="613"/>
    <x v="262"/>
    <x v="260"/>
    <m/>
    <x v="0"/>
    <x v="0"/>
    <x v="0"/>
    <m/>
    <x v="367"/>
    <n v="4004"/>
    <s v="04.10.2012"/>
    <s v="31.10.2012"/>
    <s v="Iprel"/>
    <n v="100010001376"/>
    <m/>
    <m/>
    <m/>
    <m/>
    <m/>
    <m/>
    <m/>
    <m/>
    <m/>
    <m/>
    <m/>
    <m/>
    <m/>
    <x v="3"/>
    <x v="3"/>
    <x v="0"/>
  </r>
  <r>
    <x v="1009"/>
    <s v="CERA"/>
    <s v="MP"/>
    <x v="247"/>
    <n v="403705"/>
    <x v="222"/>
    <s v="DZ"/>
    <x v="100"/>
    <x v="3"/>
    <x v="199"/>
    <s v="C"/>
    <x v="299"/>
    <x v="57"/>
    <x v="0"/>
    <m/>
    <x v="368"/>
    <n v="4009"/>
    <s v="29.10.2012"/>
    <s v="31.11.2012"/>
    <s v="Iprel"/>
    <n v="100010001376"/>
    <m/>
    <m/>
    <m/>
    <m/>
    <m/>
    <m/>
    <m/>
    <m/>
    <m/>
    <m/>
    <m/>
    <m/>
    <m/>
    <x v="3"/>
    <x v="3"/>
    <x v="0"/>
  </r>
  <r>
    <x v="1010"/>
    <s v="CERA"/>
    <s v="MP"/>
    <x v="282"/>
    <n v="410676"/>
    <x v="249"/>
    <s v="EG"/>
    <x v="619"/>
    <x v="119"/>
    <x v="185"/>
    <s v="C"/>
    <x v="300"/>
    <x v="57"/>
    <x v="0"/>
    <m/>
    <x v="369"/>
    <n v="4011"/>
    <s v="29.10.2012"/>
    <s v="31.11.2012"/>
    <s v="Iprel"/>
    <n v="100010001376"/>
    <m/>
    <m/>
    <m/>
    <m/>
    <m/>
    <m/>
    <m/>
    <m/>
    <m/>
    <m/>
    <m/>
    <m/>
    <m/>
    <x v="3"/>
    <x v="3"/>
    <x v="0"/>
  </r>
  <r>
    <x v="1011"/>
    <s v="CERA"/>
    <s v="MP"/>
    <x v="277"/>
    <n v="409922"/>
    <x v="242"/>
    <s v="ES"/>
    <x v="620"/>
    <x v="260"/>
    <x v="208"/>
    <s v="C"/>
    <x v="301"/>
    <x v="57"/>
    <x v="0"/>
    <m/>
    <x v="370"/>
    <n v="4013"/>
    <s v="29.10.2012"/>
    <s v="31.11.2012"/>
    <s v="Iprel"/>
    <n v="100010001376"/>
    <m/>
    <m/>
    <m/>
    <m/>
    <m/>
    <m/>
    <m/>
    <m/>
    <m/>
    <m/>
    <m/>
    <m/>
    <m/>
    <x v="3"/>
    <x v="3"/>
    <x v="0"/>
  </r>
  <r>
    <x v="1012"/>
    <s v="CERA"/>
    <s v="MP"/>
    <x v="282"/>
    <n v="410676"/>
    <x v="249"/>
    <s v="EG"/>
    <x v="621"/>
    <x v="8"/>
    <x v="216"/>
    <s v="C"/>
    <x v="302"/>
    <x v="0"/>
    <x v="0"/>
    <m/>
    <x v="371"/>
    <n v="4015"/>
    <s v="29.10.2012"/>
    <s v="31.11.2012"/>
    <s v="Iprel"/>
    <n v="100010001376"/>
    <m/>
    <m/>
    <m/>
    <m/>
    <m/>
    <m/>
    <m/>
    <m/>
    <m/>
    <m/>
    <m/>
    <m/>
    <m/>
    <x v="3"/>
    <x v="3"/>
    <x v="0"/>
  </r>
  <r>
    <x v="1013"/>
    <s v="CERA"/>
    <s v="MP"/>
    <x v="283"/>
    <n v="400817"/>
    <x v="250"/>
    <s v="RU"/>
    <x v="18"/>
    <x v="8"/>
    <x v="216"/>
    <s v="C"/>
    <x v="303"/>
    <x v="0"/>
    <x v="0"/>
    <m/>
    <x v="372"/>
    <n v="4024"/>
    <s v="29.10.2012"/>
    <s v="31.11.2012"/>
    <s v="Iprel"/>
    <n v="100010001376"/>
    <m/>
    <m/>
    <m/>
    <m/>
    <m/>
    <m/>
    <m/>
    <m/>
    <m/>
    <m/>
    <m/>
    <m/>
    <m/>
    <x v="3"/>
    <x v="3"/>
    <x v="0"/>
  </r>
  <r>
    <x v="1014"/>
    <s v="CERA"/>
    <s v="MP"/>
    <x v="283"/>
    <n v="400817"/>
    <x v="250"/>
    <s v="RU"/>
    <x v="622"/>
    <x v="113"/>
    <x v="106"/>
    <s v="C"/>
    <x v="303"/>
    <x v="57"/>
    <x v="0"/>
    <m/>
    <x v="373"/>
    <n v="4025"/>
    <s v="29.10.2012"/>
    <s v="31.11.2012"/>
    <s v="Iprel"/>
    <n v="100010001376"/>
    <m/>
    <m/>
    <m/>
    <m/>
    <m/>
    <m/>
    <m/>
    <m/>
    <m/>
    <m/>
    <m/>
    <m/>
    <m/>
    <x v="3"/>
    <x v="3"/>
    <x v="0"/>
  </r>
  <r>
    <x v="1015"/>
    <s v="CERA"/>
    <s v="MP"/>
    <x v="283"/>
    <n v="400817"/>
    <x v="250"/>
    <s v="RU"/>
    <x v="623"/>
    <x v="2"/>
    <x v="272"/>
    <s v="C"/>
    <x v="303"/>
    <x v="57"/>
    <x v="0"/>
    <m/>
    <x v="374"/>
    <n v="4026"/>
    <s v="29.10.2012"/>
    <s v="31.11.2012"/>
    <s v="Iprel"/>
    <n v="100010001376"/>
    <m/>
    <m/>
    <m/>
    <m/>
    <m/>
    <m/>
    <m/>
    <m/>
    <m/>
    <m/>
    <m/>
    <m/>
    <m/>
    <x v="3"/>
    <x v="3"/>
    <x v="0"/>
  </r>
  <r>
    <x v="1016"/>
    <s v="CERA"/>
    <s v="MP"/>
    <x v="283"/>
    <n v="400817"/>
    <x v="250"/>
    <s v="RU"/>
    <x v="525"/>
    <x v="119"/>
    <x v="185"/>
    <s v="C"/>
    <x v="303"/>
    <x v="57"/>
    <x v="0"/>
    <m/>
    <x v="375"/>
    <n v="4027"/>
    <s v="29.10.2012"/>
    <s v="31.11.2012"/>
    <s v="Iprel"/>
    <n v="100010001376"/>
    <m/>
    <m/>
    <m/>
    <m/>
    <m/>
    <m/>
    <m/>
    <m/>
    <m/>
    <m/>
    <m/>
    <m/>
    <m/>
    <x v="3"/>
    <x v="3"/>
    <x v="0"/>
  </r>
  <r>
    <x v="1017"/>
    <s v="CERA"/>
    <s v="MP"/>
    <x v="284"/>
    <n v="401150"/>
    <x v="251"/>
    <s v="TN"/>
    <x v="624"/>
    <x v="112"/>
    <x v="186"/>
    <s v="C"/>
    <x v="303"/>
    <x v="0"/>
    <x v="0"/>
    <m/>
    <x v="376"/>
    <n v="4033"/>
    <s v="29.10.2012"/>
    <s v="31.11.2012"/>
    <s v="Iprel"/>
    <n v="100010001376"/>
    <m/>
    <m/>
    <m/>
    <m/>
    <m/>
    <m/>
    <m/>
    <m/>
    <m/>
    <m/>
    <m/>
    <m/>
    <m/>
    <x v="3"/>
    <x v="3"/>
    <x v="0"/>
  </r>
  <r>
    <x v="1018"/>
    <s v="CERA"/>
    <s v="MP"/>
    <x v="284"/>
    <n v="401150"/>
    <x v="251"/>
    <s v="TN"/>
    <x v="158"/>
    <x v="8"/>
    <x v="216"/>
    <s v="C"/>
    <x v="303"/>
    <x v="60"/>
    <x v="0"/>
    <m/>
    <x v="377"/>
    <n v="4035"/>
    <s v="29.10.2012"/>
    <s v="31.11.2012"/>
    <s v="Iprel"/>
    <n v="100010001376"/>
    <m/>
    <m/>
    <m/>
    <m/>
    <m/>
    <m/>
    <m/>
    <m/>
    <m/>
    <m/>
    <m/>
    <m/>
    <m/>
    <x v="3"/>
    <x v="3"/>
    <x v="0"/>
  </r>
  <r>
    <x v="1019"/>
    <s v="CERA"/>
    <s v="MP"/>
    <x v="284"/>
    <n v="401150"/>
    <x v="251"/>
    <s v="TN"/>
    <x v="625"/>
    <x v="119"/>
    <x v="185"/>
    <s v="C"/>
    <x v="303"/>
    <x v="0"/>
    <x v="0"/>
    <m/>
    <x v="378"/>
    <n v="4036"/>
    <s v="29.10.2012"/>
    <s v="31.11.2012"/>
    <s v="Iprel"/>
    <n v="100010001376"/>
    <m/>
    <m/>
    <m/>
    <m/>
    <m/>
    <m/>
    <m/>
    <m/>
    <m/>
    <m/>
    <m/>
    <m/>
    <m/>
    <x v="3"/>
    <x v="3"/>
    <x v="0"/>
  </r>
  <r>
    <x v="1020"/>
    <s v="CERA"/>
    <s v="MP"/>
    <x v="284"/>
    <n v="401150"/>
    <x v="251"/>
    <s v="TN"/>
    <x v="626"/>
    <x v="113"/>
    <x v="106"/>
    <s v="C"/>
    <x v="303"/>
    <x v="0"/>
    <x v="0"/>
    <m/>
    <x v="379"/>
    <n v="4037"/>
    <s v="29.10.2012"/>
    <s v="31.11.2012"/>
    <s v="Iprel"/>
    <n v="100010001376"/>
    <m/>
    <m/>
    <m/>
    <m/>
    <m/>
    <m/>
    <m/>
    <m/>
    <m/>
    <m/>
    <m/>
    <m/>
    <m/>
    <x v="3"/>
    <x v="3"/>
    <x v="0"/>
  </r>
  <r>
    <x v="1021"/>
    <s v="CERA"/>
    <s v="MP"/>
    <x v="284"/>
    <n v="401150"/>
    <x v="251"/>
    <s v="TN"/>
    <x v="290"/>
    <x v="23"/>
    <x v="178"/>
    <s v="C"/>
    <x v="303"/>
    <x v="60"/>
    <x v="0"/>
    <m/>
    <x v="380"/>
    <n v="4038"/>
    <s v="29.10.2012"/>
    <s v="31.11.2012"/>
    <s v="Iprel"/>
    <n v="100010001376"/>
    <m/>
    <m/>
    <m/>
    <m/>
    <m/>
    <m/>
    <m/>
    <m/>
    <m/>
    <m/>
    <m/>
    <m/>
    <m/>
    <x v="3"/>
    <x v="3"/>
    <x v="0"/>
  </r>
  <r>
    <x v="1022"/>
    <s v="CERA"/>
    <s v="MP"/>
    <x v="283"/>
    <n v="400817"/>
    <x v="250"/>
    <s v="RU"/>
    <x v="200"/>
    <x v="10"/>
    <x v="273"/>
    <s v="C"/>
    <x v="304"/>
    <x v="57"/>
    <x v="0"/>
    <m/>
    <x v="381"/>
    <n v="4044"/>
    <s v="29.10.2012"/>
    <s v="31.11.2012"/>
    <s v="Iprel"/>
    <n v="100010001376"/>
    <m/>
    <m/>
    <m/>
    <m/>
    <m/>
    <m/>
    <m/>
    <m/>
    <m/>
    <m/>
    <m/>
    <m/>
    <m/>
    <x v="3"/>
    <x v="3"/>
    <x v="0"/>
  </r>
  <r>
    <x v="1023"/>
    <s v="CERA"/>
    <s v="MP"/>
    <x v="283"/>
    <n v="400817"/>
    <x v="250"/>
    <s v="RU"/>
    <x v="559"/>
    <x v="211"/>
    <x v="263"/>
    <s v="C"/>
    <x v="304"/>
    <x v="57"/>
    <x v="0"/>
    <m/>
    <x v="382"/>
    <n v="4045"/>
    <s v="29.10.2012"/>
    <s v="31.11.2012"/>
    <s v="Iprel"/>
    <n v="100010001376"/>
    <m/>
    <m/>
    <m/>
    <m/>
    <m/>
    <m/>
    <m/>
    <m/>
    <m/>
    <m/>
    <m/>
    <m/>
    <m/>
    <x v="3"/>
    <x v="3"/>
    <x v="0"/>
  </r>
  <r>
    <x v="1024"/>
    <s v="CERA"/>
    <s v="MP"/>
    <x v="285"/>
    <n v="405622"/>
    <x v="252"/>
    <s v="EG"/>
    <x v="627"/>
    <x v="23"/>
    <x v="178"/>
    <s v="C"/>
    <x v="305"/>
    <x v="0"/>
    <x v="0"/>
    <m/>
    <x v="383"/>
    <n v="4078"/>
    <s v="21.11.2012"/>
    <s v="15.12.2012"/>
    <s v="Iprel"/>
    <n v="100010001376"/>
    <m/>
    <m/>
    <m/>
    <m/>
    <m/>
    <m/>
    <m/>
    <m/>
    <m/>
    <m/>
    <m/>
    <m/>
    <m/>
    <x v="3"/>
    <x v="3"/>
    <x v="0"/>
  </r>
  <r>
    <x v="1025"/>
    <s v="CERA"/>
    <s v="MS"/>
    <x v="286"/>
    <n v="409349"/>
    <x v="253"/>
    <s v="RU"/>
    <x v="185"/>
    <x v="2"/>
    <x v="274"/>
    <s v="C"/>
    <x v="306"/>
    <x v="57"/>
    <x v="0"/>
    <m/>
    <x v="384"/>
    <n v="4082"/>
    <s v="21.11.2012"/>
    <s v="15.12.2012"/>
    <s v="Iprel"/>
    <n v="100010001376"/>
    <m/>
    <m/>
    <m/>
    <m/>
    <m/>
    <m/>
    <m/>
    <m/>
    <m/>
    <m/>
    <m/>
    <m/>
    <m/>
    <x v="3"/>
    <x v="3"/>
    <x v="0"/>
  </r>
  <r>
    <x v="1026"/>
    <s v="CERA"/>
    <s v="MP"/>
    <x v="287"/>
    <n v="405672"/>
    <x v="254"/>
    <s v="SD"/>
    <x v="628"/>
    <x v="126"/>
    <x v="275"/>
    <s v="C"/>
    <x v="307"/>
    <x v="57"/>
    <x v="0"/>
    <m/>
    <x v="385"/>
    <n v="4086"/>
    <s v="21.11.2012"/>
    <s v="15.12.2012"/>
    <s v="Iprel"/>
    <n v="100010001376"/>
    <m/>
    <m/>
    <m/>
    <m/>
    <m/>
    <m/>
    <m/>
    <m/>
    <m/>
    <m/>
    <m/>
    <m/>
    <m/>
    <x v="3"/>
    <x v="3"/>
    <x v="0"/>
  </r>
  <r>
    <x v="1027"/>
    <s v="CERA"/>
    <s v="MP"/>
    <x v="287"/>
    <n v="405672"/>
    <x v="254"/>
    <s v="SD"/>
    <x v="629"/>
    <x v="117"/>
    <x v="189"/>
    <s v="C"/>
    <x v="307"/>
    <x v="57"/>
    <x v="0"/>
    <m/>
    <x v="386"/>
    <n v="4087"/>
    <s v="21.11.2012"/>
    <s v="15.12.2012"/>
    <s v="Iprel"/>
    <n v="100010001376"/>
    <m/>
    <m/>
    <m/>
    <m/>
    <m/>
    <m/>
    <m/>
    <m/>
    <m/>
    <m/>
    <m/>
    <m/>
    <m/>
    <x v="3"/>
    <x v="3"/>
    <x v="0"/>
  </r>
  <r>
    <x v="1028"/>
    <s v="CERA"/>
    <s v="MP"/>
    <x v="288"/>
    <n v="201933"/>
    <x v="255"/>
    <s v="IT"/>
    <x v="15"/>
    <x v="131"/>
    <x v="247"/>
    <s v="B"/>
    <x v="308"/>
    <x v="0"/>
    <x v="0"/>
    <m/>
    <x v="387"/>
    <n v="4092"/>
    <s v="21.11.2012"/>
    <s v="15.12.2012"/>
    <s v="Iprel"/>
    <n v="100010001376"/>
    <m/>
    <m/>
    <m/>
    <m/>
    <m/>
    <m/>
    <m/>
    <m/>
    <m/>
    <m/>
    <m/>
    <m/>
    <m/>
    <x v="3"/>
    <x v="3"/>
    <x v="0"/>
  </r>
  <r>
    <x v="1029"/>
    <s v="CERA"/>
    <s v="MP"/>
    <x v="289"/>
    <n v="400528"/>
    <x v="256"/>
    <s v="CZ"/>
    <x v="185"/>
    <x v="136"/>
    <x v="137"/>
    <s v="B"/>
    <x v="309"/>
    <x v="0"/>
    <x v="0"/>
    <m/>
    <x v="388"/>
    <n v="4093"/>
    <s v="21.11.2012"/>
    <s v="15.12.2012"/>
    <s v="Iprel"/>
    <n v="100010001376"/>
    <m/>
    <m/>
    <m/>
    <m/>
    <m/>
    <m/>
    <m/>
    <m/>
    <m/>
    <m/>
    <m/>
    <m/>
    <m/>
    <x v="3"/>
    <x v="3"/>
    <x v="0"/>
  </r>
  <r>
    <x v="1030"/>
    <s v="CERA"/>
    <s v="MP"/>
    <x v="285"/>
    <n v="405622"/>
    <x v="252"/>
    <s v="EG"/>
    <x v="185"/>
    <x v="263"/>
    <x v="143"/>
    <s v="C"/>
    <x v="310"/>
    <x v="0"/>
    <x v="0"/>
    <m/>
    <x v="389"/>
    <n v="4094"/>
    <s v="21.11.2012"/>
    <s v="15.12.2012"/>
    <s v="Iprel"/>
    <n v="100010001376"/>
    <m/>
    <m/>
    <m/>
    <m/>
    <m/>
    <m/>
    <m/>
    <m/>
    <m/>
    <m/>
    <m/>
    <m/>
    <m/>
    <x v="3"/>
    <x v="3"/>
    <x v="0"/>
  </r>
  <r>
    <x v="1031"/>
    <s v="CERA"/>
    <s v="MP"/>
    <x v="284"/>
    <n v="401150"/>
    <x v="251"/>
    <s v="TN"/>
    <x v="8"/>
    <x v="135"/>
    <x v="136"/>
    <s v="C"/>
    <x v="311"/>
    <x v="60"/>
    <x v="0"/>
    <m/>
    <x v="390"/>
    <n v="4095"/>
    <s v="21.11.2012"/>
    <s v="15.12.2012"/>
    <s v="Iprel"/>
    <n v="100010001376"/>
    <m/>
    <m/>
    <m/>
    <m/>
    <m/>
    <m/>
    <m/>
    <m/>
    <m/>
    <m/>
    <m/>
    <m/>
    <m/>
    <x v="3"/>
    <x v="3"/>
    <x v="0"/>
  </r>
  <r>
    <x v="1032"/>
    <s v="CERA"/>
    <s v="MP"/>
    <x v="285"/>
    <n v="413467"/>
    <x v="252"/>
    <s v="EG"/>
    <x v="426"/>
    <x v="263"/>
    <x v="143"/>
    <s v="C"/>
    <x v="312"/>
    <x v="0"/>
    <x v="0"/>
    <m/>
    <x v="391"/>
    <n v="4096"/>
    <s v="21.11.2012"/>
    <s v="15.12.2012"/>
    <s v="Iprel"/>
    <n v="100010001376"/>
    <m/>
    <m/>
    <m/>
    <m/>
    <m/>
    <m/>
    <m/>
    <m/>
    <m/>
    <m/>
    <m/>
    <m/>
    <m/>
    <x v="3"/>
    <x v="3"/>
    <x v="0"/>
  </r>
  <r>
    <x v="1033"/>
    <s v="CERA"/>
    <s v="MP"/>
    <x v="287"/>
    <n v="405672"/>
    <x v="254"/>
    <s v="SD"/>
    <x v="164"/>
    <x v="131"/>
    <x v="247"/>
    <s v="C"/>
    <x v="307"/>
    <x v="0"/>
    <x v="0"/>
    <m/>
    <x v="392"/>
    <n v="4097"/>
    <s v="21.11.2012"/>
    <s v="15.12.2012"/>
    <s v="Iprel"/>
    <n v="100010001376"/>
    <m/>
    <m/>
    <m/>
    <m/>
    <m/>
    <m/>
    <m/>
    <m/>
    <m/>
    <m/>
    <m/>
    <m/>
    <m/>
    <x v="3"/>
    <x v="3"/>
    <x v="0"/>
  </r>
  <r>
    <x v="1034"/>
    <s v="CERA"/>
    <s v="MP"/>
    <x v="284"/>
    <n v="401150"/>
    <x v="257"/>
    <s v="TN"/>
    <x v="630"/>
    <x v="114"/>
    <x v="276"/>
    <s v="C"/>
    <x v="313"/>
    <x v="0"/>
    <x v="0"/>
    <m/>
    <x v="393"/>
    <s v="CR004098T"/>
    <s v="21.11.2012"/>
    <s v="15.12.2012"/>
    <s v="Iprel"/>
    <n v="100010001376"/>
    <m/>
    <m/>
    <m/>
    <m/>
    <m/>
    <m/>
    <m/>
    <m/>
    <m/>
    <m/>
    <m/>
    <m/>
    <m/>
    <x v="3"/>
    <x v="3"/>
    <x v="0"/>
  </r>
  <r>
    <x v="1029"/>
    <s v="CERA"/>
    <s v="MP"/>
    <x v="289"/>
    <n v="400528"/>
    <x v="256"/>
    <s v="CZ"/>
    <x v="185"/>
    <x v="136"/>
    <x v="137"/>
    <s v="B"/>
    <x v="309"/>
    <x v="0"/>
    <x v="0"/>
    <m/>
    <x v="394"/>
    <s v="CR004115T"/>
    <s v="11.12.2012"/>
    <s v="21.12.2012"/>
    <s v="Iprel"/>
    <n v="100010001376"/>
    <m/>
    <m/>
    <m/>
    <m/>
    <m/>
    <m/>
    <m/>
    <m/>
    <m/>
    <m/>
    <m/>
    <m/>
    <m/>
    <x v="3"/>
    <x v="3"/>
    <x v="0"/>
  </r>
  <r>
    <x v="1035"/>
    <s v="CERA"/>
    <s v="MP"/>
    <x v="290"/>
    <n v="413745"/>
    <x v="258"/>
    <s v="IR"/>
    <x v="631"/>
    <x v="252"/>
    <x v="277"/>
    <s v="B"/>
    <x v="314"/>
    <x v="0"/>
    <x v="0"/>
    <m/>
    <x v="395"/>
    <s v="CR004116T"/>
    <s v="11.12.2012"/>
    <s v="21.12.2012"/>
    <s v="Iprel"/>
    <n v="100010001376"/>
    <m/>
    <m/>
    <m/>
    <m/>
    <m/>
    <m/>
    <m/>
    <m/>
    <m/>
    <m/>
    <m/>
    <m/>
    <m/>
    <x v="3"/>
    <x v="3"/>
    <x v="0"/>
  </r>
  <r>
    <x v="1036"/>
    <s v="CERA"/>
    <s v="MP"/>
    <x v="290"/>
    <n v="413745"/>
    <x v="258"/>
    <s v="IR"/>
    <x v="632"/>
    <x v="252"/>
    <x v="277"/>
    <s v="B"/>
    <x v="314"/>
    <x v="0"/>
    <x v="0"/>
    <m/>
    <x v="396"/>
    <s v="CR004117T"/>
    <s v="11.12.2012"/>
    <s v="21.12.2012"/>
    <s v="Iprel"/>
    <n v="100010001376"/>
    <m/>
    <m/>
    <m/>
    <m/>
    <m/>
    <m/>
    <m/>
    <m/>
    <m/>
    <m/>
    <m/>
    <m/>
    <m/>
    <x v="3"/>
    <x v="3"/>
    <x v="0"/>
  </r>
  <r>
    <x v="1037"/>
    <s v="CERA"/>
    <s v="MP"/>
    <x v="291"/>
    <n v="401009"/>
    <x v="259"/>
    <s v="MA"/>
    <x v="164"/>
    <x v="22"/>
    <x v="259"/>
    <s v="B"/>
    <x v="315"/>
    <x v="0"/>
    <x v="0"/>
    <m/>
    <x v="397"/>
    <s v="CR004118T"/>
    <s v="11.12.2012"/>
    <s v="21.12.2012"/>
    <s v="Iprel"/>
    <n v="100010001376"/>
    <m/>
    <m/>
    <m/>
    <m/>
    <m/>
    <m/>
    <m/>
    <m/>
    <m/>
    <m/>
    <m/>
    <m/>
    <m/>
    <x v="3"/>
    <x v="3"/>
    <x v="0"/>
  </r>
  <r>
    <x v="1038"/>
    <s v="CERA"/>
    <s v="MP"/>
    <x v="290"/>
    <n v="413745"/>
    <x v="258"/>
    <s v="IR"/>
    <x v="211"/>
    <x v="25"/>
    <x v="25"/>
    <s v="B"/>
    <x v="316"/>
    <x v="0"/>
    <x v="0"/>
    <m/>
    <x v="398"/>
    <s v="CR004119T"/>
    <s v="11.12.2012"/>
    <s v="21.12.2012"/>
    <s v="Iprel"/>
    <n v="100010001376"/>
    <m/>
    <m/>
    <m/>
    <m/>
    <m/>
    <m/>
    <m/>
    <m/>
    <m/>
    <m/>
    <m/>
    <m/>
    <m/>
    <x v="3"/>
    <x v="3"/>
    <x v="0"/>
  </r>
  <r>
    <x v="1039"/>
    <s v="CERA"/>
    <s v="MP"/>
    <x v="290"/>
    <n v="413745"/>
    <x v="258"/>
    <s v="IR"/>
    <x v="633"/>
    <x v="25"/>
    <x v="25"/>
    <s v="B"/>
    <x v="316"/>
    <x v="0"/>
    <x v="0"/>
    <m/>
    <x v="399"/>
    <s v="CR004120T"/>
    <s v="11.12.2012"/>
    <s v="21.12.2012"/>
    <s v="Iprel"/>
    <n v="100010001376"/>
    <m/>
    <m/>
    <m/>
    <m/>
    <m/>
    <m/>
    <m/>
    <m/>
    <m/>
    <m/>
    <m/>
    <m/>
    <m/>
    <x v="3"/>
    <x v="3"/>
    <x v="0"/>
  </r>
  <r>
    <x v="1040"/>
    <s v="CERA"/>
    <s v="MP"/>
    <x v="292"/>
    <s v="ECE100ZD1"/>
    <x v="122"/>
    <s v="IN"/>
    <x v="15"/>
    <x v="264"/>
    <x v="130"/>
    <s v="C"/>
    <x v="317"/>
    <x v="0"/>
    <x v="0"/>
    <m/>
    <x v="400"/>
    <s v="CR004121T"/>
    <s v="11.12.2012"/>
    <s v="21.12.2012"/>
    <s v="Iprel"/>
    <n v="100010001376"/>
    <m/>
    <m/>
    <m/>
    <m/>
    <m/>
    <m/>
    <m/>
    <m/>
    <m/>
    <m/>
    <m/>
    <m/>
    <m/>
    <x v="3"/>
    <x v="3"/>
    <x v="0"/>
  </r>
  <r>
    <x v="1041"/>
    <s v="CERA"/>
    <s v="MP"/>
    <x v="290"/>
    <n v="413745"/>
    <x v="258"/>
    <s v="IR"/>
    <x v="634"/>
    <x v="135"/>
    <x v="268"/>
    <s v="C"/>
    <x v="318"/>
    <x v="0"/>
    <x v="0"/>
    <m/>
    <x v="401"/>
    <s v="CR004122T"/>
    <s v="11.12.2012"/>
    <s v="21.12.2012"/>
    <s v="Iprel"/>
    <n v="100010001376"/>
    <m/>
    <m/>
    <m/>
    <m/>
    <m/>
    <m/>
    <m/>
    <m/>
    <m/>
    <m/>
    <m/>
    <m/>
    <m/>
    <x v="3"/>
    <x v="3"/>
    <x v="0"/>
  </r>
  <r>
    <x v="1042"/>
    <s v="CERA"/>
    <s v="MP"/>
    <x v="284"/>
    <n v="401150"/>
    <x v="251"/>
    <s v="TN"/>
    <x v="635"/>
    <x v="113"/>
    <x v="106"/>
    <s v="C"/>
    <x v="319"/>
    <x v="0"/>
    <x v="0"/>
    <m/>
    <x v="402"/>
    <s v="CR004124T"/>
    <s v="11.12.2012"/>
    <s v="21.12.2012"/>
    <s v="Iprel"/>
    <n v="100010001376"/>
    <m/>
    <m/>
    <m/>
    <m/>
    <m/>
    <m/>
    <m/>
    <m/>
    <m/>
    <m/>
    <m/>
    <m/>
    <m/>
    <x v="3"/>
    <x v="3"/>
    <x v="0"/>
  </r>
  <r>
    <x v="1043"/>
    <s v="CERA"/>
    <s v="MP"/>
    <x v="284"/>
    <n v="401150"/>
    <x v="251"/>
    <s v="TN"/>
    <x v="636"/>
    <x v="6"/>
    <x v="180"/>
    <s v="C"/>
    <x v="319"/>
    <x v="0"/>
    <x v="0"/>
    <m/>
    <x v="403"/>
    <s v="CR004125T"/>
    <s v="11.12.2012"/>
    <s v="21.12.2012"/>
    <s v="Iprel"/>
    <n v="100010001376"/>
    <m/>
    <m/>
    <m/>
    <m/>
    <m/>
    <m/>
    <m/>
    <m/>
    <m/>
    <m/>
    <m/>
    <m/>
    <m/>
    <x v="3"/>
    <x v="3"/>
    <x v="0"/>
  </r>
  <r>
    <x v="1044"/>
    <s v="CERA"/>
    <s v="MP"/>
    <x v="284"/>
    <n v="401150"/>
    <x v="251"/>
    <s v="TN"/>
    <x v="431"/>
    <x v="2"/>
    <x v="22"/>
    <s v="C"/>
    <x v="319"/>
    <x v="0"/>
    <x v="0"/>
    <m/>
    <x v="404"/>
    <s v="CR004126T"/>
    <s v="11.12.2012"/>
    <s v="21.12.2012"/>
    <s v="Iprel"/>
    <n v="100010001376"/>
    <m/>
    <m/>
    <m/>
    <m/>
    <m/>
    <m/>
    <m/>
    <m/>
    <m/>
    <m/>
    <m/>
    <m/>
    <m/>
    <x v="3"/>
    <x v="3"/>
    <x v="0"/>
  </r>
  <r>
    <x v="1045"/>
    <s v="CERA"/>
    <s v="MP"/>
    <x v="278"/>
    <n v="401877"/>
    <x v="243"/>
    <s v="MA"/>
    <x v="163"/>
    <x v="117"/>
    <x v="189"/>
    <s v="C"/>
    <x v="320"/>
    <x v="57"/>
    <x v="0"/>
    <m/>
    <x v="405"/>
    <s v="CR004127T"/>
    <s v="11.12.2012"/>
    <s v="21.12.2012"/>
    <s v="Iprel"/>
    <n v="100010001376"/>
    <m/>
    <m/>
    <m/>
    <m/>
    <m/>
    <m/>
    <m/>
    <m/>
    <m/>
    <m/>
    <m/>
    <m/>
    <m/>
    <x v="3"/>
    <x v="3"/>
    <x v="0"/>
  </r>
  <r>
    <x v="1046"/>
    <s v="CERA"/>
    <s v="MP"/>
    <x v="278"/>
    <n v="401877"/>
    <x v="243"/>
    <s v="MA"/>
    <x v="171"/>
    <x v="112"/>
    <x v="186"/>
    <s v="C"/>
    <x v="320"/>
    <x v="0"/>
    <x v="0"/>
    <m/>
    <x v="406"/>
    <s v="CR004128T"/>
    <s v="11.12.2012"/>
    <s v="21.12.2012"/>
    <s v="Iprel"/>
    <n v="100010001376"/>
    <m/>
    <m/>
    <m/>
    <m/>
    <m/>
    <m/>
    <m/>
    <m/>
    <m/>
    <m/>
    <m/>
    <m/>
    <m/>
    <x v="3"/>
    <x v="3"/>
    <x v="0"/>
  </r>
  <r>
    <x v="991"/>
    <s v="CERA"/>
    <s v="MP"/>
    <x v="278"/>
    <n v="401877"/>
    <x v="243"/>
    <s v="MA"/>
    <x v="361"/>
    <x v="8"/>
    <x v="216"/>
    <s v="C"/>
    <x v="320"/>
    <x v="0"/>
    <x v="0"/>
    <m/>
    <x v="352"/>
    <s v="CR004129T"/>
    <s v="11.12.2012"/>
    <s v="21.12.2012"/>
    <s v="Iprel"/>
    <n v="100010001376"/>
    <m/>
    <m/>
    <m/>
    <m/>
    <m/>
    <m/>
    <m/>
    <m/>
    <m/>
    <m/>
    <m/>
    <m/>
    <m/>
    <x v="3"/>
    <x v="3"/>
    <x v="0"/>
  </r>
  <r>
    <x v="992"/>
    <s v="CERA"/>
    <s v="MP"/>
    <x v="278"/>
    <n v="401877"/>
    <x v="243"/>
    <s v="MA"/>
    <x v="542"/>
    <x v="8"/>
    <x v="216"/>
    <s v="C"/>
    <x v="320"/>
    <x v="0"/>
    <x v="0"/>
    <m/>
    <x v="353"/>
    <s v="CR004130T"/>
    <s v="11.12.2012"/>
    <s v="21.12.2012"/>
    <s v="Iprel"/>
    <n v="100010001376"/>
    <m/>
    <m/>
    <m/>
    <m/>
    <m/>
    <m/>
    <m/>
    <m/>
    <m/>
    <m/>
    <m/>
    <m/>
    <m/>
    <x v="3"/>
    <x v="3"/>
    <x v="0"/>
  </r>
  <r>
    <x v="1047"/>
    <s v="CERA"/>
    <s v="MP"/>
    <x v="278"/>
    <n v="401877"/>
    <x v="243"/>
    <s v="MA"/>
    <x v="431"/>
    <x v="6"/>
    <x v="180"/>
    <s v="C"/>
    <x v="320"/>
    <x v="0"/>
    <x v="0"/>
    <m/>
    <x v="407"/>
    <s v="CR004131T"/>
    <s v="11.12.2012"/>
    <s v="21.12.2012"/>
    <s v="Iprel"/>
    <n v="100010001376"/>
    <m/>
    <m/>
    <m/>
    <m/>
    <m/>
    <m/>
    <m/>
    <m/>
    <m/>
    <m/>
    <m/>
    <m/>
    <m/>
    <x v="3"/>
    <x v="3"/>
    <x v="0"/>
  </r>
  <r>
    <x v="1048"/>
    <s v="CERA"/>
    <s v="MP"/>
    <x v="278"/>
    <n v="401877"/>
    <x v="243"/>
    <s v="MA"/>
    <x v="474"/>
    <x v="126"/>
    <x v="275"/>
    <s v="C"/>
    <x v="320"/>
    <x v="57"/>
    <x v="0"/>
    <m/>
    <x v="408"/>
    <s v="CR004132T"/>
    <s v="11.12.2012"/>
    <s v="21.12.2012"/>
    <s v="Iprel"/>
    <n v="100010001376"/>
    <m/>
    <m/>
    <m/>
    <m/>
    <m/>
    <m/>
    <m/>
    <m/>
    <m/>
    <m/>
    <m/>
    <m/>
    <m/>
    <x v="3"/>
    <x v="3"/>
    <x v="0"/>
  </r>
  <r>
    <x v="1049"/>
    <s v="CERA"/>
    <s v="MP"/>
    <x v="260"/>
    <n v="403316"/>
    <x v="229"/>
    <s v="EG"/>
    <x v="637"/>
    <x v="114"/>
    <x v="190"/>
    <s v="C"/>
    <x v="321"/>
    <x v="57"/>
    <x v="0"/>
    <m/>
    <x v="409"/>
    <s v="CR004137T"/>
    <s v="11.12.2012"/>
    <s v="21.12.2012"/>
    <s v="Iprel"/>
    <n v="100010001376"/>
    <m/>
    <m/>
    <m/>
    <m/>
    <m/>
    <m/>
    <m/>
    <m/>
    <m/>
    <m/>
    <m/>
    <m/>
    <m/>
    <x v="3"/>
    <x v="3"/>
    <x v="0"/>
  </r>
  <r>
    <x v="1050"/>
    <s v="CERA"/>
    <s v="MP"/>
    <x v="234"/>
    <n v="410386"/>
    <x v="207"/>
    <s v="DZ"/>
    <x v="638"/>
    <x v="1"/>
    <x v="199"/>
    <s v="C"/>
    <x v="322"/>
    <x v="57"/>
    <x v="0"/>
    <m/>
    <x v="410"/>
    <s v="CR004144T"/>
    <s v="11.12.2012"/>
    <s v="21.12.2012"/>
    <s v="Iprel"/>
    <n v="100010001376"/>
    <m/>
    <m/>
    <m/>
    <m/>
    <m/>
    <m/>
    <m/>
    <m/>
    <m/>
    <m/>
    <m/>
    <m/>
    <m/>
    <x v="3"/>
    <x v="3"/>
    <x v="0"/>
  </r>
  <r>
    <x v="1051"/>
    <s v="CERA"/>
    <s v="MP"/>
    <x v="234"/>
    <n v="410386"/>
    <x v="207"/>
    <s v="DZ"/>
    <x v="639"/>
    <x v="1"/>
    <x v="199"/>
    <s v="C"/>
    <x v="322"/>
    <x v="57"/>
    <x v="0"/>
    <m/>
    <x v="411"/>
    <s v="CR004145T"/>
    <s v="11.12.2012"/>
    <s v="21.12.2012"/>
    <s v="Iprel"/>
    <n v="100010001376"/>
    <m/>
    <m/>
    <m/>
    <m/>
    <m/>
    <m/>
    <m/>
    <m/>
    <m/>
    <m/>
    <m/>
    <m/>
    <m/>
    <x v="3"/>
    <x v="3"/>
    <x v="0"/>
  </r>
  <r>
    <x v="1052"/>
    <s v="CERA"/>
    <s v="MP"/>
    <x v="278"/>
    <n v="401877"/>
    <x v="243"/>
    <s v="MA"/>
    <x v="640"/>
    <x v="114"/>
    <x v="190"/>
    <s v="C"/>
    <x v="320"/>
    <x v="57"/>
    <x v="0"/>
    <m/>
    <x v="412"/>
    <s v="CR004147T"/>
    <s v="11.12.2012"/>
    <s v="21.12.2012"/>
    <s v="Iprel"/>
    <n v="100010001376"/>
    <m/>
    <m/>
    <m/>
    <m/>
    <m/>
    <m/>
    <m/>
    <m/>
    <m/>
    <m/>
    <m/>
    <m/>
    <m/>
    <x v="3"/>
    <x v="3"/>
    <x v="0"/>
  </r>
  <r>
    <x v="1053"/>
    <s v="CERA"/>
    <s v="MP"/>
    <x v="293"/>
    <n v="400732"/>
    <x v="260"/>
    <s v="AR"/>
    <x v="410"/>
    <x v="117"/>
    <x v="189"/>
    <s v="C"/>
    <x v="315"/>
    <x v="57"/>
    <x v="0"/>
    <m/>
    <x v="413"/>
    <s v="CR004174T"/>
    <s v="11.12.2012"/>
    <s v="21.12.2012"/>
    <s v="Iprel"/>
    <n v="100010001376"/>
    <m/>
    <m/>
    <m/>
    <m/>
    <m/>
    <m/>
    <m/>
    <m/>
    <m/>
    <m/>
    <m/>
    <m/>
    <m/>
    <x v="3"/>
    <x v="3"/>
    <x v="0"/>
  </r>
  <r>
    <x v="1054"/>
    <s v="CERA"/>
    <s v="MP"/>
    <x v="260"/>
    <n v="403316"/>
    <x v="229"/>
    <s v="EG"/>
    <x v="641"/>
    <x v="113"/>
    <x v="106"/>
    <s v="C"/>
    <x v="321"/>
    <x v="57"/>
    <x v="0"/>
    <m/>
    <x v="414"/>
    <s v="CR004179T"/>
    <s v="11.12.2012"/>
    <s v="21.12.2012"/>
    <s v="Iprel"/>
    <n v="100010001376"/>
    <m/>
    <m/>
    <m/>
    <m/>
    <m/>
    <m/>
    <m/>
    <m/>
    <m/>
    <m/>
    <m/>
    <m/>
    <m/>
    <x v="3"/>
    <x v="3"/>
    <x v="0"/>
  </r>
  <r>
    <x v="1055"/>
    <s v="CERA"/>
    <s v="MP"/>
    <x v="278"/>
    <n v="401877"/>
    <x v="243"/>
    <s v="MA"/>
    <x v="559"/>
    <x v="211"/>
    <x v="263"/>
    <s v="C"/>
    <x v="320"/>
    <x v="57"/>
    <x v="0"/>
    <m/>
    <x v="415"/>
    <s v="CR004180T"/>
    <s v="11.12.2012"/>
    <s v="21.12.2012"/>
    <s v="Iprel"/>
    <n v="100010001376"/>
    <m/>
    <m/>
    <m/>
    <m/>
    <m/>
    <m/>
    <m/>
    <m/>
    <m/>
    <m/>
    <m/>
    <m/>
    <m/>
    <x v="3"/>
    <x v="3"/>
    <x v="0"/>
  </r>
  <r>
    <x v="1056"/>
    <m/>
    <m/>
    <x v="0"/>
    <m/>
    <x v="0"/>
    <m/>
    <x v="0"/>
    <x v="0"/>
    <x v="0"/>
    <m/>
    <x v="0"/>
    <x v="0"/>
    <x v="0"/>
    <m/>
    <x v="0"/>
    <m/>
    <m/>
    <m/>
    <m/>
    <m/>
    <m/>
    <m/>
    <m/>
    <m/>
    <m/>
    <m/>
    <m/>
    <m/>
    <m/>
    <m/>
    <m/>
    <m/>
    <m/>
    <x v="0"/>
    <x v="4"/>
    <x v="0"/>
  </r>
  <r>
    <x v="1057"/>
    <s v="CERA"/>
    <s v="MP"/>
    <x v="277"/>
    <n v="409922"/>
    <x v="242"/>
    <s v="ES"/>
    <x v="368"/>
    <x v="131"/>
    <x v="278"/>
    <s v="x"/>
    <x v="323"/>
    <x v="0"/>
    <x v="0"/>
    <m/>
    <x v="416"/>
    <n v="4182"/>
    <s v="21.01.2013"/>
    <s v="15.02.2013"/>
    <s v="Iprel"/>
    <n v="100010001376"/>
    <m/>
    <m/>
    <m/>
    <m/>
    <m/>
    <m/>
    <m/>
    <m/>
    <m/>
    <m/>
    <m/>
    <m/>
    <m/>
    <x v="3"/>
    <x v="4"/>
    <x v="0"/>
  </r>
  <r>
    <x v="1058"/>
    <s v="CERA"/>
    <s v="MP"/>
    <x v="277"/>
    <n v="409922"/>
    <x v="242"/>
    <s v="ES"/>
    <x v="642"/>
    <x v="132"/>
    <x v="279"/>
    <m/>
    <x v="0"/>
    <x v="0"/>
    <x v="0"/>
    <m/>
    <x v="417"/>
    <n v="4183"/>
    <s v="21.01.2013"/>
    <s v="15.02.2013"/>
    <s v="Iprel"/>
    <n v="100010001376"/>
    <m/>
    <m/>
    <m/>
    <m/>
    <m/>
    <m/>
    <m/>
    <m/>
    <m/>
    <m/>
    <m/>
    <m/>
    <m/>
    <x v="3"/>
    <x v="4"/>
    <x v="0"/>
  </r>
  <r>
    <x v="1059"/>
    <s v="CERA"/>
    <s v="MP"/>
    <x v="277"/>
    <n v="409922"/>
    <x v="242"/>
    <s v="ES"/>
    <x v="164"/>
    <x v="265"/>
    <x v="280"/>
    <m/>
    <x v="0"/>
    <x v="0"/>
    <x v="0"/>
    <m/>
    <x v="418"/>
    <n v="4184"/>
    <s v="21.01.2013"/>
    <s v="15.02.2013"/>
    <s v="Iprel"/>
    <n v="100010001376"/>
    <m/>
    <m/>
    <m/>
    <m/>
    <m/>
    <m/>
    <m/>
    <m/>
    <m/>
    <m/>
    <m/>
    <m/>
    <m/>
    <x v="3"/>
    <x v="4"/>
    <x v="0"/>
  </r>
  <r>
    <x v="1060"/>
    <s v="CERA"/>
    <s v="MP"/>
    <x v="277"/>
    <n v="409922"/>
    <x v="242"/>
    <s v="ES"/>
    <x v="15"/>
    <x v="5"/>
    <x v="281"/>
    <m/>
    <x v="0"/>
    <x v="0"/>
    <x v="0"/>
    <m/>
    <x v="419"/>
    <n v="4185"/>
    <s v="21.01.2013"/>
    <s v="15.02.2013"/>
    <s v="Iprel"/>
    <n v="100010001376"/>
    <m/>
    <m/>
    <m/>
    <m/>
    <m/>
    <m/>
    <m/>
    <m/>
    <m/>
    <m/>
    <m/>
    <m/>
    <m/>
    <x v="3"/>
    <x v="4"/>
    <x v="0"/>
  </r>
  <r>
    <x v="1061"/>
    <s v="CERA"/>
    <s v="MP"/>
    <x v="277"/>
    <n v="409922"/>
    <x v="242"/>
    <s v="ES"/>
    <x v="467"/>
    <x v="2"/>
    <x v="282"/>
    <m/>
    <x v="0"/>
    <x v="57"/>
    <x v="0"/>
    <m/>
    <x v="420"/>
    <n v="4186"/>
    <s v="21.01.2013"/>
    <s v="15.02.2013"/>
    <s v="Iprel"/>
    <n v="100010001376"/>
    <m/>
    <m/>
    <m/>
    <m/>
    <m/>
    <m/>
    <m/>
    <m/>
    <m/>
    <m/>
    <m/>
    <m/>
    <m/>
    <x v="3"/>
    <x v="4"/>
    <x v="0"/>
  </r>
  <r>
    <x v="1062"/>
    <s v="CERA"/>
    <s v="MP"/>
    <x v="277"/>
    <n v="409922"/>
    <x v="242"/>
    <s v="ES"/>
    <x v="285"/>
    <x v="113"/>
    <x v="283"/>
    <m/>
    <x v="0"/>
    <x v="0"/>
    <x v="0"/>
    <m/>
    <x v="421"/>
    <n v="4187"/>
    <s v="21.01.2013"/>
    <s v="15.02.2013"/>
    <s v="Iprel"/>
    <n v="100010001376"/>
    <m/>
    <m/>
    <m/>
    <m/>
    <m/>
    <m/>
    <m/>
    <m/>
    <m/>
    <m/>
    <m/>
    <m/>
    <m/>
    <x v="3"/>
    <x v="4"/>
    <x v="0"/>
  </r>
  <r>
    <x v="1011"/>
    <s v="CERA"/>
    <s v="MP"/>
    <x v="277"/>
    <n v="409922"/>
    <x v="242"/>
    <s v="ES"/>
    <x v="620"/>
    <x v="260"/>
    <x v="284"/>
    <m/>
    <x v="0"/>
    <x v="0"/>
    <x v="0"/>
    <m/>
    <x v="422"/>
    <n v="4188"/>
    <s v="21.01.2013"/>
    <s v="15.02.2013"/>
    <s v="Iprel"/>
    <n v="100010001376"/>
    <m/>
    <m/>
    <m/>
    <m/>
    <m/>
    <m/>
    <m/>
    <m/>
    <m/>
    <m/>
    <m/>
    <m/>
    <m/>
    <x v="3"/>
    <x v="4"/>
    <x v="0"/>
  </r>
  <r>
    <x v="1063"/>
    <s v="CERA"/>
    <s v="MP"/>
    <x v="277"/>
    <n v="409922"/>
    <x v="242"/>
    <s v="ES"/>
    <x v="643"/>
    <x v="2"/>
    <x v="285"/>
    <m/>
    <x v="0"/>
    <x v="0"/>
    <x v="0"/>
    <m/>
    <x v="423"/>
    <n v="4189"/>
    <s v="21.01.2013"/>
    <s v="15.02.2013"/>
    <s v="Iprel"/>
    <n v="100010001376"/>
    <m/>
    <m/>
    <m/>
    <m/>
    <m/>
    <m/>
    <m/>
    <m/>
    <m/>
    <m/>
    <m/>
    <m/>
    <m/>
    <x v="3"/>
    <x v="4"/>
    <x v="0"/>
  </r>
  <r>
    <x v="1064"/>
    <s v="CERA"/>
    <s v="MP"/>
    <x v="277"/>
    <n v="409922"/>
    <x v="242"/>
    <s v="ES"/>
    <x v="305"/>
    <x v="113"/>
    <x v="286"/>
    <m/>
    <x v="0"/>
    <x v="0"/>
    <x v="0"/>
    <m/>
    <x v="424"/>
    <n v="4190"/>
    <s v="21.01.2013"/>
    <s v="15.02.2013"/>
    <s v="Iprel"/>
    <n v="100010001376"/>
    <m/>
    <m/>
    <m/>
    <m/>
    <m/>
    <m/>
    <m/>
    <m/>
    <m/>
    <m/>
    <m/>
    <m/>
    <m/>
    <x v="3"/>
    <x v="4"/>
    <x v="0"/>
  </r>
  <r>
    <x v="1065"/>
    <s v="CERA"/>
    <s v="MP"/>
    <x v="277"/>
    <n v="409922"/>
    <x v="242"/>
    <s v="ES"/>
    <x v="561"/>
    <x v="113"/>
    <x v="287"/>
    <m/>
    <x v="0"/>
    <x v="0"/>
    <x v="0"/>
    <m/>
    <x v="425"/>
    <n v="4191"/>
    <s v="21.01.2013"/>
    <s v="15.02.2013"/>
    <s v="Iprel"/>
    <n v="100010001376"/>
    <m/>
    <m/>
    <m/>
    <m/>
    <m/>
    <m/>
    <m/>
    <m/>
    <m/>
    <m/>
    <m/>
    <m/>
    <m/>
    <x v="3"/>
    <x v="4"/>
    <x v="0"/>
  </r>
  <r>
    <x v="1066"/>
    <s v="CERA"/>
    <s v="MP"/>
    <x v="277"/>
    <n v="409922"/>
    <x v="242"/>
    <s v="ES"/>
    <x v="108"/>
    <x v="113"/>
    <x v="288"/>
    <m/>
    <x v="0"/>
    <x v="0"/>
    <x v="0"/>
    <m/>
    <x v="426"/>
    <n v="4192"/>
    <s v="21.01.2013"/>
    <s v="15.02.2013"/>
    <s v="Iprel"/>
    <n v="100010001376"/>
    <m/>
    <m/>
    <m/>
    <m/>
    <m/>
    <m/>
    <m/>
    <m/>
    <m/>
    <m/>
    <m/>
    <m/>
    <m/>
    <x v="3"/>
    <x v="4"/>
    <x v="0"/>
  </r>
  <r>
    <x v="1067"/>
    <s v="CERA"/>
    <s v="MP"/>
    <x v="277"/>
    <n v="409922"/>
    <x v="242"/>
    <s v="ES"/>
    <x v="644"/>
    <x v="5"/>
    <x v="289"/>
    <m/>
    <x v="0"/>
    <x v="0"/>
    <x v="0"/>
    <m/>
    <x v="427"/>
    <n v="4193"/>
    <s v="21.01.2013"/>
    <s v="15.02.2013"/>
    <s v="Iprel"/>
    <n v="100010001376"/>
    <m/>
    <m/>
    <m/>
    <m/>
    <m/>
    <m/>
    <m/>
    <m/>
    <m/>
    <m/>
    <m/>
    <m/>
    <m/>
    <x v="3"/>
    <x v="4"/>
    <x v="0"/>
  </r>
  <r>
    <x v="1068"/>
    <s v="CERA"/>
    <s v="MP"/>
    <x v="277"/>
    <n v="409922"/>
    <x v="242"/>
    <s v="ES"/>
    <x v="645"/>
    <x v="2"/>
    <x v="290"/>
    <m/>
    <x v="0"/>
    <x v="0"/>
    <x v="0"/>
    <m/>
    <x v="428"/>
    <n v="4194"/>
    <s v="21.01.2013"/>
    <s v="15.02.2013"/>
    <s v="Iprel"/>
    <n v="100010001376"/>
    <m/>
    <m/>
    <m/>
    <m/>
    <m/>
    <m/>
    <m/>
    <m/>
    <m/>
    <m/>
    <m/>
    <m/>
    <m/>
    <x v="3"/>
    <x v="4"/>
    <x v="0"/>
  </r>
  <r>
    <x v="1069"/>
    <s v="CERA"/>
    <s v="MP"/>
    <x v="277"/>
    <n v="409922"/>
    <x v="242"/>
    <s v="ES"/>
    <x v="646"/>
    <x v="116"/>
    <x v="291"/>
    <m/>
    <x v="0"/>
    <x v="0"/>
    <x v="0"/>
    <m/>
    <x v="429"/>
    <n v="4195"/>
    <s v="21.01.2013"/>
    <s v="15.02.2013"/>
    <s v="Iprel"/>
    <n v="100010001376"/>
    <m/>
    <m/>
    <m/>
    <m/>
    <m/>
    <m/>
    <m/>
    <m/>
    <m/>
    <m/>
    <m/>
    <m/>
    <m/>
    <x v="3"/>
    <x v="4"/>
    <x v="0"/>
  </r>
  <r>
    <x v="1070"/>
    <s v="CERA"/>
    <s v="MP"/>
    <x v="277"/>
    <n v="409922"/>
    <x v="242"/>
    <s v="ES"/>
    <x v="647"/>
    <x v="113"/>
    <x v="106"/>
    <m/>
    <x v="0"/>
    <x v="0"/>
    <x v="0"/>
    <m/>
    <x v="430"/>
    <n v="4196"/>
    <s v="21.01.2013"/>
    <s v="15.02.2013"/>
    <s v="Iprel"/>
    <n v="100010001376"/>
    <m/>
    <m/>
    <m/>
    <m/>
    <m/>
    <m/>
    <m/>
    <m/>
    <m/>
    <m/>
    <m/>
    <m/>
    <m/>
    <x v="3"/>
    <x v="4"/>
    <x v="0"/>
  </r>
  <r>
    <x v="1071"/>
    <s v="CERA"/>
    <s v="MP"/>
    <x v="277"/>
    <n v="409922"/>
    <x v="242"/>
    <s v="ES"/>
    <x v="648"/>
    <x v="116"/>
    <x v="291"/>
    <m/>
    <x v="0"/>
    <x v="0"/>
    <x v="0"/>
    <m/>
    <x v="431"/>
    <n v="4197"/>
    <s v="21.01.2013"/>
    <s v="15.02.2013"/>
    <s v="Iprel"/>
    <n v="100010001376"/>
    <m/>
    <m/>
    <m/>
    <m/>
    <m/>
    <m/>
    <m/>
    <m/>
    <m/>
    <m/>
    <m/>
    <m/>
    <m/>
    <x v="3"/>
    <x v="4"/>
    <x v="0"/>
  </r>
  <r>
    <x v="1072"/>
    <s v="CERA"/>
    <s v="MP"/>
    <x v="277"/>
    <n v="409922"/>
    <x v="242"/>
    <s v="ES"/>
    <x v="649"/>
    <x v="113"/>
    <x v="106"/>
    <m/>
    <x v="0"/>
    <x v="0"/>
    <x v="0"/>
    <m/>
    <x v="432"/>
    <n v="4198"/>
    <s v="21.01.2013"/>
    <s v="15.02.2013"/>
    <s v="Iprel"/>
    <n v="100010001376"/>
    <m/>
    <m/>
    <m/>
    <m/>
    <m/>
    <m/>
    <m/>
    <m/>
    <m/>
    <m/>
    <m/>
    <m/>
    <m/>
    <x v="3"/>
    <x v="4"/>
    <x v="0"/>
  </r>
  <r>
    <x v="1073"/>
    <s v="CERA"/>
    <s v="MP"/>
    <x v="277"/>
    <n v="409922"/>
    <x v="242"/>
    <s v="ES"/>
    <x v="175"/>
    <x v="113"/>
    <x v="292"/>
    <m/>
    <x v="0"/>
    <x v="0"/>
    <x v="0"/>
    <m/>
    <x v="433"/>
    <n v="4199"/>
    <s v="21.01.2013"/>
    <s v="15.02.2013"/>
    <s v="Iprel"/>
    <n v="100010001376"/>
    <m/>
    <m/>
    <m/>
    <m/>
    <m/>
    <m/>
    <m/>
    <m/>
    <m/>
    <m/>
    <m/>
    <m/>
    <m/>
    <x v="3"/>
    <x v="4"/>
    <x v="0"/>
  </r>
  <r>
    <x v="1074"/>
    <s v="CERA"/>
    <s v="MP"/>
    <x v="277"/>
    <n v="409922"/>
    <x v="242"/>
    <s v="ES"/>
    <x v="539"/>
    <x v="113"/>
    <x v="293"/>
    <m/>
    <x v="0"/>
    <x v="0"/>
    <x v="0"/>
    <m/>
    <x v="434"/>
    <n v="4200"/>
    <s v="21.01.2013"/>
    <s v="15.02.2013"/>
    <s v="Iprel"/>
    <n v="100010001376"/>
    <m/>
    <m/>
    <m/>
    <m/>
    <m/>
    <m/>
    <m/>
    <m/>
    <m/>
    <m/>
    <m/>
    <m/>
    <m/>
    <x v="3"/>
    <x v="4"/>
    <x v="0"/>
  </r>
  <r>
    <x v="1075"/>
    <s v="CERA"/>
    <s v="MP"/>
    <x v="277"/>
    <n v="409922"/>
    <x v="242"/>
    <s v="ES"/>
    <x v="515"/>
    <x v="23"/>
    <x v="294"/>
    <m/>
    <x v="0"/>
    <x v="0"/>
    <x v="0"/>
    <m/>
    <x v="435"/>
    <n v="4201"/>
    <s v="21.01.2013"/>
    <s v="15.02.2013"/>
    <s v="Iprel"/>
    <n v="100010001376"/>
    <m/>
    <m/>
    <m/>
    <m/>
    <m/>
    <m/>
    <m/>
    <m/>
    <m/>
    <m/>
    <m/>
    <m/>
    <m/>
    <x v="3"/>
    <x v="4"/>
    <x v="0"/>
  </r>
  <r>
    <x v="1076"/>
    <s v="CERA"/>
    <s v="MP"/>
    <x v="277"/>
    <n v="409922"/>
    <x v="242"/>
    <s v="ES"/>
    <x v="650"/>
    <x v="266"/>
    <x v="295"/>
    <m/>
    <x v="0"/>
    <x v="0"/>
    <x v="0"/>
    <m/>
    <x v="436"/>
    <n v="4202"/>
    <s v="21.01.2013"/>
    <s v="15.02.2013"/>
    <s v="Iprel"/>
    <n v="100010001376"/>
    <m/>
    <m/>
    <m/>
    <m/>
    <m/>
    <m/>
    <m/>
    <m/>
    <m/>
    <m/>
    <m/>
    <m/>
    <m/>
    <x v="3"/>
    <x v="4"/>
    <x v="0"/>
  </r>
  <r>
    <x v="1077"/>
    <s v="CERA"/>
    <s v="MP"/>
    <x v="277"/>
    <n v="409922"/>
    <x v="242"/>
    <s v="ES"/>
    <x v="651"/>
    <x v="267"/>
    <x v="6"/>
    <m/>
    <x v="0"/>
    <x v="0"/>
    <x v="0"/>
    <m/>
    <x v="437"/>
    <n v="4203"/>
    <s v="21.01.2013"/>
    <s v="15.02.2013"/>
    <s v="Iprel"/>
    <n v="100010001376"/>
    <m/>
    <m/>
    <m/>
    <m/>
    <m/>
    <m/>
    <m/>
    <m/>
    <m/>
    <m/>
    <m/>
    <m/>
    <m/>
    <x v="3"/>
    <x v="4"/>
    <x v="0"/>
  </r>
  <r>
    <x v="1078"/>
    <s v="CERA"/>
    <s v="MP"/>
    <x v="277"/>
    <n v="409922"/>
    <x v="242"/>
    <s v="ES"/>
    <x v="652"/>
    <x v="268"/>
    <x v="296"/>
    <m/>
    <x v="0"/>
    <x v="0"/>
    <x v="0"/>
    <m/>
    <x v="438"/>
    <n v="4204"/>
    <s v="21.01.2013"/>
    <s v="15.02.2013"/>
    <s v="Iprel"/>
    <n v="100010001376"/>
    <m/>
    <m/>
    <m/>
    <m/>
    <m/>
    <m/>
    <m/>
    <m/>
    <m/>
    <m/>
    <m/>
    <m/>
    <m/>
    <x v="3"/>
    <x v="4"/>
    <x v="0"/>
  </r>
  <r>
    <x v="1079"/>
    <s v="CERA"/>
    <s v="MP"/>
    <x v="277"/>
    <n v="409922"/>
    <x v="242"/>
    <s v="ES"/>
    <x v="653"/>
    <x v="2"/>
    <x v="297"/>
    <m/>
    <x v="0"/>
    <x v="0"/>
    <x v="0"/>
    <m/>
    <x v="439"/>
    <n v="4205"/>
    <s v="21.01.2013"/>
    <s v="15.02.2013"/>
    <s v="Iprel"/>
    <n v="100010001376"/>
    <m/>
    <m/>
    <m/>
    <m/>
    <m/>
    <m/>
    <m/>
    <m/>
    <m/>
    <m/>
    <m/>
    <m/>
    <m/>
    <x v="3"/>
    <x v="4"/>
    <x v="0"/>
  </r>
  <r>
    <x v="1080"/>
    <s v="CERA"/>
    <s v="MP"/>
    <x v="277"/>
    <n v="409922"/>
    <x v="242"/>
    <s v="ES"/>
    <x v="654"/>
    <x v="117"/>
    <x v="298"/>
    <m/>
    <x v="0"/>
    <x v="0"/>
    <x v="0"/>
    <m/>
    <x v="440"/>
    <n v="4206"/>
    <s v="21.01.2013"/>
    <s v="15.02.2013"/>
    <s v="Iprel"/>
    <n v="100010001376"/>
    <m/>
    <m/>
    <m/>
    <m/>
    <m/>
    <m/>
    <m/>
    <m/>
    <m/>
    <m/>
    <m/>
    <m/>
    <m/>
    <x v="3"/>
    <x v="4"/>
    <x v="0"/>
  </r>
  <r>
    <x v="1081"/>
    <s v="CERA"/>
    <s v="MP"/>
    <x v="277"/>
    <n v="409922"/>
    <x v="242"/>
    <s v="ES"/>
    <x v="655"/>
    <x v="1"/>
    <x v="299"/>
    <m/>
    <x v="0"/>
    <x v="0"/>
    <x v="0"/>
    <m/>
    <x v="441"/>
    <n v="4207"/>
    <s v="21.01.2013"/>
    <s v="15.02.2013"/>
    <s v="Iprel"/>
    <n v="100010001376"/>
    <m/>
    <m/>
    <m/>
    <m/>
    <m/>
    <m/>
    <m/>
    <m/>
    <m/>
    <m/>
    <m/>
    <m/>
    <m/>
    <x v="3"/>
    <x v="4"/>
    <x v="0"/>
  </r>
  <r>
    <x v="1082"/>
    <s v="CERA"/>
    <s v="MP"/>
    <x v="277"/>
    <n v="409922"/>
    <x v="242"/>
    <s v="ES"/>
    <x v="656"/>
    <x v="113"/>
    <x v="300"/>
    <m/>
    <x v="0"/>
    <x v="0"/>
    <x v="0"/>
    <m/>
    <x v="442"/>
    <n v="4208"/>
    <s v="21.01.2013"/>
    <s v="15.02.2013"/>
    <s v="Iprel"/>
    <n v="100010001376"/>
    <m/>
    <m/>
    <m/>
    <m/>
    <m/>
    <m/>
    <m/>
    <m/>
    <m/>
    <m/>
    <m/>
    <m/>
    <m/>
    <x v="3"/>
    <x v="4"/>
    <x v="0"/>
  </r>
  <r>
    <x v="1083"/>
    <s v="CERA"/>
    <s v="MP"/>
    <x v="277"/>
    <n v="409922"/>
    <x v="242"/>
    <s v="ES"/>
    <x v="657"/>
    <x v="113"/>
    <x v="106"/>
    <m/>
    <x v="0"/>
    <x v="0"/>
    <x v="0"/>
    <m/>
    <x v="443"/>
    <n v="4209"/>
    <s v="21.01.2013"/>
    <s v="15.02.2013"/>
    <s v="Iprel"/>
    <n v="100010001376"/>
    <m/>
    <m/>
    <m/>
    <m/>
    <m/>
    <m/>
    <m/>
    <m/>
    <m/>
    <m/>
    <m/>
    <m/>
    <m/>
    <x v="3"/>
    <x v="4"/>
    <x v="0"/>
  </r>
  <r>
    <x v="1084"/>
    <s v="CERA"/>
    <s v="MP"/>
    <x v="277"/>
    <n v="409922"/>
    <x v="242"/>
    <s v="ES"/>
    <x v="658"/>
    <x v="118"/>
    <x v="301"/>
    <m/>
    <x v="0"/>
    <x v="0"/>
    <x v="0"/>
    <m/>
    <x v="444"/>
    <n v="4210"/>
    <s v="21.01.2013"/>
    <s v="15.02.2013"/>
    <s v="Iprel"/>
    <n v="100010001376"/>
    <m/>
    <m/>
    <m/>
    <m/>
    <m/>
    <m/>
    <m/>
    <m/>
    <m/>
    <m/>
    <m/>
    <m/>
    <m/>
    <x v="3"/>
    <x v="4"/>
    <x v="0"/>
  </r>
  <r>
    <x v="1085"/>
    <s v="CERA"/>
    <s v="MP"/>
    <x v="277"/>
    <n v="409922"/>
    <x v="242"/>
    <s v="ES"/>
    <x v="659"/>
    <x v="137"/>
    <x v="302"/>
    <m/>
    <x v="0"/>
    <x v="0"/>
    <x v="0"/>
    <m/>
    <x v="445"/>
    <n v="4211"/>
    <s v="21.01.2013"/>
    <s v="15.02.2013"/>
    <s v="Iprel"/>
    <n v="100010001376"/>
    <m/>
    <m/>
    <m/>
    <m/>
    <m/>
    <m/>
    <m/>
    <m/>
    <m/>
    <m/>
    <m/>
    <m/>
    <m/>
    <x v="3"/>
    <x v="4"/>
    <x v="0"/>
  </r>
  <r>
    <x v="1086"/>
    <s v="CERA"/>
    <s v="MP"/>
    <x v="277"/>
    <n v="409922"/>
    <x v="242"/>
    <s v="ES"/>
    <x v="659"/>
    <x v="137"/>
    <x v="302"/>
    <m/>
    <x v="0"/>
    <x v="0"/>
    <x v="0"/>
    <m/>
    <x v="445"/>
    <n v="4212"/>
    <s v="21.01.2013"/>
    <s v="15.02.2013"/>
    <s v="Iprel"/>
    <n v="100010001376"/>
    <m/>
    <m/>
    <m/>
    <m/>
    <m/>
    <m/>
    <m/>
    <m/>
    <m/>
    <m/>
    <m/>
    <m/>
    <m/>
    <x v="3"/>
    <x v="4"/>
    <x v="0"/>
  </r>
  <r>
    <x v="1087"/>
    <s v="CERA"/>
    <s v="MP"/>
    <x v="277"/>
    <n v="409922"/>
    <x v="242"/>
    <s v="ES"/>
    <x v="659"/>
    <x v="137"/>
    <x v="302"/>
    <m/>
    <x v="0"/>
    <x v="0"/>
    <x v="0"/>
    <m/>
    <x v="445"/>
    <n v="4213"/>
    <s v="21.01.2013"/>
    <s v="15.02.2013"/>
    <s v="Iprel"/>
    <n v="100010001376"/>
    <m/>
    <m/>
    <m/>
    <m/>
    <m/>
    <m/>
    <m/>
    <m/>
    <m/>
    <m/>
    <m/>
    <m/>
    <m/>
    <x v="3"/>
    <x v="4"/>
    <x v="0"/>
  </r>
  <r>
    <x v="1088"/>
    <s v="CERA"/>
    <s v="MP"/>
    <x v="277"/>
    <n v="409922"/>
    <x v="242"/>
    <s v="ES"/>
    <x v="659"/>
    <x v="137"/>
    <x v="302"/>
    <m/>
    <x v="0"/>
    <x v="0"/>
    <x v="0"/>
    <m/>
    <x v="445"/>
    <n v="4214"/>
    <s v="21.01.2013"/>
    <s v="15.02.2013"/>
    <s v="Iprel"/>
    <n v="100010001376"/>
    <m/>
    <m/>
    <m/>
    <m/>
    <m/>
    <m/>
    <m/>
    <m/>
    <m/>
    <m/>
    <m/>
    <m/>
    <m/>
    <x v="3"/>
    <x v="4"/>
    <x v="0"/>
  </r>
  <r>
    <x v="1089"/>
    <s v="CERA"/>
    <s v="MP"/>
    <x v="231"/>
    <n v="408632"/>
    <x v="261"/>
    <s v="RU"/>
    <x v="660"/>
    <x v="117"/>
    <x v="189"/>
    <s v="C"/>
    <x v="324"/>
    <x v="57"/>
    <x v="0"/>
    <m/>
    <x v="446"/>
    <n v="4220"/>
    <s v="29.01.2013"/>
    <s v="28.02.2013"/>
    <s v="Iprel"/>
    <n v="100010001376"/>
    <m/>
    <m/>
    <m/>
    <m/>
    <m/>
    <m/>
    <m/>
    <m/>
    <m/>
    <m/>
    <m/>
    <m/>
    <m/>
    <x v="3"/>
    <x v="4"/>
    <x v="0"/>
  </r>
  <r>
    <x v="1090"/>
    <s v="CERA"/>
    <s v="MP"/>
    <x v="285"/>
    <n v="413467"/>
    <x v="252"/>
    <s v="EG"/>
    <x v="661"/>
    <x v="23"/>
    <x v="178"/>
    <s v="C"/>
    <x v="325"/>
    <x v="0"/>
    <x v="0"/>
    <m/>
    <x v="447"/>
    <n v="4224"/>
    <s v="29.01.2013"/>
    <s v="28.02.2013"/>
    <s v="Iprel"/>
    <n v="100010001376"/>
    <m/>
    <m/>
    <m/>
    <m/>
    <m/>
    <m/>
    <m/>
    <m/>
    <m/>
    <m/>
    <m/>
    <m/>
    <m/>
    <x v="3"/>
    <x v="4"/>
    <x v="0"/>
  </r>
  <r>
    <x v="1091"/>
    <s v="CERA"/>
    <s v="MP"/>
    <x v="294"/>
    <n v="412804"/>
    <x v="262"/>
    <s v="SY"/>
    <x v="380"/>
    <x v="119"/>
    <x v="185"/>
    <s v="C"/>
    <x v="324"/>
    <x v="57"/>
    <x v="0"/>
    <m/>
    <x v="448"/>
    <n v="4229"/>
    <s v="29.01.2013"/>
    <s v="28.02.2013"/>
    <s v="Iprel"/>
    <n v="100010001376"/>
    <m/>
    <m/>
    <m/>
    <m/>
    <m/>
    <m/>
    <m/>
    <m/>
    <m/>
    <m/>
    <m/>
    <m/>
    <m/>
    <x v="3"/>
    <x v="4"/>
    <x v="0"/>
  </r>
  <r>
    <x v="1092"/>
    <s v="CERA"/>
    <s v="MP"/>
    <x v="294"/>
    <n v="412804"/>
    <x v="262"/>
    <s v="SY"/>
    <x v="202"/>
    <x v="119"/>
    <x v="185"/>
    <s v="C"/>
    <x v="324"/>
    <x v="57"/>
    <x v="0"/>
    <m/>
    <x v="448"/>
    <n v="4230"/>
    <s v="29.01.2013"/>
    <s v="28.02.2013"/>
    <s v="Iprel"/>
    <n v="100010001376"/>
    <m/>
    <m/>
    <m/>
    <m/>
    <m/>
    <m/>
    <m/>
    <m/>
    <m/>
    <m/>
    <m/>
    <m/>
    <m/>
    <x v="3"/>
    <x v="4"/>
    <x v="0"/>
  </r>
  <r>
    <x v="1093"/>
    <s v="CERA"/>
    <s v="MP"/>
    <x v="277"/>
    <n v="409922"/>
    <x v="242"/>
    <s v="ES"/>
    <x v="380"/>
    <x v="113"/>
    <x v="303"/>
    <s v="C"/>
    <x v="325"/>
    <x v="57"/>
    <x v="0"/>
    <m/>
    <x v="449"/>
    <n v="4248"/>
    <s v="29.01.2013"/>
    <s v="28.02.2013"/>
    <s v="Iprel"/>
    <n v="100010001376"/>
    <m/>
    <m/>
    <m/>
    <m/>
    <m/>
    <m/>
    <m/>
    <m/>
    <m/>
    <m/>
    <m/>
    <m/>
    <m/>
    <x v="3"/>
    <x v="4"/>
    <x v="0"/>
  </r>
  <r>
    <x v="1045"/>
    <s v="CERA"/>
    <s v="MP"/>
    <x v="278"/>
    <n v="401877"/>
    <x v="243"/>
    <s v="MA"/>
    <x v="163"/>
    <x v="117"/>
    <x v="189"/>
    <s v="C"/>
    <x v="320"/>
    <x v="0"/>
    <x v="0"/>
    <m/>
    <x v="450"/>
    <n v="4249"/>
    <s v="29.01.2013"/>
    <s v="28.02.2013"/>
    <s v="Iprel"/>
    <n v="100010001376"/>
    <m/>
    <m/>
    <m/>
    <m/>
    <m/>
    <m/>
    <m/>
    <m/>
    <m/>
    <m/>
    <m/>
    <m/>
    <m/>
    <x v="3"/>
    <x v="4"/>
    <x v="0"/>
  </r>
  <r>
    <x v="1046"/>
    <s v="CERA"/>
    <s v="MP"/>
    <x v="278"/>
    <n v="401877"/>
    <x v="243"/>
    <s v="MA"/>
    <x v="171"/>
    <x v="112"/>
    <x v="186"/>
    <s v="C"/>
    <x v="320"/>
    <x v="0"/>
    <x v="0"/>
    <m/>
    <x v="450"/>
    <n v="4250"/>
    <s v="29.01.2013"/>
    <s v="28.02.2013"/>
    <s v="Iprel"/>
    <n v="100010001376"/>
    <m/>
    <m/>
    <m/>
    <m/>
    <m/>
    <m/>
    <m/>
    <m/>
    <m/>
    <m/>
    <m/>
    <m/>
    <m/>
    <x v="3"/>
    <x v="4"/>
    <x v="0"/>
  </r>
  <r>
    <x v="991"/>
    <s v="CERA"/>
    <s v="MP"/>
    <x v="278"/>
    <n v="401877"/>
    <x v="243"/>
    <s v="MA"/>
    <x v="361"/>
    <x v="8"/>
    <x v="216"/>
    <s v="C"/>
    <x v="320"/>
    <x v="0"/>
    <x v="0"/>
    <m/>
    <x v="450"/>
    <n v="4251"/>
    <s v="29.01.2013"/>
    <s v="28.02.2013"/>
    <s v="Iprel"/>
    <n v="100010001376"/>
    <m/>
    <m/>
    <m/>
    <m/>
    <m/>
    <m/>
    <m/>
    <m/>
    <m/>
    <m/>
    <m/>
    <m/>
    <m/>
    <x v="3"/>
    <x v="4"/>
    <x v="0"/>
  </r>
  <r>
    <x v="992"/>
    <s v="CERA"/>
    <s v="MP"/>
    <x v="278"/>
    <n v="401877"/>
    <x v="243"/>
    <s v="MA"/>
    <x v="542"/>
    <x v="8"/>
    <x v="216"/>
    <s v="C"/>
    <x v="320"/>
    <x v="0"/>
    <x v="0"/>
    <m/>
    <x v="450"/>
    <n v="4252"/>
    <s v="29.01.2013"/>
    <s v="28.02.2013"/>
    <s v="Iprel"/>
    <n v="100010001376"/>
    <m/>
    <m/>
    <m/>
    <m/>
    <m/>
    <m/>
    <m/>
    <m/>
    <m/>
    <m/>
    <m/>
    <m/>
    <m/>
    <x v="3"/>
    <x v="4"/>
    <x v="0"/>
  </r>
  <r>
    <x v="1047"/>
    <s v="CERA"/>
    <s v="MP"/>
    <x v="278"/>
    <n v="401877"/>
    <x v="243"/>
    <s v="MA"/>
    <x v="431"/>
    <x v="6"/>
    <x v="180"/>
    <s v="C"/>
    <x v="320"/>
    <x v="0"/>
    <x v="0"/>
    <m/>
    <x v="450"/>
    <n v="4253"/>
    <s v="29.01.2013"/>
    <s v="28.02.2013"/>
    <s v="Iprel"/>
    <n v="100010001376"/>
    <m/>
    <m/>
    <m/>
    <m/>
    <m/>
    <m/>
    <m/>
    <m/>
    <m/>
    <m/>
    <m/>
    <m/>
    <m/>
    <x v="3"/>
    <x v="4"/>
    <x v="0"/>
  </r>
  <r>
    <x v="1048"/>
    <s v="CERA"/>
    <s v="MP"/>
    <x v="278"/>
    <n v="401877"/>
    <x v="243"/>
    <s v="MA"/>
    <x v="474"/>
    <x v="126"/>
    <x v="275"/>
    <s v="C"/>
    <x v="320"/>
    <x v="0"/>
    <x v="0"/>
    <m/>
    <x v="450"/>
    <n v="4254"/>
    <s v="29.01.2013"/>
    <s v="28.02.2013"/>
    <s v="Iprel"/>
    <n v="100010001376"/>
    <m/>
    <m/>
    <m/>
    <m/>
    <m/>
    <m/>
    <m/>
    <m/>
    <m/>
    <m/>
    <m/>
    <m/>
    <m/>
    <x v="3"/>
    <x v="4"/>
    <x v="0"/>
  </r>
  <r>
    <x v="1094"/>
    <s v="CERA"/>
    <s v="MP"/>
    <x v="278"/>
    <n v="401877"/>
    <x v="243"/>
    <s v="MA"/>
    <x v="586"/>
    <x v="1"/>
    <x v="199"/>
    <s v="C"/>
    <x v="326"/>
    <x v="57"/>
    <x v="0"/>
    <m/>
    <x v="451"/>
    <n v="4256"/>
    <s v="29.01.2013"/>
    <s v="28.02.2013"/>
    <s v="Iprel"/>
    <n v="100010001376"/>
    <m/>
    <m/>
    <m/>
    <m/>
    <m/>
    <m/>
    <m/>
    <m/>
    <m/>
    <m/>
    <m/>
    <m/>
    <m/>
    <x v="3"/>
    <x v="4"/>
    <x v="0"/>
  </r>
  <r>
    <x v="1095"/>
    <s v="CERA"/>
    <s v="MP"/>
    <x v="278"/>
    <n v="401877"/>
    <x v="243"/>
    <s v="MA"/>
    <x v="662"/>
    <x v="1"/>
    <x v="199"/>
    <s v="C"/>
    <x v="326"/>
    <x v="57"/>
    <x v="0"/>
    <m/>
    <x v="452"/>
    <n v="4257"/>
    <s v="29.01.2013"/>
    <s v="28.02.2013"/>
    <s v="Iprel"/>
    <n v="100010001376"/>
    <m/>
    <m/>
    <m/>
    <m/>
    <m/>
    <m/>
    <m/>
    <m/>
    <m/>
    <m/>
    <m/>
    <m/>
    <m/>
    <x v="3"/>
    <x v="4"/>
    <x v="0"/>
  </r>
  <r>
    <x v="1096"/>
    <s v="CERA"/>
    <s v="MP"/>
    <x v="278"/>
    <n v="401877"/>
    <x v="243"/>
    <s v="MA"/>
    <x v="663"/>
    <x v="1"/>
    <x v="199"/>
    <s v="C"/>
    <x v="326"/>
    <x v="57"/>
    <x v="0"/>
    <m/>
    <x v="453"/>
    <n v="4259"/>
    <s v="29.01.2013"/>
    <s v="28.02.2013"/>
    <s v="Iprel"/>
    <n v="100010001376"/>
    <m/>
    <m/>
    <m/>
    <m/>
    <m/>
    <m/>
    <m/>
    <m/>
    <m/>
    <m/>
    <m/>
    <m/>
    <m/>
    <x v="3"/>
    <x v="4"/>
    <x v="0"/>
  </r>
  <r>
    <x v="1097"/>
    <s v="CERA"/>
    <s v="MP"/>
    <x v="278"/>
    <n v="401877"/>
    <x v="243"/>
    <s v="MA"/>
    <x v="593"/>
    <x v="1"/>
    <x v="199"/>
    <s v="C"/>
    <x v="326"/>
    <x v="57"/>
    <x v="0"/>
    <m/>
    <x v="454"/>
    <n v="4260"/>
    <s v="29.01.2013"/>
    <s v="28.02.2013"/>
    <s v="Iprel"/>
    <n v="100010001376"/>
    <m/>
    <m/>
    <m/>
    <m/>
    <m/>
    <m/>
    <m/>
    <m/>
    <m/>
    <m/>
    <m/>
    <m/>
    <m/>
    <x v="3"/>
    <x v="4"/>
    <x v="0"/>
  </r>
  <r>
    <x v="1098"/>
    <s v="CERA"/>
    <s v="MP"/>
    <x v="294"/>
    <n v="412804"/>
    <x v="262"/>
    <s v="SY"/>
    <x v="664"/>
    <x v="119"/>
    <x v="185"/>
    <s v="C"/>
    <x v="324"/>
    <x v="57"/>
    <x v="0"/>
    <m/>
    <x v="448"/>
    <n v="4261"/>
    <s v="29.01.2013"/>
    <s v="28.02.2013"/>
    <s v="Iprel"/>
    <n v="100010001376"/>
    <m/>
    <m/>
    <m/>
    <m/>
    <m/>
    <m/>
    <m/>
    <m/>
    <m/>
    <m/>
    <m/>
    <m/>
    <m/>
    <x v="3"/>
    <x v="4"/>
    <x v="0"/>
  </r>
  <r>
    <x v="1099"/>
    <s v="CERA"/>
    <s v="MP"/>
    <x v="295"/>
    <n v="413695"/>
    <x v="263"/>
    <s v="ID"/>
    <x v="325"/>
    <x v="112"/>
    <x v="186"/>
    <s v="C"/>
    <x v="324"/>
    <x v="0"/>
    <x v="0"/>
    <m/>
    <x v="455"/>
    <n v="4262"/>
    <s v="29.01.2013"/>
    <s v="28.02.2013"/>
    <s v="Iprel"/>
    <n v="100010001376"/>
    <m/>
    <m/>
    <m/>
    <m/>
    <m/>
    <m/>
    <m/>
    <m/>
    <m/>
    <m/>
    <m/>
    <m/>
    <m/>
    <x v="3"/>
    <x v="4"/>
    <x v="0"/>
  </r>
  <r>
    <x v="1100"/>
    <s v="CERA"/>
    <s v="MP"/>
    <x v="295"/>
    <n v="413695"/>
    <x v="263"/>
    <s v="ID"/>
    <x v="535"/>
    <x v="5"/>
    <x v="261"/>
    <s v="C"/>
    <x v="324"/>
    <x v="57"/>
    <x v="0"/>
    <m/>
    <x v="456"/>
    <n v="4263"/>
    <s v="29.01.2013"/>
    <s v="28.02.2013"/>
    <s v="Iprel"/>
    <n v="100010001376"/>
    <m/>
    <m/>
    <m/>
    <m/>
    <m/>
    <m/>
    <m/>
    <m/>
    <m/>
    <m/>
    <m/>
    <m/>
    <m/>
    <x v="3"/>
    <x v="4"/>
    <x v="0"/>
  </r>
  <r>
    <x v="1101"/>
    <s v="CERA"/>
    <s v="MP"/>
    <x v="295"/>
    <n v="413695"/>
    <x v="263"/>
    <s v="ID"/>
    <x v="18"/>
    <x v="8"/>
    <x v="216"/>
    <s v="C"/>
    <x v="324"/>
    <x v="0"/>
    <x v="0"/>
    <m/>
    <x v="457"/>
    <n v="4264"/>
    <s v="29.01.2013"/>
    <s v="28.02.2013"/>
    <s v="Iprel"/>
    <n v="100010001376"/>
    <m/>
    <m/>
    <m/>
    <m/>
    <m/>
    <m/>
    <m/>
    <m/>
    <m/>
    <m/>
    <m/>
    <m/>
    <m/>
    <x v="3"/>
    <x v="4"/>
    <x v="0"/>
  </r>
  <r>
    <x v="1102"/>
    <s v="CERA"/>
    <s v="MP"/>
    <x v="295"/>
    <n v="413695"/>
    <x v="263"/>
    <s v="ID"/>
    <x v="646"/>
    <x v="119"/>
    <x v="185"/>
    <s v="C"/>
    <x v="324"/>
    <x v="57"/>
    <x v="0"/>
    <m/>
    <x v="458"/>
    <n v="4265"/>
    <s v="29.01.2013"/>
    <s v="28.02.2013"/>
    <s v="Iprel"/>
    <n v="100010001376"/>
    <m/>
    <m/>
    <m/>
    <m/>
    <m/>
    <m/>
    <m/>
    <m/>
    <m/>
    <m/>
    <m/>
    <m/>
    <m/>
    <x v="3"/>
    <x v="4"/>
    <x v="0"/>
  </r>
  <r>
    <x v="1103"/>
    <s v="CERA"/>
    <s v="MP"/>
    <x v="295"/>
    <n v="413695"/>
    <x v="263"/>
    <s v="ID"/>
    <x v="665"/>
    <x v="126"/>
    <x v="275"/>
    <s v="C"/>
    <x v="324"/>
    <x v="57"/>
    <x v="0"/>
    <m/>
    <x v="459"/>
    <n v="4267"/>
    <s v="29.01.2013"/>
    <s v="28.02.2013"/>
    <s v="Iprel"/>
    <n v="100010001376"/>
    <m/>
    <m/>
    <m/>
    <m/>
    <m/>
    <m/>
    <m/>
    <m/>
    <m/>
    <m/>
    <m/>
    <m/>
    <m/>
    <x v="3"/>
    <x v="4"/>
    <x v="0"/>
  </r>
  <r>
    <x v="1104"/>
    <s v="CERA"/>
    <s v="MP"/>
    <x v="295"/>
    <n v="413695"/>
    <x v="263"/>
    <s v="ID"/>
    <x v="161"/>
    <x v="6"/>
    <x v="180"/>
    <s v="C"/>
    <x v="324"/>
    <x v="57"/>
    <x v="0"/>
    <m/>
    <x v="460"/>
    <n v="4268"/>
    <s v="29.01.2013"/>
    <s v="28.02.2013"/>
    <s v="Iprel"/>
    <n v="100010001376"/>
    <m/>
    <m/>
    <m/>
    <m/>
    <m/>
    <m/>
    <m/>
    <m/>
    <m/>
    <m/>
    <m/>
    <m/>
    <m/>
    <x v="3"/>
    <x v="4"/>
    <x v="0"/>
  </r>
  <r>
    <x v="1105"/>
    <s v="CERA"/>
    <s v="MP"/>
    <x v="296"/>
    <n v="408632"/>
    <x v="261"/>
    <s v="RU"/>
    <x v="666"/>
    <x v="117"/>
    <x v="189"/>
    <s v="C"/>
    <x v="324"/>
    <x v="57"/>
    <x v="0"/>
    <m/>
    <x v="461"/>
    <n v="4281"/>
    <s v="29.01.2013"/>
    <s v="28.02.2013"/>
    <s v="Iprel"/>
    <n v="100010001376"/>
    <m/>
    <m/>
    <m/>
    <m/>
    <m/>
    <m/>
    <m/>
    <m/>
    <m/>
    <m/>
    <m/>
    <m/>
    <m/>
    <x v="3"/>
    <x v="4"/>
    <x v="0"/>
  </r>
  <r>
    <x v="1106"/>
    <s v="CERA"/>
    <s v="MP"/>
    <x v="297"/>
    <n v="402377"/>
    <x v="264"/>
    <s v="BY"/>
    <x v="345"/>
    <x v="1"/>
    <x v="199"/>
    <s v="C"/>
    <x v="327"/>
    <x v="57"/>
    <x v="0"/>
    <m/>
    <x v="462"/>
    <n v="4284"/>
    <s v="29.01.2013"/>
    <s v="28.02.2013"/>
    <s v="Iprel"/>
    <n v="100010001376"/>
    <m/>
    <m/>
    <m/>
    <m/>
    <m/>
    <m/>
    <m/>
    <m/>
    <m/>
    <m/>
    <m/>
    <m/>
    <m/>
    <x v="3"/>
    <x v="4"/>
    <x v="0"/>
  </r>
  <r>
    <x v="1107"/>
    <s v="CERA"/>
    <s v="MP"/>
    <x v="298"/>
    <n v="408828"/>
    <x v="265"/>
    <s v="MX"/>
    <x v="165"/>
    <x v="23"/>
    <x v="178"/>
    <s v="C"/>
    <x v="324"/>
    <x v="0"/>
    <x v="0"/>
    <m/>
    <x v="463"/>
    <n v="4285"/>
    <s v="29.01.2013"/>
    <s v="28.02.2013"/>
    <s v="Iprel"/>
    <n v="100010001376"/>
    <m/>
    <m/>
    <m/>
    <m/>
    <m/>
    <m/>
    <m/>
    <m/>
    <m/>
    <m/>
    <m/>
    <m/>
    <m/>
    <x v="3"/>
    <x v="4"/>
    <x v="0"/>
  </r>
  <r>
    <x v="1108"/>
    <s v="CERA"/>
    <s v="MP"/>
    <x v="298"/>
    <n v="408828"/>
    <x v="265"/>
    <s v="MX"/>
    <x v="171"/>
    <x v="6"/>
    <x v="180"/>
    <s v="C"/>
    <x v="324"/>
    <x v="57"/>
    <x v="0"/>
    <m/>
    <x v="464"/>
    <n v="4286"/>
    <s v="29.01.2013"/>
    <s v="28.02.2013"/>
    <s v="Iprel"/>
    <n v="100010001376"/>
    <m/>
    <m/>
    <m/>
    <m/>
    <m/>
    <m/>
    <m/>
    <m/>
    <m/>
    <m/>
    <m/>
    <m/>
    <m/>
    <x v="3"/>
    <x v="4"/>
    <x v="0"/>
  </r>
  <r>
    <x v="1109"/>
    <s v="CERA"/>
    <s v="MP"/>
    <x v="295"/>
    <n v="413695"/>
    <x v="263"/>
    <s v="ID"/>
    <x v="667"/>
    <x v="114"/>
    <x v="190"/>
    <s v="C"/>
    <x v="324"/>
    <x v="57"/>
    <x v="0"/>
    <m/>
    <x v="465"/>
    <n v="4288"/>
    <s v="29.01.2013"/>
    <s v="28.02.2013"/>
    <s v="Iprel"/>
    <n v="100010001376"/>
    <m/>
    <m/>
    <m/>
    <m/>
    <m/>
    <m/>
    <m/>
    <m/>
    <m/>
    <m/>
    <m/>
    <m/>
    <m/>
    <x v="3"/>
    <x v="4"/>
    <x v="0"/>
  </r>
  <r>
    <x v="1110"/>
    <s v="CERA"/>
    <s v="MP"/>
    <x v="295"/>
    <n v="413695"/>
    <x v="263"/>
    <s v="ID"/>
    <x v="668"/>
    <x v="211"/>
    <x v="263"/>
    <s v="C"/>
    <x v="324"/>
    <x v="57"/>
    <x v="0"/>
    <m/>
    <x v="466"/>
    <n v="4289"/>
    <s v="29.01.2013"/>
    <s v="28.02.2013"/>
    <s v="Iprel"/>
    <n v="100010001376"/>
    <m/>
    <m/>
    <m/>
    <m/>
    <m/>
    <m/>
    <m/>
    <m/>
    <m/>
    <m/>
    <m/>
    <m/>
    <m/>
    <x v="3"/>
    <x v="4"/>
    <x v="0"/>
  </r>
  <r>
    <x v="1111"/>
    <s v="CERA"/>
    <s v="MP"/>
    <x v="299"/>
    <n v="404179"/>
    <x v="266"/>
    <s v="RU"/>
    <x v="669"/>
    <x v="18"/>
    <x v="209"/>
    <s v="C"/>
    <x v="325"/>
    <x v="0"/>
    <x v="0"/>
    <m/>
    <x v="467"/>
    <n v="4298"/>
    <s v="29.01.2013"/>
    <s v="28.02.2013"/>
    <s v="Iprel"/>
    <n v="100010001376"/>
    <m/>
    <m/>
    <m/>
    <m/>
    <m/>
    <m/>
    <m/>
    <m/>
    <m/>
    <m/>
    <m/>
    <m/>
    <m/>
    <x v="3"/>
    <x v="4"/>
    <x v="0"/>
  </r>
  <r>
    <x v="1112"/>
    <s v="CERA"/>
    <s v="MP"/>
    <x v="291"/>
    <n v="401009"/>
    <x v="267"/>
    <s v="MA"/>
    <x v="670"/>
    <x v="145"/>
    <x v="112"/>
    <s v="C"/>
    <x v="328"/>
    <x v="57"/>
    <x v="0"/>
    <m/>
    <x v="468"/>
    <n v="4305"/>
    <s v="29.01.2013"/>
    <s v="28.02.2013"/>
    <s v="Iprel"/>
    <n v="100010001376"/>
    <m/>
    <m/>
    <m/>
    <m/>
    <m/>
    <m/>
    <m/>
    <m/>
    <m/>
    <m/>
    <m/>
    <m/>
    <m/>
    <x v="3"/>
    <x v="4"/>
    <x v="0"/>
  </r>
  <r>
    <x v="1113"/>
    <s v="CERA"/>
    <s v="MP"/>
    <x v="300"/>
    <n v="401542"/>
    <x v="268"/>
    <s v="TR"/>
    <x v="363"/>
    <x v="119"/>
    <x v="185"/>
    <s v="C"/>
    <x v="329"/>
    <x v="57"/>
    <x v="0"/>
    <m/>
    <x v="469"/>
    <n v="4314"/>
    <s v="29.01.2013"/>
    <s v="28.02.2013"/>
    <s v="Iprel"/>
    <n v="100010001376"/>
    <m/>
    <m/>
    <m/>
    <m/>
    <m/>
    <m/>
    <m/>
    <m/>
    <m/>
    <m/>
    <m/>
    <m/>
    <m/>
    <x v="3"/>
    <x v="4"/>
    <x v="0"/>
  </r>
  <r>
    <x v="1114"/>
    <s v="CERA"/>
    <s v="MP"/>
    <x v="300"/>
    <n v="401542"/>
    <x v="268"/>
    <s v="TR"/>
    <x v="671"/>
    <x v="119"/>
    <x v="185"/>
    <s v="C"/>
    <x v="329"/>
    <x v="57"/>
    <x v="0"/>
    <m/>
    <x v="470"/>
    <n v="4315"/>
    <s v="29.01.2013"/>
    <s v="28.02.2013"/>
    <s v="Iprel"/>
    <n v="100010001376"/>
    <m/>
    <m/>
    <m/>
    <m/>
    <m/>
    <m/>
    <m/>
    <m/>
    <m/>
    <m/>
    <m/>
    <m/>
    <m/>
    <x v="3"/>
    <x v="4"/>
    <x v="0"/>
  </r>
  <r>
    <x v="1115"/>
    <s v="CERA"/>
    <s v="MP"/>
    <x v="300"/>
    <n v="401542"/>
    <x v="268"/>
    <s v="TR"/>
    <x v="307"/>
    <x v="211"/>
    <x v="263"/>
    <s v="C"/>
    <x v="329"/>
    <x v="57"/>
    <x v="0"/>
    <m/>
    <x v="471"/>
    <n v="4329"/>
    <s v="29.01.2013"/>
    <s v="28.02.2013"/>
    <s v="Iprel"/>
    <n v="100010001376"/>
    <m/>
    <m/>
    <m/>
    <m/>
    <m/>
    <m/>
    <m/>
    <m/>
    <m/>
    <m/>
    <m/>
    <m/>
    <m/>
    <x v="3"/>
    <x v="4"/>
    <x v="0"/>
  </r>
  <r>
    <x v="1116"/>
    <s v="CERA"/>
    <s v="MP"/>
    <x v="299"/>
    <n v="404179"/>
    <x v="266"/>
    <s v="RU"/>
    <x v="672"/>
    <x v="6"/>
    <x v="180"/>
    <s v="C"/>
    <x v="325"/>
    <x v="57"/>
    <x v="0"/>
    <m/>
    <x v="472"/>
    <n v="4330"/>
    <s v="29.01.2013"/>
    <s v="28.02.2013"/>
    <s v="Iprel"/>
    <n v="100010001376"/>
    <m/>
    <m/>
    <m/>
    <m/>
    <m/>
    <m/>
    <m/>
    <m/>
    <m/>
    <m/>
    <m/>
    <m/>
    <m/>
    <x v="3"/>
    <x v="4"/>
    <x v="0"/>
  </r>
  <r>
    <x v="1117"/>
    <s v="CERA"/>
    <s v="MP"/>
    <x v="285"/>
    <n v="405622"/>
    <x v="252"/>
    <s v="EG"/>
    <x v="673"/>
    <x v="6"/>
    <x v="180"/>
    <s v="C"/>
    <x v="325"/>
    <x v="57"/>
    <x v="0"/>
    <m/>
    <x v="473"/>
    <n v="4332"/>
    <s v="29.01.2013"/>
    <s v="28.02.2013"/>
    <s v="Iprel"/>
    <n v="100010001376"/>
    <m/>
    <m/>
    <m/>
    <m/>
    <m/>
    <m/>
    <m/>
    <m/>
    <m/>
    <m/>
    <m/>
    <m/>
    <m/>
    <x v="3"/>
    <x v="4"/>
    <x v="0"/>
  </r>
  <r>
    <x v="1118"/>
    <s v="CERA"/>
    <s v="MP"/>
    <x v="301"/>
    <n v="400279"/>
    <x v="269"/>
    <s v="TR"/>
    <x v="233"/>
    <x v="1"/>
    <x v="199"/>
    <s v="C"/>
    <x v="330"/>
    <x v="57"/>
    <x v="0"/>
    <m/>
    <x v="474"/>
    <n v="4333"/>
    <s v="29.01.2013"/>
    <s v="28.02.2013"/>
    <s v="Iprel"/>
    <n v="100010001376"/>
    <m/>
    <m/>
    <m/>
    <m/>
    <m/>
    <m/>
    <m/>
    <m/>
    <m/>
    <m/>
    <m/>
    <m/>
    <m/>
    <x v="3"/>
    <x v="4"/>
    <x v="0"/>
  </r>
  <r>
    <x v="1119"/>
    <s v="CERA"/>
    <s v="MP"/>
    <x v="301"/>
    <n v="400279"/>
    <x v="269"/>
    <s v="TR"/>
    <x v="472"/>
    <x v="1"/>
    <x v="199"/>
    <s v="C"/>
    <x v="330"/>
    <x v="57"/>
    <x v="0"/>
    <m/>
    <x v="475"/>
    <n v="4334"/>
    <s v="29.01.2013"/>
    <s v="28.02.2013"/>
    <s v="Iprel"/>
    <n v="100010001376"/>
    <m/>
    <m/>
    <m/>
    <m/>
    <m/>
    <m/>
    <m/>
    <m/>
    <m/>
    <m/>
    <m/>
    <m/>
    <m/>
    <x v="3"/>
    <x v="4"/>
    <x v="0"/>
  </r>
  <r>
    <x v="1120"/>
    <s v="CERA"/>
    <s v="MP"/>
    <x v="302"/>
    <n v="402642"/>
    <x v="151"/>
    <s v="SA"/>
    <x v="26"/>
    <x v="122"/>
    <x v="202"/>
    <s v="C"/>
    <x v="324"/>
    <x v="57"/>
    <x v="0"/>
    <m/>
    <x v="476"/>
    <n v="4339"/>
    <s v="29.01.2013"/>
    <s v="28.02.2013"/>
    <s v="Iprel"/>
    <n v="100010001376"/>
    <m/>
    <m/>
    <m/>
    <m/>
    <m/>
    <m/>
    <m/>
    <m/>
    <m/>
    <m/>
    <m/>
    <m/>
    <m/>
    <x v="3"/>
    <x v="4"/>
    <x v="0"/>
  </r>
  <r>
    <x v="1121"/>
    <s v="CERA"/>
    <s v="MP"/>
    <x v="298"/>
    <n v="408828"/>
    <x v="265"/>
    <s v="MX"/>
    <x v="674"/>
    <x v="114"/>
    <x v="190"/>
    <s v="C"/>
    <x v="324"/>
    <x v="57"/>
    <x v="0"/>
    <m/>
    <x v="477"/>
    <n v="4340"/>
    <s v="29.01.2013"/>
    <s v="28.02.2013"/>
    <s v="Iprel"/>
    <n v="100010001376"/>
    <m/>
    <m/>
    <m/>
    <m/>
    <m/>
    <m/>
    <m/>
    <m/>
    <m/>
    <m/>
    <m/>
    <m/>
    <m/>
    <x v="3"/>
    <x v="4"/>
    <x v="0"/>
  </r>
  <r>
    <x v="1122"/>
    <s v="CERA"/>
    <s v="MP"/>
    <x v="277"/>
    <n v="409922"/>
    <x v="242"/>
    <s v="ES"/>
    <x v="675"/>
    <x v="269"/>
    <x v="304"/>
    <s v="C"/>
    <x v="331"/>
    <x v="0"/>
    <x v="0"/>
    <m/>
    <x v="478"/>
    <n v="4342"/>
    <s v="29.01.2013"/>
    <s v="28.02.2013"/>
    <s v="Iprel"/>
    <n v="100010001376"/>
    <m/>
    <m/>
    <m/>
    <m/>
    <m/>
    <m/>
    <m/>
    <m/>
    <m/>
    <m/>
    <m/>
    <m/>
    <m/>
    <x v="3"/>
    <x v="4"/>
    <x v="0"/>
  </r>
  <r>
    <x v="1123"/>
    <s v="CERA"/>
    <s v="MP"/>
    <x v="277"/>
    <n v="409922"/>
    <x v="242"/>
    <s v="ES"/>
    <x v="676"/>
    <x v="269"/>
    <x v="304"/>
    <s v="C"/>
    <x v="331"/>
    <x v="0"/>
    <x v="0"/>
    <m/>
    <x v="478"/>
    <n v="4343"/>
    <s v="29.01.2013"/>
    <s v="28.02.2013"/>
    <s v="Iprel"/>
    <n v="100010001376"/>
    <m/>
    <m/>
    <m/>
    <m/>
    <m/>
    <m/>
    <m/>
    <m/>
    <m/>
    <m/>
    <m/>
    <m/>
    <m/>
    <x v="3"/>
    <x v="4"/>
    <x v="0"/>
  </r>
  <r>
    <x v="1124"/>
    <s v="CERA"/>
    <s v="MP"/>
    <x v="277"/>
    <n v="409922"/>
    <x v="242"/>
    <s v="ES"/>
    <x v="677"/>
    <x v="270"/>
    <x v="305"/>
    <s v="C"/>
    <x v="331"/>
    <x v="0"/>
    <x v="0"/>
    <m/>
    <x v="478"/>
    <n v="4344"/>
    <s v="29.01.2013"/>
    <s v="28.02.2013"/>
    <s v="Iprel"/>
    <n v="100010001376"/>
    <m/>
    <m/>
    <m/>
    <m/>
    <m/>
    <m/>
    <m/>
    <m/>
    <m/>
    <m/>
    <m/>
    <m/>
    <m/>
    <x v="3"/>
    <x v="4"/>
    <x v="0"/>
  </r>
  <r>
    <x v="1125"/>
    <s v="CERA"/>
    <s v="MP"/>
    <x v="277"/>
    <n v="409922"/>
    <x v="242"/>
    <s v="ES"/>
    <x v="144"/>
    <x v="8"/>
    <x v="216"/>
    <s v="C"/>
    <x v="324"/>
    <x v="0"/>
    <x v="0"/>
    <m/>
    <x v="479"/>
    <n v="4345"/>
    <s v="29.01.2013"/>
    <s v="28.02.2013"/>
    <s v="Iprel"/>
    <n v="100010001376"/>
    <m/>
    <m/>
    <m/>
    <m/>
    <m/>
    <m/>
    <m/>
    <m/>
    <m/>
    <m/>
    <m/>
    <m/>
    <m/>
    <x v="3"/>
    <x v="4"/>
    <x v="0"/>
  </r>
  <r>
    <x v="1126"/>
    <s v="CERA"/>
    <s v="MP"/>
    <x v="291"/>
    <n v="401009"/>
    <x v="267"/>
    <s v="MA"/>
    <x v="678"/>
    <x v="2"/>
    <x v="306"/>
    <s v="C"/>
    <x v="328"/>
    <x v="57"/>
    <x v="0"/>
    <m/>
    <x v="480"/>
    <n v="4346"/>
    <s v="29.01.2013"/>
    <s v="28.02.2013"/>
    <s v="Iprel"/>
    <n v="100010001376"/>
    <m/>
    <m/>
    <m/>
    <m/>
    <m/>
    <m/>
    <m/>
    <m/>
    <m/>
    <m/>
    <m/>
    <m/>
    <m/>
    <x v="3"/>
    <x v="4"/>
    <x v="0"/>
  </r>
  <r>
    <x v="1127"/>
    <s v="CERA"/>
    <s v="MP"/>
    <x v="294"/>
    <n v="412804"/>
    <x v="262"/>
    <s v="SY"/>
    <x v="8"/>
    <x v="271"/>
    <x v="143"/>
    <s v="C"/>
    <x v="324"/>
    <x v="0"/>
    <x v="0"/>
    <m/>
    <x v="481"/>
    <n v="4352"/>
    <s v="29.01.2013"/>
    <s v="28.02.2013"/>
    <s v="Iprel"/>
    <n v="100010001376"/>
    <m/>
    <m/>
    <m/>
    <m/>
    <m/>
    <m/>
    <m/>
    <m/>
    <m/>
    <m/>
    <m/>
    <m/>
    <m/>
    <x v="3"/>
    <x v="4"/>
    <x v="0"/>
  </r>
  <r>
    <x v="1128"/>
    <s v="CERA"/>
    <s v="MP"/>
    <x v="294"/>
    <n v="412804"/>
    <x v="262"/>
    <s v="SY"/>
    <x v="412"/>
    <x v="272"/>
    <x v="130"/>
    <s v="C"/>
    <x v="324"/>
    <x v="0"/>
    <x v="0"/>
    <m/>
    <x v="482"/>
    <n v="4353"/>
    <s v="29.01.2013"/>
    <s v="28.02.2013"/>
    <s v="Iprel"/>
    <n v="100010001376"/>
    <m/>
    <m/>
    <m/>
    <m/>
    <m/>
    <m/>
    <m/>
    <m/>
    <m/>
    <m/>
    <m/>
    <m/>
    <m/>
    <x v="3"/>
    <x v="4"/>
    <x v="0"/>
  </r>
  <r>
    <x v="1129"/>
    <s v="CERA"/>
    <s v="MP"/>
    <x v="295"/>
    <n v="413695"/>
    <x v="263"/>
    <s v="ID"/>
    <x v="8"/>
    <x v="214"/>
    <x v="228"/>
    <s v="C"/>
    <x v="332"/>
    <x v="0"/>
    <x v="0"/>
    <m/>
    <x v="483"/>
    <n v="4354"/>
    <s v="29.01.2013"/>
    <s v="28.02.2013"/>
    <s v="Iprel"/>
    <n v="100010001376"/>
    <m/>
    <m/>
    <m/>
    <m/>
    <m/>
    <m/>
    <m/>
    <m/>
    <m/>
    <m/>
    <m/>
    <m/>
    <m/>
    <x v="3"/>
    <x v="4"/>
    <x v="0"/>
  </r>
  <r>
    <x v="1130"/>
    <s v="CERA"/>
    <s v="MP"/>
    <x v="290"/>
    <n v="413745"/>
    <x v="258"/>
    <s v="IR"/>
    <x v="414"/>
    <x v="25"/>
    <x v="25"/>
    <s v="C"/>
    <x v="324"/>
    <x v="0"/>
    <x v="0"/>
    <m/>
    <x v="484"/>
    <n v="4355"/>
    <s v="29.01.2013"/>
    <s v="28.02.2013"/>
    <s v="Iprel"/>
    <n v="100010001376"/>
    <m/>
    <m/>
    <m/>
    <m/>
    <m/>
    <m/>
    <m/>
    <m/>
    <m/>
    <m/>
    <m/>
    <m/>
    <m/>
    <x v="3"/>
    <x v="4"/>
    <x v="0"/>
  </r>
  <r>
    <x v="1131"/>
    <s v="CERA"/>
    <s v="MP"/>
    <x v="300"/>
    <n v="401542"/>
    <x v="268"/>
    <s v="TR"/>
    <x v="679"/>
    <x v="25"/>
    <x v="25"/>
    <s v="C"/>
    <x v="324"/>
    <x v="0"/>
    <x v="0"/>
    <m/>
    <x v="485"/>
    <n v="4356"/>
    <s v="29.01.2013"/>
    <s v="28.02.2013"/>
    <s v="Iprel"/>
    <n v="100010001376"/>
    <m/>
    <m/>
    <m/>
    <m/>
    <m/>
    <m/>
    <m/>
    <m/>
    <m/>
    <m/>
    <m/>
    <m/>
    <m/>
    <x v="3"/>
    <x v="4"/>
    <x v="0"/>
  </r>
  <r>
    <x v="1132"/>
    <s v="CERA"/>
    <s v="MT"/>
    <x v="303"/>
    <n v="409240"/>
    <x v="270"/>
    <s v="TH"/>
    <x v="235"/>
    <x v="273"/>
    <x v="307"/>
    <s v="C"/>
    <x v="333"/>
    <x v="0"/>
    <x v="0"/>
    <m/>
    <x v="486"/>
    <n v="4357"/>
    <s v="29.01.2013"/>
    <s v="28.02.2013"/>
    <s v="Iprel"/>
    <n v="100010001376"/>
    <m/>
    <m/>
    <m/>
    <m/>
    <m/>
    <m/>
    <m/>
    <m/>
    <m/>
    <m/>
    <m/>
    <m/>
    <m/>
    <x v="3"/>
    <x v="4"/>
    <x v="0"/>
  </r>
  <r>
    <x v="1133"/>
    <s v="CERA"/>
    <s v="RP"/>
    <x v="304"/>
    <n v="409157"/>
    <x v="271"/>
    <s v="ID"/>
    <x v="527"/>
    <x v="123"/>
    <x v="223"/>
    <s v="C"/>
    <x v="334"/>
    <x v="0"/>
    <x v="0"/>
    <m/>
    <x v="487"/>
    <n v="4359"/>
    <s v="13.02.2013"/>
    <s v="URGENTE"/>
    <s v="Iprel"/>
    <n v="100010001376"/>
    <m/>
    <m/>
    <m/>
    <m/>
    <m/>
    <m/>
    <m/>
    <m/>
    <m/>
    <m/>
    <m/>
    <m/>
    <m/>
    <x v="3"/>
    <x v="4"/>
    <x v="0"/>
  </r>
  <r>
    <x v="1134"/>
    <s v="CERA"/>
    <s v="RP"/>
    <x v="304"/>
    <n v="409157"/>
    <x v="271"/>
    <s v="ID"/>
    <x v="377"/>
    <x v="113"/>
    <x v="223"/>
    <s v="C"/>
    <x v="334"/>
    <x v="0"/>
    <x v="0"/>
    <m/>
    <x v="488"/>
    <n v="4360"/>
    <s v="13.02.2013"/>
    <s v="URGENTE"/>
    <s v="Iprel"/>
    <n v="100010001376"/>
    <m/>
    <m/>
    <m/>
    <m/>
    <m/>
    <m/>
    <m/>
    <m/>
    <m/>
    <m/>
    <m/>
    <m/>
    <m/>
    <x v="3"/>
    <x v="4"/>
    <x v="0"/>
  </r>
  <r>
    <x v="1135"/>
    <s v="CERA"/>
    <s v="MP"/>
    <x v="305"/>
    <n v="405622"/>
    <x v="252"/>
    <s v="EG"/>
    <x v="680"/>
    <x v="112"/>
    <x v="186"/>
    <s v="C"/>
    <x v="335"/>
    <x v="0"/>
    <x v="0"/>
    <m/>
    <x v="489"/>
    <n v="4361"/>
    <s v="08.03.2013"/>
    <s v="31.03.2013"/>
    <s v="Iprel"/>
    <n v="100010001376"/>
    <m/>
    <m/>
    <m/>
    <m/>
    <m/>
    <m/>
    <m/>
    <m/>
    <m/>
    <m/>
    <m/>
    <m/>
    <m/>
    <x v="3"/>
    <x v="4"/>
    <x v="0"/>
  </r>
  <r>
    <x v="1136"/>
    <s v="CERA"/>
    <s v="MP"/>
    <x v="305"/>
    <n v="405622"/>
    <x v="252"/>
    <s v="EG"/>
    <x v="117"/>
    <x v="114"/>
    <x v="190"/>
    <s v="C"/>
    <x v="335"/>
    <x v="0"/>
    <x v="0"/>
    <m/>
    <x v="490"/>
    <n v="4362"/>
    <s v="08.03.2013"/>
    <s v="31.03.2013"/>
    <s v="Iprel"/>
    <n v="100010001376"/>
    <m/>
    <m/>
    <m/>
    <m/>
    <m/>
    <m/>
    <m/>
    <m/>
    <m/>
    <m/>
    <m/>
    <m/>
    <m/>
    <x v="3"/>
    <x v="4"/>
    <x v="0"/>
  </r>
  <r>
    <x v="1137"/>
    <s v="CERA"/>
    <s v="MP"/>
    <x v="305"/>
    <n v="405622"/>
    <x v="252"/>
    <s v="EG"/>
    <x v="107"/>
    <x v="8"/>
    <x v="216"/>
    <s v="C"/>
    <x v="335"/>
    <x v="0"/>
    <x v="0"/>
    <m/>
    <x v="391"/>
    <n v="4366"/>
    <s v="08.03.2013"/>
    <s v="31.03.2013"/>
    <s v="Iprel"/>
    <n v="100010001376"/>
    <m/>
    <m/>
    <m/>
    <m/>
    <m/>
    <m/>
    <m/>
    <m/>
    <m/>
    <m/>
    <m/>
    <m/>
    <m/>
    <x v="3"/>
    <x v="4"/>
    <x v="0"/>
  </r>
  <r>
    <x v="1138"/>
    <s v="CERA"/>
    <s v="MP"/>
    <x v="305"/>
    <n v="405622"/>
    <x v="252"/>
    <s v="EG"/>
    <x v="681"/>
    <x v="113"/>
    <x v="106"/>
    <s v="C"/>
    <x v="335"/>
    <x v="57"/>
    <x v="0"/>
    <m/>
    <x v="491"/>
    <n v="4367"/>
    <s v="08.03.2013"/>
    <s v="31.03.2013"/>
    <s v="Iprel"/>
    <n v="100010001376"/>
    <m/>
    <m/>
    <m/>
    <m/>
    <m/>
    <m/>
    <m/>
    <m/>
    <m/>
    <m/>
    <m/>
    <m/>
    <m/>
    <x v="3"/>
    <x v="4"/>
    <x v="0"/>
  </r>
  <r>
    <x v="1135"/>
    <s v="CERA"/>
    <s v="MP"/>
    <x v="305"/>
    <n v="405622"/>
    <x v="252"/>
    <s v="EG"/>
    <x v="680"/>
    <x v="112"/>
    <x v="186"/>
    <s v="C"/>
    <x v="335"/>
    <x v="0"/>
    <x v="0"/>
    <m/>
    <x v="492"/>
    <n v="4361"/>
    <s v="08.03.2013"/>
    <s v="31.03.2013"/>
    <s v="Iprel"/>
    <n v="100010001376"/>
    <m/>
    <m/>
    <m/>
    <m/>
    <m/>
    <m/>
    <m/>
    <m/>
    <m/>
    <m/>
    <m/>
    <m/>
    <m/>
    <x v="3"/>
    <x v="4"/>
    <x v="0"/>
  </r>
  <r>
    <x v="1136"/>
    <s v="CERA"/>
    <s v="MP"/>
    <x v="305"/>
    <n v="405622"/>
    <x v="252"/>
    <s v="EG"/>
    <x v="117"/>
    <x v="114"/>
    <x v="190"/>
    <s v="C"/>
    <x v="335"/>
    <x v="0"/>
    <x v="0"/>
    <m/>
    <x v="493"/>
    <n v="4362"/>
    <s v="08.03.2013"/>
    <s v="31.03.2013"/>
    <s v="Iprel"/>
    <n v="100010001376"/>
    <m/>
    <m/>
    <m/>
    <m/>
    <m/>
    <m/>
    <m/>
    <m/>
    <m/>
    <m/>
    <m/>
    <m/>
    <m/>
    <x v="3"/>
    <x v="4"/>
    <x v="0"/>
  </r>
  <r>
    <x v="1137"/>
    <s v="CERA"/>
    <s v="MP"/>
    <x v="305"/>
    <n v="405622"/>
    <x v="252"/>
    <s v="EG"/>
    <x v="107"/>
    <x v="8"/>
    <x v="216"/>
    <s v="C"/>
    <x v="335"/>
    <x v="0"/>
    <x v="0"/>
    <m/>
    <x v="494"/>
    <n v="4366"/>
    <s v="08.03.2013"/>
    <s v="31.03.2013"/>
    <s v="Iprel"/>
    <n v="100010001376"/>
    <m/>
    <m/>
    <m/>
    <m/>
    <m/>
    <m/>
    <m/>
    <m/>
    <m/>
    <m/>
    <m/>
    <m/>
    <m/>
    <x v="3"/>
    <x v="4"/>
    <x v="0"/>
  </r>
  <r>
    <x v="1138"/>
    <s v="CERA"/>
    <s v="MP"/>
    <x v="305"/>
    <n v="405622"/>
    <x v="252"/>
    <s v="EG"/>
    <x v="681"/>
    <x v="113"/>
    <x v="106"/>
    <s v="C"/>
    <x v="335"/>
    <x v="57"/>
    <x v="0"/>
    <m/>
    <x v="494"/>
    <n v="4367"/>
    <s v="08.03.2013"/>
    <s v="31.03.2013"/>
    <s v="Iprel"/>
    <n v="100010001376"/>
    <m/>
    <m/>
    <m/>
    <m/>
    <m/>
    <m/>
    <m/>
    <m/>
    <m/>
    <m/>
    <m/>
    <m/>
    <m/>
    <x v="3"/>
    <x v="4"/>
    <x v="0"/>
  </r>
  <r>
    <x v="1139"/>
    <s v="CERA"/>
    <s v="MP"/>
    <x v="305"/>
    <n v="405622"/>
    <x v="252"/>
    <s v="EG"/>
    <x v="682"/>
    <x v="8"/>
    <x v="216"/>
    <s v="C"/>
    <x v="335"/>
    <x v="0"/>
    <x v="0"/>
    <m/>
    <x v="495"/>
    <n v="4369"/>
    <s v="08.03.2013"/>
    <s v="31.03.2013"/>
    <s v="Iprel"/>
    <n v="100010001376"/>
    <m/>
    <m/>
    <m/>
    <m/>
    <m/>
    <m/>
    <m/>
    <m/>
    <m/>
    <m/>
    <m/>
    <m/>
    <m/>
    <x v="3"/>
    <x v="4"/>
    <x v="0"/>
  </r>
  <r>
    <x v="1140"/>
    <s v="CERA"/>
    <s v="MP"/>
    <x v="277"/>
    <n v="409922"/>
    <x v="242"/>
    <s v="ES"/>
    <x v="683"/>
    <x v="260"/>
    <x v="185"/>
    <s v="C"/>
    <x v="336"/>
    <x v="57"/>
    <x v="0"/>
    <m/>
    <x v="496"/>
    <n v="4370"/>
    <s v="08.03.2013"/>
    <s v="31.03.2013"/>
    <s v="Iprel"/>
    <n v="100010001376"/>
    <m/>
    <m/>
    <m/>
    <m/>
    <m/>
    <m/>
    <m/>
    <m/>
    <m/>
    <m/>
    <m/>
    <m/>
    <m/>
    <x v="3"/>
    <x v="4"/>
    <x v="0"/>
  </r>
  <r>
    <x v="1141"/>
    <s v="CERA"/>
    <s v="MP"/>
    <x v="277"/>
    <n v="409922"/>
    <x v="242"/>
    <s v="ES"/>
    <x v="684"/>
    <x v="260"/>
    <x v="185"/>
    <s v="C"/>
    <x v="336"/>
    <x v="57"/>
    <x v="0"/>
    <m/>
    <x v="497"/>
    <n v="4371"/>
    <s v="08.03.2013"/>
    <s v="31.03.2013"/>
    <s v="Iprel"/>
    <n v="100010001376"/>
    <m/>
    <m/>
    <m/>
    <m/>
    <m/>
    <m/>
    <m/>
    <m/>
    <m/>
    <m/>
    <m/>
    <m/>
    <m/>
    <x v="3"/>
    <x v="4"/>
    <x v="0"/>
  </r>
  <r>
    <x v="1142"/>
    <s v="CERA"/>
    <s v="MP"/>
    <x v="298"/>
    <n v="408828"/>
    <x v="265"/>
    <s v="MX"/>
    <x v="17"/>
    <x v="1"/>
    <x v="199"/>
    <s v="C"/>
    <x v="337"/>
    <x v="61"/>
    <x v="0"/>
    <m/>
    <x v="498"/>
    <n v="4373"/>
    <s v="08.03.2013"/>
    <s v="31.03.2013"/>
    <s v="Iprel"/>
    <n v="100010001376"/>
    <m/>
    <m/>
    <m/>
    <m/>
    <m/>
    <m/>
    <m/>
    <m/>
    <m/>
    <m/>
    <m/>
    <m/>
    <m/>
    <x v="3"/>
    <x v="4"/>
    <x v="0"/>
  </r>
  <r>
    <x v="1143"/>
    <s v="CERA"/>
    <s v="MP"/>
    <x v="298"/>
    <n v="408828"/>
    <x v="265"/>
    <s v="MX"/>
    <x v="685"/>
    <x v="1"/>
    <x v="199"/>
    <s v="C"/>
    <x v="337"/>
    <x v="61"/>
    <x v="0"/>
    <m/>
    <x v="499"/>
    <n v="4374"/>
    <s v="08.03.2013"/>
    <s v="31.03.2013"/>
    <s v="Iprel"/>
    <n v="100010001376"/>
    <m/>
    <m/>
    <m/>
    <m/>
    <m/>
    <m/>
    <m/>
    <m/>
    <m/>
    <m/>
    <m/>
    <m/>
    <m/>
    <x v="3"/>
    <x v="4"/>
    <x v="0"/>
  </r>
  <r>
    <x v="1144"/>
    <s v="CERA"/>
    <s v="MP"/>
    <x v="306"/>
    <n v="400807"/>
    <x v="25"/>
    <s v="SA"/>
    <x v="686"/>
    <x v="114"/>
    <x v="190"/>
    <s v="C"/>
    <x v="338"/>
    <x v="0"/>
    <x v="0"/>
    <m/>
    <x v="500"/>
    <n v="4375"/>
    <s v="08.03.2013"/>
    <s v="31.03.2013"/>
    <s v="Iprel"/>
    <n v="100010001376"/>
    <m/>
    <m/>
    <m/>
    <m/>
    <m/>
    <m/>
    <m/>
    <m/>
    <m/>
    <m/>
    <m/>
    <m/>
    <m/>
    <x v="3"/>
    <x v="4"/>
    <x v="0"/>
  </r>
  <r>
    <x v="1145"/>
    <s v="CERA"/>
    <s v="MP"/>
    <x v="306"/>
    <n v="400807"/>
    <x v="25"/>
    <s v="SA"/>
    <x v="687"/>
    <x v="114"/>
    <x v="190"/>
    <s v="C"/>
    <x v="338"/>
    <x v="0"/>
    <x v="0"/>
    <m/>
    <x v="501"/>
    <n v="4376"/>
    <s v="08.03.2013"/>
    <s v="31.03.2013"/>
    <s v="Iprel"/>
    <n v="100010001376"/>
    <m/>
    <m/>
    <m/>
    <m/>
    <m/>
    <m/>
    <m/>
    <m/>
    <m/>
    <m/>
    <m/>
    <m/>
    <m/>
    <x v="3"/>
    <x v="4"/>
    <x v="0"/>
  </r>
  <r>
    <x v="1146"/>
    <s v="CERA"/>
    <s v="MP"/>
    <x v="306"/>
    <n v="400807"/>
    <x v="25"/>
    <s v="SA"/>
    <x v="688"/>
    <x v="114"/>
    <x v="190"/>
    <s v="C"/>
    <x v="338"/>
    <x v="0"/>
    <x v="0"/>
    <m/>
    <x v="502"/>
    <n v="4377"/>
    <s v="08.03.2013"/>
    <s v="31.03.2013"/>
    <s v="Iprel"/>
    <n v="100010001376"/>
    <m/>
    <m/>
    <m/>
    <m/>
    <m/>
    <m/>
    <m/>
    <m/>
    <m/>
    <m/>
    <m/>
    <m/>
    <m/>
    <x v="3"/>
    <x v="4"/>
    <x v="0"/>
  </r>
  <r>
    <x v="1147"/>
    <s v="CERA"/>
    <s v="MP"/>
    <x v="306"/>
    <n v="400807"/>
    <x v="25"/>
    <s v="SA"/>
    <x v="465"/>
    <x v="8"/>
    <x v="216"/>
    <s v="C"/>
    <x v="338"/>
    <x v="0"/>
    <x v="0"/>
    <m/>
    <x v="503"/>
    <n v="4379"/>
    <s v="08.03.2013"/>
    <s v="31.03.2013"/>
    <s v="Iprel"/>
    <n v="100010001376"/>
    <m/>
    <m/>
    <m/>
    <m/>
    <m/>
    <m/>
    <m/>
    <m/>
    <m/>
    <m/>
    <m/>
    <m/>
    <m/>
    <x v="3"/>
    <x v="4"/>
    <x v="0"/>
  </r>
  <r>
    <x v="1148"/>
    <s v="CERA"/>
    <s v="MP"/>
    <x v="306"/>
    <n v="400807"/>
    <x v="25"/>
    <s v="SA"/>
    <x v="689"/>
    <x v="23"/>
    <x v="178"/>
    <s v="C"/>
    <x v="338"/>
    <x v="0"/>
    <x v="0"/>
    <m/>
    <x v="504"/>
    <n v="4383"/>
    <s v="08.03.2013"/>
    <s v="31.03.2013"/>
    <s v="Iprel"/>
    <n v="100010001376"/>
    <m/>
    <m/>
    <m/>
    <m/>
    <m/>
    <m/>
    <m/>
    <m/>
    <m/>
    <m/>
    <m/>
    <m/>
    <m/>
    <x v="3"/>
    <x v="4"/>
    <x v="0"/>
  </r>
  <r>
    <x v="1149"/>
    <s v="CERA"/>
    <s v="MP"/>
    <x v="306"/>
    <n v="400807"/>
    <x v="25"/>
    <s v="SA"/>
    <x v="690"/>
    <x v="6"/>
    <x v="180"/>
    <s v="C"/>
    <x v="338"/>
    <x v="0"/>
    <x v="0"/>
    <m/>
    <x v="505"/>
    <n v="4384"/>
    <s v="08.03.2013"/>
    <s v="31.03.2013"/>
    <s v="Iprel"/>
    <n v="100010001376"/>
    <m/>
    <m/>
    <m/>
    <m/>
    <m/>
    <m/>
    <m/>
    <m/>
    <m/>
    <m/>
    <m/>
    <m/>
    <m/>
    <x v="3"/>
    <x v="4"/>
    <x v="0"/>
  </r>
  <r>
    <x v="1150"/>
    <s v="CERA"/>
    <s v="MP"/>
    <x v="306"/>
    <n v="400807"/>
    <x v="25"/>
    <s v="SA"/>
    <x v="691"/>
    <x v="138"/>
    <x v="113"/>
    <s v="C"/>
    <x v="338"/>
    <x v="57"/>
    <x v="0"/>
    <m/>
    <x v="506"/>
    <n v="4386"/>
    <s v="08.03.2013"/>
    <s v="31.03.2013"/>
    <s v="Iprel"/>
    <n v="100010001376"/>
    <m/>
    <m/>
    <m/>
    <m/>
    <m/>
    <m/>
    <m/>
    <m/>
    <m/>
    <m/>
    <m/>
    <m/>
    <m/>
    <x v="3"/>
    <x v="4"/>
    <x v="0"/>
  </r>
  <r>
    <x v="1151"/>
    <s v="CERA"/>
    <s v="MP"/>
    <x v="307"/>
    <n v="401833"/>
    <x v="220"/>
    <s v="DZ"/>
    <x v="107"/>
    <x v="8"/>
    <x v="216"/>
    <s v="C"/>
    <x v="339"/>
    <x v="0"/>
    <x v="0"/>
    <m/>
    <x v="507"/>
    <n v="4388"/>
    <s v="08.03.2013"/>
    <s v="31.03.2013"/>
    <s v="Iprel"/>
    <n v="100010001376"/>
    <m/>
    <m/>
    <m/>
    <m/>
    <m/>
    <m/>
    <m/>
    <m/>
    <m/>
    <m/>
    <m/>
    <m/>
    <m/>
    <x v="3"/>
    <x v="4"/>
    <x v="0"/>
  </r>
  <r>
    <x v="1152"/>
    <s v="CERA"/>
    <s v="MP"/>
    <x v="305"/>
    <n v="405622"/>
    <x v="252"/>
    <s v="EG"/>
    <x v="128"/>
    <x v="211"/>
    <x v="263"/>
    <s v="C"/>
    <x v="335"/>
    <x v="57"/>
    <x v="0"/>
    <m/>
    <x v="508"/>
    <n v="4389"/>
    <s v="08.03.2013"/>
    <s v="31.03.2013"/>
    <s v="Iprel"/>
    <n v="100010001376"/>
    <m/>
    <m/>
    <m/>
    <m/>
    <m/>
    <m/>
    <m/>
    <m/>
    <m/>
    <m/>
    <m/>
    <m/>
    <m/>
    <x v="3"/>
    <x v="4"/>
    <x v="0"/>
  </r>
  <r>
    <x v="1153"/>
    <s v="CERA"/>
    <s v="MP"/>
    <x v="307"/>
    <n v="401833"/>
    <x v="220"/>
    <s v="DZ"/>
    <x v="692"/>
    <x v="112"/>
    <x v="186"/>
    <s v="C"/>
    <x v="339"/>
    <x v="0"/>
    <x v="0"/>
    <m/>
    <x v="509"/>
    <n v="4390"/>
    <s v="08.03.2013"/>
    <s v="31.03.2013"/>
    <s v="Iprel"/>
    <n v="100010001376"/>
    <m/>
    <m/>
    <m/>
    <m/>
    <m/>
    <m/>
    <m/>
    <m/>
    <m/>
    <m/>
    <m/>
    <m/>
    <m/>
    <x v="3"/>
    <x v="4"/>
    <x v="0"/>
  </r>
  <r>
    <x v="1154"/>
    <s v="CERA"/>
    <s v="MP"/>
    <x v="300"/>
    <n v="401542"/>
    <x v="272"/>
    <s v="TR"/>
    <x v="142"/>
    <x v="112"/>
    <x v="186"/>
    <s v="C"/>
    <x v="340"/>
    <x v="0"/>
    <x v="0"/>
    <m/>
    <x v="510"/>
    <n v="4391"/>
    <s v="08.03.2013"/>
    <s v="31.03.2013"/>
    <s v="Iprel"/>
    <n v="100010001376"/>
    <m/>
    <m/>
    <m/>
    <m/>
    <m/>
    <m/>
    <m/>
    <m/>
    <m/>
    <m/>
    <m/>
    <m/>
    <m/>
    <x v="3"/>
    <x v="4"/>
    <x v="0"/>
  </r>
  <r>
    <x v="1155"/>
    <s v="CERA"/>
    <s v="MP"/>
    <x v="300"/>
    <n v="401542"/>
    <x v="272"/>
    <s v="TR"/>
    <x v="1"/>
    <x v="8"/>
    <x v="216"/>
    <s v="C"/>
    <x v="340"/>
    <x v="0"/>
    <x v="0"/>
    <m/>
    <x v="511"/>
    <n v="4392"/>
    <s v="08.03.2013"/>
    <s v="31.03.2013"/>
    <s v="Iprel"/>
    <n v="100010001376"/>
    <m/>
    <m/>
    <m/>
    <m/>
    <m/>
    <m/>
    <m/>
    <m/>
    <m/>
    <m/>
    <m/>
    <m/>
    <m/>
    <x v="3"/>
    <x v="4"/>
    <x v="0"/>
  </r>
  <r>
    <x v="1156"/>
    <s v="CERA"/>
    <s v="MP"/>
    <x v="300"/>
    <n v="401542"/>
    <x v="272"/>
    <s v="TR"/>
    <x v="693"/>
    <x v="8"/>
    <x v="216"/>
    <s v="C"/>
    <x v="340"/>
    <x v="0"/>
    <x v="0"/>
    <m/>
    <x v="512"/>
    <n v="4393"/>
    <s v="08.03.2013"/>
    <s v="31.03.2013"/>
    <s v="Iprel"/>
    <n v="100010001376"/>
    <m/>
    <m/>
    <m/>
    <m/>
    <m/>
    <m/>
    <m/>
    <m/>
    <m/>
    <m/>
    <m/>
    <m/>
    <m/>
    <x v="3"/>
    <x v="4"/>
    <x v="0"/>
  </r>
  <r>
    <x v="1157"/>
    <s v="CERA"/>
    <s v="MP"/>
    <x v="307"/>
    <n v="401833"/>
    <x v="220"/>
    <s v="DZ"/>
    <x v="128"/>
    <x v="211"/>
    <x v="263"/>
    <s v="C"/>
    <x v="339"/>
    <x v="57"/>
    <x v="0"/>
    <m/>
    <x v="513"/>
    <n v="4395"/>
    <s v="08.03.2013"/>
    <s v="31.03.2013"/>
    <s v="Iprel"/>
    <n v="100010001376"/>
    <m/>
    <m/>
    <m/>
    <m/>
    <m/>
    <m/>
    <m/>
    <m/>
    <m/>
    <m/>
    <m/>
    <m/>
    <m/>
    <x v="3"/>
    <x v="4"/>
    <x v="0"/>
  </r>
  <r>
    <x v="1158"/>
    <s v="CERA"/>
    <s v="MP"/>
    <x v="306"/>
    <n v="400807"/>
    <x v="25"/>
    <s v="SA"/>
    <x v="694"/>
    <x v="113"/>
    <x v="106"/>
    <s v="C"/>
    <x v="338"/>
    <x v="57"/>
    <x v="0"/>
    <m/>
    <x v="514"/>
    <n v="4396"/>
    <s v="08.03.2013"/>
    <s v="31.03.2013"/>
    <s v="Iprel"/>
    <n v="100010001376"/>
    <m/>
    <m/>
    <m/>
    <m/>
    <m/>
    <m/>
    <m/>
    <m/>
    <m/>
    <m/>
    <m/>
    <m/>
    <m/>
    <x v="3"/>
    <x v="4"/>
    <x v="0"/>
  </r>
  <r>
    <x v="1159"/>
    <s v="CERA"/>
    <s v="MP"/>
    <x v="306"/>
    <n v="400807"/>
    <x v="25"/>
    <s v="SA"/>
    <x v="695"/>
    <x v="117"/>
    <x v="189"/>
    <s v="C"/>
    <x v="338"/>
    <x v="57"/>
    <x v="0"/>
    <m/>
    <x v="515"/>
    <n v="4397"/>
    <s v="08.03.2013"/>
    <s v="31.03.2013"/>
    <s v="Iprel"/>
    <n v="100010001376"/>
    <m/>
    <m/>
    <m/>
    <m/>
    <m/>
    <m/>
    <m/>
    <m/>
    <m/>
    <m/>
    <m/>
    <m/>
    <m/>
    <x v="3"/>
    <x v="4"/>
    <x v="0"/>
  </r>
  <r>
    <x v="1160"/>
    <s v="CERA"/>
    <s v="MP"/>
    <x v="307"/>
    <n v="401833"/>
    <x v="220"/>
    <s v="DZ"/>
    <x v="459"/>
    <x v="113"/>
    <x v="106"/>
    <s v="C"/>
    <x v="339"/>
    <x v="57"/>
    <x v="0"/>
    <m/>
    <x v="516"/>
    <n v="4401"/>
    <s v="08.03.2013"/>
    <s v="31.03.2013"/>
    <s v="Iprel"/>
    <n v="100010001376"/>
    <m/>
    <m/>
    <m/>
    <m/>
    <m/>
    <m/>
    <m/>
    <m/>
    <m/>
    <m/>
    <m/>
    <m/>
    <m/>
    <x v="3"/>
    <x v="4"/>
    <x v="0"/>
  </r>
  <r>
    <x v="1161"/>
    <s v="CERA"/>
    <s v="MP"/>
    <x v="308"/>
    <n v="404214"/>
    <x v="273"/>
    <s v="DE"/>
    <x v="696"/>
    <x v="2"/>
    <x v="308"/>
    <s v="C"/>
    <x v="338"/>
    <x v="57"/>
    <x v="0"/>
    <m/>
    <x v="517"/>
    <n v="4409"/>
    <s v="08.03.2013"/>
    <s v="31.03.2013"/>
    <s v="Iprel"/>
    <n v="100010001376"/>
    <m/>
    <m/>
    <m/>
    <m/>
    <m/>
    <m/>
    <m/>
    <m/>
    <m/>
    <m/>
    <m/>
    <m/>
    <m/>
    <x v="3"/>
    <x v="4"/>
    <x v="0"/>
  </r>
  <r>
    <x v="1162"/>
    <s v="CERA"/>
    <s v="MP"/>
    <x v="277"/>
    <n v="409922"/>
    <x v="242"/>
    <s v="ES"/>
    <x v="697"/>
    <x v="113"/>
    <x v="309"/>
    <s v="C"/>
    <x v="336"/>
    <x v="0"/>
    <x v="0"/>
    <m/>
    <x v="518"/>
    <n v="4412"/>
    <s v="08.03.2013"/>
    <s v="31.03.2013"/>
    <s v="S. Montevecchi"/>
    <n v="100010001376"/>
    <m/>
    <m/>
    <m/>
    <m/>
    <m/>
    <m/>
    <m/>
    <m/>
    <m/>
    <m/>
    <m/>
    <m/>
    <m/>
    <x v="3"/>
    <x v="4"/>
    <x v="0"/>
  </r>
  <r>
    <x v="1163"/>
    <s v="CERA"/>
    <s v="MP"/>
    <x v="300"/>
    <n v="401542"/>
    <x v="272"/>
    <s v="TR"/>
    <x v="329"/>
    <x v="135"/>
    <x v="268"/>
    <s v="C"/>
    <x v="340"/>
    <x v="0"/>
    <x v="0"/>
    <m/>
    <x v="519"/>
    <n v="4415"/>
    <s v="08.03.2013"/>
    <s v="31.03.2013"/>
    <s v="Iprel"/>
    <n v="100010001376"/>
    <m/>
    <m/>
    <m/>
    <m/>
    <m/>
    <m/>
    <m/>
    <m/>
    <m/>
    <m/>
    <m/>
    <m/>
    <m/>
    <x v="3"/>
    <x v="4"/>
    <x v="0"/>
  </r>
  <r>
    <x v="1164"/>
    <s v="CERA"/>
    <s v="MP"/>
    <x v="309"/>
    <n v="400871"/>
    <x v="274"/>
    <s v="BR"/>
    <x v="33"/>
    <x v="252"/>
    <x v="277"/>
    <s v="B"/>
    <x v="341"/>
    <x v="0"/>
    <x v="0"/>
    <m/>
    <x v="520"/>
    <n v="4416"/>
    <s v="08.03.2013"/>
    <s v="31.03.2013"/>
    <s v="Iprel"/>
    <n v="100010001376"/>
    <m/>
    <m/>
    <m/>
    <m/>
    <m/>
    <m/>
    <m/>
    <m/>
    <m/>
    <m/>
    <m/>
    <m/>
    <m/>
    <x v="3"/>
    <x v="4"/>
    <x v="0"/>
  </r>
  <r>
    <x v="1165"/>
    <s v="CERA"/>
    <s v="MP"/>
    <x v="310"/>
    <n v="20100"/>
    <x v="275"/>
    <m/>
    <x v="698"/>
    <x v="8"/>
    <x v="163"/>
    <m/>
    <x v="342"/>
    <x v="0"/>
    <x v="0"/>
    <m/>
    <x v="521"/>
    <n v="4423"/>
    <s v="13.03.2013"/>
    <s v="31.03.2013"/>
    <s v="Iprel"/>
    <n v="100010001376"/>
    <m/>
    <m/>
    <m/>
    <m/>
    <m/>
    <m/>
    <m/>
    <m/>
    <m/>
    <m/>
    <m/>
    <m/>
    <m/>
    <x v="3"/>
    <x v="4"/>
    <x v="0"/>
  </r>
  <r>
    <x v="1166"/>
    <s v="CERA"/>
    <s v="MP"/>
    <x v="310"/>
    <n v="20100"/>
    <x v="275"/>
    <m/>
    <x v="699"/>
    <x v="119"/>
    <x v="163"/>
    <m/>
    <x v="342"/>
    <x v="0"/>
    <x v="0"/>
    <m/>
    <x v="522"/>
    <n v="4424"/>
    <s v="13.03.2013"/>
    <s v="31.03.2013"/>
    <s v="Iprel"/>
    <n v="100010001376"/>
    <m/>
    <m/>
    <m/>
    <m/>
    <m/>
    <m/>
    <m/>
    <m/>
    <m/>
    <m/>
    <m/>
    <m/>
    <m/>
    <x v="3"/>
    <x v="4"/>
    <x v="0"/>
  </r>
  <r>
    <x v="1167"/>
    <s v="CERA"/>
    <s v="MP"/>
    <x v="0"/>
    <m/>
    <x v="276"/>
    <m/>
    <x v="0"/>
    <x v="0"/>
    <x v="0"/>
    <m/>
    <x v="0"/>
    <x v="0"/>
    <x v="0"/>
    <m/>
    <x v="523"/>
    <n v="4425"/>
    <m/>
    <s v="31.03.2013"/>
    <s v="Iprel"/>
    <n v="100010001376"/>
    <m/>
    <m/>
    <m/>
    <m/>
    <m/>
    <m/>
    <m/>
    <m/>
    <m/>
    <m/>
    <m/>
    <m/>
    <m/>
    <x v="3"/>
    <x v="4"/>
    <x v="0"/>
  </r>
  <r>
    <x v="1168"/>
    <s v="CERA"/>
    <s v="MP"/>
    <x v="311"/>
    <n v="401269"/>
    <x v="116"/>
    <s v="PE"/>
    <x v="26"/>
    <x v="122"/>
    <x v="202"/>
    <s v="C"/>
    <x v="343"/>
    <x v="57"/>
    <x v="0"/>
    <m/>
    <x v="524"/>
    <n v="4426"/>
    <s v="27.03.2013"/>
    <s v="30.04.2013"/>
    <s v="Iprel"/>
    <n v="100010001376"/>
    <m/>
    <m/>
    <m/>
    <m/>
    <m/>
    <m/>
    <m/>
    <m/>
    <m/>
    <m/>
    <m/>
    <m/>
    <m/>
    <x v="3"/>
    <x v="4"/>
    <x v="0"/>
  </r>
  <r>
    <x v="1169"/>
    <s v="CERA"/>
    <s v="MP"/>
    <x v="271"/>
    <n v="413618"/>
    <x v="236"/>
    <s v="IR"/>
    <x v="700"/>
    <x v="6"/>
    <x v="180"/>
    <s v="C"/>
    <x v="344"/>
    <x v="0"/>
    <x v="0"/>
    <m/>
    <x v="525"/>
    <n v="4428"/>
    <s v="27.03.2013"/>
    <s v="30.04.2013"/>
    <s v="Iprel"/>
    <n v="100010001376"/>
    <m/>
    <m/>
    <m/>
    <m/>
    <m/>
    <m/>
    <m/>
    <m/>
    <m/>
    <m/>
    <m/>
    <m/>
    <m/>
    <x v="3"/>
    <x v="4"/>
    <x v="0"/>
  </r>
  <r>
    <x v="1170"/>
    <s v="CERA"/>
    <s v="MP"/>
    <x v="277"/>
    <n v="409922"/>
    <x v="242"/>
    <s v="ES"/>
    <x v="701"/>
    <x v="2"/>
    <x v="310"/>
    <s v="C"/>
    <x v="345"/>
    <x v="57"/>
    <x v="0"/>
    <m/>
    <x v="526"/>
    <n v="4430"/>
    <s v="27.03.2013"/>
    <s v="30.04.2013"/>
    <s v="Iprel"/>
    <n v="100010001376"/>
    <m/>
    <m/>
    <m/>
    <m/>
    <m/>
    <m/>
    <m/>
    <m/>
    <m/>
    <m/>
    <m/>
    <m/>
    <m/>
    <x v="3"/>
    <x v="4"/>
    <x v="0"/>
  </r>
  <r>
    <x v="1171"/>
    <s v="CERA"/>
    <s v="MP"/>
    <x v="271"/>
    <n v="413618"/>
    <x v="236"/>
    <s v="IR"/>
    <x v="702"/>
    <x v="23"/>
    <x v="178"/>
    <s v="C"/>
    <x v="344"/>
    <x v="0"/>
    <x v="0"/>
    <m/>
    <x v="527"/>
    <n v="4431"/>
    <s v="27.03.2013"/>
    <s v="30.04.2013"/>
    <s v="Iprel"/>
    <n v="100010001376"/>
    <m/>
    <m/>
    <m/>
    <m/>
    <m/>
    <m/>
    <m/>
    <m/>
    <m/>
    <m/>
    <m/>
    <m/>
    <m/>
    <x v="3"/>
    <x v="4"/>
    <x v="0"/>
  </r>
  <r>
    <x v="1172"/>
    <s v="CERA"/>
    <s v="MP"/>
    <x v="271"/>
    <n v="413618"/>
    <x v="236"/>
    <s v="IR"/>
    <x v="703"/>
    <x v="2"/>
    <x v="190"/>
    <s v="C"/>
    <x v="344"/>
    <x v="57"/>
    <x v="0"/>
    <m/>
    <x v="528"/>
    <n v="4432"/>
    <s v="27.03.2013"/>
    <s v="30.04.2013"/>
    <s v="Iprel"/>
    <n v="100010001376"/>
    <m/>
    <m/>
    <m/>
    <m/>
    <m/>
    <m/>
    <m/>
    <m/>
    <m/>
    <m/>
    <m/>
    <m/>
    <m/>
    <x v="3"/>
    <x v="4"/>
    <x v="0"/>
  </r>
  <r>
    <x v="1173"/>
    <s v="CERA"/>
    <s v="MP"/>
    <x v="312"/>
    <n v="400630"/>
    <x v="147"/>
    <s v="BG"/>
    <x v="647"/>
    <x v="114"/>
    <x v="190"/>
    <s v="C"/>
    <x v="345"/>
    <x v="57"/>
    <x v="0"/>
    <m/>
    <x v="529"/>
    <n v="4443"/>
    <s v="27.03.2013"/>
    <s v="30.04.2013"/>
    <s v="Iprel"/>
    <n v="100010001376"/>
    <m/>
    <m/>
    <m/>
    <m/>
    <m/>
    <m/>
    <m/>
    <m/>
    <m/>
    <m/>
    <m/>
    <m/>
    <m/>
    <x v="3"/>
    <x v="4"/>
    <x v="0"/>
  </r>
  <r>
    <x v="1174"/>
    <s v="CERA"/>
    <s v="MP"/>
    <x v="312"/>
    <n v="400630"/>
    <x v="147"/>
    <s v="BG"/>
    <x v="18"/>
    <x v="8"/>
    <x v="216"/>
    <s v="C"/>
    <x v="345"/>
    <x v="0"/>
    <x v="0"/>
    <m/>
    <x v="530"/>
    <n v="4444"/>
    <s v="27.03.2013"/>
    <s v="30.04.2013"/>
    <s v="Iprel"/>
    <n v="100010001376"/>
    <m/>
    <m/>
    <m/>
    <m/>
    <m/>
    <m/>
    <m/>
    <m/>
    <m/>
    <m/>
    <m/>
    <m/>
    <m/>
    <x v="3"/>
    <x v="4"/>
    <x v="0"/>
  </r>
  <r>
    <x v="1175"/>
    <s v="CERA"/>
    <s v="MP"/>
    <x v="312"/>
    <n v="400630"/>
    <x v="147"/>
    <s v="BG"/>
    <x v="704"/>
    <x v="119"/>
    <x v="185"/>
    <s v="C"/>
    <x v="345"/>
    <x v="57"/>
    <x v="0"/>
    <m/>
    <x v="531"/>
    <n v="4445"/>
    <s v="27.03.2013"/>
    <s v="30.04.2013"/>
    <s v="Iprel"/>
    <n v="100010001376"/>
    <m/>
    <m/>
    <m/>
    <m/>
    <m/>
    <m/>
    <m/>
    <m/>
    <m/>
    <m/>
    <m/>
    <m/>
    <m/>
    <x v="3"/>
    <x v="4"/>
    <x v="0"/>
  </r>
  <r>
    <x v="1176"/>
    <s v="CERA"/>
    <s v="MP"/>
    <x v="309"/>
    <n v="400871"/>
    <x v="274"/>
    <s v="BR"/>
    <x v="560"/>
    <x v="211"/>
    <x v="263"/>
    <s v="C"/>
    <x v="346"/>
    <x v="57"/>
    <x v="0"/>
    <m/>
    <x v="532"/>
    <n v="4449"/>
    <s v="27.03.2013"/>
    <s v="30.04.2013"/>
    <s v="Iprel"/>
    <n v="100010001376"/>
    <m/>
    <m/>
    <m/>
    <m/>
    <m/>
    <m/>
    <m/>
    <m/>
    <m/>
    <m/>
    <m/>
    <m/>
    <m/>
    <x v="3"/>
    <x v="4"/>
    <x v="0"/>
  </r>
  <r>
    <x v="1177"/>
    <s v="CERA"/>
    <s v="MP"/>
    <x v="309"/>
    <n v="400871"/>
    <x v="274"/>
    <s v="BR"/>
    <x v="233"/>
    <x v="8"/>
    <x v="216"/>
    <s v="C"/>
    <x v="346"/>
    <x v="0"/>
    <x v="0"/>
    <m/>
    <x v="533"/>
    <n v="4450"/>
    <s v="27.03.2013"/>
    <s v="30.04.2013"/>
    <s v="Iprel"/>
    <n v="100010001376"/>
    <m/>
    <m/>
    <m/>
    <m/>
    <m/>
    <m/>
    <m/>
    <m/>
    <m/>
    <m/>
    <m/>
    <m/>
    <m/>
    <x v="3"/>
    <x v="4"/>
    <x v="0"/>
  </r>
  <r>
    <x v="1178"/>
    <s v="CERA"/>
    <s v="MP"/>
    <x v="310"/>
    <n v="402109"/>
    <x v="51"/>
    <s v="US"/>
    <x v="462"/>
    <x v="119"/>
    <x v="185"/>
    <s v="C"/>
    <x v="346"/>
    <x v="0"/>
    <x v="0"/>
    <m/>
    <x v="522"/>
    <n v="4455"/>
    <s v="27.03.2013"/>
    <s v="30.04.2013"/>
    <s v="Iprel"/>
    <n v="100010001376"/>
    <m/>
    <m/>
    <m/>
    <m/>
    <m/>
    <m/>
    <m/>
    <m/>
    <m/>
    <m/>
    <m/>
    <m/>
    <m/>
    <x v="3"/>
    <x v="4"/>
    <x v="0"/>
  </r>
  <r>
    <x v="1179"/>
    <s v="CERA"/>
    <s v="MP"/>
    <x v="312"/>
    <n v="400630"/>
    <x v="147"/>
    <s v="BG"/>
    <x v="559"/>
    <x v="122"/>
    <x v="202"/>
    <s v="C"/>
    <x v="345"/>
    <x v="57"/>
    <x v="0"/>
    <m/>
    <x v="534"/>
    <n v="4464"/>
    <s v="27.03.2013"/>
    <s v="30.04.2013"/>
    <s v="Iprel"/>
    <n v="100010001376"/>
    <m/>
    <m/>
    <m/>
    <m/>
    <m/>
    <m/>
    <m/>
    <m/>
    <m/>
    <m/>
    <m/>
    <m/>
    <m/>
    <x v="3"/>
    <x v="4"/>
    <x v="0"/>
  </r>
  <r>
    <x v="1180"/>
    <s v="CERA"/>
    <s v="MP"/>
    <x v="306"/>
    <n v="400807"/>
    <x v="25"/>
    <s v="SA"/>
    <x v="33"/>
    <x v="22"/>
    <x v="259"/>
    <s v="C"/>
    <x v="347"/>
    <x v="0"/>
    <x v="0"/>
    <m/>
    <x v="535"/>
    <n v="4470"/>
    <s v="27.03.2013"/>
    <s v="30.04.2013"/>
    <s v="Iprel"/>
    <n v="100010001376"/>
    <m/>
    <m/>
    <m/>
    <m/>
    <m/>
    <m/>
    <m/>
    <m/>
    <m/>
    <m/>
    <m/>
    <m/>
    <m/>
    <x v="3"/>
    <x v="4"/>
    <x v="0"/>
  </r>
  <r>
    <x v="1181"/>
    <s v="CERA"/>
    <s v="MP"/>
    <x v="313"/>
    <s v="ECE100ZD1"/>
    <x v="122"/>
    <s v="IN"/>
    <x v="15"/>
    <x v="215"/>
    <x v="135"/>
    <s v="C"/>
    <x v="347"/>
    <x v="0"/>
    <x v="0"/>
    <m/>
    <x v="536"/>
    <n v="4471"/>
    <s v="27.03.2013"/>
    <s v="30.04.2013"/>
    <s v="Iprel"/>
    <n v="100010001376"/>
    <m/>
    <m/>
    <m/>
    <m/>
    <m/>
    <m/>
    <m/>
    <m/>
    <m/>
    <m/>
    <m/>
    <m/>
    <m/>
    <x v="3"/>
    <x v="4"/>
    <x v="0"/>
  </r>
  <r>
    <x v="1182"/>
    <s v="CERA"/>
    <s v="MP"/>
    <x v="314"/>
    <n v="413815"/>
    <x v="277"/>
    <s v="EG"/>
    <x v="605"/>
    <x v="135"/>
    <x v="136"/>
    <s v="C"/>
    <x v="348"/>
    <x v="0"/>
    <x v="0"/>
    <m/>
    <x v="537"/>
    <n v="4427"/>
    <s v="27.03.2013"/>
    <s v="30.04.2013"/>
    <s v="Iprel"/>
    <n v="100010001376"/>
    <m/>
    <m/>
    <m/>
    <m/>
    <m/>
    <m/>
    <m/>
    <m/>
    <m/>
    <m/>
    <m/>
    <m/>
    <m/>
    <x v="3"/>
    <x v="4"/>
    <x v="0"/>
  </r>
  <r>
    <x v="1183"/>
    <s v="CERA"/>
    <s v="MP"/>
    <x v="290"/>
    <n v="413745"/>
    <x v="278"/>
    <s v="IR"/>
    <x v="705"/>
    <x v="112"/>
    <x v="186"/>
    <s v="C"/>
    <x v="325"/>
    <x v="0"/>
    <x v="0"/>
    <m/>
    <x v="538"/>
    <n v="4428"/>
    <s v="11.04.2013"/>
    <s v="11.04.2013"/>
    <s v="Iprel"/>
    <n v="100010001376"/>
    <m/>
    <m/>
    <m/>
    <m/>
    <m/>
    <m/>
    <m/>
    <m/>
    <m/>
    <m/>
    <m/>
    <m/>
    <m/>
    <x v="3"/>
    <x v="4"/>
    <x v="0"/>
  </r>
  <r>
    <x v="1184"/>
    <s v="CERA"/>
    <s v="MP"/>
    <x v="270"/>
    <n v="400798"/>
    <x v="235"/>
    <s v="IL"/>
    <x v="532"/>
    <x v="122"/>
    <x v="202"/>
    <s v="A"/>
    <x v="349"/>
    <x v="57"/>
    <x v="0"/>
    <m/>
    <x v="539"/>
    <n v="4474"/>
    <s v="11.04.2013"/>
    <s v="30.04.2013"/>
    <m/>
    <n v="100010001376"/>
    <m/>
    <m/>
    <m/>
    <m/>
    <m/>
    <m/>
    <m/>
    <m/>
    <m/>
    <m/>
    <m/>
    <m/>
    <m/>
    <x v="3"/>
    <x v="4"/>
    <x v="0"/>
  </r>
  <r>
    <x v="1185"/>
    <s v="CERA"/>
    <s v="MP"/>
    <x v="270"/>
    <n v="400798"/>
    <x v="235"/>
    <s v="IL"/>
    <x v="233"/>
    <x v="8"/>
    <x v="216"/>
    <s v="A"/>
    <x v="349"/>
    <x v="0"/>
    <x v="0"/>
    <m/>
    <x v="540"/>
    <n v="4475"/>
    <s v="11.04.2013"/>
    <s v="30.04.2013"/>
    <m/>
    <n v="100010001376"/>
    <m/>
    <m/>
    <m/>
    <m/>
    <m/>
    <m/>
    <m/>
    <m/>
    <m/>
    <m/>
    <m/>
    <m/>
    <m/>
    <x v="3"/>
    <x v="4"/>
    <x v="0"/>
  </r>
  <r>
    <x v="1186"/>
    <s v="CERA"/>
    <s v="MP"/>
    <x v="270"/>
    <n v="400798"/>
    <x v="235"/>
    <s v="IL"/>
    <x v="706"/>
    <x v="113"/>
    <x v="106"/>
    <s v="A"/>
    <x v="349"/>
    <x v="57"/>
    <x v="0"/>
    <m/>
    <x v="541"/>
    <n v="4476"/>
    <s v="11.04.2013"/>
    <s v="30.04.2013"/>
    <m/>
    <n v="100010001376"/>
    <m/>
    <m/>
    <m/>
    <m/>
    <m/>
    <m/>
    <m/>
    <m/>
    <m/>
    <m/>
    <m/>
    <m/>
    <m/>
    <x v="3"/>
    <x v="4"/>
    <x v="0"/>
  </r>
  <r>
    <x v="1187"/>
    <s v="CERA"/>
    <s v="MP"/>
    <x v="270"/>
    <n v="400798"/>
    <x v="235"/>
    <s v="IL"/>
    <x v="707"/>
    <x v="117"/>
    <x v="189"/>
    <s v="A"/>
    <x v="349"/>
    <x v="57"/>
    <x v="0"/>
    <m/>
    <x v="542"/>
    <n v="4477"/>
    <s v="11.04.2013"/>
    <s v="30.04.2013"/>
    <m/>
    <n v="100010001376"/>
    <m/>
    <m/>
    <m/>
    <m/>
    <m/>
    <m/>
    <m/>
    <m/>
    <m/>
    <m/>
    <m/>
    <m/>
    <m/>
    <x v="3"/>
    <x v="4"/>
    <x v="0"/>
  </r>
  <r>
    <x v="1188"/>
    <s v="CERA"/>
    <s v="MP"/>
    <x v="315"/>
    <n v="400168"/>
    <x v="201"/>
    <s v="UA"/>
    <x v="708"/>
    <x v="2"/>
    <x v="311"/>
    <s v="A"/>
    <x v="349"/>
    <x v="55"/>
    <x v="0"/>
    <m/>
    <x v="543"/>
    <n v="4479"/>
    <s v="11.04.2013"/>
    <s v="30.04.2013"/>
    <m/>
    <n v="100010001376"/>
    <m/>
    <m/>
    <m/>
    <m/>
    <m/>
    <m/>
    <m/>
    <m/>
    <m/>
    <m/>
    <m/>
    <m/>
    <m/>
    <x v="3"/>
    <x v="4"/>
    <x v="0"/>
  </r>
  <r>
    <x v="1189"/>
    <s v="CERA"/>
    <s v="MP"/>
    <x v="316"/>
    <n v="404783"/>
    <x v="279"/>
    <s v="RU"/>
    <x v="709"/>
    <x v="1"/>
    <x v="199"/>
    <s v="A"/>
    <x v="350"/>
    <x v="57"/>
    <x v="0"/>
    <m/>
    <x v="544"/>
    <n v="4482"/>
    <s v="11.04.2013"/>
    <s v="30.04.2013"/>
    <m/>
    <n v="100010001376"/>
    <m/>
    <m/>
    <m/>
    <m/>
    <m/>
    <m/>
    <m/>
    <m/>
    <m/>
    <m/>
    <m/>
    <m/>
    <m/>
    <x v="3"/>
    <x v="4"/>
    <x v="0"/>
  </r>
  <r>
    <x v="1190"/>
    <s v="CERA"/>
    <s v="MP"/>
    <x v="316"/>
    <n v="404783"/>
    <x v="279"/>
    <s v="RU"/>
    <x v="710"/>
    <x v="1"/>
    <x v="199"/>
    <s v="A"/>
    <x v="350"/>
    <x v="57"/>
    <x v="0"/>
    <m/>
    <x v="545"/>
    <n v="4483"/>
    <s v="11.04.2013"/>
    <s v="30.04.2013"/>
    <m/>
    <n v="100010001376"/>
    <m/>
    <m/>
    <m/>
    <m/>
    <m/>
    <m/>
    <m/>
    <m/>
    <m/>
    <m/>
    <m/>
    <m/>
    <m/>
    <x v="3"/>
    <x v="4"/>
    <x v="0"/>
  </r>
  <r>
    <x v="1191"/>
    <s v="CERA"/>
    <s v="MP"/>
    <x v="317"/>
    <n v="405755"/>
    <x v="280"/>
    <s v="MX"/>
    <x v="442"/>
    <x v="113"/>
    <x v="106"/>
    <s v="A"/>
    <x v="351"/>
    <x v="57"/>
    <x v="0"/>
    <m/>
    <x v="546"/>
    <n v="4492"/>
    <s v="11.04.2013"/>
    <s v="30.04.2013"/>
    <m/>
    <n v="100010001376"/>
    <m/>
    <m/>
    <m/>
    <m/>
    <m/>
    <m/>
    <m/>
    <m/>
    <m/>
    <m/>
    <m/>
    <m/>
    <m/>
    <x v="3"/>
    <x v="4"/>
    <x v="0"/>
  </r>
  <r>
    <x v="1192"/>
    <s v="CERA"/>
    <s v="MP"/>
    <x v="317"/>
    <n v="405755"/>
    <x v="280"/>
    <s v="MX"/>
    <x v="711"/>
    <x v="118"/>
    <x v="248"/>
    <s v="A"/>
    <x v="351"/>
    <x v="57"/>
    <x v="0"/>
    <m/>
    <x v="547"/>
    <n v="4497"/>
    <s v="11.04.2013"/>
    <s v="30.04.2013"/>
    <m/>
    <n v="100010001376"/>
    <m/>
    <m/>
    <m/>
    <m/>
    <m/>
    <m/>
    <m/>
    <m/>
    <m/>
    <m/>
    <m/>
    <m/>
    <m/>
    <x v="3"/>
    <x v="4"/>
    <x v="0"/>
  </r>
  <r>
    <x v="1193"/>
    <s v="CERA"/>
    <s v="MP"/>
    <x v="317"/>
    <n v="405755"/>
    <x v="280"/>
    <s v="MX"/>
    <x v="134"/>
    <x v="117"/>
    <x v="189"/>
    <s v="A"/>
    <x v="351"/>
    <x v="57"/>
    <x v="0"/>
    <m/>
    <x v="548"/>
    <n v="4498"/>
    <s v="11.04.2013"/>
    <s v="30.04.2013"/>
    <m/>
    <n v="100010001376"/>
    <m/>
    <m/>
    <m/>
    <m/>
    <m/>
    <m/>
    <m/>
    <m/>
    <m/>
    <m/>
    <m/>
    <m/>
    <m/>
    <x v="3"/>
    <x v="4"/>
    <x v="0"/>
  </r>
  <r>
    <x v="1194"/>
    <s v="CERA"/>
    <s v="MP"/>
    <x v="290"/>
    <n v="413745"/>
    <x v="258"/>
    <s v="IR"/>
    <x v="151"/>
    <x v="112"/>
    <x v="186"/>
    <s v="A"/>
    <x v="352"/>
    <x v="0"/>
    <x v="0"/>
    <m/>
    <x v="549"/>
    <n v="4499"/>
    <s v="11.04.2013"/>
    <s v="30.04.2013"/>
    <m/>
    <n v="100010001376"/>
    <m/>
    <m/>
    <m/>
    <m/>
    <m/>
    <m/>
    <m/>
    <m/>
    <m/>
    <m/>
    <m/>
    <m/>
    <m/>
    <x v="3"/>
    <x v="4"/>
    <x v="0"/>
  </r>
  <r>
    <x v="1195"/>
    <s v="CERA"/>
    <s v="MP"/>
    <x v="290"/>
    <n v="413745"/>
    <x v="258"/>
    <s v="IR"/>
    <x v="712"/>
    <x v="112"/>
    <x v="186"/>
    <s v="A"/>
    <x v="352"/>
    <x v="0"/>
    <x v="0"/>
    <m/>
    <x v="550"/>
    <n v="4500"/>
    <s v="11.04.2013"/>
    <s v="30.04.2013"/>
    <m/>
    <n v="100010001376"/>
    <m/>
    <m/>
    <m/>
    <m/>
    <m/>
    <m/>
    <m/>
    <m/>
    <m/>
    <m/>
    <m/>
    <m/>
    <m/>
    <x v="3"/>
    <x v="4"/>
    <x v="0"/>
  </r>
  <r>
    <x v="1196"/>
    <s v="CERA"/>
    <s v="MP"/>
    <x v="290"/>
    <n v="413745"/>
    <x v="258"/>
    <s v="IR"/>
    <x v="713"/>
    <x v="112"/>
    <x v="186"/>
    <s v="A"/>
    <x v="352"/>
    <x v="0"/>
    <x v="0"/>
    <m/>
    <x v="551"/>
    <n v="4501"/>
    <s v="11.04.2013"/>
    <s v="30.04.2013"/>
    <m/>
    <n v="100010001376"/>
    <m/>
    <m/>
    <m/>
    <m/>
    <m/>
    <m/>
    <m/>
    <m/>
    <m/>
    <m/>
    <m/>
    <m/>
    <m/>
    <x v="3"/>
    <x v="4"/>
    <x v="0"/>
  </r>
  <r>
    <x v="1197"/>
    <s v="CERA"/>
    <s v="MP"/>
    <x v="290"/>
    <n v="413745"/>
    <x v="258"/>
    <s v="IR"/>
    <x v="714"/>
    <x v="211"/>
    <x v="263"/>
    <s v="A"/>
    <x v="352"/>
    <x v="57"/>
    <x v="0"/>
    <m/>
    <x v="552"/>
    <n v="4502"/>
    <s v="11.04.2013"/>
    <s v="30.04.2013"/>
    <m/>
    <n v="100010001376"/>
    <m/>
    <m/>
    <m/>
    <m/>
    <m/>
    <m/>
    <m/>
    <m/>
    <m/>
    <m/>
    <m/>
    <m/>
    <m/>
    <x v="3"/>
    <x v="4"/>
    <x v="0"/>
  </r>
  <r>
    <x v="1198"/>
    <s v="CERA"/>
    <s v="MP"/>
    <x v="290"/>
    <n v="413745"/>
    <x v="258"/>
    <s v="IR"/>
    <x v="715"/>
    <x v="211"/>
    <x v="263"/>
    <s v="A"/>
    <x v="352"/>
    <x v="57"/>
    <x v="0"/>
    <m/>
    <x v="553"/>
    <n v="4503"/>
    <s v="11.04.2013"/>
    <s v="30.04.2013"/>
    <m/>
    <n v="100010001376"/>
    <m/>
    <m/>
    <m/>
    <m/>
    <m/>
    <m/>
    <m/>
    <m/>
    <m/>
    <m/>
    <m/>
    <m/>
    <m/>
    <x v="3"/>
    <x v="4"/>
    <x v="0"/>
  </r>
  <r>
    <x v="1199"/>
    <s v="CERA"/>
    <s v="MP"/>
    <x v="290"/>
    <n v="413745"/>
    <x v="258"/>
    <s v="IR"/>
    <x v="716"/>
    <x v="122"/>
    <x v="202"/>
    <s v="A"/>
    <x v="352"/>
    <x v="57"/>
    <x v="0"/>
    <m/>
    <x v="554"/>
    <n v="4504"/>
    <s v="11.04.2013"/>
    <s v="30.04.2013"/>
    <m/>
    <n v="100010001376"/>
    <m/>
    <m/>
    <m/>
    <m/>
    <m/>
    <m/>
    <m/>
    <m/>
    <m/>
    <m/>
    <m/>
    <m/>
    <m/>
    <x v="3"/>
    <x v="4"/>
    <x v="0"/>
  </r>
  <r>
    <x v="1200"/>
    <s v="CERA"/>
    <s v="MP"/>
    <x v="290"/>
    <n v="413745"/>
    <x v="258"/>
    <s v="IR"/>
    <x v="717"/>
    <x v="113"/>
    <x v="106"/>
    <s v="A"/>
    <x v="352"/>
    <x v="57"/>
    <x v="0"/>
    <m/>
    <x v="555"/>
    <n v="4505"/>
    <s v="11.04.2013"/>
    <s v="30.04.2013"/>
    <m/>
    <n v="100010001376"/>
    <m/>
    <m/>
    <m/>
    <m/>
    <m/>
    <m/>
    <m/>
    <m/>
    <m/>
    <m/>
    <m/>
    <m/>
    <m/>
    <x v="3"/>
    <x v="4"/>
    <x v="0"/>
  </r>
  <r>
    <x v="1201"/>
    <s v="CERA"/>
    <s v="MP"/>
    <x v="290"/>
    <n v="413745"/>
    <x v="258"/>
    <s v="IR"/>
    <x v="718"/>
    <x v="113"/>
    <x v="106"/>
    <s v="A"/>
    <x v="352"/>
    <x v="57"/>
    <x v="0"/>
    <m/>
    <x v="556"/>
    <n v="4506"/>
    <s v="11.04.2013"/>
    <s v="30.04.2013"/>
    <m/>
    <n v="100010001376"/>
    <m/>
    <m/>
    <m/>
    <m/>
    <m/>
    <m/>
    <m/>
    <m/>
    <m/>
    <m/>
    <m/>
    <m/>
    <m/>
    <x v="3"/>
    <x v="4"/>
    <x v="0"/>
  </r>
  <r>
    <x v="1202"/>
    <s v="CERA"/>
    <s v="MP"/>
    <x v="290"/>
    <n v="413745"/>
    <x v="258"/>
    <s v="IR"/>
    <x v="719"/>
    <x v="113"/>
    <x v="106"/>
    <s v="A"/>
    <x v="352"/>
    <x v="57"/>
    <x v="0"/>
    <m/>
    <x v="557"/>
    <n v="4507"/>
    <s v="11.04.2013"/>
    <s v="30.04.2013"/>
    <m/>
    <n v="100010001376"/>
    <m/>
    <m/>
    <m/>
    <m/>
    <m/>
    <m/>
    <m/>
    <m/>
    <m/>
    <m/>
    <m/>
    <m/>
    <m/>
    <x v="3"/>
    <x v="4"/>
    <x v="0"/>
  </r>
  <r>
    <x v="1203"/>
    <s v="CERA"/>
    <s v="MP"/>
    <x v="290"/>
    <n v="413745"/>
    <x v="258"/>
    <s v="IR"/>
    <x v="720"/>
    <x v="126"/>
    <x v="275"/>
    <s v="A"/>
    <x v="352"/>
    <x v="57"/>
    <x v="0"/>
    <m/>
    <x v="558"/>
    <n v="4508"/>
    <s v="11.04.2013"/>
    <s v="30.04.2013"/>
    <m/>
    <n v="100010001376"/>
    <m/>
    <m/>
    <m/>
    <m/>
    <m/>
    <m/>
    <m/>
    <m/>
    <m/>
    <m/>
    <m/>
    <m/>
    <m/>
    <x v="3"/>
    <x v="4"/>
    <x v="0"/>
  </r>
  <r>
    <x v="1204"/>
    <s v="CERA"/>
    <s v="MP"/>
    <x v="290"/>
    <n v="413745"/>
    <x v="258"/>
    <s v="IR"/>
    <x v="721"/>
    <x v="126"/>
    <x v="275"/>
    <s v="A"/>
    <x v="352"/>
    <x v="57"/>
    <x v="0"/>
    <m/>
    <x v="559"/>
    <n v="4509"/>
    <s v="11.04.2013"/>
    <s v="30.04.2013"/>
    <m/>
    <n v="100010001376"/>
    <m/>
    <m/>
    <m/>
    <m/>
    <m/>
    <m/>
    <m/>
    <m/>
    <m/>
    <m/>
    <m/>
    <m/>
    <m/>
    <x v="3"/>
    <x v="4"/>
    <x v="0"/>
  </r>
  <r>
    <x v="1205"/>
    <s v="CERA"/>
    <s v="MP"/>
    <x v="290"/>
    <n v="413745"/>
    <x v="258"/>
    <s v="IR"/>
    <x v="574"/>
    <x v="126"/>
    <x v="275"/>
    <s v="A"/>
    <x v="352"/>
    <x v="57"/>
    <x v="0"/>
    <m/>
    <x v="560"/>
    <n v="4510"/>
    <s v="11.04.2013"/>
    <s v="30.04.2013"/>
    <m/>
    <n v="100010001376"/>
    <m/>
    <m/>
    <m/>
    <m/>
    <m/>
    <m/>
    <m/>
    <m/>
    <m/>
    <m/>
    <m/>
    <m/>
    <m/>
    <x v="3"/>
    <x v="4"/>
    <x v="0"/>
  </r>
  <r>
    <x v="1206"/>
    <s v="CERA"/>
    <s v="MP"/>
    <x v="318"/>
    <n v="402377"/>
    <x v="281"/>
    <s v="BY"/>
    <x v="173"/>
    <x v="119"/>
    <x v="185"/>
    <s v="A"/>
    <x v="353"/>
    <x v="57"/>
    <x v="0"/>
    <m/>
    <x v="561"/>
    <n v="4515"/>
    <s v="11.04.2013"/>
    <s v="30.04.2013"/>
    <m/>
    <n v="100010001376"/>
    <m/>
    <m/>
    <m/>
    <m/>
    <m/>
    <m/>
    <m/>
    <m/>
    <m/>
    <m/>
    <m/>
    <m/>
    <m/>
    <x v="3"/>
    <x v="4"/>
    <x v="0"/>
  </r>
  <r>
    <x v="1207"/>
    <s v="CERA"/>
    <s v="MP"/>
    <x v="319"/>
    <n v="414354"/>
    <x v="282"/>
    <s v="SA"/>
    <x v="462"/>
    <x v="23"/>
    <x v="178"/>
    <s v="A"/>
    <x v="353"/>
    <x v="0"/>
    <x v="0"/>
    <m/>
    <x v="562"/>
    <n v="4521"/>
    <s v="11.04.2013"/>
    <s v="30.04.2013"/>
    <m/>
    <n v="100010001376"/>
    <m/>
    <m/>
    <m/>
    <m/>
    <m/>
    <m/>
    <m/>
    <m/>
    <m/>
    <m/>
    <m/>
    <m/>
    <m/>
    <x v="3"/>
    <x v="4"/>
    <x v="0"/>
  </r>
  <r>
    <x v="1208"/>
    <s v="CERA"/>
    <s v="MP"/>
    <x v="319"/>
    <n v="414354"/>
    <x v="282"/>
    <s v="SA"/>
    <x v="1"/>
    <x v="6"/>
    <x v="180"/>
    <s v="A"/>
    <x v="353"/>
    <x v="0"/>
    <x v="0"/>
    <m/>
    <x v="563"/>
    <n v="4522"/>
    <s v="11.04.2013"/>
    <s v="30.04.2013"/>
    <m/>
    <n v="100010001376"/>
    <m/>
    <m/>
    <m/>
    <m/>
    <m/>
    <m/>
    <m/>
    <m/>
    <m/>
    <m/>
    <m/>
    <m/>
    <m/>
    <x v="3"/>
    <x v="4"/>
    <x v="0"/>
  </r>
  <r>
    <x v="1209"/>
    <s v="CERA"/>
    <s v="MP"/>
    <x v="314"/>
    <n v="413815"/>
    <x v="277"/>
    <s v="EG"/>
    <x v="722"/>
    <x v="112"/>
    <x v="186"/>
    <s v="A"/>
    <x v="354"/>
    <x v="0"/>
    <x v="0"/>
    <m/>
    <x v="564"/>
    <n v="4523"/>
    <s v="11.04.2013"/>
    <s v="30.04.2013"/>
    <m/>
    <n v="100010001376"/>
    <m/>
    <m/>
    <m/>
    <m/>
    <m/>
    <m/>
    <m/>
    <m/>
    <m/>
    <m/>
    <m/>
    <m/>
    <m/>
    <x v="3"/>
    <x v="4"/>
    <x v="0"/>
  </r>
  <r>
    <x v="1210"/>
    <s v="CERA"/>
    <s v="MP"/>
    <x v="314"/>
    <n v="413815"/>
    <x v="277"/>
    <s v="EG"/>
    <x v="723"/>
    <x v="211"/>
    <x v="263"/>
    <s v="A"/>
    <x v="354"/>
    <x v="57"/>
    <x v="0"/>
    <m/>
    <x v="565"/>
    <n v="4524"/>
    <s v="11.04.2013"/>
    <s v="30.04.2013"/>
    <m/>
    <n v="100010001376"/>
    <m/>
    <m/>
    <m/>
    <m/>
    <m/>
    <m/>
    <m/>
    <m/>
    <m/>
    <m/>
    <m/>
    <m/>
    <m/>
    <x v="3"/>
    <x v="4"/>
    <x v="0"/>
  </r>
  <r>
    <x v="1211"/>
    <s v="CERA"/>
    <s v="MP"/>
    <x v="314"/>
    <n v="413815"/>
    <x v="277"/>
    <s v="EG"/>
    <x v="233"/>
    <x v="8"/>
    <x v="216"/>
    <s v="A"/>
    <x v="354"/>
    <x v="0"/>
    <x v="0"/>
    <m/>
    <x v="566"/>
    <n v="4525"/>
    <s v="11.04.2013"/>
    <s v="30.04.2013"/>
    <m/>
    <n v="100010001376"/>
    <m/>
    <m/>
    <m/>
    <m/>
    <m/>
    <m/>
    <m/>
    <m/>
    <m/>
    <m/>
    <m/>
    <m/>
    <m/>
    <x v="3"/>
    <x v="4"/>
    <x v="0"/>
  </r>
  <r>
    <x v="1212"/>
    <s v="CERA"/>
    <s v="MP"/>
    <x v="314"/>
    <n v="413815"/>
    <x v="277"/>
    <s v="EG"/>
    <x v="724"/>
    <x v="119"/>
    <x v="185"/>
    <s v="A"/>
    <x v="354"/>
    <x v="57"/>
    <x v="0"/>
    <m/>
    <x v="567"/>
    <n v="4526"/>
    <s v="11.04.2013"/>
    <s v="30.04.2013"/>
    <m/>
    <n v="100010001376"/>
    <m/>
    <m/>
    <m/>
    <m/>
    <m/>
    <m/>
    <m/>
    <m/>
    <m/>
    <m/>
    <m/>
    <m/>
    <m/>
    <x v="3"/>
    <x v="4"/>
    <x v="0"/>
  </r>
  <r>
    <x v="1213"/>
    <s v="CERA"/>
    <s v="MP"/>
    <x v="314"/>
    <n v="413815"/>
    <x v="277"/>
    <s v="EG"/>
    <x v="433"/>
    <x v="114"/>
    <x v="190"/>
    <s v="A"/>
    <x v="354"/>
    <x v="57"/>
    <x v="0"/>
    <m/>
    <x v="568"/>
    <n v="4527"/>
    <s v="11.04.2013"/>
    <s v="30.04.2013"/>
    <m/>
    <n v="100010001376"/>
    <m/>
    <m/>
    <m/>
    <m/>
    <m/>
    <m/>
    <m/>
    <m/>
    <m/>
    <m/>
    <m/>
    <m/>
    <m/>
    <x v="3"/>
    <x v="4"/>
    <x v="0"/>
  </r>
  <r>
    <x v="1214"/>
    <s v="CERA"/>
    <s v="MP"/>
    <x v="314"/>
    <n v="413815"/>
    <x v="277"/>
    <s v="EG"/>
    <x v="305"/>
    <x v="113"/>
    <x v="106"/>
    <s v="A"/>
    <x v="354"/>
    <x v="57"/>
    <x v="0"/>
    <m/>
    <x v="569"/>
    <n v="4528"/>
    <s v="11.04.2013"/>
    <s v="30.04.2013"/>
    <m/>
    <n v="100010001376"/>
    <m/>
    <m/>
    <m/>
    <m/>
    <m/>
    <m/>
    <m/>
    <m/>
    <m/>
    <m/>
    <m/>
    <m/>
    <m/>
    <x v="3"/>
    <x v="4"/>
    <x v="0"/>
  </r>
  <r>
    <x v="1215"/>
    <s v="CERA"/>
    <s v="MP"/>
    <x v="314"/>
    <n v="413815"/>
    <x v="277"/>
    <s v="EG"/>
    <x v="282"/>
    <x v="23"/>
    <x v="178"/>
    <s v="A"/>
    <x v="354"/>
    <x v="0"/>
    <x v="0"/>
    <m/>
    <x v="570"/>
    <n v="4529"/>
    <s v="11.04.2013"/>
    <s v="30.04.2013"/>
    <m/>
    <n v="100010001376"/>
    <m/>
    <m/>
    <m/>
    <m/>
    <m/>
    <m/>
    <m/>
    <m/>
    <m/>
    <m/>
    <m/>
    <m/>
    <m/>
    <x v="3"/>
    <x v="4"/>
    <x v="0"/>
  </r>
  <r>
    <x v="1216"/>
    <s v="CERA"/>
    <s v="MP"/>
    <x v="314"/>
    <n v="413815"/>
    <x v="277"/>
    <s v="EG"/>
    <x v="302"/>
    <x v="6"/>
    <x v="180"/>
    <s v="A"/>
    <x v="354"/>
    <x v="0"/>
    <x v="0"/>
    <m/>
    <x v="571"/>
    <n v="4530"/>
    <s v="11.04.2013"/>
    <s v="30.04.2013"/>
    <m/>
    <n v="100010001376"/>
    <m/>
    <m/>
    <m/>
    <m/>
    <m/>
    <m/>
    <m/>
    <m/>
    <m/>
    <m/>
    <m/>
    <m/>
    <m/>
    <x v="3"/>
    <x v="4"/>
    <x v="0"/>
  </r>
  <r>
    <x v="1217"/>
    <s v="CERA"/>
    <s v="MP"/>
    <x v="320"/>
    <n v="413477"/>
    <x v="283"/>
    <s v="EG"/>
    <x v="725"/>
    <x v="112"/>
    <x v="186"/>
    <s v="A"/>
    <x v="354"/>
    <x v="0"/>
    <x v="0"/>
    <m/>
    <x v="572"/>
    <n v="4535"/>
    <s v="11.04.2013"/>
    <s v="30.04.2013"/>
    <m/>
    <n v="100010001376"/>
    <m/>
    <m/>
    <m/>
    <m/>
    <m/>
    <m/>
    <m/>
    <m/>
    <m/>
    <m/>
    <m/>
    <m/>
    <m/>
    <x v="3"/>
    <x v="4"/>
    <x v="0"/>
  </r>
  <r>
    <x v="1218"/>
    <s v="CERA"/>
    <s v="MP"/>
    <x v="320"/>
    <n v="413477"/>
    <x v="283"/>
    <s v="EG"/>
    <x v="107"/>
    <x v="8"/>
    <x v="216"/>
    <s v="A"/>
    <x v="354"/>
    <x v="0"/>
    <x v="0"/>
    <m/>
    <x v="573"/>
    <n v="4536"/>
    <s v="11.04.2013"/>
    <s v="30.04.2013"/>
    <m/>
    <n v="100010001376"/>
    <m/>
    <m/>
    <m/>
    <m/>
    <m/>
    <m/>
    <m/>
    <m/>
    <m/>
    <m/>
    <m/>
    <m/>
    <m/>
    <x v="3"/>
    <x v="4"/>
    <x v="0"/>
  </r>
  <r>
    <x v="1219"/>
    <s v="CERA"/>
    <s v="MP"/>
    <x v="320"/>
    <n v="413477"/>
    <x v="283"/>
    <s v="EG"/>
    <x v="301"/>
    <x v="119"/>
    <x v="185"/>
    <s v="A"/>
    <x v="354"/>
    <x v="57"/>
    <x v="0"/>
    <m/>
    <x v="574"/>
    <n v="4537"/>
    <s v="11.04.2013"/>
    <s v="30.04.2013"/>
    <m/>
    <n v="100010001376"/>
    <m/>
    <m/>
    <m/>
    <m/>
    <m/>
    <m/>
    <m/>
    <m/>
    <m/>
    <m/>
    <m/>
    <m/>
    <m/>
    <x v="3"/>
    <x v="4"/>
    <x v="0"/>
  </r>
  <r>
    <x v="1220"/>
    <s v="CERA"/>
    <s v="MP"/>
    <x v="320"/>
    <n v="413477"/>
    <x v="283"/>
    <s v="EG"/>
    <x v="433"/>
    <x v="114"/>
    <x v="190"/>
    <s v="A"/>
    <x v="354"/>
    <x v="57"/>
    <x v="0"/>
    <m/>
    <x v="575"/>
    <n v="4538"/>
    <s v="11.04.2013"/>
    <s v="30.04.2013"/>
    <m/>
    <n v="100010001376"/>
    <m/>
    <m/>
    <m/>
    <m/>
    <m/>
    <m/>
    <m/>
    <m/>
    <m/>
    <m/>
    <m/>
    <m/>
    <m/>
    <x v="3"/>
    <x v="4"/>
    <x v="0"/>
  </r>
  <r>
    <x v="1221"/>
    <s v="CERA"/>
    <s v="MP"/>
    <x v="320"/>
    <n v="413477"/>
    <x v="283"/>
    <s v="EG"/>
    <x v="190"/>
    <x v="23"/>
    <x v="178"/>
    <s v="A"/>
    <x v="354"/>
    <x v="0"/>
    <x v="0"/>
    <m/>
    <x v="576"/>
    <n v="4539"/>
    <s v="11.04.2013"/>
    <s v="30.04.2013"/>
    <m/>
    <n v="100010001376"/>
    <m/>
    <m/>
    <m/>
    <m/>
    <m/>
    <m/>
    <m/>
    <m/>
    <m/>
    <m/>
    <m/>
    <m/>
    <m/>
    <x v="3"/>
    <x v="4"/>
    <x v="0"/>
  </r>
  <r>
    <x v="1222"/>
    <s v="CERA"/>
    <s v="MP"/>
    <x v="320"/>
    <n v="413477"/>
    <x v="283"/>
    <s v="EG"/>
    <x v="302"/>
    <x v="6"/>
    <x v="180"/>
    <s v="A"/>
    <x v="354"/>
    <x v="0"/>
    <x v="0"/>
    <m/>
    <x v="577"/>
    <n v="4540"/>
    <s v="11.04.2013"/>
    <s v="30.04.2013"/>
    <m/>
    <n v="100010001376"/>
    <m/>
    <m/>
    <m/>
    <m/>
    <m/>
    <m/>
    <m/>
    <m/>
    <m/>
    <m/>
    <m/>
    <m/>
    <m/>
    <x v="3"/>
    <x v="4"/>
    <x v="0"/>
  </r>
  <r>
    <x v="1223"/>
    <s v="CERA"/>
    <s v="MP"/>
    <x v="312"/>
    <n v="400630"/>
    <x v="147"/>
    <s v="BG"/>
    <x v="534"/>
    <x v="10"/>
    <x v="273"/>
    <s v="A"/>
    <x v="354"/>
    <x v="57"/>
    <x v="0"/>
    <m/>
    <x v="578"/>
    <n v="4541"/>
    <s v="11.04.2013"/>
    <s v="30.04.2013"/>
    <m/>
    <n v="100010001376"/>
    <m/>
    <m/>
    <m/>
    <m/>
    <m/>
    <m/>
    <m/>
    <m/>
    <m/>
    <m/>
    <m/>
    <m/>
    <m/>
    <x v="3"/>
    <x v="4"/>
    <x v="0"/>
  </r>
  <r>
    <x v="1224"/>
    <s v="CERA"/>
    <s v="RP"/>
    <x v="321"/>
    <n v="410685"/>
    <x v="82"/>
    <s v="AZ"/>
    <x v="454"/>
    <x v="2"/>
    <x v="312"/>
    <s v="A"/>
    <x v="354"/>
    <x v="57"/>
    <x v="0"/>
    <m/>
    <x v="579"/>
    <n v="4542"/>
    <s v="11.04.2013"/>
    <s v="30.04.2013"/>
    <m/>
    <n v="100010001376"/>
    <m/>
    <m/>
    <m/>
    <m/>
    <m/>
    <m/>
    <m/>
    <m/>
    <m/>
    <m/>
    <m/>
    <m/>
    <m/>
    <x v="3"/>
    <x v="4"/>
    <x v="0"/>
  </r>
  <r>
    <x v="1225"/>
    <s v="CERA"/>
    <s v="MP"/>
    <x v="322"/>
    <n v="405000"/>
    <x v="239"/>
    <s v="BR"/>
    <x v="122"/>
    <x v="122"/>
    <x v="202"/>
    <s v="A"/>
    <x v="355"/>
    <x v="57"/>
    <x v="0"/>
    <m/>
    <x v="580"/>
    <n v="4549"/>
    <s v="11.04.2013"/>
    <s v="30.04.2013"/>
    <m/>
    <n v="100010001376"/>
    <m/>
    <m/>
    <m/>
    <m/>
    <m/>
    <m/>
    <m/>
    <m/>
    <m/>
    <m/>
    <m/>
    <m/>
    <m/>
    <x v="3"/>
    <x v="4"/>
    <x v="0"/>
  </r>
  <r>
    <x v="1226"/>
    <s v="CERA"/>
    <s v="MP"/>
    <x v="322"/>
    <n v="405000"/>
    <x v="239"/>
    <s v="BR"/>
    <x v="107"/>
    <x v="8"/>
    <x v="216"/>
    <s v="A"/>
    <x v="355"/>
    <x v="0"/>
    <x v="0"/>
    <m/>
    <x v="581"/>
    <n v="4552"/>
    <s v="11.04.2013"/>
    <s v="30.04.2013"/>
    <m/>
    <n v="100010001376"/>
    <m/>
    <m/>
    <m/>
    <m/>
    <m/>
    <m/>
    <m/>
    <m/>
    <m/>
    <m/>
    <m/>
    <m/>
    <m/>
    <x v="3"/>
    <x v="4"/>
    <x v="0"/>
  </r>
  <r>
    <x v="1227"/>
    <s v="CERA"/>
    <s v="MP"/>
    <x v="322"/>
    <n v="405000"/>
    <x v="239"/>
    <s v="BR"/>
    <x v="209"/>
    <x v="260"/>
    <x v="208"/>
    <s v="A"/>
    <x v="355"/>
    <x v="57"/>
    <x v="0"/>
    <m/>
    <x v="582"/>
    <n v="4553"/>
    <s v="11.04.2013"/>
    <s v="30.04.2013"/>
    <m/>
    <n v="100010001376"/>
    <m/>
    <m/>
    <m/>
    <m/>
    <m/>
    <m/>
    <m/>
    <m/>
    <m/>
    <m/>
    <m/>
    <m/>
    <m/>
    <x v="3"/>
    <x v="4"/>
    <x v="0"/>
  </r>
  <r>
    <x v="1228"/>
    <s v="CERA"/>
    <s v="MP"/>
    <x v="322"/>
    <n v="405000"/>
    <x v="239"/>
    <s v="BR"/>
    <x v="138"/>
    <x v="113"/>
    <x v="106"/>
    <s v="A"/>
    <x v="355"/>
    <x v="57"/>
    <x v="0"/>
    <m/>
    <x v="583"/>
    <n v="4554"/>
    <s v="11.04.2013"/>
    <s v="30.04.2013"/>
    <m/>
    <n v="100010001376"/>
    <m/>
    <m/>
    <m/>
    <m/>
    <m/>
    <m/>
    <m/>
    <m/>
    <m/>
    <m/>
    <m/>
    <m/>
    <m/>
    <x v="3"/>
    <x v="4"/>
    <x v="0"/>
  </r>
  <r>
    <x v="1229"/>
    <s v="CERA"/>
    <s v="MP"/>
    <x v="305"/>
    <n v="413467"/>
    <x v="252"/>
    <s v="EG"/>
    <x v="726"/>
    <x v="112"/>
    <x v="186"/>
    <s v="C"/>
    <x v="356"/>
    <x v="0"/>
    <x v="0"/>
    <m/>
    <x v="584"/>
    <n v="4564"/>
    <s v="11.04.2013"/>
    <s v="30.04.2013"/>
    <m/>
    <n v="100010001376"/>
    <m/>
    <m/>
    <m/>
    <m/>
    <m/>
    <m/>
    <m/>
    <m/>
    <m/>
    <m/>
    <m/>
    <m/>
    <m/>
    <x v="3"/>
    <x v="4"/>
    <x v="0"/>
  </r>
  <r>
    <x v="1230"/>
    <s v="CERA"/>
    <s v="RP"/>
    <x v="323"/>
    <s v="ECE010"/>
    <x v="48"/>
    <s v="MX"/>
    <x v="26"/>
    <x v="114"/>
    <x v="190"/>
    <s v="C"/>
    <x v="356"/>
    <x v="57"/>
    <x v="0"/>
    <m/>
    <x v="585"/>
    <n v="4565"/>
    <s v="11.04.2013"/>
    <s v="30.04.2013"/>
    <m/>
    <n v="100010001376"/>
    <m/>
    <m/>
    <m/>
    <m/>
    <m/>
    <m/>
    <m/>
    <m/>
    <m/>
    <m/>
    <m/>
    <m/>
    <m/>
    <x v="3"/>
    <x v="4"/>
    <x v="0"/>
  </r>
  <r>
    <x v="1231"/>
    <s v="CERA"/>
    <s v="MP"/>
    <x v="300"/>
    <n v="401542"/>
    <x v="284"/>
    <s v="TR"/>
    <x v="727"/>
    <x v="2"/>
    <x v="22"/>
    <s v="C"/>
    <x v="357"/>
    <x v="57"/>
    <x v="0"/>
    <m/>
    <x v="586"/>
    <n v="4566"/>
    <s v="11.04.2013"/>
    <s v="30.04.2013"/>
    <m/>
    <n v="100010001376"/>
    <m/>
    <m/>
    <m/>
    <m/>
    <m/>
    <m/>
    <m/>
    <m/>
    <m/>
    <m/>
    <m/>
    <m/>
    <m/>
    <x v="3"/>
    <x v="4"/>
    <x v="0"/>
  </r>
  <r>
    <x v="1232"/>
    <s v="CERA"/>
    <s v="MP"/>
    <x v="300"/>
    <n v="401542"/>
    <x v="284"/>
    <s v="TR"/>
    <x v="728"/>
    <x v="23"/>
    <x v="178"/>
    <s v="C"/>
    <x v="357"/>
    <x v="0"/>
    <x v="0"/>
    <m/>
    <x v="587"/>
    <n v="4567"/>
    <s v="11.04.2013"/>
    <s v="30.04.2013"/>
    <m/>
    <n v="100010001376"/>
    <m/>
    <m/>
    <m/>
    <m/>
    <m/>
    <m/>
    <m/>
    <m/>
    <m/>
    <m/>
    <m/>
    <m/>
    <m/>
    <x v="3"/>
    <x v="4"/>
    <x v="0"/>
  </r>
  <r>
    <x v="1233"/>
    <s v="CERA"/>
    <s v="MP"/>
    <x v="300"/>
    <n v="401542"/>
    <x v="284"/>
    <s v="TR"/>
    <x v="515"/>
    <x v="6"/>
    <x v="180"/>
    <s v="C"/>
    <x v="357"/>
    <x v="57"/>
    <x v="0"/>
    <m/>
    <x v="588"/>
    <n v="4568"/>
    <s v="11.04.2013"/>
    <s v="30.04.2013"/>
    <m/>
    <n v="100010001376"/>
    <m/>
    <m/>
    <m/>
    <m/>
    <m/>
    <m/>
    <m/>
    <m/>
    <m/>
    <m/>
    <m/>
    <m/>
    <m/>
    <x v="3"/>
    <x v="4"/>
    <x v="0"/>
  </r>
  <r>
    <x v="1234"/>
    <s v="CERA"/>
    <s v="MP"/>
    <x v="300"/>
    <n v="401542"/>
    <x v="284"/>
    <s v="TR"/>
    <x v="218"/>
    <x v="18"/>
    <x v="209"/>
    <s v="C"/>
    <x v="357"/>
    <x v="57"/>
    <x v="0"/>
    <m/>
    <x v="589"/>
    <n v="4569"/>
    <s v="11.04.2013"/>
    <s v="30.04.2013"/>
    <m/>
    <n v="100010001376"/>
    <m/>
    <m/>
    <m/>
    <m/>
    <m/>
    <m/>
    <m/>
    <m/>
    <m/>
    <m/>
    <m/>
    <m/>
    <m/>
    <x v="3"/>
    <x v="4"/>
    <x v="0"/>
  </r>
  <r>
    <x v="1235"/>
    <s v="CERA"/>
    <s v="MP"/>
    <x v="309"/>
    <n v="400871"/>
    <x v="274"/>
    <s v="BR"/>
    <x v="349"/>
    <x v="2"/>
    <x v="313"/>
    <s v="C"/>
    <x v="357"/>
    <x v="57"/>
    <x v="0"/>
    <m/>
    <x v="590"/>
    <n v="4570"/>
    <s v="11.04.2013"/>
    <s v="30.04.2013"/>
    <m/>
    <n v="100010001376"/>
    <m/>
    <m/>
    <m/>
    <m/>
    <m/>
    <m/>
    <m/>
    <m/>
    <m/>
    <m/>
    <m/>
    <m/>
    <m/>
    <x v="3"/>
    <x v="4"/>
    <x v="0"/>
  </r>
  <r>
    <x v="1236"/>
    <s v="CERA"/>
    <s v="MP"/>
    <x v="309"/>
    <n v="400871"/>
    <x v="274"/>
    <s v="BR"/>
    <x v="729"/>
    <x v="2"/>
    <x v="314"/>
    <s v="C"/>
    <x v="357"/>
    <x v="57"/>
    <x v="0"/>
    <m/>
    <x v="591"/>
    <n v="4571"/>
    <s v="11.04.2013"/>
    <s v="30.04.2013"/>
    <m/>
    <n v="100010001376"/>
    <m/>
    <m/>
    <m/>
    <m/>
    <m/>
    <m/>
    <m/>
    <m/>
    <m/>
    <m/>
    <m/>
    <m/>
    <m/>
    <x v="3"/>
    <x v="4"/>
    <x v="0"/>
  </r>
  <r>
    <x v="1237"/>
    <s v="CERA"/>
    <s v="MP"/>
    <x v="309"/>
    <n v="400871"/>
    <x v="274"/>
    <s v="BR"/>
    <x v="317"/>
    <x v="2"/>
    <x v="315"/>
    <s v="C"/>
    <x v="357"/>
    <x v="57"/>
    <x v="0"/>
    <m/>
    <x v="592"/>
    <n v="4572"/>
    <s v="11.04.2013"/>
    <s v="30.04.2013"/>
    <m/>
    <n v="100010001376"/>
    <m/>
    <m/>
    <m/>
    <m/>
    <m/>
    <m/>
    <m/>
    <m/>
    <m/>
    <m/>
    <m/>
    <m/>
    <m/>
    <x v="3"/>
    <x v="4"/>
    <x v="0"/>
  </r>
  <r>
    <x v="1238"/>
    <s v="CERA"/>
    <s v="MP"/>
    <x v="319"/>
    <n v="414354"/>
    <x v="282"/>
    <s v="SA"/>
    <x v="164"/>
    <x v="272"/>
    <x v="130"/>
    <s v="A"/>
    <x v="349"/>
    <x v="0"/>
    <x v="0"/>
    <m/>
    <x v="593"/>
    <n v="4576"/>
    <s v="11.04.2013"/>
    <s v="30.04.2013"/>
    <m/>
    <n v="100010001376"/>
    <m/>
    <m/>
    <m/>
    <m/>
    <m/>
    <m/>
    <m/>
    <m/>
    <m/>
    <m/>
    <m/>
    <m/>
    <m/>
    <x v="3"/>
    <x v="4"/>
    <x v="0"/>
  </r>
  <r>
    <x v="1239"/>
    <s v="CERA"/>
    <s v="MP"/>
    <x v="322"/>
    <n v="405000"/>
    <x v="239"/>
    <s v="BR"/>
    <x v="33"/>
    <x v="133"/>
    <x v="134"/>
    <s v="A"/>
    <x v="354"/>
    <x v="0"/>
    <x v="0"/>
    <m/>
    <x v="594"/>
    <n v="4577"/>
    <s v="11.04.2013"/>
    <s v="30.04.2013"/>
    <m/>
    <n v="100010001376"/>
    <m/>
    <m/>
    <m/>
    <m/>
    <m/>
    <m/>
    <m/>
    <m/>
    <m/>
    <m/>
    <m/>
    <m/>
    <m/>
    <x v="3"/>
    <x v="4"/>
    <x v="0"/>
  </r>
  <r>
    <x v="1240"/>
    <s v="CERA"/>
    <s v="MP"/>
    <x v="324"/>
    <n v="410634"/>
    <x v="93"/>
    <s v="EG"/>
    <x v="235"/>
    <x v="263"/>
    <x v="316"/>
    <s v="A"/>
    <x v="355"/>
    <x v="0"/>
    <x v="0"/>
    <m/>
    <x v="595"/>
    <n v="4578"/>
    <s v="11.04.2013"/>
    <s v="30.04.2013"/>
    <m/>
    <n v="100010001376"/>
    <m/>
    <m/>
    <m/>
    <m/>
    <m/>
    <m/>
    <m/>
    <m/>
    <m/>
    <m/>
    <m/>
    <m/>
    <m/>
    <x v="3"/>
    <x v="4"/>
    <x v="0"/>
  </r>
  <r>
    <x v="1241"/>
    <s v="CERA"/>
    <s v="MP"/>
    <x v="325"/>
    <n v="413353"/>
    <x v="285"/>
    <s v="EG"/>
    <x v="33"/>
    <x v="135"/>
    <x v="268"/>
    <s v="A"/>
    <x v="355"/>
    <x v="0"/>
    <x v="0"/>
    <m/>
    <x v="596"/>
    <n v="4579"/>
    <s v="11.04.2013"/>
    <s v="30.04.2013"/>
    <m/>
    <n v="100010001376"/>
    <m/>
    <m/>
    <m/>
    <m/>
    <m/>
    <m/>
    <m/>
    <m/>
    <m/>
    <m/>
    <m/>
    <m/>
    <m/>
    <x v="3"/>
    <x v="4"/>
    <x v="0"/>
  </r>
  <r>
    <x v="1242"/>
    <s v="CERA"/>
    <s v="MP"/>
    <x v="326"/>
    <n v="408060"/>
    <x v="286"/>
    <s v="SY"/>
    <x v="21"/>
    <x v="274"/>
    <x v="317"/>
    <s v="A"/>
    <x v="235"/>
    <x v="0"/>
    <x v="0"/>
    <m/>
    <x v="597"/>
    <n v="4581"/>
    <s v="03.05.2013"/>
    <s v="31.05.2013"/>
    <s v="Iprel"/>
    <n v="100010001376"/>
    <m/>
    <m/>
    <m/>
    <m/>
    <m/>
    <m/>
    <m/>
    <m/>
    <m/>
    <m/>
    <m/>
    <m/>
    <m/>
    <x v="3"/>
    <x v="4"/>
    <x v="0"/>
  </r>
  <r>
    <x v="1243"/>
    <s v="CERA"/>
    <s v="MP"/>
    <x v="290"/>
    <n v="413745"/>
    <x v="258"/>
    <s v="IR"/>
    <x v="730"/>
    <x v="8"/>
    <x v="216"/>
    <s v="A"/>
    <x v="341"/>
    <x v="0"/>
    <x v="0"/>
    <m/>
    <x v="598"/>
    <n v="4594"/>
    <s v="03.05.2013"/>
    <s v="31.05.2013"/>
    <s v="Iprel"/>
    <n v="100010001376"/>
    <m/>
    <m/>
    <m/>
    <m/>
    <m/>
    <m/>
    <m/>
    <m/>
    <m/>
    <m/>
    <m/>
    <m/>
    <m/>
    <x v="3"/>
    <x v="4"/>
    <x v="0"/>
  </r>
  <r>
    <x v="1244"/>
    <s v="CERA"/>
    <s v="MP"/>
    <x v="290"/>
    <n v="413745"/>
    <x v="258"/>
    <s v="IR"/>
    <x v="731"/>
    <x v="8"/>
    <x v="216"/>
    <s v="A"/>
    <x v="341"/>
    <x v="0"/>
    <x v="0"/>
    <m/>
    <x v="599"/>
    <n v="4595"/>
    <s v="03.05.2013"/>
    <s v="31.05.2013"/>
    <s v="Iprel"/>
    <n v="100010001376"/>
    <m/>
    <m/>
    <m/>
    <m/>
    <m/>
    <m/>
    <m/>
    <m/>
    <m/>
    <m/>
    <m/>
    <m/>
    <m/>
    <x v="3"/>
    <x v="4"/>
    <x v="0"/>
  </r>
  <r>
    <x v="1245"/>
    <s v="CERA"/>
    <s v="MP"/>
    <x v="290"/>
    <n v="413745"/>
    <x v="258"/>
    <s v="IR"/>
    <x v="732"/>
    <x v="8"/>
    <x v="216"/>
    <s v="A"/>
    <x v="341"/>
    <x v="0"/>
    <x v="0"/>
    <m/>
    <x v="600"/>
    <n v="4596"/>
    <s v="03.05.2013"/>
    <s v="31.05.2013"/>
    <s v="Iprel"/>
    <n v="100010001376"/>
    <m/>
    <m/>
    <m/>
    <m/>
    <m/>
    <m/>
    <m/>
    <m/>
    <m/>
    <m/>
    <m/>
    <m/>
    <m/>
    <x v="3"/>
    <x v="4"/>
    <x v="0"/>
  </r>
  <r>
    <x v="1246"/>
    <s v="CERA"/>
    <s v="MP"/>
    <x v="290"/>
    <n v="413745"/>
    <x v="258"/>
    <s v="IR"/>
    <x v="733"/>
    <x v="8"/>
    <x v="216"/>
    <s v="A"/>
    <x v="341"/>
    <x v="0"/>
    <x v="0"/>
    <m/>
    <x v="601"/>
    <n v="4597"/>
    <s v="03.05.2013"/>
    <s v="31.05.2013"/>
    <s v="Iprel"/>
    <n v="100010001376"/>
    <m/>
    <m/>
    <m/>
    <m/>
    <m/>
    <m/>
    <m/>
    <m/>
    <m/>
    <m/>
    <m/>
    <m/>
    <m/>
    <x v="3"/>
    <x v="4"/>
    <x v="0"/>
  </r>
  <r>
    <x v="1247"/>
    <s v="CERA"/>
    <s v="MP"/>
    <x v="290"/>
    <n v="413745"/>
    <x v="258"/>
    <s v="IR"/>
    <x v="734"/>
    <x v="8"/>
    <x v="216"/>
    <s v="A"/>
    <x v="341"/>
    <x v="0"/>
    <x v="0"/>
    <m/>
    <x v="602"/>
    <n v="4598"/>
    <s v="03.05.2013"/>
    <s v="31.05.2013"/>
    <s v="Iprel"/>
    <n v="100010001376"/>
    <m/>
    <m/>
    <m/>
    <m/>
    <m/>
    <m/>
    <m/>
    <m/>
    <m/>
    <m/>
    <m/>
    <m/>
    <m/>
    <x v="3"/>
    <x v="4"/>
    <x v="0"/>
  </r>
  <r>
    <x v="1248"/>
    <s v="CERA"/>
    <s v="MP"/>
    <x v="290"/>
    <n v="413745"/>
    <x v="258"/>
    <s v="IR"/>
    <x v="735"/>
    <x v="6"/>
    <x v="180"/>
    <s v="A"/>
    <x v="341"/>
    <x v="0"/>
    <x v="0"/>
    <m/>
    <x v="603"/>
    <n v="4599"/>
    <s v="03.05.2013"/>
    <s v="31.05.2013"/>
    <s v="Iprel"/>
    <n v="100010001376"/>
    <m/>
    <m/>
    <m/>
    <m/>
    <m/>
    <m/>
    <m/>
    <m/>
    <m/>
    <m/>
    <m/>
    <m/>
    <m/>
    <x v="3"/>
    <x v="4"/>
    <x v="0"/>
  </r>
  <r>
    <x v="1249"/>
    <s v="CERA"/>
    <s v="MP"/>
    <x v="290"/>
    <n v="413745"/>
    <x v="258"/>
    <s v="IR"/>
    <x v="736"/>
    <x v="6"/>
    <x v="180"/>
    <s v="A"/>
    <x v="341"/>
    <x v="0"/>
    <x v="0"/>
    <m/>
    <x v="604"/>
    <n v="4600"/>
    <s v="03.05.2013"/>
    <s v="31.05.2013"/>
    <s v="Iprel"/>
    <n v="100010001376"/>
    <m/>
    <m/>
    <m/>
    <m/>
    <m/>
    <m/>
    <m/>
    <m/>
    <m/>
    <m/>
    <m/>
    <m/>
    <m/>
    <x v="3"/>
    <x v="4"/>
    <x v="0"/>
  </r>
  <r>
    <x v="1250"/>
    <s v="CERA"/>
    <s v="MP"/>
    <x v="290"/>
    <n v="413745"/>
    <x v="258"/>
    <s v="IR"/>
    <x v="737"/>
    <x v="6"/>
    <x v="180"/>
    <s v="A"/>
    <x v="341"/>
    <x v="0"/>
    <x v="0"/>
    <m/>
    <x v="605"/>
    <n v="4601"/>
    <s v="03.05.2013"/>
    <s v="31.05.2013"/>
    <s v="Iprel"/>
    <n v="100010001376"/>
    <m/>
    <m/>
    <m/>
    <m/>
    <m/>
    <m/>
    <m/>
    <m/>
    <m/>
    <m/>
    <m/>
    <m/>
    <m/>
    <x v="3"/>
    <x v="4"/>
    <x v="0"/>
  </r>
  <r>
    <x v="1251"/>
    <s v="CERA"/>
    <s v="ME"/>
    <x v="327"/>
    <n v="402963"/>
    <x v="149"/>
    <s v="TH"/>
    <x v="669"/>
    <x v="6"/>
    <x v="180"/>
    <s v="A"/>
    <x v="355"/>
    <x v="0"/>
    <x v="0"/>
    <m/>
    <x v="606"/>
    <n v="4603"/>
    <s v="03.05.2013"/>
    <s v="31.05.2013"/>
    <s v="Iprel"/>
    <n v="100010001376"/>
    <m/>
    <m/>
    <m/>
    <m/>
    <m/>
    <m/>
    <m/>
    <m/>
    <m/>
    <m/>
    <m/>
    <m/>
    <m/>
    <x v="3"/>
    <x v="4"/>
    <x v="0"/>
  </r>
  <r>
    <x v="1252"/>
    <s v="CERA"/>
    <s v="MP"/>
    <x v="328"/>
    <n v="405372"/>
    <x v="95"/>
    <s v="SA"/>
    <x v="465"/>
    <x v="123"/>
    <x v="223"/>
    <s v="A"/>
    <x v="358"/>
    <x v="0"/>
    <x v="0"/>
    <m/>
    <x v="607"/>
    <n v="4606"/>
    <s v="03.05.2013"/>
    <s v="31.05.2013"/>
    <s v="Iprel"/>
    <n v="100010001376"/>
    <m/>
    <m/>
    <m/>
    <m/>
    <m/>
    <m/>
    <m/>
    <m/>
    <m/>
    <m/>
    <m/>
    <m/>
    <m/>
    <x v="3"/>
    <x v="4"/>
    <x v="0"/>
  </r>
  <r>
    <x v="1253"/>
    <s v="CERA"/>
    <s v="MP"/>
    <x v="328"/>
    <n v="405372"/>
    <x v="95"/>
    <s v="SA"/>
    <x v="117"/>
    <x v="119"/>
    <x v="185"/>
    <s v="A"/>
    <x v="358"/>
    <x v="0"/>
    <x v="0"/>
    <m/>
    <x v="608"/>
    <n v="4607"/>
    <s v="03.05.2013"/>
    <s v="31.05.2013"/>
    <s v="Iprel"/>
    <n v="100010001376"/>
    <m/>
    <m/>
    <m/>
    <m/>
    <m/>
    <m/>
    <m/>
    <m/>
    <m/>
    <m/>
    <m/>
    <m/>
    <m/>
    <x v="3"/>
    <x v="4"/>
    <x v="0"/>
  </r>
  <r>
    <x v="1254"/>
    <s v="CERA"/>
    <s v="MP"/>
    <x v="318"/>
    <n v="402377"/>
    <x v="281"/>
    <s v="BY"/>
    <x v="738"/>
    <x v="23"/>
    <x v="178"/>
    <s v="A"/>
    <x v="358"/>
    <x v="0"/>
    <x v="0"/>
    <m/>
    <x v="609"/>
    <n v="4608"/>
    <s v="03.05.2013"/>
    <s v="31.05.2013"/>
    <s v="Iprel"/>
    <n v="100010001376"/>
    <m/>
    <m/>
    <m/>
    <m/>
    <m/>
    <m/>
    <m/>
    <m/>
    <m/>
    <m/>
    <m/>
    <m/>
    <m/>
    <x v="3"/>
    <x v="4"/>
    <x v="0"/>
  </r>
  <r>
    <x v="1255"/>
    <s v="CERA"/>
    <s v="MP"/>
    <x v="318"/>
    <n v="402377"/>
    <x v="281"/>
    <s v="BY"/>
    <x v="739"/>
    <x v="6"/>
    <x v="180"/>
    <s v="A"/>
    <x v="358"/>
    <x v="0"/>
    <x v="0"/>
    <m/>
    <x v="610"/>
    <n v="4609"/>
    <s v="03.05.2013"/>
    <s v="31.05.2013"/>
    <s v="Iprel"/>
    <n v="100010001376"/>
    <m/>
    <m/>
    <m/>
    <m/>
    <m/>
    <m/>
    <m/>
    <m/>
    <m/>
    <m/>
    <m/>
    <m/>
    <m/>
    <x v="3"/>
    <x v="4"/>
    <x v="0"/>
  </r>
  <r>
    <x v="1256"/>
    <s v="CERA"/>
    <s v="MP"/>
    <x v="329"/>
    <n v="400787"/>
    <x v="108"/>
    <s v="GB"/>
    <x v="137"/>
    <x v="2"/>
    <x v="318"/>
    <s v="A"/>
    <x v="358"/>
    <x v="57"/>
    <x v="0"/>
    <m/>
    <x v="611"/>
    <n v="4610"/>
    <s v="03.05.2013"/>
    <s v="31.05.2013"/>
    <s v="Iprel"/>
    <n v="100010001376"/>
    <m/>
    <m/>
    <m/>
    <m/>
    <m/>
    <m/>
    <m/>
    <m/>
    <m/>
    <m/>
    <m/>
    <m/>
    <m/>
    <x v="3"/>
    <x v="4"/>
    <x v="0"/>
  </r>
  <r>
    <x v="1257"/>
    <s v="CERA"/>
    <s v="MP"/>
    <x v="330"/>
    <n v="410470"/>
    <x v="287"/>
    <s v="GT"/>
    <x v="132"/>
    <x v="8"/>
    <x v="216"/>
    <s v="A"/>
    <x v="359"/>
    <x v="0"/>
    <x v="0"/>
    <m/>
    <x v="612"/>
    <n v="4613"/>
    <s v="03.05.2013"/>
    <s v="31.05.2013"/>
    <s v="Iprel"/>
    <n v="100010001376"/>
    <m/>
    <m/>
    <m/>
    <m/>
    <m/>
    <m/>
    <m/>
    <m/>
    <m/>
    <m/>
    <m/>
    <m/>
    <m/>
    <x v="3"/>
    <x v="4"/>
    <x v="0"/>
  </r>
  <r>
    <x v="1258"/>
    <s v="CERA"/>
    <s v="MP"/>
    <x v="320"/>
    <n v="413477"/>
    <x v="283"/>
    <s v="EG"/>
    <x v="33"/>
    <x v="139"/>
    <x v="143"/>
    <s v="A"/>
    <x v="360"/>
    <x v="0"/>
    <x v="0"/>
    <m/>
    <x v="613"/>
    <n v="4618"/>
    <s v="03.05.2013"/>
    <s v="31.05.2013"/>
    <s v="Iprel"/>
    <n v="100010001376"/>
    <m/>
    <m/>
    <m/>
    <m/>
    <m/>
    <m/>
    <m/>
    <m/>
    <m/>
    <m/>
    <m/>
    <m/>
    <m/>
    <x v="3"/>
    <x v="4"/>
    <x v="0"/>
  </r>
  <r>
    <x v="1259"/>
    <s v="CERA"/>
    <s v="MP"/>
    <x v="331"/>
    <n v="414002"/>
    <x v="288"/>
    <s v="ID"/>
    <x v="185"/>
    <x v="273"/>
    <x v="307"/>
    <s v="B"/>
    <x v="335"/>
    <x v="0"/>
    <x v="0"/>
    <m/>
    <x v="614"/>
    <n v="4619"/>
    <s v="03.05.2013"/>
    <s v="31.05.2013"/>
    <s v="Iprel"/>
    <n v="100010001376"/>
    <m/>
    <m/>
    <m/>
    <m/>
    <m/>
    <m/>
    <m/>
    <m/>
    <m/>
    <m/>
    <m/>
    <m/>
    <m/>
    <x v="3"/>
    <x v="4"/>
    <x v="0"/>
  </r>
  <r>
    <x v="1260"/>
    <s v="CERA"/>
    <s v="MP"/>
    <x v="325"/>
    <n v="413353"/>
    <x v="285"/>
    <s v="EG"/>
    <x v="18"/>
    <x v="135"/>
    <x v="268"/>
    <s v="A"/>
    <x v="358"/>
    <x v="0"/>
    <x v="0"/>
    <m/>
    <x v="615"/>
    <n v="4620"/>
    <s v="03.05.2013"/>
    <s v="31.05.2013"/>
    <s v="Iprel"/>
    <n v="100010001376"/>
    <m/>
    <m/>
    <m/>
    <m/>
    <m/>
    <m/>
    <m/>
    <m/>
    <m/>
    <m/>
    <m/>
    <m/>
    <m/>
    <x v="3"/>
    <x v="4"/>
    <x v="0"/>
  </r>
  <r>
    <x v="1261"/>
    <s v="CERA"/>
    <s v="MP"/>
    <x v="318"/>
    <n v="402377"/>
    <x v="281"/>
    <s v="BY"/>
    <x v="144"/>
    <x v="211"/>
    <x v="263"/>
    <s v="A"/>
    <x v="361"/>
    <x v="57"/>
    <x v="0"/>
    <m/>
    <x v="616"/>
    <n v="4623"/>
    <s v="16.05.2013"/>
    <s v="30.06.2013"/>
    <s v="Iprel"/>
    <n v="100010001376"/>
    <m/>
    <m/>
    <m/>
    <m/>
    <m/>
    <m/>
    <m/>
    <m/>
    <m/>
    <m/>
    <m/>
    <m/>
    <m/>
    <x v="3"/>
    <x v="4"/>
    <x v="0"/>
  </r>
  <r>
    <x v="1262"/>
    <s v="CERA"/>
    <s v="MP"/>
    <x v="322"/>
    <n v="405000"/>
    <x v="239"/>
    <s v="BR"/>
    <x v="725"/>
    <x v="112"/>
    <x v="186"/>
    <s v="A"/>
    <x v="361"/>
    <x v="0"/>
    <x v="0"/>
    <m/>
    <x v="617"/>
    <n v="4624"/>
    <s v="16.05.2013"/>
    <s v="30.06.2013"/>
    <s v="Iprel"/>
    <n v="100010001376"/>
    <m/>
    <m/>
    <m/>
    <m/>
    <m/>
    <m/>
    <m/>
    <m/>
    <m/>
    <m/>
    <m/>
    <m/>
    <m/>
    <x v="3"/>
    <x v="4"/>
    <x v="0"/>
  </r>
  <r>
    <x v="1263"/>
    <s v="CERA"/>
    <s v="MP"/>
    <x v="332"/>
    <n v="406036"/>
    <x v="289"/>
    <s v="TN"/>
    <x v="740"/>
    <x v="118"/>
    <x v="111"/>
    <s v="A"/>
    <x v="361"/>
    <x v="57"/>
    <x v="0"/>
    <m/>
    <x v="618"/>
    <n v="4625"/>
    <s v="16.05.2013"/>
    <s v="30.06.2013"/>
    <s v="Iprel"/>
    <n v="100010001376"/>
    <m/>
    <m/>
    <m/>
    <m/>
    <m/>
    <m/>
    <m/>
    <m/>
    <m/>
    <m/>
    <m/>
    <m/>
    <m/>
    <x v="3"/>
    <x v="4"/>
    <x v="0"/>
  </r>
  <r>
    <x v="1264"/>
    <s v="CERA"/>
    <s v="MP"/>
    <x v="294"/>
    <n v="412804"/>
    <x v="262"/>
    <s v="SY"/>
    <x v="337"/>
    <x v="112"/>
    <x v="186"/>
    <s v="A"/>
    <x v="361"/>
    <x v="57"/>
    <x v="0"/>
    <m/>
    <x v="619"/>
    <n v="4626"/>
    <s v="16.05.2013"/>
    <s v="30.06.2013"/>
    <s v="Iprel"/>
    <n v="100010001376"/>
    <m/>
    <m/>
    <m/>
    <m/>
    <m/>
    <m/>
    <m/>
    <m/>
    <m/>
    <m/>
    <m/>
    <m/>
    <m/>
    <x v="3"/>
    <x v="4"/>
    <x v="0"/>
  </r>
  <r>
    <x v="1265"/>
    <s v="CERA"/>
    <s v="MP"/>
    <x v="294"/>
    <n v="412804"/>
    <x v="262"/>
    <s v="SY"/>
    <x v="227"/>
    <x v="2"/>
    <x v="319"/>
    <s v="A"/>
    <x v="361"/>
    <x v="57"/>
    <x v="0"/>
    <m/>
    <x v="620"/>
    <n v="4627"/>
    <s v="16.05.2013"/>
    <s v="30.06.2013"/>
    <s v="Iprel"/>
    <n v="100010001376"/>
    <m/>
    <m/>
    <m/>
    <m/>
    <m/>
    <m/>
    <m/>
    <m/>
    <m/>
    <m/>
    <m/>
    <m/>
    <m/>
    <x v="3"/>
    <x v="4"/>
    <x v="0"/>
  </r>
  <r>
    <x v="1266"/>
    <s v="CERA"/>
    <s v="MP"/>
    <x v="294"/>
    <n v="412804"/>
    <x v="262"/>
    <s v="SY"/>
    <x v="338"/>
    <x v="5"/>
    <x v="261"/>
    <s v="A"/>
    <x v="361"/>
    <x v="57"/>
    <x v="0"/>
    <m/>
    <x v="621"/>
    <n v="4628"/>
    <s v="16.05.2013"/>
    <s v="30.06.2013"/>
    <s v="Iprel"/>
    <n v="100010001376"/>
    <m/>
    <m/>
    <m/>
    <m/>
    <m/>
    <m/>
    <m/>
    <m/>
    <m/>
    <m/>
    <m/>
    <m/>
    <m/>
    <x v="3"/>
    <x v="4"/>
    <x v="0"/>
  </r>
  <r>
    <x v="1267"/>
    <s v="CERA"/>
    <s v="MP"/>
    <x v="294"/>
    <n v="412804"/>
    <x v="262"/>
    <s v="SY"/>
    <x v="741"/>
    <x v="211"/>
    <x v="263"/>
    <s v="A"/>
    <x v="361"/>
    <x v="57"/>
    <x v="0"/>
    <m/>
    <x v="622"/>
    <n v="4629"/>
    <s v="16.05.2013"/>
    <s v="30.06.2013"/>
    <s v="Iprel"/>
    <n v="100010001376"/>
    <m/>
    <m/>
    <m/>
    <m/>
    <m/>
    <m/>
    <m/>
    <m/>
    <m/>
    <m/>
    <m/>
    <m/>
    <m/>
    <x v="3"/>
    <x v="4"/>
    <x v="0"/>
  </r>
  <r>
    <x v="1268"/>
    <s v="CERA"/>
    <s v="MP"/>
    <x v="294"/>
    <n v="412804"/>
    <x v="262"/>
    <s v="SY"/>
    <x v="201"/>
    <x v="8"/>
    <x v="216"/>
    <s v="A"/>
    <x v="361"/>
    <x v="0"/>
    <x v="0"/>
    <m/>
    <x v="623"/>
    <n v="4630"/>
    <s v="16.05.2013"/>
    <s v="30.06.2013"/>
    <s v="Iprel"/>
    <n v="100010001376"/>
    <m/>
    <m/>
    <m/>
    <m/>
    <m/>
    <m/>
    <m/>
    <m/>
    <m/>
    <m/>
    <m/>
    <m/>
    <m/>
    <x v="3"/>
    <x v="4"/>
    <x v="0"/>
  </r>
  <r>
    <x v="1269"/>
    <s v="CERA"/>
    <s v="MP"/>
    <x v="294"/>
    <n v="412804"/>
    <x v="262"/>
    <s v="SY"/>
    <x v="123"/>
    <x v="8"/>
    <x v="216"/>
    <s v="A"/>
    <x v="361"/>
    <x v="0"/>
    <x v="0"/>
    <m/>
    <x v="624"/>
    <n v="4631"/>
    <s v="16.05.2013"/>
    <s v="30.06.2013"/>
    <s v="Iprel"/>
    <n v="100010001376"/>
    <m/>
    <m/>
    <m/>
    <m/>
    <m/>
    <m/>
    <m/>
    <m/>
    <m/>
    <m/>
    <m/>
    <m/>
    <m/>
    <x v="3"/>
    <x v="4"/>
    <x v="0"/>
  </r>
  <r>
    <x v="1270"/>
    <s v="CERA"/>
    <s v="MP"/>
    <x v="294"/>
    <n v="412804"/>
    <x v="262"/>
    <s v="SY"/>
    <x v="742"/>
    <x v="114"/>
    <x v="190"/>
    <s v="A"/>
    <x v="361"/>
    <x v="57"/>
    <x v="0"/>
    <m/>
    <x v="625"/>
    <n v="4632"/>
    <s v="16.05.2013"/>
    <s v="30.06.2013"/>
    <s v="Iprel"/>
    <n v="100010001376"/>
    <m/>
    <m/>
    <m/>
    <m/>
    <m/>
    <m/>
    <m/>
    <m/>
    <m/>
    <m/>
    <m/>
    <m/>
    <m/>
    <x v="3"/>
    <x v="4"/>
    <x v="0"/>
  </r>
  <r>
    <x v="1271"/>
    <s v="CERA"/>
    <s v="MP"/>
    <x v="294"/>
    <n v="412804"/>
    <x v="262"/>
    <s v="SY"/>
    <x v="743"/>
    <x v="145"/>
    <x v="112"/>
    <s v="A"/>
    <x v="361"/>
    <x v="57"/>
    <x v="0"/>
    <m/>
    <x v="626"/>
    <n v="4633"/>
    <s v="16.05.2013"/>
    <s v="30.06.2013"/>
    <s v="Iprel"/>
    <n v="100010001376"/>
    <m/>
    <m/>
    <m/>
    <m/>
    <m/>
    <m/>
    <m/>
    <m/>
    <m/>
    <m/>
    <m/>
    <m/>
    <m/>
    <x v="3"/>
    <x v="4"/>
    <x v="0"/>
  </r>
  <r>
    <x v="1272"/>
    <s v="CERA"/>
    <s v="MP"/>
    <x v="294"/>
    <n v="412804"/>
    <x v="262"/>
    <s v="SY"/>
    <x v="744"/>
    <x v="114"/>
    <x v="190"/>
    <s v="A"/>
    <x v="361"/>
    <x v="57"/>
    <x v="0"/>
    <m/>
    <x v="627"/>
    <n v="4635"/>
    <s v="16.05.2013"/>
    <s v="30.06.2013"/>
    <s v="Iprel"/>
    <n v="100010001376"/>
    <m/>
    <m/>
    <m/>
    <m/>
    <m/>
    <m/>
    <m/>
    <m/>
    <m/>
    <m/>
    <m/>
    <m/>
    <m/>
    <x v="3"/>
    <x v="4"/>
    <x v="0"/>
  </r>
  <r>
    <x v="1273"/>
    <s v="CERA"/>
    <s v="MP"/>
    <x v="294"/>
    <n v="412804"/>
    <x v="262"/>
    <s v="SY"/>
    <x v="745"/>
    <x v="117"/>
    <x v="189"/>
    <s v="A"/>
    <x v="361"/>
    <x v="57"/>
    <x v="0"/>
    <m/>
    <x v="628"/>
    <n v="4636"/>
    <s v="16.05.2013"/>
    <s v="30.06.2013"/>
    <s v="Iprel"/>
    <n v="100010001376"/>
    <m/>
    <m/>
    <m/>
    <m/>
    <m/>
    <m/>
    <m/>
    <m/>
    <m/>
    <m/>
    <m/>
    <m/>
    <m/>
    <x v="3"/>
    <x v="4"/>
    <x v="0"/>
  </r>
  <r>
    <x v="1274"/>
    <s v="CERA"/>
    <s v="MP"/>
    <x v="294"/>
    <n v="412804"/>
    <x v="262"/>
    <s v="SY"/>
    <x v="413"/>
    <x v="129"/>
    <x v="252"/>
    <s v="A"/>
    <x v="361"/>
    <x v="57"/>
    <x v="0"/>
    <m/>
    <x v="629"/>
    <n v="4637"/>
    <s v="16.05.2013"/>
    <s v="30.06.2013"/>
    <s v="Iprel"/>
    <n v="100010001376"/>
    <m/>
    <m/>
    <m/>
    <m/>
    <m/>
    <m/>
    <m/>
    <m/>
    <m/>
    <m/>
    <m/>
    <m/>
    <m/>
    <x v="3"/>
    <x v="4"/>
    <x v="0"/>
  </r>
  <r>
    <x v="1275"/>
    <s v="CERA"/>
    <s v="MP"/>
    <x v="294"/>
    <n v="412804"/>
    <x v="262"/>
    <s v="SY"/>
    <x v="746"/>
    <x v="116"/>
    <x v="109"/>
    <s v="A"/>
    <x v="361"/>
    <x v="0"/>
    <x v="0"/>
    <m/>
    <x v="630"/>
    <n v="4638"/>
    <s v="16.05.2013"/>
    <s v="30.06.2013"/>
    <s v="Iprel"/>
    <n v="100010001376"/>
    <m/>
    <m/>
    <m/>
    <m/>
    <m/>
    <m/>
    <m/>
    <m/>
    <m/>
    <m/>
    <m/>
    <m/>
    <m/>
    <x v="3"/>
    <x v="4"/>
    <x v="0"/>
  </r>
  <r>
    <x v="1276"/>
    <s v="CERA"/>
    <s v="MP"/>
    <x v="294"/>
    <n v="412804"/>
    <x v="262"/>
    <s v="SY"/>
    <x v="423"/>
    <x v="117"/>
    <x v="189"/>
    <s v="A"/>
    <x v="361"/>
    <x v="57"/>
    <x v="0"/>
    <m/>
    <x v="631"/>
    <n v="4639"/>
    <s v="16.05.2013"/>
    <s v="30.06.2013"/>
    <s v="Iprel"/>
    <n v="100010001376"/>
    <m/>
    <m/>
    <m/>
    <m/>
    <m/>
    <m/>
    <m/>
    <m/>
    <m/>
    <m/>
    <m/>
    <m/>
    <m/>
    <x v="3"/>
    <x v="4"/>
    <x v="0"/>
  </r>
  <r>
    <x v="1277"/>
    <s v="CERA"/>
    <s v="RP"/>
    <x v="333"/>
    <n v="410685"/>
    <x v="290"/>
    <s v="AZ"/>
    <x v="480"/>
    <x v="2"/>
    <x v="320"/>
    <s v="A"/>
    <x v="362"/>
    <x v="57"/>
    <x v="0"/>
    <m/>
    <x v="632"/>
    <n v="4640"/>
    <s v="16.05.2013"/>
    <s v="30.06.2013"/>
    <s v="Iprel"/>
    <n v="100010001376"/>
    <m/>
    <m/>
    <m/>
    <m/>
    <m/>
    <m/>
    <m/>
    <m/>
    <m/>
    <m/>
    <m/>
    <m/>
    <m/>
    <x v="3"/>
    <x v="4"/>
    <x v="0"/>
  </r>
  <r>
    <x v="1278"/>
    <s v="CERA"/>
    <s v="MP"/>
    <x v="270"/>
    <n v="400798"/>
    <x v="235"/>
    <s v="IL"/>
    <x v="747"/>
    <x v="119"/>
    <x v="185"/>
    <s v="A"/>
    <x v="362"/>
    <x v="57"/>
    <x v="0"/>
    <m/>
    <x v="633"/>
    <n v="4642"/>
    <s v="16.05.2013"/>
    <s v="30.06.2013"/>
    <s v="Iprel"/>
    <n v="100010001376"/>
    <m/>
    <m/>
    <m/>
    <m/>
    <m/>
    <m/>
    <m/>
    <m/>
    <m/>
    <m/>
    <m/>
    <m/>
    <m/>
    <x v="3"/>
    <x v="4"/>
    <x v="0"/>
  </r>
  <r>
    <x v="1279"/>
    <s v="CERA"/>
    <s v="MP"/>
    <x v="270"/>
    <n v="400798"/>
    <x v="235"/>
    <s v="IL"/>
    <x v="748"/>
    <x v="118"/>
    <x v="248"/>
    <s v="A"/>
    <x v="362"/>
    <x v="57"/>
    <x v="0"/>
    <m/>
    <x v="634"/>
    <n v="4643"/>
    <s v="16.05.2013"/>
    <s v="30.06.2013"/>
    <s v="Iprel"/>
    <n v="100010001376"/>
    <m/>
    <m/>
    <m/>
    <m/>
    <m/>
    <m/>
    <m/>
    <m/>
    <m/>
    <m/>
    <m/>
    <m/>
    <m/>
    <x v="3"/>
    <x v="4"/>
    <x v="0"/>
  </r>
  <r>
    <x v="1280"/>
    <s v="CERA"/>
    <s v="MP"/>
    <x v="270"/>
    <n v="400798"/>
    <x v="235"/>
    <s v="IL"/>
    <x v="749"/>
    <x v="118"/>
    <x v="248"/>
    <s v="A"/>
    <x v="362"/>
    <x v="57"/>
    <x v="0"/>
    <m/>
    <x v="634"/>
    <n v="4644"/>
    <s v="16.05.2013"/>
    <s v="30.06.2013"/>
    <s v="Iprel"/>
    <n v="100010001376"/>
    <m/>
    <m/>
    <m/>
    <m/>
    <m/>
    <m/>
    <m/>
    <m/>
    <m/>
    <m/>
    <m/>
    <m/>
    <m/>
    <x v="3"/>
    <x v="4"/>
    <x v="0"/>
  </r>
  <r>
    <x v="1281"/>
    <s v="CERA"/>
    <s v="MP"/>
    <x v="270"/>
    <n v="400798"/>
    <x v="235"/>
    <s v="IL"/>
    <x v="440"/>
    <x v="137"/>
    <x v="245"/>
    <s v="A"/>
    <x v="362"/>
    <x v="57"/>
    <x v="0"/>
    <m/>
    <x v="635"/>
    <n v="4645"/>
    <s v="16.05.2013"/>
    <s v="30.06.2013"/>
    <s v="Iprel"/>
    <n v="100010001376"/>
    <m/>
    <m/>
    <m/>
    <m/>
    <m/>
    <m/>
    <m/>
    <m/>
    <m/>
    <m/>
    <m/>
    <m/>
    <m/>
    <x v="3"/>
    <x v="4"/>
    <x v="0"/>
  </r>
  <r>
    <x v="1282"/>
    <s v="CERA"/>
    <s v="MP"/>
    <x v="334"/>
    <n v="401269"/>
    <x v="116"/>
    <s v="PE"/>
    <x v="750"/>
    <x v="112"/>
    <x v="186"/>
    <s v="A"/>
    <x v="363"/>
    <x v="0"/>
    <x v="0"/>
    <m/>
    <x v="636"/>
    <n v="4653"/>
    <s v="16.05.2013"/>
    <s v="30.06.2013"/>
    <s v="Iprel"/>
    <n v="100010001376"/>
    <m/>
    <m/>
    <m/>
    <m/>
    <m/>
    <m/>
    <m/>
    <m/>
    <m/>
    <m/>
    <m/>
    <m/>
    <m/>
    <x v="3"/>
    <x v="4"/>
    <x v="0"/>
  </r>
  <r>
    <x v="1283"/>
    <s v="CERA"/>
    <s v="MP"/>
    <x v="332"/>
    <n v="406036"/>
    <x v="289"/>
    <s v="TN"/>
    <x v="751"/>
    <x v="23"/>
    <x v="178"/>
    <s v="A"/>
    <x v="363"/>
    <x v="0"/>
    <x v="0"/>
    <m/>
    <x v="637"/>
    <n v="4660"/>
    <s v="16.05.2013"/>
    <s v="30.06.2013"/>
    <s v="Iprel"/>
    <n v="100010001376"/>
    <m/>
    <m/>
    <m/>
    <m/>
    <m/>
    <m/>
    <m/>
    <m/>
    <m/>
    <m/>
    <m/>
    <m/>
    <m/>
    <x v="3"/>
    <x v="4"/>
    <x v="0"/>
  </r>
  <r>
    <x v="1284"/>
    <s v="CERA"/>
    <s v="MP"/>
    <x v="332"/>
    <n v="406036"/>
    <x v="289"/>
    <s v="TN"/>
    <x v="752"/>
    <x v="117"/>
    <x v="115"/>
    <s v="A"/>
    <x v="363"/>
    <x v="57"/>
    <x v="0"/>
    <m/>
    <x v="638"/>
    <n v="4661"/>
    <s v="16.05.2013"/>
    <s v="30.06.2013"/>
    <s v="Iprel"/>
    <n v="100010001376"/>
    <m/>
    <m/>
    <m/>
    <m/>
    <m/>
    <m/>
    <m/>
    <m/>
    <m/>
    <m/>
    <m/>
    <m/>
    <m/>
    <x v="3"/>
    <x v="4"/>
    <x v="0"/>
  </r>
  <r>
    <x v="1285"/>
    <s v="CERA"/>
    <s v="MP"/>
    <x v="335"/>
    <n v="414102"/>
    <x v="291"/>
    <s v="SA"/>
    <x v="33"/>
    <x v="275"/>
    <x v="321"/>
    <s v="A"/>
    <x v="363"/>
    <x v="0"/>
    <x v="0"/>
    <m/>
    <x v="639"/>
    <n v="4662"/>
    <s v="16.05.2013"/>
    <s v="30.06.2013"/>
    <s v="Iprel"/>
    <n v="100010001376"/>
    <m/>
    <m/>
    <m/>
    <m/>
    <m/>
    <m/>
    <m/>
    <m/>
    <m/>
    <m/>
    <m/>
    <m/>
    <m/>
    <x v="3"/>
    <x v="4"/>
    <x v="0"/>
  </r>
  <r>
    <x v="1286"/>
    <s v="CERA"/>
    <s v="MP"/>
    <x v="335"/>
    <n v="414102"/>
    <x v="291"/>
    <s v="SA"/>
    <x v="1"/>
    <x v="256"/>
    <x v="322"/>
    <s v="A"/>
    <x v="363"/>
    <x v="0"/>
    <x v="0"/>
    <m/>
    <x v="640"/>
    <n v="4663"/>
    <s v="16.05.2013"/>
    <s v="30.06.2013"/>
    <s v="Iprel"/>
    <n v="100010001376"/>
    <m/>
    <m/>
    <m/>
    <m/>
    <m/>
    <m/>
    <m/>
    <m/>
    <m/>
    <m/>
    <m/>
    <m/>
    <m/>
    <x v="3"/>
    <x v="4"/>
    <x v="0"/>
  </r>
  <r>
    <x v="1287"/>
    <s v="CERA"/>
    <s v="MP"/>
    <x v="336"/>
    <n v="414102"/>
    <x v="291"/>
    <s v="SA"/>
    <x v="33"/>
    <x v="275"/>
    <x v="321"/>
    <s v="A"/>
    <x v="363"/>
    <x v="0"/>
    <x v="0"/>
    <m/>
    <x v="641"/>
    <n v="4664"/>
    <s v="16.05.2013"/>
    <s v="30.06.2013"/>
    <s v="Iprel"/>
    <n v="100010001376"/>
    <m/>
    <m/>
    <m/>
    <m/>
    <m/>
    <m/>
    <m/>
    <m/>
    <m/>
    <m/>
    <m/>
    <m/>
    <m/>
    <x v="3"/>
    <x v="4"/>
    <x v="0"/>
  </r>
  <r>
    <x v="1288"/>
    <s v="CERA"/>
    <s v="MP"/>
    <x v="336"/>
    <n v="414102"/>
    <x v="291"/>
    <s v="SA"/>
    <x v="158"/>
    <x v="264"/>
    <x v="323"/>
    <s v="A"/>
    <x v="363"/>
    <x v="0"/>
    <x v="0"/>
    <m/>
    <x v="642"/>
    <n v="4665"/>
    <s v="16.05.2013"/>
    <s v="30.06.2013"/>
    <s v="Iprel"/>
    <n v="100010001376"/>
    <m/>
    <m/>
    <m/>
    <m/>
    <m/>
    <m/>
    <m/>
    <m/>
    <m/>
    <m/>
    <m/>
    <m/>
    <m/>
    <x v="3"/>
    <x v="4"/>
    <x v="0"/>
  </r>
  <r>
    <x v="1289"/>
    <s v="CERA"/>
    <s v="MP"/>
    <x v="332"/>
    <n v="406036"/>
    <x v="289"/>
    <s v="TN"/>
    <x v="753"/>
    <x v="6"/>
    <x v="180"/>
    <s v="A"/>
    <x v="364"/>
    <x v="0"/>
    <x v="0"/>
    <m/>
    <x v="643"/>
    <n v="4667"/>
    <s v="27.06.2013"/>
    <s v="31.07.2013"/>
    <m/>
    <n v="100010001376"/>
    <m/>
    <m/>
    <m/>
    <m/>
    <m/>
    <m/>
    <m/>
    <m/>
    <m/>
    <m/>
    <m/>
    <m/>
    <m/>
    <x v="3"/>
    <x v="4"/>
    <x v="0"/>
  </r>
  <r>
    <x v="1290"/>
    <s v="CERA"/>
    <s v="MP"/>
    <x v="318"/>
    <n v="402377"/>
    <x v="281"/>
    <s v="BY"/>
    <x v="18"/>
    <x v="123"/>
    <x v="223"/>
    <s v="A"/>
    <x v="365"/>
    <x v="0"/>
    <x v="0"/>
    <m/>
    <x v="644"/>
    <n v="4668"/>
    <s v="27.06.2013"/>
    <s v="31.07.2013"/>
    <m/>
    <n v="100010001376"/>
    <m/>
    <m/>
    <m/>
    <m/>
    <m/>
    <m/>
    <m/>
    <m/>
    <m/>
    <m/>
    <m/>
    <m/>
    <m/>
    <x v="3"/>
    <x v="4"/>
    <x v="0"/>
  </r>
  <r>
    <x v="1291"/>
    <s v="CERA"/>
    <s v="MP"/>
    <x v="337"/>
    <n v="401009"/>
    <x v="267"/>
    <s v="MA"/>
    <x v="754"/>
    <x v="6"/>
    <x v="180"/>
    <s v="A"/>
    <x v="366"/>
    <x v="57"/>
    <x v="0"/>
    <m/>
    <x v="645"/>
    <n v="4669"/>
    <s v="27.06.2013"/>
    <s v="31.07.2013"/>
    <m/>
    <n v="100010001376"/>
    <m/>
    <m/>
    <m/>
    <m/>
    <m/>
    <m/>
    <m/>
    <m/>
    <m/>
    <m/>
    <m/>
    <m/>
    <m/>
    <x v="3"/>
    <x v="4"/>
    <x v="0"/>
  </r>
  <r>
    <x v="1292"/>
    <s v="CERA"/>
    <s v="MP"/>
    <x v="338"/>
    <n v="405147"/>
    <x v="292"/>
    <s v="OM"/>
    <x v="755"/>
    <x v="276"/>
    <x v="324"/>
    <s v="A"/>
    <x v="366"/>
    <x v="0"/>
    <x v="0"/>
    <m/>
    <x v="303"/>
    <s v="CR004673T"/>
    <s v="27.06.2013"/>
    <s v="31.07.2013"/>
    <m/>
    <n v="100010001376"/>
    <m/>
    <m/>
    <m/>
    <m/>
    <m/>
    <m/>
    <m/>
    <m/>
    <m/>
    <m/>
    <m/>
    <m/>
    <m/>
    <x v="3"/>
    <x v="4"/>
    <x v="0"/>
  </r>
  <r>
    <x v="1293"/>
    <s v="CERA"/>
    <s v="MP"/>
    <x v="338"/>
    <n v="405147"/>
    <x v="292"/>
    <s v="OM"/>
    <x v="756"/>
    <x v="276"/>
    <x v="324"/>
    <s v="A"/>
    <x v="366"/>
    <x v="0"/>
    <x v="0"/>
    <m/>
    <x v="303"/>
    <s v="CR004674T"/>
    <s v="27.06.2013"/>
    <s v="31.07.2013"/>
    <m/>
    <n v="100010001376"/>
    <m/>
    <m/>
    <m/>
    <m/>
    <m/>
    <m/>
    <m/>
    <m/>
    <m/>
    <m/>
    <m/>
    <m/>
    <m/>
    <x v="3"/>
    <x v="4"/>
    <x v="0"/>
  </r>
  <r>
    <x v="1294"/>
    <s v="CERA"/>
    <s v="MP"/>
    <x v="339"/>
    <n v="404738"/>
    <x v="293"/>
    <s v="MX"/>
    <x v="467"/>
    <x v="8"/>
    <x v="216"/>
    <s v="A"/>
    <x v="366"/>
    <x v="0"/>
    <x v="0"/>
    <m/>
    <x v="646"/>
    <s v="CR004680T"/>
    <s v="27.06.2013"/>
    <s v="31.07.2013"/>
    <m/>
    <n v="100010001376"/>
    <m/>
    <m/>
    <m/>
    <m/>
    <m/>
    <m/>
    <m/>
    <m/>
    <m/>
    <m/>
    <m/>
    <m/>
    <m/>
    <x v="3"/>
    <x v="4"/>
    <x v="0"/>
  </r>
  <r>
    <x v="1295"/>
    <s v="CERA"/>
    <s v="MP"/>
    <x v="339"/>
    <n v="404738"/>
    <x v="293"/>
    <s v="MX"/>
    <x v="549"/>
    <x v="8"/>
    <x v="216"/>
    <s v="A"/>
    <x v="366"/>
    <x v="0"/>
    <x v="0"/>
    <m/>
    <x v="647"/>
    <s v="CR004681T"/>
    <s v="27.06.2013"/>
    <s v="31.07.2013"/>
    <m/>
    <n v="100010001376"/>
    <m/>
    <m/>
    <m/>
    <m/>
    <m/>
    <m/>
    <m/>
    <m/>
    <m/>
    <m/>
    <m/>
    <m/>
    <m/>
    <x v="3"/>
    <x v="4"/>
    <x v="0"/>
  </r>
  <r>
    <x v="1296"/>
    <s v="CERA"/>
    <s v="MP"/>
    <x v="340"/>
    <n v="400824"/>
    <x v="240"/>
    <s v="ID"/>
    <x v="26"/>
    <x v="122"/>
    <x v="202"/>
    <s v="A"/>
    <x v="366"/>
    <x v="0"/>
    <x v="0"/>
    <m/>
    <x v="648"/>
    <s v="CR004687T"/>
    <s v="27.06.2013"/>
    <s v="31.07.2013"/>
    <m/>
    <n v="100010001376"/>
    <m/>
    <m/>
    <m/>
    <m/>
    <m/>
    <m/>
    <m/>
    <m/>
    <m/>
    <m/>
    <m/>
    <m/>
    <m/>
    <x v="3"/>
    <x v="4"/>
    <x v="0"/>
  </r>
  <r>
    <x v="1297"/>
    <s v="CERA"/>
    <s v="MP"/>
    <x v="340"/>
    <n v="400824"/>
    <x v="240"/>
    <s v="ID"/>
    <x v="527"/>
    <x v="8"/>
    <x v="216"/>
    <s v="A"/>
    <x v="366"/>
    <x v="0"/>
    <x v="0"/>
    <m/>
    <x v="649"/>
    <s v="CR004688T"/>
    <s v="27.06.2013"/>
    <s v="31.07.2013"/>
    <m/>
    <n v="100010001376"/>
    <m/>
    <m/>
    <m/>
    <m/>
    <m/>
    <m/>
    <m/>
    <m/>
    <m/>
    <m/>
    <m/>
    <m/>
    <m/>
    <x v="3"/>
    <x v="4"/>
    <x v="0"/>
  </r>
  <r>
    <x v="1298"/>
    <s v="CERA"/>
    <s v="MP"/>
    <x v="332"/>
    <n v="406036"/>
    <x v="289"/>
    <s v="TN"/>
    <x v="757"/>
    <x v="6"/>
    <x v="180"/>
    <s v="A"/>
    <x v="364"/>
    <x v="57"/>
    <x v="0"/>
    <m/>
    <x v="650"/>
    <s v="CR004692T"/>
    <s v="27.06.2013"/>
    <s v="31.07.2013"/>
    <m/>
    <n v="100010001376"/>
    <m/>
    <m/>
    <m/>
    <m/>
    <m/>
    <m/>
    <m/>
    <m/>
    <m/>
    <m/>
    <m/>
    <m/>
    <m/>
    <x v="3"/>
    <x v="4"/>
    <x v="0"/>
  </r>
  <r>
    <x v="1299"/>
    <s v="CERA"/>
    <s v="ME"/>
    <x v="341"/>
    <n v="407815"/>
    <x v="294"/>
    <s v="DE"/>
    <x v="313"/>
    <x v="1"/>
    <x v="199"/>
    <s v="A"/>
    <x v="365"/>
    <x v="61"/>
    <x v="0"/>
    <m/>
    <x v="651"/>
    <n v="4708"/>
    <s v="27.06.2013"/>
    <s v="31.07.2013"/>
    <m/>
    <n v="100010001376"/>
    <m/>
    <m/>
    <m/>
    <m/>
    <m/>
    <m/>
    <m/>
    <m/>
    <m/>
    <m/>
    <m/>
    <m/>
    <m/>
    <x v="3"/>
    <x v="4"/>
    <x v="0"/>
  </r>
  <r>
    <x v="1300"/>
    <s v="CERA"/>
    <s v="MP"/>
    <x v="342"/>
    <n v="404783"/>
    <x v="279"/>
    <s v="RU"/>
    <x v="122"/>
    <x v="260"/>
    <x v="208"/>
    <s v="A"/>
    <x v="366"/>
    <x v="57"/>
    <x v="0"/>
    <m/>
    <x v="652"/>
    <n v="4709"/>
    <s v="27.06.2013"/>
    <s v="31.07.2013"/>
    <m/>
    <n v="100010001376"/>
    <m/>
    <m/>
    <m/>
    <m/>
    <m/>
    <m/>
    <m/>
    <m/>
    <m/>
    <m/>
    <m/>
    <m/>
    <m/>
    <x v="3"/>
    <x v="4"/>
    <x v="0"/>
  </r>
  <r>
    <x v="1301"/>
    <s v="CERA"/>
    <s v="MP"/>
    <x v="343"/>
    <n v="400279"/>
    <x v="269"/>
    <s v="TR"/>
    <x v="318"/>
    <x v="277"/>
    <x v="325"/>
    <s v="A"/>
    <x v="364"/>
    <x v="57"/>
    <x v="0"/>
    <m/>
    <x v="653"/>
    <n v="4710"/>
    <s v="27.06.2013"/>
    <s v="31.07.2013"/>
    <m/>
    <n v="100010001376"/>
    <m/>
    <m/>
    <m/>
    <m/>
    <m/>
    <m/>
    <m/>
    <m/>
    <m/>
    <m/>
    <m/>
    <m/>
    <m/>
    <x v="3"/>
    <x v="4"/>
    <x v="0"/>
  </r>
  <r>
    <x v="1302"/>
    <s v="CERA"/>
    <s v="MP"/>
    <x v="342"/>
    <n v="404783"/>
    <x v="279"/>
    <s v="RU"/>
    <x v="758"/>
    <x v="2"/>
    <x v="22"/>
    <s v="A"/>
    <x v="366"/>
    <x v="0"/>
    <x v="0"/>
    <m/>
    <x v="654"/>
    <n v="4711"/>
    <s v="27.06.2013"/>
    <s v="31.07.2013"/>
    <m/>
    <n v="100010001376"/>
    <m/>
    <m/>
    <m/>
    <m/>
    <m/>
    <m/>
    <m/>
    <m/>
    <m/>
    <m/>
    <m/>
    <m/>
    <m/>
    <x v="3"/>
    <x v="4"/>
    <x v="0"/>
  </r>
  <r>
    <x v="1303"/>
    <s v="CERA"/>
    <s v="MP"/>
    <x v="344"/>
    <n v="414572"/>
    <x v="295"/>
    <s v="SA"/>
    <x v="18"/>
    <x v="133"/>
    <x v="134"/>
    <s v="A"/>
    <x v="367"/>
    <x v="0"/>
    <x v="0"/>
    <m/>
    <x v="655"/>
    <n v="4712"/>
    <s v="27.06.2013"/>
    <s v="31.07.2013"/>
    <m/>
    <n v="100010001376"/>
    <m/>
    <m/>
    <m/>
    <m/>
    <m/>
    <m/>
    <m/>
    <m/>
    <m/>
    <m/>
    <m/>
    <m/>
    <m/>
    <x v="3"/>
    <x v="4"/>
    <x v="0"/>
  </r>
  <r>
    <x v="1304"/>
    <s v="CERA"/>
    <s v="MP"/>
    <x v="344"/>
    <n v="414572"/>
    <x v="295"/>
    <s v="SA"/>
    <x v="33"/>
    <x v="133"/>
    <x v="134"/>
    <s v="A"/>
    <x v="367"/>
    <x v="0"/>
    <x v="0"/>
    <m/>
    <x v="656"/>
    <n v="4713"/>
    <s v="27.06.2013"/>
    <s v="31.07.2013"/>
    <m/>
    <n v="100010001376"/>
    <m/>
    <m/>
    <m/>
    <m/>
    <m/>
    <m/>
    <m/>
    <m/>
    <m/>
    <m/>
    <m/>
    <m/>
    <m/>
    <x v="3"/>
    <x v="4"/>
    <x v="0"/>
  </r>
  <r>
    <x v="1305"/>
    <s v="CERA"/>
    <s v="MP"/>
    <x v="345"/>
    <n v="414636"/>
    <x v="296"/>
    <s v="DZ"/>
    <x v="33"/>
    <x v="160"/>
    <x v="322"/>
    <s v="A"/>
    <x v="368"/>
    <x v="0"/>
    <x v="0"/>
    <m/>
    <x v="657"/>
    <n v="4714"/>
    <s v="27.06.2013"/>
    <s v="31.07.2013"/>
    <m/>
    <n v="100010001376"/>
    <m/>
    <m/>
    <m/>
    <m/>
    <m/>
    <m/>
    <m/>
    <m/>
    <m/>
    <m/>
    <m/>
    <m/>
    <m/>
    <x v="3"/>
    <x v="4"/>
    <x v="0"/>
  </r>
  <r>
    <x v="1306"/>
    <s v="CERA"/>
    <s v="MP"/>
    <x v="346"/>
    <n v="600053"/>
    <x v="297"/>
    <s v="IT"/>
    <x v="15"/>
    <x v="252"/>
    <x v="277"/>
    <s v="A"/>
    <x v="369"/>
    <x v="0"/>
    <x v="0"/>
    <m/>
    <x v="658"/>
    <n v="4715"/>
    <s v="27.06.2013"/>
    <s v="31.07.2013"/>
    <m/>
    <n v="100010001376"/>
    <m/>
    <m/>
    <m/>
    <m/>
    <m/>
    <m/>
    <m/>
    <m/>
    <m/>
    <m/>
    <m/>
    <m/>
    <m/>
    <x v="3"/>
    <x v="4"/>
    <x v="0"/>
  </r>
  <r>
    <x v="1307"/>
    <s v="CERA"/>
    <s v="MP"/>
    <x v="347"/>
    <n v="409352"/>
    <x v="80"/>
    <s v="EG"/>
    <x v="164"/>
    <x v="160"/>
    <x v="322"/>
    <s v="A"/>
    <x v="367"/>
    <x v="0"/>
    <x v="0"/>
    <m/>
    <x v="659"/>
    <n v="4716"/>
    <s v="27.06.2013"/>
    <s v="31.07.2013"/>
    <m/>
    <n v="100010001376"/>
    <m/>
    <m/>
    <m/>
    <m/>
    <m/>
    <m/>
    <m/>
    <m/>
    <m/>
    <m/>
    <m/>
    <m/>
    <m/>
    <x v="3"/>
    <x v="4"/>
    <x v="0"/>
  </r>
  <r>
    <x v="1308"/>
    <s v="CERA"/>
    <s v="MP"/>
    <x v="348"/>
    <n v="414220"/>
    <x v="298"/>
    <s v="SD"/>
    <x v="235"/>
    <x v="131"/>
    <x v="247"/>
    <s v="A"/>
    <x v="367"/>
    <x v="0"/>
    <x v="0"/>
    <m/>
    <x v="660"/>
    <n v="4717"/>
    <s v="27.06.2013"/>
    <s v="31.07.2013"/>
    <m/>
    <n v="100010001376"/>
    <m/>
    <m/>
    <m/>
    <m/>
    <m/>
    <m/>
    <m/>
    <m/>
    <m/>
    <m/>
    <m/>
    <m/>
    <m/>
    <x v="3"/>
    <x v="4"/>
    <x v="0"/>
  </r>
  <r>
    <x v="1309"/>
    <s v="CERA"/>
    <s v="MP"/>
    <x v="349"/>
    <n v="404802"/>
    <x v="299"/>
    <s v="EG"/>
    <x v="33"/>
    <x v="174"/>
    <x v="321"/>
    <s v="A"/>
    <x v="367"/>
    <x v="0"/>
    <x v="0"/>
    <m/>
    <x v="661"/>
    <n v="4718"/>
    <s v="27.06.2013"/>
    <s v="31.07.2013"/>
    <m/>
    <n v="100010001376"/>
    <m/>
    <m/>
    <m/>
    <m/>
    <m/>
    <m/>
    <m/>
    <m/>
    <m/>
    <m/>
    <m/>
    <m/>
    <m/>
    <x v="3"/>
    <x v="4"/>
    <x v="0"/>
  </r>
  <r>
    <x v="1310"/>
    <s v="CERA"/>
    <s v="MP"/>
    <x v="318"/>
    <n v="402377"/>
    <x v="281"/>
    <s v="BY"/>
    <x v="759"/>
    <x v="112"/>
    <x v="186"/>
    <s v="A"/>
    <x v="370"/>
    <x v="0"/>
    <x v="0"/>
    <m/>
    <x v="662"/>
    <n v="4720"/>
    <s v="31.07.2013"/>
    <s v="15.09.2013"/>
    <m/>
    <n v="100010001376"/>
    <m/>
    <m/>
    <m/>
    <m/>
    <m/>
    <m/>
    <m/>
    <m/>
    <m/>
    <m/>
    <m/>
    <m/>
    <m/>
    <x v="3"/>
    <x v="4"/>
    <x v="0"/>
  </r>
  <r>
    <x v="1311"/>
    <s v="CERA"/>
    <s v="MP"/>
    <x v="344"/>
    <n v="414572"/>
    <x v="300"/>
    <s v="SA"/>
    <x v="760"/>
    <x v="278"/>
    <x v="326"/>
    <s v="A"/>
    <x v="371"/>
    <x v="0"/>
    <x v="0"/>
    <m/>
    <x v="303"/>
    <n v="4744"/>
    <s v="31.07.2013"/>
    <s v="15.09.2013"/>
    <m/>
    <n v="100010001376"/>
    <m/>
    <m/>
    <m/>
    <m/>
    <m/>
    <m/>
    <m/>
    <m/>
    <m/>
    <m/>
    <m/>
    <m/>
    <m/>
    <x v="3"/>
    <x v="4"/>
    <x v="0"/>
  </r>
  <r>
    <x v="1312"/>
    <s v="CERA"/>
    <s v="MP"/>
    <x v="345"/>
    <n v="414636"/>
    <x v="296"/>
    <s v="DZ"/>
    <x v="434"/>
    <x v="276"/>
    <x v="324"/>
    <s v="A"/>
    <x v="372"/>
    <x v="0"/>
    <x v="0"/>
    <m/>
    <x v="303"/>
    <n v="4745"/>
    <s v="31.07.2013"/>
    <s v="15.09.2013"/>
    <m/>
    <n v="100010001376"/>
    <m/>
    <m/>
    <m/>
    <m/>
    <m/>
    <m/>
    <m/>
    <m/>
    <m/>
    <m/>
    <m/>
    <m/>
    <m/>
    <x v="3"/>
    <x v="4"/>
    <x v="0"/>
  </r>
  <r>
    <x v="1313"/>
    <s v="CERA"/>
    <s v="MP"/>
    <x v="350"/>
    <n v="413808"/>
    <x v="301"/>
    <s v="DZ"/>
    <x v="761"/>
    <x v="276"/>
    <x v="324"/>
    <s v="A"/>
    <x v="372"/>
    <x v="0"/>
    <x v="0"/>
    <m/>
    <x v="303"/>
    <n v="4746"/>
    <s v="31.07.2013"/>
    <s v="15.09.2013"/>
    <m/>
    <n v="100010001376"/>
    <m/>
    <m/>
    <m/>
    <m/>
    <m/>
    <m/>
    <m/>
    <m/>
    <m/>
    <m/>
    <m/>
    <m/>
    <m/>
    <x v="3"/>
    <x v="4"/>
    <x v="0"/>
  </r>
  <r>
    <x v="1314"/>
    <s v="CERA"/>
    <s v="MP"/>
    <x v="350"/>
    <n v="413808"/>
    <x v="301"/>
    <s v="DZ"/>
    <x v="762"/>
    <x v="276"/>
    <x v="324"/>
    <s v="A"/>
    <x v="372"/>
    <x v="0"/>
    <x v="0"/>
    <m/>
    <x v="303"/>
    <n v="4747"/>
    <s v="31.07.2013"/>
    <s v="15.09.2013"/>
    <m/>
    <n v="100010001376"/>
    <m/>
    <m/>
    <m/>
    <m/>
    <m/>
    <m/>
    <m/>
    <m/>
    <m/>
    <m/>
    <m/>
    <m/>
    <m/>
    <x v="3"/>
    <x v="4"/>
    <x v="0"/>
  </r>
  <r>
    <x v="1315"/>
    <s v="CERA"/>
    <s v="MP"/>
    <x v="351"/>
    <n v="414635"/>
    <x v="302"/>
    <s v="TR"/>
    <x v="763"/>
    <x v="276"/>
    <x v="324"/>
    <s v="A"/>
    <x v="373"/>
    <x v="0"/>
    <x v="0"/>
    <m/>
    <x v="303"/>
    <n v="4748"/>
    <s v="31.07.2013"/>
    <s v="15.09.2013"/>
    <m/>
    <n v="100010001376"/>
    <m/>
    <m/>
    <m/>
    <m/>
    <m/>
    <m/>
    <m/>
    <m/>
    <m/>
    <m/>
    <m/>
    <m/>
    <m/>
    <x v="3"/>
    <x v="4"/>
    <x v="0"/>
  </r>
  <r>
    <x v="1316"/>
    <s v="CERA"/>
    <s v="MP"/>
    <x v="345"/>
    <n v="414636"/>
    <x v="296"/>
    <s v="DZ"/>
    <x v="202"/>
    <x v="260"/>
    <x v="208"/>
    <s v="A"/>
    <x v="372"/>
    <x v="57"/>
    <x v="0"/>
    <m/>
    <x v="663"/>
    <n v="4781"/>
    <s v="31.07.2013"/>
    <s v="15.09.2013"/>
    <m/>
    <n v="100010001376"/>
    <m/>
    <m/>
    <m/>
    <m/>
    <m/>
    <m/>
    <m/>
    <m/>
    <m/>
    <m/>
    <m/>
    <m/>
    <m/>
    <x v="3"/>
    <x v="4"/>
    <x v="0"/>
  </r>
  <r>
    <x v="1317"/>
    <s v="CERA"/>
    <s v="MP"/>
    <x v="345"/>
    <n v="414636"/>
    <x v="296"/>
    <s v="DZ"/>
    <x v="764"/>
    <x v="114"/>
    <x v="190"/>
    <s v="A"/>
    <x v="372"/>
    <x v="57"/>
    <x v="0"/>
    <m/>
    <x v="664"/>
    <n v="4786"/>
    <s v="31.07.2013"/>
    <s v="15.09.2013"/>
    <m/>
    <n v="100010001376"/>
    <m/>
    <m/>
    <m/>
    <m/>
    <m/>
    <m/>
    <m/>
    <m/>
    <m/>
    <m/>
    <m/>
    <m/>
    <m/>
    <x v="3"/>
    <x v="4"/>
    <x v="0"/>
  </r>
  <r>
    <x v="1318"/>
    <s v="CERA"/>
    <s v="MP"/>
    <x v="347"/>
    <n v="409352"/>
    <x v="80"/>
    <s v="EG"/>
    <x v="215"/>
    <x v="146"/>
    <x v="194"/>
    <s v="A"/>
    <x v="372"/>
    <x v="57"/>
    <x v="0"/>
    <m/>
    <x v="665"/>
    <n v="4791"/>
    <s v="31.07.2013"/>
    <s v="15.09.2013"/>
    <m/>
    <n v="100010001376"/>
    <m/>
    <m/>
    <m/>
    <m/>
    <m/>
    <m/>
    <m/>
    <m/>
    <m/>
    <m/>
    <m/>
    <m/>
    <m/>
    <x v="3"/>
    <x v="4"/>
    <x v="0"/>
  </r>
  <r>
    <x v="1319"/>
    <s v="CERA"/>
    <s v="MP"/>
    <x v="348"/>
    <n v="414220"/>
    <x v="298"/>
    <s v="SD"/>
    <x v="156"/>
    <x v="126"/>
    <x v="275"/>
    <s v="A"/>
    <x v="370"/>
    <x v="57"/>
    <x v="0"/>
    <m/>
    <x v="666"/>
    <n v="4803"/>
    <s v="31.07.2013"/>
    <s v="15.09.2013"/>
    <m/>
    <n v="100010001376"/>
    <m/>
    <m/>
    <m/>
    <m/>
    <m/>
    <m/>
    <m/>
    <m/>
    <m/>
    <m/>
    <m/>
    <m/>
    <m/>
    <x v="3"/>
    <x v="4"/>
    <x v="0"/>
  </r>
  <r>
    <x v="1320"/>
    <s v="CERA"/>
    <s v="MP"/>
    <x v="348"/>
    <n v="414220"/>
    <x v="298"/>
    <s v="SD"/>
    <x v="320"/>
    <x v="6"/>
    <x v="180"/>
    <s v="A"/>
    <x v="370"/>
    <x v="57"/>
    <x v="0"/>
    <m/>
    <x v="667"/>
    <n v="4804"/>
    <s v="31.07.2013"/>
    <s v="15.09.2013"/>
    <m/>
    <n v="100010001376"/>
    <m/>
    <m/>
    <m/>
    <m/>
    <m/>
    <m/>
    <m/>
    <m/>
    <m/>
    <m/>
    <m/>
    <m/>
    <m/>
    <x v="3"/>
    <x v="4"/>
    <x v="0"/>
  </r>
  <r>
    <x v="1321"/>
    <s v="CERA"/>
    <s v="MP"/>
    <x v="352"/>
    <n v="401255"/>
    <x v="156"/>
    <s v="TR"/>
    <x v="26"/>
    <x v="6"/>
    <x v="180"/>
    <s v="A"/>
    <x v="370"/>
    <x v="57"/>
    <x v="0"/>
    <m/>
    <x v="668"/>
    <n v="4805"/>
    <s v="31.07.2013"/>
    <s v="15.09.2013"/>
    <m/>
    <n v="100010001376"/>
    <m/>
    <m/>
    <m/>
    <m/>
    <m/>
    <m/>
    <m/>
    <m/>
    <m/>
    <m/>
    <m/>
    <m/>
    <m/>
    <x v="3"/>
    <x v="4"/>
    <x v="0"/>
  </r>
  <r>
    <x v="1322"/>
    <s v="CERA"/>
    <s v="MP"/>
    <x v="318"/>
    <n v="402377"/>
    <x v="281"/>
    <s v="BY"/>
    <x v="765"/>
    <x v="115"/>
    <x v="327"/>
    <s v="A"/>
    <x v="370"/>
    <x v="57"/>
    <x v="0"/>
    <m/>
    <x v="669"/>
    <n v="4806"/>
    <s v="31.07.2013"/>
    <s v="15.09.2013"/>
    <m/>
    <n v="100010001376"/>
    <m/>
    <m/>
    <m/>
    <m/>
    <m/>
    <m/>
    <m/>
    <m/>
    <m/>
    <m/>
    <m/>
    <m/>
    <m/>
    <x v="3"/>
    <x v="4"/>
    <x v="0"/>
  </r>
  <r>
    <x v="1323"/>
    <s v="CERA"/>
    <s v="MP"/>
    <x v="353"/>
    <n v="600223"/>
    <x v="27"/>
    <s v="IT"/>
    <x v="447"/>
    <x v="2"/>
    <x v="328"/>
    <s v="A"/>
    <x v="370"/>
    <x v="57"/>
    <x v="0"/>
    <m/>
    <x v="670"/>
    <n v="4815"/>
    <s v="31.07.2013"/>
    <s v="15.09.2013"/>
    <m/>
    <n v="100010001376"/>
    <m/>
    <m/>
    <m/>
    <m/>
    <m/>
    <m/>
    <m/>
    <m/>
    <m/>
    <m/>
    <m/>
    <m/>
    <m/>
    <x v="3"/>
    <x v="4"/>
    <x v="0"/>
  </r>
  <r>
    <x v="1324"/>
    <s v="CERA"/>
    <s v="MP"/>
    <x v="345"/>
    <n v="414636"/>
    <x v="296"/>
    <m/>
    <x v="766"/>
    <x v="118"/>
    <x v="0"/>
    <m/>
    <x v="0"/>
    <x v="57"/>
    <x v="0"/>
    <m/>
    <x v="671"/>
    <n v="4834"/>
    <s v="31.07.2013"/>
    <s v="15.09.2013"/>
    <m/>
    <n v="100010001376"/>
    <m/>
    <m/>
    <m/>
    <m/>
    <m/>
    <m/>
    <m/>
    <m/>
    <m/>
    <m/>
    <m/>
    <m/>
    <m/>
    <x v="3"/>
    <x v="4"/>
    <x v="0"/>
  </r>
  <r>
    <x v="1325"/>
    <s v="CERA"/>
    <s v="MP"/>
    <x v="354"/>
    <n v="402642"/>
    <x v="151"/>
    <s v="SA"/>
    <x v="633"/>
    <x v="279"/>
    <x v="259"/>
    <s v="A"/>
    <x v="374"/>
    <x v="0"/>
    <x v="0"/>
    <m/>
    <x v="672"/>
    <n v="4835"/>
    <s v="31.07.2013"/>
    <s v="15.09.2013"/>
    <m/>
    <n v="100010001376"/>
    <m/>
    <m/>
    <m/>
    <m/>
    <m/>
    <m/>
    <m/>
    <m/>
    <m/>
    <m/>
    <m/>
    <m/>
    <m/>
    <x v="3"/>
    <x v="4"/>
    <x v="0"/>
  </r>
  <r>
    <x v="1326"/>
    <s v="CERA"/>
    <s v="MP"/>
    <x v="354"/>
    <n v="402642"/>
    <x v="151"/>
    <s v="SA"/>
    <x v="211"/>
    <x v="279"/>
    <x v="259"/>
    <s v="A"/>
    <x v="374"/>
    <x v="0"/>
    <x v="0"/>
    <m/>
    <x v="673"/>
    <n v="4836"/>
    <s v="31.07.2013"/>
    <s v="15.09.2013"/>
    <m/>
    <n v="100010001376"/>
    <m/>
    <m/>
    <m/>
    <m/>
    <m/>
    <m/>
    <m/>
    <m/>
    <m/>
    <m/>
    <m/>
    <m/>
    <m/>
    <x v="3"/>
    <x v="4"/>
    <x v="0"/>
  </r>
  <r>
    <x v="1327"/>
    <s v="CERA"/>
    <s v="MP"/>
    <x v="354"/>
    <n v="402642"/>
    <x v="151"/>
    <s v="SA"/>
    <x v="414"/>
    <x v="279"/>
    <x v="259"/>
    <s v="A"/>
    <x v="374"/>
    <x v="0"/>
    <x v="0"/>
    <m/>
    <x v="674"/>
    <n v="4837"/>
    <s v="31.07.2013"/>
    <s v="15.09.2013"/>
    <m/>
    <n v="100010001376"/>
    <m/>
    <m/>
    <m/>
    <m/>
    <m/>
    <m/>
    <m/>
    <m/>
    <m/>
    <m/>
    <m/>
    <m/>
    <m/>
    <x v="3"/>
    <x v="4"/>
    <x v="0"/>
  </r>
  <r>
    <x v="1328"/>
    <s v="CERA"/>
    <s v="MP"/>
    <x v="355"/>
    <n v="414547"/>
    <x v="303"/>
    <s v="US"/>
    <x v="767"/>
    <x v="131"/>
    <x v="247"/>
    <s v="A"/>
    <x v="366"/>
    <x v="0"/>
    <x v="0"/>
    <m/>
    <x v="675"/>
    <n v="4838"/>
    <s v="31.07.2013"/>
    <s v="15.09.2013"/>
    <m/>
    <n v="100010001376"/>
    <m/>
    <m/>
    <m/>
    <m/>
    <m/>
    <m/>
    <m/>
    <m/>
    <m/>
    <m/>
    <m/>
    <m/>
    <m/>
    <x v="3"/>
    <x v="4"/>
    <x v="0"/>
  </r>
  <r>
    <x v="1329"/>
    <s v="CERA"/>
    <s v="MP"/>
    <x v="356"/>
    <n v="412200"/>
    <x v="304"/>
    <s v="RU"/>
    <x v="162"/>
    <x v="131"/>
    <x v="247"/>
    <s v="A"/>
    <x v="374"/>
    <x v="0"/>
    <x v="0"/>
    <m/>
    <x v="676"/>
    <n v="4839"/>
    <s v="31.07.2013"/>
    <s v="15.09.2013"/>
    <m/>
    <n v="100010001376"/>
    <m/>
    <m/>
    <m/>
    <m/>
    <m/>
    <m/>
    <m/>
    <m/>
    <m/>
    <m/>
    <m/>
    <m/>
    <m/>
    <x v="3"/>
    <x v="4"/>
    <x v="0"/>
  </r>
  <r>
    <x v="1330"/>
    <s v="CERA"/>
    <s v="MP"/>
    <x v="356"/>
    <n v="412200"/>
    <x v="304"/>
    <s v="RU"/>
    <x v="33"/>
    <x v="131"/>
    <x v="247"/>
    <s v="A"/>
    <x v="374"/>
    <x v="0"/>
    <x v="0"/>
    <m/>
    <x v="677"/>
    <n v="4840"/>
    <s v="31.07.2013"/>
    <s v="15.09.2013"/>
    <m/>
    <n v="100010001376"/>
    <m/>
    <m/>
    <m/>
    <m/>
    <m/>
    <m/>
    <m/>
    <m/>
    <m/>
    <m/>
    <m/>
    <m/>
    <m/>
    <x v="3"/>
    <x v="4"/>
    <x v="0"/>
  </r>
  <r>
    <x v="1331"/>
    <s v="CERA"/>
    <s v="MP"/>
    <x v="357"/>
    <n v="414506"/>
    <x v="305"/>
    <s v="CN"/>
    <x v="33"/>
    <x v="252"/>
    <x v="277"/>
    <s v="A"/>
    <x v="375"/>
    <x v="62"/>
    <x v="0"/>
    <m/>
    <x v="678"/>
    <n v="4841"/>
    <s v="31.07.2013"/>
    <s v="15.09.2013"/>
    <m/>
    <n v="100010001376"/>
    <m/>
    <m/>
    <m/>
    <m/>
    <m/>
    <m/>
    <m/>
    <m/>
    <m/>
    <m/>
    <m/>
    <m/>
    <m/>
    <x v="3"/>
    <x v="4"/>
    <x v="0"/>
  </r>
  <r>
    <x v="1332"/>
    <s v="CERA"/>
    <s v="MP"/>
    <x v="350"/>
    <n v="413808"/>
    <x v="301"/>
    <s v="DZ"/>
    <x v="33"/>
    <x v="160"/>
    <x v="322"/>
    <s v="A"/>
    <x v="372"/>
    <x v="0"/>
    <x v="0"/>
    <m/>
    <x v="679"/>
    <n v="4842"/>
    <s v="31.07.2013"/>
    <s v="15.09.2013"/>
    <m/>
    <n v="100010001376"/>
    <m/>
    <m/>
    <m/>
    <m/>
    <m/>
    <m/>
    <m/>
    <m/>
    <m/>
    <m/>
    <m/>
    <m/>
    <m/>
    <x v="3"/>
    <x v="4"/>
    <x v="0"/>
  </r>
  <r>
    <x v="1333"/>
    <s v="CERA"/>
    <s v="MP"/>
    <x v="358"/>
    <n v="412830"/>
    <x v="203"/>
    <s v="BD"/>
    <x v="164"/>
    <x v="256"/>
    <x v="322"/>
    <s v="A"/>
    <x v="371"/>
    <x v="0"/>
    <x v="0"/>
    <m/>
    <x v="680"/>
    <n v="4843"/>
    <s v="31.07.2013"/>
    <s v="15.09.2013"/>
    <m/>
    <n v="100010001376"/>
    <m/>
    <m/>
    <m/>
    <m/>
    <m/>
    <m/>
    <m/>
    <m/>
    <m/>
    <m/>
    <m/>
    <m/>
    <m/>
    <x v="3"/>
    <x v="4"/>
    <x v="0"/>
  </r>
  <r>
    <x v="1334"/>
    <s v="CERA"/>
    <s v="MP"/>
    <x v="339"/>
    <n v="404738"/>
    <x v="293"/>
    <s v="MX"/>
    <x v="1"/>
    <x v="1"/>
    <x v="199"/>
    <s v="C"/>
    <x v="376"/>
    <x v="61"/>
    <x v="0"/>
    <m/>
    <x v="681"/>
    <n v="3844"/>
    <s v="31.07.2013"/>
    <s v="15.09.2013"/>
    <m/>
    <n v="100010001376"/>
    <m/>
    <m/>
    <m/>
    <m/>
    <m/>
    <m/>
    <m/>
    <m/>
    <m/>
    <m/>
    <m/>
    <m/>
    <m/>
    <x v="3"/>
    <x v="4"/>
    <x v="0"/>
  </r>
  <r>
    <x v="1335"/>
    <s v="CERA"/>
    <s v="MP"/>
    <x v="345"/>
    <n v="414636"/>
    <x v="296"/>
    <s v="DZ"/>
    <x v="107"/>
    <x v="8"/>
    <x v="216"/>
    <s v="A"/>
    <x v="372"/>
    <x v="0"/>
    <x v="0"/>
    <m/>
    <x v="682"/>
    <s v="CR004849T"/>
    <s v="20.09.2013"/>
    <s v="20.10.2013"/>
    <m/>
    <n v="100010001376"/>
    <m/>
    <m/>
    <m/>
    <m/>
    <m/>
    <m/>
    <m/>
    <m/>
    <m/>
    <m/>
    <m/>
    <m/>
    <m/>
    <x v="3"/>
    <x v="4"/>
    <x v="0"/>
  </r>
  <r>
    <x v="1336"/>
    <s v="CERA"/>
    <s v="MP"/>
    <x v="355"/>
    <n v="414547"/>
    <x v="303"/>
    <s v="US"/>
    <x v="768"/>
    <x v="211"/>
    <x v="263"/>
    <s v="A"/>
    <x v="377"/>
    <x v="0"/>
    <x v="0"/>
    <m/>
    <x v="683"/>
    <s v="CR004850T"/>
    <s v="20.09.2013"/>
    <s v="20.10.2013"/>
    <m/>
    <n v="100010001376"/>
    <m/>
    <m/>
    <m/>
    <m/>
    <m/>
    <m/>
    <m/>
    <m/>
    <m/>
    <m/>
    <m/>
    <m/>
    <m/>
    <x v="3"/>
    <x v="4"/>
    <x v="0"/>
  </r>
  <r>
    <x v="1337"/>
    <s v="CERA"/>
    <s v="MP"/>
    <x v="355"/>
    <n v="414547"/>
    <x v="303"/>
    <s v="US"/>
    <x v="306"/>
    <x v="260"/>
    <x v="208"/>
    <s v="A"/>
    <x v="377"/>
    <x v="0"/>
    <x v="0"/>
    <m/>
    <x v="684"/>
    <s v="CR004851T"/>
    <s v="20.09.2013"/>
    <s v="20.10.2013"/>
    <m/>
    <n v="100010001376"/>
    <m/>
    <m/>
    <m/>
    <m/>
    <m/>
    <m/>
    <m/>
    <m/>
    <m/>
    <m/>
    <m/>
    <m/>
    <m/>
    <x v="3"/>
    <x v="4"/>
    <x v="0"/>
  </r>
  <r>
    <x v="1338"/>
    <s v="CERA"/>
    <s v="MP"/>
    <x v="355"/>
    <n v="414547"/>
    <x v="303"/>
    <s v="US"/>
    <x v="769"/>
    <x v="260"/>
    <x v="208"/>
    <s v="A"/>
    <x v="377"/>
    <x v="0"/>
    <x v="0"/>
    <m/>
    <x v="684"/>
    <s v="CR004852T"/>
    <s v="20.09.2013"/>
    <s v="20.10.2013"/>
    <m/>
    <n v="100010001376"/>
    <m/>
    <m/>
    <m/>
    <m/>
    <m/>
    <m/>
    <m/>
    <m/>
    <m/>
    <m/>
    <m/>
    <m/>
    <m/>
    <x v="3"/>
    <x v="4"/>
    <x v="0"/>
  </r>
  <r>
    <x v="1339"/>
    <s v="CERA"/>
    <s v="MP"/>
    <x v="355"/>
    <n v="414547"/>
    <x v="303"/>
    <s v="US"/>
    <x v="770"/>
    <x v="280"/>
    <x v="329"/>
    <s v="A"/>
    <x v="377"/>
    <x v="0"/>
    <x v="0"/>
    <m/>
    <x v="303"/>
    <s v="CR004853T"/>
    <s v="20.09.2013"/>
    <s v="20.10.2013"/>
    <m/>
    <n v="100010001376"/>
    <m/>
    <m/>
    <m/>
    <m/>
    <m/>
    <m/>
    <m/>
    <m/>
    <m/>
    <m/>
    <m/>
    <m/>
    <m/>
    <x v="3"/>
    <x v="4"/>
    <x v="0"/>
  </r>
  <r>
    <x v="1340"/>
    <s v="CERA"/>
    <s v="MP"/>
    <x v="355"/>
    <n v="414547"/>
    <x v="303"/>
    <s v="US"/>
    <x v="771"/>
    <x v="278"/>
    <x v="326"/>
    <s v="A"/>
    <x v="377"/>
    <x v="0"/>
    <x v="0"/>
    <m/>
    <x v="303"/>
    <s v="CR004854T"/>
    <s v="20.09.2013"/>
    <s v="20.10.2013"/>
    <m/>
    <n v="100010001376"/>
    <m/>
    <m/>
    <m/>
    <m/>
    <m/>
    <m/>
    <m/>
    <m/>
    <m/>
    <m/>
    <m/>
    <m/>
    <m/>
    <x v="3"/>
    <x v="4"/>
    <x v="0"/>
  </r>
  <r>
    <x v="1341"/>
    <s v="CERA"/>
    <s v="MP"/>
    <x v="355"/>
    <n v="414547"/>
    <x v="303"/>
    <s v="US"/>
    <x v="772"/>
    <x v="276"/>
    <x v="324"/>
    <s v="A"/>
    <x v="377"/>
    <x v="0"/>
    <x v="0"/>
    <m/>
    <x v="303"/>
    <s v="CR004855T"/>
    <s v="20.09.2013"/>
    <s v="20.10.2013"/>
    <m/>
    <n v="100010001376"/>
    <m/>
    <m/>
    <m/>
    <m/>
    <m/>
    <m/>
    <m/>
    <m/>
    <m/>
    <m/>
    <m/>
    <m/>
    <m/>
    <x v="3"/>
    <x v="4"/>
    <x v="0"/>
  </r>
  <r>
    <x v="1342"/>
    <s v="CERA"/>
    <s v="MP"/>
    <x v="355"/>
    <n v="414547"/>
    <x v="303"/>
    <s v="US"/>
    <x v="773"/>
    <x v="280"/>
    <x v="329"/>
    <s v="A"/>
    <x v="377"/>
    <x v="0"/>
    <x v="0"/>
    <m/>
    <x v="303"/>
    <s v="CR004856T"/>
    <s v="20.09.2013"/>
    <s v="20.10.2013"/>
    <m/>
    <n v="100010001376"/>
    <m/>
    <m/>
    <m/>
    <m/>
    <m/>
    <m/>
    <m/>
    <m/>
    <m/>
    <m/>
    <m/>
    <m/>
    <m/>
    <x v="3"/>
    <x v="4"/>
    <x v="0"/>
  </r>
  <r>
    <x v="1343"/>
    <s v="CERA"/>
    <s v="MP"/>
    <x v="355"/>
    <n v="414547"/>
    <x v="303"/>
    <s v="US"/>
    <x v="774"/>
    <x v="280"/>
    <x v="329"/>
    <s v="A"/>
    <x v="377"/>
    <x v="0"/>
    <x v="0"/>
    <m/>
    <x v="303"/>
    <s v="CR004857T"/>
    <s v="20.09.2013"/>
    <s v="20.10.2013"/>
    <m/>
    <n v="100010001376"/>
    <m/>
    <m/>
    <m/>
    <m/>
    <m/>
    <m/>
    <m/>
    <m/>
    <m/>
    <m/>
    <m/>
    <m/>
    <m/>
    <x v="3"/>
    <x v="4"/>
    <x v="0"/>
  </r>
  <r>
    <x v="1344"/>
    <s v="CERA"/>
    <s v="MP"/>
    <x v="355"/>
    <n v="414547"/>
    <x v="303"/>
    <s v="US"/>
    <x v="775"/>
    <x v="278"/>
    <x v="326"/>
    <s v="A"/>
    <x v="377"/>
    <x v="0"/>
    <x v="0"/>
    <m/>
    <x v="303"/>
    <s v="CR004858T"/>
    <s v="20.09.2013"/>
    <s v="20.10.2013"/>
    <m/>
    <n v="100010001376"/>
    <m/>
    <m/>
    <m/>
    <m/>
    <m/>
    <m/>
    <m/>
    <m/>
    <m/>
    <m/>
    <m/>
    <m/>
    <m/>
    <x v="3"/>
    <x v="4"/>
    <x v="0"/>
  </r>
  <r>
    <x v="1345"/>
    <s v="CERA"/>
    <s v="MP"/>
    <x v="349"/>
    <n v="404802"/>
    <x v="299"/>
    <s v="EG"/>
    <x v="107"/>
    <x v="8"/>
    <x v="216"/>
    <s v="A"/>
    <x v="378"/>
    <x v="0"/>
    <x v="0"/>
    <m/>
    <x v="685"/>
    <s v="CR004859T"/>
    <s v="20.09.2013"/>
    <s v="20.10.2013"/>
    <m/>
    <n v="100010001376"/>
    <m/>
    <m/>
    <m/>
    <m/>
    <m/>
    <m/>
    <m/>
    <m/>
    <m/>
    <m/>
    <m/>
    <m/>
    <m/>
    <x v="3"/>
    <x v="4"/>
    <x v="0"/>
  </r>
  <r>
    <x v="1346"/>
    <s v="CERA"/>
    <s v="MP"/>
    <x v="349"/>
    <n v="404802"/>
    <x v="299"/>
    <s v="EG"/>
    <x v="118"/>
    <x v="260"/>
    <x v="208"/>
    <s v="A"/>
    <x v="378"/>
    <x v="0"/>
    <x v="0"/>
    <m/>
    <x v="686"/>
    <s v="CR004860T"/>
    <s v="20.09.2013"/>
    <s v="20.10.2013"/>
    <m/>
    <n v="100010001376"/>
    <m/>
    <m/>
    <m/>
    <m/>
    <m/>
    <m/>
    <m/>
    <m/>
    <m/>
    <m/>
    <m/>
    <m/>
    <m/>
    <x v="3"/>
    <x v="4"/>
    <x v="0"/>
  </r>
  <r>
    <x v="1347"/>
    <s v="CERA"/>
    <s v="MP"/>
    <x v="349"/>
    <n v="404802"/>
    <x v="299"/>
    <s v="EG"/>
    <x v="776"/>
    <x v="114"/>
    <x v="190"/>
    <s v="A"/>
    <x v="378"/>
    <x v="0"/>
    <x v="0"/>
    <m/>
    <x v="687"/>
    <s v="CR004861T"/>
    <s v="20.09.2013"/>
    <s v="20.10.2013"/>
    <m/>
    <n v="100010001376"/>
    <m/>
    <m/>
    <m/>
    <m/>
    <m/>
    <m/>
    <m/>
    <m/>
    <m/>
    <m/>
    <m/>
    <m/>
    <m/>
    <x v="3"/>
    <x v="4"/>
    <x v="0"/>
  </r>
  <r>
    <x v="1348"/>
    <s v="CERA"/>
    <s v="MP"/>
    <x v="349"/>
    <n v="404802"/>
    <x v="299"/>
    <s v="EG"/>
    <x v="361"/>
    <x v="23"/>
    <x v="178"/>
    <s v="A"/>
    <x v="378"/>
    <x v="0"/>
    <x v="0"/>
    <m/>
    <x v="688"/>
    <s v="CR004862T"/>
    <s v="20.09.2013"/>
    <s v="20.10.2013"/>
    <m/>
    <n v="100010001376"/>
    <m/>
    <m/>
    <m/>
    <m/>
    <m/>
    <m/>
    <m/>
    <m/>
    <m/>
    <m/>
    <m/>
    <m/>
    <m/>
    <x v="3"/>
    <x v="4"/>
    <x v="0"/>
  </r>
  <r>
    <x v="1349"/>
    <s v="CERA"/>
    <s v="MS"/>
    <x v="359"/>
    <n v="414102"/>
    <x v="291"/>
    <s v="SA"/>
    <x v="777"/>
    <x v="144"/>
    <x v="121"/>
    <s v="A"/>
    <x v="378"/>
    <x v="0"/>
    <x v="0"/>
    <m/>
    <x v="689"/>
    <s v="CR004863T"/>
    <s v="20.09.2013"/>
    <s v="20.10.2013"/>
    <m/>
    <n v="100010001376"/>
    <m/>
    <m/>
    <m/>
    <m/>
    <m/>
    <m/>
    <m/>
    <m/>
    <m/>
    <m/>
    <m/>
    <m/>
    <m/>
    <x v="3"/>
    <x v="4"/>
    <x v="0"/>
  </r>
  <r>
    <x v="1350"/>
    <s v="CERA"/>
    <s v="MS"/>
    <x v="359"/>
    <n v="414102"/>
    <x v="291"/>
    <s v="SA"/>
    <x v="778"/>
    <x v="2"/>
    <x v="330"/>
    <s v="A"/>
    <x v="378"/>
    <x v="0"/>
    <x v="0"/>
    <m/>
    <x v="690"/>
    <s v="CR004864T"/>
    <s v="20.09.2013"/>
    <s v="20.10.2013"/>
    <m/>
    <n v="100010001376"/>
    <m/>
    <m/>
    <m/>
    <m/>
    <m/>
    <m/>
    <m/>
    <m/>
    <m/>
    <m/>
    <m/>
    <m/>
    <m/>
    <x v="3"/>
    <x v="4"/>
    <x v="0"/>
  </r>
  <r>
    <x v="1351"/>
    <s v="CERA"/>
    <s v="MS"/>
    <x v="359"/>
    <n v="414102"/>
    <x v="291"/>
    <s v="SA"/>
    <x v="779"/>
    <x v="117"/>
    <x v="331"/>
    <s v="A"/>
    <x v="378"/>
    <x v="0"/>
    <x v="0"/>
    <m/>
    <x v="691"/>
    <s v="CR004865T"/>
    <s v="20.09.2013"/>
    <s v="20.10.2013"/>
    <m/>
    <n v="100010001376"/>
    <m/>
    <m/>
    <m/>
    <m/>
    <m/>
    <m/>
    <m/>
    <m/>
    <m/>
    <m/>
    <m/>
    <m/>
    <m/>
    <x v="3"/>
    <x v="4"/>
    <x v="0"/>
  </r>
  <r>
    <x v="1352"/>
    <s v="CERA"/>
    <s v="MP"/>
    <x v="350"/>
    <n v="413808"/>
    <x v="301"/>
    <s v="DZ"/>
    <x v="780"/>
    <x v="137"/>
    <x v="245"/>
    <s v="A"/>
    <x v="378"/>
    <x v="0"/>
    <x v="0"/>
    <m/>
    <x v="692"/>
    <s v="CR004866T"/>
    <s v="20.09.2013"/>
    <s v="20.10.2013"/>
    <m/>
    <n v="100010001376"/>
    <m/>
    <m/>
    <m/>
    <m/>
    <m/>
    <m/>
    <m/>
    <m/>
    <m/>
    <m/>
    <m/>
    <m/>
    <m/>
    <x v="3"/>
    <x v="4"/>
    <x v="0"/>
  </r>
  <r>
    <x v="1353"/>
    <s v="CERA"/>
    <s v="MP"/>
    <x v="347"/>
    <n v="409352"/>
    <x v="80"/>
    <s v="EG"/>
    <x v="696"/>
    <x v="144"/>
    <x v="121"/>
    <s v="A"/>
    <x v="378"/>
    <x v="0"/>
    <x v="0"/>
    <m/>
    <x v="693"/>
    <s v="CR004867T"/>
    <s v="20.09.2013"/>
    <s v="20.10.2013"/>
    <m/>
    <n v="100010001376"/>
    <m/>
    <m/>
    <m/>
    <m/>
    <m/>
    <m/>
    <m/>
    <m/>
    <m/>
    <m/>
    <m/>
    <m/>
    <m/>
    <x v="3"/>
    <x v="4"/>
    <x v="0"/>
  </r>
  <r>
    <x v="1354"/>
    <s v="CERA"/>
    <s v="MP"/>
    <x v="347"/>
    <n v="409352"/>
    <x v="80"/>
    <s v="EG"/>
    <x v="142"/>
    <x v="145"/>
    <x v="112"/>
    <s v="A"/>
    <x v="378"/>
    <x v="0"/>
    <x v="0"/>
    <m/>
    <x v="694"/>
    <s v="CR004868T"/>
    <s v="20.09.2013"/>
    <s v="20.10.2013"/>
    <m/>
    <n v="100010001376"/>
    <m/>
    <m/>
    <m/>
    <m/>
    <m/>
    <m/>
    <m/>
    <m/>
    <m/>
    <m/>
    <m/>
    <m/>
    <m/>
    <x v="3"/>
    <x v="4"/>
    <x v="0"/>
  </r>
  <r>
    <x v="1355"/>
    <s v="CERA"/>
    <s v="MP"/>
    <x v="347"/>
    <n v="409352"/>
    <x v="80"/>
    <s v="EG"/>
    <x v="781"/>
    <x v="113"/>
    <x v="141"/>
    <s v="A"/>
    <x v="378"/>
    <x v="0"/>
    <x v="0"/>
    <m/>
    <x v="695"/>
    <s v="CR004869T"/>
    <s v="20.09.2013"/>
    <s v="20.10.2013"/>
    <m/>
    <n v="100010001376"/>
    <m/>
    <m/>
    <m/>
    <m/>
    <m/>
    <m/>
    <m/>
    <m/>
    <m/>
    <m/>
    <m/>
    <m/>
    <m/>
    <x v="3"/>
    <x v="4"/>
    <x v="0"/>
  </r>
  <r>
    <x v="1356"/>
    <s v="CERA"/>
    <s v="MP"/>
    <x v="347"/>
    <n v="409352"/>
    <x v="80"/>
    <s v="EG"/>
    <x v="339"/>
    <x v="23"/>
    <x v="178"/>
    <s v="A"/>
    <x v="378"/>
    <x v="0"/>
    <x v="0"/>
    <m/>
    <x v="696"/>
    <s v="CR004870T"/>
    <s v="20.09.2013"/>
    <s v="20.10.2013"/>
    <m/>
    <n v="100010001376"/>
    <m/>
    <m/>
    <m/>
    <m/>
    <m/>
    <m/>
    <m/>
    <m/>
    <m/>
    <m/>
    <m/>
    <m/>
    <m/>
    <x v="3"/>
    <x v="4"/>
    <x v="0"/>
  </r>
  <r>
    <x v="1357"/>
    <s v="CERA"/>
    <s v="MP"/>
    <x v="347"/>
    <n v="409352"/>
    <x v="80"/>
    <s v="EG"/>
    <x v="158"/>
    <x v="6"/>
    <x v="180"/>
    <s v="A"/>
    <x v="378"/>
    <x v="57"/>
    <x v="0"/>
    <m/>
    <x v="697"/>
    <s v="CR004871T"/>
    <s v="20.09.2013"/>
    <s v="20.10.2013"/>
    <m/>
    <n v="100010001376"/>
    <m/>
    <m/>
    <m/>
    <m/>
    <m/>
    <m/>
    <m/>
    <m/>
    <m/>
    <m/>
    <m/>
    <m/>
    <m/>
    <x v="3"/>
    <x v="4"/>
    <x v="0"/>
  </r>
  <r>
    <x v="1358"/>
    <s v="CERA"/>
    <s v="MT"/>
    <x v="360"/>
    <n v="413114"/>
    <x v="306"/>
    <s v="IN"/>
    <x v="696"/>
    <x v="2"/>
    <x v="22"/>
    <s v="A"/>
    <x v="378"/>
    <x v="0"/>
    <x v="0"/>
    <m/>
    <x v="698"/>
    <s v="CR004872T"/>
    <s v="20.09.2013"/>
    <s v="20.10.2013"/>
    <m/>
    <n v="100010001376"/>
    <m/>
    <m/>
    <m/>
    <m/>
    <m/>
    <m/>
    <m/>
    <m/>
    <m/>
    <m/>
    <m/>
    <m/>
    <m/>
    <x v="3"/>
    <x v="4"/>
    <x v="0"/>
  </r>
  <r>
    <x v="1359"/>
    <s v="CERA"/>
    <s v="MP"/>
    <x v="344"/>
    <n v="414572"/>
    <x v="300"/>
    <s v="SA"/>
    <x v="303"/>
    <x v="112"/>
    <x v="332"/>
    <s v="A"/>
    <x v="379"/>
    <x v="0"/>
    <x v="0"/>
    <m/>
    <x v="699"/>
    <s v="CR004873T"/>
    <s v="20.09.2013"/>
    <s v="20.10.2013"/>
    <m/>
    <n v="100010001376"/>
    <m/>
    <m/>
    <m/>
    <m/>
    <m/>
    <m/>
    <m/>
    <m/>
    <m/>
    <m/>
    <m/>
    <m/>
    <m/>
    <x v="3"/>
    <x v="4"/>
    <x v="0"/>
  </r>
  <r>
    <x v="1360"/>
    <s v="CERA"/>
    <s v="MP"/>
    <x v="344"/>
    <n v="414572"/>
    <x v="300"/>
    <s v="SA"/>
    <x v="782"/>
    <x v="5"/>
    <x v="261"/>
    <s v="A"/>
    <x v="379"/>
    <x v="0"/>
    <x v="0"/>
    <m/>
    <x v="700"/>
    <s v="CR004874T"/>
    <s v="20.09.2013"/>
    <s v="20.10.2013"/>
    <m/>
    <n v="100010001376"/>
    <m/>
    <m/>
    <m/>
    <m/>
    <m/>
    <m/>
    <m/>
    <m/>
    <m/>
    <m/>
    <m/>
    <m/>
    <m/>
    <x v="3"/>
    <x v="4"/>
    <x v="0"/>
  </r>
  <r>
    <x v="1361"/>
    <s v="CERA"/>
    <s v="MP"/>
    <x v="344"/>
    <n v="414572"/>
    <x v="300"/>
    <s v="SA"/>
    <x v="122"/>
    <x v="211"/>
    <x v="263"/>
    <s v="A"/>
    <x v="379"/>
    <x v="0"/>
    <x v="0"/>
    <m/>
    <x v="701"/>
    <s v="CR004875T"/>
    <s v="20.09.2013"/>
    <s v="20.10.2013"/>
    <m/>
    <n v="100010001376"/>
    <m/>
    <m/>
    <m/>
    <m/>
    <m/>
    <m/>
    <m/>
    <m/>
    <m/>
    <m/>
    <m/>
    <m/>
    <m/>
    <x v="3"/>
    <x v="4"/>
    <x v="0"/>
  </r>
  <r>
    <x v="1362"/>
    <s v="CERA"/>
    <s v="MP"/>
    <x v="344"/>
    <n v="414572"/>
    <x v="300"/>
    <s v="SA"/>
    <x v="201"/>
    <x v="8"/>
    <x v="216"/>
    <s v="A"/>
    <x v="379"/>
    <x v="0"/>
    <x v="0"/>
    <m/>
    <x v="702"/>
    <s v="CR004876T"/>
    <s v="20.09.2013"/>
    <s v="20.10.2013"/>
    <m/>
    <n v="100010001376"/>
    <m/>
    <m/>
    <m/>
    <m/>
    <m/>
    <m/>
    <m/>
    <m/>
    <m/>
    <m/>
    <m/>
    <m/>
    <m/>
    <x v="3"/>
    <x v="4"/>
    <x v="0"/>
  </r>
  <r>
    <x v="1363"/>
    <s v="CERA"/>
    <s v="MP"/>
    <x v="344"/>
    <n v="414572"/>
    <x v="300"/>
    <s v="SA"/>
    <x v="123"/>
    <x v="8"/>
    <x v="216"/>
    <s v="A"/>
    <x v="379"/>
    <x v="0"/>
    <x v="0"/>
    <m/>
    <x v="703"/>
    <s v="CR004877T"/>
    <s v="20.09.2013"/>
    <s v="20.10.2013"/>
    <m/>
    <n v="100010001376"/>
    <m/>
    <m/>
    <m/>
    <m/>
    <m/>
    <m/>
    <m/>
    <m/>
    <m/>
    <m/>
    <m/>
    <m/>
    <m/>
    <x v="3"/>
    <x v="4"/>
    <x v="0"/>
  </r>
  <r>
    <x v="1364"/>
    <s v="CERA"/>
    <s v="MP"/>
    <x v="344"/>
    <n v="414572"/>
    <x v="300"/>
    <s v="SA"/>
    <x v="783"/>
    <x v="119"/>
    <x v="185"/>
    <s v="A"/>
    <x v="379"/>
    <x v="0"/>
    <x v="0"/>
    <m/>
    <x v="704"/>
    <s v="CR004878T"/>
    <s v="20.09.2013"/>
    <s v="20.10.2013"/>
    <m/>
    <n v="100010001376"/>
    <m/>
    <m/>
    <m/>
    <m/>
    <m/>
    <m/>
    <m/>
    <m/>
    <m/>
    <m/>
    <m/>
    <m/>
    <m/>
    <x v="3"/>
    <x v="4"/>
    <x v="0"/>
  </r>
  <r>
    <x v="1365"/>
    <s v="CERA"/>
    <s v="MP"/>
    <x v="344"/>
    <n v="414572"/>
    <x v="300"/>
    <s v="SA"/>
    <x v="784"/>
    <x v="2"/>
    <x v="22"/>
    <s v="A"/>
    <x v="379"/>
    <x v="0"/>
    <x v="0"/>
    <m/>
    <x v="705"/>
    <s v="CR004879T"/>
    <s v="20.09.2013"/>
    <s v="20.10.2013"/>
    <m/>
    <n v="100010001376"/>
    <m/>
    <m/>
    <m/>
    <m/>
    <m/>
    <m/>
    <m/>
    <m/>
    <m/>
    <m/>
    <m/>
    <m/>
    <m/>
    <x v="3"/>
    <x v="4"/>
    <x v="0"/>
  </r>
  <r>
    <x v="1366"/>
    <s v="CERA"/>
    <s v="MP"/>
    <x v="344"/>
    <n v="414572"/>
    <x v="300"/>
    <s v="SA"/>
    <x v="785"/>
    <x v="23"/>
    <x v="178"/>
    <s v="A"/>
    <x v="379"/>
    <x v="0"/>
    <x v="0"/>
    <m/>
    <x v="706"/>
    <s v="CR004880T"/>
    <s v="20.09.2013"/>
    <s v="20.10.2013"/>
    <m/>
    <n v="100010001376"/>
    <m/>
    <m/>
    <m/>
    <m/>
    <m/>
    <m/>
    <m/>
    <m/>
    <m/>
    <m/>
    <m/>
    <m/>
    <m/>
    <x v="3"/>
    <x v="4"/>
    <x v="0"/>
  </r>
  <r>
    <x v="1367"/>
    <s v="CERA"/>
    <s v="MP"/>
    <x v="344"/>
    <n v="414572"/>
    <x v="300"/>
    <s v="SA"/>
    <x v="412"/>
    <x v="6"/>
    <x v="180"/>
    <s v="A"/>
    <x v="379"/>
    <x v="57"/>
    <x v="0"/>
    <m/>
    <x v="707"/>
    <s v="CR004881T"/>
    <s v="20.09.2013"/>
    <s v="20.10.2013"/>
    <m/>
    <n v="100010001376"/>
    <m/>
    <m/>
    <m/>
    <m/>
    <m/>
    <m/>
    <m/>
    <m/>
    <m/>
    <m/>
    <m/>
    <m/>
    <m/>
    <x v="3"/>
    <x v="4"/>
    <x v="0"/>
  </r>
  <r>
    <x v="1368"/>
    <s v="CERA"/>
    <s v="MP"/>
    <x v="344"/>
    <n v="414572"/>
    <x v="300"/>
    <s v="SA"/>
    <x v="786"/>
    <x v="117"/>
    <x v="189"/>
    <s v="A"/>
    <x v="379"/>
    <x v="0"/>
    <x v="0"/>
    <m/>
    <x v="708"/>
    <s v="CR004882T"/>
    <s v="20.09.2013"/>
    <s v="20.10.2013"/>
    <m/>
    <n v="100010001376"/>
    <m/>
    <m/>
    <m/>
    <m/>
    <m/>
    <m/>
    <m/>
    <m/>
    <m/>
    <m/>
    <m/>
    <m/>
    <m/>
    <x v="3"/>
    <x v="4"/>
    <x v="0"/>
  </r>
  <r>
    <x v="1369"/>
    <s v="CERA"/>
    <s v="MP"/>
    <x v="344"/>
    <n v="414572"/>
    <x v="300"/>
    <s v="SA"/>
    <x v="787"/>
    <x v="114"/>
    <x v="190"/>
    <s v="A"/>
    <x v="379"/>
    <x v="0"/>
    <x v="0"/>
    <m/>
    <x v="709"/>
    <s v="CR004883T"/>
    <s v="20.09.2013"/>
    <s v="20.10.2013"/>
    <m/>
    <n v="100010001376"/>
    <m/>
    <m/>
    <m/>
    <m/>
    <m/>
    <m/>
    <m/>
    <m/>
    <m/>
    <m/>
    <m/>
    <m/>
    <m/>
    <x v="3"/>
    <x v="4"/>
    <x v="0"/>
  </r>
  <r>
    <x v="1370"/>
    <s v="CERA"/>
    <s v="MP"/>
    <x v="325"/>
    <n v="413353"/>
    <x v="285"/>
    <s v="EG"/>
    <x v="788"/>
    <x v="119"/>
    <x v="185"/>
    <s v="A"/>
    <x v="379"/>
    <x v="0"/>
    <x v="0"/>
    <m/>
    <x v="710"/>
    <s v="CR004884T"/>
    <s v="20.09.2013"/>
    <s v="20.10.2013"/>
    <m/>
    <n v="100010001376"/>
    <m/>
    <m/>
    <m/>
    <m/>
    <m/>
    <m/>
    <m/>
    <m/>
    <m/>
    <m/>
    <m/>
    <m/>
    <m/>
    <x v="3"/>
    <x v="4"/>
    <x v="0"/>
  </r>
  <r>
    <x v="1371"/>
    <s v="CERA"/>
    <s v="MP"/>
    <x v="355"/>
    <n v="414547"/>
    <x v="303"/>
    <s v="US"/>
    <x v="789"/>
    <x v="8"/>
    <x v="216"/>
    <s v="A"/>
    <x v="379"/>
    <x v="0"/>
    <x v="0"/>
    <m/>
    <x v="711"/>
    <s v="CR004885T"/>
    <s v="20.09.2013"/>
    <s v="20.10.2013"/>
    <m/>
    <n v="100010001376"/>
    <m/>
    <m/>
    <m/>
    <m/>
    <m/>
    <m/>
    <m/>
    <m/>
    <m/>
    <m/>
    <m/>
    <m/>
    <m/>
    <x v="3"/>
    <x v="4"/>
    <x v="0"/>
  </r>
  <r>
    <x v="1372"/>
    <s v="CERA"/>
    <s v="MP"/>
    <x v="355"/>
    <n v="414547"/>
    <x v="303"/>
    <s v="US"/>
    <x v="790"/>
    <x v="2"/>
    <x v="22"/>
    <s v="A"/>
    <x v="379"/>
    <x v="0"/>
    <x v="0"/>
    <m/>
    <x v="712"/>
    <s v="CR004886T"/>
    <s v="20.09.2013"/>
    <s v="20.10.2013"/>
    <m/>
    <n v="100010001376"/>
    <m/>
    <m/>
    <m/>
    <m/>
    <m/>
    <m/>
    <m/>
    <m/>
    <m/>
    <m/>
    <m/>
    <m/>
    <m/>
    <x v="3"/>
    <x v="4"/>
    <x v="0"/>
  </r>
  <r>
    <x v="1373"/>
    <s v="CERA"/>
    <s v="MP"/>
    <x v="355"/>
    <n v="414547"/>
    <x v="303"/>
    <s v="US"/>
    <x v="791"/>
    <x v="5"/>
    <x v="261"/>
    <s v="A"/>
    <x v="379"/>
    <x v="0"/>
    <x v="0"/>
    <m/>
    <x v="713"/>
    <s v="CR004887T"/>
    <s v="20.09.2013"/>
    <s v="20.10.2013"/>
    <m/>
    <n v="100010001376"/>
    <m/>
    <m/>
    <m/>
    <m/>
    <m/>
    <m/>
    <m/>
    <m/>
    <m/>
    <m/>
    <m/>
    <m/>
    <m/>
    <x v="3"/>
    <x v="4"/>
    <x v="0"/>
  </r>
  <r>
    <x v="1374"/>
    <s v="CERA"/>
    <s v="MP"/>
    <x v="355"/>
    <n v="414547"/>
    <x v="303"/>
    <s v="US"/>
    <x v="792"/>
    <x v="129"/>
    <x v="212"/>
    <s v="A"/>
    <x v="379"/>
    <x v="0"/>
    <x v="0"/>
    <m/>
    <x v="714"/>
    <s v="CR004888T"/>
    <s v="20.09.2013"/>
    <s v="20.10.2013"/>
    <m/>
    <n v="100010001376"/>
    <m/>
    <m/>
    <m/>
    <m/>
    <m/>
    <m/>
    <m/>
    <m/>
    <m/>
    <m/>
    <m/>
    <m/>
    <m/>
    <x v="3"/>
    <x v="4"/>
    <x v="0"/>
  </r>
  <r>
    <x v="1375"/>
    <s v="CERA"/>
    <s v="MP"/>
    <x v="355"/>
    <n v="414547"/>
    <x v="303"/>
    <s v="US"/>
    <x v="793"/>
    <x v="2"/>
    <x v="22"/>
    <s v="A"/>
    <x v="379"/>
    <x v="0"/>
    <x v="0"/>
    <m/>
    <x v="715"/>
    <s v="CR004889T"/>
    <s v="20.09.2013"/>
    <s v="20.10.2013"/>
    <m/>
    <n v="100010001376"/>
    <m/>
    <m/>
    <m/>
    <m/>
    <m/>
    <m/>
    <m/>
    <m/>
    <m/>
    <m/>
    <m/>
    <m/>
    <m/>
    <x v="3"/>
    <x v="4"/>
    <x v="0"/>
  </r>
  <r>
    <x v="1376"/>
    <s v="CERA"/>
    <s v="MP"/>
    <x v="355"/>
    <n v="414547"/>
    <x v="303"/>
    <s v="US"/>
    <x v="794"/>
    <x v="2"/>
    <x v="22"/>
    <s v="A"/>
    <x v="379"/>
    <x v="0"/>
    <x v="0"/>
    <m/>
    <x v="716"/>
    <s v="CR004890T"/>
    <s v="20.09.2013"/>
    <s v="20.10.2013"/>
    <m/>
    <n v="100010001376"/>
    <m/>
    <m/>
    <m/>
    <m/>
    <m/>
    <m/>
    <m/>
    <m/>
    <m/>
    <m/>
    <m/>
    <m/>
    <m/>
    <x v="3"/>
    <x v="4"/>
    <x v="0"/>
  </r>
  <r>
    <x v="1377"/>
    <s v="CERA"/>
    <s v="MP"/>
    <x v="361"/>
    <n v="414886"/>
    <x v="307"/>
    <s v="ID"/>
    <x v="33"/>
    <x v="214"/>
    <x v="333"/>
    <s v="A"/>
    <x v="379"/>
    <x v="0"/>
    <x v="0"/>
    <m/>
    <x v="717"/>
    <s v="CR004891T"/>
    <s v="20.09.2013"/>
    <s v="20.10.2013"/>
    <m/>
    <n v="100010001376"/>
    <m/>
    <m/>
    <m/>
    <m/>
    <m/>
    <m/>
    <m/>
    <m/>
    <m/>
    <m/>
    <m/>
    <m/>
    <m/>
    <x v="3"/>
    <x v="4"/>
    <x v="0"/>
  </r>
  <r>
    <x v="1378"/>
    <s v="CERA"/>
    <s v="MT"/>
    <x v="360"/>
    <n v="413114"/>
    <x v="306"/>
    <s v="IN"/>
    <x v="8"/>
    <x v="273"/>
    <x v="307"/>
    <s v="A"/>
    <x v="378"/>
    <x v="0"/>
    <x v="0"/>
    <m/>
    <x v="718"/>
    <s v="CR004892T"/>
    <s v="20.09.2013"/>
    <s v="20.10.2013"/>
    <m/>
    <n v="100010001376"/>
    <m/>
    <m/>
    <m/>
    <m/>
    <m/>
    <m/>
    <m/>
    <m/>
    <m/>
    <m/>
    <m/>
    <m/>
    <m/>
    <x v="3"/>
    <x v="4"/>
    <x v="0"/>
  </r>
  <r>
    <x v="1379"/>
    <s v="CERA"/>
    <m/>
    <x v="362"/>
    <n v="412830"/>
    <x v="203"/>
    <s v="BD"/>
    <x v="223"/>
    <x v="117"/>
    <x v="189"/>
    <s v="A"/>
    <x v="380"/>
    <x v="0"/>
    <x v="0"/>
    <m/>
    <x v="719"/>
    <s v="CR004985T"/>
    <s v="23.10.2013"/>
    <s v="20.11.2013"/>
    <m/>
    <n v="100010001376"/>
    <m/>
    <m/>
    <m/>
    <m/>
    <m/>
    <m/>
    <m/>
    <m/>
    <m/>
    <m/>
    <m/>
    <m/>
    <m/>
    <x v="3"/>
    <x v="4"/>
    <x v="0"/>
  </r>
  <r>
    <x v="1380"/>
    <s v="CERA"/>
    <m/>
    <x v="362"/>
    <n v="412830"/>
    <x v="203"/>
    <s v="BD"/>
    <x v="122"/>
    <x v="260"/>
    <x v="208"/>
    <s v="A"/>
    <x v="380"/>
    <x v="0"/>
    <x v="0"/>
    <m/>
    <x v="720"/>
    <s v="CR004986T"/>
    <s v="23.10.2013"/>
    <s v="20.11.2013"/>
    <m/>
    <n v="100010001376"/>
    <m/>
    <m/>
    <m/>
    <m/>
    <m/>
    <m/>
    <m/>
    <m/>
    <m/>
    <m/>
    <m/>
    <m/>
    <m/>
    <x v="3"/>
    <x v="4"/>
    <x v="0"/>
  </r>
  <r>
    <x v="1381"/>
    <s v="CERA"/>
    <m/>
    <x v="362"/>
    <n v="412830"/>
    <x v="203"/>
    <s v="BD"/>
    <x v="378"/>
    <x v="260"/>
    <x v="208"/>
    <s v="A"/>
    <x v="380"/>
    <x v="0"/>
    <x v="0"/>
    <m/>
    <x v="720"/>
    <s v="CR004987T"/>
    <s v="23.10.2013"/>
    <s v="20.11.2013"/>
    <m/>
    <n v="100010001376"/>
    <m/>
    <m/>
    <m/>
    <m/>
    <m/>
    <m/>
    <m/>
    <m/>
    <m/>
    <m/>
    <m/>
    <m/>
    <m/>
    <x v="3"/>
    <x v="4"/>
    <x v="0"/>
  </r>
  <r>
    <x v="1382"/>
    <s v="CERA"/>
    <m/>
    <x v="362"/>
    <n v="412830"/>
    <x v="203"/>
    <s v="BD"/>
    <x v="379"/>
    <x v="145"/>
    <x v="112"/>
    <s v="A"/>
    <x v="380"/>
    <x v="0"/>
    <x v="0"/>
    <m/>
    <x v="721"/>
    <s v="CR004988T"/>
    <s v="23.10.2013"/>
    <s v="20.11.2013"/>
    <m/>
    <n v="100010001376"/>
    <m/>
    <m/>
    <m/>
    <m/>
    <m/>
    <m/>
    <m/>
    <m/>
    <m/>
    <m/>
    <m/>
    <m/>
    <m/>
    <x v="3"/>
    <x v="4"/>
    <x v="0"/>
  </r>
  <r>
    <x v="1383"/>
    <s v="CERA"/>
    <m/>
    <x v="362"/>
    <n v="412830"/>
    <x v="203"/>
    <s v="BD"/>
    <x v="795"/>
    <x v="6"/>
    <x v="180"/>
    <s v="A"/>
    <x v="380"/>
    <x v="57"/>
    <x v="0"/>
    <m/>
    <x v="722"/>
    <s v="CR004989T"/>
    <s v="23.10.2013"/>
    <s v="20.11.2013"/>
    <m/>
    <n v="100010001376"/>
    <m/>
    <m/>
    <m/>
    <m/>
    <m/>
    <m/>
    <m/>
    <m/>
    <m/>
    <m/>
    <m/>
    <m/>
    <m/>
    <x v="3"/>
    <x v="4"/>
    <x v="0"/>
  </r>
  <r>
    <x v="1384"/>
    <s v="CERA"/>
    <m/>
    <x v="362"/>
    <n v="412830"/>
    <x v="203"/>
    <s v="BD"/>
    <x v="796"/>
    <x v="126"/>
    <x v="275"/>
    <s v="A"/>
    <x v="380"/>
    <x v="0"/>
    <x v="0"/>
    <m/>
    <x v="723"/>
    <s v="CR004990T"/>
    <s v="23.10.2013"/>
    <s v="20.11.2013"/>
    <m/>
    <n v="100010001376"/>
    <m/>
    <m/>
    <m/>
    <m/>
    <m/>
    <m/>
    <m/>
    <m/>
    <m/>
    <m/>
    <m/>
    <m/>
    <m/>
    <x v="3"/>
    <x v="4"/>
    <x v="0"/>
  </r>
  <r>
    <x v="1385"/>
    <s v="CERA"/>
    <m/>
    <x v="362"/>
    <n v="412830"/>
    <x v="203"/>
    <s v="BD"/>
    <x v="447"/>
    <x v="144"/>
    <x v="121"/>
    <s v="A"/>
    <x v="380"/>
    <x v="0"/>
    <x v="0"/>
    <m/>
    <x v="724"/>
    <s v="CR004991T"/>
    <s v="23.10.2013"/>
    <s v="20.11.2013"/>
    <m/>
    <n v="100010001376"/>
    <m/>
    <m/>
    <m/>
    <m/>
    <m/>
    <m/>
    <m/>
    <m/>
    <m/>
    <m/>
    <m/>
    <m/>
    <m/>
    <x v="3"/>
    <x v="4"/>
    <x v="0"/>
  </r>
  <r>
    <x v="1386"/>
    <s v="CERA"/>
    <m/>
    <x v="361"/>
    <n v="414886"/>
    <x v="307"/>
    <s v="ID"/>
    <x v="578"/>
    <x v="126"/>
    <x v="275"/>
    <s v="A"/>
    <x v="381"/>
    <x v="0"/>
    <x v="0"/>
    <m/>
    <x v="725"/>
    <s v="CR004992T"/>
    <s v="23.10.2013"/>
    <s v="20.11.2013"/>
    <m/>
    <n v="100010001376"/>
    <m/>
    <m/>
    <m/>
    <m/>
    <m/>
    <m/>
    <m/>
    <m/>
    <m/>
    <m/>
    <m/>
    <m/>
    <m/>
    <x v="3"/>
    <x v="4"/>
    <x v="0"/>
  </r>
  <r>
    <x v="1387"/>
    <s v="CERA"/>
    <m/>
    <x v="361"/>
    <n v="414886"/>
    <x v="307"/>
    <s v="ID"/>
    <x v="789"/>
    <x v="6"/>
    <x v="180"/>
    <s v="A"/>
    <x v="381"/>
    <x v="57"/>
    <x v="0"/>
    <m/>
    <x v="726"/>
    <s v="CR004993T"/>
    <s v="23.10.2013"/>
    <s v="20.11.2013"/>
    <m/>
    <n v="100010001376"/>
    <m/>
    <m/>
    <m/>
    <m/>
    <m/>
    <m/>
    <m/>
    <m/>
    <m/>
    <m/>
    <m/>
    <m/>
    <m/>
    <x v="3"/>
    <x v="4"/>
    <x v="0"/>
  </r>
  <r>
    <x v="1388"/>
    <s v="CERA"/>
    <m/>
    <x v="350"/>
    <n v="413808"/>
    <x v="301"/>
    <s v="DZ"/>
    <x v="797"/>
    <x v="114"/>
    <x v="190"/>
    <s v="A"/>
    <x v="382"/>
    <x v="0"/>
    <x v="0"/>
    <m/>
    <x v="727"/>
    <s v="CR004994T"/>
    <s v="23.10.2013"/>
    <s v="20.11.2013"/>
    <m/>
    <n v="100010001376"/>
    <m/>
    <m/>
    <m/>
    <m/>
    <m/>
    <m/>
    <m/>
    <m/>
    <m/>
    <m/>
    <m/>
    <m/>
    <m/>
    <x v="3"/>
    <x v="4"/>
    <x v="0"/>
  </r>
  <r>
    <x v="1389"/>
    <s v="CERA"/>
    <m/>
    <x v="360"/>
    <n v="413114"/>
    <x v="306"/>
    <s v="IN"/>
    <x v="798"/>
    <x v="114"/>
    <x v="190"/>
    <s v="A"/>
    <x v="383"/>
    <x v="0"/>
    <x v="0"/>
    <m/>
    <x v="728"/>
    <s v="CR004995T"/>
    <s v="23.10.2013"/>
    <s v="20.11.2013"/>
    <m/>
    <n v="100010001376"/>
    <m/>
    <m/>
    <m/>
    <m/>
    <m/>
    <m/>
    <m/>
    <m/>
    <m/>
    <m/>
    <m/>
    <m/>
    <m/>
    <x v="3"/>
    <x v="4"/>
    <x v="0"/>
  </r>
  <r>
    <x v="1390"/>
    <s v="CERA"/>
    <m/>
    <x v="363"/>
    <n v="401291"/>
    <x v="221"/>
    <s v="DE"/>
    <x v="799"/>
    <x v="18"/>
    <x v="334"/>
    <s v="A"/>
    <x v="382"/>
    <x v="0"/>
    <x v="0"/>
    <m/>
    <x v="729"/>
    <s v="CR004996T"/>
    <s v="23.10.2013"/>
    <s v="20.11.2013"/>
    <m/>
    <n v="100010001376"/>
    <m/>
    <m/>
    <m/>
    <m/>
    <m/>
    <m/>
    <m/>
    <m/>
    <m/>
    <m/>
    <m/>
    <m/>
    <m/>
    <x v="3"/>
    <x v="4"/>
    <x v="0"/>
  </r>
  <r>
    <x v="1391"/>
    <s v="CERA"/>
    <m/>
    <x v="356"/>
    <n v="412200"/>
    <x v="304"/>
    <s v="RU"/>
    <x v="800"/>
    <x v="114"/>
    <x v="190"/>
    <s v="A"/>
    <x v="381"/>
    <x v="0"/>
    <x v="0"/>
    <m/>
    <x v="619"/>
    <s v="CR004997T"/>
    <s v="23.10.2013"/>
    <s v="20.11.2013"/>
    <m/>
    <n v="100010001376"/>
    <m/>
    <m/>
    <m/>
    <m/>
    <m/>
    <m/>
    <m/>
    <m/>
    <m/>
    <m/>
    <m/>
    <m/>
    <m/>
    <x v="3"/>
    <x v="4"/>
    <x v="0"/>
  </r>
  <r>
    <x v="1392"/>
    <s v="CERA"/>
    <m/>
    <x v="360"/>
    <n v="413114"/>
    <x v="306"/>
    <s v="IN"/>
    <x v="801"/>
    <x v="2"/>
    <x v="190"/>
    <s v="A"/>
    <x v="383"/>
    <x v="0"/>
    <x v="0"/>
    <m/>
    <x v="730"/>
    <s v="CR004998T"/>
    <s v="23.10.2013"/>
    <s v="20.11.2013"/>
    <m/>
    <n v="100010001376"/>
    <m/>
    <m/>
    <m/>
    <m/>
    <m/>
    <m/>
    <m/>
    <m/>
    <m/>
    <m/>
    <m/>
    <m/>
    <m/>
    <x v="3"/>
    <x v="4"/>
    <x v="0"/>
  </r>
  <r>
    <x v="1393"/>
    <s v="CERA"/>
    <m/>
    <x v="360"/>
    <n v="413114"/>
    <x v="306"/>
    <s v="IN"/>
    <x v="802"/>
    <x v="2"/>
    <x v="112"/>
    <s v="A"/>
    <x v="383"/>
    <x v="0"/>
    <x v="0"/>
    <m/>
    <x v="731"/>
    <s v="CR004999T"/>
    <s v="23.10.2013"/>
    <s v="20.11.2013"/>
    <m/>
    <n v="100010001376"/>
    <m/>
    <m/>
    <m/>
    <m/>
    <m/>
    <m/>
    <m/>
    <m/>
    <m/>
    <m/>
    <m/>
    <m/>
    <m/>
    <x v="3"/>
    <x v="4"/>
    <x v="0"/>
  </r>
  <r>
    <x v="1394"/>
    <s v="CERA"/>
    <m/>
    <x v="356"/>
    <n v="412200"/>
    <x v="304"/>
    <s v="RU"/>
    <x v="803"/>
    <x v="113"/>
    <x v="106"/>
    <s v="A"/>
    <x v="381"/>
    <x v="0"/>
    <x v="0"/>
    <m/>
    <x v="732"/>
    <s v="CR005000T"/>
    <s v="23.10.2013"/>
    <s v="20.11.2013"/>
    <m/>
    <n v="100010001376"/>
    <m/>
    <m/>
    <m/>
    <m/>
    <m/>
    <m/>
    <m/>
    <m/>
    <m/>
    <m/>
    <m/>
    <m/>
    <m/>
    <x v="3"/>
    <x v="4"/>
    <x v="0"/>
  </r>
  <r>
    <x v="1395"/>
    <s v="CERA"/>
    <m/>
    <x v="325"/>
    <n v="413353"/>
    <x v="285"/>
    <s v="EG"/>
    <x v="611"/>
    <x v="260"/>
    <x v="208"/>
    <s v="A"/>
    <x v="380"/>
    <x v="0"/>
    <x v="0"/>
    <m/>
    <x v="733"/>
    <s v="CR005001T"/>
    <s v="23.10.2013"/>
    <s v="20.11.2013"/>
    <m/>
    <n v="100010001376"/>
    <m/>
    <m/>
    <m/>
    <m/>
    <m/>
    <m/>
    <m/>
    <m/>
    <m/>
    <m/>
    <m/>
    <m/>
    <m/>
    <x v="3"/>
    <x v="4"/>
    <x v="0"/>
  </r>
  <r>
    <x v="1396"/>
    <s v="CERA"/>
    <m/>
    <x v="325"/>
    <n v="413353"/>
    <x v="285"/>
    <s v="EG"/>
    <x v="804"/>
    <x v="260"/>
    <x v="208"/>
    <s v="A"/>
    <x v="380"/>
    <x v="0"/>
    <x v="0"/>
    <m/>
    <x v="733"/>
    <s v="CR005002T"/>
    <s v="23.10.2013"/>
    <s v="20.11.2013"/>
    <m/>
    <n v="100010001376"/>
    <m/>
    <m/>
    <m/>
    <m/>
    <m/>
    <m/>
    <m/>
    <m/>
    <m/>
    <m/>
    <m/>
    <m/>
    <m/>
    <x v="3"/>
    <x v="4"/>
    <x v="0"/>
  </r>
  <r>
    <x v="1397"/>
    <s v="CERA"/>
    <m/>
    <x v="360"/>
    <n v="413114"/>
    <x v="306"/>
    <s v="IN"/>
    <x v="14"/>
    <x v="127"/>
    <x v="252"/>
    <s v="A"/>
    <x v="378"/>
    <x v="0"/>
    <x v="0"/>
    <m/>
    <x v="734"/>
    <s v="CR005003T"/>
    <s v="23.10.2013"/>
    <s v="20.11.2013"/>
    <m/>
    <n v="100010001376"/>
    <m/>
    <m/>
    <m/>
    <m/>
    <m/>
    <m/>
    <m/>
    <m/>
    <m/>
    <m/>
    <m/>
    <m/>
    <m/>
    <x v="3"/>
    <x v="4"/>
    <x v="0"/>
  </r>
  <r>
    <x v="1398"/>
    <s v="CERA"/>
    <m/>
    <x v="360"/>
    <n v="413114"/>
    <x v="306"/>
    <s v="IN"/>
    <x v="462"/>
    <x v="117"/>
    <x v="189"/>
    <s v="A"/>
    <x v="383"/>
    <x v="0"/>
    <x v="0"/>
    <m/>
    <x v="735"/>
    <s v="CR005004T"/>
    <s v="23.10.2013"/>
    <s v="20.11.2013"/>
    <m/>
    <n v="100010001376"/>
    <m/>
    <m/>
    <m/>
    <m/>
    <m/>
    <m/>
    <m/>
    <m/>
    <m/>
    <m/>
    <m/>
    <m/>
    <m/>
    <x v="3"/>
    <x v="4"/>
    <x v="0"/>
  </r>
  <r>
    <x v="1399"/>
    <s v="CERA"/>
    <m/>
    <x v="364"/>
    <n v="414505"/>
    <x v="308"/>
    <s v="RU"/>
    <x v="805"/>
    <x v="278"/>
    <x v="326"/>
    <s v="A"/>
    <x v="382"/>
    <x v="0"/>
    <x v="0"/>
    <m/>
    <x v="303"/>
    <s v="CR005005T"/>
    <s v="23.10.2013"/>
    <s v="20.11.2013"/>
    <m/>
    <n v="100010001376"/>
    <m/>
    <m/>
    <m/>
    <m/>
    <m/>
    <m/>
    <m/>
    <m/>
    <m/>
    <m/>
    <m/>
    <m/>
    <m/>
    <x v="3"/>
    <x v="4"/>
    <x v="0"/>
  </r>
  <r>
    <x v="1400"/>
    <s v="CERA"/>
    <m/>
    <x v="364"/>
    <n v="414505"/>
    <x v="308"/>
    <s v="RU"/>
    <x v="806"/>
    <x v="280"/>
    <x v="329"/>
    <s v="A"/>
    <x v="382"/>
    <x v="0"/>
    <x v="0"/>
    <m/>
    <x v="303"/>
    <s v="CR005006T"/>
    <s v="23.10.2013"/>
    <s v="20.11.2013"/>
    <m/>
    <n v="100010001376"/>
    <m/>
    <m/>
    <m/>
    <m/>
    <m/>
    <m/>
    <m/>
    <m/>
    <m/>
    <m/>
    <m/>
    <m/>
    <m/>
    <x v="3"/>
    <x v="4"/>
    <x v="0"/>
  </r>
  <r>
    <x v="1401"/>
    <s v="CERA"/>
    <m/>
    <x v="364"/>
    <n v="414505"/>
    <x v="308"/>
    <s v="RU"/>
    <x v="807"/>
    <x v="280"/>
    <x v="329"/>
    <s v="A"/>
    <x v="382"/>
    <x v="0"/>
    <x v="0"/>
    <m/>
    <x v="303"/>
    <s v="CR005007T"/>
    <s v="23.10.2013"/>
    <s v="20.11.2013"/>
    <m/>
    <n v="100010001376"/>
    <m/>
    <m/>
    <m/>
    <m/>
    <m/>
    <m/>
    <m/>
    <m/>
    <m/>
    <m/>
    <m/>
    <m/>
    <m/>
    <x v="3"/>
    <x v="4"/>
    <x v="0"/>
  </r>
  <r>
    <x v="1402"/>
    <s v="CERA"/>
    <m/>
    <x v="364"/>
    <n v="414505"/>
    <x v="308"/>
    <s v="RU"/>
    <x v="808"/>
    <x v="280"/>
    <x v="329"/>
    <s v="A"/>
    <x v="382"/>
    <x v="0"/>
    <x v="0"/>
    <m/>
    <x v="303"/>
    <s v="CR005008T"/>
    <s v="23.10.2013"/>
    <s v="20.11.2013"/>
    <m/>
    <n v="100010001376"/>
    <m/>
    <m/>
    <m/>
    <m/>
    <m/>
    <m/>
    <m/>
    <m/>
    <m/>
    <m/>
    <m/>
    <m/>
    <m/>
    <x v="3"/>
    <x v="4"/>
    <x v="0"/>
  </r>
  <r>
    <x v="1403"/>
    <s v="CERA"/>
    <m/>
    <x v="351"/>
    <n v="414635"/>
    <x v="302"/>
    <s v="TR"/>
    <x v="809"/>
    <x v="117"/>
    <x v="189"/>
    <s v="A"/>
    <x v="382"/>
    <x v="0"/>
    <x v="0"/>
    <m/>
    <x v="723"/>
    <s v="CR005009T"/>
    <s v="23.10.2013"/>
    <s v="20.11.2013"/>
    <m/>
    <n v="100010001376"/>
    <m/>
    <m/>
    <m/>
    <m/>
    <m/>
    <m/>
    <m/>
    <m/>
    <m/>
    <m/>
    <m/>
    <m/>
    <m/>
    <x v="3"/>
    <x v="4"/>
    <x v="0"/>
  </r>
  <r>
    <x v="1404"/>
    <s v="CERA"/>
    <m/>
    <x v="351"/>
    <n v="414635"/>
    <x v="302"/>
    <s v="TR"/>
    <x v="810"/>
    <x v="117"/>
    <x v="189"/>
    <s v="A"/>
    <x v="382"/>
    <x v="0"/>
    <x v="0"/>
    <m/>
    <x v="736"/>
    <s v="CR005010T"/>
    <s v="23.10.2013"/>
    <s v="20.11.2013"/>
    <m/>
    <n v="100010001376"/>
    <m/>
    <m/>
    <m/>
    <m/>
    <m/>
    <m/>
    <m/>
    <m/>
    <m/>
    <m/>
    <m/>
    <m/>
    <m/>
    <x v="3"/>
    <x v="4"/>
    <x v="0"/>
  </r>
  <r>
    <x v="1405"/>
    <s v="CERA"/>
    <m/>
    <x v="351"/>
    <n v="414635"/>
    <x v="302"/>
    <s v="TR"/>
    <x v="811"/>
    <x v="129"/>
    <x v="212"/>
    <s v="A"/>
    <x v="382"/>
    <x v="0"/>
    <x v="0"/>
    <m/>
    <x v="737"/>
    <s v="CR005011T"/>
    <s v="23.10.2013"/>
    <s v="20.11.2013"/>
    <m/>
    <n v="100010001376"/>
    <m/>
    <m/>
    <m/>
    <m/>
    <m/>
    <m/>
    <m/>
    <m/>
    <m/>
    <m/>
    <m/>
    <m/>
    <m/>
    <x v="3"/>
    <x v="4"/>
    <x v="0"/>
  </r>
  <r>
    <x v="1406"/>
    <s v="CERA"/>
    <m/>
    <x v="364"/>
    <n v="414505"/>
    <x v="308"/>
    <s v="RU"/>
    <x v="812"/>
    <x v="260"/>
    <x v="208"/>
    <s v="A"/>
    <x v="382"/>
    <x v="0"/>
    <x v="0"/>
    <m/>
    <x v="738"/>
    <s v="CR005012T"/>
    <s v="23.10.2013"/>
    <s v="20.11.2013"/>
    <m/>
    <n v="100010001376"/>
    <m/>
    <m/>
    <m/>
    <m/>
    <m/>
    <m/>
    <m/>
    <m/>
    <m/>
    <m/>
    <m/>
    <m/>
    <m/>
    <x v="3"/>
    <x v="4"/>
    <x v="0"/>
  </r>
  <r>
    <x v="1407"/>
    <s v="CERA"/>
    <m/>
    <x v="364"/>
    <n v="414505"/>
    <x v="308"/>
    <s v="RU"/>
    <x v="813"/>
    <x v="137"/>
    <x v="245"/>
    <s v="A"/>
    <x v="382"/>
    <x v="0"/>
    <x v="0"/>
    <m/>
    <x v="739"/>
    <s v="CR005013T"/>
    <s v="23.10.2013"/>
    <s v="20.11.2013"/>
    <m/>
    <n v="100010001376"/>
    <m/>
    <m/>
    <m/>
    <m/>
    <m/>
    <m/>
    <m/>
    <m/>
    <m/>
    <m/>
    <m/>
    <m/>
    <m/>
    <x v="3"/>
    <x v="4"/>
    <x v="0"/>
  </r>
  <r>
    <x v="1408"/>
    <s v="CERA"/>
    <m/>
    <x v="364"/>
    <n v="414505"/>
    <x v="308"/>
    <s v="RU"/>
    <x v="814"/>
    <x v="118"/>
    <x v="248"/>
    <s v="A"/>
    <x v="382"/>
    <x v="0"/>
    <x v="0"/>
    <m/>
    <x v="740"/>
    <s v="CR005014T"/>
    <s v="23.10.2013"/>
    <s v="20.11.2013"/>
    <m/>
    <n v="100010001376"/>
    <m/>
    <m/>
    <m/>
    <m/>
    <m/>
    <m/>
    <m/>
    <m/>
    <m/>
    <m/>
    <m/>
    <m/>
    <m/>
    <x v="3"/>
    <x v="4"/>
    <x v="0"/>
  </r>
  <r>
    <x v="1409"/>
    <s v="CERA"/>
    <m/>
    <x v="356"/>
    <n v="412200"/>
    <x v="304"/>
    <s v="RU"/>
    <x v="414"/>
    <x v="117"/>
    <x v="189"/>
    <s v="A"/>
    <x v="381"/>
    <x v="0"/>
    <x v="0"/>
    <m/>
    <x v="741"/>
    <s v="CR005015T"/>
    <s v="23.10.2013"/>
    <s v="20.11.2013"/>
    <m/>
    <n v="100010001376"/>
    <m/>
    <m/>
    <m/>
    <m/>
    <m/>
    <m/>
    <m/>
    <m/>
    <m/>
    <m/>
    <m/>
    <m/>
    <m/>
    <x v="3"/>
    <x v="4"/>
    <x v="0"/>
  </r>
  <r>
    <x v="1410"/>
    <s v="CERA"/>
    <m/>
    <x v="356"/>
    <n v="412200"/>
    <x v="304"/>
    <s v="RU"/>
    <x v="815"/>
    <x v="112"/>
    <x v="332"/>
    <s v="A"/>
    <x v="381"/>
    <x v="0"/>
    <x v="0"/>
    <m/>
    <x v="742"/>
    <s v="CR005016T"/>
    <s v="23.10.2013"/>
    <s v="20.11.2013"/>
    <m/>
    <n v="100010001376"/>
    <m/>
    <m/>
    <m/>
    <m/>
    <m/>
    <m/>
    <m/>
    <m/>
    <m/>
    <m/>
    <m/>
    <m/>
    <m/>
    <x v="3"/>
    <x v="4"/>
    <x v="0"/>
  </r>
  <r>
    <x v="1411"/>
    <s v="CERA"/>
    <m/>
    <x v="356"/>
    <n v="412200"/>
    <x v="304"/>
    <s v="RU"/>
    <x v="122"/>
    <x v="211"/>
    <x v="263"/>
    <s v="A"/>
    <x v="381"/>
    <x v="0"/>
    <x v="0"/>
    <m/>
    <x v="743"/>
    <s v="CR005017T"/>
    <s v="23.10.2013"/>
    <s v="20.11.2013"/>
    <m/>
    <n v="100010001376"/>
    <m/>
    <m/>
    <m/>
    <m/>
    <m/>
    <m/>
    <m/>
    <m/>
    <m/>
    <m/>
    <m/>
    <m/>
    <m/>
    <x v="3"/>
    <x v="4"/>
    <x v="0"/>
  </r>
  <r>
    <x v="1412"/>
    <s v="CERA"/>
    <m/>
    <x v="356"/>
    <n v="412200"/>
    <x v="304"/>
    <s v="RU"/>
    <x v="123"/>
    <x v="8"/>
    <x v="216"/>
    <s v="A"/>
    <x v="381"/>
    <x v="63"/>
    <x v="0"/>
    <m/>
    <x v="744"/>
    <s v="CR005018T"/>
    <s v="23.10.2013"/>
    <s v="20.11.2013"/>
    <m/>
    <n v="100010001376"/>
    <m/>
    <m/>
    <m/>
    <m/>
    <m/>
    <m/>
    <m/>
    <m/>
    <m/>
    <m/>
    <m/>
    <m/>
    <m/>
    <x v="3"/>
    <x v="4"/>
    <x v="0"/>
  </r>
  <r>
    <x v="1413"/>
    <s v="CERA"/>
    <m/>
    <x v="356"/>
    <n v="412200"/>
    <x v="304"/>
    <s v="RU"/>
    <x v="286"/>
    <x v="260"/>
    <x v="208"/>
    <s v="A"/>
    <x v="381"/>
    <x v="0"/>
    <x v="0"/>
    <m/>
    <x v="745"/>
    <s v="CR005019T"/>
    <s v="23.10.2013"/>
    <s v="20.11.2013"/>
    <m/>
    <n v="100010001376"/>
    <m/>
    <m/>
    <m/>
    <m/>
    <m/>
    <m/>
    <m/>
    <m/>
    <m/>
    <m/>
    <m/>
    <m/>
    <m/>
    <x v="3"/>
    <x v="4"/>
    <x v="0"/>
  </r>
  <r>
    <x v="1414"/>
    <s v="CERA"/>
    <m/>
    <x v="356"/>
    <n v="412200"/>
    <x v="304"/>
    <s v="RU"/>
    <x v="203"/>
    <x v="113"/>
    <x v="106"/>
    <s v="A"/>
    <x v="381"/>
    <x v="0"/>
    <x v="0"/>
    <m/>
    <x v="735"/>
    <s v="CR005020T"/>
    <s v="23.10.2013"/>
    <s v="20.11.2013"/>
    <m/>
    <n v="100010001376"/>
    <m/>
    <m/>
    <m/>
    <m/>
    <m/>
    <m/>
    <m/>
    <m/>
    <m/>
    <m/>
    <m/>
    <m/>
    <m/>
    <x v="3"/>
    <x v="4"/>
    <x v="0"/>
  </r>
  <r>
    <x v="1415"/>
    <s v="CERA"/>
    <m/>
    <x v="356"/>
    <n v="412200"/>
    <x v="304"/>
    <s v="RU"/>
    <x v="816"/>
    <x v="129"/>
    <x v="212"/>
    <s v="A"/>
    <x v="381"/>
    <x v="0"/>
    <x v="0"/>
    <m/>
    <x v="746"/>
    <s v="CR005021T"/>
    <s v="23.10.2013"/>
    <s v="20.11.2013"/>
    <m/>
    <n v="100010001376"/>
    <m/>
    <m/>
    <m/>
    <m/>
    <m/>
    <m/>
    <m/>
    <m/>
    <m/>
    <m/>
    <m/>
    <m/>
    <m/>
    <x v="3"/>
    <x v="4"/>
    <x v="0"/>
  </r>
  <r>
    <x v="1416"/>
    <s v="CERA"/>
    <m/>
    <x v="356"/>
    <n v="412200"/>
    <x v="304"/>
    <s v="RU"/>
    <x v="201"/>
    <x v="8"/>
    <x v="216"/>
    <s v="A"/>
    <x v="381"/>
    <x v="63"/>
    <x v="0"/>
    <m/>
    <x v="747"/>
    <s v="CR005022T"/>
    <s v="23.10.2013"/>
    <s v="20.11.2013"/>
    <m/>
    <n v="100010001376"/>
    <m/>
    <m/>
    <m/>
    <m/>
    <m/>
    <m/>
    <m/>
    <m/>
    <m/>
    <m/>
    <m/>
    <m/>
    <m/>
    <x v="3"/>
    <x v="4"/>
    <x v="0"/>
  </r>
  <r>
    <x v="1417"/>
    <s v="CERA"/>
    <m/>
    <x v="356"/>
    <n v="412200"/>
    <x v="304"/>
    <s v="RU"/>
    <x v="817"/>
    <x v="116"/>
    <x v="109"/>
    <s v="A"/>
    <x v="381"/>
    <x v="0"/>
    <x v="0"/>
    <m/>
    <x v="748"/>
    <s v="CR005023T"/>
    <s v="23.10.2013"/>
    <s v="20.11.2013"/>
    <m/>
    <n v="100010001376"/>
    <m/>
    <m/>
    <m/>
    <m/>
    <m/>
    <m/>
    <m/>
    <m/>
    <m/>
    <m/>
    <m/>
    <m/>
    <m/>
    <x v="3"/>
    <x v="4"/>
    <x v="0"/>
  </r>
  <r>
    <x v="1418"/>
    <s v="CERA"/>
    <m/>
    <x v="350"/>
    <n v="413808"/>
    <x v="301"/>
    <s v="DZ"/>
    <x v="818"/>
    <x v="117"/>
    <x v="189"/>
    <s v="A"/>
    <x v="382"/>
    <x v="0"/>
    <x v="0"/>
    <m/>
    <x v="749"/>
    <s v="CR005024T"/>
    <s v="23.10.2013"/>
    <s v="20.11.2013"/>
    <m/>
    <n v="100010001376"/>
    <m/>
    <m/>
    <m/>
    <m/>
    <m/>
    <m/>
    <m/>
    <m/>
    <m/>
    <m/>
    <m/>
    <m/>
    <m/>
    <x v="3"/>
    <x v="4"/>
    <x v="0"/>
  </r>
  <r>
    <x v="1419"/>
    <s v="CERA"/>
    <m/>
    <x v="350"/>
    <n v="413808"/>
    <x v="301"/>
    <s v="DZ"/>
    <x v="309"/>
    <x v="113"/>
    <x v="106"/>
    <s v="A"/>
    <x v="382"/>
    <x v="0"/>
    <x v="0"/>
    <m/>
    <x v="750"/>
    <s v="CR005025T"/>
    <s v="23.10.2013"/>
    <s v="20.11.2013"/>
    <m/>
    <n v="100010001376"/>
    <m/>
    <m/>
    <m/>
    <m/>
    <m/>
    <m/>
    <m/>
    <m/>
    <m/>
    <m/>
    <m/>
    <m/>
    <m/>
    <x v="3"/>
    <x v="4"/>
    <x v="0"/>
  </r>
  <r>
    <x v="1420"/>
    <s v="CERA"/>
    <m/>
    <x v="350"/>
    <n v="413808"/>
    <x v="301"/>
    <s v="DZ"/>
    <x v="819"/>
    <x v="6"/>
    <x v="180"/>
    <s v="A"/>
    <x v="382"/>
    <x v="57"/>
    <x v="0"/>
    <m/>
    <x v="751"/>
    <s v="CR005026T"/>
    <s v="23.10.2013"/>
    <s v="20.11.2013"/>
    <m/>
    <n v="100010001376"/>
    <m/>
    <m/>
    <m/>
    <m/>
    <m/>
    <m/>
    <m/>
    <m/>
    <m/>
    <m/>
    <m/>
    <m/>
    <m/>
    <x v="3"/>
    <x v="4"/>
    <x v="0"/>
  </r>
  <r>
    <x v="1421"/>
    <s v="CERA"/>
    <m/>
    <x v="350"/>
    <n v="413808"/>
    <x v="301"/>
    <s v="DZ"/>
    <x v="433"/>
    <x v="260"/>
    <x v="208"/>
    <s v="A"/>
    <x v="382"/>
    <x v="0"/>
    <x v="0"/>
    <m/>
    <x v="752"/>
    <s v="CR005027T"/>
    <s v="23.10.2013"/>
    <s v="20.11.2013"/>
    <m/>
    <n v="100010001376"/>
    <m/>
    <m/>
    <m/>
    <m/>
    <m/>
    <m/>
    <m/>
    <m/>
    <m/>
    <m/>
    <m/>
    <m/>
    <m/>
    <x v="3"/>
    <x v="4"/>
    <x v="0"/>
  </r>
  <r>
    <x v="1422"/>
    <s v="CERA"/>
    <m/>
    <x v="350"/>
    <n v="413808"/>
    <x v="301"/>
    <s v="DZ"/>
    <x v="378"/>
    <x v="122"/>
    <x v="202"/>
    <s v="A"/>
    <x v="382"/>
    <x v="0"/>
    <x v="0"/>
    <m/>
    <x v="753"/>
    <s v="CR005028T"/>
    <s v="23.10.2013"/>
    <s v="20.11.2013"/>
    <m/>
    <n v="100010001376"/>
    <m/>
    <m/>
    <m/>
    <m/>
    <m/>
    <m/>
    <m/>
    <m/>
    <m/>
    <m/>
    <m/>
    <m/>
    <m/>
    <x v="3"/>
    <x v="4"/>
    <x v="0"/>
  </r>
  <r>
    <x v="1423"/>
    <s v="CERA"/>
    <m/>
    <x v="350"/>
    <n v="413808"/>
    <x v="301"/>
    <s v="DZ"/>
    <x v="359"/>
    <x v="112"/>
    <x v="332"/>
    <s v="A"/>
    <x v="382"/>
    <x v="0"/>
    <x v="0"/>
    <m/>
    <x v="754"/>
    <s v="CR005029T"/>
    <s v="23.10.2013"/>
    <s v="20.11.2013"/>
    <m/>
    <n v="100010001376"/>
    <m/>
    <m/>
    <m/>
    <m/>
    <m/>
    <m/>
    <m/>
    <m/>
    <m/>
    <m/>
    <m/>
    <m/>
    <m/>
    <x v="3"/>
    <x v="4"/>
    <x v="0"/>
  </r>
  <r>
    <x v="1424"/>
    <s v="CERA"/>
    <m/>
    <x v="350"/>
    <n v="413808"/>
    <x v="301"/>
    <s v="DZ"/>
    <x v="233"/>
    <x v="8"/>
    <x v="216"/>
    <s v="A"/>
    <x v="382"/>
    <x v="63"/>
    <x v="0"/>
    <m/>
    <x v="755"/>
    <s v="CR005030T"/>
    <s v="23.10.2013"/>
    <s v="20.11.2013"/>
    <m/>
    <n v="100010001376"/>
    <m/>
    <m/>
    <m/>
    <m/>
    <m/>
    <m/>
    <m/>
    <m/>
    <m/>
    <m/>
    <m/>
    <m/>
    <m/>
    <x v="3"/>
    <x v="4"/>
    <x v="0"/>
  </r>
  <r>
    <x v="1425"/>
    <s v="CERA"/>
    <m/>
    <x v="350"/>
    <n v="413808"/>
    <x v="301"/>
    <s v="DZ"/>
    <x v="134"/>
    <x v="126"/>
    <x v="275"/>
    <s v="A"/>
    <x v="382"/>
    <x v="0"/>
    <x v="0"/>
    <m/>
    <x v="756"/>
    <s v="CR005031T"/>
    <s v="23.10.2013"/>
    <s v="20.11.2013"/>
    <m/>
    <n v="100010001376"/>
    <m/>
    <m/>
    <m/>
    <m/>
    <m/>
    <m/>
    <m/>
    <m/>
    <m/>
    <m/>
    <m/>
    <m/>
    <m/>
    <x v="3"/>
    <x v="4"/>
    <x v="0"/>
  </r>
  <r>
    <x v="1426"/>
    <s v="CERA"/>
    <m/>
    <x v="360"/>
    <n v="413114"/>
    <x v="306"/>
    <s v="IN"/>
    <x v="820"/>
    <x v="126"/>
    <x v="275"/>
    <s v="A"/>
    <x v="383"/>
    <x v="0"/>
    <x v="0"/>
    <m/>
    <x v="757"/>
    <s v="CR005032T"/>
    <s v="23.10.2013"/>
    <s v="20.11.2013"/>
    <m/>
    <n v="100010001376"/>
    <m/>
    <m/>
    <m/>
    <m/>
    <m/>
    <m/>
    <m/>
    <m/>
    <m/>
    <m/>
    <m/>
    <m/>
    <m/>
    <x v="3"/>
    <x v="4"/>
    <x v="0"/>
  </r>
  <r>
    <x v="1427"/>
    <s v="CERA"/>
    <m/>
    <x v="365"/>
    <n v="414843"/>
    <x v="309"/>
    <s v="BY"/>
    <x v="821"/>
    <x v="126"/>
    <x v="275"/>
    <s v="A"/>
    <x v="383"/>
    <x v="0"/>
    <x v="0"/>
    <m/>
    <x v="758"/>
    <s v="CR005033T"/>
    <s v="23.10.2013"/>
    <s v="20.11.2013"/>
    <m/>
    <n v="100010001376"/>
    <m/>
    <m/>
    <m/>
    <m/>
    <m/>
    <m/>
    <m/>
    <m/>
    <m/>
    <m/>
    <m/>
    <m/>
    <m/>
    <x v="3"/>
    <x v="4"/>
    <x v="0"/>
  </r>
  <r>
    <x v="1428"/>
    <s v="CERA"/>
    <m/>
    <x v="364"/>
    <n v="414505"/>
    <x v="308"/>
    <s v="RU"/>
    <x v="33"/>
    <x v="131"/>
    <x v="247"/>
    <s v="A"/>
    <x v="384"/>
    <x v="0"/>
    <x v="0"/>
    <m/>
    <x v="759"/>
    <s v="CR005034T"/>
    <s v="23.10.2013"/>
    <s v="20.11.2013"/>
    <m/>
    <n v="100010001376"/>
    <m/>
    <m/>
    <m/>
    <m/>
    <m/>
    <m/>
    <m/>
    <m/>
    <m/>
    <m/>
    <m/>
    <m/>
    <m/>
    <x v="3"/>
    <x v="4"/>
    <x v="0"/>
  </r>
  <r>
    <x v="1429"/>
    <s v="CERA"/>
    <m/>
    <x v="357"/>
    <n v="414506"/>
    <x v="305"/>
    <s v="CN"/>
    <x v="190"/>
    <x v="135"/>
    <x v="268"/>
    <s v="A"/>
    <x v="385"/>
    <x v="62"/>
    <x v="0"/>
    <m/>
    <x v="678"/>
    <s v="CR005035T"/>
    <s v="23.10.2013"/>
    <s v="20.11.2013"/>
    <m/>
    <n v="100010001376"/>
    <m/>
    <m/>
    <m/>
    <m/>
    <m/>
    <m/>
    <m/>
    <m/>
    <m/>
    <m/>
    <m/>
    <m/>
    <m/>
    <x v="3"/>
    <x v="4"/>
    <x v="0"/>
  </r>
  <r>
    <x v="1430"/>
    <s v="CERA"/>
    <m/>
    <x v="365"/>
    <n v="414843"/>
    <x v="309"/>
    <s v="BY"/>
    <x v="12"/>
    <x v="273"/>
    <x v="307"/>
    <s v="A"/>
    <x v="383"/>
    <x v="0"/>
    <x v="0"/>
    <m/>
    <x v="760"/>
    <s v="CR005036T"/>
    <s v="23.10.2013"/>
    <s v="20.11.2013"/>
    <m/>
    <n v="100010001376"/>
    <m/>
    <m/>
    <m/>
    <m/>
    <m/>
    <m/>
    <m/>
    <m/>
    <m/>
    <m/>
    <m/>
    <m/>
    <m/>
    <x v="3"/>
    <x v="4"/>
    <x v="0"/>
  </r>
  <r>
    <x v="1431"/>
    <s v="CERA"/>
    <m/>
    <x v="366"/>
    <n v="409158"/>
    <x v="310"/>
    <s v="ID"/>
    <x v="822"/>
    <x v="271"/>
    <x v="333"/>
    <s v="A"/>
    <x v="382"/>
    <x v="0"/>
    <x v="0"/>
    <m/>
    <x v="761"/>
    <s v="CR005037T"/>
    <s v="23.10.2013"/>
    <s v="20.11.2013"/>
    <m/>
    <n v="100010001376"/>
    <m/>
    <m/>
    <m/>
    <m/>
    <m/>
    <m/>
    <m/>
    <m/>
    <m/>
    <m/>
    <m/>
    <m/>
    <m/>
    <x v="3"/>
    <x v="4"/>
    <x v="0"/>
  </r>
  <r>
    <x v="1432"/>
    <s v="CERA"/>
    <s v="MP"/>
    <x v="367"/>
    <n v="404195"/>
    <x v="311"/>
    <s v="LK"/>
    <x v="447"/>
    <x v="2"/>
    <x v="22"/>
    <s v="C"/>
    <x v="382"/>
    <x v="0"/>
    <x v="0"/>
    <m/>
    <x v="762"/>
    <s v="CR005080T"/>
    <s v="26.11.2013"/>
    <s v="20.12.2013"/>
    <s v="Iprel"/>
    <n v="100010001376"/>
    <m/>
    <m/>
    <m/>
    <m/>
    <m/>
    <m/>
    <m/>
    <m/>
    <m/>
    <m/>
    <m/>
    <m/>
    <m/>
    <x v="3"/>
    <x v="4"/>
    <x v="0"/>
  </r>
  <r>
    <x v="1433"/>
    <s v="CERA"/>
    <s v="MP"/>
    <x v="368"/>
    <n v="411555"/>
    <x v="312"/>
    <s v="SA"/>
    <x v="823"/>
    <x v="119"/>
    <x v="185"/>
    <s v="A"/>
    <x v="386"/>
    <x v="0"/>
    <x v="0"/>
    <m/>
    <x v="763"/>
    <s v="CR005081T"/>
    <s v="26.11.2013"/>
    <s v="20.12.2013"/>
    <s v="Iprel"/>
    <n v="100010001376"/>
    <m/>
    <m/>
    <m/>
    <m/>
    <m/>
    <m/>
    <m/>
    <m/>
    <m/>
    <m/>
    <m/>
    <m/>
    <m/>
    <x v="3"/>
    <x v="4"/>
    <x v="0"/>
  </r>
  <r>
    <x v="1434"/>
    <s v="CERA"/>
    <s v="MP"/>
    <x v="369"/>
    <n v="409887"/>
    <x v="313"/>
    <s v="BR"/>
    <x v="824"/>
    <x v="112"/>
    <x v="332"/>
    <s v="A"/>
    <x v="386"/>
    <x v="0"/>
    <x v="0"/>
    <m/>
    <x v="764"/>
    <s v="CR005082T"/>
    <s v="26.11.2013"/>
    <s v="20.12.2013"/>
    <s v="Iprel"/>
    <n v="100010001376"/>
    <m/>
    <m/>
    <m/>
    <m/>
    <m/>
    <m/>
    <m/>
    <m/>
    <m/>
    <m/>
    <m/>
    <m/>
    <m/>
    <x v="3"/>
    <x v="4"/>
    <x v="0"/>
  </r>
  <r>
    <x v="1435"/>
    <s v="CERA"/>
    <s v="MP"/>
    <x v="369"/>
    <n v="409887"/>
    <x v="313"/>
    <s v="BR"/>
    <x v="122"/>
    <x v="211"/>
    <x v="263"/>
    <s v="A"/>
    <x v="386"/>
    <x v="0"/>
    <x v="0"/>
    <m/>
    <x v="765"/>
    <s v="CR005083T"/>
    <s v="26.11.2013"/>
    <s v="20.12.2013"/>
    <s v="Iprel"/>
    <n v="100010001376"/>
    <m/>
    <m/>
    <m/>
    <m/>
    <m/>
    <m/>
    <m/>
    <m/>
    <m/>
    <m/>
    <m/>
    <m/>
    <m/>
    <x v="3"/>
    <x v="4"/>
    <x v="0"/>
  </r>
  <r>
    <x v="1436"/>
    <s v="CERA"/>
    <s v="MP"/>
    <x v="369"/>
    <n v="409887"/>
    <x v="313"/>
    <s v="BR"/>
    <x v="107"/>
    <x v="8"/>
    <x v="216"/>
    <s v="A"/>
    <x v="386"/>
    <x v="63"/>
    <x v="0"/>
    <m/>
    <x v="766"/>
    <s v="CR005084T"/>
    <s v="26.11.2013"/>
    <s v="20.12.2013"/>
    <s v="Iprel"/>
    <n v="100010001376"/>
    <m/>
    <m/>
    <m/>
    <m/>
    <m/>
    <m/>
    <m/>
    <m/>
    <m/>
    <m/>
    <m/>
    <m/>
    <m/>
    <x v="3"/>
    <x v="4"/>
    <x v="0"/>
  </r>
  <r>
    <x v="1437"/>
    <s v="CERA"/>
    <s v="MP"/>
    <x v="369"/>
    <n v="409887"/>
    <x v="313"/>
    <s v="BR"/>
    <x v="301"/>
    <x v="260"/>
    <x v="208"/>
    <s v="A"/>
    <x v="386"/>
    <x v="0"/>
    <x v="0"/>
    <m/>
    <x v="767"/>
    <s v="CR005085T"/>
    <s v="26.11.2013"/>
    <s v="20.12.2013"/>
    <s v="Iprel"/>
    <n v="100010001376"/>
    <m/>
    <m/>
    <m/>
    <m/>
    <m/>
    <m/>
    <m/>
    <m/>
    <m/>
    <m/>
    <m/>
    <m/>
    <m/>
    <x v="3"/>
    <x v="4"/>
    <x v="0"/>
  </r>
  <r>
    <x v="1438"/>
    <s v="CERA"/>
    <s v="MP"/>
    <x v="369"/>
    <n v="409887"/>
    <x v="313"/>
    <s v="BR"/>
    <x v="403"/>
    <x v="113"/>
    <x v="112"/>
    <s v="A"/>
    <x v="386"/>
    <x v="0"/>
    <x v="0"/>
    <m/>
    <x v="768"/>
    <s v="CR005086T"/>
    <s v="26.11.2013"/>
    <s v="20.12.2013"/>
    <s v="Iprel"/>
    <n v="100010001376"/>
    <m/>
    <m/>
    <m/>
    <m/>
    <m/>
    <m/>
    <m/>
    <m/>
    <m/>
    <m/>
    <m/>
    <m/>
    <m/>
    <x v="3"/>
    <x v="4"/>
    <x v="0"/>
  </r>
  <r>
    <x v="1439"/>
    <s v="CERA"/>
    <s v="MP"/>
    <x v="366"/>
    <n v="409158"/>
    <x v="310"/>
    <s v="ID"/>
    <x v="825"/>
    <x v="211"/>
    <x v="263"/>
    <s v="A"/>
    <x v="387"/>
    <x v="0"/>
    <x v="0"/>
    <m/>
    <x v="769"/>
    <s v="CR005087T"/>
    <s v="26.11.2013"/>
    <s v="20.12.2013"/>
    <s v="Iprel"/>
    <n v="100010001376"/>
    <m/>
    <m/>
    <m/>
    <m/>
    <m/>
    <m/>
    <m/>
    <m/>
    <m/>
    <m/>
    <m/>
    <m/>
    <m/>
    <x v="3"/>
    <x v="4"/>
    <x v="0"/>
  </r>
  <r>
    <x v="1440"/>
    <s v="CERA"/>
    <s v="MP"/>
    <x v="366"/>
    <n v="409158"/>
    <x v="310"/>
    <s v="ID"/>
    <x v="681"/>
    <x v="119"/>
    <x v="185"/>
    <s v="A"/>
    <x v="387"/>
    <x v="0"/>
    <x v="0"/>
    <m/>
    <x v="770"/>
    <s v="CR005088T"/>
    <s v="26.11.2013"/>
    <s v="20.12.2013"/>
    <s v="Iprel"/>
    <n v="100010001376"/>
    <m/>
    <m/>
    <m/>
    <m/>
    <m/>
    <m/>
    <m/>
    <m/>
    <m/>
    <m/>
    <m/>
    <m/>
    <m/>
    <x v="3"/>
    <x v="4"/>
    <x v="0"/>
  </r>
  <r>
    <x v="1441"/>
    <s v="CERA"/>
    <s v="MP"/>
    <x v="366"/>
    <n v="409158"/>
    <x v="310"/>
    <s v="ID"/>
    <x v="117"/>
    <x v="119"/>
    <x v="185"/>
    <s v="A"/>
    <x v="387"/>
    <x v="0"/>
    <x v="0"/>
    <m/>
    <x v="771"/>
    <s v="CR005089T"/>
    <s v="26.11.2013"/>
    <s v="20.12.2013"/>
    <s v="Iprel"/>
    <n v="100010001376"/>
    <m/>
    <m/>
    <m/>
    <m/>
    <m/>
    <m/>
    <m/>
    <m/>
    <m/>
    <m/>
    <m/>
    <m/>
    <m/>
    <x v="3"/>
    <x v="4"/>
    <x v="0"/>
  </r>
  <r>
    <x v="1442"/>
    <s v="CERA"/>
    <s v="MP"/>
    <x v="325"/>
    <n v="413353"/>
    <x v="285"/>
    <s v="EG"/>
    <x v="826"/>
    <x v="112"/>
    <x v="186"/>
    <s v="A"/>
    <x v="388"/>
    <x v="0"/>
    <x v="0"/>
    <m/>
    <x v="772"/>
    <s v="CR005090T"/>
    <s v="26.11.2013"/>
    <s v="20.12.2013"/>
    <s v="Iprel"/>
    <n v="100010001376"/>
    <m/>
    <m/>
    <m/>
    <m/>
    <m/>
    <m/>
    <m/>
    <m/>
    <m/>
    <m/>
    <m/>
    <m/>
    <m/>
    <x v="3"/>
    <x v="4"/>
    <x v="0"/>
  </r>
  <r>
    <x v="1443"/>
    <s v="CERA"/>
    <s v="MP"/>
    <x v="325"/>
    <n v="413353"/>
    <x v="285"/>
    <s v="EG"/>
    <x v="107"/>
    <x v="8"/>
    <x v="216"/>
    <s v="A"/>
    <x v="388"/>
    <x v="0"/>
    <x v="0"/>
    <m/>
    <x v="773"/>
    <s v="CR005091T"/>
    <s v="26.11.2013"/>
    <s v="20.12.2013"/>
    <s v="Iprel"/>
    <n v="100010001376"/>
    <m/>
    <m/>
    <m/>
    <m/>
    <m/>
    <m/>
    <m/>
    <m/>
    <m/>
    <m/>
    <m/>
    <m/>
    <m/>
    <x v="3"/>
    <x v="4"/>
    <x v="0"/>
  </r>
  <r>
    <x v="1444"/>
    <s v="CERA"/>
    <s v="MP"/>
    <x v="325"/>
    <n v="413353"/>
    <x v="285"/>
    <s v="EG"/>
    <x v="209"/>
    <x v="8"/>
    <x v="216"/>
    <s v="A"/>
    <x v="388"/>
    <x v="0"/>
    <x v="0"/>
    <m/>
    <x v="774"/>
    <s v="CR005092T"/>
    <s v="26.11.2013"/>
    <s v="20.12.2013"/>
    <s v="Iprel"/>
    <n v="100010001376"/>
    <m/>
    <m/>
    <m/>
    <m/>
    <m/>
    <m/>
    <m/>
    <m/>
    <m/>
    <m/>
    <m/>
    <m/>
    <m/>
    <x v="3"/>
    <x v="4"/>
    <x v="0"/>
  </r>
  <r>
    <x v="1445"/>
    <s v="CERA"/>
    <s v="MP"/>
    <x v="325"/>
    <n v="413353"/>
    <x v="285"/>
    <s v="EG"/>
    <x v="827"/>
    <x v="113"/>
    <x v="106"/>
    <s v="A"/>
    <x v="388"/>
    <x v="0"/>
    <x v="0"/>
    <m/>
    <x v="775"/>
    <s v="CR005093T"/>
    <s v="26.11.2013"/>
    <s v="20.12.2013"/>
    <s v="Iprel"/>
    <n v="100010001376"/>
    <m/>
    <m/>
    <m/>
    <m/>
    <m/>
    <m/>
    <m/>
    <m/>
    <m/>
    <m/>
    <m/>
    <m/>
    <m/>
    <x v="3"/>
    <x v="4"/>
    <x v="0"/>
  </r>
  <r>
    <x v="1446"/>
    <s v="CERA"/>
    <s v="MP"/>
    <x v="325"/>
    <n v="413353"/>
    <x v="285"/>
    <s v="EG"/>
    <x v="828"/>
    <x v="114"/>
    <x v="190"/>
    <s v="A"/>
    <x v="388"/>
    <x v="0"/>
    <x v="0"/>
    <m/>
    <x v="776"/>
    <s v="CR005094T"/>
    <s v="26.11.2013"/>
    <s v="20.12.2013"/>
    <s v="Iprel"/>
    <n v="100010001376"/>
    <m/>
    <m/>
    <m/>
    <m/>
    <m/>
    <m/>
    <m/>
    <m/>
    <m/>
    <m/>
    <m/>
    <m/>
    <m/>
    <x v="3"/>
    <x v="4"/>
    <x v="0"/>
  </r>
  <r>
    <x v="1447"/>
    <s v="CERA"/>
    <s v="MP"/>
    <x v="325"/>
    <n v="413353"/>
    <x v="285"/>
    <s v="EG"/>
    <x v="302"/>
    <x v="6"/>
    <x v="180"/>
    <s v="A"/>
    <x v="388"/>
    <x v="0"/>
    <x v="0"/>
    <m/>
    <x v="777"/>
    <s v="CR005095T"/>
    <s v="26.11.2013"/>
    <s v="20.12.2013"/>
    <s v="Iprel"/>
    <n v="100010001376"/>
    <m/>
    <m/>
    <m/>
    <m/>
    <m/>
    <m/>
    <m/>
    <m/>
    <m/>
    <m/>
    <m/>
    <m/>
    <m/>
    <x v="3"/>
    <x v="4"/>
    <x v="0"/>
  </r>
  <r>
    <x v="1448"/>
    <s v="CERA"/>
    <s v="MP"/>
    <x v="368"/>
    <n v="411555"/>
    <x v="312"/>
    <s v="SA"/>
    <x v="829"/>
    <x v="112"/>
    <x v="186"/>
    <s v="A"/>
    <x v="388"/>
    <x v="0"/>
    <x v="0"/>
    <m/>
    <x v="778"/>
    <s v="CR005096T"/>
    <s v="26.11.2013"/>
    <s v="20.12.2013"/>
    <s v="Iprel"/>
    <n v="100010001376"/>
    <m/>
    <m/>
    <m/>
    <m/>
    <m/>
    <m/>
    <m/>
    <m/>
    <m/>
    <m/>
    <m/>
    <m/>
    <m/>
    <x v="3"/>
    <x v="4"/>
    <x v="0"/>
  </r>
  <r>
    <x v="1449"/>
    <s v="CERA"/>
    <s v="MP"/>
    <x v="368"/>
    <n v="411555"/>
    <x v="312"/>
    <s v="SA"/>
    <x v="288"/>
    <x v="211"/>
    <x v="263"/>
    <s v="A"/>
    <x v="388"/>
    <x v="0"/>
    <x v="0"/>
    <m/>
    <x v="779"/>
    <s v="CR005097T"/>
    <s v="26.11.2013"/>
    <s v="20.12.2013"/>
    <s v="Iprel"/>
    <n v="100010001376"/>
    <m/>
    <m/>
    <m/>
    <m/>
    <m/>
    <m/>
    <m/>
    <m/>
    <m/>
    <m/>
    <m/>
    <m/>
    <m/>
    <x v="3"/>
    <x v="4"/>
    <x v="0"/>
  </r>
  <r>
    <x v="1450"/>
    <s v="CERA"/>
    <s v="MP"/>
    <x v="368"/>
    <n v="411555"/>
    <x v="312"/>
    <s v="SA"/>
    <x v="234"/>
    <x v="123"/>
    <x v="223"/>
    <s v="A"/>
    <x v="388"/>
    <x v="63"/>
    <x v="0"/>
    <m/>
    <x v="780"/>
    <s v="CR005098T"/>
    <s v="26.11.2013"/>
    <s v="20.12.2013"/>
    <s v="Iprel"/>
    <n v="100010001376"/>
    <m/>
    <m/>
    <m/>
    <m/>
    <m/>
    <m/>
    <m/>
    <m/>
    <m/>
    <m/>
    <m/>
    <m/>
    <m/>
    <x v="3"/>
    <x v="4"/>
    <x v="0"/>
  </r>
  <r>
    <x v="1451"/>
    <s v="CERA"/>
    <s v="MP"/>
    <x v="368"/>
    <n v="411555"/>
    <x v="312"/>
    <s v="SA"/>
    <x v="308"/>
    <x v="123"/>
    <x v="223"/>
    <s v="A"/>
    <x v="388"/>
    <x v="63"/>
    <x v="0"/>
    <m/>
    <x v="781"/>
    <s v="CR005099T"/>
    <s v="26.11.2013"/>
    <s v="20.12.2013"/>
    <s v="Iprel"/>
    <n v="100010001376"/>
    <m/>
    <m/>
    <m/>
    <m/>
    <m/>
    <m/>
    <m/>
    <m/>
    <m/>
    <m/>
    <m/>
    <m/>
    <m/>
    <x v="3"/>
    <x v="4"/>
    <x v="0"/>
  </r>
  <r>
    <x v="1452"/>
    <s v="CERA"/>
    <s v="MP"/>
    <x v="368"/>
    <n v="411555"/>
    <x v="312"/>
    <s v="SA"/>
    <x v="830"/>
    <x v="23"/>
    <x v="178"/>
    <s v="A"/>
    <x v="388"/>
    <x v="0"/>
    <x v="0"/>
    <m/>
    <x v="782"/>
    <s v="CR005100T"/>
    <s v="26.11.2013"/>
    <s v="20.12.2013"/>
    <s v="Iprel"/>
    <n v="100010001376"/>
    <m/>
    <m/>
    <m/>
    <m/>
    <m/>
    <m/>
    <m/>
    <m/>
    <m/>
    <m/>
    <m/>
    <m/>
    <m/>
    <x v="3"/>
    <x v="4"/>
    <x v="0"/>
  </r>
  <r>
    <x v="1453"/>
    <s v="CERA"/>
    <s v="MP"/>
    <x v="368"/>
    <n v="411555"/>
    <x v="312"/>
    <s v="SA"/>
    <x v="635"/>
    <x v="23"/>
    <x v="178"/>
    <s v="A"/>
    <x v="388"/>
    <x v="0"/>
    <x v="0"/>
    <m/>
    <x v="783"/>
    <s v="CR005101T"/>
    <s v="26.11.2013"/>
    <s v="20.12.2013"/>
    <s v="Iprel"/>
    <n v="100010001376"/>
    <m/>
    <m/>
    <m/>
    <m/>
    <m/>
    <m/>
    <m/>
    <m/>
    <m/>
    <m/>
    <m/>
    <m/>
    <m/>
    <x v="3"/>
    <x v="4"/>
    <x v="0"/>
  </r>
  <r>
    <x v="1454"/>
    <s v="CERA"/>
    <s v="MP"/>
    <x v="368"/>
    <n v="411555"/>
    <x v="312"/>
    <s v="SA"/>
    <x v="831"/>
    <x v="6"/>
    <x v="180"/>
    <s v="A"/>
    <x v="388"/>
    <x v="57"/>
    <x v="0"/>
    <m/>
    <x v="784"/>
    <s v="CR005102T"/>
    <s v="26.11.2013"/>
    <s v="20.12.2013"/>
    <s v="Iprel"/>
    <n v="100010001376"/>
    <m/>
    <m/>
    <m/>
    <m/>
    <m/>
    <m/>
    <m/>
    <m/>
    <m/>
    <m/>
    <m/>
    <m/>
    <m/>
    <x v="3"/>
    <x v="4"/>
    <x v="0"/>
  </r>
  <r>
    <x v="1455"/>
    <s v="CERA"/>
    <s v="MP"/>
    <x v="368"/>
    <n v="411555"/>
    <x v="312"/>
    <s v="SA"/>
    <x v="832"/>
    <x v="6"/>
    <x v="180"/>
    <s v="A"/>
    <x v="388"/>
    <x v="57"/>
    <x v="0"/>
    <m/>
    <x v="785"/>
    <s v="CR005103T"/>
    <s v="26.11.2013"/>
    <s v="20.12.2013"/>
    <s v="Iprel"/>
    <n v="100010001376"/>
    <m/>
    <m/>
    <m/>
    <m/>
    <m/>
    <m/>
    <m/>
    <m/>
    <m/>
    <m/>
    <m/>
    <m/>
    <m/>
    <x v="3"/>
    <x v="4"/>
    <x v="0"/>
  </r>
  <r>
    <x v="1456"/>
    <s v="CERA"/>
    <s v="MP"/>
    <x v="370"/>
    <n v="600016"/>
    <x v="165"/>
    <s v="IT"/>
    <x v="168"/>
    <x v="266"/>
    <x v="335"/>
    <s v="A"/>
    <x v="388"/>
    <x v="0"/>
    <x v="0"/>
    <m/>
    <x v="786"/>
    <s v="CR005104T"/>
    <s v="26.11.2013"/>
    <s v="20.12.2013"/>
    <s v="Iprel"/>
    <n v="100010001376"/>
    <m/>
    <m/>
    <m/>
    <m/>
    <m/>
    <m/>
    <m/>
    <m/>
    <m/>
    <m/>
    <m/>
    <m/>
    <m/>
    <x v="3"/>
    <x v="4"/>
    <x v="0"/>
  </r>
  <r>
    <x v="1457"/>
    <s v="CERA"/>
    <s v="MP"/>
    <x v="370"/>
    <n v="600016"/>
    <x v="165"/>
    <s v="IT"/>
    <x v="286"/>
    <x v="268"/>
    <x v="336"/>
    <s v="A"/>
    <x v="388"/>
    <x v="0"/>
    <x v="0"/>
    <m/>
    <x v="787"/>
    <s v="CR005105T"/>
    <s v="26.11.2013"/>
    <s v="20.12.2013"/>
    <s v="Iprel"/>
    <n v="100010001376"/>
    <m/>
    <m/>
    <m/>
    <m/>
    <m/>
    <m/>
    <m/>
    <m/>
    <m/>
    <m/>
    <m/>
    <m/>
    <m/>
    <x v="3"/>
    <x v="4"/>
    <x v="0"/>
  </r>
  <r>
    <x v="1458"/>
    <s v="CERA"/>
    <s v="MP"/>
    <x v="351"/>
    <n v="414635"/>
    <x v="302"/>
    <s v="TR"/>
    <x v="833"/>
    <x v="1"/>
    <x v="199"/>
    <s v="A"/>
    <x v="388"/>
    <x v="61"/>
    <x v="0"/>
    <m/>
    <x v="788"/>
    <s v="CR005106T"/>
    <s v="26.11.2013"/>
    <s v="20.12.2013"/>
    <s v="Iprel"/>
    <n v="100010001376"/>
    <m/>
    <m/>
    <m/>
    <m/>
    <m/>
    <m/>
    <m/>
    <m/>
    <m/>
    <m/>
    <m/>
    <m/>
    <m/>
    <x v="3"/>
    <x v="4"/>
    <x v="0"/>
  </r>
  <r>
    <x v="1459"/>
    <s v="CERA"/>
    <s v="MP"/>
    <x v="351"/>
    <n v="414635"/>
    <x v="302"/>
    <s v="TR"/>
    <x v="834"/>
    <x v="1"/>
    <x v="199"/>
    <s v="A"/>
    <x v="388"/>
    <x v="61"/>
    <x v="0"/>
    <m/>
    <x v="789"/>
    <s v="CR005107T"/>
    <s v="26.11.2013"/>
    <s v="20.12.2013"/>
    <s v="Iprel"/>
    <n v="100010001376"/>
    <m/>
    <m/>
    <m/>
    <m/>
    <m/>
    <m/>
    <m/>
    <m/>
    <m/>
    <m/>
    <m/>
    <m/>
    <m/>
    <x v="3"/>
    <x v="4"/>
    <x v="0"/>
  </r>
  <r>
    <x v="1460"/>
    <s v="CERA"/>
    <s v="MP"/>
    <x v="351"/>
    <n v="414635"/>
    <x v="302"/>
    <s v="TR"/>
    <x v="835"/>
    <x v="1"/>
    <x v="199"/>
    <s v="A"/>
    <x v="388"/>
    <x v="61"/>
    <x v="0"/>
    <m/>
    <x v="790"/>
    <s v="CR005108T"/>
    <s v="26.11.2013"/>
    <s v="20.12.2013"/>
    <s v="Iprel"/>
    <n v="100010001376"/>
    <m/>
    <m/>
    <m/>
    <m/>
    <m/>
    <m/>
    <m/>
    <m/>
    <m/>
    <m/>
    <m/>
    <m/>
    <m/>
    <x v="3"/>
    <x v="4"/>
    <x v="0"/>
  </r>
  <r>
    <x v="1461"/>
    <s v="CERA"/>
    <s v="MP"/>
    <x v="351"/>
    <n v="414635"/>
    <x v="302"/>
    <s v="TR"/>
    <x v="661"/>
    <x v="1"/>
    <x v="199"/>
    <s v="A"/>
    <x v="388"/>
    <x v="61"/>
    <x v="0"/>
    <m/>
    <x v="791"/>
    <s v="CR005109T"/>
    <s v="26.11.2013"/>
    <s v="20.12.2013"/>
    <s v="Iprel"/>
    <n v="100010001376"/>
    <m/>
    <m/>
    <m/>
    <m/>
    <m/>
    <m/>
    <m/>
    <m/>
    <m/>
    <m/>
    <m/>
    <m/>
    <m/>
    <x v="3"/>
    <x v="4"/>
    <x v="0"/>
  </r>
  <r>
    <x v="1462"/>
    <s v="CERA"/>
    <s v="MP"/>
    <x v="366"/>
    <n v="409158"/>
    <x v="310"/>
    <s v="ID"/>
    <x v="338"/>
    <x v="112"/>
    <x v="332"/>
    <s v="A"/>
    <x v="388"/>
    <x v="0"/>
    <x v="0"/>
    <m/>
    <x v="792"/>
    <s v="CR005110T"/>
    <s v="26.11.2013"/>
    <s v="20.12.2013"/>
    <s v="Iprel"/>
    <n v="100010001376"/>
    <m/>
    <m/>
    <m/>
    <m/>
    <m/>
    <m/>
    <m/>
    <m/>
    <m/>
    <m/>
    <m/>
    <m/>
    <m/>
    <x v="3"/>
    <x v="4"/>
    <x v="0"/>
  </r>
  <r>
    <x v="1463"/>
    <s v="CERA"/>
    <s v="MP"/>
    <x v="366"/>
    <n v="409158"/>
    <x v="310"/>
    <s v="ID"/>
    <x v="836"/>
    <x v="5"/>
    <x v="261"/>
    <s v="A"/>
    <x v="388"/>
    <x v="0"/>
    <x v="0"/>
    <m/>
    <x v="793"/>
    <s v="CR005111T"/>
    <s v="26.11.2013"/>
    <s v="20.12.2013"/>
    <s v="Iprel"/>
    <n v="100010001376"/>
    <m/>
    <m/>
    <m/>
    <m/>
    <m/>
    <m/>
    <m/>
    <m/>
    <m/>
    <m/>
    <m/>
    <m/>
    <m/>
    <x v="3"/>
    <x v="4"/>
    <x v="0"/>
  </r>
  <r>
    <x v="1464"/>
    <s v="CERA"/>
    <s v="MP"/>
    <x v="366"/>
    <n v="409158"/>
    <x v="310"/>
    <s v="ID"/>
    <x v="107"/>
    <x v="8"/>
    <x v="216"/>
    <s v="A"/>
    <x v="388"/>
    <x v="64"/>
    <x v="0"/>
    <m/>
    <x v="794"/>
    <s v="CR005112T"/>
    <s v="26.11.2013"/>
    <s v="20.12.2013"/>
    <s v="Iprel"/>
    <n v="100010001376"/>
    <m/>
    <m/>
    <m/>
    <m/>
    <m/>
    <m/>
    <m/>
    <m/>
    <m/>
    <m/>
    <m/>
    <m/>
    <m/>
    <x v="3"/>
    <x v="4"/>
    <x v="0"/>
  </r>
  <r>
    <x v="1465"/>
    <s v="CERA"/>
    <s v="MP"/>
    <x v="366"/>
    <n v="409158"/>
    <x v="310"/>
    <s v="ID"/>
    <x v="837"/>
    <x v="113"/>
    <x v="106"/>
    <s v="A"/>
    <x v="388"/>
    <x v="0"/>
    <x v="0"/>
    <m/>
    <x v="795"/>
    <s v="CR005113T"/>
    <s v="26.11.2013"/>
    <s v="20.12.2013"/>
    <s v="Iprel"/>
    <n v="100010001376"/>
    <m/>
    <m/>
    <m/>
    <m/>
    <m/>
    <m/>
    <m/>
    <m/>
    <m/>
    <m/>
    <m/>
    <m/>
    <m/>
    <x v="3"/>
    <x v="4"/>
    <x v="0"/>
  </r>
  <r>
    <x v="1466"/>
    <s v="CERA"/>
    <s v="MP"/>
    <x v="366"/>
    <n v="409158"/>
    <x v="310"/>
    <s v="ID"/>
    <x v="471"/>
    <x v="126"/>
    <x v="275"/>
    <s v="A"/>
    <x v="388"/>
    <x v="0"/>
    <x v="0"/>
    <m/>
    <x v="796"/>
    <s v="CR005114T"/>
    <s v="26.11.2013"/>
    <s v="20.12.2013"/>
    <s v="Iprel"/>
    <n v="100010001376"/>
    <m/>
    <m/>
    <m/>
    <m/>
    <m/>
    <m/>
    <m/>
    <m/>
    <m/>
    <m/>
    <m/>
    <m/>
    <m/>
    <x v="3"/>
    <x v="4"/>
    <x v="0"/>
  </r>
  <r>
    <x v="1467"/>
    <s v="CERA"/>
    <s v="MP"/>
    <x v="366"/>
    <n v="409158"/>
    <x v="310"/>
    <s v="ID"/>
    <x v="161"/>
    <x v="6"/>
    <x v="180"/>
    <s v="A"/>
    <x v="388"/>
    <x v="57"/>
    <x v="0"/>
    <m/>
    <x v="797"/>
    <s v="CR005115T"/>
    <s v="26.11.2013"/>
    <s v="20.12.2013"/>
    <s v="Iprel"/>
    <n v="100010001376"/>
    <m/>
    <m/>
    <m/>
    <m/>
    <m/>
    <m/>
    <m/>
    <m/>
    <m/>
    <m/>
    <m/>
    <m/>
    <m/>
    <x v="3"/>
    <x v="4"/>
    <x v="0"/>
  </r>
  <r>
    <x v="1468"/>
    <s v="CERA"/>
    <s v="MP"/>
    <x v="369"/>
    <n v="409887"/>
    <x v="313"/>
    <s v="BR"/>
    <x v="33"/>
    <x v="25"/>
    <x v="25"/>
    <s v="A"/>
    <x v="386"/>
    <x v="0"/>
    <x v="0"/>
    <m/>
    <x v="798"/>
    <s v="CR005116T"/>
    <s v="26.11.2013"/>
    <s v="20.12.2013"/>
    <s v="Iprel"/>
    <n v="100010001376"/>
    <m/>
    <m/>
    <m/>
    <m/>
    <m/>
    <m/>
    <m/>
    <m/>
    <m/>
    <m/>
    <m/>
    <m/>
    <m/>
    <x v="3"/>
    <x v="4"/>
    <x v="0"/>
  </r>
  <r>
    <x v="1469"/>
    <s v="CERA"/>
    <s v="MP"/>
    <x v="371"/>
    <n v="410332"/>
    <x v="314"/>
    <s v="IR"/>
    <x v="15"/>
    <x v="135"/>
    <x v="333"/>
    <s v="A"/>
    <x v="386"/>
    <x v="0"/>
    <x v="0"/>
    <m/>
    <x v="799"/>
    <s v="CR005117T"/>
    <s v="26.11.2013"/>
    <s v="20.12.2013"/>
    <s v="Iprel"/>
    <n v="100010001376"/>
    <m/>
    <m/>
    <m/>
    <m/>
    <m/>
    <m/>
    <m/>
    <m/>
    <m/>
    <m/>
    <m/>
    <m/>
    <m/>
    <x v="3"/>
    <x v="4"/>
    <x v="0"/>
  </r>
  <r>
    <x v="1470"/>
    <s v="CERA"/>
    <s v="MP"/>
    <x v="368"/>
    <n v="411555"/>
    <x v="312"/>
    <s v="SA"/>
    <x v="33"/>
    <x v="279"/>
    <x v="337"/>
    <s v="A"/>
    <x v="387"/>
    <x v="0"/>
    <x v="0"/>
    <m/>
    <x v="800"/>
    <s v="CR005118T"/>
    <s v="26.11.2013"/>
    <s v="20.12.2013"/>
    <s v="Iprel"/>
    <n v="100010001376"/>
    <m/>
    <m/>
    <m/>
    <m/>
    <m/>
    <m/>
    <m/>
    <m/>
    <m/>
    <m/>
    <m/>
    <m/>
    <m/>
    <x v="3"/>
    <x v="4"/>
    <x v="0"/>
  </r>
  <r>
    <x v="1471"/>
    <s v="CERA"/>
    <s v="MP"/>
    <x v="368"/>
    <n v="411555"/>
    <x v="312"/>
    <s v="SA"/>
    <x v="18"/>
    <x v="279"/>
    <x v="338"/>
    <s v="A"/>
    <x v="387"/>
    <x v="0"/>
    <x v="0"/>
    <m/>
    <x v="801"/>
    <s v="CR005119T"/>
    <s v="26.11.2013"/>
    <s v="20.12.2013"/>
    <s v="Iprel"/>
    <n v="100010001376"/>
    <m/>
    <m/>
    <m/>
    <m/>
    <m/>
    <m/>
    <m/>
    <m/>
    <m/>
    <m/>
    <m/>
    <m/>
    <m/>
    <x v="3"/>
    <x v="4"/>
    <x v="0"/>
  </r>
  <r>
    <x v="1472"/>
    <s v="CERA"/>
    <s v="MP"/>
    <x v="372"/>
    <n v="402306"/>
    <x v="183"/>
    <s v="BY"/>
    <x v="15"/>
    <x v="136"/>
    <x v="333"/>
    <s v="A"/>
    <x v="387"/>
    <x v="0"/>
    <x v="0"/>
    <m/>
    <x v="802"/>
    <s v="CR005120T"/>
    <s v="26.11.2013"/>
    <s v="20.12.2013"/>
    <s v="Iprel"/>
    <n v="100010001376"/>
    <m/>
    <m/>
    <m/>
    <m/>
    <m/>
    <m/>
    <m/>
    <m/>
    <m/>
    <m/>
    <m/>
    <m/>
    <m/>
    <x v="3"/>
    <x v="4"/>
    <x v="0"/>
  </r>
  <r>
    <x v="1473"/>
    <s v="CERA"/>
    <s v="MP"/>
    <x v="373"/>
    <n v="400949"/>
    <x v="315"/>
    <s v="CO"/>
    <x v="15"/>
    <x v="160"/>
    <x v="135"/>
    <s v="A"/>
    <x v="388"/>
    <x v="0"/>
    <x v="0"/>
    <m/>
    <x v="803"/>
    <s v="CR005121T"/>
    <s v="26.11.2013"/>
    <s v="20.12.2013"/>
    <s v="Iprel"/>
    <n v="100010001376"/>
    <m/>
    <m/>
    <m/>
    <m/>
    <m/>
    <m/>
    <m/>
    <m/>
    <m/>
    <m/>
    <m/>
    <m/>
    <m/>
    <x v="3"/>
    <x v="4"/>
    <x v="0"/>
  </r>
  <r>
    <x v="1474"/>
    <s v="CERA"/>
    <s v="MP"/>
    <x v="374"/>
    <n v="409164"/>
    <x v="166"/>
    <s v="ID"/>
    <x v="185"/>
    <x v="136"/>
    <x v="137"/>
    <s v="C"/>
    <x v="389"/>
    <x v="0"/>
    <x v="0"/>
    <m/>
    <x v="804"/>
    <s v="CR005126T"/>
    <s v="29.10.2012"/>
    <s v="31.11.2012"/>
    <s v="Iprel"/>
    <n v="100010001376"/>
    <m/>
    <m/>
    <m/>
    <m/>
    <m/>
    <m/>
    <m/>
    <m/>
    <m/>
    <m/>
    <m/>
    <m/>
    <m/>
    <x v="3"/>
    <x v="4"/>
    <x v="0"/>
  </r>
  <r>
    <x v="1475"/>
    <s v="CERA"/>
    <s v="MP"/>
    <x v="260"/>
    <n v="403316"/>
    <x v="229"/>
    <s v="EG"/>
    <x v="8"/>
    <x v="135"/>
    <x v="268"/>
    <s v="C"/>
    <x v="272"/>
    <x v="0"/>
    <x v="0"/>
    <m/>
    <x v="805"/>
    <s v="CR005127T"/>
    <s v="27.06.2012"/>
    <s v="31.07.2012"/>
    <s v="Iprel"/>
    <n v="100010001376"/>
    <m/>
    <m/>
    <m/>
    <m/>
    <m/>
    <m/>
    <m/>
    <m/>
    <m/>
    <m/>
    <m/>
    <m/>
    <m/>
    <x v="3"/>
    <x v="4"/>
    <x v="0"/>
  </r>
  <r>
    <x v="1476"/>
    <m/>
    <m/>
    <x v="0"/>
    <m/>
    <x v="0"/>
    <m/>
    <x v="0"/>
    <x v="0"/>
    <x v="0"/>
    <m/>
    <x v="0"/>
    <x v="0"/>
    <x v="0"/>
    <m/>
    <x v="0"/>
    <m/>
    <m/>
    <m/>
    <m/>
    <m/>
    <m/>
    <m/>
    <m/>
    <m/>
    <m/>
    <m/>
    <m/>
    <m/>
    <m/>
    <m/>
    <m/>
    <m/>
    <m/>
    <x v="0"/>
    <x v="5"/>
    <x v="0"/>
  </r>
  <r>
    <x v="1477"/>
    <s v="CERA"/>
    <s v="MP"/>
    <x v="375"/>
    <n v="406151"/>
    <x v="316"/>
    <s v="ES"/>
    <x v="838"/>
    <x v="113"/>
    <x v="106"/>
    <s v="A"/>
    <x v="390"/>
    <x v="0"/>
    <x v="0"/>
    <m/>
    <x v="806"/>
    <s v="CR005133T"/>
    <d v="2014-01-17T00:00:00"/>
    <d v="2014-01-31T00:00:00"/>
    <s v="Iprel"/>
    <n v="100010001376"/>
    <m/>
    <m/>
    <m/>
    <m/>
    <m/>
    <m/>
    <m/>
    <m/>
    <m/>
    <m/>
    <m/>
    <m/>
    <m/>
    <x v="3"/>
    <x v="5"/>
    <x v="0"/>
  </r>
  <r>
    <x v="1478"/>
    <s v="CERA"/>
    <s v="MP"/>
    <x v="375"/>
    <n v="406151"/>
    <x v="316"/>
    <s v="ES"/>
    <x v="839"/>
    <x v="260"/>
    <x v="208"/>
    <s v="A"/>
    <x v="390"/>
    <x v="0"/>
    <x v="0"/>
    <m/>
    <x v="807"/>
    <s v="CR005134T"/>
    <d v="2014-01-17T00:00:00"/>
    <d v="2014-01-31T00:00:00"/>
    <s v="Iprel"/>
    <n v="100010001376"/>
    <m/>
    <m/>
    <m/>
    <m/>
    <m/>
    <m/>
    <m/>
    <m/>
    <m/>
    <m/>
    <m/>
    <m/>
    <m/>
    <x v="3"/>
    <x v="5"/>
    <x v="0"/>
  </r>
  <r>
    <x v="1479"/>
    <s v="CERA"/>
    <s v="MP"/>
    <x v="376"/>
    <n v="402565"/>
    <x v="317"/>
    <s v="AE"/>
    <x v="0"/>
    <x v="281"/>
    <x v="176"/>
    <s v="C"/>
    <x v="391"/>
    <x v="0"/>
    <x v="0"/>
    <m/>
    <x v="303"/>
    <s v="CR005135T"/>
    <d v="2014-01-17T00:00:00"/>
    <d v="2014-01-31T00:00:00"/>
    <s v="Iprel"/>
    <n v="100010001376"/>
    <m/>
    <m/>
    <m/>
    <m/>
    <m/>
    <m/>
    <m/>
    <m/>
    <m/>
    <m/>
    <m/>
    <m/>
    <m/>
    <x v="3"/>
    <x v="5"/>
    <x v="0"/>
  </r>
  <r>
    <x v="1480"/>
    <s v="CERA"/>
    <s v="MP"/>
    <x v="325"/>
    <n v="413353"/>
    <x v="285"/>
    <s v="EG"/>
    <x v="840"/>
    <x v="2"/>
    <x v="22"/>
    <s v="A"/>
    <x v="392"/>
    <x v="0"/>
    <x v="0"/>
    <m/>
    <x v="808"/>
    <n v="5137"/>
    <s v="30.01.2014"/>
    <s v="28.02.2014"/>
    <s v="Iprel"/>
    <n v="100010001376"/>
    <m/>
    <m/>
    <m/>
    <m/>
    <m/>
    <m/>
    <m/>
    <m/>
    <m/>
    <m/>
    <m/>
    <m/>
    <m/>
    <x v="3"/>
    <x v="5"/>
    <x v="0"/>
  </r>
  <r>
    <x v="1481"/>
    <s v="CERA"/>
    <s v="MP"/>
    <x v="325"/>
    <n v="413353"/>
    <x v="285"/>
    <s v="EG"/>
    <x v="841"/>
    <x v="2"/>
    <x v="22"/>
    <s v="A"/>
    <x v="392"/>
    <x v="0"/>
    <x v="0"/>
    <m/>
    <x v="809"/>
    <n v="5138"/>
    <s v="30.01.2014"/>
    <s v="28.02.2014"/>
    <s v="Iprel"/>
    <n v="100010001376"/>
    <m/>
    <m/>
    <m/>
    <m/>
    <m/>
    <m/>
    <m/>
    <m/>
    <m/>
    <m/>
    <m/>
    <m/>
    <m/>
    <x v="3"/>
    <x v="5"/>
    <x v="0"/>
  </r>
  <r>
    <x v="1482"/>
    <s v="CERA"/>
    <s v="MP"/>
    <x v="325"/>
    <n v="413353"/>
    <x v="285"/>
    <s v="EG"/>
    <x v="842"/>
    <x v="126"/>
    <x v="275"/>
    <s v="A"/>
    <x v="392"/>
    <x v="0"/>
    <x v="0"/>
    <m/>
    <x v="810"/>
    <n v="5139"/>
    <s v="30.01.2014"/>
    <s v="28.02.2014"/>
    <s v="Iprel"/>
    <n v="100010001376"/>
    <m/>
    <m/>
    <m/>
    <m/>
    <m/>
    <m/>
    <m/>
    <m/>
    <m/>
    <m/>
    <m/>
    <m/>
    <m/>
    <x v="3"/>
    <x v="5"/>
    <x v="0"/>
  </r>
  <r>
    <x v="1483"/>
    <s v="CERA"/>
    <s v="MP"/>
    <x v="368"/>
    <n v="411555"/>
    <x v="312"/>
    <s v="SA"/>
    <x v="610"/>
    <x v="114"/>
    <x v="190"/>
    <s v="A"/>
    <x v="393"/>
    <x v="0"/>
    <x v="0"/>
    <m/>
    <x v="811"/>
    <n v="5140"/>
    <s v="30.01.2014"/>
    <s v="28.02.2014"/>
    <s v="Iprel"/>
    <n v="100010001376"/>
    <m/>
    <m/>
    <m/>
    <m/>
    <m/>
    <m/>
    <m/>
    <m/>
    <m/>
    <m/>
    <m/>
    <m/>
    <m/>
    <x v="3"/>
    <x v="5"/>
    <x v="0"/>
  </r>
  <r>
    <x v="1484"/>
    <s v="CERA"/>
    <s v="MP"/>
    <x v="368"/>
    <n v="411555"/>
    <x v="312"/>
    <s v="SA"/>
    <x v="843"/>
    <x v="114"/>
    <x v="190"/>
    <s v="A"/>
    <x v="393"/>
    <x v="0"/>
    <x v="0"/>
    <m/>
    <x v="812"/>
    <n v="5141"/>
    <s v="30.01.2014"/>
    <s v="28.02.2014"/>
    <s v="Iprel"/>
    <n v="100010001376"/>
    <m/>
    <m/>
    <m/>
    <m/>
    <m/>
    <m/>
    <m/>
    <m/>
    <m/>
    <m/>
    <m/>
    <m/>
    <m/>
    <x v="3"/>
    <x v="5"/>
    <x v="0"/>
  </r>
  <r>
    <x v="1485"/>
    <s v="CERA"/>
    <s v="MP"/>
    <x v="368"/>
    <n v="411555"/>
    <x v="312"/>
    <s v="SA"/>
    <x v="844"/>
    <x v="113"/>
    <x v="339"/>
    <s v="A"/>
    <x v="393"/>
    <x v="0"/>
    <x v="0"/>
    <m/>
    <x v="813"/>
    <n v="5142"/>
    <s v="30.01.2014"/>
    <s v="28.02.2014"/>
    <s v="Iprel"/>
    <n v="100010001376"/>
    <m/>
    <m/>
    <m/>
    <m/>
    <m/>
    <m/>
    <m/>
    <m/>
    <m/>
    <m/>
    <m/>
    <m/>
    <m/>
    <x v="3"/>
    <x v="5"/>
    <x v="0"/>
  </r>
  <r>
    <x v="1486"/>
    <s v="CERA"/>
    <s v="MP"/>
    <x v="368"/>
    <n v="411555"/>
    <x v="312"/>
    <s v="SA"/>
    <x v="845"/>
    <x v="113"/>
    <x v="340"/>
    <s v="A"/>
    <x v="393"/>
    <x v="0"/>
    <x v="0"/>
    <m/>
    <x v="814"/>
    <n v="5143"/>
    <s v="30.01.2014"/>
    <s v="28.02.2014"/>
    <s v="Iprel"/>
    <n v="100010001376"/>
    <m/>
    <m/>
    <m/>
    <m/>
    <m/>
    <m/>
    <m/>
    <m/>
    <m/>
    <m/>
    <m/>
    <m/>
    <m/>
    <x v="3"/>
    <x v="5"/>
    <x v="0"/>
  </r>
  <r>
    <x v="1487"/>
    <s v="CERA"/>
    <s v="MP"/>
    <x v="368"/>
    <n v="411555"/>
    <x v="312"/>
    <s v="SA"/>
    <x v="846"/>
    <x v="114"/>
    <x v="190"/>
    <s v="A"/>
    <x v="393"/>
    <x v="0"/>
    <x v="0"/>
    <m/>
    <x v="815"/>
    <n v="5144"/>
    <s v="30.01.2014"/>
    <s v="28.02.2014"/>
    <s v="Iprel"/>
    <n v="100010001376"/>
    <m/>
    <m/>
    <m/>
    <m/>
    <m/>
    <m/>
    <m/>
    <m/>
    <m/>
    <m/>
    <m/>
    <m/>
    <m/>
    <x v="3"/>
    <x v="5"/>
    <x v="0"/>
  </r>
  <r>
    <x v="1488"/>
    <s v="CERA"/>
    <s v="MP"/>
    <x v="377"/>
    <n v="409893"/>
    <x v="318"/>
    <s v="SA"/>
    <x v="724"/>
    <x v="119"/>
    <x v="185"/>
    <s v="A"/>
    <x v="393"/>
    <x v="0"/>
    <x v="0"/>
    <m/>
    <x v="816"/>
    <n v="5145"/>
    <s v="30.01.2014"/>
    <s v="28.02.2014"/>
    <s v="Iprel"/>
    <n v="100010001376"/>
    <m/>
    <m/>
    <m/>
    <m/>
    <m/>
    <m/>
    <m/>
    <m/>
    <m/>
    <m/>
    <m/>
    <m/>
    <m/>
    <x v="3"/>
    <x v="5"/>
    <x v="0"/>
  </r>
  <r>
    <x v="1489"/>
    <s v="CERA"/>
    <s v="MP"/>
    <x v="377"/>
    <n v="409893"/>
    <x v="318"/>
    <s v="SA"/>
    <x v="847"/>
    <x v="119"/>
    <x v="185"/>
    <s v="A"/>
    <x v="393"/>
    <x v="0"/>
    <x v="0"/>
    <m/>
    <x v="816"/>
    <n v="5146"/>
    <s v="30.01.2014"/>
    <s v="28.02.2014"/>
    <s v="Iprel"/>
    <n v="100010001376"/>
    <m/>
    <m/>
    <m/>
    <m/>
    <m/>
    <m/>
    <m/>
    <m/>
    <m/>
    <m/>
    <m/>
    <m/>
    <m/>
    <x v="3"/>
    <x v="5"/>
    <x v="0"/>
  </r>
  <r>
    <x v="1490"/>
    <s v="CERA"/>
    <s v="MP"/>
    <x v="351"/>
    <n v="414635"/>
    <x v="302"/>
    <s v="TR"/>
    <x v="848"/>
    <x v="116"/>
    <x v="109"/>
    <s v="C"/>
    <x v="394"/>
    <x v="0"/>
    <x v="0"/>
    <m/>
    <x v="817"/>
    <n v="5147"/>
    <s v="30.01.2014"/>
    <s v="28.02.2014"/>
    <s v="Iprel"/>
    <n v="100010001376"/>
    <m/>
    <m/>
    <m/>
    <m/>
    <m/>
    <m/>
    <m/>
    <m/>
    <m/>
    <m/>
    <m/>
    <m/>
    <m/>
    <x v="3"/>
    <x v="5"/>
    <x v="0"/>
  </r>
  <r>
    <x v="1491"/>
    <s v="CERA"/>
    <s v="MP"/>
    <x v="378"/>
    <n v="410999"/>
    <x v="319"/>
    <s v="EG"/>
    <x v="107"/>
    <x v="123"/>
    <x v="223"/>
    <s v="C"/>
    <x v="395"/>
    <x v="63"/>
    <x v="0"/>
    <m/>
    <x v="818"/>
    <n v="5148"/>
    <s v="30.01.2014"/>
    <s v="28.02.2014"/>
    <s v="Iprel"/>
    <n v="100010001376"/>
    <m/>
    <m/>
    <m/>
    <m/>
    <m/>
    <m/>
    <m/>
    <m/>
    <m/>
    <m/>
    <m/>
    <m/>
    <m/>
    <x v="3"/>
    <x v="5"/>
    <x v="0"/>
  </r>
  <r>
    <x v="1492"/>
    <s v="CERA"/>
    <s v="MP"/>
    <x v="375"/>
    <n v="406151"/>
    <x v="316"/>
    <s v="ES"/>
    <x v="107"/>
    <x v="8"/>
    <x v="216"/>
    <s v="C"/>
    <x v="396"/>
    <x v="0"/>
    <x v="0"/>
    <m/>
    <x v="819"/>
    <n v="5149"/>
    <s v="30.01.2014"/>
    <s v="28.02.2014"/>
    <s v="Iprel"/>
    <n v="100010001376"/>
    <m/>
    <m/>
    <m/>
    <m/>
    <m/>
    <m/>
    <m/>
    <m/>
    <m/>
    <m/>
    <m/>
    <m/>
    <m/>
    <x v="3"/>
    <x v="5"/>
    <x v="0"/>
  </r>
  <r>
    <x v="1493"/>
    <s v="CERA"/>
    <s v="MS"/>
    <x v="379"/>
    <n v="403850"/>
    <x v="320"/>
    <s v="SA"/>
    <x v="55"/>
    <x v="280"/>
    <x v="329"/>
    <s v="A"/>
    <x v="397"/>
    <x v="0"/>
    <x v="0"/>
    <m/>
    <x v="303"/>
    <s v="CR005218T"/>
    <s v="30.01.2014"/>
    <s v="28.02.2014"/>
    <s v="Iprel"/>
    <n v="100010001376"/>
    <m/>
    <m/>
    <m/>
    <m/>
    <m/>
    <m/>
    <m/>
    <m/>
    <m/>
    <m/>
    <m/>
    <m/>
    <m/>
    <x v="3"/>
    <x v="5"/>
    <x v="0"/>
  </r>
  <r>
    <x v="1494"/>
    <s v="CERA"/>
    <s v="MS"/>
    <x v="379"/>
    <n v="403850"/>
    <x v="320"/>
    <s v="SA"/>
    <x v="849"/>
    <x v="280"/>
    <x v="329"/>
    <s v="A"/>
    <x v="397"/>
    <x v="0"/>
    <x v="0"/>
    <m/>
    <x v="303"/>
    <s v="CR005219T"/>
    <s v="30.01.2014"/>
    <s v="28.02.2014"/>
    <s v="Iprel"/>
    <n v="100010001376"/>
    <m/>
    <m/>
    <m/>
    <m/>
    <m/>
    <m/>
    <m/>
    <m/>
    <m/>
    <m/>
    <m/>
    <m/>
    <m/>
    <x v="3"/>
    <x v="5"/>
    <x v="0"/>
  </r>
  <r>
    <x v="1495"/>
    <s v="CERA"/>
    <s v="MP"/>
    <x v="351"/>
    <n v="414635"/>
    <x v="302"/>
    <s v="TR"/>
    <x v="508"/>
    <x v="267"/>
    <x v="129"/>
    <s v="A"/>
    <x v="397"/>
    <x v="57"/>
    <x v="0"/>
    <m/>
    <x v="820"/>
    <s v="CR005220T"/>
    <s v="30.01.2014"/>
    <s v="28.02.2014"/>
    <s v="Iprel"/>
    <n v="100010001376"/>
    <m/>
    <m/>
    <m/>
    <m/>
    <m/>
    <m/>
    <m/>
    <m/>
    <m/>
    <m/>
    <m/>
    <m/>
    <m/>
    <x v="3"/>
    <x v="5"/>
    <x v="0"/>
  </r>
  <r>
    <x v="1496"/>
    <s v="CERA"/>
    <s v="MP"/>
    <x v="364"/>
    <n v="414505"/>
    <x v="308"/>
    <s v="RU"/>
    <x v="850"/>
    <x v="117"/>
    <x v="189"/>
    <s v="A"/>
    <x v="398"/>
    <x v="0"/>
    <x v="0"/>
    <m/>
    <x v="821"/>
    <s v="CR005221T"/>
    <s v="30.01.2014"/>
    <s v="28.02.2014"/>
    <s v="Iprel"/>
    <n v="100010001376"/>
    <m/>
    <m/>
    <m/>
    <m/>
    <m/>
    <m/>
    <m/>
    <m/>
    <m/>
    <m/>
    <m/>
    <m/>
    <m/>
    <x v="3"/>
    <x v="5"/>
    <x v="0"/>
  </r>
  <r>
    <x v="1497"/>
    <s v="CERA"/>
    <s v="MP"/>
    <x v="364"/>
    <n v="414505"/>
    <x v="308"/>
    <s v="RU"/>
    <x v="851"/>
    <x v="112"/>
    <x v="332"/>
    <s v="A"/>
    <x v="398"/>
    <x v="0"/>
    <x v="0"/>
    <m/>
    <x v="822"/>
    <s v="CR005222T"/>
    <s v="30.01.2014"/>
    <s v="28.02.2014"/>
    <s v="Iprel"/>
    <n v="100010001376"/>
    <m/>
    <m/>
    <m/>
    <m/>
    <m/>
    <m/>
    <m/>
    <m/>
    <m/>
    <m/>
    <m/>
    <m/>
    <m/>
    <x v="3"/>
    <x v="5"/>
    <x v="0"/>
  </r>
  <r>
    <x v="1498"/>
    <s v="CERA"/>
    <s v="MP"/>
    <x v="364"/>
    <n v="414505"/>
    <x v="308"/>
    <s v="RU"/>
    <x v="273"/>
    <x v="122"/>
    <x v="202"/>
    <s v="A"/>
    <x v="398"/>
    <x v="0"/>
    <x v="0"/>
    <m/>
    <x v="823"/>
    <s v="CR005223T"/>
    <s v="30.01.2014"/>
    <s v="28.02.2014"/>
    <s v="Iprel"/>
    <n v="100010001376"/>
    <m/>
    <m/>
    <m/>
    <m/>
    <m/>
    <m/>
    <m/>
    <m/>
    <m/>
    <m/>
    <m/>
    <m/>
    <m/>
    <x v="3"/>
    <x v="5"/>
    <x v="0"/>
  </r>
  <r>
    <x v="1499"/>
    <s v="CERA"/>
    <s v="MP"/>
    <x v="364"/>
    <n v="414505"/>
    <x v="308"/>
    <s v="RU"/>
    <x v="465"/>
    <x v="8"/>
    <x v="216"/>
    <s v="A"/>
    <x v="398"/>
    <x v="0"/>
    <x v="0"/>
    <m/>
    <x v="824"/>
    <s v="CR005224T"/>
    <s v="30.01.2014"/>
    <s v="28.02.2014"/>
    <s v="Iprel"/>
    <n v="100010001376"/>
    <m/>
    <m/>
    <m/>
    <m/>
    <m/>
    <m/>
    <m/>
    <m/>
    <m/>
    <m/>
    <m/>
    <m/>
    <m/>
    <x v="3"/>
    <x v="5"/>
    <x v="0"/>
  </r>
  <r>
    <x v="1500"/>
    <s v="CERA"/>
    <s v="MP"/>
    <x v="364"/>
    <n v="414505"/>
    <x v="308"/>
    <s v="RU"/>
    <x v="646"/>
    <x v="23"/>
    <x v="178"/>
    <s v="A"/>
    <x v="398"/>
    <x v="0"/>
    <x v="0"/>
    <m/>
    <x v="825"/>
    <s v="CR005225T"/>
    <s v="30.01.2014"/>
    <s v="28.02.2014"/>
    <s v="Iprel"/>
    <n v="100010001376"/>
    <m/>
    <m/>
    <m/>
    <m/>
    <m/>
    <m/>
    <m/>
    <m/>
    <m/>
    <m/>
    <m/>
    <m/>
    <m/>
    <x v="3"/>
    <x v="5"/>
    <x v="0"/>
  </r>
  <r>
    <x v="1501"/>
    <s v="CERA"/>
    <s v="MP"/>
    <x v="364"/>
    <n v="414505"/>
    <x v="308"/>
    <s v="RU"/>
    <x v="852"/>
    <x v="6"/>
    <x v="180"/>
    <s v="A"/>
    <x v="398"/>
    <x v="0"/>
    <x v="0"/>
    <m/>
    <x v="826"/>
    <s v="CR005226T"/>
    <s v="30.01.2014"/>
    <s v="28.02.2014"/>
    <s v="Iprel"/>
    <n v="100010001376"/>
    <m/>
    <m/>
    <m/>
    <m/>
    <m/>
    <m/>
    <m/>
    <m/>
    <m/>
    <m/>
    <m/>
    <m/>
    <m/>
    <x v="3"/>
    <x v="5"/>
    <x v="0"/>
  </r>
  <r>
    <x v="1502"/>
    <s v="CERA"/>
    <s v="MP"/>
    <x v="356"/>
    <n v="412200"/>
    <x v="304"/>
    <s v="RU"/>
    <x v="161"/>
    <x v="266"/>
    <x v="335"/>
    <s v="A"/>
    <x v="398"/>
    <x v="0"/>
    <x v="0"/>
    <m/>
    <x v="827"/>
    <s v="CR005227T"/>
    <s v="30.01.2014"/>
    <s v="28.02.2014"/>
    <s v="Iprel"/>
    <n v="100010001376"/>
    <m/>
    <m/>
    <m/>
    <m/>
    <m/>
    <m/>
    <m/>
    <m/>
    <m/>
    <m/>
    <m/>
    <m/>
    <m/>
    <x v="3"/>
    <x v="5"/>
    <x v="0"/>
  </r>
  <r>
    <x v="1503"/>
    <s v="CERA"/>
    <s v="MP"/>
    <x v="364"/>
    <n v="414505"/>
    <x v="308"/>
    <s v="RU"/>
    <x v="853"/>
    <x v="113"/>
    <x v="106"/>
    <s v="A"/>
    <x v="398"/>
    <x v="0"/>
    <x v="0"/>
    <m/>
    <x v="828"/>
    <s v="CR005228T"/>
    <s v="30.01.2014"/>
    <s v="28.02.2014"/>
    <s v="Iprel"/>
    <n v="100010001376"/>
    <m/>
    <m/>
    <m/>
    <m/>
    <m/>
    <m/>
    <m/>
    <m/>
    <m/>
    <m/>
    <m/>
    <m/>
    <m/>
    <x v="3"/>
    <x v="5"/>
    <x v="0"/>
  </r>
  <r>
    <x v="1504"/>
    <s v="CERA"/>
    <s v="MP"/>
    <x v="351"/>
    <n v="414635"/>
    <x v="302"/>
    <s v="TR"/>
    <x v="854"/>
    <x v="269"/>
    <x v="304"/>
    <s v="A"/>
    <x v="397"/>
    <x v="57"/>
    <x v="0"/>
    <m/>
    <x v="820"/>
    <s v="CR005229T"/>
    <s v="30.01.2014"/>
    <s v="28.02.2014"/>
    <s v="Iprel"/>
    <n v="100010001376"/>
    <m/>
    <m/>
    <m/>
    <m/>
    <m/>
    <m/>
    <m/>
    <m/>
    <m/>
    <m/>
    <m/>
    <m/>
    <m/>
    <x v="3"/>
    <x v="5"/>
    <x v="0"/>
  </r>
  <r>
    <x v="1505"/>
    <s v="CERA"/>
    <s v="MP"/>
    <x v="351"/>
    <n v="414635"/>
    <x v="302"/>
    <s v="TR"/>
    <x v="855"/>
    <x v="269"/>
    <x v="304"/>
    <s v="A"/>
    <x v="397"/>
    <x v="57"/>
    <x v="0"/>
    <m/>
    <x v="820"/>
    <s v="CR005230T"/>
    <s v="30.01.2014"/>
    <s v="28.02.2014"/>
    <s v="Iprel"/>
    <n v="100010001376"/>
    <m/>
    <m/>
    <m/>
    <m/>
    <m/>
    <m/>
    <m/>
    <m/>
    <m/>
    <m/>
    <m/>
    <m/>
    <m/>
    <x v="3"/>
    <x v="5"/>
    <x v="0"/>
  </r>
  <r>
    <x v="1506"/>
    <s v="CERA"/>
    <s v="MP"/>
    <x v="351"/>
    <n v="414635"/>
    <x v="302"/>
    <s v="TR"/>
    <x v="856"/>
    <x v="269"/>
    <x v="304"/>
    <s v="A"/>
    <x v="397"/>
    <x v="57"/>
    <x v="0"/>
    <m/>
    <x v="820"/>
    <s v="CR005231T"/>
    <s v="30.01.2014"/>
    <s v="28.02.2014"/>
    <s v="Iprel"/>
    <n v="100010001376"/>
    <m/>
    <m/>
    <m/>
    <m/>
    <m/>
    <m/>
    <m/>
    <m/>
    <m/>
    <m/>
    <m/>
    <m/>
    <m/>
    <x v="3"/>
    <x v="5"/>
    <x v="0"/>
  </r>
  <r>
    <x v="1507"/>
    <s v="CERA"/>
    <s v="MP"/>
    <x v="351"/>
    <n v="414635"/>
    <x v="302"/>
    <s v="TR"/>
    <x v="857"/>
    <x v="270"/>
    <x v="305"/>
    <s v="A"/>
    <x v="397"/>
    <x v="57"/>
    <x v="0"/>
    <m/>
    <x v="820"/>
    <s v="CR005232T"/>
    <s v="30.01.2014"/>
    <s v="28.02.2014"/>
    <s v="Iprel"/>
    <n v="100010001376"/>
    <m/>
    <m/>
    <m/>
    <m/>
    <m/>
    <m/>
    <m/>
    <m/>
    <m/>
    <m/>
    <m/>
    <m/>
    <m/>
    <x v="3"/>
    <x v="5"/>
    <x v="0"/>
  </r>
  <r>
    <x v="1508"/>
    <s v="CERA"/>
    <s v="MP"/>
    <x v="380"/>
    <n v="413349"/>
    <x v="321"/>
    <s v="QA"/>
    <x v="858"/>
    <x v="137"/>
    <x v="245"/>
    <s v="A"/>
    <x v="399"/>
    <x v="0"/>
    <x v="0"/>
    <m/>
    <x v="829"/>
    <n v="5322"/>
    <s v="19.03.2014"/>
    <s v="30.04.2014"/>
    <s v="Iprel"/>
    <n v="100010001376"/>
    <m/>
    <m/>
    <m/>
    <m/>
    <m/>
    <m/>
    <m/>
    <m/>
    <m/>
    <m/>
    <m/>
    <m/>
    <m/>
    <x v="3"/>
    <x v="5"/>
    <x v="0"/>
  </r>
  <r>
    <x v="1509"/>
    <s v="CERA"/>
    <s v="MP"/>
    <x v="380"/>
    <n v="413349"/>
    <x v="321"/>
    <s v="QA"/>
    <x v="301"/>
    <x v="119"/>
    <x v="185"/>
    <s v="A"/>
    <x v="399"/>
    <x v="0"/>
    <x v="0"/>
    <m/>
    <x v="830"/>
    <n v="5323"/>
    <s v="19.03.2014"/>
    <s v="30.04.2014"/>
    <s v="Iprel"/>
    <n v="100010001376"/>
    <m/>
    <m/>
    <m/>
    <m/>
    <m/>
    <m/>
    <m/>
    <m/>
    <m/>
    <m/>
    <m/>
    <m/>
    <m/>
    <x v="3"/>
    <x v="5"/>
    <x v="0"/>
  </r>
  <r>
    <x v="1510"/>
    <s v="CERA"/>
    <s v="MP"/>
    <x v="380"/>
    <n v="413349"/>
    <x v="321"/>
    <s v="QA"/>
    <x v="859"/>
    <x v="137"/>
    <x v="245"/>
    <s v="A"/>
    <x v="399"/>
    <x v="0"/>
    <x v="0"/>
    <m/>
    <x v="829"/>
    <n v="5324"/>
    <s v="19.03.2014"/>
    <s v="30.04.2014"/>
    <s v="Iprel"/>
    <n v="100010001376"/>
    <m/>
    <m/>
    <m/>
    <m/>
    <m/>
    <m/>
    <m/>
    <m/>
    <m/>
    <m/>
    <m/>
    <m/>
    <m/>
    <x v="3"/>
    <x v="5"/>
    <x v="0"/>
  </r>
  <r>
    <x v="1511"/>
    <s v="CERA"/>
    <s v="MP"/>
    <x v="381"/>
    <n v="405000"/>
    <x v="239"/>
    <s v="BR"/>
    <x v="360"/>
    <x v="122"/>
    <x v="202"/>
    <s v="A"/>
    <x v="399"/>
    <x v="0"/>
    <x v="0"/>
    <m/>
    <x v="831"/>
    <n v="5325"/>
    <s v="19.03.2014"/>
    <s v="30.04.2014"/>
    <s v="Iprel"/>
    <n v="100010001376"/>
    <m/>
    <m/>
    <m/>
    <m/>
    <m/>
    <m/>
    <m/>
    <m/>
    <m/>
    <m/>
    <m/>
    <m/>
    <m/>
    <x v="3"/>
    <x v="5"/>
    <x v="0"/>
  </r>
  <r>
    <x v="1512"/>
    <s v="CERA"/>
    <s v="MS"/>
    <x v="382"/>
    <n v="412830"/>
    <x v="203"/>
    <s v="BD"/>
    <x v="860"/>
    <x v="278"/>
    <x v="326"/>
    <s v="A"/>
    <x v="400"/>
    <x v="0"/>
    <x v="0"/>
    <m/>
    <x v="303"/>
    <n v="5326"/>
    <s v="19.03.2014"/>
    <s v="30.04.2014"/>
    <s v="Iprel"/>
    <n v="100010001376"/>
    <m/>
    <m/>
    <m/>
    <m/>
    <m/>
    <m/>
    <m/>
    <m/>
    <m/>
    <m/>
    <m/>
    <m/>
    <m/>
    <x v="3"/>
    <x v="5"/>
    <x v="0"/>
  </r>
  <r>
    <x v="1513"/>
    <s v="CERA"/>
    <s v="MP"/>
    <x v="380"/>
    <n v="413349"/>
    <x v="321"/>
    <s v="QA"/>
    <x v="861"/>
    <x v="276"/>
    <x v="324"/>
    <s v="A"/>
    <x v="399"/>
    <x v="0"/>
    <x v="0"/>
    <m/>
    <x v="303"/>
    <n v="5327"/>
    <s v="19.03.2014"/>
    <s v="30.04.2014"/>
    <s v="Iprel"/>
    <n v="100010001376"/>
    <m/>
    <m/>
    <m/>
    <m/>
    <m/>
    <m/>
    <m/>
    <m/>
    <m/>
    <m/>
    <m/>
    <m/>
    <m/>
    <x v="3"/>
    <x v="5"/>
    <x v="0"/>
  </r>
  <r>
    <x v="1514"/>
    <s v="CERA"/>
    <s v="MP"/>
    <x v="380"/>
    <n v="413349"/>
    <x v="321"/>
    <s v="QA"/>
    <x v="862"/>
    <x v="276"/>
    <x v="324"/>
    <s v="A"/>
    <x v="399"/>
    <x v="0"/>
    <x v="0"/>
    <m/>
    <x v="303"/>
    <n v="5328"/>
    <s v="19.03.2014"/>
    <s v="30.04.2014"/>
    <s v="Iprel"/>
    <n v="100010001376"/>
    <m/>
    <m/>
    <m/>
    <m/>
    <m/>
    <m/>
    <m/>
    <m/>
    <m/>
    <m/>
    <m/>
    <m/>
    <m/>
    <x v="3"/>
    <x v="5"/>
    <x v="0"/>
  </r>
  <r>
    <x v="1515"/>
    <s v="CERA"/>
    <s v="MS"/>
    <x v="382"/>
    <n v="412830"/>
    <x v="203"/>
    <s v="BD"/>
    <x v="225"/>
    <x v="117"/>
    <x v="331"/>
    <s v="A"/>
    <x v="400"/>
    <x v="0"/>
    <x v="0"/>
    <m/>
    <x v="832"/>
    <n v="5329"/>
    <s v="19.03.2014"/>
    <s v="30.04.2014"/>
    <s v="Iprel"/>
    <n v="100010001376"/>
    <m/>
    <m/>
    <m/>
    <m/>
    <m/>
    <m/>
    <m/>
    <m/>
    <m/>
    <m/>
    <m/>
    <m/>
    <m/>
    <x v="3"/>
    <x v="5"/>
    <x v="0"/>
  </r>
  <r>
    <x v="1516"/>
    <s v="CERA"/>
    <s v="MS"/>
    <x v="382"/>
    <n v="412830"/>
    <x v="203"/>
    <s v="BD"/>
    <x v="863"/>
    <x v="2"/>
    <x v="22"/>
    <s v="A"/>
    <x v="400"/>
    <x v="0"/>
    <x v="0"/>
    <m/>
    <x v="833"/>
    <n v="5330"/>
    <s v="19.03.2014"/>
    <s v="30.04.2014"/>
    <s v="Iprel"/>
    <n v="100010001376"/>
    <m/>
    <m/>
    <m/>
    <m/>
    <m/>
    <m/>
    <m/>
    <m/>
    <m/>
    <m/>
    <m/>
    <m/>
    <m/>
    <x v="3"/>
    <x v="5"/>
    <x v="0"/>
  </r>
  <r>
    <x v="1517"/>
    <s v="CERA"/>
    <s v="MP"/>
    <x v="383"/>
    <n v="400562"/>
    <x v="322"/>
    <s v="DE"/>
    <x v="183"/>
    <x v="123"/>
    <x v="223"/>
    <s v="A"/>
    <x v="399"/>
    <x v="63"/>
    <x v="0"/>
    <m/>
    <x v="834"/>
    <n v="5331"/>
    <s v="19.03.2014"/>
    <s v="30.04.2014"/>
    <s v="Iprel"/>
    <n v="100010001376"/>
    <m/>
    <m/>
    <m/>
    <m/>
    <m/>
    <m/>
    <m/>
    <m/>
    <m/>
    <m/>
    <m/>
    <m/>
    <m/>
    <x v="3"/>
    <x v="5"/>
    <x v="0"/>
  </r>
  <r>
    <x v="1518"/>
    <s v="CERA"/>
    <s v="MP"/>
    <x v="381"/>
    <n v="405000"/>
    <x v="239"/>
    <s v="BR"/>
    <x v="575"/>
    <x v="117"/>
    <x v="189"/>
    <s v="A"/>
    <x v="399"/>
    <x v="0"/>
    <x v="0"/>
    <m/>
    <x v="835"/>
    <n v="5332"/>
    <s v="19.03.2014"/>
    <s v="30.04.2014"/>
    <s v="Iprel"/>
    <n v="100010001376"/>
    <m/>
    <m/>
    <m/>
    <m/>
    <m/>
    <m/>
    <m/>
    <m/>
    <m/>
    <m/>
    <m/>
    <m/>
    <m/>
    <x v="3"/>
    <x v="5"/>
    <x v="0"/>
  </r>
  <r>
    <x v="1519"/>
    <s v="CERA"/>
    <s v="MP"/>
    <x v="381"/>
    <n v="405000"/>
    <x v="239"/>
    <s v="BR"/>
    <x v="18"/>
    <x v="8"/>
    <x v="216"/>
    <s v="A"/>
    <x v="399"/>
    <x v="64"/>
    <x v="0"/>
    <m/>
    <x v="836"/>
    <n v="5333"/>
    <s v="19.03.2014"/>
    <s v="30.04.2014"/>
    <s v="Iprel"/>
    <n v="100010001376"/>
    <m/>
    <m/>
    <m/>
    <m/>
    <m/>
    <m/>
    <m/>
    <m/>
    <m/>
    <m/>
    <m/>
    <m/>
    <m/>
    <x v="3"/>
    <x v="5"/>
    <x v="0"/>
  </r>
  <r>
    <x v="1520"/>
    <s v="CERA"/>
    <s v="MP"/>
    <x v="381"/>
    <n v="405000"/>
    <x v="239"/>
    <s v="BR"/>
    <x v="564"/>
    <x v="260"/>
    <x v="208"/>
    <s v="A"/>
    <x v="399"/>
    <x v="0"/>
    <x v="0"/>
    <m/>
    <x v="837"/>
    <n v="5334"/>
    <s v="19.03.2014"/>
    <s v="30.04.2014"/>
    <s v="Iprel"/>
    <n v="100010001376"/>
    <m/>
    <m/>
    <m/>
    <m/>
    <m/>
    <m/>
    <m/>
    <m/>
    <m/>
    <m/>
    <m/>
    <m/>
    <m/>
    <x v="3"/>
    <x v="5"/>
    <x v="0"/>
  </r>
  <r>
    <x v="1521"/>
    <s v="CERA"/>
    <s v="MP"/>
    <x v="381"/>
    <n v="405000"/>
    <x v="239"/>
    <s v="BR"/>
    <x v="484"/>
    <x v="23"/>
    <x v="178"/>
    <s v="A"/>
    <x v="399"/>
    <x v="0"/>
    <x v="0"/>
    <m/>
    <x v="838"/>
    <n v="5335"/>
    <s v="19.03.2014"/>
    <s v="30.04.2014"/>
    <s v="Iprel"/>
    <n v="100010001376"/>
    <m/>
    <m/>
    <m/>
    <m/>
    <m/>
    <m/>
    <m/>
    <m/>
    <m/>
    <m/>
    <m/>
    <m/>
    <m/>
    <x v="3"/>
    <x v="5"/>
    <x v="0"/>
  </r>
  <r>
    <x v="1522"/>
    <s v="CERA"/>
    <s v="MP"/>
    <x v="381"/>
    <n v="405000"/>
    <x v="239"/>
    <s v="BR"/>
    <x v="864"/>
    <x v="113"/>
    <x v="106"/>
    <s v="A"/>
    <x v="399"/>
    <x v="0"/>
    <x v="0"/>
    <m/>
    <x v="839"/>
    <n v="5336"/>
    <s v="19.03.2014"/>
    <s v="30.04.2014"/>
    <s v="Iprel"/>
    <n v="100010001376"/>
    <m/>
    <m/>
    <m/>
    <m/>
    <m/>
    <m/>
    <m/>
    <m/>
    <m/>
    <m/>
    <m/>
    <m/>
    <m/>
    <x v="3"/>
    <x v="5"/>
    <x v="0"/>
  </r>
  <r>
    <x v="1523"/>
    <s v="CERA"/>
    <s v="MP"/>
    <x v="381"/>
    <n v="405000"/>
    <x v="239"/>
    <s v="BR"/>
    <x v="865"/>
    <x v="129"/>
    <x v="252"/>
    <s v="A"/>
    <x v="399"/>
    <x v="0"/>
    <x v="0"/>
    <m/>
    <x v="840"/>
    <n v="5337"/>
    <s v="19.03.2014"/>
    <s v="30.04.2014"/>
    <s v="Iprel"/>
    <n v="100010001376"/>
    <m/>
    <m/>
    <m/>
    <m/>
    <m/>
    <m/>
    <m/>
    <m/>
    <m/>
    <m/>
    <m/>
    <m/>
    <m/>
    <x v="3"/>
    <x v="5"/>
    <x v="0"/>
  </r>
  <r>
    <x v="1524"/>
    <s v="CERA"/>
    <s v="MP"/>
    <x v="381"/>
    <n v="405000"/>
    <x v="239"/>
    <s v="BR"/>
    <x v="866"/>
    <x v="113"/>
    <x v="106"/>
    <s v="A"/>
    <x v="399"/>
    <x v="0"/>
    <x v="0"/>
    <m/>
    <x v="841"/>
    <n v="5338"/>
    <s v="19.03.2014"/>
    <s v="30.04.2014"/>
    <s v="Iprel"/>
    <n v="100010001376"/>
    <m/>
    <m/>
    <m/>
    <m/>
    <m/>
    <m/>
    <m/>
    <m/>
    <m/>
    <m/>
    <m/>
    <m/>
    <m/>
    <x v="3"/>
    <x v="5"/>
    <x v="0"/>
  </r>
  <r>
    <x v="1525"/>
    <s v="CERA"/>
    <s v="MP"/>
    <x v="380"/>
    <n v="413349"/>
    <x v="321"/>
    <s v="QA"/>
    <x v="18"/>
    <x v="135"/>
    <x v="341"/>
    <s v="A"/>
    <x v="400"/>
    <x v="0"/>
    <x v="0"/>
    <m/>
    <x v="842"/>
    <n v="5339"/>
    <s v="19.03.2014"/>
    <s v="30.04.2014"/>
    <s v="Iprel"/>
    <n v="100010001376"/>
    <m/>
    <m/>
    <m/>
    <m/>
    <m/>
    <m/>
    <m/>
    <m/>
    <m/>
    <m/>
    <m/>
    <m/>
    <m/>
    <x v="3"/>
    <x v="5"/>
    <x v="0"/>
  </r>
  <r>
    <x v="1526"/>
    <s v="CERA"/>
    <s v="MP"/>
    <x v="380"/>
    <n v="413349"/>
    <x v="321"/>
    <s v="QA"/>
    <x v="33"/>
    <x v="135"/>
    <x v="341"/>
    <s v="A"/>
    <x v="400"/>
    <x v="0"/>
    <x v="0"/>
    <m/>
    <x v="843"/>
    <n v="5340"/>
    <s v="19.03.2014"/>
    <s v="30.04.2014"/>
    <s v="Iprel"/>
    <n v="100010001376"/>
    <m/>
    <m/>
    <m/>
    <m/>
    <m/>
    <m/>
    <m/>
    <m/>
    <m/>
    <m/>
    <m/>
    <m/>
    <m/>
    <x v="3"/>
    <x v="5"/>
    <x v="0"/>
  </r>
  <r>
    <x v="1527"/>
    <s v="CERA"/>
    <s v="MT"/>
    <x v="384"/>
    <n v="415060"/>
    <x v="323"/>
    <s v="BD"/>
    <x v="8"/>
    <x v="168"/>
    <x v="333"/>
    <s v="A"/>
    <x v="400"/>
    <x v="0"/>
    <x v="0"/>
    <m/>
    <x v="844"/>
    <n v="5341"/>
    <s v="19.03.2014"/>
    <s v="30.04.2014"/>
    <s v="Iprel"/>
    <n v="100010001376"/>
    <m/>
    <m/>
    <m/>
    <m/>
    <m/>
    <m/>
    <m/>
    <m/>
    <m/>
    <m/>
    <m/>
    <m/>
    <m/>
    <x v="3"/>
    <x v="5"/>
    <x v="0"/>
  </r>
  <r>
    <x v="1528"/>
    <s v="CERA"/>
    <s v="MP"/>
    <x v="385"/>
    <n v="413256"/>
    <x v="324"/>
    <s v="IR"/>
    <x v="33"/>
    <x v="279"/>
    <x v="342"/>
    <s v="A"/>
    <x v="400"/>
    <x v="0"/>
    <x v="0"/>
    <m/>
    <x v="845"/>
    <n v="5342"/>
    <s v="19.03.2014"/>
    <s v="30.04.2014"/>
    <s v="Iprel"/>
    <n v="100010001376"/>
    <m/>
    <m/>
    <m/>
    <m/>
    <m/>
    <m/>
    <m/>
    <m/>
    <m/>
    <m/>
    <m/>
    <m/>
    <m/>
    <x v="3"/>
    <x v="5"/>
    <x v="0"/>
  </r>
  <r>
    <x v="1529"/>
    <s v="CERA"/>
    <s v="MP"/>
    <x v="381"/>
    <n v="405000"/>
    <x v="239"/>
    <s v="BR"/>
    <x v="15"/>
    <x v="131"/>
    <x v="333"/>
    <s v="A"/>
    <x v="399"/>
    <x v="0"/>
    <x v="0"/>
    <m/>
    <x v="846"/>
    <n v="5343"/>
    <s v="19.03.2014"/>
    <s v="30.04.2014"/>
    <s v="Iprel"/>
    <n v="100010001376"/>
    <m/>
    <m/>
    <m/>
    <m/>
    <m/>
    <m/>
    <m/>
    <m/>
    <m/>
    <m/>
    <m/>
    <m/>
    <m/>
    <x v="3"/>
    <x v="5"/>
    <x v="0"/>
  </r>
  <r>
    <x v="1530"/>
    <s v="CERA"/>
    <s v="MP"/>
    <x v="381"/>
    <n v="405000"/>
    <x v="239"/>
    <s v="BR"/>
    <x v="8"/>
    <x v="252"/>
    <x v="333"/>
    <s v="A"/>
    <x v="399"/>
    <x v="0"/>
    <x v="0"/>
    <m/>
    <x v="847"/>
    <n v="5344"/>
    <s v="19.03.2014"/>
    <s v="30.04.2014"/>
    <s v="Iprel"/>
    <n v="100010001376"/>
    <m/>
    <m/>
    <m/>
    <m/>
    <m/>
    <m/>
    <m/>
    <m/>
    <m/>
    <m/>
    <m/>
    <m/>
    <m/>
    <x v="3"/>
    <x v="5"/>
    <x v="0"/>
  </r>
  <r>
    <x v="1531"/>
    <s v="CERA"/>
    <s v="MP"/>
    <x v="386"/>
    <s v="ECE100ZD1"/>
    <x v="122"/>
    <s v="IN"/>
    <x v="185"/>
    <x v="215"/>
    <x v="343"/>
    <s v="A"/>
    <x v="400"/>
    <x v="0"/>
    <x v="0"/>
    <m/>
    <x v="848"/>
    <n v="5345"/>
    <s v="19.03.2014"/>
    <s v="30.04.2014"/>
    <s v="Iprel"/>
    <n v="100010001376"/>
    <m/>
    <m/>
    <m/>
    <m/>
    <m/>
    <m/>
    <m/>
    <m/>
    <m/>
    <m/>
    <m/>
    <m/>
    <m/>
    <x v="3"/>
    <x v="5"/>
    <x v="0"/>
  </r>
  <r>
    <x v="1532"/>
    <s v="CERA"/>
    <s v="MP"/>
    <x v="386"/>
    <s v="ECE100ZD1"/>
    <x v="122"/>
    <s v="IN"/>
    <x v="349"/>
    <x v="282"/>
    <x v="344"/>
    <s v="A"/>
    <x v="400"/>
    <x v="0"/>
    <x v="0"/>
    <m/>
    <x v="848"/>
    <n v="5346"/>
    <s v="19.03.2014"/>
    <s v="30.04.2014"/>
    <s v="Iprel"/>
    <n v="100010001376"/>
    <m/>
    <m/>
    <m/>
    <m/>
    <m/>
    <m/>
    <m/>
    <m/>
    <m/>
    <m/>
    <m/>
    <m/>
    <m/>
    <x v="3"/>
    <x v="5"/>
    <x v="0"/>
  </r>
  <r>
    <x v="1533"/>
    <s v="CERA"/>
    <s v="MP"/>
    <x v="386"/>
    <s v="ECE100ZD1"/>
    <x v="122"/>
    <s v="IN"/>
    <x v="867"/>
    <x v="282"/>
    <x v="345"/>
    <s v="A"/>
    <x v="400"/>
    <x v="0"/>
    <x v="0"/>
    <m/>
    <x v="848"/>
    <n v="5347"/>
    <s v="19.03.2014"/>
    <s v="30.04.2014"/>
    <s v="Iprel"/>
    <n v="100010001376"/>
    <m/>
    <m/>
    <m/>
    <m/>
    <m/>
    <m/>
    <m/>
    <m/>
    <m/>
    <m/>
    <m/>
    <m/>
    <m/>
    <x v="3"/>
    <x v="5"/>
    <x v="0"/>
  </r>
  <r>
    <x v="1534"/>
    <s v="CERA"/>
    <s v="MP"/>
    <x v="381"/>
    <n v="405000"/>
    <x v="239"/>
    <s v="BR"/>
    <x v="868"/>
    <x v="116"/>
    <x v="109"/>
    <s v="A"/>
    <x v="399"/>
    <x v="0"/>
    <x v="0"/>
    <m/>
    <x v="849"/>
    <n v="5365"/>
    <s v="16.04.2014"/>
    <s v="16.05.2014"/>
    <s v="Iprel"/>
    <n v="100010001376"/>
    <m/>
    <m/>
    <m/>
    <m/>
    <m/>
    <m/>
    <m/>
    <m/>
    <m/>
    <m/>
    <m/>
    <m/>
    <m/>
    <x v="3"/>
    <x v="5"/>
    <x v="0"/>
  </r>
  <r>
    <x v="1535"/>
    <s v="CERA"/>
    <s v="MP"/>
    <x v="387"/>
    <n v="201246"/>
    <x v="8"/>
    <s v="IT"/>
    <x v="168"/>
    <x v="8"/>
    <x v="216"/>
    <s v="A"/>
    <x v="401"/>
    <x v="0"/>
    <x v="0"/>
    <m/>
    <x v="850"/>
    <n v="5366"/>
    <s v="16.04.2014"/>
    <s v="16.05.2014"/>
    <s v="Iprel"/>
    <n v="100010001376"/>
    <m/>
    <m/>
    <m/>
    <m/>
    <m/>
    <m/>
    <m/>
    <m/>
    <m/>
    <m/>
    <m/>
    <m/>
    <m/>
    <x v="3"/>
    <x v="5"/>
    <x v="0"/>
  </r>
  <r>
    <x v="1536"/>
    <s v="CERA"/>
    <s v="MP"/>
    <x v="388"/>
    <n v="401744"/>
    <x v="325"/>
    <s v="AE"/>
    <x v="869"/>
    <x v="6"/>
    <x v="180"/>
    <s v="A"/>
    <x v="401"/>
    <x v="57"/>
    <x v="0"/>
    <m/>
    <x v="851"/>
    <n v="5367"/>
    <s v="16.04.2014"/>
    <s v="16.05.2014"/>
    <s v="Iprel"/>
    <n v="100010001376"/>
    <m/>
    <m/>
    <m/>
    <m/>
    <m/>
    <m/>
    <m/>
    <m/>
    <m/>
    <m/>
    <m/>
    <m/>
    <m/>
    <x v="3"/>
    <x v="5"/>
    <x v="0"/>
  </r>
  <r>
    <x v="1537"/>
    <s v="CERA"/>
    <s v="MP"/>
    <x v="356"/>
    <n v="412200"/>
    <x v="304"/>
    <s v="RU"/>
    <x v="870"/>
    <x v="114"/>
    <x v="190"/>
    <s v="A"/>
    <x v="401"/>
    <x v="0"/>
    <x v="0"/>
    <m/>
    <x v="852"/>
    <n v="5368"/>
    <s v="16.04.2014"/>
    <s v="16.05.2014"/>
    <s v="Iprel"/>
    <n v="100010001376"/>
    <m/>
    <m/>
    <m/>
    <m/>
    <m/>
    <m/>
    <m/>
    <m/>
    <m/>
    <m/>
    <m/>
    <m/>
    <m/>
    <x v="3"/>
    <x v="5"/>
    <x v="0"/>
  </r>
  <r>
    <x v="1538"/>
    <s v="CERA"/>
    <s v="MP"/>
    <x v="389"/>
    <n v="414102"/>
    <x v="291"/>
    <s v="SA"/>
    <x v="871"/>
    <x v="112"/>
    <x v="332"/>
    <s v="A"/>
    <x v="402"/>
    <x v="57"/>
    <x v="0"/>
    <m/>
    <x v="853"/>
    <n v="5369"/>
    <s v="16.04.2014"/>
    <s v="16.05.2014"/>
    <s v="Iprel"/>
    <n v="100010001376"/>
    <m/>
    <m/>
    <m/>
    <m/>
    <m/>
    <m/>
    <m/>
    <m/>
    <m/>
    <m/>
    <m/>
    <m/>
    <m/>
    <x v="3"/>
    <x v="5"/>
    <x v="0"/>
  </r>
  <r>
    <x v="1539"/>
    <s v="CERA"/>
    <s v="MP"/>
    <x v="389"/>
    <n v="414102"/>
    <x v="291"/>
    <s v="SA"/>
    <x v="315"/>
    <x v="211"/>
    <x v="263"/>
    <s v="A"/>
    <x v="402"/>
    <x v="0"/>
    <x v="0"/>
    <m/>
    <x v="854"/>
    <n v="5370"/>
    <s v="16.04.2014"/>
    <s v="16.05.2014"/>
    <s v="Iprel"/>
    <n v="100010001376"/>
    <m/>
    <m/>
    <m/>
    <m/>
    <m/>
    <m/>
    <m/>
    <m/>
    <m/>
    <m/>
    <m/>
    <m/>
    <m/>
    <x v="3"/>
    <x v="5"/>
    <x v="0"/>
  </r>
  <r>
    <x v="1540"/>
    <s v="CERA"/>
    <s v="MP"/>
    <x v="389"/>
    <n v="414102"/>
    <x v="291"/>
    <s v="SA"/>
    <x v="201"/>
    <x v="8"/>
    <x v="216"/>
    <s v="A"/>
    <x v="402"/>
    <x v="63"/>
    <x v="0"/>
    <m/>
    <x v="855"/>
    <n v="5371"/>
    <s v="16.04.2014"/>
    <s v="16.05.2014"/>
    <s v="Iprel"/>
    <n v="100010001376"/>
    <m/>
    <m/>
    <m/>
    <m/>
    <m/>
    <m/>
    <m/>
    <m/>
    <m/>
    <m/>
    <m/>
    <m/>
    <m/>
    <x v="3"/>
    <x v="5"/>
    <x v="0"/>
  </r>
  <r>
    <x v="1541"/>
    <s v="CERA"/>
    <s v="MP"/>
    <x v="389"/>
    <n v="414102"/>
    <x v="291"/>
    <s v="SA"/>
    <x v="123"/>
    <x v="8"/>
    <x v="216"/>
    <s v="A"/>
    <x v="402"/>
    <x v="63"/>
    <x v="0"/>
    <m/>
    <x v="856"/>
    <n v="5372"/>
    <s v="16.04.2014"/>
    <s v="16.05.2014"/>
    <s v="Iprel"/>
    <n v="100010001376"/>
    <m/>
    <m/>
    <m/>
    <m/>
    <m/>
    <m/>
    <m/>
    <m/>
    <m/>
    <m/>
    <m/>
    <m/>
    <m/>
    <x v="3"/>
    <x v="5"/>
    <x v="0"/>
  </r>
  <r>
    <x v="1542"/>
    <s v="CERA"/>
    <s v="MP"/>
    <x v="389"/>
    <n v="414102"/>
    <x v="291"/>
    <s v="SA"/>
    <x v="747"/>
    <x v="119"/>
    <x v="185"/>
    <s v="A"/>
    <x v="402"/>
    <x v="0"/>
    <x v="0"/>
    <m/>
    <x v="857"/>
    <n v="5373"/>
    <s v="16.04.2014"/>
    <s v="16.05.2014"/>
    <s v="Iprel"/>
    <n v="100010001376"/>
    <m/>
    <m/>
    <m/>
    <m/>
    <m/>
    <m/>
    <m/>
    <m/>
    <m/>
    <m/>
    <m/>
    <m/>
    <m/>
    <x v="3"/>
    <x v="5"/>
    <x v="0"/>
  </r>
  <r>
    <x v="1543"/>
    <s v="CERA"/>
    <s v="MP"/>
    <x v="389"/>
    <n v="414102"/>
    <x v="291"/>
    <s v="SA"/>
    <x v="417"/>
    <x v="113"/>
    <x v="106"/>
    <s v="A"/>
    <x v="402"/>
    <x v="0"/>
    <x v="0"/>
    <m/>
    <x v="858"/>
    <n v="5374"/>
    <s v="16.04.2014"/>
    <s v="16.05.2014"/>
    <s v="Iprel"/>
    <n v="100010001376"/>
    <m/>
    <m/>
    <m/>
    <m/>
    <m/>
    <m/>
    <m/>
    <m/>
    <m/>
    <m/>
    <m/>
    <m/>
    <m/>
    <x v="3"/>
    <x v="5"/>
    <x v="0"/>
  </r>
  <r>
    <x v="1544"/>
    <s v="CERA"/>
    <s v="MP"/>
    <x v="389"/>
    <n v="414102"/>
    <x v="291"/>
    <s v="SA"/>
    <x v="872"/>
    <x v="267"/>
    <x v="129"/>
    <s v="A"/>
    <x v="402"/>
    <x v="57"/>
    <x v="0"/>
    <m/>
    <x v="859"/>
    <n v="5375"/>
    <s v="16.04.2014"/>
    <s v="16.05.2014"/>
    <s v="Iprel"/>
    <n v="100010001376"/>
    <m/>
    <m/>
    <m/>
    <m/>
    <m/>
    <m/>
    <m/>
    <m/>
    <m/>
    <m/>
    <m/>
    <m/>
    <m/>
    <x v="3"/>
    <x v="5"/>
    <x v="0"/>
  </r>
  <r>
    <x v="1545"/>
    <s v="CERA"/>
    <s v="MP"/>
    <x v="389"/>
    <n v="414102"/>
    <x v="291"/>
    <s v="SA"/>
    <x v="873"/>
    <x v="270"/>
    <x v="305"/>
    <s v="A"/>
    <x v="402"/>
    <x v="57"/>
    <x v="0"/>
    <m/>
    <x v="859"/>
    <n v="5376"/>
    <s v="16.04.2014"/>
    <s v="16.05.2014"/>
    <s v="Iprel"/>
    <n v="100010001376"/>
    <m/>
    <m/>
    <m/>
    <m/>
    <m/>
    <m/>
    <m/>
    <m/>
    <m/>
    <m/>
    <m/>
    <m/>
    <m/>
    <x v="3"/>
    <x v="5"/>
    <x v="0"/>
  </r>
  <r>
    <x v="1546"/>
    <s v="CERA"/>
    <s v="MP"/>
    <x v="389"/>
    <n v="414102"/>
    <x v="291"/>
    <s v="SA"/>
    <x v="874"/>
    <x v="269"/>
    <x v="304"/>
    <s v="A"/>
    <x v="402"/>
    <x v="57"/>
    <x v="0"/>
    <m/>
    <x v="859"/>
    <n v="5377"/>
    <s v="16.04.2014"/>
    <s v="16.05.2014"/>
    <s v="Iprel"/>
    <n v="100010001376"/>
    <m/>
    <m/>
    <m/>
    <m/>
    <m/>
    <m/>
    <m/>
    <m/>
    <m/>
    <m/>
    <m/>
    <m/>
    <m/>
    <x v="3"/>
    <x v="5"/>
    <x v="0"/>
  </r>
  <r>
    <x v="1547"/>
    <s v="CERA"/>
    <s v="MP"/>
    <x v="389"/>
    <n v="414102"/>
    <x v="291"/>
    <s v="SA"/>
    <x v="875"/>
    <x v="117"/>
    <x v="189"/>
    <s v="A"/>
    <x v="402"/>
    <x v="0"/>
    <x v="0"/>
    <m/>
    <x v="860"/>
    <n v="5378"/>
    <s v="16.04.2014"/>
    <s v="16.05.2014"/>
    <s v="Iprel"/>
    <n v="100010001376"/>
    <m/>
    <m/>
    <m/>
    <m/>
    <m/>
    <m/>
    <m/>
    <m/>
    <m/>
    <m/>
    <m/>
    <m/>
    <m/>
    <x v="3"/>
    <x v="5"/>
    <x v="0"/>
  </r>
  <r>
    <x v="1548"/>
    <s v="CERA"/>
    <s v="MP"/>
    <x v="390"/>
    <n v="414102"/>
    <x v="291"/>
    <s v="SA"/>
    <x v="800"/>
    <x v="260"/>
    <x v="208"/>
    <s v="A"/>
    <x v="402"/>
    <x v="0"/>
    <x v="0"/>
    <m/>
    <x v="861"/>
    <n v="5379"/>
    <s v="16.04.2014"/>
    <s v="16.05.2014"/>
    <s v="Iprel"/>
    <n v="100010001376"/>
    <m/>
    <m/>
    <m/>
    <m/>
    <m/>
    <m/>
    <m/>
    <m/>
    <m/>
    <m/>
    <m/>
    <m/>
    <m/>
    <x v="3"/>
    <x v="5"/>
    <x v="0"/>
  </r>
  <r>
    <x v="1549"/>
    <s v="CERA"/>
    <s v="MP"/>
    <x v="390"/>
    <n v="414102"/>
    <x v="291"/>
    <s v="SA"/>
    <x v="876"/>
    <x v="260"/>
    <x v="208"/>
    <s v="A"/>
    <x v="402"/>
    <x v="0"/>
    <x v="0"/>
    <m/>
    <x v="861"/>
    <n v="5380"/>
    <s v="16.04.2014"/>
    <s v="16.05.2014"/>
    <s v="Iprel"/>
    <n v="100010001376"/>
    <m/>
    <m/>
    <m/>
    <m/>
    <m/>
    <m/>
    <m/>
    <m/>
    <m/>
    <m/>
    <m/>
    <m/>
    <m/>
    <x v="3"/>
    <x v="5"/>
    <x v="0"/>
  </r>
  <r>
    <x v="1550"/>
    <s v="CERA"/>
    <s v="MP"/>
    <x v="381"/>
    <n v="405000"/>
    <x v="239"/>
    <s v="BR"/>
    <x v="877"/>
    <x v="23"/>
    <x v="178"/>
    <s v="A"/>
    <x v="402"/>
    <x v="0"/>
    <x v="0"/>
    <m/>
    <x v="862"/>
    <n v="5381"/>
    <s v="16.04.2014"/>
    <s v="16.05.2014"/>
    <s v="Iprel"/>
    <n v="100010001376"/>
    <m/>
    <m/>
    <m/>
    <m/>
    <m/>
    <m/>
    <m/>
    <m/>
    <m/>
    <m/>
    <m/>
    <m/>
    <m/>
    <x v="3"/>
    <x v="5"/>
    <x v="0"/>
  </r>
  <r>
    <x v="1551"/>
    <s v="CERA"/>
    <s v="MP"/>
    <x v="391"/>
    <n v="400629"/>
    <x v="176"/>
    <s v="BG"/>
    <x v="118"/>
    <x v="260"/>
    <x v="208"/>
    <s v="A"/>
    <x v="402"/>
    <x v="0"/>
    <x v="0"/>
    <m/>
    <x v="863"/>
    <n v="5382"/>
    <s v="16.04.2014"/>
    <s v="16.05.2014"/>
    <s v="Iprel"/>
    <n v="100010001376"/>
    <m/>
    <m/>
    <m/>
    <m/>
    <m/>
    <m/>
    <m/>
    <m/>
    <m/>
    <m/>
    <m/>
    <m/>
    <m/>
    <x v="3"/>
    <x v="5"/>
    <x v="0"/>
  </r>
  <r>
    <x v="1552"/>
    <s v="CERA"/>
    <s v="MY"/>
    <x v="392"/>
    <n v="415347"/>
    <x v="326"/>
    <s v="RU"/>
    <x v="461"/>
    <x v="2"/>
    <x v="346"/>
    <s v="A"/>
    <x v="402"/>
    <x v="0"/>
    <x v="0"/>
    <m/>
    <x v="864"/>
    <n v="5383"/>
    <s v="16.04.2014"/>
    <s v="16.05.2014"/>
    <s v="Iprel"/>
    <n v="100010001376"/>
    <m/>
    <m/>
    <m/>
    <m/>
    <m/>
    <m/>
    <m/>
    <m/>
    <m/>
    <m/>
    <m/>
    <m/>
    <m/>
    <x v="3"/>
    <x v="5"/>
    <x v="0"/>
  </r>
  <r>
    <x v="1553"/>
    <s v="CERA"/>
    <s v="MY"/>
    <x v="392"/>
    <n v="415347"/>
    <x v="326"/>
    <s v="RU"/>
    <x v="636"/>
    <x v="2"/>
    <x v="347"/>
    <s v="A"/>
    <x v="402"/>
    <x v="0"/>
    <x v="0"/>
    <m/>
    <x v="865"/>
    <n v="5384"/>
    <s v="16.04.2014"/>
    <s v="16.05.2014"/>
    <s v="Iprel"/>
    <n v="100010001376"/>
    <m/>
    <m/>
    <m/>
    <m/>
    <m/>
    <m/>
    <m/>
    <m/>
    <m/>
    <m/>
    <m/>
    <m/>
    <m/>
    <x v="3"/>
    <x v="5"/>
    <x v="0"/>
  </r>
  <r>
    <x v="1554"/>
    <s v="CERA"/>
    <s v="MP"/>
    <x v="393"/>
    <n v="413467"/>
    <x v="327"/>
    <s v="EG"/>
    <x v="33"/>
    <x v="187"/>
    <x v="345"/>
    <s v="A"/>
    <x v="403"/>
    <x v="0"/>
    <x v="0"/>
    <m/>
    <x v="866"/>
    <n v="5417"/>
    <s v="23.05.2014"/>
    <s v="15.06.2014"/>
    <s v="Iprel"/>
    <n v="100010001376"/>
    <m/>
    <m/>
    <m/>
    <m/>
    <m/>
    <m/>
    <m/>
    <m/>
    <m/>
    <m/>
    <m/>
    <m/>
    <m/>
    <x v="3"/>
    <x v="5"/>
    <x v="0"/>
  </r>
  <r>
    <x v="1555"/>
    <s v="CERA"/>
    <s v="MP"/>
    <x v="394"/>
    <n v="202140"/>
    <x v="103"/>
    <s v="IT"/>
    <x v="323"/>
    <x v="283"/>
    <x v="333"/>
    <s v="A"/>
    <x v="403"/>
    <x v="0"/>
    <x v="0"/>
    <m/>
    <x v="867"/>
    <n v="5418"/>
    <s v="23.05.2014"/>
    <s v="15.06.2014"/>
    <s v="Iprel"/>
    <n v="100010001376"/>
    <m/>
    <m/>
    <m/>
    <m/>
    <m/>
    <m/>
    <m/>
    <m/>
    <m/>
    <m/>
    <m/>
    <m/>
    <m/>
    <x v="3"/>
    <x v="5"/>
    <x v="0"/>
  </r>
  <r>
    <x v="1556"/>
    <s v="CERA"/>
    <s v="MP"/>
    <x v="395"/>
    <n v="404580"/>
    <x v="328"/>
    <s v="EG"/>
    <x v="679"/>
    <x v="135"/>
    <x v="333"/>
    <s v="A"/>
    <x v="403"/>
    <x v="0"/>
    <x v="0"/>
    <m/>
    <x v="868"/>
    <n v="5419"/>
    <s v="23.05.2014"/>
    <s v="15.06.2014"/>
    <s v="Iprel"/>
    <n v="100010001376"/>
    <m/>
    <m/>
    <m/>
    <m/>
    <m/>
    <m/>
    <m/>
    <m/>
    <m/>
    <m/>
    <m/>
    <m/>
    <m/>
    <x v="3"/>
    <x v="5"/>
    <x v="0"/>
  </r>
  <r>
    <x v="1557"/>
    <s v="CERA"/>
    <s v="MP"/>
    <x v="390"/>
    <n v="414102"/>
    <x v="291"/>
    <s v="SA"/>
    <x v="305"/>
    <x v="114"/>
    <x v="190"/>
    <s v="A"/>
    <x v="403"/>
    <x v="0"/>
    <x v="0"/>
    <m/>
    <x v="869"/>
    <n v="5420"/>
    <s v="23.05.2014"/>
    <s v="15.06.2014"/>
    <s v="Iprel"/>
    <n v="100010001376"/>
    <m/>
    <m/>
    <m/>
    <m/>
    <m/>
    <m/>
    <m/>
    <m/>
    <m/>
    <m/>
    <m/>
    <m/>
    <m/>
    <x v="3"/>
    <x v="5"/>
    <x v="0"/>
  </r>
  <r>
    <x v="1558"/>
    <s v="CERA"/>
    <s v="MP"/>
    <x v="390"/>
    <n v="414102"/>
    <x v="291"/>
    <s v="SA"/>
    <x v="878"/>
    <x v="117"/>
    <x v="189"/>
    <s v="A"/>
    <x v="403"/>
    <x v="0"/>
    <x v="0"/>
    <m/>
    <x v="870"/>
    <n v="5421"/>
    <s v="23.05.2014"/>
    <s v="15.06.2014"/>
    <s v="Iprel"/>
    <n v="100010001376"/>
    <m/>
    <m/>
    <m/>
    <m/>
    <m/>
    <m/>
    <m/>
    <m/>
    <m/>
    <m/>
    <m/>
    <m/>
    <m/>
    <x v="3"/>
    <x v="5"/>
    <x v="0"/>
  </r>
  <r>
    <x v="1559"/>
    <s v="CERA"/>
    <s v="MP"/>
    <x v="390"/>
    <n v="414102"/>
    <x v="291"/>
    <s v="SA"/>
    <x v="879"/>
    <x v="112"/>
    <x v="332"/>
    <s v="A"/>
    <x v="404"/>
    <x v="57"/>
    <x v="0"/>
    <m/>
    <x v="871"/>
    <n v="5422"/>
    <s v="23.05.2014"/>
    <s v="15.06.2014"/>
    <s v="Iprel"/>
    <n v="100010001376"/>
    <m/>
    <m/>
    <m/>
    <m/>
    <m/>
    <m/>
    <m/>
    <m/>
    <m/>
    <m/>
    <m/>
    <m/>
    <m/>
    <x v="3"/>
    <x v="5"/>
    <x v="0"/>
  </r>
  <r>
    <x v="1560"/>
    <s v="CERA"/>
    <s v="MP"/>
    <x v="390"/>
    <n v="414102"/>
    <x v="291"/>
    <s v="SA"/>
    <x v="122"/>
    <x v="211"/>
    <x v="202"/>
    <s v="A"/>
    <x v="403"/>
    <x v="0"/>
    <x v="0"/>
    <m/>
    <x v="872"/>
    <n v="5423"/>
    <s v="23.05.2014"/>
    <s v="15.06.2014"/>
    <s v="Iprel"/>
    <n v="100010001376"/>
    <m/>
    <m/>
    <m/>
    <m/>
    <m/>
    <m/>
    <m/>
    <m/>
    <m/>
    <m/>
    <m/>
    <m/>
    <m/>
    <x v="3"/>
    <x v="5"/>
    <x v="0"/>
  </r>
  <r>
    <x v="1561"/>
    <s v="CERA"/>
    <s v="MP"/>
    <x v="390"/>
    <n v="414102"/>
    <x v="291"/>
    <s v="SA"/>
    <x v="201"/>
    <x v="8"/>
    <x v="216"/>
    <s v="A"/>
    <x v="405"/>
    <x v="63"/>
    <x v="0"/>
    <m/>
    <x v="873"/>
    <n v="5424"/>
    <s v="23.05.2014"/>
    <s v="15.06.2014"/>
    <s v="Iprel"/>
    <n v="100010001376"/>
    <m/>
    <m/>
    <m/>
    <m/>
    <m/>
    <m/>
    <m/>
    <m/>
    <m/>
    <m/>
    <m/>
    <m/>
    <m/>
    <x v="3"/>
    <x v="5"/>
    <x v="0"/>
  </r>
  <r>
    <x v="1562"/>
    <s v="CERA"/>
    <s v="MP"/>
    <x v="390"/>
    <n v="414102"/>
    <x v="291"/>
    <s v="SA"/>
    <x v="123"/>
    <x v="8"/>
    <x v="216"/>
    <s v="A"/>
    <x v="405"/>
    <x v="63"/>
    <x v="0"/>
    <m/>
    <x v="874"/>
    <n v="5425"/>
    <s v="23.05.2014"/>
    <s v="15.06.2014"/>
    <s v="Iprel"/>
    <n v="100010001376"/>
    <m/>
    <m/>
    <m/>
    <m/>
    <m/>
    <m/>
    <m/>
    <m/>
    <m/>
    <m/>
    <m/>
    <m/>
    <m/>
    <x v="3"/>
    <x v="5"/>
    <x v="0"/>
  </r>
  <r>
    <x v="1563"/>
    <s v="CERA"/>
    <s v="MP"/>
    <x v="390"/>
    <n v="414102"/>
    <x v="291"/>
    <s v="SA"/>
    <x v="880"/>
    <x v="116"/>
    <x v="109"/>
    <s v="A"/>
    <x v="405"/>
    <x v="0"/>
    <x v="0"/>
    <m/>
    <x v="875"/>
    <n v="5426"/>
    <s v="23.05.2014"/>
    <s v="15.06.2014"/>
    <s v="Iprel"/>
    <n v="100010001376"/>
    <m/>
    <m/>
    <m/>
    <m/>
    <m/>
    <m/>
    <m/>
    <m/>
    <m/>
    <m/>
    <m/>
    <m/>
    <m/>
    <x v="3"/>
    <x v="5"/>
    <x v="0"/>
  </r>
  <r>
    <x v="1564"/>
    <s v="CERA"/>
    <s v="MP"/>
    <x v="393"/>
    <n v="413467"/>
    <x v="327"/>
    <s v="EG"/>
    <x v="881"/>
    <x v="278"/>
    <x v="326"/>
    <s v="A"/>
    <x v="403"/>
    <x v="0"/>
    <x v="0"/>
    <m/>
    <x v="303"/>
    <n v="5427"/>
    <s v="23.05.2014"/>
    <s v="15.06.2014"/>
    <s v="Iprel"/>
    <n v="100010001376"/>
    <m/>
    <m/>
    <m/>
    <m/>
    <m/>
    <m/>
    <m/>
    <m/>
    <m/>
    <m/>
    <m/>
    <m/>
    <m/>
    <x v="3"/>
    <x v="5"/>
    <x v="0"/>
  </r>
  <r>
    <x v="1565"/>
    <s v="CERA"/>
    <s v="MY"/>
    <x v="392"/>
    <n v="415347"/>
    <x v="326"/>
    <s v="RU"/>
    <x v="401"/>
    <x v="2"/>
    <x v="348"/>
    <s v="A"/>
    <x v="404"/>
    <x v="0"/>
    <x v="0"/>
    <m/>
    <x v="876"/>
    <n v="5428"/>
    <s v="23.05.2014"/>
    <s v="15.06.2014"/>
    <s v="Iprel"/>
    <n v="100010001376"/>
    <m/>
    <m/>
    <m/>
    <m/>
    <m/>
    <m/>
    <m/>
    <m/>
    <m/>
    <m/>
    <m/>
    <m/>
    <m/>
    <x v="3"/>
    <x v="5"/>
    <x v="0"/>
  </r>
  <r>
    <x v="1566"/>
    <s v="CERA"/>
    <s v="MY"/>
    <x v="392"/>
    <n v="415347"/>
    <x v="326"/>
    <s v="RU"/>
    <x v="882"/>
    <x v="2"/>
    <x v="349"/>
    <s v="A"/>
    <x v="402"/>
    <x v="0"/>
    <x v="0"/>
    <m/>
    <x v="877"/>
    <n v="5429"/>
    <s v="23.05.2014"/>
    <s v="15.06.2014"/>
    <s v="Iprel"/>
    <n v="100010001376"/>
    <m/>
    <m/>
    <m/>
    <m/>
    <m/>
    <m/>
    <m/>
    <m/>
    <m/>
    <m/>
    <m/>
    <m/>
    <m/>
    <x v="3"/>
    <x v="5"/>
    <x v="0"/>
  </r>
  <r>
    <x v="1567"/>
    <s v="CERA"/>
    <s v="MP"/>
    <x v="396"/>
    <n v="410314"/>
    <x v="329"/>
    <s v="RU"/>
    <x v="190"/>
    <x v="23"/>
    <x v="178"/>
    <s v="A"/>
    <x v="405"/>
    <x v="0"/>
    <x v="0"/>
    <m/>
    <x v="878"/>
    <n v="5430"/>
    <s v="23.05.2014"/>
    <s v="15.06.2014"/>
    <s v="Iprel"/>
    <n v="100010001376"/>
    <m/>
    <m/>
    <m/>
    <m/>
    <m/>
    <m/>
    <m/>
    <m/>
    <m/>
    <m/>
    <m/>
    <m/>
    <m/>
    <x v="3"/>
    <x v="5"/>
    <x v="0"/>
  </r>
  <r>
    <x v="1568"/>
    <s v="CERA"/>
    <s v="MP"/>
    <x v="396"/>
    <n v="410314"/>
    <x v="329"/>
    <s v="RU"/>
    <x v="556"/>
    <x v="6"/>
    <x v="180"/>
    <s v="A"/>
    <x v="405"/>
    <x v="57"/>
    <x v="0"/>
    <m/>
    <x v="879"/>
    <n v="5431"/>
    <s v="23.05.2014"/>
    <s v="15.06.2014"/>
    <s v="Iprel"/>
    <n v="100010001376"/>
    <m/>
    <m/>
    <m/>
    <m/>
    <m/>
    <m/>
    <m/>
    <m/>
    <m/>
    <m/>
    <m/>
    <m/>
    <m/>
    <x v="3"/>
    <x v="5"/>
    <x v="0"/>
  </r>
  <r>
    <x v="1569"/>
    <s v="CERA"/>
    <s v="MT"/>
    <x v="384"/>
    <n v="415060"/>
    <x v="323"/>
    <s v="BD"/>
    <x v="883"/>
    <x v="114"/>
    <x v="190"/>
    <s v="A"/>
    <x v="403"/>
    <x v="0"/>
    <x v="0"/>
    <m/>
    <x v="880"/>
    <n v="5432"/>
    <s v="23.05.2014"/>
    <s v="15.06.2014"/>
    <s v="Iprel"/>
    <n v="100010001376"/>
    <m/>
    <m/>
    <m/>
    <m/>
    <m/>
    <m/>
    <m/>
    <m/>
    <m/>
    <m/>
    <m/>
    <m/>
    <m/>
    <x v="3"/>
    <x v="5"/>
    <x v="0"/>
  </r>
  <r>
    <x v="1570"/>
    <s v="CERA"/>
    <s v="MT"/>
    <x v="384"/>
    <n v="415060"/>
    <x v="323"/>
    <s v="BD"/>
    <x v="724"/>
    <x v="117"/>
    <x v="189"/>
    <s v="A"/>
    <x v="403"/>
    <x v="0"/>
    <x v="0"/>
    <m/>
    <x v="881"/>
    <n v="5433"/>
    <s v="23.05.2014"/>
    <s v="15.06.2014"/>
    <s v="Iprel"/>
    <n v="100010001376"/>
    <m/>
    <m/>
    <m/>
    <m/>
    <m/>
    <m/>
    <m/>
    <m/>
    <m/>
    <m/>
    <m/>
    <m/>
    <m/>
    <x v="3"/>
    <x v="5"/>
    <x v="0"/>
  </r>
  <r>
    <x v="1571"/>
    <s v="CERA"/>
    <s v="MT"/>
    <x v="384"/>
    <n v="415060"/>
    <x v="323"/>
    <s v="BD"/>
    <x v="12"/>
    <x v="2"/>
    <x v="350"/>
    <s v="A"/>
    <x v="403"/>
    <x v="0"/>
    <x v="0"/>
    <m/>
    <x v="882"/>
    <n v="5434"/>
    <s v="23.05.2014"/>
    <s v="15.06.2014"/>
    <s v="Iprel"/>
    <n v="100010001376"/>
    <m/>
    <m/>
    <m/>
    <m/>
    <m/>
    <m/>
    <m/>
    <m/>
    <m/>
    <m/>
    <m/>
    <m/>
    <m/>
    <x v="3"/>
    <x v="5"/>
    <x v="0"/>
  </r>
  <r>
    <x v="1572"/>
    <s v="CERA"/>
    <s v="MT"/>
    <x v="384"/>
    <n v="415060"/>
    <x v="323"/>
    <s v="BD"/>
    <x v="14"/>
    <x v="127"/>
    <x v="252"/>
    <s v="A"/>
    <x v="403"/>
    <x v="0"/>
    <x v="0"/>
    <m/>
    <x v="883"/>
    <n v="5435"/>
    <s v="23.05.2014"/>
    <s v="15.06.2014"/>
    <s v="Iprel"/>
    <n v="100010001376"/>
    <m/>
    <m/>
    <m/>
    <m/>
    <m/>
    <m/>
    <m/>
    <m/>
    <m/>
    <m/>
    <m/>
    <m/>
    <m/>
    <x v="3"/>
    <x v="5"/>
    <x v="0"/>
  </r>
  <r>
    <x v="1573"/>
    <s v="CERA"/>
    <s v="MT"/>
    <x v="384"/>
    <n v="415060"/>
    <x v="323"/>
    <s v="BD"/>
    <x v="884"/>
    <x v="2"/>
    <x v="22"/>
    <s v="A"/>
    <x v="403"/>
    <x v="0"/>
    <x v="0"/>
    <m/>
    <x v="884"/>
    <n v="5436"/>
    <s v="23.05.2014"/>
    <s v="15.06.2014"/>
    <s v="Iprel"/>
    <n v="100010001376"/>
    <m/>
    <m/>
    <m/>
    <m/>
    <m/>
    <m/>
    <m/>
    <m/>
    <m/>
    <m/>
    <m/>
    <m/>
    <m/>
    <x v="3"/>
    <x v="5"/>
    <x v="0"/>
  </r>
  <r>
    <x v="1574"/>
    <s v="CERA"/>
    <s v="MT"/>
    <x v="384"/>
    <n v="415060"/>
    <x v="323"/>
    <s v="BD"/>
    <x v="885"/>
    <x v="2"/>
    <x v="22"/>
    <s v="A"/>
    <x v="403"/>
    <x v="0"/>
    <x v="0"/>
    <m/>
    <x v="885"/>
    <n v="5437"/>
    <s v="23.05.2014"/>
    <s v="15.06.2014"/>
    <s v="Iprel"/>
    <n v="100010001376"/>
    <m/>
    <m/>
    <m/>
    <m/>
    <m/>
    <m/>
    <m/>
    <m/>
    <m/>
    <m/>
    <m/>
    <m/>
    <m/>
    <x v="3"/>
    <x v="5"/>
    <x v="0"/>
  </r>
  <r>
    <x v="1575"/>
    <s v="CERA"/>
    <s v="MT"/>
    <x v="384"/>
    <n v="415060"/>
    <x v="323"/>
    <s v="BD"/>
    <x v="886"/>
    <x v="2"/>
    <x v="22"/>
    <s v="A"/>
    <x v="403"/>
    <x v="0"/>
    <x v="0"/>
    <m/>
    <x v="886"/>
    <n v="5438"/>
    <s v="23.05.2014"/>
    <s v="15.06.2014"/>
    <s v="Iprel"/>
    <n v="100010001376"/>
    <m/>
    <m/>
    <m/>
    <m/>
    <m/>
    <m/>
    <m/>
    <m/>
    <m/>
    <m/>
    <m/>
    <m/>
    <m/>
    <x v="3"/>
    <x v="5"/>
    <x v="0"/>
  </r>
  <r>
    <x v="1576"/>
    <s v="CERA"/>
    <s v="MT"/>
    <x v="384"/>
    <n v="415060"/>
    <x v="323"/>
    <s v="BD"/>
    <x v="887"/>
    <x v="2"/>
    <x v="22"/>
    <s v="A"/>
    <x v="403"/>
    <x v="0"/>
    <x v="0"/>
    <m/>
    <x v="887"/>
    <n v="5439"/>
    <s v="23.05.2014"/>
    <s v="15.06.2014"/>
    <s v="Iprel"/>
    <n v="100010001376"/>
    <m/>
    <m/>
    <m/>
    <m/>
    <m/>
    <m/>
    <m/>
    <m/>
    <m/>
    <m/>
    <m/>
    <m/>
    <m/>
    <x v="3"/>
    <x v="5"/>
    <x v="0"/>
  </r>
  <r>
    <x v="1577"/>
    <s v="CERA"/>
    <s v="MT"/>
    <x v="384"/>
    <n v="415060"/>
    <x v="323"/>
    <s v="BD"/>
    <x v="820"/>
    <x v="126"/>
    <x v="275"/>
    <s v="A"/>
    <x v="403"/>
    <x v="0"/>
    <x v="0"/>
    <m/>
    <x v="888"/>
    <n v="5440"/>
    <s v="23.05.2014"/>
    <s v="15.06.2014"/>
    <s v="Iprel"/>
    <n v="100010001376"/>
    <m/>
    <m/>
    <m/>
    <m/>
    <m/>
    <m/>
    <m/>
    <m/>
    <m/>
    <m/>
    <m/>
    <m/>
    <m/>
    <x v="3"/>
    <x v="5"/>
    <x v="0"/>
  </r>
  <r>
    <x v="1578"/>
    <s v="CERA"/>
    <s v="MP"/>
    <x v="388"/>
    <n v="401744"/>
    <x v="325"/>
    <s v="AE"/>
    <x v="600"/>
    <x v="266"/>
    <x v="335"/>
    <s v="A"/>
    <x v="404"/>
    <x v="0"/>
    <x v="0"/>
    <m/>
    <x v="889"/>
    <n v="5441"/>
    <s v="23.05.2014"/>
    <s v="15.06.2014"/>
    <s v="Iprel"/>
    <n v="100010001376"/>
    <m/>
    <m/>
    <m/>
    <m/>
    <m/>
    <m/>
    <m/>
    <m/>
    <m/>
    <m/>
    <m/>
    <m/>
    <m/>
    <x v="3"/>
    <x v="5"/>
    <x v="0"/>
  </r>
  <r>
    <x v="1579"/>
    <s v="CERA"/>
    <s v="MP"/>
    <x v="391"/>
    <n v="400629"/>
    <x v="176"/>
    <s v="BG"/>
    <x v="336"/>
    <x v="114"/>
    <x v="190"/>
    <s v="A"/>
    <x v="403"/>
    <x v="0"/>
    <x v="0"/>
    <m/>
    <x v="890"/>
    <n v="5442"/>
    <s v="23.05.2014"/>
    <s v="15.06.2014"/>
    <s v="Iprel"/>
    <n v="100010001376"/>
    <m/>
    <m/>
    <m/>
    <m/>
    <m/>
    <m/>
    <m/>
    <m/>
    <m/>
    <m/>
    <m/>
    <m/>
    <m/>
    <x v="3"/>
    <x v="5"/>
    <x v="0"/>
  </r>
  <r>
    <x v="1580"/>
    <s v="CERA"/>
    <s v="MP"/>
    <x v="391"/>
    <n v="400629"/>
    <x v="176"/>
    <s v="BG"/>
    <x v="107"/>
    <x v="8"/>
    <x v="216"/>
    <s v="A"/>
    <x v="403"/>
    <x v="64"/>
    <x v="0"/>
    <m/>
    <x v="891"/>
    <n v="5443"/>
    <s v="23.05.2014"/>
    <s v="15.06.2014"/>
    <s v="Iprel"/>
    <n v="100010001376"/>
    <m/>
    <m/>
    <m/>
    <m/>
    <m/>
    <m/>
    <m/>
    <m/>
    <m/>
    <m/>
    <m/>
    <m/>
    <m/>
    <x v="3"/>
    <x v="5"/>
    <x v="0"/>
  </r>
  <r>
    <x v="1581"/>
    <s v="CERA"/>
    <s v="MP"/>
    <x v="385"/>
    <n v="413256"/>
    <x v="324"/>
    <s v="IR"/>
    <x v="725"/>
    <x v="112"/>
    <x v="332"/>
    <s v="A"/>
    <x v="403"/>
    <x v="57"/>
    <x v="0"/>
    <m/>
    <x v="892"/>
    <n v="5444"/>
    <s v="23.05.2014"/>
    <s v="15.06.2014"/>
    <s v="Iprel"/>
    <n v="100010001376"/>
    <m/>
    <m/>
    <m/>
    <m/>
    <m/>
    <m/>
    <m/>
    <m/>
    <m/>
    <m/>
    <m/>
    <m/>
    <m/>
    <x v="3"/>
    <x v="5"/>
    <x v="0"/>
  </r>
  <r>
    <x v="1582"/>
    <s v="CERA"/>
    <s v="MP"/>
    <x v="385"/>
    <n v="413256"/>
    <x v="324"/>
    <s v="IR"/>
    <x v="122"/>
    <x v="122"/>
    <x v="202"/>
    <s v="A"/>
    <x v="403"/>
    <x v="0"/>
    <x v="0"/>
    <m/>
    <x v="893"/>
    <n v="5445"/>
    <s v="23.05.2014"/>
    <s v="15.06.2014"/>
    <s v="Iprel"/>
    <n v="100010001376"/>
    <m/>
    <m/>
    <m/>
    <m/>
    <m/>
    <m/>
    <m/>
    <m/>
    <m/>
    <m/>
    <m/>
    <m/>
    <m/>
    <x v="3"/>
    <x v="5"/>
    <x v="0"/>
  </r>
  <r>
    <x v="1583"/>
    <s v="CERA"/>
    <s v="MP"/>
    <x v="385"/>
    <n v="413256"/>
    <x v="324"/>
    <s v="IR"/>
    <x v="107"/>
    <x v="8"/>
    <x v="216"/>
    <s v="A"/>
    <x v="403"/>
    <x v="63"/>
    <x v="0"/>
    <m/>
    <x v="894"/>
    <n v="5446"/>
    <s v="23.05.2014"/>
    <s v="15.06.2014"/>
    <s v="Iprel"/>
    <n v="100010001376"/>
    <m/>
    <m/>
    <m/>
    <m/>
    <m/>
    <m/>
    <m/>
    <m/>
    <m/>
    <m/>
    <m/>
    <m/>
    <m/>
    <x v="3"/>
    <x v="5"/>
    <x v="0"/>
  </r>
  <r>
    <x v="1584"/>
    <s v="CERA"/>
    <s v="MP"/>
    <x v="385"/>
    <n v="413256"/>
    <x v="324"/>
    <s v="IR"/>
    <x v="462"/>
    <x v="260"/>
    <x v="208"/>
    <s v="A"/>
    <x v="403"/>
    <x v="0"/>
    <x v="0"/>
    <m/>
    <x v="895"/>
    <n v="5447"/>
    <s v="23.05.2014"/>
    <s v="15.06.2014"/>
    <s v="Iprel"/>
    <n v="100010001376"/>
    <m/>
    <m/>
    <m/>
    <m/>
    <m/>
    <m/>
    <m/>
    <m/>
    <m/>
    <m/>
    <m/>
    <m/>
    <m/>
    <x v="3"/>
    <x v="5"/>
    <x v="0"/>
  </r>
  <r>
    <x v="1585"/>
    <s v="CERA"/>
    <s v="MP"/>
    <x v="385"/>
    <n v="413256"/>
    <x v="324"/>
    <s v="IR"/>
    <x v="190"/>
    <x v="126"/>
    <x v="351"/>
    <s v="A"/>
    <x v="403"/>
    <x v="0"/>
    <x v="0"/>
    <m/>
    <x v="896"/>
    <n v="5448"/>
    <s v="23.05.2014"/>
    <s v="15.06.2014"/>
    <s v="Iprel"/>
    <n v="100010001376"/>
    <m/>
    <m/>
    <m/>
    <m/>
    <m/>
    <m/>
    <m/>
    <m/>
    <m/>
    <m/>
    <m/>
    <m/>
    <m/>
    <x v="3"/>
    <x v="5"/>
    <x v="0"/>
  </r>
  <r>
    <x v="1586"/>
    <s v="CERA"/>
    <s v="MP"/>
    <x v="385"/>
    <n v="413256"/>
    <x v="324"/>
    <s v="IR"/>
    <x v="11"/>
    <x v="6"/>
    <x v="180"/>
    <s v="A"/>
    <x v="403"/>
    <x v="57"/>
    <x v="0"/>
    <m/>
    <x v="897"/>
    <n v="5449"/>
    <s v="23.05.2014"/>
    <s v="15.06.2014"/>
    <s v="Iprel"/>
    <n v="100010001376"/>
    <m/>
    <m/>
    <m/>
    <m/>
    <m/>
    <m/>
    <m/>
    <m/>
    <m/>
    <m/>
    <m/>
    <m/>
    <m/>
    <x v="3"/>
    <x v="5"/>
    <x v="0"/>
  </r>
  <r>
    <x v="1587"/>
    <s v="CERA"/>
    <s v="MY"/>
    <x v="392"/>
    <n v="415347"/>
    <x v="326"/>
    <s v="RU"/>
    <x v="888"/>
    <x v="128"/>
    <x v="352"/>
    <s v="A"/>
    <x v="405"/>
    <x v="0"/>
    <x v="0"/>
    <m/>
    <x v="898"/>
    <n v="5450"/>
    <s v="23.05.2014"/>
    <s v="15.06.2014"/>
    <s v="Iprel"/>
    <n v="100010001376"/>
    <m/>
    <m/>
    <m/>
    <m/>
    <m/>
    <m/>
    <m/>
    <m/>
    <m/>
    <m/>
    <m/>
    <m/>
    <m/>
    <x v="3"/>
    <x v="5"/>
    <x v="0"/>
  </r>
  <r>
    <x v="1588"/>
    <s v="CERA"/>
    <s v="MY"/>
    <x v="392"/>
    <n v="415347"/>
    <x v="326"/>
    <s v="RU"/>
    <x v="505"/>
    <x v="2"/>
    <x v="353"/>
    <s v="A"/>
    <x v="404"/>
    <x v="0"/>
    <x v="0"/>
    <m/>
    <x v="899"/>
    <n v="5451"/>
    <s v="23.05.2014"/>
    <s v="15.06.2014"/>
    <s v="Iprel"/>
    <n v="100010001376"/>
    <m/>
    <m/>
    <m/>
    <m/>
    <m/>
    <m/>
    <m/>
    <m/>
    <m/>
    <m/>
    <m/>
    <m/>
    <m/>
    <x v="3"/>
    <x v="5"/>
    <x v="0"/>
  </r>
  <r>
    <x v="1589"/>
    <s v="CERA"/>
    <s v="MY"/>
    <x v="392"/>
    <n v="415347"/>
    <x v="326"/>
    <s v="RU"/>
    <x v="432"/>
    <x v="2"/>
    <x v="354"/>
    <s v="A"/>
    <x v="404"/>
    <x v="0"/>
    <x v="0"/>
    <m/>
    <x v="900"/>
    <n v="5452"/>
    <s v="23.05.2014"/>
    <s v="15.06.2014"/>
    <s v="Iprel"/>
    <n v="100010001376"/>
    <m/>
    <m/>
    <m/>
    <m/>
    <m/>
    <m/>
    <m/>
    <m/>
    <m/>
    <m/>
    <m/>
    <m/>
    <m/>
    <x v="3"/>
    <x v="5"/>
    <x v="0"/>
  </r>
  <r>
    <x v="1590"/>
    <s v="CERA"/>
    <s v="MP"/>
    <x v="385"/>
    <n v="413256"/>
    <x v="324"/>
    <s v="IR"/>
    <x v="681"/>
    <x v="114"/>
    <x v="190"/>
    <s v="A"/>
    <x v="403"/>
    <x v="0"/>
    <x v="0"/>
    <m/>
    <x v="901"/>
    <n v="5453"/>
    <s v="23.05.2014"/>
    <s v="15.06.2014"/>
    <s v="Iprel"/>
    <n v="100010001376"/>
    <m/>
    <m/>
    <m/>
    <m/>
    <m/>
    <m/>
    <m/>
    <m/>
    <m/>
    <m/>
    <m/>
    <m/>
    <m/>
    <x v="3"/>
    <x v="5"/>
    <x v="0"/>
  </r>
  <r>
    <x v="1591"/>
    <s v="CERA"/>
    <s v="MP"/>
    <x v="388"/>
    <n v="401744"/>
    <x v="325"/>
    <s v="AE"/>
    <x v="889"/>
    <x v="284"/>
    <x v="355"/>
    <s v="A"/>
    <x v="404"/>
    <x v="64"/>
    <x v="0"/>
    <m/>
    <x v="902"/>
    <n v="5454"/>
    <s v="23.05.2014"/>
    <s v="15.06.2014"/>
    <s v="Iprel"/>
    <n v="100010001376"/>
    <m/>
    <m/>
    <m/>
    <m/>
    <m/>
    <m/>
    <m/>
    <m/>
    <m/>
    <m/>
    <m/>
    <m/>
    <m/>
    <x v="3"/>
    <x v="5"/>
    <x v="0"/>
  </r>
  <r>
    <x v="1592"/>
    <s v="CERA"/>
    <s v="MP"/>
    <x v="390"/>
    <n v="414102"/>
    <x v="291"/>
    <s v="SA"/>
    <x v="890"/>
    <x v="2"/>
    <x v="22"/>
    <s v="A"/>
    <x v="403"/>
    <x v="0"/>
    <x v="0"/>
    <m/>
    <x v="903"/>
    <n v="5455"/>
    <s v="23.05.2014"/>
    <s v="15.06.2014"/>
    <s v="Iprel"/>
    <n v="100010001376"/>
    <m/>
    <m/>
    <m/>
    <m/>
    <m/>
    <m/>
    <m/>
    <m/>
    <m/>
    <m/>
    <m/>
    <m/>
    <m/>
    <x v="3"/>
    <x v="5"/>
    <x v="0"/>
  </r>
  <r>
    <x v="1593"/>
    <s v="CERA"/>
    <s v="MP"/>
    <x v="389"/>
    <n v="414102"/>
    <x v="291"/>
    <s v="SA"/>
    <x v="891"/>
    <x v="267"/>
    <x v="129"/>
    <s v="A"/>
    <x v="404"/>
    <x v="57"/>
    <x v="0"/>
    <m/>
    <x v="904"/>
    <n v="5456"/>
    <s v="23.05.2014"/>
    <s v="15.06.2014"/>
    <s v="Iprel"/>
    <n v="100010001376"/>
    <m/>
    <m/>
    <m/>
    <m/>
    <m/>
    <m/>
    <m/>
    <m/>
    <m/>
    <m/>
    <m/>
    <m/>
    <m/>
    <x v="3"/>
    <x v="5"/>
    <x v="0"/>
  </r>
  <r>
    <x v="1594"/>
    <s v="CERA"/>
    <s v="MP"/>
    <x v="389"/>
    <n v="414102"/>
    <x v="291"/>
    <s v="SA"/>
    <x v="892"/>
    <x v="269"/>
    <x v="304"/>
    <s v="A"/>
    <x v="404"/>
    <x v="57"/>
    <x v="0"/>
    <m/>
    <x v="904"/>
    <n v="5457"/>
    <s v="23.05.2014"/>
    <s v="15.06.2014"/>
    <s v="Iprel"/>
    <n v="100010001376"/>
    <m/>
    <m/>
    <m/>
    <m/>
    <m/>
    <m/>
    <m/>
    <m/>
    <m/>
    <m/>
    <m/>
    <m/>
    <m/>
    <x v="3"/>
    <x v="5"/>
    <x v="0"/>
  </r>
  <r>
    <x v="1595"/>
    <s v="CERA"/>
    <s v="MP"/>
    <x v="390"/>
    <n v="414102"/>
    <x v="291"/>
    <s v="SA"/>
    <x v="409"/>
    <x v="267"/>
    <x v="129"/>
    <s v="A"/>
    <x v="403"/>
    <x v="57"/>
    <x v="0"/>
    <m/>
    <x v="905"/>
    <n v="5458"/>
    <s v="23.05.2014"/>
    <s v="15.06.2014"/>
    <s v="Iprel"/>
    <n v="100010001376"/>
    <m/>
    <m/>
    <m/>
    <m/>
    <m/>
    <m/>
    <m/>
    <m/>
    <m/>
    <m/>
    <m/>
    <m/>
    <m/>
    <x v="3"/>
    <x v="5"/>
    <x v="0"/>
  </r>
  <r>
    <x v="1596"/>
    <s v="CERA"/>
    <s v="MP"/>
    <x v="390"/>
    <n v="414102"/>
    <x v="291"/>
    <s v="SA"/>
    <x v="893"/>
    <x v="269"/>
    <x v="304"/>
    <s v="A"/>
    <x v="403"/>
    <x v="57"/>
    <x v="0"/>
    <m/>
    <x v="905"/>
    <n v="5459"/>
    <s v="23.05.2014"/>
    <s v="15.06.2014"/>
    <s v="Iprel"/>
    <n v="100010001376"/>
    <m/>
    <m/>
    <m/>
    <m/>
    <m/>
    <m/>
    <m/>
    <m/>
    <m/>
    <m/>
    <m/>
    <m/>
    <m/>
    <x v="3"/>
    <x v="5"/>
    <x v="0"/>
  </r>
  <r>
    <x v="1597"/>
    <s v="CERA"/>
    <s v="MP"/>
    <x v="390"/>
    <n v="414102"/>
    <x v="291"/>
    <s v="SA"/>
    <x v="894"/>
    <x v="267"/>
    <x v="129"/>
    <s v="A"/>
    <x v="403"/>
    <x v="57"/>
    <x v="0"/>
    <m/>
    <x v="906"/>
    <n v="5460"/>
    <s v="23.05.2014"/>
    <s v="15.06.2014"/>
    <s v="Iprel"/>
    <n v="100010001376"/>
    <m/>
    <m/>
    <m/>
    <m/>
    <m/>
    <m/>
    <m/>
    <m/>
    <m/>
    <m/>
    <m/>
    <m/>
    <m/>
    <x v="3"/>
    <x v="5"/>
    <x v="0"/>
  </r>
  <r>
    <x v="1598"/>
    <s v="CERA"/>
    <s v="MP"/>
    <x v="390"/>
    <n v="414102"/>
    <x v="291"/>
    <s v="SA"/>
    <x v="895"/>
    <x v="269"/>
    <x v="304"/>
    <s v="A"/>
    <x v="403"/>
    <x v="57"/>
    <x v="0"/>
    <m/>
    <x v="906"/>
    <n v="5461"/>
    <s v="23.05.2014"/>
    <s v="15.06.2014"/>
    <s v="Iprel"/>
    <n v="100010001376"/>
    <m/>
    <m/>
    <m/>
    <m/>
    <m/>
    <m/>
    <m/>
    <m/>
    <m/>
    <m/>
    <m/>
    <m/>
    <m/>
    <x v="3"/>
    <x v="5"/>
    <x v="0"/>
  </r>
  <r>
    <x v="1599"/>
    <s v="CERA"/>
    <s v="MP"/>
    <x v="390"/>
    <n v="414102"/>
    <x v="291"/>
    <s v="SA"/>
    <x v="896"/>
    <x v="269"/>
    <x v="304"/>
    <s v="A"/>
    <x v="403"/>
    <x v="57"/>
    <x v="0"/>
    <m/>
    <x v="906"/>
    <n v="5462"/>
    <s v="23.05.2014"/>
    <s v="15.06.2014"/>
    <s v="Iprel"/>
    <n v="100010001376"/>
    <m/>
    <m/>
    <m/>
    <m/>
    <m/>
    <m/>
    <m/>
    <m/>
    <m/>
    <m/>
    <m/>
    <m/>
    <m/>
    <x v="3"/>
    <x v="5"/>
    <x v="0"/>
  </r>
  <r>
    <x v="1600"/>
    <s v="CERA"/>
    <s v="MP"/>
    <x v="390"/>
    <n v="414102"/>
    <x v="291"/>
    <s v="SA"/>
    <x v="897"/>
    <x v="269"/>
    <x v="304"/>
    <s v="A"/>
    <x v="403"/>
    <x v="57"/>
    <x v="0"/>
    <m/>
    <x v="906"/>
    <n v="5463"/>
    <s v="23.05.2014"/>
    <s v="15.06.2014"/>
    <s v="Iprel"/>
    <n v="100010001376"/>
    <m/>
    <m/>
    <m/>
    <m/>
    <m/>
    <m/>
    <m/>
    <m/>
    <m/>
    <m/>
    <m/>
    <m/>
    <m/>
    <x v="3"/>
    <x v="5"/>
    <x v="0"/>
  </r>
  <r>
    <x v="1601"/>
    <s v="CERA"/>
    <s v="MP"/>
    <x v="390"/>
    <n v="414102"/>
    <x v="291"/>
    <s v="SA"/>
    <x v="898"/>
    <x v="270"/>
    <x v="305"/>
    <s v="A"/>
    <x v="403"/>
    <x v="57"/>
    <x v="0"/>
    <m/>
    <x v="906"/>
    <n v="5464"/>
    <s v="23.05.2014"/>
    <s v="15.06.2014"/>
    <s v="Iprel"/>
    <n v="100010001376"/>
    <m/>
    <m/>
    <m/>
    <m/>
    <m/>
    <m/>
    <m/>
    <m/>
    <m/>
    <m/>
    <m/>
    <m/>
    <m/>
    <x v="3"/>
    <x v="5"/>
    <x v="0"/>
  </r>
  <r>
    <x v="1602"/>
    <s v="CERA"/>
    <s v="MP"/>
    <x v="390"/>
    <n v="414102"/>
    <x v="291"/>
    <s v="SA"/>
    <x v="899"/>
    <x v="114"/>
    <x v="190"/>
    <s v="A"/>
    <x v="403"/>
    <x v="0"/>
    <x v="0"/>
    <m/>
    <x v="907"/>
    <n v="5465"/>
    <s v="23.05.2014"/>
    <s v="15.06.2014"/>
    <s v="Iprel"/>
    <n v="100010001376"/>
    <m/>
    <m/>
    <m/>
    <m/>
    <m/>
    <m/>
    <m/>
    <m/>
    <m/>
    <m/>
    <m/>
    <m/>
    <m/>
    <x v="3"/>
    <x v="5"/>
    <x v="0"/>
  </r>
  <r>
    <x v="1603"/>
    <s v="CERA"/>
    <s v="MP"/>
    <x v="390"/>
    <n v="414102"/>
    <x v="291"/>
    <s v="SA"/>
    <x v="413"/>
    <x v="129"/>
    <x v="252"/>
    <s v="A"/>
    <x v="403"/>
    <x v="0"/>
    <x v="0"/>
    <m/>
    <x v="908"/>
    <n v="5466"/>
    <s v="23.05.2014"/>
    <s v="15.06.2014"/>
    <s v="Iprel"/>
    <n v="100010001376"/>
    <m/>
    <m/>
    <m/>
    <m/>
    <m/>
    <m/>
    <m/>
    <m/>
    <m/>
    <m/>
    <m/>
    <m/>
    <m/>
    <x v="3"/>
    <x v="5"/>
    <x v="0"/>
  </r>
  <r>
    <x v="1604"/>
    <s v="CERA"/>
    <s v="MY"/>
    <x v="392"/>
    <n v="415347"/>
    <x v="326"/>
    <s v="RU"/>
    <x v="900"/>
    <x v="128"/>
    <x v="356"/>
    <s v="A"/>
    <x v="405"/>
    <x v="0"/>
    <x v="0"/>
    <m/>
    <x v="909"/>
    <n v="5467"/>
    <s v="23.05.2014"/>
    <s v="15.06.2014"/>
    <s v="Iprel"/>
    <n v="100010001376"/>
    <m/>
    <m/>
    <m/>
    <m/>
    <m/>
    <m/>
    <m/>
    <m/>
    <m/>
    <m/>
    <m/>
    <m/>
    <m/>
    <x v="3"/>
    <x v="5"/>
    <x v="0"/>
  </r>
  <r>
    <x v="1605"/>
    <s v="CERA"/>
    <s v="MP"/>
    <x v="390"/>
    <n v="414102"/>
    <x v="291"/>
    <s v="SA"/>
    <x v="901"/>
    <x v="159"/>
    <x v="357"/>
    <s v="A"/>
    <x v="404"/>
    <x v="0"/>
    <x v="0"/>
    <m/>
    <x v="910"/>
    <n v="5468"/>
    <s v="23.05.2014"/>
    <s v="15.06.2014"/>
    <s v="Iprel"/>
    <n v="100010001376"/>
    <m/>
    <m/>
    <m/>
    <m/>
    <m/>
    <m/>
    <m/>
    <m/>
    <m/>
    <m/>
    <m/>
    <m/>
    <m/>
    <x v="3"/>
    <x v="5"/>
    <x v="0"/>
  </r>
  <r>
    <x v="1606"/>
    <s v="CERA"/>
    <s v="MP"/>
    <x v="397"/>
    <n v="412200"/>
    <x v="304"/>
    <s v="RU"/>
    <x v="13"/>
    <x v="260"/>
    <x v="208"/>
    <s v="A"/>
    <x v="406"/>
    <x v="0"/>
    <x v="0"/>
    <m/>
    <x v="911"/>
    <n v="5470"/>
    <s v="30.06.2014"/>
    <s v="31.07.2014"/>
    <s v="Iprel"/>
    <n v="100010001376"/>
    <m/>
    <m/>
    <m/>
    <m/>
    <m/>
    <m/>
    <m/>
    <m/>
    <m/>
    <m/>
    <m/>
    <m/>
    <m/>
    <x v="3"/>
    <x v="5"/>
    <x v="0"/>
  </r>
  <r>
    <x v="1607"/>
    <s v="CERA"/>
    <s v="MY"/>
    <x v="392"/>
    <n v="415347"/>
    <x v="326"/>
    <s v="RU"/>
    <x v="353"/>
    <x v="2"/>
    <x v="358"/>
    <s v="A"/>
    <x v="407"/>
    <x v="0"/>
    <x v="0"/>
    <m/>
    <x v="912"/>
    <n v="5471"/>
    <s v="30.06.2014"/>
    <s v="31.07.2014"/>
    <s v="Iprel"/>
    <n v="100010001376"/>
    <m/>
    <m/>
    <m/>
    <m/>
    <m/>
    <m/>
    <m/>
    <m/>
    <m/>
    <m/>
    <m/>
    <m/>
    <m/>
    <x v="3"/>
    <x v="5"/>
    <x v="0"/>
  </r>
  <r>
    <x v="1608"/>
    <s v="CERA"/>
    <s v="MP"/>
    <x v="380"/>
    <n v="413349"/>
    <x v="321"/>
    <s v="QA"/>
    <x v="902"/>
    <x v="117"/>
    <x v="189"/>
    <s v="A"/>
    <x v="408"/>
    <x v="0"/>
    <x v="0"/>
    <m/>
    <x v="913"/>
    <n v="5472"/>
    <s v="30.06.2014"/>
    <s v="31.07.2014"/>
    <s v="Iprel"/>
    <n v="100010001376"/>
    <m/>
    <m/>
    <m/>
    <m/>
    <m/>
    <m/>
    <m/>
    <m/>
    <m/>
    <m/>
    <m/>
    <m/>
    <m/>
    <x v="3"/>
    <x v="5"/>
    <x v="0"/>
  </r>
  <r>
    <x v="1609"/>
    <s v="CERA"/>
    <s v="MP"/>
    <x v="380"/>
    <n v="413349"/>
    <x v="321"/>
    <s v="QA"/>
    <x v="478"/>
    <x v="112"/>
    <x v="332"/>
    <s v="A"/>
    <x v="408"/>
    <x v="57"/>
    <x v="0"/>
    <m/>
    <x v="914"/>
    <n v="5473"/>
    <s v="30.06.2014"/>
    <s v="31.07.2014"/>
    <s v="Iprel"/>
    <n v="100010001376"/>
    <m/>
    <m/>
    <m/>
    <m/>
    <m/>
    <m/>
    <m/>
    <m/>
    <m/>
    <m/>
    <m/>
    <m/>
    <m/>
    <x v="3"/>
    <x v="5"/>
    <x v="0"/>
  </r>
  <r>
    <x v="1610"/>
    <s v="CERA"/>
    <s v="MP"/>
    <x v="380"/>
    <n v="413349"/>
    <x v="321"/>
    <s v="QA"/>
    <x v="123"/>
    <x v="8"/>
    <x v="216"/>
    <s v="A"/>
    <x v="408"/>
    <x v="63"/>
    <x v="0"/>
    <m/>
    <x v="915"/>
    <n v="5474"/>
    <s v="30.06.2014"/>
    <s v="31.07.2014"/>
    <s v="Iprel"/>
    <n v="100010001376"/>
    <m/>
    <m/>
    <m/>
    <m/>
    <m/>
    <m/>
    <m/>
    <m/>
    <m/>
    <m/>
    <m/>
    <m/>
    <m/>
    <x v="3"/>
    <x v="5"/>
    <x v="0"/>
  </r>
  <r>
    <x v="1611"/>
    <s v="CERA"/>
    <s v="MP"/>
    <x v="380"/>
    <n v="413349"/>
    <x v="321"/>
    <s v="QA"/>
    <x v="508"/>
    <x v="6"/>
    <x v="180"/>
    <s v="A"/>
    <x v="408"/>
    <x v="57"/>
    <x v="0"/>
    <m/>
    <x v="916"/>
    <n v="5475"/>
    <s v="30.06.2014"/>
    <s v="31.07.2014"/>
    <s v="Iprel"/>
    <n v="100010001376"/>
    <m/>
    <m/>
    <m/>
    <m/>
    <m/>
    <m/>
    <m/>
    <m/>
    <m/>
    <m/>
    <m/>
    <m/>
    <m/>
    <x v="3"/>
    <x v="5"/>
    <x v="0"/>
  </r>
  <r>
    <x v="1612"/>
    <s v="CERA"/>
    <s v="MP"/>
    <x v="380"/>
    <n v="413349"/>
    <x v="321"/>
    <s v="QA"/>
    <x v="201"/>
    <x v="8"/>
    <x v="216"/>
    <s v="A"/>
    <x v="408"/>
    <x v="63"/>
    <x v="0"/>
    <m/>
    <x v="917"/>
    <n v="5476"/>
    <s v="30.06.2014"/>
    <s v="31.07.2014"/>
    <s v="Iprel"/>
    <n v="100010001376"/>
    <m/>
    <m/>
    <m/>
    <m/>
    <m/>
    <m/>
    <m/>
    <m/>
    <m/>
    <m/>
    <m/>
    <m/>
    <m/>
    <x v="3"/>
    <x v="5"/>
    <x v="0"/>
  </r>
  <r>
    <x v="1613"/>
    <s v="CERA"/>
    <s v="MP"/>
    <x v="380"/>
    <n v="413349"/>
    <x v="321"/>
    <s v="QA"/>
    <x v="159"/>
    <x v="23"/>
    <x v="178"/>
    <s v="A"/>
    <x v="408"/>
    <x v="0"/>
    <x v="0"/>
    <m/>
    <x v="918"/>
    <n v="5477"/>
    <s v="30.06.2014"/>
    <s v="31.07.2014"/>
    <s v="Iprel"/>
    <n v="100010001376"/>
    <m/>
    <m/>
    <m/>
    <m/>
    <m/>
    <m/>
    <m/>
    <m/>
    <m/>
    <m/>
    <m/>
    <m/>
    <m/>
    <x v="3"/>
    <x v="5"/>
    <x v="0"/>
  </r>
  <r>
    <x v="1614"/>
    <s v="CERA"/>
    <s v="MY"/>
    <x v="392"/>
    <n v="415347"/>
    <x v="326"/>
    <s v="RU"/>
    <x v="234"/>
    <x v="2"/>
    <x v="358"/>
    <s v="A"/>
    <x v="407"/>
    <x v="0"/>
    <x v="0"/>
    <m/>
    <x v="919"/>
    <n v="5478"/>
    <s v="30.06.2014"/>
    <s v="31.07.2014"/>
    <s v="Iprel"/>
    <n v="100010001376"/>
    <m/>
    <m/>
    <m/>
    <m/>
    <m/>
    <m/>
    <m/>
    <m/>
    <m/>
    <m/>
    <m/>
    <m/>
    <m/>
    <x v="3"/>
    <x v="5"/>
    <x v="0"/>
  </r>
  <r>
    <x v="1615"/>
    <s v="CERA"/>
    <s v="MY"/>
    <x v="392"/>
    <n v="415347"/>
    <x v="326"/>
    <s v="RU"/>
    <x v="903"/>
    <x v="2"/>
    <x v="359"/>
    <s v="A"/>
    <x v="407"/>
    <x v="0"/>
    <x v="0"/>
    <m/>
    <x v="920"/>
    <n v="5479"/>
    <s v="30.06.2014"/>
    <s v="31.07.2014"/>
    <s v="Iprel"/>
    <n v="100010001376"/>
    <m/>
    <m/>
    <m/>
    <m/>
    <m/>
    <m/>
    <m/>
    <m/>
    <m/>
    <m/>
    <m/>
    <m/>
    <m/>
    <x v="3"/>
    <x v="5"/>
    <x v="0"/>
  </r>
  <r>
    <x v="1616"/>
    <s v="CERA"/>
    <s v="MY"/>
    <x v="392"/>
    <n v="415347"/>
    <x v="326"/>
    <s v="RU"/>
    <x v="904"/>
    <x v="2"/>
    <x v="359"/>
    <s v="A"/>
    <x v="407"/>
    <x v="0"/>
    <x v="0"/>
    <m/>
    <x v="921"/>
    <n v="5480"/>
    <s v="30.06.2014"/>
    <s v="31.07.2014"/>
    <s v="Iprel"/>
    <n v="100010001376"/>
    <m/>
    <m/>
    <m/>
    <m/>
    <m/>
    <m/>
    <m/>
    <m/>
    <m/>
    <m/>
    <m/>
    <m/>
    <m/>
    <x v="3"/>
    <x v="5"/>
    <x v="0"/>
  </r>
  <r>
    <x v="1617"/>
    <s v="CERA"/>
    <s v="MP"/>
    <x v="398"/>
    <n v="400168"/>
    <x v="201"/>
    <s v="UA"/>
    <x v="747"/>
    <x v="114"/>
    <x v="190"/>
    <s v="A"/>
    <x v="408"/>
    <x v="0"/>
    <x v="0"/>
    <m/>
    <x v="922"/>
    <n v="5481"/>
    <s v="30.06.2014"/>
    <s v="31.07.2014"/>
    <s v="Iprel"/>
    <n v="100010001376"/>
    <m/>
    <m/>
    <m/>
    <m/>
    <m/>
    <m/>
    <m/>
    <m/>
    <m/>
    <m/>
    <m/>
    <m/>
    <m/>
    <x v="3"/>
    <x v="5"/>
    <x v="0"/>
  </r>
  <r>
    <x v="1618"/>
    <s v="CERA"/>
    <s v="MP"/>
    <x v="398"/>
    <n v="400168"/>
    <x v="201"/>
    <s v="UA"/>
    <x v="905"/>
    <x v="5"/>
    <x v="261"/>
    <s v="A"/>
    <x v="408"/>
    <x v="0"/>
    <x v="0"/>
    <m/>
    <x v="923"/>
    <n v="5482"/>
    <s v="30.06.2014"/>
    <s v="31.07.2014"/>
    <s v="Iprel"/>
    <n v="100010001376"/>
    <m/>
    <m/>
    <m/>
    <m/>
    <m/>
    <m/>
    <m/>
    <m/>
    <m/>
    <m/>
    <m/>
    <m/>
    <m/>
    <x v="3"/>
    <x v="5"/>
    <x v="0"/>
  </r>
  <r>
    <x v="1619"/>
    <s v="CERA"/>
    <s v="MP"/>
    <x v="398"/>
    <n v="400168"/>
    <x v="201"/>
    <s v="UA"/>
    <x v="107"/>
    <x v="8"/>
    <x v="216"/>
    <s v="A"/>
    <x v="408"/>
    <x v="64"/>
    <x v="0"/>
    <m/>
    <x v="924"/>
    <n v="5483"/>
    <s v="30.06.2014"/>
    <s v="31.07.2014"/>
    <s v="Iprel"/>
    <n v="100010001376"/>
    <m/>
    <m/>
    <m/>
    <m/>
    <m/>
    <m/>
    <m/>
    <m/>
    <m/>
    <m/>
    <m/>
    <m/>
    <m/>
    <x v="3"/>
    <x v="5"/>
    <x v="0"/>
  </r>
  <r>
    <x v="1620"/>
    <s v="CERA"/>
    <s v="MP"/>
    <x v="398"/>
    <n v="400168"/>
    <x v="201"/>
    <s v="UA"/>
    <x v="209"/>
    <x v="260"/>
    <x v="208"/>
    <s v="A"/>
    <x v="408"/>
    <x v="0"/>
    <x v="0"/>
    <m/>
    <x v="925"/>
    <n v="5484"/>
    <s v="30.06.2014"/>
    <s v="31.07.2014"/>
    <s v="Iprel"/>
    <n v="100010001376"/>
    <m/>
    <m/>
    <m/>
    <m/>
    <m/>
    <m/>
    <m/>
    <m/>
    <m/>
    <m/>
    <m/>
    <m/>
    <m/>
    <x v="3"/>
    <x v="5"/>
    <x v="0"/>
  </r>
  <r>
    <x v="1621"/>
    <s v="CERA"/>
    <s v="MP"/>
    <x v="398"/>
    <n v="400168"/>
    <x v="201"/>
    <s v="UA"/>
    <x v="335"/>
    <x v="260"/>
    <x v="208"/>
    <s v="A"/>
    <x v="408"/>
    <x v="0"/>
    <x v="0"/>
    <m/>
    <x v="926"/>
    <n v="5485"/>
    <s v="30.06.2014"/>
    <s v="31.07.2014"/>
    <s v="Iprel"/>
    <n v="100010001376"/>
    <m/>
    <m/>
    <m/>
    <m/>
    <m/>
    <m/>
    <m/>
    <m/>
    <m/>
    <m/>
    <m/>
    <m/>
    <m/>
    <x v="3"/>
    <x v="5"/>
    <x v="0"/>
  </r>
  <r>
    <x v="1622"/>
    <s v="CERA"/>
    <s v="MP"/>
    <x v="399"/>
    <n v="414171"/>
    <x v="137"/>
    <s v="EG"/>
    <x v="906"/>
    <x v="112"/>
    <x v="186"/>
    <s v="A"/>
    <x v="408"/>
    <x v="57"/>
    <x v="0"/>
    <m/>
    <x v="927"/>
    <n v="5486"/>
    <s v="30.06.2014"/>
    <s v="31.07.2014"/>
    <s v="Iprel"/>
    <n v="100010001376"/>
    <m/>
    <m/>
    <m/>
    <m/>
    <m/>
    <m/>
    <m/>
    <m/>
    <m/>
    <m/>
    <m/>
    <m/>
    <m/>
    <x v="3"/>
    <x v="5"/>
    <x v="0"/>
  </r>
  <r>
    <x v="1623"/>
    <s v="CERA"/>
    <s v="MP"/>
    <x v="400"/>
    <n v="404346"/>
    <x v="330"/>
    <s v="BR"/>
    <x v="907"/>
    <x v="260"/>
    <x v="208"/>
    <s v="A"/>
    <x v="409"/>
    <x v="0"/>
    <x v="0"/>
    <m/>
    <x v="928"/>
    <n v="5487"/>
    <s v="30.06.2014"/>
    <s v="31.07.2014"/>
    <s v="Iprel"/>
    <n v="100010001376"/>
    <m/>
    <m/>
    <m/>
    <m/>
    <m/>
    <m/>
    <m/>
    <m/>
    <m/>
    <m/>
    <m/>
    <m/>
    <m/>
    <x v="3"/>
    <x v="5"/>
    <x v="0"/>
  </r>
  <r>
    <x v="1624"/>
    <s v="CERA"/>
    <s v="MP"/>
    <x v="401"/>
    <n v="400445"/>
    <x v="331"/>
    <s v="ES"/>
    <x v="30"/>
    <x v="2"/>
    <x v="22"/>
    <s v="A"/>
    <x v="410"/>
    <x v="0"/>
    <x v="0"/>
    <m/>
    <x v="929"/>
    <n v="5488"/>
    <s v="30.06.2014"/>
    <s v="31.07.2014"/>
    <s v="Iprel"/>
    <n v="100010001376"/>
    <m/>
    <m/>
    <m/>
    <m/>
    <m/>
    <m/>
    <m/>
    <m/>
    <m/>
    <m/>
    <m/>
    <m/>
    <m/>
    <x v="3"/>
    <x v="5"/>
    <x v="0"/>
  </r>
  <r>
    <x v="1625"/>
    <s v="CERA"/>
    <s v="MP"/>
    <x v="401"/>
    <n v="400445"/>
    <x v="331"/>
    <s v="ES"/>
    <x v="815"/>
    <x v="2"/>
    <x v="22"/>
    <s v="A"/>
    <x v="410"/>
    <x v="0"/>
    <x v="0"/>
    <m/>
    <x v="930"/>
    <n v="5489"/>
    <s v="30.06.2014"/>
    <s v="31.07.2014"/>
    <s v="Iprel"/>
    <n v="100010001376"/>
    <m/>
    <m/>
    <m/>
    <m/>
    <m/>
    <m/>
    <m/>
    <m/>
    <m/>
    <m/>
    <m/>
    <m/>
    <m/>
    <x v="3"/>
    <x v="5"/>
    <x v="0"/>
  </r>
  <r>
    <x v="1626"/>
    <s v="CERA"/>
    <s v="MP"/>
    <x v="395"/>
    <n v="404580"/>
    <x v="328"/>
    <s v="EG"/>
    <x v="908"/>
    <x v="119"/>
    <x v="185"/>
    <s v="A"/>
    <x v="409"/>
    <x v="0"/>
    <x v="0"/>
    <m/>
    <x v="931"/>
    <n v="5490"/>
    <s v="30.06.2014"/>
    <s v="31.07.2014"/>
    <s v="Iprel"/>
    <n v="100010001376"/>
    <m/>
    <m/>
    <m/>
    <m/>
    <m/>
    <m/>
    <m/>
    <m/>
    <m/>
    <m/>
    <m/>
    <m/>
    <m/>
    <x v="3"/>
    <x v="5"/>
    <x v="0"/>
  </r>
  <r>
    <x v="1627"/>
    <s v="CERA"/>
    <s v="MP"/>
    <x v="399"/>
    <n v="414171"/>
    <x v="137"/>
    <s v="EG"/>
    <x v="909"/>
    <x v="113"/>
    <x v="106"/>
    <s v="A"/>
    <x v="408"/>
    <x v="0"/>
    <x v="0"/>
    <m/>
    <x v="932"/>
    <n v="5491"/>
    <s v="30.06.2014"/>
    <s v="31.07.2014"/>
    <s v="Iprel"/>
    <n v="100010001376"/>
    <m/>
    <m/>
    <m/>
    <m/>
    <m/>
    <m/>
    <m/>
    <m/>
    <m/>
    <m/>
    <m/>
    <m/>
    <m/>
    <x v="3"/>
    <x v="5"/>
    <x v="0"/>
  </r>
  <r>
    <x v="1628"/>
    <s v="CERA"/>
    <s v="MP"/>
    <x v="399"/>
    <n v="414171"/>
    <x v="137"/>
    <s v="EG"/>
    <x v="910"/>
    <x v="113"/>
    <x v="106"/>
    <s v="A"/>
    <x v="408"/>
    <x v="0"/>
    <x v="0"/>
    <m/>
    <x v="933"/>
    <n v="5492"/>
    <s v="30.06.2014"/>
    <s v="31.07.2014"/>
    <s v="Iprel"/>
    <n v="100010001376"/>
    <m/>
    <m/>
    <m/>
    <m/>
    <m/>
    <m/>
    <m/>
    <m/>
    <m/>
    <m/>
    <m/>
    <m/>
    <m/>
    <x v="3"/>
    <x v="5"/>
    <x v="0"/>
  </r>
  <r>
    <x v="1629"/>
    <s v="CERA"/>
    <s v="MP"/>
    <x v="380"/>
    <n v="413349"/>
    <x v="321"/>
    <s v="QA"/>
    <x v="288"/>
    <x v="211"/>
    <x v="263"/>
    <s v="A"/>
    <x v="408"/>
    <x v="0"/>
    <x v="0"/>
    <m/>
    <x v="934"/>
    <n v="5493"/>
    <s v="30.06.2014"/>
    <s v="31.07.2014"/>
    <s v="Iprel"/>
    <n v="100010001376"/>
    <m/>
    <m/>
    <m/>
    <m/>
    <m/>
    <m/>
    <m/>
    <m/>
    <m/>
    <m/>
    <m/>
    <m/>
    <m/>
    <x v="3"/>
    <x v="5"/>
    <x v="0"/>
  </r>
  <r>
    <x v="1630"/>
    <s v="CERA"/>
    <s v="MP"/>
    <x v="380"/>
    <n v="413349"/>
    <x v="321"/>
    <s v="QA"/>
    <x v="911"/>
    <x v="114"/>
    <x v="190"/>
    <s v="A"/>
    <x v="408"/>
    <x v="0"/>
    <x v="0"/>
    <m/>
    <x v="935"/>
    <n v="5494"/>
    <s v="30.06.2014"/>
    <s v="31.07.2014"/>
    <s v="Iprel"/>
    <n v="100010001376"/>
    <m/>
    <m/>
    <m/>
    <m/>
    <m/>
    <m/>
    <m/>
    <m/>
    <m/>
    <m/>
    <m/>
    <m/>
    <m/>
    <x v="3"/>
    <x v="5"/>
    <x v="0"/>
  </r>
  <r>
    <x v="1631"/>
    <s v="CERA"/>
    <s v="RP"/>
    <x v="402"/>
    <n v="600179"/>
    <x v="332"/>
    <s v="IT"/>
    <x v="21"/>
    <x v="285"/>
    <x v="360"/>
    <s v="A"/>
    <x v="411"/>
    <x v="0"/>
    <x v="0"/>
    <m/>
    <x v="936"/>
    <n v="5495"/>
    <s v="30.06.2014"/>
    <s v="31.07.2014"/>
    <s v="Iprel"/>
    <n v="100010001376"/>
    <m/>
    <m/>
    <m/>
    <m/>
    <m/>
    <m/>
    <m/>
    <m/>
    <m/>
    <m/>
    <m/>
    <m/>
    <m/>
    <x v="3"/>
    <x v="5"/>
    <x v="0"/>
  </r>
  <r>
    <x v="1632"/>
    <s v="CERA"/>
    <s v="RP"/>
    <x v="402"/>
    <n v="600179"/>
    <x v="332"/>
    <s v="IT"/>
    <x v="912"/>
    <x v="286"/>
    <x v="360"/>
    <s v="A"/>
    <x v="411"/>
    <x v="0"/>
    <x v="0"/>
    <m/>
    <x v="936"/>
    <n v="5496"/>
    <s v="30.06.2014"/>
    <s v="31.07.2014"/>
    <s v="Iprel"/>
    <n v="100010001376"/>
    <m/>
    <m/>
    <m/>
    <m/>
    <m/>
    <m/>
    <m/>
    <m/>
    <m/>
    <m/>
    <m/>
    <m/>
    <m/>
    <x v="3"/>
    <x v="5"/>
    <x v="0"/>
  </r>
  <r>
    <x v="1633"/>
    <s v="CERA"/>
    <s v="MP"/>
    <x v="403"/>
    <n v="409354"/>
    <x v="333"/>
    <s v="BR"/>
    <x v="33"/>
    <x v="252"/>
    <x v="361"/>
    <s v="A"/>
    <x v="408"/>
    <x v="63"/>
    <x v="0"/>
    <m/>
    <x v="937"/>
    <n v="5497"/>
    <s v="30.06.2014"/>
    <s v="31.07.2014"/>
    <s v="Iprel"/>
    <n v="100010001376"/>
    <m/>
    <m/>
    <m/>
    <m/>
    <m/>
    <m/>
    <m/>
    <m/>
    <m/>
    <m/>
    <m/>
    <m/>
    <m/>
    <x v="3"/>
    <x v="5"/>
    <x v="0"/>
  </r>
  <r>
    <x v="1634"/>
    <s v="CERA"/>
    <s v="MP"/>
    <x v="399"/>
    <n v="414171"/>
    <x v="137"/>
    <s v="EG"/>
    <x v="679"/>
    <x v="279"/>
    <x v="333"/>
    <s v="A"/>
    <x v="407"/>
    <x v="63"/>
    <x v="0"/>
    <m/>
    <x v="938"/>
    <n v="5498"/>
    <s v="30.06.2014"/>
    <s v="31.07.2014"/>
    <s v="Iprel"/>
    <n v="100010001376"/>
    <m/>
    <m/>
    <m/>
    <m/>
    <m/>
    <m/>
    <m/>
    <m/>
    <m/>
    <m/>
    <m/>
    <m/>
    <m/>
    <x v="3"/>
    <x v="5"/>
    <x v="0"/>
  </r>
  <r>
    <x v="1635"/>
    <s v="CERA"/>
    <s v="MP"/>
    <x v="400"/>
    <n v="404346"/>
    <x v="330"/>
    <s v="BR"/>
    <x v="33"/>
    <x v="132"/>
    <x v="345"/>
    <s v="A"/>
    <x v="409"/>
    <x v="0"/>
    <x v="0"/>
    <m/>
    <x v="939"/>
    <n v="5499"/>
    <s v="30.06.2014"/>
    <s v="31.07.2014"/>
    <s v="Iprel"/>
    <n v="100010001376"/>
    <m/>
    <m/>
    <m/>
    <m/>
    <m/>
    <m/>
    <m/>
    <m/>
    <m/>
    <m/>
    <m/>
    <m/>
    <m/>
    <x v="3"/>
    <x v="5"/>
    <x v="0"/>
  </r>
  <r>
    <x v="1636"/>
    <s v="CERA"/>
    <s v="MP"/>
    <x v="404"/>
    <n v="410676"/>
    <x v="249"/>
    <s v="EG"/>
    <x v="33"/>
    <x v="135"/>
    <x v="341"/>
    <s v="A"/>
    <x v="410"/>
    <x v="63"/>
    <x v="0"/>
    <m/>
    <x v="940"/>
    <n v="5500"/>
    <s v="30.06.2014"/>
    <s v="31.07.2014"/>
    <s v="Iprel"/>
    <n v="100010001376"/>
    <m/>
    <m/>
    <m/>
    <m/>
    <m/>
    <m/>
    <m/>
    <m/>
    <m/>
    <m/>
    <m/>
    <m/>
    <m/>
    <x v="3"/>
    <x v="5"/>
    <x v="0"/>
  </r>
  <r>
    <x v="1637"/>
    <s v="CERA"/>
    <s v="MP"/>
    <x v="405"/>
    <n v="405372"/>
    <x v="95"/>
    <s v="SA"/>
    <x v="282"/>
    <x v="287"/>
    <x v="333"/>
    <s v="A"/>
    <x v="408"/>
    <x v="64"/>
    <x v="0"/>
    <m/>
    <x v="941"/>
    <n v="5501"/>
    <s v="30.06.2014"/>
    <s v="31.07.2014"/>
    <s v="Iprel"/>
    <n v="100010001376"/>
    <m/>
    <m/>
    <m/>
    <m/>
    <m/>
    <m/>
    <m/>
    <m/>
    <m/>
    <m/>
    <m/>
    <m/>
    <m/>
    <x v="3"/>
    <x v="5"/>
    <x v="0"/>
  </r>
  <r>
    <x v="1638"/>
    <s v="CERA"/>
    <s v="MP"/>
    <x v="259"/>
    <s v="ECE100ZD1"/>
    <x v="122"/>
    <s v="IN"/>
    <x v="323"/>
    <x v="288"/>
    <x v="187"/>
    <s v="C"/>
    <x v="269"/>
    <x v="0"/>
    <x v="0"/>
    <m/>
    <x v="942"/>
    <n v="5584"/>
    <s v="27.06.2012"/>
    <s v="31.07.2012"/>
    <s v="Iprel"/>
    <n v="100010001376"/>
    <m/>
    <m/>
    <m/>
    <m/>
    <m/>
    <m/>
    <m/>
    <m/>
    <m/>
    <m/>
    <m/>
    <m/>
    <m/>
    <x v="3"/>
    <x v="5"/>
    <x v="0"/>
  </r>
  <r>
    <x v="1639"/>
    <s v="CERA"/>
    <s v="MP"/>
    <x v="259"/>
    <s v="ECE100ZD1"/>
    <x v="122"/>
    <s v="IN"/>
    <x v="235"/>
    <x v="282"/>
    <x v="144"/>
    <s v="C"/>
    <x v="269"/>
    <x v="0"/>
    <x v="0"/>
    <m/>
    <x v="943"/>
    <n v="5587"/>
    <s v="27.06.2012"/>
    <s v="31.07.2012"/>
    <s v="Iprel"/>
    <n v="100010001376"/>
    <m/>
    <m/>
    <m/>
    <m/>
    <m/>
    <m/>
    <m/>
    <m/>
    <m/>
    <m/>
    <m/>
    <m/>
    <m/>
    <x v="3"/>
    <x v="5"/>
    <x v="0"/>
  </r>
  <r>
    <x v="1640"/>
    <s v="CERA"/>
    <s v="MP"/>
    <x v="402"/>
    <n v="600179"/>
    <x v="334"/>
    <s v="IT"/>
    <x v="913"/>
    <x v="289"/>
    <x v="256"/>
    <m/>
    <x v="0"/>
    <x v="0"/>
    <x v="0"/>
    <m/>
    <x v="944"/>
    <n v="5591"/>
    <m/>
    <m/>
    <s v="Iprel"/>
    <n v="100010001376"/>
    <m/>
    <m/>
    <m/>
    <m/>
    <m/>
    <m/>
    <m/>
    <m/>
    <m/>
    <m/>
    <m/>
    <m/>
    <m/>
    <x v="3"/>
    <x v="5"/>
    <x v="0"/>
  </r>
  <r>
    <x v="1641"/>
    <s v="CERA"/>
    <s v="MP"/>
    <x v="402"/>
    <n v="600179"/>
    <x v="334"/>
    <s v="IT"/>
    <x v="914"/>
    <x v="289"/>
    <x v="256"/>
    <m/>
    <x v="0"/>
    <x v="0"/>
    <x v="0"/>
    <m/>
    <x v="819"/>
    <n v="5592"/>
    <m/>
    <m/>
    <s v="Iprel"/>
    <n v="100010001376"/>
    <m/>
    <m/>
    <m/>
    <m/>
    <m/>
    <m/>
    <m/>
    <m/>
    <m/>
    <m/>
    <m/>
    <m/>
    <m/>
    <x v="3"/>
    <x v="5"/>
    <x v="0"/>
  </r>
  <r>
    <x v="1642"/>
    <s v="CERA"/>
    <s v="MP"/>
    <x v="400"/>
    <n v="404346"/>
    <x v="330"/>
    <s v="BR"/>
    <x v="205"/>
    <x v="116"/>
    <x v="109"/>
    <s v="C"/>
    <x v="412"/>
    <x v="0"/>
    <x v="0"/>
    <m/>
    <x v="945"/>
    <n v="5593"/>
    <s v="19.08.2014"/>
    <s v="20.09.2014"/>
    <s v="Iprel"/>
    <n v="100010001376"/>
    <m/>
    <m/>
    <m/>
    <m/>
    <m/>
    <m/>
    <m/>
    <m/>
    <m/>
    <m/>
    <m/>
    <m/>
    <m/>
    <x v="3"/>
    <x v="5"/>
    <x v="0"/>
  </r>
  <r>
    <x v="1643"/>
    <s v="CERA"/>
    <s v="MP"/>
    <x v="400"/>
    <n v="404346"/>
    <x v="330"/>
    <s v="BR"/>
    <x v="879"/>
    <x v="112"/>
    <x v="332"/>
    <s v="C"/>
    <x v="413"/>
    <x v="64"/>
    <x v="0"/>
    <m/>
    <x v="946"/>
    <n v="5594"/>
    <s v="19.08.2014"/>
    <s v="20.09.2014"/>
    <s v="Iprel"/>
    <n v="100010001376"/>
    <m/>
    <m/>
    <m/>
    <m/>
    <m/>
    <m/>
    <m/>
    <m/>
    <m/>
    <m/>
    <m/>
    <m/>
    <m/>
    <x v="3"/>
    <x v="5"/>
    <x v="0"/>
  </r>
  <r>
    <x v="1644"/>
    <s v="CERA"/>
    <s v="MP"/>
    <x v="406"/>
    <n v="601099"/>
    <x v="335"/>
    <s v="IT"/>
    <x v="915"/>
    <x v="2"/>
    <x v="362"/>
    <s v="C"/>
    <x v="414"/>
    <x v="64"/>
    <x v="0"/>
    <m/>
    <x v="947"/>
    <n v="5595"/>
    <s v="19.08.2014"/>
    <s v="20.09.2014"/>
    <s v="Iprel"/>
    <n v="100010001376"/>
    <m/>
    <m/>
    <m/>
    <m/>
    <m/>
    <m/>
    <m/>
    <m/>
    <m/>
    <m/>
    <m/>
    <m/>
    <m/>
    <x v="3"/>
    <x v="5"/>
    <x v="0"/>
  </r>
  <r>
    <x v="1645"/>
    <s v="CERA"/>
    <s v="MP"/>
    <x v="399"/>
    <n v="414171"/>
    <x v="137"/>
    <s v="EG"/>
    <x v="571"/>
    <x v="260"/>
    <x v="208"/>
    <s v="C"/>
    <x v="414"/>
    <x v="0"/>
    <x v="0"/>
    <m/>
    <x v="948"/>
    <n v="5596"/>
    <s v="19.08.2014"/>
    <s v="20.09.2014"/>
    <s v="Iprel"/>
    <n v="100010001376"/>
    <m/>
    <m/>
    <m/>
    <m/>
    <m/>
    <m/>
    <m/>
    <m/>
    <m/>
    <m/>
    <m/>
    <m/>
    <m/>
    <x v="3"/>
    <x v="5"/>
    <x v="0"/>
  </r>
  <r>
    <x v="1646"/>
    <s v="CERA"/>
    <s v="MP"/>
    <x v="403"/>
    <n v="409354"/>
    <x v="333"/>
    <s v="BR"/>
    <x v="916"/>
    <x v="112"/>
    <x v="332"/>
    <s v="A"/>
    <x v="415"/>
    <x v="57"/>
    <x v="0"/>
    <m/>
    <x v="949"/>
    <n v="5597"/>
    <s v="19.08.2014"/>
    <s v="20.09.2014"/>
    <s v="Iprel"/>
    <n v="100010001376"/>
    <m/>
    <m/>
    <m/>
    <m/>
    <m/>
    <m/>
    <m/>
    <m/>
    <m/>
    <m/>
    <m/>
    <m/>
    <m/>
    <x v="3"/>
    <x v="5"/>
    <x v="0"/>
  </r>
  <r>
    <x v="1647"/>
    <s v="CERA"/>
    <s v="MP"/>
    <x v="403"/>
    <n v="409354"/>
    <x v="333"/>
    <s v="BR"/>
    <x v="401"/>
    <x v="122"/>
    <x v="202"/>
    <s v="A"/>
    <x v="415"/>
    <x v="0"/>
    <x v="0"/>
    <m/>
    <x v="950"/>
    <n v="5598"/>
    <s v="19.08.2014"/>
    <s v="20.09.2014"/>
    <s v="Iprel"/>
    <n v="100010001376"/>
    <m/>
    <m/>
    <m/>
    <m/>
    <m/>
    <m/>
    <m/>
    <m/>
    <m/>
    <m/>
    <m/>
    <m/>
    <m/>
    <x v="3"/>
    <x v="5"/>
    <x v="0"/>
  </r>
  <r>
    <x v="1648"/>
    <s v="CERA"/>
    <s v="MP"/>
    <x v="403"/>
    <n v="409354"/>
    <x v="333"/>
    <s v="BR"/>
    <x v="107"/>
    <x v="8"/>
    <x v="216"/>
    <s v="A"/>
    <x v="415"/>
    <x v="64"/>
    <x v="0"/>
    <m/>
    <x v="951"/>
    <n v="5599"/>
    <s v="19.08.2014"/>
    <s v="20.09.2014"/>
    <s v="Iprel"/>
    <n v="100010001376"/>
    <m/>
    <m/>
    <m/>
    <m/>
    <m/>
    <m/>
    <m/>
    <m/>
    <m/>
    <m/>
    <m/>
    <m/>
    <m/>
    <x v="3"/>
    <x v="5"/>
    <x v="0"/>
  </r>
  <r>
    <x v="1649"/>
    <s v="CERA"/>
    <s v="MP"/>
    <x v="399"/>
    <n v="414171"/>
    <x v="137"/>
    <s v="EG"/>
    <x v="173"/>
    <x v="8"/>
    <x v="216"/>
    <s v="A"/>
    <x v="415"/>
    <x v="64"/>
    <x v="0"/>
    <m/>
    <x v="952"/>
    <n v="5600"/>
    <s v="19.08.2014"/>
    <s v="20.09.2014"/>
    <s v="Iprel"/>
    <n v="100010001376"/>
    <m/>
    <m/>
    <m/>
    <m/>
    <m/>
    <m/>
    <m/>
    <m/>
    <m/>
    <m/>
    <m/>
    <m/>
    <m/>
    <x v="3"/>
    <x v="5"/>
    <x v="0"/>
  </r>
  <r>
    <x v="1650"/>
    <s v="CERA"/>
    <s v="MP"/>
    <x v="399"/>
    <n v="414171"/>
    <x v="137"/>
    <s v="EG"/>
    <x v="174"/>
    <x v="8"/>
    <x v="216"/>
    <s v="A"/>
    <x v="415"/>
    <x v="64"/>
    <x v="0"/>
    <m/>
    <x v="953"/>
    <n v="5601"/>
    <s v="19.08.2014"/>
    <s v="20.09.2014"/>
    <s v="Iprel"/>
    <n v="100010001376"/>
    <m/>
    <m/>
    <m/>
    <m/>
    <m/>
    <m/>
    <m/>
    <m/>
    <m/>
    <m/>
    <m/>
    <m/>
    <m/>
    <x v="3"/>
    <x v="5"/>
    <x v="0"/>
  </r>
  <r>
    <x v="1651"/>
    <s v="CERA"/>
    <s v="MP"/>
    <x v="399"/>
    <n v="414171"/>
    <x v="137"/>
    <s v="EG"/>
    <x v="917"/>
    <x v="23"/>
    <x v="178"/>
    <s v="A"/>
    <x v="415"/>
    <x v="0"/>
    <x v="0"/>
    <m/>
    <x v="954"/>
    <n v="5602"/>
    <s v="19.08.2014"/>
    <s v="20.09.2014"/>
    <s v="Iprel"/>
    <n v="100010001376"/>
    <m/>
    <m/>
    <m/>
    <m/>
    <m/>
    <m/>
    <m/>
    <m/>
    <m/>
    <m/>
    <m/>
    <m/>
    <m/>
    <x v="3"/>
    <x v="5"/>
    <x v="0"/>
  </r>
  <r>
    <x v="1652"/>
    <s v="CERA"/>
    <s v="MP"/>
    <x v="399"/>
    <n v="414171"/>
    <x v="137"/>
    <s v="EG"/>
    <x v="918"/>
    <x v="6"/>
    <x v="180"/>
    <s v="A"/>
    <x v="415"/>
    <x v="57"/>
    <x v="0"/>
    <m/>
    <x v="955"/>
    <n v="5603"/>
    <s v="19.08.2014"/>
    <s v="20.09.2014"/>
    <s v="Iprel"/>
    <n v="100010001376"/>
    <m/>
    <m/>
    <m/>
    <m/>
    <m/>
    <m/>
    <m/>
    <m/>
    <m/>
    <m/>
    <m/>
    <m/>
    <m/>
    <x v="3"/>
    <x v="5"/>
    <x v="0"/>
  </r>
  <r>
    <x v="1653"/>
    <s v="CERA"/>
    <s v="MP"/>
    <x v="400"/>
    <n v="404346"/>
    <x v="330"/>
    <s v="BR"/>
    <x v="107"/>
    <x v="8"/>
    <x v="216"/>
    <s v="A"/>
    <x v="416"/>
    <x v="63"/>
    <x v="0"/>
    <m/>
    <x v="956"/>
    <n v="5604"/>
    <s v="19.08.2014"/>
    <s v="20.09.2014"/>
    <s v="Iprel"/>
    <n v="100010001376"/>
    <m/>
    <m/>
    <m/>
    <m/>
    <m/>
    <m/>
    <m/>
    <m/>
    <m/>
    <m/>
    <m/>
    <m/>
    <m/>
    <x v="3"/>
    <x v="5"/>
    <x v="0"/>
  </r>
  <r>
    <x v="1654"/>
    <s v="CERA"/>
    <s v="MP"/>
    <x v="400"/>
    <n v="404346"/>
    <x v="330"/>
    <s v="BR"/>
    <x v="724"/>
    <x v="2"/>
    <x v="363"/>
    <s v="A"/>
    <x v="416"/>
    <x v="0"/>
    <x v="0"/>
    <m/>
    <x v="957"/>
    <n v="5605"/>
    <s v="19.08.2014"/>
    <s v="20.09.2014"/>
    <s v="Iprel"/>
    <n v="100010001376"/>
    <m/>
    <m/>
    <m/>
    <m/>
    <m/>
    <m/>
    <m/>
    <m/>
    <m/>
    <m/>
    <m/>
    <m/>
    <m/>
    <x v="3"/>
    <x v="5"/>
    <x v="0"/>
  </r>
  <r>
    <x v="1655"/>
    <s v="CERA"/>
    <s v="MP"/>
    <x v="400"/>
    <n v="404346"/>
    <x v="330"/>
    <s v="BR"/>
    <x v="561"/>
    <x v="113"/>
    <x v="364"/>
    <s v="A"/>
    <x v="416"/>
    <x v="0"/>
    <x v="0"/>
    <m/>
    <x v="958"/>
    <n v="5606"/>
    <s v="19.08.2014"/>
    <s v="20.09.2014"/>
    <s v="Iprel"/>
    <n v="100010001376"/>
    <m/>
    <m/>
    <m/>
    <m/>
    <m/>
    <m/>
    <m/>
    <m/>
    <m/>
    <m/>
    <m/>
    <m/>
    <m/>
    <x v="3"/>
    <x v="5"/>
    <x v="0"/>
  </r>
  <r>
    <x v="1656"/>
    <s v="CERA"/>
    <s v="MP"/>
    <x v="407"/>
    <n v="409279"/>
    <x v="336"/>
    <s v="PL"/>
    <x v="164"/>
    <x v="273"/>
    <x v="365"/>
    <s v="B"/>
    <x v="416"/>
    <x v="0"/>
    <x v="0"/>
    <m/>
    <x v="959"/>
    <n v="5607"/>
    <s v="19.08.2014"/>
    <s v="20.09.2014"/>
    <s v="Iprel"/>
    <n v="100010001376"/>
    <m/>
    <m/>
    <m/>
    <m/>
    <m/>
    <m/>
    <m/>
    <m/>
    <m/>
    <m/>
    <m/>
    <m/>
    <m/>
    <x v="3"/>
    <x v="5"/>
    <x v="0"/>
  </r>
  <r>
    <x v="1657"/>
    <s v="CERA"/>
    <s v="MP"/>
    <x v="407"/>
    <n v="409279"/>
    <x v="336"/>
    <s v="PL"/>
    <x v="122"/>
    <x v="260"/>
    <x v="208"/>
    <s v="A"/>
    <x v="417"/>
    <x v="0"/>
    <x v="0"/>
    <m/>
    <x v="960"/>
    <n v="5608"/>
    <s v="19.08.2014"/>
    <s v="20.09.2014"/>
    <s v="Iprel"/>
    <n v="100010001376"/>
    <m/>
    <m/>
    <m/>
    <m/>
    <m/>
    <m/>
    <m/>
    <m/>
    <m/>
    <m/>
    <m/>
    <m/>
    <m/>
    <x v="3"/>
    <x v="5"/>
    <x v="0"/>
  </r>
  <r>
    <x v="1658"/>
    <s v="CERA"/>
    <s v="MP"/>
    <x v="400"/>
    <n v="404346"/>
    <x v="330"/>
    <s v="BR"/>
    <x v="919"/>
    <x v="113"/>
    <x v="366"/>
    <s v="A"/>
    <x v="416"/>
    <x v="0"/>
    <x v="0"/>
    <m/>
    <x v="961"/>
    <n v="5609"/>
    <s v="19.08.2014"/>
    <s v="20.09.2014"/>
    <s v="Iprel"/>
    <n v="100010001376"/>
    <m/>
    <m/>
    <m/>
    <m/>
    <m/>
    <m/>
    <m/>
    <m/>
    <m/>
    <m/>
    <m/>
    <m/>
    <m/>
    <x v="3"/>
    <x v="5"/>
    <x v="0"/>
  </r>
  <r>
    <x v="1659"/>
    <s v="CERA"/>
    <s v="MP"/>
    <x v="399"/>
    <n v="414171"/>
    <x v="137"/>
    <s v="EG"/>
    <x v="920"/>
    <x v="290"/>
    <x v="107"/>
    <s v="A"/>
    <x v="415"/>
    <x v="57"/>
    <x v="0"/>
    <m/>
    <x v="962"/>
    <n v="5610"/>
    <s v="19.08.2014"/>
    <s v="20.09.2014"/>
    <s v="Iprel"/>
    <n v="100010001376"/>
    <m/>
    <m/>
    <m/>
    <m/>
    <m/>
    <m/>
    <m/>
    <m/>
    <m/>
    <m/>
    <m/>
    <m/>
    <m/>
    <x v="3"/>
    <x v="5"/>
    <x v="0"/>
  </r>
  <r>
    <x v="1660"/>
    <s v="CERA"/>
    <s v="MP"/>
    <x v="283"/>
    <n v="400817"/>
    <x v="250"/>
    <s v="RU"/>
    <x v="921"/>
    <x v="112"/>
    <x v="0"/>
    <m/>
    <x v="0"/>
    <x v="0"/>
    <x v="0"/>
    <m/>
    <x v="963"/>
    <n v="5639"/>
    <m/>
    <m/>
    <s v="Iprel"/>
    <n v="100010001376"/>
    <m/>
    <m/>
    <m/>
    <m/>
    <m/>
    <m/>
    <m/>
    <m/>
    <m/>
    <m/>
    <m/>
    <m/>
    <m/>
    <x v="3"/>
    <x v="5"/>
    <x v="0"/>
  </r>
  <r>
    <x v="1661"/>
    <s v="CERA"/>
    <s v="MP"/>
    <x v="404"/>
    <n v="410676"/>
    <x v="249"/>
    <s v="EG"/>
    <x v="122"/>
    <x v="122"/>
    <x v="202"/>
    <s v="A"/>
    <x v="418"/>
    <x v="57"/>
    <x v="0"/>
    <m/>
    <x v="964"/>
    <n v="5640"/>
    <s v="24.09.2014"/>
    <s v="24.10.2014"/>
    <s v="Iprel"/>
    <n v="100010001376"/>
    <m/>
    <m/>
    <m/>
    <m/>
    <m/>
    <m/>
    <m/>
    <m/>
    <m/>
    <m/>
    <m/>
    <m/>
    <m/>
    <x v="3"/>
    <x v="5"/>
    <x v="0"/>
  </r>
  <r>
    <x v="1662"/>
    <s v="CERA"/>
    <s v="MP"/>
    <x v="404"/>
    <n v="410676"/>
    <x v="249"/>
    <s v="EG"/>
    <x v="922"/>
    <x v="260"/>
    <x v="208"/>
    <s v="A"/>
    <x v="418"/>
    <x v="57"/>
    <x v="0"/>
    <m/>
    <x v="965"/>
    <n v="5641"/>
    <s v="24.09.2014"/>
    <s v="24.10.2014"/>
    <s v="Iprel"/>
    <n v="100010001376"/>
    <m/>
    <m/>
    <m/>
    <m/>
    <m/>
    <m/>
    <m/>
    <m/>
    <m/>
    <m/>
    <m/>
    <m/>
    <m/>
    <x v="3"/>
    <x v="5"/>
    <x v="0"/>
  </r>
  <r>
    <x v="1663"/>
    <s v="CERA"/>
    <s v="MP"/>
    <x v="404"/>
    <n v="410676"/>
    <x v="249"/>
    <s v="EG"/>
    <x v="11"/>
    <x v="6"/>
    <x v="180"/>
    <s v="A"/>
    <x v="418"/>
    <x v="57"/>
    <x v="0"/>
    <m/>
    <x v="966"/>
    <n v="5642"/>
    <s v="24.09.2014"/>
    <s v="24.10.2014"/>
    <s v="Iprel"/>
    <n v="100010001376"/>
    <m/>
    <m/>
    <m/>
    <m/>
    <m/>
    <m/>
    <m/>
    <m/>
    <m/>
    <m/>
    <m/>
    <m/>
    <m/>
    <x v="3"/>
    <x v="5"/>
    <x v="0"/>
  </r>
  <r>
    <x v="1664"/>
    <s v="CERA"/>
    <s v="MP"/>
    <x v="404"/>
    <n v="410676"/>
    <x v="249"/>
    <s v="EG"/>
    <x v="213"/>
    <x v="117"/>
    <x v="189"/>
    <s v="A"/>
    <x v="418"/>
    <x v="57"/>
    <x v="0"/>
    <m/>
    <x v="967"/>
    <n v="5643"/>
    <s v="24.09.2014"/>
    <s v="24.10.2014"/>
    <s v="Iprel"/>
    <n v="100010001376"/>
    <m/>
    <m/>
    <m/>
    <m/>
    <m/>
    <m/>
    <m/>
    <m/>
    <m/>
    <m/>
    <m/>
    <m/>
    <m/>
    <x v="3"/>
    <x v="5"/>
    <x v="0"/>
  </r>
  <r>
    <x v="1665"/>
    <s v="CERA"/>
    <s v="MP"/>
    <x v="407"/>
    <n v="409279"/>
    <x v="336"/>
    <s v="PL"/>
    <x v="137"/>
    <x v="2"/>
    <x v="121"/>
    <s v="A"/>
    <x v="418"/>
    <x v="57"/>
    <x v="0"/>
    <m/>
    <x v="968"/>
    <n v="5644"/>
    <s v="24.09.2014"/>
    <s v="24.10.2014"/>
    <s v="Iprel"/>
    <n v="100010001376"/>
    <m/>
    <m/>
    <m/>
    <m/>
    <m/>
    <m/>
    <m/>
    <m/>
    <m/>
    <m/>
    <m/>
    <m/>
    <m/>
    <x v="3"/>
    <x v="5"/>
    <x v="0"/>
  </r>
  <r>
    <x v="1666"/>
    <s v="CERA"/>
    <s v="MP"/>
    <x v="407"/>
    <n v="409279"/>
    <x v="336"/>
    <s v="PL"/>
    <x v="369"/>
    <x v="2"/>
    <x v="367"/>
    <s v="A"/>
    <x v="418"/>
    <x v="57"/>
    <x v="0"/>
    <m/>
    <x v="969"/>
    <n v="5645"/>
    <s v="24.09.2014"/>
    <s v="24.10.2014"/>
    <s v="Iprel"/>
    <n v="100010001376"/>
    <m/>
    <m/>
    <m/>
    <m/>
    <m/>
    <m/>
    <m/>
    <m/>
    <m/>
    <m/>
    <m/>
    <m/>
    <m/>
    <x v="3"/>
    <x v="5"/>
    <x v="0"/>
  </r>
  <r>
    <x v="1667"/>
    <s v="CERA"/>
    <s v="MP"/>
    <x v="407"/>
    <n v="409279"/>
    <x v="336"/>
    <s v="PL"/>
    <x v="923"/>
    <x v="114"/>
    <x v="190"/>
    <s v="A"/>
    <x v="418"/>
    <x v="57"/>
    <x v="0"/>
    <m/>
    <x v="970"/>
    <n v="5646"/>
    <s v="24.09.2014"/>
    <s v="24.10.2014"/>
    <s v="Iprel"/>
    <n v="100010001376"/>
    <m/>
    <m/>
    <m/>
    <m/>
    <m/>
    <m/>
    <m/>
    <m/>
    <m/>
    <m/>
    <m/>
    <m/>
    <m/>
    <x v="3"/>
    <x v="5"/>
    <x v="0"/>
  </r>
  <r>
    <x v="1668"/>
    <s v="CERA"/>
    <s v="MP"/>
    <x v="407"/>
    <n v="409279"/>
    <x v="336"/>
    <s v="PL"/>
    <x v="196"/>
    <x v="145"/>
    <x v="112"/>
    <s v="A"/>
    <x v="418"/>
    <x v="57"/>
    <x v="0"/>
    <m/>
    <x v="971"/>
    <n v="5647"/>
    <s v="24.09.2014"/>
    <s v="24.10.2014"/>
    <s v="Iprel"/>
    <n v="100010001376"/>
    <m/>
    <m/>
    <m/>
    <m/>
    <m/>
    <m/>
    <m/>
    <m/>
    <m/>
    <m/>
    <m/>
    <m/>
    <m/>
    <x v="3"/>
    <x v="5"/>
    <x v="0"/>
  </r>
  <r>
    <x v="1669"/>
    <s v="CERA"/>
    <s v="MP"/>
    <x v="407"/>
    <n v="409279"/>
    <x v="336"/>
    <s v="PL"/>
    <x v="382"/>
    <x v="23"/>
    <x v="178"/>
    <s v="A"/>
    <x v="418"/>
    <x v="64"/>
    <x v="0"/>
    <m/>
    <x v="972"/>
    <n v="5648"/>
    <s v="24.09.2014"/>
    <s v="24.10.2014"/>
    <s v="Iprel"/>
    <n v="100010001376"/>
    <m/>
    <m/>
    <m/>
    <m/>
    <m/>
    <m/>
    <m/>
    <m/>
    <m/>
    <m/>
    <m/>
    <m/>
    <m/>
    <x v="3"/>
    <x v="5"/>
    <x v="0"/>
  </r>
  <r>
    <x v="1670"/>
    <s v="CERA"/>
    <s v="MP"/>
    <x v="408"/>
    <n v="402306"/>
    <x v="183"/>
    <s v="BY"/>
    <x v="314"/>
    <x v="123"/>
    <x v="223"/>
    <s v="A"/>
    <x v="418"/>
    <x v="57"/>
    <x v="0"/>
    <m/>
    <x v="973"/>
    <n v="5649"/>
    <s v="24.09.2014"/>
    <s v="24.10.2014"/>
    <s v="Iprel"/>
    <n v="100010001376"/>
    <m/>
    <m/>
    <m/>
    <m/>
    <m/>
    <m/>
    <m/>
    <m/>
    <m/>
    <m/>
    <m/>
    <m/>
    <m/>
    <x v="3"/>
    <x v="5"/>
    <x v="0"/>
  </r>
  <r>
    <x v="1671"/>
    <s v="CERA"/>
    <s v="MP"/>
    <x v="408"/>
    <n v="402306"/>
    <x v="183"/>
    <s v="BY"/>
    <x v="587"/>
    <x v="260"/>
    <x v="208"/>
    <s v="A"/>
    <x v="418"/>
    <x v="57"/>
    <x v="0"/>
    <m/>
    <x v="974"/>
    <n v="5650"/>
    <s v="24.09.2014"/>
    <s v="24.10.2014"/>
    <s v="Iprel"/>
    <n v="100010001376"/>
    <m/>
    <m/>
    <m/>
    <m/>
    <m/>
    <m/>
    <m/>
    <m/>
    <m/>
    <m/>
    <m/>
    <m/>
    <m/>
    <x v="3"/>
    <x v="5"/>
    <x v="0"/>
  </r>
  <r>
    <x v="1672"/>
    <s v="CERA"/>
    <s v="MP"/>
    <x v="398"/>
    <n v="400168"/>
    <x v="201"/>
    <s v="UA"/>
    <x v="924"/>
    <x v="113"/>
    <x v="106"/>
    <s v="A"/>
    <x v="418"/>
    <x v="57"/>
    <x v="0"/>
    <m/>
    <x v="975"/>
    <n v="5651"/>
    <s v="24.09.2014"/>
    <s v="24.10.2014"/>
    <s v="Iprel"/>
    <n v="100010001376"/>
    <m/>
    <m/>
    <m/>
    <m/>
    <m/>
    <m/>
    <m/>
    <m/>
    <m/>
    <m/>
    <m/>
    <m/>
    <m/>
    <x v="3"/>
    <x v="5"/>
    <x v="0"/>
  </r>
  <r>
    <x v="1673"/>
    <s v="CERA"/>
    <s v="MS"/>
    <x v="409"/>
    <n v="412830"/>
    <x v="203"/>
    <s v="BD"/>
    <x v="15"/>
    <x v="144"/>
    <x v="121"/>
    <s v="C"/>
    <x v="419"/>
    <x v="57"/>
    <x v="0"/>
    <m/>
    <x v="976"/>
    <n v="5652"/>
    <s v="24.09.2014"/>
    <s v="24.10.2014"/>
    <s v="Iprel"/>
    <n v="100010001376"/>
    <m/>
    <m/>
    <m/>
    <m/>
    <m/>
    <m/>
    <m/>
    <m/>
    <m/>
    <m/>
    <m/>
    <m/>
    <m/>
    <x v="3"/>
    <x v="5"/>
    <x v="0"/>
  </r>
  <r>
    <x v="1674"/>
    <s v="CERA"/>
    <s v="MP"/>
    <x v="400"/>
    <n v="404346"/>
    <x v="330"/>
    <s v="BR"/>
    <x v="288"/>
    <x v="211"/>
    <x v="263"/>
    <s v="C"/>
    <x v="420"/>
    <x v="57"/>
    <x v="0"/>
    <m/>
    <x v="977"/>
    <n v="5653"/>
    <s v="24.09.2014"/>
    <s v="24.10.2014"/>
    <s v="Iprel"/>
    <n v="100010001376"/>
    <m/>
    <m/>
    <m/>
    <m/>
    <m/>
    <m/>
    <m/>
    <m/>
    <m/>
    <m/>
    <m/>
    <m/>
    <m/>
    <x v="3"/>
    <x v="5"/>
    <x v="0"/>
  </r>
  <r>
    <x v="1675"/>
    <s v="CERA"/>
    <s v="MP"/>
    <x v="410"/>
    <n v="415658"/>
    <x v="337"/>
    <s v="ES"/>
    <x v="549"/>
    <x v="8"/>
    <x v="216"/>
    <s v="A"/>
    <x v="421"/>
    <x v="64"/>
    <x v="0"/>
    <m/>
    <x v="978"/>
    <n v="5687"/>
    <s v="25.09.2014"/>
    <s v="24.10.2014"/>
    <s v="Iprel"/>
    <n v="100010001376"/>
    <m/>
    <m/>
    <m/>
    <m/>
    <m/>
    <m/>
    <m/>
    <m/>
    <m/>
    <m/>
    <m/>
    <m/>
    <m/>
    <x v="3"/>
    <x v="5"/>
    <x v="0"/>
  </r>
  <r>
    <x v="1676"/>
    <s v="CERA"/>
    <s v="MP"/>
    <x v="404"/>
    <n v="410676"/>
    <x v="249"/>
    <s v="EG"/>
    <x v="925"/>
    <x v="113"/>
    <x v="106"/>
    <s v="A"/>
    <x v="422"/>
    <x v="57"/>
    <x v="0"/>
    <m/>
    <x v="979"/>
    <n v="5688"/>
    <s v="25.09.2014"/>
    <s v="24.10.2014"/>
    <s v="Iprel"/>
    <n v="100010001376"/>
    <m/>
    <m/>
    <m/>
    <m/>
    <m/>
    <m/>
    <m/>
    <m/>
    <m/>
    <m/>
    <m/>
    <m/>
    <m/>
    <x v="3"/>
    <x v="5"/>
    <x v="0"/>
  </r>
  <r>
    <x v="1677"/>
    <s v="CERA"/>
    <s v="MP"/>
    <x v="404"/>
    <n v="410676"/>
    <x v="249"/>
    <s v="EG"/>
    <x v="190"/>
    <x v="23"/>
    <x v="178"/>
    <s v="A"/>
    <x v="422"/>
    <x v="64"/>
    <x v="0"/>
    <m/>
    <x v="980"/>
    <n v="5689"/>
    <s v="25.09.2014"/>
    <s v="24.10.2014"/>
    <s v="Iprel"/>
    <n v="100010001376"/>
    <m/>
    <m/>
    <m/>
    <m/>
    <m/>
    <m/>
    <m/>
    <m/>
    <m/>
    <m/>
    <m/>
    <m/>
    <m/>
    <x v="3"/>
    <x v="5"/>
    <x v="0"/>
  </r>
  <r>
    <x v="1678"/>
    <s v="CERA"/>
    <s v="MP"/>
    <x v="411"/>
    <n v="406017"/>
    <x v="179"/>
    <s v="PL"/>
    <x v="15"/>
    <x v="131"/>
    <x v="368"/>
    <s v="A"/>
    <x v="422"/>
    <x v="63"/>
    <x v="0"/>
    <m/>
    <x v="981"/>
    <n v="5690"/>
    <s v="25.09.2014"/>
    <s v="24.10.2014"/>
    <s v="Iprel"/>
    <n v="100010001376"/>
    <m/>
    <m/>
    <m/>
    <m/>
    <m/>
    <m/>
    <m/>
    <m/>
    <m/>
    <m/>
    <m/>
    <m/>
    <m/>
    <x v="3"/>
    <x v="5"/>
    <x v="0"/>
  </r>
  <r>
    <x v="1679"/>
    <s v="CERA"/>
    <s v="MP"/>
    <x v="412"/>
    <n v="411688"/>
    <x v="338"/>
    <s v="NG"/>
    <x v="330"/>
    <x v="135"/>
    <x v="333"/>
    <s v="A"/>
    <x v="422"/>
    <x v="63"/>
    <x v="0"/>
    <m/>
    <x v="982"/>
    <n v="5691"/>
    <s v="25.09.2014"/>
    <s v="24.10.2014"/>
    <s v="Iprel"/>
    <n v="100010001376"/>
    <m/>
    <m/>
    <m/>
    <m/>
    <m/>
    <m/>
    <m/>
    <m/>
    <m/>
    <m/>
    <m/>
    <m/>
    <m/>
    <x v="3"/>
    <x v="5"/>
    <x v="0"/>
  </r>
  <r>
    <x v="1680"/>
    <s v="CERA"/>
    <s v="MP"/>
    <x v="412"/>
    <n v="411688"/>
    <x v="338"/>
    <s v="NG"/>
    <x v="403"/>
    <x v="273"/>
    <x v="333"/>
    <s v="A"/>
    <x v="422"/>
    <x v="63"/>
    <x v="0"/>
    <m/>
    <x v="983"/>
    <n v="5692"/>
    <s v="25.09.2014"/>
    <s v="24.10.2014"/>
    <s v="Iprel"/>
    <n v="100010001376"/>
    <m/>
    <m/>
    <m/>
    <m/>
    <m/>
    <m/>
    <m/>
    <m/>
    <m/>
    <m/>
    <m/>
    <m/>
    <m/>
    <x v="3"/>
    <x v="5"/>
    <x v="0"/>
  </r>
  <r>
    <x v="1681"/>
    <s v="CERA"/>
    <s v="MP"/>
    <x v="354"/>
    <n v="402642"/>
    <x v="151"/>
    <s v="SA"/>
    <x v="745"/>
    <x v="119"/>
    <x v="185"/>
    <s v="A"/>
    <x v="421"/>
    <x v="57"/>
    <x v="0"/>
    <m/>
    <x v="984"/>
    <n v="5693"/>
    <s v="25.09.2014"/>
    <s v="24.10.2014"/>
    <s v="Iprel"/>
    <n v="100010001376"/>
    <m/>
    <m/>
    <m/>
    <m/>
    <m/>
    <m/>
    <m/>
    <m/>
    <m/>
    <m/>
    <m/>
    <m/>
    <m/>
    <x v="3"/>
    <x v="5"/>
    <x v="0"/>
  </r>
  <r>
    <x v="1682"/>
    <s v="CERA"/>
    <s v="MP"/>
    <x v="413"/>
    <n v="413422"/>
    <x v="339"/>
    <s v="RU"/>
    <x v="30"/>
    <x v="2"/>
    <x v="369"/>
    <s v="A"/>
    <x v="421"/>
    <x v="57"/>
    <x v="0"/>
    <m/>
    <x v="985"/>
    <n v="5694"/>
    <s v="25.09.2014"/>
    <s v="24.10.2014"/>
    <s v="Iprel"/>
    <n v="100010001376"/>
    <m/>
    <m/>
    <m/>
    <m/>
    <m/>
    <m/>
    <m/>
    <m/>
    <m/>
    <m/>
    <m/>
    <m/>
    <m/>
    <x v="3"/>
    <x v="5"/>
    <x v="0"/>
  </r>
  <r>
    <x v="1683"/>
    <s v="CERA"/>
    <s v="MP"/>
    <x v="414"/>
    <n v="413808"/>
    <x v="301"/>
    <s v="DZ"/>
    <x v="13"/>
    <x v="137"/>
    <x v="245"/>
    <s v="A"/>
    <x v="423"/>
    <x v="57"/>
    <x v="0"/>
    <m/>
    <x v="986"/>
    <n v="5799"/>
    <s v="22.10.2014"/>
    <s v="22.11.2014"/>
    <s v="Iprel"/>
    <n v="100010001376"/>
    <m/>
    <m/>
    <m/>
    <m/>
    <m/>
    <m/>
    <m/>
    <m/>
    <m/>
    <m/>
    <m/>
    <m/>
    <m/>
    <x v="3"/>
    <x v="5"/>
    <x v="0"/>
  </r>
  <r>
    <x v="1684"/>
    <s v="CERA"/>
    <s v="MP"/>
    <x v="404"/>
    <n v="410676"/>
    <x v="249"/>
    <s v="EG"/>
    <x v="107"/>
    <x v="8"/>
    <x v="216"/>
    <s v="A"/>
    <x v="422"/>
    <x v="63"/>
    <x v="0"/>
    <m/>
    <x v="987"/>
    <n v="5800"/>
    <s v="22.10.2014"/>
    <s v="22.11.2014"/>
    <s v="Iprel"/>
    <n v="100010001376"/>
    <m/>
    <m/>
    <m/>
    <m/>
    <m/>
    <m/>
    <m/>
    <m/>
    <m/>
    <m/>
    <m/>
    <m/>
    <m/>
    <x v="3"/>
    <x v="5"/>
    <x v="0"/>
  </r>
  <r>
    <x v="1685"/>
    <s v="CERA"/>
    <s v="MT"/>
    <x v="415"/>
    <n v="413959"/>
    <x v="340"/>
    <s v="ZA"/>
    <x v="926"/>
    <x v="291"/>
    <x v="275"/>
    <s v="A"/>
    <x v="424"/>
    <x v="57"/>
    <x v="0"/>
    <m/>
    <x v="988"/>
    <n v="5801"/>
    <s v="22.10.2014"/>
    <s v="22.11.2014"/>
    <s v="Iprel"/>
    <n v="100010001376"/>
    <m/>
    <m/>
    <m/>
    <m/>
    <m/>
    <m/>
    <m/>
    <m/>
    <m/>
    <m/>
    <m/>
    <m/>
    <m/>
    <x v="3"/>
    <x v="5"/>
    <x v="0"/>
  </r>
  <r>
    <x v="1686"/>
    <s v="CERA"/>
    <s v="MP"/>
    <x v="393"/>
    <n v="413467"/>
    <x v="327"/>
    <s v="EG"/>
    <x v="122"/>
    <x v="211"/>
    <x v="263"/>
    <s v="A"/>
    <x v="425"/>
    <x v="57"/>
    <x v="0"/>
    <m/>
    <x v="989"/>
    <n v="5802"/>
    <s v="22.10.2014"/>
    <s v="22.11.2014"/>
    <s v="Iprel"/>
    <n v="100010001376"/>
    <m/>
    <m/>
    <m/>
    <m/>
    <m/>
    <m/>
    <m/>
    <m/>
    <m/>
    <m/>
    <m/>
    <m/>
    <m/>
    <x v="3"/>
    <x v="5"/>
    <x v="0"/>
  </r>
  <r>
    <x v="1687"/>
    <s v="CERA"/>
    <s v="MP"/>
    <x v="393"/>
    <n v="413467"/>
    <x v="327"/>
    <s v="EG"/>
    <x v="927"/>
    <x v="290"/>
    <x v="107"/>
    <s v="A"/>
    <x v="425"/>
    <x v="57"/>
    <x v="0"/>
    <m/>
    <x v="990"/>
    <n v="5803"/>
    <s v="22.10.2014"/>
    <s v="22.11.2014"/>
    <s v="Iprel"/>
    <n v="100010001376"/>
    <m/>
    <m/>
    <m/>
    <m/>
    <m/>
    <m/>
    <m/>
    <m/>
    <m/>
    <m/>
    <m/>
    <m/>
    <m/>
    <x v="3"/>
    <x v="5"/>
    <x v="0"/>
  </r>
  <r>
    <x v="1688"/>
    <s v="CERA"/>
    <s v="MP"/>
    <x v="393"/>
    <n v="413467"/>
    <x v="327"/>
    <s v="EG"/>
    <x v="301"/>
    <x v="260"/>
    <x v="208"/>
    <s v="A"/>
    <x v="425"/>
    <x v="57"/>
    <x v="0"/>
    <m/>
    <x v="991"/>
    <n v="5804"/>
    <s v="22.10.2014"/>
    <s v="22.11.2014"/>
    <s v="Iprel"/>
    <n v="100010001376"/>
    <m/>
    <m/>
    <m/>
    <m/>
    <m/>
    <m/>
    <m/>
    <m/>
    <m/>
    <m/>
    <m/>
    <m/>
    <m/>
    <x v="3"/>
    <x v="5"/>
    <x v="0"/>
  </r>
  <r>
    <x v="1689"/>
    <s v="CERA"/>
    <s v="MP"/>
    <x v="393"/>
    <n v="413467"/>
    <x v="327"/>
    <s v="EG"/>
    <x v="928"/>
    <x v="260"/>
    <x v="208"/>
    <s v="A"/>
    <x v="425"/>
    <x v="57"/>
    <x v="0"/>
    <m/>
    <x v="991"/>
    <n v="5805"/>
    <s v="22.10.2014"/>
    <s v="22.11.2014"/>
    <s v="Iprel"/>
    <n v="100010001376"/>
    <m/>
    <m/>
    <m/>
    <m/>
    <m/>
    <m/>
    <m/>
    <m/>
    <m/>
    <m/>
    <m/>
    <m/>
    <m/>
    <x v="3"/>
    <x v="5"/>
    <x v="0"/>
  </r>
  <r>
    <x v="1690"/>
    <s v="CERA"/>
    <s v="MP"/>
    <x v="393"/>
    <n v="413467"/>
    <x v="327"/>
    <s v="EG"/>
    <x v="929"/>
    <x v="113"/>
    <x v="106"/>
    <s v="A"/>
    <x v="425"/>
    <x v="57"/>
    <x v="0"/>
    <m/>
    <x v="992"/>
    <n v="5806"/>
    <s v="22.10.2014"/>
    <s v="22.11.2014"/>
    <s v="Iprel"/>
    <n v="100010001376"/>
    <m/>
    <m/>
    <m/>
    <m/>
    <m/>
    <m/>
    <m/>
    <m/>
    <m/>
    <m/>
    <m/>
    <m/>
    <m/>
    <x v="3"/>
    <x v="5"/>
    <x v="0"/>
  </r>
  <r>
    <x v="1691"/>
    <s v="CERA"/>
    <s v="MP"/>
    <x v="393"/>
    <n v="413467"/>
    <x v="327"/>
    <s v="EG"/>
    <x v="155"/>
    <x v="266"/>
    <x v="335"/>
    <s v="A"/>
    <x v="425"/>
    <x v="57"/>
    <x v="0"/>
    <m/>
    <x v="993"/>
    <n v="5807"/>
    <s v="22.10.2014"/>
    <s v="22.11.2014"/>
    <s v="Iprel"/>
    <n v="100010001376"/>
    <m/>
    <m/>
    <m/>
    <m/>
    <m/>
    <m/>
    <m/>
    <m/>
    <m/>
    <m/>
    <m/>
    <m/>
    <m/>
    <x v="3"/>
    <x v="5"/>
    <x v="0"/>
  </r>
  <r>
    <x v="1692"/>
    <s v="CERA"/>
    <s v="MP"/>
    <x v="393"/>
    <n v="413467"/>
    <x v="327"/>
    <s v="EG"/>
    <x v="930"/>
    <x v="129"/>
    <x v="252"/>
    <s v="A"/>
    <x v="425"/>
    <x v="57"/>
    <x v="0"/>
    <m/>
    <x v="994"/>
    <n v="5808"/>
    <s v="22.10.2014"/>
    <s v="22.11.2014"/>
    <s v="Iprel"/>
    <n v="100010001376"/>
    <m/>
    <m/>
    <m/>
    <m/>
    <m/>
    <m/>
    <m/>
    <m/>
    <m/>
    <m/>
    <m/>
    <m/>
    <m/>
    <x v="3"/>
    <x v="5"/>
    <x v="0"/>
  </r>
  <r>
    <x v="1693"/>
    <s v="CERA"/>
    <s v="MP"/>
    <x v="393"/>
    <n v="413467"/>
    <x v="327"/>
    <s v="EG"/>
    <x v="931"/>
    <x v="117"/>
    <x v="189"/>
    <s v="A"/>
    <x v="425"/>
    <x v="57"/>
    <x v="0"/>
    <m/>
    <x v="995"/>
    <n v="5809"/>
    <s v="22.10.2014"/>
    <s v="22.11.2014"/>
    <s v="Iprel"/>
    <n v="100010001376"/>
    <m/>
    <m/>
    <m/>
    <m/>
    <m/>
    <m/>
    <m/>
    <m/>
    <m/>
    <m/>
    <m/>
    <m/>
    <m/>
    <x v="3"/>
    <x v="5"/>
    <x v="0"/>
  </r>
  <r>
    <x v="1694"/>
    <s v="CERA"/>
    <s v="MP"/>
    <x v="416"/>
    <n v="801236"/>
    <x v="341"/>
    <s v="SD"/>
    <x v="932"/>
    <x v="10"/>
    <x v="273"/>
    <s v="A"/>
    <x v="425"/>
    <x v="57"/>
    <x v="0"/>
    <m/>
    <x v="996"/>
    <n v="5810"/>
    <s v="22.10.2014"/>
    <s v="22.11.2014"/>
    <s v="Iprel"/>
    <n v="100010001376"/>
    <m/>
    <m/>
    <m/>
    <m/>
    <m/>
    <m/>
    <m/>
    <m/>
    <m/>
    <m/>
    <m/>
    <m/>
    <m/>
    <x v="3"/>
    <x v="5"/>
    <x v="0"/>
  </r>
  <r>
    <x v="1695"/>
    <s v="CERA"/>
    <s v="MP"/>
    <x v="416"/>
    <n v="801236"/>
    <x v="341"/>
    <s v="SD"/>
    <x v="669"/>
    <x v="144"/>
    <x v="121"/>
    <s v="A"/>
    <x v="425"/>
    <x v="57"/>
    <x v="0"/>
    <m/>
    <x v="997"/>
    <n v="5811"/>
    <s v="22.10.2014"/>
    <s v="22.11.2014"/>
    <s v="Iprel"/>
    <n v="100010001376"/>
    <m/>
    <m/>
    <m/>
    <m/>
    <m/>
    <m/>
    <m/>
    <m/>
    <m/>
    <m/>
    <m/>
    <m/>
    <m/>
    <x v="3"/>
    <x v="5"/>
    <x v="0"/>
  </r>
  <r>
    <x v="1696"/>
    <s v="CERA"/>
    <s v="MP"/>
    <x v="416"/>
    <n v="801236"/>
    <x v="341"/>
    <s v="SD"/>
    <x v="933"/>
    <x v="144"/>
    <x v="121"/>
    <s v="A"/>
    <x v="425"/>
    <x v="57"/>
    <x v="0"/>
    <m/>
    <x v="998"/>
    <n v="5812"/>
    <s v="22.10.2014"/>
    <s v="22.11.2014"/>
    <s v="Iprel"/>
    <n v="100010001376"/>
    <m/>
    <m/>
    <m/>
    <m/>
    <m/>
    <m/>
    <m/>
    <m/>
    <m/>
    <m/>
    <m/>
    <m/>
    <m/>
    <x v="3"/>
    <x v="5"/>
    <x v="0"/>
  </r>
  <r>
    <x v="1697"/>
    <s v="CERA"/>
    <s v="MP"/>
    <x v="416"/>
    <n v="801236"/>
    <x v="341"/>
    <s v="SD"/>
    <x v="934"/>
    <x v="145"/>
    <x v="112"/>
    <s v="A"/>
    <x v="425"/>
    <x v="57"/>
    <x v="0"/>
    <m/>
    <x v="999"/>
    <n v="5813"/>
    <s v="22.10.2014"/>
    <s v="22.11.2014"/>
    <s v="Iprel"/>
    <n v="100010001376"/>
    <m/>
    <m/>
    <m/>
    <m/>
    <m/>
    <m/>
    <m/>
    <m/>
    <m/>
    <m/>
    <m/>
    <m/>
    <m/>
    <x v="3"/>
    <x v="5"/>
    <x v="0"/>
  </r>
  <r>
    <x v="1698"/>
    <s v="CERA"/>
    <s v="MP"/>
    <x v="416"/>
    <n v="801236"/>
    <x v="341"/>
    <s v="SD"/>
    <x v="935"/>
    <x v="113"/>
    <x v="106"/>
    <s v="A"/>
    <x v="425"/>
    <x v="57"/>
    <x v="0"/>
    <m/>
    <x v="1000"/>
    <n v="5814"/>
    <s v="22.10.2014"/>
    <s v="22.11.2014"/>
    <s v="Iprel"/>
    <n v="100010001376"/>
    <m/>
    <m/>
    <m/>
    <m/>
    <m/>
    <m/>
    <m/>
    <m/>
    <m/>
    <m/>
    <m/>
    <m/>
    <m/>
    <x v="3"/>
    <x v="5"/>
    <x v="0"/>
  </r>
  <r>
    <x v="1699"/>
    <s v="CERA"/>
    <s v="MP"/>
    <x v="416"/>
    <n v="801236"/>
    <x v="341"/>
    <s v="SD"/>
    <x v="500"/>
    <x v="23"/>
    <x v="178"/>
    <s v="A"/>
    <x v="425"/>
    <x v="64"/>
    <x v="0"/>
    <m/>
    <x v="1001"/>
    <n v="5815"/>
    <s v="22.10.2014"/>
    <s v="22.11.2014"/>
    <s v="Iprel"/>
    <n v="100010001376"/>
    <m/>
    <m/>
    <m/>
    <m/>
    <m/>
    <m/>
    <m/>
    <m/>
    <m/>
    <m/>
    <m/>
    <m/>
    <m/>
    <x v="3"/>
    <x v="5"/>
    <x v="0"/>
  </r>
  <r>
    <x v="1700"/>
    <s v="CERA"/>
    <s v="MP"/>
    <x v="416"/>
    <n v="801236"/>
    <x v="341"/>
    <s v="SD"/>
    <x v="936"/>
    <x v="129"/>
    <x v="252"/>
    <s v="A"/>
    <x v="425"/>
    <x v="57"/>
    <x v="0"/>
    <m/>
    <x v="1002"/>
    <n v="5816"/>
    <s v="22.10.2014"/>
    <s v="22.11.2014"/>
    <s v="Iprel"/>
    <n v="100010001376"/>
    <m/>
    <m/>
    <m/>
    <m/>
    <m/>
    <m/>
    <m/>
    <m/>
    <m/>
    <m/>
    <m/>
    <m/>
    <m/>
    <x v="3"/>
    <x v="5"/>
    <x v="0"/>
  </r>
  <r>
    <x v="1701"/>
    <s v="CERA"/>
    <s v="MP"/>
    <x v="416"/>
    <n v="801236"/>
    <x v="341"/>
    <s v="SD"/>
    <x v="937"/>
    <x v="116"/>
    <x v="109"/>
    <s v="A"/>
    <x v="425"/>
    <x v="0"/>
    <x v="0"/>
    <m/>
    <x v="1003"/>
    <n v="5817"/>
    <s v="22.10.2014"/>
    <s v="22.11.2014"/>
    <s v="Iprel"/>
    <n v="100010001376"/>
    <m/>
    <m/>
    <m/>
    <m/>
    <m/>
    <m/>
    <m/>
    <m/>
    <m/>
    <m/>
    <m/>
    <m/>
    <m/>
    <x v="3"/>
    <x v="5"/>
    <x v="0"/>
  </r>
  <r>
    <x v="1702"/>
    <s v="CERA"/>
    <s v="MP"/>
    <x v="416"/>
    <n v="801236"/>
    <x v="341"/>
    <s v="SD"/>
    <x v="938"/>
    <x v="117"/>
    <x v="189"/>
    <s v="A"/>
    <x v="425"/>
    <x v="0"/>
    <x v="0"/>
    <m/>
    <x v="1004"/>
    <n v="5818"/>
    <s v="22.10.2014"/>
    <s v="22.11.2014"/>
    <s v="Iprel"/>
    <n v="100010001376"/>
    <m/>
    <m/>
    <m/>
    <m/>
    <m/>
    <m/>
    <m/>
    <m/>
    <m/>
    <m/>
    <m/>
    <m/>
    <m/>
    <x v="3"/>
    <x v="5"/>
    <x v="0"/>
  </r>
  <r>
    <x v="1703"/>
    <s v="CERA"/>
    <s v="MP"/>
    <x v="416"/>
    <n v="801236"/>
    <x v="341"/>
    <s v="SD"/>
    <x v="939"/>
    <x v="137"/>
    <x v="245"/>
    <s v="A"/>
    <x v="425"/>
    <x v="0"/>
    <x v="0"/>
    <m/>
    <x v="1005"/>
    <n v="5819"/>
    <s v="22.10.2014"/>
    <s v="22.11.2014"/>
    <s v="Iprel"/>
    <n v="100010001376"/>
    <m/>
    <m/>
    <m/>
    <m/>
    <m/>
    <m/>
    <m/>
    <m/>
    <m/>
    <m/>
    <m/>
    <m/>
    <m/>
    <x v="3"/>
    <x v="5"/>
    <x v="0"/>
  </r>
  <r>
    <x v="1704"/>
    <s v="CERA"/>
    <s v="MP"/>
    <x v="416"/>
    <n v="801236"/>
    <x v="341"/>
    <s v="SD"/>
    <x v="940"/>
    <x v="118"/>
    <x v="248"/>
    <s v="A"/>
    <x v="425"/>
    <x v="0"/>
    <x v="0"/>
    <m/>
    <x v="1006"/>
    <n v="5820"/>
    <s v="22.10.2014"/>
    <s v="22.11.2014"/>
    <s v="Iprel"/>
    <n v="100010001376"/>
    <m/>
    <m/>
    <m/>
    <m/>
    <m/>
    <m/>
    <m/>
    <m/>
    <m/>
    <m/>
    <m/>
    <m/>
    <m/>
    <x v="3"/>
    <x v="5"/>
    <x v="0"/>
  </r>
  <r>
    <x v="1705"/>
    <s v="CERA"/>
    <s v="MP"/>
    <x v="416"/>
    <n v="801236"/>
    <x v="341"/>
    <s v="SD"/>
    <x v="941"/>
    <x v="117"/>
    <x v="189"/>
    <s v="A"/>
    <x v="425"/>
    <x v="0"/>
    <x v="0"/>
    <m/>
    <x v="1007"/>
    <n v="5821"/>
    <s v="22.10.2014"/>
    <s v="22.11.2014"/>
    <s v="Iprel"/>
    <n v="100010001376"/>
    <m/>
    <m/>
    <m/>
    <m/>
    <m/>
    <m/>
    <m/>
    <m/>
    <m/>
    <m/>
    <m/>
    <m/>
    <m/>
    <x v="3"/>
    <x v="5"/>
    <x v="0"/>
  </r>
  <r>
    <x v="1706"/>
    <s v="CERA"/>
    <s v="MP"/>
    <x v="354"/>
    <n v="402642"/>
    <x v="151"/>
    <s v="SA"/>
    <x v="942"/>
    <x v="211"/>
    <x v="263"/>
    <s v="A"/>
    <x v="426"/>
    <x v="0"/>
    <x v="0"/>
    <m/>
    <x v="1008"/>
    <n v="5822"/>
    <s v="22.10.2014"/>
    <s v="22.11.2014"/>
    <s v="Iprel"/>
    <n v="100010001376"/>
    <m/>
    <m/>
    <m/>
    <m/>
    <m/>
    <m/>
    <m/>
    <m/>
    <m/>
    <m/>
    <m/>
    <m/>
    <m/>
    <x v="3"/>
    <x v="5"/>
    <x v="0"/>
  </r>
  <r>
    <x v="1707"/>
    <s v="CERA"/>
    <s v="MP"/>
    <x v="354"/>
    <n v="402642"/>
    <x v="151"/>
    <s v="SA"/>
    <x v="943"/>
    <x v="137"/>
    <x v="245"/>
    <s v="A"/>
    <x v="426"/>
    <x v="0"/>
    <x v="0"/>
    <m/>
    <x v="1009"/>
    <n v="5823"/>
    <s v="22.10.2014"/>
    <s v="22.11.2014"/>
    <s v="Iprel"/>
    <n v="100010001376"/>
    <m/>
    <m/>
    <m/>
    <m/>
    <m/>
    <m/>
    <m/>
    <m/>
    <m/>
    <m/>
    <m/>
    <m/>
    <m/>
    <x v="3"/>
    <x v="5"/>
    <x v="0"/>
  </r>
  <r>
    <x v="1708"/>
    <s v="CERA"/>
    <s v="MP"/>
    <x v="354"/>
    <n v="402642"/>
    <x v="151"/>
    <s v="SA"/>
    <x v="944"/>
    <x v="118"/>
    <x v="248"/>
    <s v="A"/>
    <x v="426"/>
    <x v="65"/>
    <x v="0"/>
    <m/>
    <x v="1010"/>
    <n v="5824"/>
    <s v="22.10.2014"/>
    <s v="22.11.2014"/>
    <s v="Iprel"/>
    <n v="100010001376"/>
    <m/>
    <m/>
    <m/>
    <m/>
    <m/>
    <m/>
    <m/>
    <m/>
    <m/>
    <m/>
    <m/>
    <m/>
    <m/>
    <x v="3"/>
    <x v="5"/>
    <x v="0"/>
  </r>
  <r>
    <x v="1709"/>
    <s v="CERA"/>
    <s v="MP"/>
    <x v="354"/>
    <n v="402642"/>
    <x v="151"/>
    <s v="SA"/>
    <x v="945"/>
    <x v="117"/>
    <x v="189"/>
    <s v="A"/>
    <x v="426"/>
    <x v="0"/>
    <x v="0"/>
    <m/>
    <x v="1011"/>
    <n v="5825"/>
    <s v="22.10.2014"/>
    <s v="22.11.2014"/>
    <s v="Iprel"/>
    <n v="100010001376"/>
    <m/>
    <m/>
    <m/>
    <m/>
    <m/>
    <m/>
    <m/>
    <m/>
    <m/>
    <m/>
    <m/>
    <m/>
    <m/>
    <x v="3"/>
    <x v="5"/>
    <x v="0"/>
  </r>
  <r>
    <x v="1710"/>
    <s v="CERA"/>
    <s v="MP"/>
    <x v="377"/>
    <n v="409893"/>
    <x v="318"/>
    <s v="SA"/>
    <x v="75"/>
    <x v="112"/>
    <x v="186"/>
    <s v="A"/>
    <x v="426"/>
    <x v="57"/>
    <x v="0"/>
    <m/>
    <x v="1012"/>
    <n v="5826"/>
    <s v="22.10.2014"/>
    <s v="22.11.2014"/>
    <s v="Iprel"/>
    <n v="100010001376"/>
    <m/>
    <m/>
    <m/>
    <m/>
    <m/>
    <m/>
    <m/>
    <m/>
    <m/>
    <m/>
    <m/>
    <m/>
    <m/>
    <x v="3"/>
    <x v="5"/>
    <x v="0"/>
  </r>
  <r>
    <x v="1711"/>
    <s v="CERA"/>
    <s v="MP"/>
    <x v="377"/>
    <n v="409893"/>
    <x v="318"/>
    <s v="SA"/>
    <x v="946"/>
    <x v="5"/>
    <x v="261"/>
    <s v="A"/>
    <x v="426"/>
    <x v="0"/>
    <x v="0"/>
    <m/>
    <x v="1013"/>
    <n v="5827"/>
    <s v="22.10.2014"/>
    <s v="22.11.2014"/>
    <s v="Iprel"/>
    <n v="100010001376"/>
    <m/>
    <m/>
    <m/>
    <m/>
    <m/>
    <m/>
    <m/>
    <m/>
    <m/>
    <m/>
    <m/>
    <m/>
    <m/>
    <x v="3"/>
    <x v="5"/>
    <x v="0"/>
  </r>
  <r>
    <x v="1712"/>
    <s v="CERA"/>
    <s v="MP"/>
    <x v="377"/>
    <n v="409893"/>
    <x v="318"/>
    <s v="SA"/>
    <x v="947"/>
    <x v="211"/>
    <x v="263"/>
    <s v="A"/>
    <x v="426"/>
    <x v="57"/>
    <x v="0"/>
    <m/>
    <x v="1014"/>
    <n v="5828"/>
    <s v="22.10.2014"/>
    <s v="22.11.2014"/>
    <s v="Iprel"/>
    <n v="100010001376"/>
    <m/>
    <m/>
    <m/>
    <m/>
    <m/>
    <m/>
    <m/>
    <m/>
    <m/>
    <m/>
    <m/>
    <m/>
    <m/>
    <x v="3"/>
    <x v="5"/>
    <x v="0"/>
  </r>
  <r>
    <x v="1713"/>
    <s v="CERA"/>
    <s v="MP"/>
    <x v="377"/>
    <n v="409893"/>
    <x v="318"/>
    <s v="SA"/>
    <x v="948"/>
    <x v="113"/>
    <x v="106"/>
    <s v="A"/>
    <x v="426"/>
    <x v="0"/>
    <x v="0"/>
    <m/>
    <x v="1015"/>
    <n v="5829"/>
    <s v="22.10.2014"/>
    <s v="22.11.2014"/>
    <s v="Iprel"/>
    <n v="100010001376"/>
    <m/>
    <m/>
    <m/>
    <m/>
    <m/>
    <m/>
    <m/>
    <m/>
    <m/>
    <m/>
    <m/>
    <m/>
    <m/>
    <x v="3"/>
    <x v="5"/>
    <x v="0"/>
  </r>
  <r>
    <x v="1714"/>
    <s v="CERA"/>
    <s v="MP"/>
    <x v="377"/>
    <n v="409893"/>
    <x v="318"/>
    <s v="SA"/>
    <x v="949"/>
    <x v="114"/>
    <x v="190"/>
    <s v="A"/>
    <x v="426"/>
    <x v="0"/>
    <x v="0"/>
    <m/>
    <x v="1016"/>
    <n v="5830"/>
    <s v="22.10.2014"/>
    <s v="22.11.2014"/>
    <s v="Iprel"/>
    <n v="100010001376"/>
    <m/>
    <m/>
    <m/>
    <m/>
    <m/>
    <m/>
    <m/>
    <m/>
    <m/>
    <m/>
    <m/>
    <m/>
    <m/>
    <x v="3"/>
    <x v="5"/>
    <x v="0"/>
  </r>
  <r>
    <x v="1715"/>
    <s v="CERA"/>
    <s v="MP"/>
    <x v="377"/>
    <n v="409893"/>
    <x v="318"/>
    <s v="SA"/>
    <x v="564"/>
    <x v="23"/>
    <x v="178"/>
    <s v="A"/>
    <x v="426"/>
    <x v="0"/>
    <x v="0"/>
    <m/>
    <x v="1017"/>
    <n v="5831"/>
    <s v="22.10.2014"/>
    <s v="22.11.2014"/>
    <s v="Iprel"/>
    <n v="100010001376"/>
    <m/>
    <m/>
    <m/>
    <m/>
    <m/>
    <m/>
    <m/>
    <m/>
    <m/>
    <m/>
    <m/>
    <m/>
    <m/>
    <x v="3"/>
    <x v="5"/>
    <x v="0"/>
  </r>
  <r>
    <x v="1716"/>
    <s v="CERA"/>
    <s v="MP"/>
    <x v="377"/>
    <n v="409893"/>
    <x v="318"/>
    <s v="SA"/>
    <x v="155"/>
    <x v="6"/>
    <x v="180"/>
    <s v="A"/>
    <x v="426"/>
    <x v="0"/>
    <x v="0"/>
    <m/>
    <x v="1018"/>
    <n v="5832"/>
    <s v="22.10.2014"/>
    <s v="22.11.2014"/>
    <s v="Iprel"/>
    <n v="100010001376"/>
    <m/>
    <m/>
    <m/>
    <m/>
    <m/>
    <m/>
    <m/>
    <m/>
    <m/>
    <m/>
    <m/>
    <m/>
    <m/>
    <x v="3"/>
    <x v="5"/>
    <x v="0"/>
  </r>
  <r>
    <x v="1717"/>
    <s v="CERA"/>
    <s v="MP"/>
    <x v="377"/>
    <n v="409893"/>
    <x v="318"/>
    <s v="SA"/>
    <x v="814"/>
    <x v="117"/>
    <x v="189"/>
    <s v="A"/>
    <x v="426"/>
    <x v="0"/>
    <x v="0"/>
    <m/>
    <x v="1019"/>
    <n v="5833"/>
    <s v="22.10.2014"/>
    <s v="22.11.2014"/>
    <s v="Iprel"/>
    <n v="100010001376"/>
    <m/>
    <m/>
    <m/>
    <m/>
    <m/>
    <m/>
    <m/>
    <m/>
    <m/>
    <m/>
    <m/>
    <m/>
    <m/>
    <x v="3"/>
    <x v="5"/>
    <x v="0"/>
  </r>
  <r>
    <x v="1718"/>
    <s v="CERA"/>
    <s v="MP"/>
    <x v="377"/>
    <n v="409893"/>
    <x v="318"/>
    <s v="SA"/>
    <x v="291"/>
    <x v="114"/>
    <x v="190"/>
    <s v="A"/>
    <x v="426"/>
    <x v="0"/>
    <x v="0"/>
    <m/>
    <x v="1020"/>
    <n v="5834"/>
    <s v="22.10.2014"/>
    <s v="22.11.2014"/>
    <s v="Iprel"/>
    <n v="100010001376"/>
    <m/>
    <m/>
    <m/>
    <m/>
    <m/>
    <m/>
    <m/>
    <m/>
    <m/>
    <m/>
    <m/>
    <m/>
    <m/>
    <x v="3"/>
    <x v="5"/>
    <x v="0"/>
  </r>
  <r>
    <x v="1719"/>
    <s v="CERA"/>
    <s v="MP"/>
    <x v="417"/>
    <n v="402306"/>
    <x v="183"/>
    <s v="BY"/>
    <x v="328"/>
    <x v="126"/>
    <x v="275"/>
    <s v="A"/>
    <x v="426"/>
    <x v="0"/>
    <x v="0"/>
    <m/>
    <x v="1021"/>
    <n v="5835"/>
    <s v="22.10.2014"/>
    <s v="22.11.2014"/>
    <s v="Iprel"/>
    <n v="100010001376"/>
    <m/>
    <m/>
    <m/>
    <m/>
    <m/>
    <m/>
    <m/>
    <m/>
    <m/>
    <m/>
    <m/>
    <m/>
    <m/>
    <x v="3"/>
    <x v="5"/>
    <x v="0"/>
  </r>
  <r>
    <x v="1720"/>
    <s v="CERA"/>
    <s v="MP"/>
    <x v="417"/>
    <n v="402306"/>
    <x v="183"/>
    <s v="BY"/>
    <x v="576"/>
    <x v="6"/>
    <x v="180"/>
    <s v="A"/>
    <x v="426"/>
    <x v="0"/>
    <x v="0"/>
    <m/>
    <x v="1022"/>
    <n v="5836"/>
    <s v="22.10.2014"/>
    <s v="22.11.2014"/>
    <s v="Iprel"/>
    <n v="100010001376"/>
    <m/>
    <m/>
    <m/>
    <m/>
    <m/>
    <m/>
    <m/>
    <m/>
    <m/>
    <m/>
    <m/>
    <m/>
    <m/>
    <x v="3"/>
    <x v="5"/>
    <x v="0"/>
  </r>
  <r>
    <x v="1721"/>
    <s v="CERA"/>
    <s v="MP"/>
    <x v="418"/>
    <n v="401052"/>
    <x v="342"/>
    <s v="PT"/>
    <x v="122"/>
    <x v="122"/>
    <x v="202"/>
    <s v="A"/>
    <x v="426"/>
    <x v="57"/>
    <x v="0"/>
    <m/>
    <x v="1023"/>
    <n v="5837"/>
    <s v="22.10.2014"/>
    <s v="22.11.2014"/>
    <s v="Iprel"/>
    <n v="100010001376"/>
    <m/>
    <m/>
    <m/>
    <m/>
    <m/>
    <m/>
    <m/>
    <m/>
    <m/>
    <m/>
    <m/>
    <m/>
    <m/>
    <x v="3"/>
    <x v="5"/>
    <x v="0"/>
  </r>
  <r>
    <x v="1722"/>
    <s v="CERA"/>
    <s v="MT"/>
    <x v="415"/>
    <n v="413959"/>
    <x v="340"/>
    <s v="ZA"/>
    <x v="165"/>
    <x v="168"/>
    <x v="333"/>
    <s v="A"/>
    <x v="424"/>
    <x v="0"/>
    <x v="0"/>
    <m/>
    <x v="1024"/>
    <n v="5838"/>
    <s v="22.10.2014"/>
    <s v="22.11.2014"/>
    <s v="Iprel"/>
    <n v="100010001376"/>
    <m/>
    <m/>
    <m/>
    <m/>
    <m/>
    <m/>
    <m/>
    <m/>
    <m/>
    <m/>
    <m/>
    <m/>
    <m/>
    <x v="3"/>
    <x v="5"/>
    <x v="0"/>
  </r>
  <r>
    <x v="1723"/>
    <s v="CERA"/>
    <s v="MP"/>
    <x v="416"/>
    <n v="801236"/>
    <x v="341"/>
    <s v="SD"/>
    <x v="33"/>
    <x v="130"/>
    <x v="368"/>
    <s v="A"/>
    <x v="425"/>
    <x v="0"/>
    <x v="0"/>
    <m/>
    <x v="1025"/>
    <n v="5839"/>
    <s v="22.10.2014"/>
    <s v="22.11.2014"/>
    <s v="Iprel"/>
    <n v="100010001376"/>
    <m/>
    <m/>
    <m/>
    <m/>
    <m/>
    <m/>
    <m/>
    <m/>
    <m/>
    <m/>
    <m/>
    <m/>
    <m/>
    <x v="3"/>
    <x v="5"/>
    <x v="0"/>
  </r>
  <r>
    <x v="1724"/>
    <s v="CERA"/>
    <s v="MP"/>
    <x v="418"/>
    <n v="401052"/>
    <x v="342"/>
    <s v="PT"/>
    <x v="33"/>
    <x v="136"/>
    <x v="333"/>
    <s v="A"/>
    <x v="426"/>
    <x v="0"/>
    <x v="0"/>
    <m/>
    <x v="1026"/>
    <n v="5840"/>
    <s v="22.10.2014"/>
    <s v="22.11.2014"/>
    <s v="Iprel"/>
    <n v="100010001376"/>
    <m/>
    <m/>
    <m/>
    <m/>
    <m/>
    <m/>
    <m/>
    <m/>
    <m/>
    <m/>
    <m/>
    <m/>
    <m/>
    <x v="3"/>
    <x v="5"/>
    <x v="0"/>
  </r>
  <r>
    <x v="1725"/>
    <s v="CERA"/>
    <s v="MP"/>
    <x v="419"/>
    <s v="ECE100ZD1"/>
    <x v="122"/>
    <s v="IN"/>
    <x v="15"/>
    <x v="272"/>
    <x v="333"/>
    <s v="A"/>
    <x v="426"/>
    <x v="0"/>
    <x v="0"/>
    <m/>
    <x v="848"/>
    <n v="5841"/>
    <s v="22.10.2014"/>
    <s v="22.11.2014"/>
    <s v="Iprel"/>
    <n v="100010001376"/>
    <m/>
    <m/>
    <m/>
    <m/>
    <m/>
    <m/>
    <m/>
    <m/>
    <m/>
    <m/>
    <m/>
    <m/>
    <m/>
    <x v="3"/>
    <x v="5"/>
    <x v="0"/>
  </r>
  <r>
    <x v="1726"/>
    <s v="CERA"/>
    <s v="MP"/>
    <x v="420"/>
    <n v="400807"/>
    <x v="25"/>
    <s v="SA"/>
    <x v="950"/>
    <x v="116"/>
    <x v="291"/>
    <m/>
    <x v="0"/>
    <x v="0"/>
    <x v="0"/>
    <m/>
    <x v="1027"/>
    <m/>
    <m/>
    <m/>
    <m/>
    <m/>
    <m/>
    <m/>
    <m/>
    <m/>
    <m/>
    <m/>
    <m/>
    <m/>
    <m/>
    <m/>
    <m/>
    <m/>
    <m/>
    <x v="3"/>
    <x v="5"/>
    <x v="0"/>
  </r>
  <r>
    <x v="1727"/>
    <s v="CERA"/>
    <s v="MP"/>
    <x v="217"/>
    <n v="409919"/>
    <x v="195"/>
    <s v="IR"/>
    <x v="951"/>
    <x v="112"/>
    <x v="209"/>
    <m/>
    <x v="0"/>
    <x v="0"/>
    <x v="0"/>
    <m/>
    <x v="1028"/>
    <m/>
    <m/>
    <m/>
    <m/>
    <m/>
    <m/>
    <m/>
    <m/>
    <m/>
    <m/>
    <m/>
    <m/>
    <m/>
    <m/>
    <m/>
    <m/>
    <m/>
    <m/>
    <x v="3"/>
    <x v="5"/>
    <x v="0"/>
  </r>
  <r>
    <x v="1728"/>
    <s v="CERA"/>
    <s v="MP"/>
    <x v="393"/>
    <n v="413467"/>
    <x v="343"/>
    <s v="EG"/>
    <x v="123"/>
    <x v="8"/>
    <x v="216"/>
    <m/>
    <x v="0"/>
    <x v="0"/>
    <x v="0"/>
    <m/>
    <x v="1029"/>
    <m/>
    <m/>
    <m/>
    <m/>
    <m/>
    <m/>
    <m/>
    <m/>
    <m/>
    <m/>
    <m/>
    <m/>
    <m/>
    <m/>
    <m/>
    <m/>
    <m/>
    <m/>
    <x v="3"/>
    <x v="5"/>
    <x v="0"/>
  </r>
  <r>
    <x v="1729"/>
    <s v="CERA"/>
    <s v="MP"/>
    <x v="393"/>
    <n v="413467"/>
    <x v="343"/>
    <s v="EG"/>
    <x v="201"/>
    <x v="8"/>
    <x v="216"/>
    <m/>
    <x v="0"/>
    <x v="0"/>
    <x v="0"/>
    <m/>
    <x v="1030"/>
    <m/>
    <m/>
    <m/>
    <m/>
    <m/>
    <m/>
    <m/>
    <m/>
    <m/>
    <m/>
    <m/>
    <m/>
    <m/>
    <m/>
    <m/>
    <m/>
    <m/>
    <m/>
    <x v="3"/>
    <x v="5"/>
    <x v="0"/>
  </r>
  <r>
    <x v="1730"/>
    <m/>
    <m/>
    <x v="0"/>
    <m/>
    <x v="0"/>
    <m/>
    <x v="0"/>
    <x v="0"/>
    <x v="0"/>
    <m/>
    <x v="0"/>
    <x v="0"/>
    <x v="0"/>
    <m/>
    <x v="0"/>
    <m/>
    <m/>
    <m/>
    <m/>
    <m/>
    <m/>
    <m/>
    <m/>
    <m/>
    <m/>
    <m/>
    <m/>
    <m/>
    <m/>
    <m/>
    <m/>
    <m/>
    <m/>
    <x v="0"/>
    <x v="6"/>
    <x v="0"/>
  </r>
  <r>
    <x v="1731"/>
    <s v="CERA"/>
    <s v="MP"/>
    <x v="412"/>
    <n v="411688"/>
    <x v="338"/>
    <s v="NG"/>
    <x v="952"/>
    <x v="118"/>
    <x v="248"/>
    <s v="B"/>
    <x v="427"/>
    <x v="65"/>
    <x v="0"/>
    <m/>
    <x v="1031"/>
    <s v="CR006084T"/>
    <s v="14.01.2015"/>
    <s v="13.02.2015"/>
    <s v="Iprel"/>
    <n v="100010001376"/>
    <m/>
    <m/>
    <m/>
    <m/>
    <m/>
    <m/>
    <m/>
    <m/>
    <m/>
    <m/>
    <m/>
    <m/>
    <m/>
    <x v="3"/>
    <x v="6"/>
    <x v="0"/>
  </r>
  <r>
    <x v="1732"/>
    <s v="CERA"/>
    <s v="MP"/>
    <x v="354"/>
    <n v="402642"/>
    <x v="151"/>
    <s v="SA"/>
    <x v="953"/>
    <x v="290"/>
    <x v="107"/>
    <s v="B"/>
    <x v="428"/>
    <x v="65"/>
    <x v="0"/>
    <m/>
    <x v="1032"/>
    <s v="CR006085T"/>
    <s v="14.01.2015"/>
    <s v="13.02.2015"/>
    <s v="Iprel"/>
    <n v="100010001376"/>
    <m/>
    <m/>
    <m/>
    <m/>
    <m/>
    <m/>
    <m/>
    <m/>
    <m/>
    <m/>
    <m/>
    <m/>
    <m/>
    <x v="3"/>
    <x v="6"/>
    <x v="0"/>
  </r>
  <r>
    <x v="1733"/>
    <s v="CERA"/>
    <s v="MP"/>
    <x v="354"/>
    <n v="402642"/>
    <x v="151"/>
    <s v="SA"/>
    <x v="954"/>
    <x v="113"/>
    <x v="364"/>
    <s v="B"/>
    <x v="428"/>
    <x v="0"/>
    <x v="0"/>
    <m/>
    <x v="1033"/>
    <s v="CR006086T"/>
    <s v="14.01.2015"/>
    <s v="13.02.2015"/>
    <s v="Iprel"/>
    <n v="100010001376"/>
    <m/>
    <m/>
    <m/>
    <m/>
    <m/>
    <m/>
    <m/>
    <m/>
    <m/>
    <m/>
    <m/>
    <m/>
    <m/>
    <x v="3"/>
    <x v="6"/>
    <x v="0"/>
  </r>
  <r>
    <x v="1734"/>
    <s v="CERA"/>
    <s v="MP"/>
    <x v="354"/>
    <n v="402642"/>
    <x v="151"/>
    <s v="SA"/>
    <x v="955"/>
    <x v="113"/>
    <x v="366"/>
    <s v="B"/>
    <x v="428"/>
    <x v="0"/>
    <x v="0"/>
    <m/>
    <x v="1034"/>
    <s v="CR006087T"/>
    <s v="14.01.2015"/>
    <s v="13.02.2015"/>
    <s v="Iprel"/>
    <n v="100010001376"/>
    <m/>
    <m/>
    <m/>
    <m/>
    <m/>
    <m/>
    <m/>
    <m/>
    <m/>
    <m/>
    <m/>
    <m/>
    <m/>
    <x v="3"/>
    <x v="6"/>
    <x v="0"/>
  </r>
  <r>
    <x v="1735"/>
    <s v="CERA"/>
    <s v="MP"/>
    <x v="354"/>
    <n v="402642"/>
    <x v="151"/>
    <s v="SA"/>
    <x v="956"/>
    <x v="290"/>
    <x v="370"/>
    <s v="B"/>
    <x v="428"/>
    <x v="65"/>
    <x v="0"/>
    <m/>
    <x v="1035"/>
    <s v="CR006088T"/>
    <s v="14.01.2015"/>
    <s v="13.02.2015"/>
    <s v="Iprel"/>
    <n v="100010001376"/>
    <m/>
    <m/>
    <m/>
    <m/>
    <m/>
    <m/>
    <m/>
    <m/>
    <m/>
    <m/>
    <m/>
    <m/>
    <m/>
    <x v="3"/>
    <x v="6"/>
    <x v="0"/>
  </r>
  <r>
    <x v="1736"/>
    <s v="CERA"/>
    <s v="MP"/>
    <x v="354"/>
    <n v="402642"/>
    <x v="151"/>
    <s v="SA"/>
    <x v="957"/>
    <x v="113"/>
    <x v="371"/>
    <s v="B"/>
    <x v="428"/>
    <x v="0"/>
    <x v="0"/>
    <m/>
    <x v="1036"/>
    <s v="CR006089T"/>
    <s v="14.01.2015"/>
    <s v="13.02.2015"/>
    <s v="Iprel"/>
    <n v="100010001376"/>
    <m/>
    <m/>
    <m/>
    <m/>
    <m/>
    <m/>
    <m/>
    <m/>
    <m/>
    <m/>
    <m/>
    <m/>
    <m/>
    <x v="3"/>
    <x v="6"/>
    <x v="0"/>
  </r>
  <r>
    <x v="1737"/>
    <s v="CERA"/>
    <s v="MP"/>
    <x v="421"/>
    <n v="400547"/>
    <x v="62"/>
    <s v="NL"/>
    <x v="111"/>
    <x v="23"/>
    <x v="178"/>
    <s v="B"/>
    <x v="427"/>
    <x v="57"/>
    <x v="0"/>
    <m/>
    <x v="1037"/>
    <s v="CR006090T"/>
    <s v="14.01.2015"/>
    <s v="13.02.2015"/>
    <s v="Iprel"/>
    <n v="100010001376"/>
    <m/>
    <m/>
    <m/>
    <m/>
    <m/>
    <m/>
    <m/>
    <m/>
    <m/>
    <m/>
    <m/>
    <m/>
    <m/>
    <x v="3"/>
    <x v="6"/>
    <x v="0"/>
  </r>
  <r>
    <x v="1738"/>
    <s v="CERA"/>
    <s v="MP"/>
    <x v="412"/>
    <n v="411688"/>
    <x v="338"/>
    <s v="NG"/>
    <x v="958"/>
    <x v="292"/>
    <x v="129"/>
    <s v="B"/>
    <x v="427"/>
    <x v="57"/>
    <x v="0"/>
    <m/>
    <x v="1038"/>
    <s v="CR006091T"/>
    <s v="14.01.2015"/>
    <s v="13.02.2015"/>
    <s v="Iprel"/>
    <n v="100010001376"/>
    <m/>
    <m/>
    <m/>
    <m/>
    <m/>
    <m/>
    <m/>
    <m/>
    <m/>
    <m/>
    <m/>
    <m/>
    <m/>
    <x v="3"/>
    <x v="6"/>
    <x v="0"/>
  </r>
  <r>
    <x v="1739"/>
    <s v="CERA"/>
    <s v="MP"/>
    <x v="354"/>
    <n v="402642"/>
    <x v="151"/>
    <s v="SA"/>
    <x v="959"/>
    <x v="10"/>
    <x v="372"/>
    <s v="B"/>
    <x v="427"/>
    <x v="0"/>
    <x v="0"/>
    <m/>
    <x v="1039"/>
    <s v="CR006092T"/>
    <s v="14.01.2015"/>
    <s v="13.02.2015"/>
    <s v="Iprel"/>
    <n v="100010001376"/>
    <m/>
    <m/>
    <m/>
    <m/>
    <m/>
    <m/>
    <m/>
    <m/>
    <m/>
    <m/>
    <m/>
    <m/>
    <m/>
    <x v="3"/>
    <x v="6"/>
    <x v="0"/>
  </r>
  <r>
    <x v="1740"/>
    <s v="CERA"/>
    <s v="MP"/>
    <x v="412"/>
    <n v="411688"/>
    <x v="338"/>
    <s v="NG"/>
    <x v="960"/>
    <x v="144"/>
    <x v="121"/>
    <s v="B"/>
    <x v="427"/>
    <x v="0"/>
    <x v="0"/>
    <m/>
    <x v="1040"/>
    <s v="CR006093T"/>
    <s v="14.01.2015"/>
    <s v="13.02.2015"/>
    <s v="Iprel"/>
    <n v="100010001376"/>
    <m/>
    <m/>
    <m/>
    <m/>
    <m/>
    <m/>
    <m/>
    <m/>
    <m/>
    <m/>
    <m/>
    <m/>
    <m/>
    <x v="3"/>
    <x v="6"/>
    <x v="0"/>
  </r>
  <r>
    <x v="1741"/>
    <s v="CERA"/>
    <s v="MP"/>
    <x v="354"/>
    <n v="402642"/>
    <x v="151"/>
    <s v="SA"/>
    <x v="961"/>
    <x v="292"/>
    <x v="129"/>
    <s v="B"/>
    <x v="428"/>
    <x v="57"/>
    <x v="0"/>
    <m/>
    <x v="1041"/>
    <s v="CR006094T"/>
    <s v="14.01.2015"/>
    <s v="13.02.2015"/>
    <s v="Iprel"/>
    <n v="100010001376"/>
    <m/>
    <m/>
    <m/>
    <m/>
    <m/>
    <m/>
    <m/>
    <m/>
    <m/>
    <m/>
    <m/>
    <m/>
    <m/>
    <x v="3"/>
    <x v="6"/>
    <x v="0"/>
  </r>
  <r>
    <x v="1742"/>
    <s v="CERA"/>
    <s v="MP"/>
    <x v="354"/>
    <n v="402642"/>
    <x v="151"/>
    <s v="SA"/>
    <x v="962"/>
    <x v="292"/>
    <x v="129"/>
    <s v="B"/>
    <x v="428"/>
    <x v="57"/>
    <x v="0"/>
    <m/>
    <x v="1042"/>
    <s v="CR006095T"/>
    <s v="14.01.2015"/>
    <s v="13.02.2015"/>
    <s v="Iprel"/>
    <n v="100010001376"/>
    <m/>
    <m/>
    <m/>
    <m/>
    <m/>
    <m/>
    <m/>
    <m/>
    <m/>
    <m/>
    <m/>
    <m/>
    <m/>
    <x v="3"/>
    <x v="6"/>
    <x v="0"/>
  </r>
  <r>
    <x v="1743"/>
    <s v="CERA"/>
    <s v="MP"/>
    <x v="354"/>
    <n v="402642"/>
    <x v="151"/>
    <s v="SA"/>
    <x v="963"/>
    <x v="293"/>
    <x v="180"/>
    <s v="B"/>
    <x v="428"/>
    <x v="57"/>
    <x v="0"/>
    <m/>
    <x v="1043"/>
    <s v="CR006096T"/>
    <s v="14.01.2015"/>
    <s v="13.02.2015"/>
    <s v="Iprel"/>
    <n v="100010001376"/>
    <m/>
    <m/>
    <m/>
    <m/>
    <m/>
    <m/>
    <m/>
    <m/>
    <m/>
    <m/>
    <m/>
    <m/>
    <m/>
    <x v="3"/>
    <x v="6"/>
    <x v="0"/>
  </r>
  <r>
    <x v="1744"/>
    <s v="CERA"/>
    <s v="MP"/>
    <x v="354"/>
    <n v="402642"/>
    <x v="151"/>
    <s v="SA"/>
    <x v="964"/>
    <x v="293"/>
    <x v="180"/>
    <s v="B"/>
    <x v="428"/>
    <x v="57"/>
    <x v="0"/>
    <m/>
    <x v="1044"/>
    <s v="CR006097T"/>
    <s v="14.01.2015"/>
    <s v="13.02.2015"/>
    <s v="Iprel"/>
    <n v="100010001376"/>
    <m/>
    <m/>
    <m/>
    <m/>
    <m/>
    <m/>
    <m/>
    <m/>
    <m/>
    <m/>
    <m/>
    <m/>
    <m/>
    <x v="3"/>
    <x v="6"/>
    <x v="0"/>
  </r>
  <r>
    <x v="1745"/>
    <s v="CERA"/>
    <s v="MP"/>
    <x v="412"/>
    <n v="411688"/>
    <x v="338"/>
    <s v="NG"/>
    <x v="315"/>
    <x v="146"/>
    <x v="194"/>
    <s v="B"/>
    <x v="427"/>
    <x v="0"/>
    <x v="0"/>
    <m/>
    <x v="1045"/>
    <s v="CR006098T"/>
    <s v="14.01.2015"/>
    <s v="13.02.2015"/>
    <s v="Iprel"/>
    <n v="100010001376"/>
    <m/>
    <m/>
    <m/>
    <m/>
    <m/>
    <m/>
    <m/>
    <m/>
    <m/>
    <m/>
    <m/>
    <m/>
    <m/>
    <x v="3"/>
    <x v="6"/>
    <x v="0"/>
  </r>
  <r>
    <x v="1746"/>
    <s v="CERA"/>
    <s v="MP"/>
    <x v="422"/>
    <n v="403322"/>
    <x v="344"/>
    <s v="BD"/>
    <x v="965"/>
    <x v="260"/>
    <x v="208"/>
    <s v="B"/>
    <x v="427"/>
    <x v="0"/>
    <x v="0"/>
    <m/>
    <x v="1046"/>
    <s v="CR006099T"/>
    <s v="14.01.2015"/>
    <s v="13.02.2015"/>
    <s v="Iprel"/>
    <n v="100010001376"/>
    <m/>
    <m/>
    <m/>
    <m/>
    <m/>
    <m/>
    <m/>
    <m/>
    <m/>
    <m/>
    <m/>
    <m/>
    <m/>
    <x v="3"/>
    <x v="6"/>
    <x v="0"/>
  </r>
  <r>
    <x v="1747"/>
    <s v="CERA"/>
    <s v="MP"/>
    <x v="422"/>
    <n v="403322"/>
    <x v="344"/>
    <s v="BD"/>
    <x v="222"/>
    <x v="260"/>
    <x v="208"/>
    <s v="B"/>
    <x v="427"/>
    <x v="0"/>
    <x v="0"/>
    <m/>
    <x v="1046"/>
    <s v="CR006100T"/>
    <s v="14.01.2015"/>
    <s v="13.02.2015"/>
    <s v="Iprel"/>
    <n v="100010001376"/>
    <m/>
    <m/>
    <m/>
    <m/>
    <m/>
    <m/>
    <m/>
    <m/>
    <m/>
    <m/>
    <m/>
    <m/>
    <m/>
    <x v="3"/>
    <x v="6"/>
    <x v="0"/>
  </r>
  <r>
    <x v="1748"/>
    <s v="CERA"/>
    <s v="MP"/>
    <x v="422"/>
    <n v="403322"/>
    <x v="344"/>
    <s v="BD"/>
    <x v="966"/>
    <x v="146"/>
    <x v="194"/>
    <s v="B"/>
    <x v="427"/>
    <x v="0"/>
    <x v="0"/>
    <m/>
    <x v="1047"/>
    <s v="CR006101T"/>
    <s v="14.01.2015"/>
    <s v="13.02.2015"/>
    <s v="Iprel"/>
    <n v="100010001376"/>
    <m/>
    <m/>
    <m/>
    <m/>
    <m/>
    <m/>
    <m/>
    <m/>
    <m/>
    <m/>
    <m/>
    <m/>
    <m/>
    <x v="3"/>
    <x v="6"/>
    <x v="0"/>
  </r>
  <r>
    <x v="1749"/>
    <s v="CERA"/>
    <s v="MP"/>
    <x v="418"/>
    <n v="401052"/>
    <x v="342"/>
    <s v="PT"/>
    <x v="107"/>
    <x v="8"/>
    <x v="216"/>
    <s v="B"/>
    <x v="428"/>
    <x v="63"/>
    <x v="0"/>
    <m/>
    <x v="1048"/>
    <s v="CR006102T"/>
    <s v="14.01.2015"/>
    <s v="13.02.2015"/>
    <s v="Iprel"/>
    <n v="100010001376"/>
    <m/>
    <m/>
    <m/>
    <m/>
    <m/>
    <m/>
    <m/>
    <m/>
    <m/>
    <m/>
    <m/>
    <m/>
    <m/>
    <x v="3"/>
    <x v="6"/>
    <x v="0"/>
  </r>
  <r>
    <x v="1750"/>
    <s v="CERA"/>
    <s v="MP"/>
    <x v="418"/>
    <n v="401052"/>
    <x v="342"/>
    <s v="PT"/>
    <x v="967"/>
    <x v="116"/>
    <x v="109"/>
    <s v="B"/>
    <x v="429"/>
    <x v="0"/>
    <x v="0"/>
    <m/>
    <x v="1049"/>
    <s v="CR006103T"/>
    <s v="14.01.2015"/>
    <s v="13.02.2015"/>
    <s v="Iprel"/>
    <n v="100010001376"/>
    <m/>
    <m/>
    <m/>
    <m/>
    <m/>
    <m/>
    <m/>
    <m/>
    <m/>
    <m/>
    <m/>
    <m/>
    <m/>
    <x v="3"/>
    <x v="6"/>
    <x v="0"/>
  </r>
  <r>
    <x v="1751"/>
    <s v="CERA"/>
    <s v="MP"/>
    <x v="418"/>
    <n v="401052"/>
    <x v="342"/>
    <s v="PT"/>
    <x v="968"/>
    <x v="113"/>
    <x v="106"/>
    <s v="B"/>
    <x v="428"/>
    <x v="0"/>
    <x v="0"/>
    <m/>
    <x v="1050"/>
    <s v="CR006104T"/>
    <s v="14.01.2015"/>
    <s v="13.02.2015"/>
    <s v="Iprel"/>
    <n v="100010001376"/>
    <m/>
    <m/>
    <m/>
    <m/>
    <m/>
    <m/>
    <m/>
    <m/>
    <m/>
    <m/>
    <m/>
    <m/>
    <m/>
    <x v="3"/>
    <x v="6"/>
    <x v="0"/>
  </r>
  <r>
    <x v="1752"/>
    <s v="CERA"/>
    <s v="MP"/>
    <x v="423"/>
    <n v="400168"/>
    <x v="201"/>
    <s v="UA"/>
    <x v="212"/>
    <x v="6"/>
    <x v="334"/>
    <s v="B"/>
    <x v="427"/>
    <x v="57"/>
    <x v="0"/>
    <m/>
    <x v="1051"/>
    <s v="CR006105T"/>
    <s v="14.01.2015"/>
    <s v="13.02.2015"/>
    <s v="Iprel"/>
    <n v="100010001376"/>
    <m/>
    <m/>
    <m/>
    <m/>
    <m/>
    <m/>
    <m/>
    <m/>
    <m/>
    <m/>
    <m/>
    <m/>
    <m/>
    <x v="3"/>
    <x v="6"/>
    <x v="0"/>
  </r>
  <r>
    <x v="1753"/>
    <s v="CERA"/>
    <s v="MP"/>
    <x v="423"/>
    <n v="400168"/>
    <x v="201"/>
    <s v="UA"/>
    <x v="589"/>
    <x v="23"/>
    <x v="178"/>
    <s v="B"/>
    <x v="427"/>
    <x v="0"/>
    <x v="0"/>
    <m/>
    <x v="1052"/>
    <s v="CR006106T"/>
    <s v="14.01.2015"/>
    <s v="13.02.2015"/>
    <s v="Iprel"/>
    <n v="100010001376"/>
    <m/>
    <m/>
    <m/>
    <m/>
    <m/>
    <m/>
    <m/>
    <m/>
    <m/>
    <m/>
    <m/>
    <m/>
    <m/>
    <x v="3"/>
    <x v="6"/>
    <x v="0"/>
  </r>
  <r>
    <x v="1754"/>
    <s v="CERA"/>
    <s v="MP"/>
    <x v="412"/>
    <n v="411688"/>
    <x v="338"/>
    <s v="NG"/>
    <x v="969"/>
    <x v="116"/>
    <x v="109"/>
    <s v="B"/>
    <x v="427"/>
    <x v="0"/>
    <x v="0"/>
    <m/>
    <x v="1053"/>
    <s v="CR006107T"/>
    <s v="14.01.2015"/>
    <s v="13.02.2015"/>
    <s v="Iprel"/>
    <n v="100010001376"/>
    <m/>
    <m/>
    <m/>
    <m/>
    <m/>
    <m/>
    <m/>
    <m/>
    <m/>
    <m/>
    <m/>
    <m/>
    <m/>
    <x v="3"/>
    <x v="6"/>
    <x v="0"/>
  </r>
  <r>
    <x v="1755"/>
    <s v="CERA"/>
    <s v="MP"/>
    <x v="423"/>
    <n v="400168"/>
    <x v="201"/>
    <s v="UA"/>
    <x v="282"/>
    <x v="114"/>
    <x v="190"/>
    <s v="B"/>
    <x v="427"/>
    <x v="0"/>
    <x v="0"/>
    <m/>
    <x v="1054"/>
    <s v="CR006108T"/>
    <s v="14.01.2015"/>
    <s v="13.02.2015"/>
    <s v="Iprel"/>
    <n v="100010001376"/>
    <m/>
    <m/>
    <m/>
    <m/>
    <m/>
    <m/>
    <m/>
    <m/>
    <m/>
    <m/>
    <m/>
    <m/>
    <m/>
    <x v="3"/>
    <x v="6"/>
    <x v="0"/>
  </r>
  <r>
    <x v="1756"/>
    <s v="CERA"/>
    <s v="MP"/>
    <x v="412"/>
    <n v="411688"/>
    <x v="338"/>
    <s v="NG"/>
    <x v="122"/>
    <x v="146"/>
    <x v="194"/>
    <s v="B"/>
    <x v="427"/>
    <x v="65"/>
    <x v="0"/>
    <m/>
    <x v="1055"/>
    <s v="CR006109T"/>
    <s v="14.01.2015"/>
    <s v="13.02.2015"/>
    <s v="Iprel"/>
    <n v="100010001376"/>
    <m/>
    <m/>
    <m/>
    <m/>
    <m/>
    <m/>
    <m/>
    <m/>
    <m/>
    <m/>
    <m/>
    <m/>
    <m/>
    <x v="3"/>
    <x v="6"/>
    <x v="0"/>
  </r>
  <r>
    <x v="1757"/>
    <s v="CERA"/>
    <s v="MP"/>
    <x v="412"/>
    <n v="411688"/>
    <x v="338"/>
    <s v="NG"/>
    <x v="970"/>
    <x v="145"/>
    <x v="112"/>
    <s v="B"/>
    <x v="427"/>
    <x v="0"/>
    <x v="0"/>
    <m/>
    <x v="1056"/>
    <s v="CR006110T"/>
    <s v="14.01.2015"/>
    <s v="13.02.2015"/>
    <s v="Iprel"/>
    <n v="100010001376"/>
    <m/>
    <m/>
    <m/>
    <m/>
    <m/>
    <m/>
    <m/>
    <m/>
    <m/>
    <m/>
    <m/>
    <m/>
    <m/>
    <x v="3"/>
    <x v="6"/>
    <x v="0"/>
  </r>
  <r>
    <x v="1758"/>
    <s v="CERA"/>
    <s v="MP"/>
    <x v="412"/>
    <n v="411688"/>
    <x v="338"/>
    <s v="NG"/>
    <x v="971"/>
    <x v="113"/>
    <x v="106"/>
    <s v="B"/>
    <x v="427"/>
    <x v="0"/>
    <x v="0"/>
    <m/>
    <x v="1057"/>
    <s v="CR006111T"/>
    <s v="14.01.2015"/>
    <s v="13.02.2015"/>
    <s v="Iprel"/>
    <n v="100010001376"/>
    <m/>
    <m/>
    <m/>
    <m/>
    <m/>
    <m/>
    <m/>
    <m/>
    <m/>
    <m/>
    <m/>
    <m/>
    <m/>
    <x v="3"/>
    <x v="6"/>
    <x v="0"/>
  </r>
  <r>
    <x v="1759"/>
    <s v="CERA"/>
    <s v="MP"/>
    <x v="412"/>
    <n v="411688"/>
    <x v="338"/>
    <s v="NG"/>
    <x v="410"/>
    <x v="113"/>
    <x v="106"/>
    <s v="B"/>
    <x v="427"/>
    <x v="0"/>
    <x v="0"/>
    <m/>
    <x v="1058"/>
    <s v="CR006112T"/>
    <s v="14.01.2015"/>
    <s v="13.02.2015"/>
    <s v="Iprel"/>
    <n v="100010001376"/>
    <m/>
    <m/>
    <m/>
    <m/>
    <m/>
    <m/>
    <m/>
    <m/>
    <m/>
    <m/>
    <m/>
    <m/>
    <m/>
    <x v="3"/>
    <x v="6"/>
    <x v="0"/>
  </r>
  <r>
    <x v="1760"/>
    <s v="CERA"/>
    <s v="MP"/>
    <x v="412"/>
    <n v="411688"/>
    <x v="338"/>
    <s v="NG"/>
    <x v="972"/>
    <x v="137"/>
    <x v="245"/>
    <s v="B"/>
    <x v="427"/>
    <x v="65"/>
    <x v="0"/>
    <m/>
    <x v="1059"/>
    <s v="CR006113T"/>
    <s v="14.01.2015"/>
    <s v="13.02.2015"/>
    <s v="Iprel"/>
    <n v="100010001376"/>
    <m/>
    <m/>
    <m/>
    <m/>
    <m/>
    <m/>
    <m/>
    <m/>
    <m/>
    <m/>
    <m/>
    <m/>
    <m/>
    <x v="3"/>
    <x v="6"/>
    <x v="0"/>
  </r>
  <r>
    <x v="1761"/>
    <s v="CERA"/>
    <s v="MP"/>
    <x v="412"/>
    <n v="411688"/>
    <x v="338"/>
    <s v="NG"/>
    <x v="746"/>
    <x v="117"/>
    <x v="189"/>
    <s v="B"/>
    <x v="427"/>
    <x v="0"/>
    <x v="0"/>
    <m/>
    <x v="1060"/>
    <s v="CR006114T"/>
    <s v="14.01.2015"/>
    <s v="13.02.2015"/>
    <s v="Iprel"/>
    <n v="100010001376"/>
    <m/>
    <m/>
    <m/>
    <m/>
    <m/>
    <m/>
    <m/>
    <m/>
    <m/>
    <m/>
    <m/>
    <m/>
    <m/>
    <x v="3"/>
    <x v="6"/>
    <x v="0"/>
  </r>
  <r>
    <x v="1762"/>
    <s v="CERA"/>
    <s v="MP"/>
    <x v="412"/>
    <n v="411688"/>
    <x v="338"/>
    <s v="NG"/>
    <x v="973"/>
    <x v="129"/>
    <x v="252"/>
    <s v="B"/>
    <x v="427"/>
    <x v="57"/>
    <x v="0"/>
    <m/>
    <x v="1061"/>
    <s v="CR006115T"/>
    <s v="14.01.2015"/>
    <s v="13.02.2015"/>
    <s v="Iprel"/>
    <n v="100010001376"/>
    <m/>
    <m/>
    <m/>
    <m/>
    <m/>
    <m/>
    <m/>
    <m/>
    <m/>
    <m/>
    <m/>
    <m/>
    <m/>
    <x v="3"/>
    <x v="6"/>
    <x v="0"/>
  </r>
  <r>
    <x v="1763"/>
    <s v="CERA"/>
    <s v="MP"/>
    <x v="354"/>
    <n v="402642"/>
    <x v="151"/>
    <s v="SA"/>
    <x v="477"/>
    <x v="112"/>
    <x v="373"/>
    <s v="B"/>
    <x v="427"/>
    <x v="57"/>
    <x v="0"/>
    <m/>
    <x v="1062"/>
    <s v="CR006116T"/>
    <s v="14.01.2015"/>
    <s v="13.02.2015"/>
    <s v="Iprel"/>
    <n v="100010001376"/>
    <m/>
    <m/>
    <m/>
    <m/>
    <m/>
    <m/>
    <m/>
    <m/>
    <m/>
    <m/>
    <m/>
    <m/>
    <m/>
    <x v="3"/>
    <x v="6"/>
    <x v="0"/>
  </r>
  <r>
    <x v="1764"/>
    <s v="CERA"/>
    <s v="MP"/>
    <x v="354"/>
    <n v="402642"/>
    <x v="151"/>
    <s v="SA"/>
    <x v="555"/>
    <x v="112"/>
    <x v="373"/>
    <s v="B"/>
    <x v="427"/>
    <x v="57"/>
    <x v="0"/>
    <m/>
    <x v="1063"/>
    <s v="CR006117T"/>
    <s v="14.01.2015"/>
    <s v="13.02.2015"/>
    <s v="Iprel"/>
    <n v="100010001376"/>
    <m/>
    <m/>
    <m/>
    <m/>
    <m/>
    <m/>
    <m/>
    <m/>
    <m/>
    <m/>
    <m/>
    <m/>
    <m/>
    <x v="3"/>
    <x v="6"/>
    <x v="0"/>
  </r>
  <r>
    <x v="1765"/>
    <s v="CERA"/>
    <s v="MP"/>
    <x v="354"/>
    <n v="402642"/>
    <x v="151"/>
    <s v="SA"/>
    <x v="598"/>
    <x v="8"/>
    <x v="216"/>
    <s v="B"/>
    <x v="428"/>
    <x v="63"/>
    <x v="0"/>
    <m/>
    <x v="1064"/>
    <s v="CR006118T"/>
    <s v="14.01.2015"/>
    <s v="13.02.2015"/>
    <s v="Iprel"/>
    <n v="100010001376"/>
    <m/>
    <m/>
    <m/>
    <m/>
    <m/>
    <m/>
    <m/>
    <m/>
    <m/>
    <m/>
    <m/>
    <m/>
    <m/>
    <x v="3"/>
    <x v="6"/>
    <x v="0"/>
  </r>
  <r>
    <x v="1766"/>
    <s v="CERA"/>
    <s v="MP"/>
    <x v="354"/>
    <n v="402642"/>
    <x v="151"/>
    <s v="SA"/>
    <x v="974"/>
    <x v="8"/>
    <x v="216"/>
    <s v="B"/>
    <x v="428"/>
    <x v="63"/>
    <x v="0"/>
    <m/>
    <x v="1065"/>
    <s v="CR006119T"/>
    <s v="14.01.2015"/>
    <s v="13.02.2015"/>
    <s v="Iprel"/>
    <n v="100010001376"/>
    <m/>
    <m/>
    <m/>
    <m/>
    <m/>
    <m/>
    <m/>
    <m/>
    <m/>
    <m/>
    <m/>
    <m/>
    <m/>
    <x v="3"/>
    <x v="6"/>
    <x v="0"/>
  </r>
  <r>
    <x v="1767"/>
    <s v="CERA"/>
    <s v="MP"/>
    <x v="424"/>
    <n v="412239"/>
    <x v="345"/>
    <s v="IR"/>
    <x v="975"/>
    <x v="145"/>
    <x v="112"/>
    <s v="B"/>
    <x v="427"/>
    <x v="0"/>
    <x v="0"/>
    <m/>
    <x v="1066"/>
    <s v="CR006120T"/>
    <s v="14.01.2015"/>
    <s v="13.02.2015"/>
    <s v="Iprel"/>
    <n v="100010001376"/>
    <m/>
    <m/>
    <m/>
    <m/>
    <m/>
    <m/>
    <m/>
    <m/>
    <m/>
    <m/>
    <m/>
    <m/>
    <m/>
    <x v="3"/>
    <x v="6"/>
    <x v="0"/>
  </r>
  <r>
    <x v="1768"/>
    <s v="CERA"/>
    <s v="MP"/>
    <x v="425"/>
    <n v="403322"/>
    <x v="344"/>
    <s v="BD"/>
    <x v="556"/>
    <x v="275"/>
    <x v="333"/>
    <s v="B"/>
    <x v="430"/>
    <x v="0"/>
    <x v="0"/>
    <m/>
    <x v="1067"/>
    <s v="CR006121T"/>
    <s v="14.01.2015"/>
    <s v="13.02.2015"/>
    <s v="Iprel"/>
    <n v="100010001376"/>
    <m/>
    <m/>
    <m/>
    <m/>
    <m/>
    <m/>
    <m/>
    <m/>
    <m/>
    <m/>
    <m/>
    <m/>
    <m/>
    <x v="3"/>
    <x v="6"/>
    <x v="0"/>
  </r>
  <r>
    <x v="1769"/>
    <s v="CERA"/>
    <s v="MP"/>
    <x v="423"/>
    <n v="400168"/>
    <x v="201"/>
    <s v="UA"/>
    <x v="155"/>
    <x v="287"/>
    <x v="333"/>
    <s v="B"/>
    <x v="430"/>
    <x v="0"/>
    <x v="0"/>
    <m/>
    <x v="1068"/>
    <s v="CR006122T"/>
    <s v="14.01.2015"/>
    <s v="13.02.2015"/>
    <s v="Iprel"/>
    <n v="100010001376"/>
    <m/>
    <m/>
    <m/>
    <m/>
    <m/>
    <m/>
    <m/>
    <m/>
    <m/>
    <m/>
    <m/>
    <m/>
    <m/>
    <x v="3"/>
    <x v="6"/>
    <x v="0"/>
  </r>
  <r>
    <x v="1770"/>
    <s v="CERA"/>
    <s v="MP"/>
    <x v="426"/>
    <n v="402609"/>
    <x v="346"/>
    <s v="KR"/>
    <x v="15"/>
    <x v="132"/>
    <x v="345"/>
    <s v="B"/>
    <x v="431"/>
    <x v="64"/>
    <x v="0"/>
    <m/>
    <x v="1069"/>
    <s v="CR006123T"/>
    <s v="14.01.2015"/>
    <s v="13.02.2015"/>
    <s v="Iprel"/>
    <n v="100010001376"/>
    <m/>
    <m/>
    <m/>
    <m/>
    <m/>
    <m/>
    <m/>
    <m/>
    <m/>
    <m/>
    <m/>
    <m/>
    <m/>
    <x v="3"/>
    <x v="6"/>
    <x v="0"/>
  </r>
  <r>
    <x v="1771"/>
    <s v="CERA"/>
    <s v="MP"/>
    <x v="427"/>
    <n v="412863"/>
    <x v="181"/>
    <s v="PL"/>
    <x v="33"/>
    <x v="279"/>
    <x v="374"/>
    <s v="B"/>
    <x v="427"/>
    <x v="0"/>
    <x v="0"/>
    <m/>
    <x v="1070"/>
    <s v="CR006124T"/>
    <s v="14.01.2015"/>
    <s v="13.02.2015"/>
    <s v="Iprel"/>
    <n v="100010001376"/>
    <m/>
    <m/>
    <m/>
    <m/>
    <m/>
    <m/>
    <m/>
    <m/>
    <m/>
    <m/>
    <m/>
    <m/>
    <m/>
    <x v="3"/>
    <x v="6"/>
    <x v="0"/>
  </r>
  <r>
    <x v="1772"/>
    <s v="CERA"/>
    <s v="MP"/>
    <x v="428"/>
    <n v="404505"/>
    <x v="347"/>
    <s v="ZA"/>
    <x v="282"/>
    <x v="294"/>
    <x v="333"/>
    <s v="B"/>
    <x v="427"/>
    <x v="0"/>
    <x v="0"/>
    <m/>
    <x v="1071"/>
    <s v="CR006125T"/>
    <s v="14.01.2015"/>
    <s v="13.02.2015"/>
    <s v="Iprel"/>
    <n v="100010001376"/>
    <m/>
    <m/>
    <m/>
    <m/>
    <m/>
    <m/>
    <m/>
    <m/>
    <m/>
    <m/>
    <m/>
    <m/>
    <m/>
    <x v="3"/>
    <x v="6"/>
    <x v="0"/>
  </r>
  <r>
    <x v="1773"/>
    <s v="CERA"/>
    <s v="MP"/>
    <x v="429"/>
    <n v="400568"/>
    <x v="348"/>
    <s v="BR"/>
    <x v="8"/>
    <x v="294"/>
    <x v="333"/>
    <s v="B"/>
    <x v="428"/>
    <x v="0"/>
    <x v="0"/>
    <m/>
    <x v="1072"/>
    <s v="CR006126T"/>
    <s v="14.01.2015"/>
    <s v="13.02.2015"/>
    <s v="Iprel"/>
    <n v="100010001376"/>
    <m/>
    <m/>
    <m/>
    <m/>
    <m/>
    <m/>
    <m/>
    <m/>
    <m/>
    <m/>
    <m/>
    <m/>
    <m/>
    <x v="3"/>
    <x v="6"/>
    <x v="0"/>
  </r>
  <r>
    <x v="1774"/>
    <s v="CERA"/>
    <s v="MP"/>
    <x v="429"/>
    <n v="400568"/>
    <x v="348"/>
    <s v="BR"/>
    <x v="482"/>
    <x v="294"/>
    <x v="333"/>
    <s v="B"/>
    <x v="428"/>
    <x v="0"/>
    <x v="0"/>
    <m/>
    <x v="1073"/>
    <s v="CR006127T"/>
    <s v="14.01.2015"/>
    <s v="13.02.2015"/>
    <s v="Iprel"/>
    <n v="100010001376"/>
    <m/>
    <m/>
    <m/>
    <m/>
    <m/>
    <m/>
    <m/>
    <m/>
    <m/>
    <m/>
    <m/>
    <m/>
    <m/>
    <x v="3"/>
    <x v="6"/>
    <x v="0"/>
  </r>
  <r>
    <x v="1775"/>
    <s v="CERA"/>
    <s v="MP"/>
    <x v="430"/>
    <n v="409917"/>
    <x v="349"/>
    <s v="ID"/>
    <x v="976"/>
    <x v="174"/>
    <x v="374"/>
    <s v="B"/>
    <x v="431"/>
    <x v="64"/>
    <x v="0"/>
    <m/>
    <x v="1074"/>
    <s v="CR006128T"/>
    <s v="14.01.2015"/>
    <s v="13.02.2015"/>
    <s v="Iprel"/>
    <n v="100010001376"/>
    <m/>
    <m/>
    <m/>
    <m/>
    <m/>
    <m/>
    <m/>
    <m/>
    <m/>
    <m/>
    <m/>
    <m/>
    <m/>
    <x v="3"/>
    <x v="6"/>
    <x v="0"/>
  </r>
  <r>
    <x v="1776"/>
    <s v="CERA"/>
    <s v="MP"/>
    <x v="416"/>
    <n v="801236"/>
    <x v="341"/>
    <s v="SD"/>
    <x v="977"/>
    <x v="6"/>
    <x v="180"/>
    <s v="C"/>
    <x v="431"/>
    <x v="57"/>
    <x v="0"/>
    <m/>
    <x v="1075"/>
    <s v="CR006129T"/>
    <s v="14.01.2015"/>
    <s v="13.02.2015"/>
    <s v="Iprel"/>
    <n v="100010001376"/>
    <m/>
    <m/>
    <m/>
    <m/>
    <m/>
    <m/>
    <m/>
    <m/>
    <m/>
    <m/>
    <m/>
    <m/>
    <m/>
    <x v="3"/>
    <x v="6"/>
    <x v="0"/>
  </r>
  <r>
    <x v="1777"/>
    <s v="CERA"/>
    <s v="MP"/>
    <x v="424"/>
    <n v="412239"/>
    <x v="345"/>
    <s v="IR"/>
    <x v="603"/>
    <x v="295"/>
    <x v="375"/>
    <s v="C"/>
    <x v="432"/>
    <x v="0"/>
    <x v="0"/>
    <m/>
    <x v="1076"/>
    <s v="CR006130T"/>
    <s v="14.01.2015"/>
    <s v="13.02.2015"/>
    <s v="Iprel"/>
    <n v="100010001376"/>
    <m/>
    <m/>
    <m/>
    <m/>
    <m/>
    <m/>
    <m/>
    <m/>
    <m/>
    <m/>
    <m/>
    <m/>
    <m/>
    <x v="3"/>
    <x v="6"/>
    <x v="0"/>
  </r>
  <r>
    <x v="1778"/>
    <s v="CERA"/>
    <s v="MP"/>
    <x v="393"/>
    <n v="413467"/>
    <x v="327"/>
    <s v="EG"/>
    <x v="978"/>
    <x v="116"/>
    <x v="109"/>
    <s v="C"/>
    <x v="433"/>
    <x v="0"/>
    <x v="0"/>
    <m/>
    <x v="1077"/>
    <s v="CR006131T"/>
    <s v="14.01.2015"/>
    <s v="13.02.2015"/>
    <s v="Iprel"/>
    <n v="100010001376"/>
    <m/>
    <m/>
    <m/>
    <m/>
    <m/>
    <m/>
    <m/>
    <m/>
    <m/>
    <m/>
    <m/>
    <m/>
    <m/>
    <x v="3"/>
    <x v="6"/>
    <x v="0"/>
  </r>
  <r>
    <x v="1779"/>
    <s v="CERA"/>
    <s v="RP"/>
    <x v="431"/>
    <n v="600315"/>
    <x v="350"/>
    <s v="IT"/>
    <x v="15"/>
    <x v="123"/>
    <x v="223"/>
    <s v="C"/>
    <x v="431"/>
    <x v="57"/>
    <x v="0"/>
    <m/>
    <x v="1078"/>
    <s v="CR006132T"/>
    <s v="14.01.2015"/>
    <s v="13.02.2015"/>
    <s v="Iprel"/>
    <n v="100010001376"/>
    <m/>
    <m/>
    <m/>
    <m/>
    <m/>
    <m/>
    <m/>
    <m/>
    <m/>
    <m/>
    <m/>
    <m/>
    <m/>
    <x v="3"/>
    <x v="6"/>
    <x v="0"/>
  </r>
  <r>
    <x v="1780"/>
    <s v="CERA"/>
    <s v="RP"/>
    <x v="431"/>
    <n v="600315"/>
    <x v="350"/>
    <s v="IT"/>
    <x v="185"/>
    <x v="123"/>
    <x v="223"/>
    <s v="C"/>
    <x v="431"/>
    <x v="57"/>
    <x v="0"/>
    <m/>
    <x v="1079"/>
    <s v="CR006133T"/>
    <s v="14.01.2015"/>
    <s v="13.02.2015"/>
    <s v="Iprel"/>
    <n v="100010001376"/>
    <m/>
    <m/>
    <m/>
    <m/>
    <m/>
    <m/>
    <m/>
    <m/>
    <m/>
    <m/>
    <m/>
    <m/>
    <m/>
    <x v="3"/>
    <x v="6"/>
    <x v="0"/>
  </r>
  <r>
    <x v="1781"/>
    <s v="CERA"/>
    <s v="MP"/>
    <x v="424"/>
    <n v="412239"/>
    <x v="345"/>
    <s v="IR"/>
    <x v="122"/>
    <x v="260"/>
    <x v="208"/>
    <s v="C"/>
    <x v="432"/>
    <x v="65"/>
    <x v="0"/>
    <m/>
    <x v="1080"/>
    <s v="CR006134T"/>
    <s v="14.01.2015"/>
    <s v="13.02.2015"/>
    <s v="Iprel"/>
    <n v="100010001376"/>
    <m/>
    <m/>
    <m/>
    <m/>
    <m/>
    <m/>
    <m/>
    <m/>
    <m/>
    <m/>
    <m/>
    <m/>
    <m/>
    <x v="3"/>
    <x v="6"/>
    <x v="0"/>
  </r>
  <r>
    <x v="1782"/>
    <s v="CERA"/>
    <s v="MP"/>
    <x v="424"/>
    <n v="412239"/>
    <x v="345"/>
    <s v="IR"/>
    <x v="378"/>
    <x v="260"/>
    <x v="208"/>
    <s v="C"/>
    <x v="432"/>
    <x v="65"/>
    <x v="0"/>
    <m/>
    <x v="1081"/>
    <s v="CR006135T"/>
    <s v="14.01.2015"/>
    <s v="13.02.2015"/>
    <s v="Iprel"/>
    <n v="100010001376"/>
    <m/>
    <m/>
    <m/>
    <m/>
    <m/>
    <m/>
    <m/>
    <m/>
    <m/>
    <m/>
    <m/>
    <m/>
    <m/>
    <x v="3"/>
    <x v="6"/>
    <x v="0"/>
  </r>
  <r>
    <x v="1783"/>
    <s v="CERA"/>
    <s v="MP"/>
    <x v="424"/>
    <n v="412239"/>
    <x v="345"/>
    <s v="IR"/>
    <x v="164"/>
    <x v="174"/>
    <x v="333"/>
    <s v="C"/>
    <x v="432"/>
    <x v="64"/>
    <x v="0"/>
    <m/>
    <x v="1082"/>
    <s v="CR006136T"/>
    <s v="14.01.2015"/>
    <s v="13.02.2015"/>
    <s v="Iprel"/>
    <n v="100010001376"/>
    <m/>
    <m/>
    <m/>
    <m/>
    <m/>
    <m/>
    <m/>
    <m/>
    <m/>
    <m/>
    <m/>
    <m/>
    <m/>
    <x v="3"/>
    <x v="6"/>
    <x v="0"/>
  </r>
  <r>
    <x v="1784"/>
    <s v="CERA"/>
    <s v="MP"/>
    <x v="432"/>
    <n v="415891"/>
    <x v="351"/>
    <s v="NG"/>
    <x v="15"/>
    <x v="139"/>
    <x v="333"/>
    <s v="C"/>
    <x v="434"/>
    <x v="64"/>
    <x v="0"/>
    <m/>
    <x v="1083"/>
    <s v="CR006137T"/>
    <s v="14.01.2015"/>
    <s v="13.02.2015"/>
    <s v="Iprel"/>
    <n v="100010001376"/>
    <m/>
    <m/>
    <m/>
    <m/>
    <m/>
    <m/>
    <m/>
    <m/>
    <m/>
    <m/>
    <m/>
    <m/>
    <m/>
    <x v="3"/>
    <x v="6"/>
    <x v="0"/>
  </r>
  <r>
    <x v="1785"/>
    <s v="CERA"/>
    <s v="MP"/>
    <x v="433"/>
    <n v="404783"/>
    <x v="279"/>
    <s v="RU"/>
    <x v="75"/>
    <x v="6"/>
    <x v="180"/>
    <s v="C"/>
    <x v="0"/>
    <x v="0"/>
    <x v="0"/>
    <m/>
    <x v="1084"/>
    <m/>
    <m/>
    <m/>
    <m/>
    <m/>
    <m/>
    <m/>
    <m/>
    <m/>
    <m/>
    <m/>
    <m/>
    <m/>
    <m/>
    <m/>
    <m/>
    <m/>
    <m/>
    <x v="3"/>
    <x v="6"/>
    <x v="0"/>
  </r>
  <r>
    <x v="1786"/>
    <s v="CERA"/>
    <s v="MP"/>
    <x v="434"/>
    <n v="414217"/>
    <x v="352"/>
    <s v="EG"/>
    <x v="201"/>
    <x v="8"/>
    <x v="216"/>
    <s v="C"/>
    <x v="435"/>
    <x v="0"/>
    <x v="0"/>
    <m/>
    <x v="1085"/>
    <n v="6138"/>
    <s v="23.02.2015"/>
    <s v="23.03.2015"/>
    <s v="Iprel"/>
    <n v="100010001376"/>
    <m/>
    <m/>
    <m/>
    <m/>
    <m/>
    <m/>
    <m/>
    <m/>
    <m/>
    <m/>
    <m/>
    <m/>
    <m/>
    <x v="3"/>
    <x v="6"/>
    <x v="0"/>
  </r>
  <r>
    <x v="1787"/>
    <s v="CERA"/>
    <s v="MP"/>
    <x v="434"/>
    <n v="414217"/>
    <x v="352"/>
    <s v="EG"/>
    <x v="353"/>
    <x v="8"/>
    <x v="216"/>
    <s v="C"/>
    <x v="435"/>
    <x v="0"/>
    <x v="0"/>
    <m/>
    <x v="1086"/>
    <n v="6139"/>
    <s v="23.02.2015"/>
    <s v="23.03.2015"/>
    <s v="Iprel"/>
    <n v="100010001376"/>
    <m/>
    <m/>
    <m/>
    <m/>
    <m/>
    <m/>
    <m/>
    <m/>
    <m/>
    <m/>
    <m/>
    <m/>
    <m/>
    <x v="3"/>
    <x v="6"/>
    <x v="0"/>
  </r>
  <r>
    <x v="1788"/>
    <s v="CERA"/>
    <s v="MP"/>
    <x v="434"/>
    <n v="414217"/>
    <x v="352"/>
    <s v="EG"/>
    <x v="979"/>
    <x v="290"/>
    <x v="376"/>
    <s v="C"/>
    <x v="435"/>
    <x v="0"/>
    <x v="0"/>
    <m/>
    <x v="1087"/>
    <n v="6140"/>
    <s v="23.02.2015"/>
    <s v="23.03.2015"/>
    <s v="Iprel"/>
    <n v="100010001376"/>
    <m/>
    <m/>
    <m/>
    <m/>
    <m/>
    <m/>
    <m/>
    <m/>
    <m/>
    <m/>
    <m/>
    <m/>
    <m/>
    <x v="3"/>
    <x v="6"/>
    <x v="0"/>
  </r>
  <r>
    <x v="1789"/>
    <s v="CERA"/>
    <s v="MP"/>
    <x v="435"/>
    <n v="402299"/>
    <x v="121"/>
    <s v="TR"/>
    <x v="980"/>
    <x v="292"/>
    <x v="129"/>
    <s v="C"/>
    <x v="436"/>
    <x v="57"/>
    <x v="0"/>
    <m/>
    <x v="1088"/>
    <n v="6141"/>
    <s v="23.02.2015"/>
    <s v="23.03.2015"/>
    <s v="Iprel"/>
    <n v="100010001376"/>
    <m/>
    <m/>
    <m/>
    <m/>
    <m/>
    <m/>
    <m/>
    <m/>
    <m/>
    <m/>
    <m/>
    <m/>
    <m/>
    <x v="3"/>
    <x v="6"/>
    <x v="0"/>
  </r>
  <r>
    <x v="1790"/>
    <s v="CERA"/>
    <s v="MP"/>
    <x v="428"/>
    <n v="404505"/>
    <x v="347"/>
    <s v="ZA"/>
    <x v="308"/>
    <x v="260"/>
    <x v="208"/>
    <s v="A"/>
    <x v="437"/>
    <x v="0"/>
    <x v="0"/>
    <m/>
    <x v="1089"/>
    <n v="6142"/>
    <s v="23.02.2015"/>
    <s v="23.03.2015"/>
    <s v="Iprel"/>
    <n v="100010001376"/>
    <m/>
    <m/>
    <m/>
    <m/>
    <m/>
    <m/>
    <m/>
    <m/>
    <m/>
    <m/>
    <m/>
    <m/>
    <m/>
    <x v="3"/>
    <x v="6"/>
    <x v="0"/>
  </r>
  <r>
    <x v="1791"/>
    <s v="CERA"/>
    <s v="MP"/>
    <x v="427"/>
    <n v="412863"/>
    <x v="181"/>
    <s v="PL"/>
    <x v="981"/>
    <x v="117"/>
    <x v="189"/>
    <s v="A"/>
    <x v="438"/>
    <x v="0"/>
    <x v="0"/>
    <m/>
    <x v="1090"/>
    <n v="6143"/>
    <s v="23.02.2015"/>
    <s v="23.03.2015"/>
    <s v="Iprel"/>
    <n v="100010001376"/>
    <m/>
    <m/>
    <m/>
    <m/>
    <m/>
    <m/>
    <m/>
    <m/>
    <m/>
    <m/>
    <m/>
    <m/>
    <m/>
    <x v="3"/>
    <x v="6"/>
    <x v="0"/>
  </r>
  <r>
    <x v="1792"/>
    <s v="CERA"/>
    <s v="MP"/>
    <x v="427"/>
    <n v="412863"/>
    <x v="181"/>
    <s v="PL"/>
    <x v="934"/>
    <x v="260"/>
    <x v="208"/>
    <s v="A"/>
    <x v="438"/>
    <x v="65"/>
    <x v="0"/>
    <m/>
    <x v="1091"/>
    <n v="6144"/>
    <s v="23.02.2015"/>
    <s v="23.03.2015"/>
    <s v="Iprel"/>
    <n v="100010001376"/>
    <m/>
    <m/>
    <m/>
    <m/>
    <m/>
    <m/>
    <m/>
    <m/>
    <m/>
    <m/>
    <m/>
    <m/>
    <m/>
    <x v="3"/>
    <x v="6"/>
    <x v="0"/>
  </r>
  <r>
    <x v="1793"/>
    <s v="CERA"/>
    <s v="MP"/>
    <x v="427"/>
    <n v="412863"/>
    <x v="181"/>
    <s v="PL"/>
    <x v="783"/>
    <x v="260"/>
    <x v="208"/>
    <s v="A"/>
    <x v="438"/>
    <x v="65"/>
    <x v="0"/>
    <m/>
    <x v="1092"/>
    <n v="6145"/>
    <s v="23.02.2015"/>
    <s v="23.03.2015"/>
    <s v="Iprel"/>
    <n v="100010001376"/>
    <m/>
    <m/>
    <m/>
    <m/>
    <m/>
    <m/>
    <m/>
    <m/>
    <m/>
    <m/>
    <m/>
    <m/>
    <m/>
    <x v="3"/>
    <x v="6"/>
    <x v="0"/>
  </r>
  <r>
    <x v="1794"/>
    <s v="CERA"/>
    <s v="MP"/>
    <x v="422"/>
    <n v="403322"/>
    <x v="344"/>
    <s v="BD"/>
    <x v="360"/>
    <x v="211"/>
    <x v="263"/>
    <s v="A"/>
    <x v="438"/>
    <x v="0"/>
    <x v="0"/>
    <m/>
    <x v="1093"/>
    <n v="6146"/>
    <s v="23.02.2015"/>
    <s v="23.03.2015"/>
    <s v="Iprel"/>
    <n v="100010001376"/>
    <m/>
    <m/>
    <m/>
    <m/>
    <m/>
    <m/>
    <m/>
    <m/>
    <m/>
    <m/>
    <m/>
    <m/>
    <m/>
    <x v="3"/>
    <x v="6"/>
    <x v="0"/>
  </r>
  <r>
    <x v="1795"/>
    <s v="CERA"/>
    <s v="MP"/>
    <x v="422"/>
    <n v="403322"/>
    <x v="344"/>
    <s v="BD"/>
    <x v="982"/>
    <x v="129"/>
    <x v="252"/>
    <s v="A"/>
    <x v="438"/>
    <x v="57"/>
    <x v="0"/>
    <m/>
    <x v="1094"/>
    <n v="6147"/>
    <s v="23.02.2015"/>
    <s v="23.03.2015"/>
    <s v="Iprel"/>
    <n v="100010001376"/>
    <m/>
    <m/>
    <m/>
    <m/>
    <m/>
    <m/>
    <m/>
    <m/>
    <m/>
    <m/>
    <m/>
    <m/>
    <m/>
    <x v="3"/>
    <x v="6"/>
    <x v="0"/>
  </r>
  <r>
    <x v="1796"/>
    <s v="CERA"/>
    <s v="MP"/>
    <x v="422"/>
    <n v="403322"/>
    <x v="344"/>
    <s v="BD"/>
    <x v="983"/>
    <x v="117"/>
    <x v="189"/>
    <s v="A"/>
    <x v="438"/>
    <x v="0"/>
    <x v="0"/>
    <m/>
    <x v="1095"/>
    <n v="6148"/>
    <s v="23.02.2015"/>
    <s v="23.03.2015"/>
    <s v="Iprel"/>
    <n v="100010001376"/>
    <m/>
    <m/>
    <m/>
    <m/>
    <m/>
    <m/>
    <m/>
    <m/>
    <m/>
    <m/>
    <m/>
    <m/>
    <m/>
    <x v="3"/>
    <x v="6"/>
    <x v="0"/>
  </r>
  <r>
    <x v="1797"/>
    <s v="CERA"/>
    <s v="MP"/>
    <x v="422"/>
    <n v="403322"/>
    <x v="344"/>
    <s v="BD"/>
    <x v="984"/>
    <x v="117"/>
    <x v="189"/>
    <s v="A"/>
    <x v="438"/>
    <x v="0"/>
    <x v="0"/>
    <m/>
    <x v="1096"/>
    <n v="6149"/>
    <s v="23.02.2015"/>
    <s v="23.03.2015"/>
    <s v="Iprel"/>
    <n v="100010001376"/>
    <m/>
    <m/>
    <m/>
    <m/>
    <m/>
    <m/>
    <m/>
    <m/>
    <m/>
    <m/>
    <m/>
    <m/>
    <m/>
    <x v="3"/>
    <x v="6"/>
    <x v="0"/>
  </r>
  <r>
    <x v="1798"/>
    <s v="CERA"/>
    <s v="MP"/>
    <x v="422"/>
    <n v="403322"/>
    <x v="344"/>
    <s v="BD"/>
    <x v="985"/>
    <x v="112"/>
    <x v="332"/>
    <s v="A"/>
    <x v="438"/>
    <x v="57"/>
    <x v="0"/>
    <m/>
    <x v="1097"/>
    <n v="6150"/>
    <s v="23.02.2015"/>
    <s v="23.03.2015"/>
    <s v="Iprel"/>
    <n v="100010001376"/>
    <m/>
    <m/>
    <m/>
    <m/>
    <m/>
    <m/>
    <m/>
    <m/>
    <m/>
    <m/>
    <m/>
    <m/>
    <m/>
    <x v="3"/>
    <x v="6"/>
    <x v="0"/>
  </r>
  <r>
    <x v="1799"/>
    <s v="CERA"/>
    <s v="MP"/>
    <x v="422"/>
    <n v="403322"/>
    <x v="344"/>
    <s v="BD"/>
    <x v="17"/>
    <x v="8"/>
    <x v="216"/>
    <s v="A"/>
    <x v="438"/>
    <x v="57"/>
    <x v="0"/>
    <m/>
    <x v="1098"/>
    <n v="6151"/>
    <s v="23.02.2015"/>
    <s v="23.03.2015"/>
    <s v="Iprel"/>
    <n v="100010001376"/>
    <m/>
    <m/>
    <m/>
    <m/>
    <m/>
    <m/>
    <m/>
    <m/>
    <m/>
    <m/>
    <m/>
    <m/>
    <m/>
    <x v="3"/>
    <x v="6"/>
    <x v="0"/>
  </r>
  <r>
    <x v="1800"/>
    <s v="CERA"/>
    <s v="MP"/>
    <x v="422"/>
    <n v="403322"/>
    <x v="344"/>
    <s v="BD"/>
    <x v="986"/>
    <x v="116"/>
    <x v="109"/>
    <s v="A"/>
    <x v="438"/>
    <x v="0"/>
    <x v="0"/>
    <m/>
    <x v="1099"/>
    <n v="6152"/>
    <s v="23.02.2015"/>
    <s v="23.03.2015"/>
    <s v="Iprel"/>
    <n v="100010001376"/>
    <m/>
    <m/>
    <m/>
    <m/>
    <m/>
    <m/>
    <m/>
    <m/>
    <m/>
    <m/>
    <m/>
    <m/>
    <m/>
    <x v="3"/>
    <x v="6"/>
    <x v="0"/>
  </r>
  <r>
    <x v="1801"/>
    <s v="CERA"/>
    <s v="MP"/>
    <x v="412"/>
    <n v="411688"/>
    <x v="338"/>
    <s v="NG"/>
    <x v="742"/>
    <x v="292"/>
    <x v="129"/>
    <s v="A"/>
    <x v="439"/>
    <x v="57"/>
    <x v="0"/>
    <m/>
    <x v="1100"/>
    <n v="6153"/>
    <s v="23.02.2015"/>
    <s v="23.03.2015"/>
    <s v="Iprel"/>
    <n v="100010001376"/>
    <m/>
    <m/>
    <m/>
    <m/>
    <m/>
    <m/>
    <m/>
    <m/>
    <m/>
    <m/>
    <m/>
    <m/>
    <m/>
    <x v="3"/>
    <x v="6"/>
    <x v="0"/>
  </r>
  <r>
    <x v="1802"/>
    <s v="CERA"/>
    <s v="MP"/>
    <x v="412"/>
    <n v="411688"/>
    <x v="338"/>
    <s v="NG"/>
    <x v="987"/>
    <x v="293"/>
    <x v="180"/>
    <s v="A"/>
    <x v="439"/>
    <x v="57"/>
    <x v="0"/>
    <m/>
    <x v="1101"/>
    <n v="6154"/>
    <s v="23.02.2015"/>
    <s v="23.03.2015"/>
    <s v="Iprel"/>
    <n v="100010001376"/>
    <m/>
    <m/>
    <m/>
    <m/>
    <m/>
    <m/>
    <m/>
    <m/>
    <m/>
    <m/>
    <m/>
    <m/>
    <m/>
    <x v="3"/>
    <x v="6"/>
    <x v="0"/>
  </r>
  <r>
    <x v="1803"/>
    <s v="CERA"/>
    <s v="MP"/>
    <x v="422"/>
    <n v="403322"/>
    <x v="344"/>
    <s v="BD"/>
    <x v="988"/>
    <x v="292"/>
    <x v="129"/>
    <s v="A"/>
    <x v="438"/>
    <x v="57"/>
    <x v="0"/>
    <m/>
    <x v="1102"/>
    <n v="6155"/>
    <s v="23.02.2015"/>
    <s v="23.03.2015"/>
    <s v="Iprel"/>
    <n v="100010001376"/>
    <m/>
    <m/>
    <m/>
    <m/>
    <m/>
    <m/>
    <m/>
    <m/>
    <m/>
    <m/>
    <m/>
    <m/>
    <m/>
    <x v="3"/>
    <x v="6"/>
    <x v="0"/>
  </r>
  <r>
    <x v="1804"/>
    <s v="CERA"/>
    <s v="MP"/>
    <x v="424"/>
    <n v="412239"/>
    <x v="345"/>
    <s v="IR"/>
    <x v="989"/>
    <x v="292"/>
    <x v="129"/>
    <s v="A"/>
    <x v="439"/>
    <x v="57"/>
    <x v="0"/>
    <m/>
    <x v="1103"/>
    <n v="6156"/>
    <s v="23.02.2015"/>
    <s v="23.03.2015"/>
    <s v="Iprel"/>
    <n v="100010001376"/>
    <m/>
    <m/>
    <m/>
    <m/>
    <m/>
    <m/>
    <m/>
    <m/>
    <m/>
    <m/>
    <m/>
    <m/>
    <m/>
    <x v="3"/>
    <x v="6"/>
    <x v="0"/>
  </r>
  <r>
    <x v="1805"/>
    <s v="CERA"/>
    <s v="MP"/>
    <x v="424"/>
    <n v="412239"/>
    <x v="345"/>
    <s v="IR"/>
    <x v="990"/>
    <x v="293"/>
    <x v="180"/>
    <s v="A"/>
    <x v="439"/>
    <x v="57"/>
    <x v="0"/>
    <m/>
    <x v="1104"/>
    <n v="6157"/>
    <s v="23.02.2015"/>
    <s v="23.03.2015"/>
    <s v="Iprel"/>
    <n v="100010001376"/>
    <m/>
    <m/>
    <m/>
    <m/>
    <m/>
    <m/>
    <m/>
    <m/>
    <m/>
    <m/>
    <m/>
    <m/>
    <m/>
    <x v="3"/>
    <x v="6"/>
    <x v="0"/>
  </r>
  <r>
    <x v="1806"/>
    <s v="CERA"/>
    <s v="MP"/>
    <x v="436"/>
    <n v="404576"/>
    <x v="353"/>
    <s v="RU"/>
    <x v="12"/>
    <x v="114"/>
    <x v="377"/>
    <s v="A"/>
    <x v="440"/>
    <x v="0"/>
    <x v="0"/>
    <m/>
    <x v="1105"/>
    <n v="6158"/>
    <s v="23.02.2015"/>
    <s v="23.03.2015"/>
    <s v="Iprel"/>
    <n v="100010001376"/>
    <m/>
    <m/>
    <m/>
    <m/>
    <m/>
    <m/>
    <m/>
    <m/>
    <m/>
    <m/>
    <m/>
    <m/>
    <m/>
    <x v="3"/>
    <x v="6"/>
    <x v="0"/>
  </r>
  <r>
    <x v="1807"/>
    <s v="CERA"/>
    <s v="MP"/>
    <x v="436"/>
    <n v="404576"/>
    <x v="353"/>
    <s v="RU"/>
    <x v="442"/>
    <x v="114"/>
    <x v="377"/>
    <s v="A"/>
    <x v="440"/>
    <x v="0"/>
    <x v="0"/>
    <m/>
    <x v="1106"/>
    <n v="6159"/>
    <s v="23.02.2015"/>
    <s v="23.03.2015"/>
    <s v="Iprel"/>
    <n v="100010001376"/>
    <m/>
    <m/>
    <m/>
    <m/>
    <m/>
    <m/>
    <m/>
    <m/>
    <m/>
    <m/>
    <m/>
    <m/>
    <m/>
    <x v="3"/>
    <x v="6"/>
    <x v="0"/>
  </r>
  <r>
    <x v="1808"/>
    <s v="CERA"/>
    <s v="MP"/>
    <x v="437"/>
    <n v="402109"/>
    <x v="51"/>
    <s v="US"/>
    <x v="465"/>
    <x v="8"/>
    <x v="216"/>
    <s v="A"/>
    <x v="441"/>
    <x v="63"/>
    <x v="0"/>
    <m/>
    <x v="1107"/>
    <n v="6160"/>
    <s v="23.02.2015"/>
    <s v="23.03.2015"/>
    <s v="Iprel"/>
    <n v="100010001376"/>
    <m/>
    <m/>
    <m/>
    <m/>
    <m/>
    <m/>
    <m/>
    <m/>
    <m/>
    <m/>
    <m/>
    <m/>
    <m/>
    <x v="3"/>
    <x v="6"/>
    <x v="0"/>
  </r>
  <r>
    <x v="1809"/>
    <s v="CERA"/>
    <s v="MP"/>
    <x v="437"/>
    <n v="402109"/>
    <x v="51"/>
    <s v="US"/>
    <x v="783"/>
    <x v="260"/>
    <x v="208"/>
    <s v="A"/>
    <x v="441"/>
    <x v="65"/>
    <x v="0"/>
    <m/>
    <x v="1108"/>
    <n v="6161"/>
    <s v="23.02.2015"/>
    <s v="23.03.2015"/>
    <s v="Iprel"/>
    <n v="100010001376"/>
    <m/>
    <m/>
    <m/>
    <m/>
    <m/>
    <m/>
    <m/>
    <m/>
    <m/>
    <m/>
    <m/>
    <m/>
    <m/>
    <x v="3"/>
    <x v="6"/>
    <x v="0"/>
  </r>
  <r>
    <x v="1810"/>
    <s v="CERA"/>
    <s v="MP"/>
    <x v="437"/>
    <n v="402109"/>
    <x v="51"/>
    <s v="US"/>
    <x v="301"/>
    <x v="260"/>
    <x v="208"/>
    <s v="A"/>
    <x v="441"/>
    <x v="65"/>
    <x v="0"/>
    <m/>
    <x v="1109"/>
    <n v="6162"/>
    <s v="23.02.2015"/>
    <s v="23.03.2015"/>
    <s v="Iprel"/>
    <n v="100010001376"/>
    <m/>
    <m/>
    <m/>
    <m/>
    <m/>
    <m/>
    <m/>
    <m/>
    <m/>
    <m/>
    <m/>
    <m/>
    <m/>
    <x v="3"/>
    <x v="6"/>
    <x v="0"/>
  </r>
  <r>
    <x v="1811"/>
    <s v="CERA"/>
    <s v="MP"/>
    <x v="422"/>
    <n v="403322"/>
    <x v="344"/>
    <s v="BD"/>
    <x v="119"/>
    <x v="293"/>
    <x v="180"/>
    <s v="A"/>
    <x v="438"/>
    <x v="57"/>
    <x v="0"/>
    <m/>
    <x v="1110"/>
    <n v="6163"/>
    <s v="23.02.2015"/>
    <s v="23.03.2015"/>
    <s v="Iprel"/>
    <n v="100010001376"/>
    <m/>
    <m/>
    <m/>
    <m/>
    <m/>
    <m/>
    <m/>
    <m/>
    <m/>
    <m/>
    <m/>
    <m/>
    <m/>
    <x v="3"/>
    <x v="6"/>
    <x v="0"/>
  </r>
  <r>
    <x v="1812"/>
    <s v="CERA"/>
    <s v="MP"/>
    <x v="438"/>
    <n v="400279"/>
    <x v="269"/>
    <s v="TR"/>
    <x v="991"/>
    <x v="293"/>
    <x v="180"/>
    <s v="A"/>
    <x v="438"/>
    <x v="0"/>
    <x v="0"/>
    <m/>
    <x v="1111"/>
    <n v="6164"/>
    <s v="23.02.2015"/>
    <s v="23.03.2015"/>
    <s v="Iprel"/>
    <n v="100010001376"/>
    <m/>
    <m/>
    <m/>
    <m/>
    <m/>
    <m/>
    <m/>
    <m/>
    <m/>
    <m/>
    <m/>
    <m/>
    <m/>
    <x v="3"/>
    <x v="6"/>
    <x v="0"/>
  </r>
  <r>
    <x v="1813"/>
    <s v="CERA"/>
    <s v="RP"/>
    <x v="439"/>
    <n v="409092"/>
    <x v="76"/>
    <s v="EG"/>
    <x v="992"/>
    <x v="6"/>
    <x v="180"/>
    <s v="A"/>
    <x v="437"/>
    <x v="57"/>
    <x v="0"/>
    <m/>
    <x v="1112"/>
    <n v="6165"/>
    <s v="23.02.2015"/>
    <s v="23.03.2015"/>
    <s v="Iprel"/>
    <n v="100010001376"/>
    <m/>
    <m/>
    <m/>
    <m/>
    <m/>
    <m/>
    <m/>
    <m/>
    <m/>
    <m/>
    <m/>
    <m/>
    <m/>
    <x v="3"/>
    <x v="6"/>
    <x v="0"/>
  </r>
  <r>
    <x v="1814"/>
    <s v="CERA"/>
    <s v="MP"/>
    <x v="422"/>
    <n v="403322"/>
    <x v="344"/>
    <s v="BD"/>
    <x v="993"/>
    <x v="145"/>
    <x v="112"/>
    <s v="A"/>
    <x v="438"/>
    <x v="0"/>
    <x v="0"/>
    <m/>
    <x v="1113"/>
    <n v="6166"/>
    <s v="23.02.2015"/>
    <s v="23.03.2015"/>
    <s v="Iprel"/>
    <n v="100010001376"/>
    <m/>
    <m/>
    <m/>
    <m/>
    <m/>
    <m/>
    <m/>
    <m/>
    <m/>
    <m/>
    <m/>
    <m/>
    <m/>
    <x v="3"/>
    <x v="6"/>
    <x v="0"/>
  </r>
  <r>
    <x v="1815"/>
    <s v="CERA"/>
    <s v="MP"/>
    <x v="422"/>
    <n v="403322"/>
    <x v="344"/>
    <s v="BD"/>
    <x v="994"/>
    <x v="2"/>
    <x v="22"/>
    <s v="A"/>
    <x v="438"/>
    <x v="0"/>
    <x v="0"/>
    <m/>
    <x v="1114"/>
    <n v="6167"/>
    <s v="23.02.2015"/>
    <s v="23.03.2015"/>
    <s v="Iprel"/>
    <n v="100010001376"/>
    <m/>
    <m/>
    <m/>
    <m/>
    <m/>
    <m/>
    <m/>
    <m/>
    <m/>
    <m/>
    <m/>
    <m/>
    <m/>
    <x v="3"/>
    <x v="6"/>
    <x v="0"/>
  </r>
  <r>
    <x v="1816"/>
    <s v="CERA"/>
    <s v="MP"/>
    <x v="440"/>
    <n v="400279"/>
    <x v="269"/>
    <s v="TR"/>
    <x v="995"/>
    <x v="113"/>
    <x v="106"/>
    <s v="A"/>
    <x v="442"/>
    <x v="0"/>
    <x v="0"/>
    <m/>
    <x v="1115"/>
    <n v="6168"/>
    <s v="23.02.2015"/>
    <s v="23.03.2015"/>
    <s v="Iprel"/>
    <n v="100010001376"/>
    <m/>
    <m/>
    <m/>
    <m/>
    <m/>
    <m/>
    <m/>
    <m/>
    <m/>
    <m/>
    <m/>
    <m/>
    <m/>
    <x v="3"/>
    <x v="6"/>
    <x v="0"/>
  </r>
  <r>
    <x v="1817"/>
    <s v="CERA"/>
    <s v="MP"/>
    <x v="377"/>
    <n v="409893"/>
    <x v="318"/>
    <s v="SA"/>
    <x v="382"/>
    <x v="8"/>
    <x v="216"/>
    <s v="C"/>
    <x v="443"/>
    <x v="63"/>
    <x v="0"/>
    <m/>
    <x v="1116"/>
    <n v="6169"/>
    <s v="23.02.2015"/>
    <s v="23.03.2015"/>
    <s v="Iprel"/>
    <n v="100010001376"/>
    <m/>
    <m/>
    <m/>
    <m/>
    <m/>
    <m/>
    <m/>
    <m/>
    <m/>
    <m/>
    <m/>
    <m/>
    <m/>
    <x v="3"/>
    <x v="6"/>
    <x v="0"/>
  </r>
  <r>
    <x v="1818"/>
    <s v="CERA"/>
    <s v="MP"/>
    <x v="441"/>
    <n v="404214"/>
    <x v="273"/>
    <s v="DE"/>
    <x v="923"/>
    <x v="266"/>
    <x v="335"/>
    <s v="C"/>
    <x v="444"/>
    <x v="65"/>
    <x v="0"/>
    <m/>
    <x v="1117"/>
    <n v="6170"/>
    <s v="23.02.2015"/>
    <s v="23.03.2015"/>
    <s v="Iprel"/>
    <n v="100010001376"/>
    <m/>
    <m/>
    <m/>
    <m/>
    <m/>
    <m/>
    <m/>
    <m/>
    <m/>
    <m/>
    <m/>
    <m/>
    <m/>
    <x v="3"/>
    <x v="6"/>
    <x v="0"/>
  </r>
  <r>
    <x v="1819"/>
    <s v="CERA"/>
    <s v="MP"/>
    <x v="434"/>
    <n v="414217"/>
    <x v="352"/>
    <s v="EG"/>
    <x v="869"/>
    <x v="112"/>
    <x v="332"/>
    <s v="C"/>
    <x v="435"/>
    <x v="0"/>
    <x v="0"/>
    <m/>
    <x v="1118"/>
    <n v="6171"/>
    <s v="23.02.2015"/>
    <s v="23.03.2015"/>
    <s v="Iprel"/>
    <n v="100010001376"/>
    <m/>
    <m/>
    <m/>
    <m/>
    <m/>
    <m/>
    <m/>
    <m/>
    <m/>
    <m/>
    <m/>
    <m/>
    <m/>
    <x v="3"/>
    <x v="6"/>
    <x v="0"/>
  </r>
  <r>
    <x v="1820"/>
    <s v="CERA"/>
    <s v="MP"/>
    <x v="442"/>
    <n v="801444"/>
    <x v="354"/>
    <s v="UZ"/>
    <x v="164"/>
    <x v="132"/>
    <x v="333"/>
    <s v="A"/>
    <x v="439"/>
    <x v="64"/>
    <x v="0"/>
    <m/>
    <x v="1119"/>
    <n v="6172"/>
    <s v="23.02.2015"/>
    <s v="23.03.2015"/>
    <s v="Iprel"/>
    <n v="100010001376"/>
    <m/>
    <m/>
    <m/>
    <m/>
    <m/>
    <m/>
    <m/>
    <m/>
    <m/>
    <m/>
    <m/>
    <m/>
    <m/>
    <x v="3"/>
    <x v="6"/>
    <x v="0"/>
  </r>
  <r>
    <x v="1821"/>
    <s v="CERA"/>
    <s v="MP"/>
    <x v="442"/>
    <n v="801444"/>
    <x v="354"/>
    <s v="UZ"/>
    <x v="107"/>
    <x v="132"/>
    <x v="333"/>
    <s v="A"/>
    <x v="439"/>
    <x v="64"/>
    <x v="0"/>
    <m/>
    <x v="1120"/>
    <n v="6173"/>
    <s v="23.02.2015"/>
    <s v="23.03.2015"/>
    <s v="Iprel"/>
    <n v="100010001376"/>
    <m/>
    <m/>
    <m/>
    <m/>
    <m/>
    <m/>
    <m/>
    <m/>
    <m/>
    <m/>
    <m/>
    <m/>
    <m/>
    <x v="3"/>
    <x v="6"/>
    <x v="0"/>
  </r>
  <r>
    <x v="1822"/>
    <s v="CERA"/>
    <s v="MP"/>
    <x v="443"/>
    <n v="411608"/>
    <x v="355"/>
    <s v="US"/>
    <x v="15"/>
    <x v="132"/>
    <x v="333"/>
    <s v="A"/>
    <x v="437"/>
    <x v="64"/>
    <x v="0"/>
    <m/>
    <x v="1121"/>
    <n v="6174"/>
    <s v="23.02.2015"/>
    <s v="23.03.2015"/>
    <s v="Iprel"/>
    <n v="100010001376"/>
    <m/>
    <m/>
    <m/>
    <m/>
    <m/>
    <m/>
    <m/>
    <m/>
    <m/>
    <m/>
    <m/>
    <m/>
    <m/>
    <x v="3"/>
    <x v="6"/>
    <x v="0"/>
  </r>
  <r>
    <x v="1823"/>
    <s v="CERA"/>
    <s v="MP"/>
    <x v="440"/>
    <n v="400279"/>
    <x v="269"/>
    <s v="TR"/>
    <x v="33"/>
    <x v="287"/>
    <x v="378"/>
    <s v="A"/>
    <x v="440"/>
    <x v="64"/>
    <x v="0"/>
    <m/>
    <x v="1122"/>
    <n v="6175"/>
    <s v="23.02.2015"/>
    <s v="23.03.2015"/>
    <s v="Iprel"/>
    <n v="100010001376"/>
    <m/>
    <m/>
    <m/>
    <m/>
    <m/>
    <m/>
    <m/>
    <m/>
    <m/>
    <m/>
    <m/>
    <m/>
    <m/>
    <x v="3"/>
    <x v="6"/>
    <x v="0"/>
  </r>
  <r>
    <x v="1824"/>
    <s v="CERA"/>
    <s v="MP"/>
    <x v="435"/>
    <n v="402299"/>
    <x v="121"/>
    <s v="TR"/>
    <x v="235"/>
    <x v="132"/>
    <x v="345"/>
    <s v="B"/>
    <x v="440"/>
    <x v="64"/>
    <x v="0"/>
    <m/>
    <x v="1123"/>
    <n v="6176"/>
    <s v="23.02.2015"/>
    <s v="23.03.2015"/>
    <s v="Iprel"/>
    <n v="100010001376"/>
    <m/>
    <m/>
    <m/>
    <m/>
    <m/>
    <m/>
    <m/>
    <m/>
    <m/>
    <m/>
    <m/>
    <m/>
    <m/>
    <x v="3"/>
    <x v="6"/>
    <x v="0"/>
  </r>
  <r>
    <x v="1825"/>
    <s v="CERA"/>
    <s v="MP"/>
    <x v="444"/>
    <n v="408332"/>
    <x v="356"/>
    <s v="KR"/>
    <x v="15"/>
    <x v="132"/>
    <x v="333"/>
    <s v="A"/>
    <x v="437"/>
    <x v="64"/>
    <x v="0"/>
    <m/>
    <x v="1124"/>
    <n v="6177"/>
    <s v="23.02.2015"/>
    <s v="23.03.2015"/>
    <s v="Iprel"/>
    <n v="100010001376"/>
    <m/>
    <m/>
    <m/>
    <m/>
    <m/>
    <m/>
    <m/>
    <m/>
    <m/>
    <m/>
    <m/>
    <m/>
    <m/>
    <x v="3"/>
    <x v="6"/>
    <x v="0"/>
  </r>
  <r>
    <x v="1826"/>
    <s v="CERA"/>
    <s v="MP"/>
    <x v="436"/>
    <n v="404576"/>
    <x v="353"/>
    <s v="RU"/>
    <x v="235"/>
    <x v="135"/>
    <x v="333"/>
    <s v="A"/>
    <x v="440"/>
    <x v="0"/>
    <x v="0"/>
    <m/>
    <x v="1125"/>
    <n v="6178"/>
    <s v="23.02.2015"/>
    <s v="23.03.2015"/>
    <s v="Iprel"/>
    <n v="100010001376"/>
    <m/>
    <m/>
    <m/>
    <m/>
    <m/>
    <m/>
    <m/>
    <m/>
    <m/>
    <m/>
    <m/>
    <m/>
    <m/>
    <x v="3"/>
    <x v="6"/>
    <x v="0"/>
  </r>
  <r>
    <x v="1827"/>
    <s v="CERA"/>
    <s v="MP"/>
    <x v="445"/>
    <n v="409526"/>
    <x v="357"/>
    <s v="VN"/>
    <x v="33"/>
    <x v="275"/>
    <x v="333"/>
    <s v="A"/>
    <x v="438"/>
    <x v="64"/>
    <x v="0"/>
    <m/>
    <x v="1126"/>
    <n v="6179"/>
    <s v="23.02.2015"/>
    <s v="23.03.2015"/>
    <s v="Iprel"/>
    <n v="100010001376"/>
    <m/>
    <m/>
    <m/>
    <m/>
    <m/>
    <m/>
    <m/>
    <m/>
    <m/>
    <m/>
    <m/>
    <m/>
    <m/>
    <x v="3"/>
    <x v="6"/>
    <x v="0"/>
  </r>
  <r>
    <x v="1828"/>
    <s v="CERA"/>
    <s v="MP"/>
    <x v="446"/>
    <s v="ECE100ZD1"/>
    <x v="122"/>
    <s v="IN"/>
    <x v="15"/>
    <x v="288"/>
    <x v="333"/>
    <s v="A"/>
    <x v="440"/>
    <x v="64"/>
    <x v="0"/>
    <m/>
    <x v="848"/>
    <n v="6180"/>
    <s v="23.02.2015"/>
    <s v="23.03.2015"/>
    <s v="Iprel"/>
    <n v="100010001376"/>
    <m/>
    <m/>
    <m/>
    <m/>
    <m/>
    <m/>
    <m/>
    <m/>
    <m/>
    <m/>
    <m/>
    <m/>
    <m/>
    <x v="3"/>
    <x v="6"/>
    <x v="0"/>
  </r>
  <r>
    <x v="1829"/>
    <s v="CERA"/>
    <s v="MP"/>
    <x v="447"/>
    <n v="413467"/>
    <x v="327"/>
    <s v="EG"/>
    <x v="323"/>
    <x v="266"/>
    <x v="335"/>
    <s v="A"/>
    <x v="445"/>
    <x v="65"/>
    <x v="0"/>
    <m/>
    <x v="1127"/>
    <n v="6291"/>
    <s v="17.03.2015"/>
    <s v="17.04.2015"/>
    <s v="Iprel"/>
    <n v="100010001376"/>
    <m/>
    <m/>
    <m/>
    <m/>
    <m/>
    <m/>
    <m/>
    <m/>
    <m/>
    <m/>
    <m/>
    <m/>
    <m/>
    <x v="3"/>
    <x v="6"/>
    <x v="0"/>
  </r>
  <r>
    <x v="1830"/>
    <s v="CERA"/>
    <s v="MP"/>
    <x v="429"/>
    <n v="400568"/>
    <x v="348"/>
    <s v="BR"/>
    <x v="670"/>
    <x v="112"/>
    <x v="332"/>
    <s v="A"/>
    <x v="445"/>
    <x v="57"/>
    <x v="0"/>
    <m/>
    <x v="1128"/>
    <n v="6292"/>
    <s v="17.03.2015"/>
    <s v="17.04.2015"/>
    <s v="Iprel"/>
    <n v="100010001376"/>
    <m/>
    <m/>
    <m/>
    <m/>
    <m/>
    <m/>
    <m/>
    <m/>
    <m/>
    <m/>
    <m/>
    <m/>
    <m/>
    <x v="3"/>
    <x v="6"/>
    <x v="0"/>
  </r>
  <r>
    <x v="1831"/>
    <s v="CERA"/>
    <s v="MP"/>
    <x v="429"/>
    <n v="400568"/>
    <x v="348"/>
    <s v="BR"/>
    <x v="360"/>
    <x v="211"/>
    <x v="263"/>
    <s v="A"/>
    <x v="445"/>
    <x v="65"/>
    <x v="0"/>
    <m/>
    <x v="1129"/>
    <n v="6293"/>
    <s v="17.03.2015"/>
    <s v="17.04.2015"/>
    <s v="Iprel"/>
    <n v="100010001376"/>
    <m/>
    <m/>
    <m/>
    <m/>
    <m/>
    <m/>
    <m/>
    <m/>
    <m/>
    <m/>
    <m/>
    <m/>
    <m/>
    <x v="3"/>
    <x v="6"/>
    <x v="0"/>
  </r>
  <r>
    <x v="1832"/>
    <s v="CERA"/>
    <s v="MP"/>
    <x v="429"/>
    <n v="400568"/>
    <x v="348"/>
    <s v="BR"/>
    <x v="996"/>
    <x v="260"/>
    <x v="208"/>
    <s v="A"/>
    <x v="445"/>
    <x v="65"/>
    <x v="0"/>
    <m/>
    <x v="1130"/>
    <n v="6294"/>
    <s v="17.03.2015"/>
    <s v="17.04.2015"/>
    <s v="Iprel"/>
    <n v="100010001376"/>
    <m/>
    <m/>
    <m/>
    <m/>
    <m/>
    <m/>
    <m/>
    <m/>
    <m/>
    <m/>
    <m/>
    <m/>
    <m/>
    <x v="3"/>
    <x v="6"/>
    <x v="0"/>
  </r>
  <r>
    <x v="1833"/>
    <s v="CERA"/>
    <s v="MP"/>
    <x v="429"/>
    <n v="400568"/>
    <x v="348"/>
    <s v="BR"/>
    <x v="997"/>
    <x v="260"/>
    <x v="208"/>
    <s v="A"/>
    <x v="445"/>
    <x v="65"/>
    <x v="0"/>
    <m/>
    <x v="1131"/>
    <n v="6295"/>
    <s v="17.03.2015"/>
    <s v="17.04.2015"/>
    <s v="Iprel"/>
    <n v="100010001376"/>
    <m/>
    <m/>
    <m/>
    <m/>
    <m/>
    <m/>
    <m/>
    <m/>
    <m/>
    <m/>
    <m/>
    <m/>
    <m/>
    <x v="3"/>
    <x v="6"/>
    <x v="0"/>
  </r>
  <r>
    <x v="1834"/>
    <s v="CERA"/>
    <s v="MP"/>
    <x v="429"/>
    <n v="400568"/>
    <x v="348"/>
    <s v="BR"/>
    <x v="998"/>
    <x v="114"/>
    <x v="190"/>
    <s v="A"/>
    <x v="445"/>
    <x v="65"/>
    <x v="0"/>
    <m/>
    <x v="1132"/>
    <n v="6296"/>
    <s v="17.03.2015"/>
    <s v="17.04.2015"/>
    <s v="Iprel"/>
    <n v="100010001376"/>
    <m/>
    <m/>
    <m/>
    <m/>
    <m/>
    <m/>
    <m/>
    <m/>
    <m/>
    <m/>
    <m/>
    <m/>
    <m/>
    <x v="3"/>
    <x v="6"/>
    <x v="0"/>
  </r>
  <r>
    <x v="1835"/>
    <s v="CERA"/>
    <s v="MP"/>
    <x v="429"/>
    <n v="400568"/>
    <x v="348"/>
    <s v="BR"/>
    <x v="999"/>
    <x v="292"/>
    <x v="129"/>
    <s v="A"/>
    <x v="445"/>
    <x v="57"/>
    <x v="0"/>
    <m/>
    <x v="1133"/>
    <n v="6297"/>
    <s v="17.03.2015"/>
    <s v="17.04.2015"/>
    <s v="Iprel"/>
    <n v="100010001376"/>
    <m/>
    <m/>
    <m/>
    <m/>
    <m/>
    <m/>
    <m/>
    <m/>
    <m/>
    <m/>
    <m/>
    <m/>
    <m/>
    <x v="3"/>
    <x v="6"/>
    <x v="0"/>
  </r>
  <r>
    <x v="1836"/>
    <s v="CERA"/>
    <s v="MP"/>
    <x v="429"/>
    <n v="400568"/>
    <x v="348"/>
    <s v="BR"/>
    <x v="1000"/>
    <x v="293"/>
    <x v="180"/>
    <s v="A"/>
    <x v="445"/>
    <x v="57"/>
    <x v="0"/>
    <m/>
    <x v="1134"/>
    <n v="6298"/>
    <s v="17.03.2015"/>
    <s v="17.04.2015"/>
    <s v="Iprel"/>
    <n v="100010001376"/>
    <m/>
    <m/>
    <m/>
    <m/>
    <m/>
    <m/>
    <m/>
    <m/>
    <m/>
    <m/>
    <m/>
    <m/>
    <m/>
    <x v="3"/>
    <x v="6"/>
    <x v="0"/>
  </r>
  <r>
    <x v="1837"/>
    <s v="CERA"/>
    <s v="MP"/>
    <x v="429"/>
    <n v="400568"/>
    <x v="348"/>
    <s v="BR"/>
    <x v="1001"/>
    <x v="2"/>
    <x v="22"/>
    <s v="A"/>
    <x v="445"/>
    <x v="65"/>
    <x v="0"/>
    <m/>
    <x v="1135"/>
    <n v="6299"/>
    <s v="17.03.2015"/>
    <s v="17.04.2015"/>
    <s v="Iprel"/>
    <n v="100010001376"/>
    <m/>
    <m/>
    <m/>
    <m/>
    <m/>
    <m/>
    <m/>
    <m/>
    <m/>
    <m/>
    <m/>
    <m/>
    <m/>
    <x v="3"/>
    <x v="6"/>
    <x v="0"/>
  </r>
  <r>
    <x v="1838"/>
    <s v="CERA"/>
    <s v="MP"/>
    <x v="427"/>
    <n v="412863"/>
    <x v="181"/>
    <s v="PL"/>
    <x v="1002"/>
    <x v="292"/>
    <x v="129"/>
    <s v="A"/>
    <x v="445"/>
    <x v="57"/>
    <x v="0"/>
    <m/>
    <x v="1136"/>
    <n v="6300"/>
    <s v="17.03.2015"/>
    <s v="17.04.2015"/>
    <s v="Iprel"/>
    <n v="100010001376"/>
    <m/>
    <m/>
    <m/>
    <m/>
    <m/>
    <m/>
    <m/>
    <m/>
    <m/>
    <m/>
    <m/>
    <m/>
    <m/>
    <x v="3"/>
    <x v="6"/>
    <x v="0"/>
  </r>
  <r>
    <x v="1839"/>
    <s v="CERA"/>
    <s v="MP"/>
    <x v="427"/>
    <n v="412863"/>
    <x v="181"/>
    <s v="PL"/>
    <x v="1003"/>
    <x v="293"/>
    <x v="180"/>
    <s v="A"/>
    <x v="445"/>
    <x v="57"/>
    <x v="0"/>
    <m/>
    <x v="1137"/>
    <n v="6301"/>
    <s v="17.03.2015"/>
    <s v="17.04.2015"/>
    <s v="Iprel"/>
    <n v="100010001376"/>
    <m/>
    <m/>
    <m/>
    <m/>
    <m/>
    <m/>
    <m/>
    <m/>
    <m/>
    <m/>
    <m/>
    <m/>
    <m/>
    <x v="3"/>
    <x v="6"/>
    <x v="0"/>
  </r>
  <r>
    <x v="1840"/>
    <s v="CERA"/>
    <s v="MP"/>
    <x v="448"/>
    <n v="400445"/>
    <x v="331"/>
    <s v="ES"/>
    <x v="1004"/>
    <x v="296"/>
    <x v="379"/>
    <s v="A"/>
    <x v="446"/>
    <x v="65"/>
    <x v="0"/>
    <m/>
    <x v="1138"/>
    <n v="6302"/>
    <s v="17.03.2015"/>
    <s v="17.04.2015"/>
    <s v="Iprel"/>
    <n v="100010001376"/>
    <m/>
    <m/>
    <m/>
    <m/>
    <m/>
    <m/>
    <m/>
    <m/>
    <m/>
    <m/>
    <m/>
    <m/>
    <m/>
    <x v="3"/>
    <x v="6"/>
    <x v="0"/>
  </r>
  <r>
    <x v="1841"/>
    <s v="CERA"/>
    <s v="MP"/>
    <x v="449"/>
    <n v="403785"/>
    <x v="358"/>
    <s v="ES"/>
    <x v="26"/>
    <x v="123"/>
    <x v="223"/>
    <s v="A"/>
    <x v="446"/>
    <x v="63"/>
    <x v="0"/>
    <m/>
    <x v="1139"/>
    <n v="6303"/>
    <s v="17.03.2015"/>
    <s v="17.04.2015"/>
    <s v="Iprel"/>
    <n v="100010001376"/>
    <m/>
    <m/>
    <m/>
    <m/>
    <m/>
    <m/>
    <m/>
    <m/>
    <m/>
    <m/>
    <m/>
    <m/>
    <m/>
    <x v="3"/>
    <x v="6"/>
    <x v="0"/>
  </r>
  <r>
    <x v="1842"/>
    <s v="CERA"/>
    <s v="MP"/>
    <x v="429"/>
    <n v="400568"/>
    <x v="348"/>
    <s v="BR"/>
    <x v="361"/>
    <x v="8"/>
    <x v="216"/>
    <s v="C"/>
    <x v="447"/>
    <x v="57"/>
    <x v="0"/>
    <m/>
    <x v="1140"/>
    <n v="6304"/>
    <s v="17.03.2015"/>
    <s v="17.04.2015"/>
    <s v="Iprel"/>
    <n v="100010001376"/>
    <m/>
    <m/>
    <m/>
    <m/>
    <m/>
    <m/>
    <m/>
    <m/>
    <m/>
    <m/>
    <m/>
    <m/>
    <m/>
    <x v="3"/>
    <x v="6"/>
    <x v="0"/>
  </r>
  <r>
    <x v="1843"/>
    <s v="CERA"/>
    <s v="MP"/>
    <x v="429"/>
    <n v="400568"/>
    <x v="348"/>
    <s v="BR"/>
    <x v="410"/>
    <x v="8"/>
    <x v="216"/>
    <s v="C"/>
    <x v="447"/>
    <x v="57"/>
    <x v="0"/>
    <m/>
    <x v="1141"/>
    <n v="6305"/>
    <s v="17.03.2015"/>
    <s v="17.04.2015"/>
    <s v="Iprel"/>
    <n v="100010001376"/>
    <m/>
    <m/>
    <m/>
    <m/>
    <m/>
    <m/>
    <m/>
    <m/>
    <m/>
    <m/>
    <m/>
    <m/>
    <m/>
    <x v="3"/>
    <x v="6"/>
    <x v="0"/>
  </r>
  <r>
    <x v="1844"/>
    <s v="CERA"/>
    <s v="MP"/>
    <x v="450"/>
    <m/>
    <x v="0"/>
    <m/>
    <x v="0"/>
    <x v="165"/>
    <x v="0"/>
    <m/>
    <x v="0"/>
    <x v="0"/>
    <x v="0"/>
    <m/>
    <x v="1142"/>
    <n v="6311"/>
    <m/>
    <m/>
    <s v="Iprel"/>
    <s v="100010001376"/>
    <m/>
    <m/>
    <m/>
    <m/>
    <m/>
    <m/>
    <m/>
    <m/>
    <m/>
    <m/>
    <m/>
    <m/>
    <m/>
    <x v="3"/>
    <x v="6"/>
    <x v="0"/>
  </r>
  <r>
    <x v="1845"/>
    <s v="CERA"/>
    <s v="MP"/>
    <x v="440"/>
    <n v="400279"/>
    <x v="269"/>
    <s v="TR"/>
    <x v="0"/>
    <x v="113"/>
    <x v="176"/>
    <m/>
    <x v="448"/>
    <x v="0"/>
    <x v="0"/>
    <m/>
    <x v="1143"/>
    <s v="CR006312T"/>
    <s v="23.04.2015"/>
    <s v="20.05.2015"/>
    <s v="Iprel"/>
    <s v="100010001376"/>
    <m/>
    <m/>
    <m/>
    <m/>
    <m/>
    <m/>
    <m/>
    <m/>
    <m/>
    <m/>
    <m/>
    <m/>
    <m/>
    <x v="3"/>
    <x v="6"/>
    <x v="0"/>
  </r>
  <r>
    <x v="1846"/>
    <s v="CERA"/>
    <s v="MP"/>
    <x v="440"/>
    <n v="400279"/>
    <x v="269"/>
    <s v="TR"/>
    <x v="0"/>
    <x v="297"/>
    <x v="176"/>
    <m/>
    <x v="448"/>
    <x v="0"/>
    <x v="0"/>
    <m/>
    <x v="1144"/>
    <s v="CR006313T"/>
    <s v="23.04.2015"/>
    <s v="20.05.2015"/>
    <s v="Iprel"/>
    <s v="100010001376"/>
    <m/>
    <m/>
    <m/>
    <m/>
    <m/>
    <m/>
    <m/>
    <m/>
    <m/>
    <m/>
    <m/>
    <m/>
    <m/>
    <x v="3"/>
    <x v="6"/>
    <x v="0"/>
  </r>
  <r>
    <x v="1847"/>
    <s v="CERA"/>
    <s v="MP"/>
    <x v="440"/>
    <n v="400279"/>
    <x v="269"/>
    <s v="TR"/>
    <x v="0"/>
    <x v="211"/>
    <x v="176"/>
    <m/>
    <x v="448"/>
    <x v="0"/>
    <x v="0"/>
    <m/>
    <x v="1145"/>
    <s v="CR006314T"/>
    <s v="23.04.2015"/>
    <s v="20.05.2015"/>
    <s v="Iprel"/>
    <s v="100010001376"/>
    <m/>
    <m/>
    <m/>
    <m/>
    <m/>
    <m/>
    <m/>
    <m/>
    <m/>
    <m/>
    <m/>
    <m/>
    <m/>
    <x v="3"/>
    <x v="6"/>
    <x v="0"/>
  </r>
  <r>
    <x v="1848"/>
    <s v="CERA"/>
    <s v="MP"/>
    <x v="428"/>
    <n v="404505"/>
    <x v="347"/>
    <s v="ZA"/>
    <x v="122"/>
    <x v="122"/>
    <x v="202"/>
    <s v="A"/>
    <x v="449"/>
    <x v="0"/>
    <x v="0"/>
    <m/>
    <x v="1146"/>
    <s v="CR006316T"/>
    <s v="28.04.2015"/>
    <s v="28.05.2015"/>
    <s v="Iprel"/>
    <s v="100010001376"/>
    <m/>
    <m/>
    <m/>
    <m/>
    <m/>
    <m/>
    <m/>
    <m/>
    <m/>
    <m/>
    <m/>
    <m/>
    <m/>
    <x v="3"/>
    <x v="6"/>
    <x v="0"/>
  </r>
  <r>
    <x v="1849"/>
    <s v="CERA"/>
    <s v="MP"/>
    <x v="428"/>
    <n v="404505"/>
    <x v="347"/>
    <s v="ZA"/>
    <x v="1005"/>
    <x v="117"/>
    <x v="189"/>
    <s v="A"/>
    <x v="449"/>
    <x v="0"/>
    <x v="0"/>
    <m/>
    <x v="1147"/>
    <s v="CR006317T"/>
    <s v="28.04.2015"/>
    <s v="28.05.2015"/>
    <s v="Iprel"/>
    <s v="100010001376"/>
    <m/>
    <m/>
    <m/>
    <m/>
    <m/>
    <m/>
    <m/>
    <m/>
    <m/>
    <m/>
    <m/>
    <m/>
    <m/>
    <x v="3"/>
    <x v="6"/>
    <x v="0"/>
  </r>
  <r>
    <x v="1850"/>
    <s v="CERA"/>
    <s v="MP"/>
    <x v="428"/>
    <n v="404505"/>
    <x v="347"/>
    <s v="ZA"/>
    <x v="750"/>
    <x v="112"/>
    <x v="332"/>
    <s v="A"/>
    <x v="449"/>
    <x v="0"/>
    <x v="0"/>
    <m/>
    <x v="1148"/>
    <s v="CR006318T"/>
    <s v="28.04.2015"/>
    <s v="28.05.2015"/>
    <s v="Iprel"/>
    <s v="100010001376"/>
    <m/>
    <m/>
    <m/>
    <m/>
    <m/>
    <m/>
    <m/>
    <m/>
    <m/>
    <m/>
    <m/>
    <m/>
    <m/>
    <x v="3"/>
    <x v="6"/>
    <x v="0"/>
  </r>
  <r>
    <x v="1851"/>
    <s v="CERA"/>
    <s v="MP"/>
    <x v="428"/>
    <n v="404505"/>
    <x v="347"/>
    <s v="ZA"/>
    <x v="107"/>
    <x v="8"/>
    <x v="216"/>
    <s v="A"/>
    <x v="449"/>
    <x v="0"/>
    <x v="0"/>
    <m/>
    <x v="1149"/>
    <s v="CR006319T"/>
    <s v="28.04.2015"/>
    <s v="28.05.2015"/>
    <s v="Iprel"/>
    <s v="100010001376"/>
    <m/>
    <m/>
    <m/>
    <m/>
    <m/>
    <m/>
    <m/>
    <m/>
    <m/>
    <m/>
    <m/>
    <m/>
    <m/>
    <x v="3"/>
    <x v="6"/>
    <x v="0"/>
  </r>
  <r>
    <x v="1852"/>
    <s v="CERA"/>
    <s v="MP"/>
    <x v="427"/>
    <n v="412863"/>
    <x v="181"/>
    <s v="PL"/>
    <x v="1006"/>
    <x v="5"/>
    <x v="261"/>
    <s v="A"/>
    <x v="449"/>
    <x v="65"/>
    <x v="0"/>
    <m/>
    <x v="1150"/>
    <s v="CR006320T"/>
    <s v="28.04.2015"/>
    <s v="28.05.2015"/>
    <s v="Iprel"/>
    <s v="100010001376"/>
    <m/>
    <m/>
    <m/>
    <m/>
    <m/>
    <m/>
    <m/>
    <m/>
    <m/>
    <m/>
    <m/>
    <m/>
    <m/>
    <x v="3"/>
    <x v="6"/>
    <x v="0"/>
  </r>
  <r>
    <x v="1853"/>
    <s v="CERA"/>
    <s v="MP"/>
    <x v="427"/>
    <n v="412863"/>
    <x v="181"/>
    <s v="PL"/>
    <x v="122"/>
    <x v="211"/>
    <x v="263"/>
    <s v="A"/>
    <x v="449"/>
    <x v="65"/>
    <x v="0"/>
    <m/>
    <x v="1151"/>
    <s v="CR006321T"/>
    <s v="28.04.2015"/>
    <s v="28.05.2015"/>
    <s v="Iprel"/>
    <s v="100010001376"/>
    <m/>
    <m/>
    <m/>
    <m/>
    <m/>
    <m/>
    <m/>
    <m/>
    <m/>
    <m/>
    <m/>
    <m/>
    <m/>
    <x v="3"/>
    <x v="6"/>
    <x v="0"/>
  </r>
  <r>
    <x v="1854"/>
    <s v="CERA"/>
    <s v="MP"/>
    <x v="427"/>
    <n v="412863"/>
    <x v="181"/>
    <s v="PL"/>
    <x v="203"/>
    <x v="114"/>
    <x v="190"/>
    <s v="A"/>
    <x v="449"/>
    <x v="65"/>
    <x v="0"/>
    <m/>
    <x v="1152"/>
    <s v="CR006322T"/>
    <s v="28.04.2015"/>
    <s v="28.05.2015"/>
    <s v="Iprel"/>
    <s v="100010001376"/>
    <m/>
    <m/>
    <m/>
    <m/>
    <m/>
    <m/>
    <m/>
    <m/>
    <m/>
    <m/>
    <m/>
    <m/>
    <m/>
    <x v="3"/>
    <x v="6"/>
    <x v="0"/>
  </r>
  <r>
    <x v="1855"/>
    <s v="CERA"/>
    <s v="MP"/>
    <x v="427"/>
    <n v="412863"/>
    <x v="181"/>
    <s v="PL"/>
    <x v="107"/>
    <x v="8"/>
    <x v="216"/>
    <s v="A"/>
    <x v="449"/>
    <x v="0"/>
    <x v="0"/>
    <m/>
    <x v="1153"/>
    <s v="CR006323T"/>
    <s v="28.04.2015"/>
    <s v="28.05.2015"/>
    <s v="Iprel"/>
    <s v="100010001376"/>
    <m/>
    <m/>
    <m/>
    <m/>
    <m/>
    <m/>
    <m/>
    <m/>
    <m/>
    <m/>
    <m/>
    <m/>
    <m/>
    <x v="3"/>
    <x v="6"/>
    <x v="0"/>
  </r>
  <r>
    <x v="1856"/>
    <s v="CERA"/>
    <s v="MP"/>
    <x v="427"/>
    <n v="412863"/>
    <x v="181"/>
    <s v="PL"/>
    <x v="725"/>
    <x v="112"/>
    <x v="332"/>
    <s v="A"/>
    <x v="449"/>
    <x v="57"/>
    <x v="0"/>
    <m/>
    <x v="1154"/>
    <s v="CR006324T"/>
    <s v="28.04.2015"/>
    <s v="28.05.2015"/>
    <s v="Iprel"/>
    <s v="100010001376"/>
    <m/>
    <m/>
    <m/>
    <m/>
    <m/>
    <m/>
    <m/>
    <m/>
    <m/>
    <m/>
    <m/>
    <m/>
    <m/>
    <x v="3"/>
    <x v="6"/>
    <x v="0"/>
  </r>
  <r>
    <x v="1857"/>
    <s v="CERA"/>
    <s v="MP"/>
    <x v="430"/>
    <n v="409917"/>
    <x v="349"/>
    <s v="ID"/>
    <x v="1007"/>
    <x v="5"/>
    <x v="261"/>
    <s v="A"/>
    <x v="450"/>
    <x v="65"/>
    <x v="0"/>
    <m/>
    <x v="1155"/>
    <s v="CR006325T"/>
    <s v="28.04.2015"/>
    <s v="28.05.2015"/>
    <s v="Iprel"/>
    <s v="100010001376"/>
    <m/>
    <m/>
    <m/>
    <m/>
    <m/>
    <m/>
    <m/>
    <m/>
    <m/>
    <m/>
    <m/>
    <m/>
    <m/>
    <x v="3"/>
    <x v="6"/>
    <x v="0"/>
  </r>
  <r>
    <x v="1858"/>
    <s v="CERA"/>
    <s v="MP"/>
    <x v="430"/>
    <n v="409917"/>
    <x v="349"/>
    <s v="ID"/>
    <x v="122"/>
    <x v="211"/>
    <x v="263"/>
    <s v="A"/>
    <x v="450"/>
    <x v="65"/>
    <x v="0"/>
    <m/>
    <x v="1156"/>
    <s v="CR006326T"/>
    <s v="28.04.2015"/>
    <s v="28.05.2015"/>
    <s v="Iprel"/>
    <s v="100010001376"/>
    <m/>
    <m/>
    <m/>
    <m/>
    <m/>
    <m/>
    <m/>
    <m/>
    <m/>
    <m/>
    <m/>
    <m/>
    <m/>
    <x v="3"/>
    <x v="6"/>
    <x v="0"/>
  </r>
  <r>
    <x v="1859"/>
    <s v="CERA"/>
    <s v="MP"/>
    <x v="430"/>
    <n v="409917"/>
    <x v="349"/>
    <s v="ID"/>
    <x v="233"/>
    <x v="8"/>
    <x v="216"/>
    <s v="A"/>
    <x v="450"/>
    <x v="57"/>
    <x v="0"/>
    <m/>
    <x v="1157"/>
    <s v="CR006327T"/>
    <s v="28.04.2015"/>
    <s v="28.05.2015"/>
    <s v="Iprel"/>
    <s v="100010001376"/>
    <m/>
    <m/>
    <m/>
    <m/>
    <m/>
    <m/>
    <m/>
    <m/>
    <m/>
    <m/>
    <m/>
    <m/>
    <m/>
    <x v="3"/>
    <x v="6"/>
    <x v="0"/>
  </r>
  <r>
    <x v="1860"/>
    <s v="CERA"/>
    <s v="MP"/>
    <x v="430"/>
    <n v="409917"/>
    <x v="349"/>
    <s v="ID"/>
    <x v="335"/>
    <x v="260"/>
    <x v="208"/>
    <s v="A"/>
    <x v="450"/>
    <x v="65"/>
    <x v="0"/>
    <m/>
    <x v="1158"/>
    <s v="CR006328T"/>
    <s v="28.04.2015"/>
    <s v="28.05.2015"/>
    <s v="Iprel"/>
    <s v="100010001376"/>
    <m/>
    <m/>
    <m/>
    <m/>
    <m/>
    <m/>
    <m/>
    <m/>
    <m/>
    <m/>
    <m/>
    <m/>
    <m/>
    <x v="3"/>
    <x v="6"/>
    <x v="0"/>
  </r>
  <r>
    <x v="1861"/>
    <s v="CERA"/>
    <s v="MP"/>
    <x v="430"/>
    <n v="409917"/>
    <x v="349"/>
    <s v="ID"/>
    <x v="309"/>
    <x v="260"/>
    <x v="208"/>
    <s v="A"/>
    <x v="450"/>
    <x v="65"/>
    <x v="0"/>
    <m/>
    <x v="1159"/>
    <s v="CR006329T"/>
    <s v="28.04.2015"/>
    <s v="28.05.2015"/>
    <s v="Iprel"/>
    <s v="100010001376"/>
    <m/>
    <m/>
    <m/>
    <m/>
    <m/>
    <m/>
    <m/>
    <m/>
    <m/>
    <m/>
    <m/>
    <m/>
    <m/>
    <x v="3"/>
    <x v="6"/>
    <x v="0"/>
  </r>
  <r>
    <x v="1862"/>
    <s v="CERA"/>
    <s v="MP"/>
    <x v="440"/>
    <n v="400279"/>
    <x v="269"/>
    <s v="TR"/>
    <x v="107"/>
    <x v="8"/>
    <x v="216"/>
    <s v="A"/>
    <x v="451"/>
    <x v="0"/>
    <x v="0"/>
    <m/>
    <x v="1160"/>
    <s v="CR006330T"/>
    <s v="28.04.2015"/>
    <s v="28.05.2015"/>
    <s v="Iprel"/>
    <s v="100010001376"/>
    <m/>
    <m/>
    <m/>
    <m/>
    <m/>
    <m/>
    <m/>
    <m/>
    <m/>
    <m/>
    <m/>
    <m/>
    <m/>
    <x v="3"/>
    <x v="6"/>
    <x v="0"/>
  </r>
  <r>
    <x v="1846"/>
    <s v="CERA"/>
    <s v="MP"/>
    <x v="440"/>
    <n v="400279"/>
    <x v="269"/>
    <s v="TR"/>
    <x v="1008"/>
    <x v="112"/>
    <x v="332"/>
    <s v="A"/>
    <x v="451"/>
    <x v="0"/>
    <x v="0"/>
    <m/>
    <x v="494"/>
    <s v="CR006331T"/>
    <s v="28.04.2015"/>
    <s v="28.05.2015"/>
    <s v="Iprel"/>
    <s v="100010001376"/>
    <m/>
    <m/>
    <m/>
    <m/>
    <m/>
    <m/>
    <m/>
    <m/>
    <m/>
    <m/>
    <m/>
    <m/>
    <m/>
    <x v="3"/>
    <x v="6"/>
    <x v="0"/>
  </r>
  <r>
    <x v="1863"/>
    <s v="CERA"/>
    <s v="MP"/>
    <x v="440"/>
    <n v="400279"/>
    <x v="269"/>
    <s v="TR"/>
    <x v="308"/>
    <x v="260"/>
    <x v="208"/>
    <s v="A"/>
    <x v="451"/>
    <x v="0"/>
    <x v="0"/>
    <m/>
    <x v="1161"/>
    <s v="CR006332T"/>
    <s v="28.04.2015"/>
    <s v="28.05.2015"/>
    <s v="Iprel"/>
    <s v="100010001376"/>
    <m/>
    <m/>
    <m/>
    <m/>
    <m/>
    <m/>
    <m/>
    <m/>
    <m/>
    <m/>
    <m/>
    <m/>
    <m/>
    <x v="3"/>
    <x v="6"/>
    <x v="0"/>
  </r>
  <r>
    <x v="1864"/>
    <s v="CERA"/>
    <s v="MP"/>
    <x v="428"/>
    <n v="404505"/>
    <x v="347"/>
    <s v="ZA"/>
    <x v="325"/>
    <x v="122"/>
    <x v="202"/>
    <s v="A"/>
    <x v="449"/>
    <x v="0"/>
    <x v="0"/>
    <m/>
    <x v="1162"/>
    <s v="CR006333T"/>
    <s v="28.04.2015"/>
    <s v="28.05.2015"/>
    <s v="Iprel"/>
    <s v="100010001376"/>
    <m/>
    <m/>
    <m/>
    <m/>
    <m/>
    <m/>
    <m/>
    <m/>
    <m/>
    <m/>
    <m/>
    <m/>
    <m/>
    <x v="3"/>
    <x v="6"/>
    <x v="0"/>
  </r>
  <r>
    <x v="1865"/>
    <s v="CERA"/>
    <s v="MP"/>
    <x v="451"/>
    <n v="400753"/>
    <x v="359"/>
    <s v="AR"/>
    <x v="1009"/>
    <x v="117"/>
    <x v="189"/>
    <s v="A"/>
    <x v="449"/>
    <x v="65"/>
    <x v="0"/>
    <m/>
    <x v="1163"/>
    <s v="CR006334T"/>
    <s v="28.04.2015"/>
    <s v="28.05.2015"/>
    <s v="Iprel"/>
    <s v="100010001376"/>
    <m/>
    <m/>
    <m/>
    <m/>
    <m/>
    <m/>
    <m/>
    <m/>
    <m/>
    <m/>
    <m/>
    <m/>
    <m/>
    <x v="3"/>
    <x v="6"/>
    <x v="0"/>
  </r>
  <r>
    <x v="1845"/>
    <s v="CERA"/>
    <s v="MP"/>
    <x v="440"/>
    <n v="400279"/>
    <x v="269"/>
    <s v="TR"/>
    <x v="1010"/>
    <x v="113"/>
    <x v="106"/>
    <s v="A"/>
    <x v="451"/>
    <x v="65"/>
    <x v="0"/>
    <m/>
    <x v="494"/>
    <s v="CR006335T"/>
    <s v="28.04.2015"/>
    <s v="28.05.2015"/>
    <s v="Iprel"/>
    <s v="100010001376"/>
    <m/>
    <m/>
    <m/>
    <m/>
    <m/>
    <m/>
    <m/>
    <m/>
    <m/>
    <m/>
    <m/>
    <m/>
    <m/>
    <x v="3"/>
    <x v="6"/>
    <x v="0"/>
  </r>
  <r>
    <x v="1866"/>
    <s v="CERA"/>
    <s v="MP"/>
    <x v="451"/>
    <n v="400753"/>
    <x v="359"/>
    <s v="AR"/>
    <x v="1011"/>
    <x v="298"/>
    <x v="380"/>
    <s v="A"/>
    <x v="449"/>
    <x v="0"/>
    <x v="0"/>
    <m/>
    <x v="1164"/>
    <s v="CR006336T"/>
    <s v="28.04.2015"/>
    <s v="28.05.2015"/>
    <s v="Iprel"/>
    <s v="100010001376"/>
    <m/>
    <m/>
    <m/>
    <m/>
    <m/>
    <m/>
    <m/>
    <m/>
    <m/>
    <m/>
    <m/>
    <m/>
    <m/>
    <x v="3"/>
    <x v="6"/>
    <x v="0"/>
  </r>
  <r>
    <x v="1867"/>
    <s v="CERA"/>
    <s v="MP"/>
    <x v="440"/>
    <n v="400279"/>
    <x v="269"/>
    <s v="TR"/>
    <x v="316"/>
    <x v="290"/>
    <x v="381"/>
    <s v="A"/>
    <x v="451"/>
    <x v="0"/>
    <x v="0"/>
    <m/>
    <x v="1165"/>
    <s v="CR006337T"/>
    <s v="28.04.2015"/>
    <s v="28.05.2015"/>
    <s v="Iprel"/>
    <s v="100010001376"/>
    <m/>
    <m/>
    <m/>
    <m/>
    <m/>
    <m/>
    <m/>
    <m/>
    <m/>
    <m/>
    <m/>
    <m/>
    <m/>
    <x v="3"/>
    <x v="6"/>
    <x v="0"/>
  </r>
  <r>
    <x v="1847"/>
    <s v="CERA"/>
    <s v="MP"/>
    <x v="440"/>
    <n v="400279"/>
    <x v="269"/>
    <s v="TR"/>
    <x v="288"/>
    <x v="211"/>
    <x v="263"/>
    <s v="A"/>
    <x v="451"/>
    <x v="65"/>
    <x v="0"/>
    <m/>
    <x v="1166"/>
    <s v="CR006338T"/>
    <s v="28.04.2015"/>
    <s v="28.05.2015"/>
    <s v="Iprel"/>
    <s v="100010001376"/>
    <m/>
    <m/>
    <m/>
    <m/>
    <m/>
    <m/>
    <m/>
    <m/>
    <m/>
    <m/>
    <m/>
    <m/>
    <m/>
    <x v="3"/>
    <x v="6"/>
    <x v="0"/>
  </r>
  <r>
    <x v="1868"/>
    <s v="CERA"/>
    <s v="MP"/>
    <x v="440"/>
    <n v="400279"/>
    <x v="269"/>
    <s v="TR"/>
    <x v="1012"/>
    <x v="292"/>
    <x v="129"/>
    <s v="A"/>
    <x v="449"/>
    <x v="0"/>
    <x v="0"/>
    <m/>
    <x v="1167"/>
    <s v="CR006339T"/>
    <s v="28.04.2015"/>
    <s v="28.05.2015"/>
    <s v="Iprel"/>
    <s v="100010001376"/>
    <m/>
    <m/>
    <m/>
    <m/>
    <m/>
    <m/>
    <m/>
    <m/>
    <m/>
    <m/>
    <m/>
    <m/>
    <m/>
    <x v="3"/>
    <x v="6"/>
    <x v="0"/>
  </r>
  <r>
    <x v="1869"/>
    <s v="CERA"/>
    <s v="MP"/>
    <x v="452"/>
    <n v="403510"/>
    <x v="360"/>
    <s v="UA"/>
    <x v="995"/>
    <x v="293"/>
    <x v="180"/>
    <s v="A"/>
    <x v="449"/>
    <x v="57"/>
    <x v="0"/>
    <m/>
    <x v="1168"/>
    <s v="CR006340T"/>
    <s v="28.04.2015"/>
    <s v="28.05.2015"/>
    <s v="Iprel"/>
    <s v="100010001376"/>
    <m/>
    <m/>
    <m/>
    <m/>
    <m/>
    <m/>
    <m/>
    <m/>
    <m/>
    <m/>
    <m/>
    <m/>
    <m/>
    <x v="3"/>
    <x v="6"/>
    <x v="0"/>
  </r>
  <r>
    <x v="1870"/>
    <s v="CERA"/>
    <s v="MP"/>
    <x v="428"/>
    <n v="404505"/>
    <x v="347"/>
    <s v="ZA"/>
    <x v="462"/>
    <x v="113"/>
    <x v="106"/>
    <s v="A"/>
    <x v="449"/>
    <x v="0"/>
    <x v="0"/>
    <m/>
    <x v="1169"/>
    <s v="CR006341T"/>
    <s v="28.04.2015"/>
    <s v="28.05.2015"/>
    <s v="Iprel"/>
    <s v="100010001376"/>
    <m/>
    <m/>
    <m/>
    <m/>
    <m/>
    <m/>
    <m/>
    <m/>
    <m/>
    <m/>
    <m/>
    <m/>
    <m/>
    <x v="3"/>
    <x v="6"/>
    <x v="0"/>
  </r>
  <r>
    <x v="1871"/>
    <s v="CERA"/>
    <s v="MP"/>
    <x v="430"/>
    <n v="409917"/>
    <x v="349"/>
    <s v="ID"/>
    <x v="1013"/>
    <x v="114"/>
    <x v="190"/>
    <s v="A"/>
    <x v="450"/>
    <x v="65"/>
    <x v="0"/>
    <m/>
    <x v="1170"/>
    <s v="CR006342T"/>
    <s v="28.04.2015"/>
    <s v="28.05.2015"/>
    <s v="Iprel"/>
    <s v="100010001376"/>
    <m/>
    <m/>
    <m/>
    <m/>
    <m/>
    <m/>
    <m/>
    <m/>
    <m/>
    <m/>
    <m/>
    <m/>
    <m/>
    <x v="3"/>
    <x v="6"/>
    <x v="0"/>
  </r>
  <r>
    <x v="1872"/>
    <s v="CERA"/>
    <s v="MP"/>
    <x v="427"/>
    <n v="412863"/>
    <x v="181"/>
    <s v="PL"/>
    <x v="1014"/>
    <x v="113"/>
    <x v="106"/>
    <s v="A"/>
    <x v="449"/>
    <x v="65"/>
    <x v="0"/>
    <m/>
    <x v="1171"/>
    <s v="CR006343T"/>
    <s v="28.04.2015"/>
    <s v="28.05.2015"/>
    <s v="Iprel"/>
    <s v="100010001376"/>
    <m/>
    <m/>
    <m/>
    <m/>
    <m/>
    <m/>
    <m/>
    <m/>
    <m/>
    <m/>
    <m/>
    <m/>
    <m/>
    <x v="3"/>
    <x v="6"/>
    <x v="0"/>
  </r>
  <r>
    <x v="1873"/>
    <s v="CERA"/>
    <s v="MP"/>
    <x v="344"/>
    <n v="414572"/>
    <x v="361"/>
    <s v="SA"/>
    <x v="1015"/>
    <x v="119"/>
    <x v="185"/>
    <s v="A"/>
    <x v="451"/>
    <x v="65"/>
    <x v="0"/>
    <m/>
    <x v="1172"/>
    <s v="CR006344T"/>
    <s v="28.04.2015"/>
    <s v="28.05.2015"/>
    <s v="Iprel"/>
    <s v="100010001376"/>
    <m/>
    <m/>
    <m/>
    <m/>
    <m/>
    <m/>
    <m/>
    <m/>
    <m/>
    <m/>
    <m/>
    <m/>
    <m/>
    <x v="3"/>
    <x v="6"/>
    <x v="0"/>
  </r>
  <r>
    <x v="1874"/>
    <s v="CERA"/>
    <s v="MP"/>
    <x v="451"/>
    <n v="400753"/>
    <x v="359"/>
    <s v="AR"/>
    <x v="368"/>
    <x v="137"/>
    <x v="245"/>
    <s v="A"/>
    <x v="449"/>
    <x v="65"/>
    <x v="0"/>
    <m/>
    <x v="1173"/>
    <s v="CR006345T"/>
    <s v="28.04.2015"/>
    <s v="28.05.2015"/>
    <s v="Iprel"/>
    <s v="100010001376"/>
    <m/>
    <m/>
    <m/>
    <m/>
    <m/>
    <m/>
    <m/>
    <m/>
    <m/>
    <m/>
    <m/>
    <m/>
    <m/>
    <x v="3"/>
    <x v="6"/>
    <x v="0"/>
  </r>
  <r>
    <x v="1875"/>
    <s v="CERA"/>
    <s v="MP"/>
    <x v="451"/>
    <n v="400753"/>
    <x v="359"/>
    <s v="AR"/>
    <x v="1016"/>
    <x v="118"/>
    <x v="248"/>
    <s v="A"/>
    <x v="449"/>
    <x v="65"/>
    <x v="0"/>
    <m/>
    <x v="1174"/>
    <s v="CR006346T"/>
    <s v="28.04.2015"/>
    <s v="28.05.2015"/>
    <s v="Iprel"/>
    <s v="100010001376"/>
    <m/>
    <m/>
    <m/>
    <m/>
    <m/>
    <m/>
    <m/>
    <m/>
    <m/>
    <m/>
    <m/>
    <m/>
    <m/>
    <x v="3"/>
    <x v="6"/>
    <x v="0"/>
  </r>
  <r>
    <x v="1876"/>
    <s v="CERA"/>
    <s v="MP"/>
    <x v="453"/>
    <s v="ECE100ZD1"/>
    <x v="122"/>
    <s v="IN"/>
    <x v="15"/>
    <x v="288"/>
    <x v="333"/>
    <s v="A"/>
    <x v="451"/>
    <x v="64"/>
    <x v="0"/>
    <m/>
    <x v="848"/>
    <s v="CR006347T"/>
    <s v="28.04.2015"/>
    <s v="28.05.2015"/>
    <s v="Iprel"/>
    <s v="100010001376"/>
    <m/>
    <m/>
    <m/>
    <m/>
    <m/>
    <m/>
    <m/>
    <m/>
    <m/>
    <m/>
    <m/>
    <m/>
    <m/>
    <x v="3"/>
    <x v="6"/>
    <x v="0"/>
  </r>
  <r>
    <x v="1877"/>
    <s v="CERA"/>
    <s v="MP"/>
    <x v="454"/>
    <s v="ECE100ZD1"/>
    <x v="122"/>
    <s v="IN"/>
    <x v="15"/>
    <x v="272"/>
    <x v="333"/>
    <s v="A"/>
    <x v="451"/>
    <x v="64"/>
    <x v="0"/>
    <m/>
    <x v="848"/>
    <s v="CR006348T"/>
    <s v="28.04.2015"/>
    <s v="28.05.2015"/>
    <s v="Iprel"/>
    <s v="100010001376"/>
    <m/>
    <m/>
    <m/>
    <m/>
    <m/>
    <m/>
    <m/>
    <m/>
    <m/>
    <m/>
    <m/>
    <m/>
    <m/>
    <x v="3"/>
    <x v="6"/>
    <x v="0"/>
  </r>
  <r>
    <x v="1878"/>
    <s v="CERA"/>
    <s v="MP"/>
    <x v="455"/>
    <n v="410786"/>
    <x v="145"/>
    <s v="DZ"/>
    <x v="15"/>
    <x v="136"/>
    <x v="382"/>
    <s v="A"/>
    <x v="449"/>
    <x v="0"/>
    <x v="0"/>
    <m/>
    <x v="1175"/>
    <s v="CR006349T"/>
    <s v="28.04.2015"/>
    <s v="28.05.2015"/>
    <s v="Iprel"/>
    <s v="100010001376"/>
    <m/>
    <m/>
    <m/>
    <m/>
    <m/>
    <m/>
    <m/>
    <m/>
    <m/>
    <m/>
    <m/>
    <m/>
    <m/>
    <x v="3"/>
    <x v="6"/>
    <x v="0"/>
  </r>
  <r>
    <x v="1879"/>
    <s v="CERA"/>
    <s v="MP"/>
    <x v="456"/>
    <n v="412784"/>
    <x v="362"/>
    <s v="BD"/>
    <x v="15"/>
    <x v="256"/>
    <x v="333"/>
    <s v="A"/>
    <x v="451"/>
    <x v="64"/>
    <x v="0"/>
    <m/>
    <x v="1176"/>
    <s v="CR006350T"/>
    <s v="28.04.2015"/>
    <s v="28.05.2015"/>
    <s v="Iprel"/>
    <s v="100010001376"/>
    <m/>
    <m/>
    <m/>
    <m/>
    <m/>
    <m/>
    <m/>
    <m/>
    <m/>
    <m/>
    <m/>
    <m/>
    <m/>
    <x v="3"/>
    <x v="6"/>
    <x v="0"/>
  </r>
  <r>
    <x v="1880"/>
    <s v="CERA"/>
    <s v="MP"/>
    <x v="395"/>
    <n v="404580"/>
    <x v="328"/>
    <s v="EG"/>
    <x v="233"/>
    <x v="8"/>
    <x v="216"/>
    <s v="A"/>
    <x v="452"/>
    <x v="0"/>
    <x v="0"/>
    <m/>
    <x v="1177"/>
    <n v="6396"/>
    <s v="15.05.2015"/>
    <s v="15.06.2015"/>
    <s v="Iprel"/>
    <s v="100010001376"/>
    <m/>
    <m/>
    <m/>
    <m/>
    <m/>
    <m/>
    <m/>
    <m/>
    <m/>
    <m/>
    <m/>
    <m/>
    <m/>
    <x v="3"/>
    <x v="6"/>
    <x v="0"/>
  </r>
  <r>
    <x v="1881"/>
    <s v="CERA"/>
    <s v="MP"/>
    <x v="395"/>
    <n v="404580"/>
    <x v="328"/>
    <s v="EG"/>
    <x v="838"/>
    <x v="122"/>
    <x v="202"/>
    <s v="A"/>
    <x v="452"/>
    <x v="65"/>
    <x v="0"/>
    <m/>
    <x v="1178"/>
    <n v="6397"/>
    <s v="15.05.2015"/>
    <s v="15.06.2015"/>
    <s v="Iprel"/>
    <s v="100010001376"/>
    <m/>
    <m/>
    <m/>
    <m/>
    <m/>
    <m/>
    <m/>
    <m/>
    <m/>
    <m/>
    <m/>
    <m/>
    <m/>
    <x v="3"/>
    <x v="6"/>
    <x v="0"/>
  </r>
  <r>
    <x v="1882"/>
    <s v="CERA"/>
    <s v="MP"/>
    <x v="405"/>
    <n v="405372"/>
    <x v="95"/>
    <s v="SA"/>
    <x v="359"/>
    <x v="112"/>
    <x v="332"/>
    <s v="A"/>
    <x v="453"/>
    <x v="57"/>
    <x v="0"/>
    <m/>
    <x v="1179"/>
    <n v="6398"/>
    <s v="15.05.2015"/>
    <s v="15.06.2015"/>
    <s v="Iprel"/>
    <s v="100010001376"/>
    <m/>
    <m/>
    <m/>
    <m/>
    <m/>
    <m/>
    <m/>
    <m/>
    <m/>
    <m/>
    <m/>
    <m/>
    <m/>
    <x v="3"/>
    <x v="6"/>
    <x v="0"/>
  </r>
  <r>
    <x v="1883"/>
    <s v="CERA"/>
    <s v="MP"/>
    <x v="405"/>
    <n v="405372"/>
    <x v="95"/>
    <s v="SA"/>
    <x v="107"/>
    <x v="8"/>
    <x v="216"/>
    <s v="A"/>
    <x v="453"/>
    <x v="57"/>
    <x v="0"/>
    <m/>
    <x v="1180"/>
    <n v="6399"/>
    <s v="15.05.2015"/>
    <s v="15.06.2015"/>
    <s v="Iprel"/>
    <s v="100010001376"/>
    <m/>
    <m/>
    <m/>
    <m/>
    <m/>
    <m/>
    <m/>
    <m/>
    <m/>
    <m/>
    <m/>
    <m/>
    <m/>
    <x v="3"/>
    <x v="6"/>
    <x v="0"/>
  </r>
  <r>
    <x v="1884"/>
    <s v="CERA"/>
    <s v="MP"/>
    <x v="405"/>
    <n v="405372"/>
    <x v="95"/>
    <s v="SA"/>
    <x v="301"/>
    <x v="114"/>
    <x v="190"/>
    <s v="A"/>
    <x v="453"/>
    <x v="65"/>
    <x v="0"/>
    <m/>
    <x v="1181"/>
    <n v="6400"/>
    <s v="15.05.2015"/>
    <s v="15.06.2015"/>
    <s v="Iprel"/>
    <s v="100010001376"/>
    <m/>
    <m/>
    <m/>
    <m/>
    <m/>
    <m/>
    <m/>
    <m/>
    <m/>
    <m/>
    <m/>
    <m/>
    <m/>
    <x v="3"/>
    <x v="6"/>
    <x v="0"/>
  </r>
  <r>
    <x v="1885"/>
    <s v="CERA"/>
    <s v="MP"/>
    <x v="430"/>
    <n v="409917"/>
    <x v="349"/>
    <s v="ID"/>
    <x v="815"/>
    <x v="112"/>
    <x v="332"/>
    <s v="A"/>
    <x v="450"/>
    <x v="57"/>
    <x v="0"/>
    <m/>
    <x v="1182"/>
    <n v="6401"/>
    <s v="15.05.2015"/>
    <s v="15.06.2015"/>
    <s v="Iprel"/>
    <s v="100010001376"/>
    <m/>
    <m/>
    <m/>
    <m/>
    <m/>
    <m/>
    <m/>
    <m/>
    <m/>
    <m/>
    <m/>
    <m/>
    <m/>
    <x v="3"/>
    <x v="6"/>
    <x v="0"/>
  </r>
  <r>
    <x v="1886"/>
    <s v="CERA"/>
    <s v="MP"/>
    <x v="457"/>
    <n v="400761"/>
    <x v="363"/>
    <s v="ES"/>
    <x v="157"/>
    <x v="284"/>
    <x v="355"/>
    <s v="A"/>
    <x v="453"/>
    <x v="65"/>
    <x v="0"/>
    <m/>
    <x v="1183"/>
    <n v="6402"/>
    <s v="15.05.2015"/>
    <s v="15.06.2015"/>
    <s v="Iprel"/>
    <s v="100010001376"/>
    <m/>
    <m/>
    <m/>
    <m/>
    <m/>
    <m/>
    <m/>
    <m/>
    <m/>
    <m/>
    <m/>
    <m/>
    <m/>
    <x v="3"/>
    <x v="6"/>
    <x v="0"/>
  </r>
  <r>
    <x v="1887"/>
    <s v="CERA"/>
    <s v="MS"/>
    <x v="458"/>
    <n v="400657"/>
    <x v="364"/>
    <s v="DZ"/>
    <x v="1017"/>
    <x v="145"/>
    <x v="383"/>
    <s v="A"/>
    <x v="454"/>
    <x v="65"/>
    <x v="0"/>
    <m/>
    <x v="1184"/>
    <n v="6403"/>
    <s v="15.05.2015"/>
    <s v="15.06.2015"/>
    <s v="Iprel"/>
    <s v="100010001376"/>
    <m/>
    <m/>
    <m/>
    <m/>
    <m/>
    <m/>
    <m/>
    <m/>
    <m/>
    <m/>
    <m/>
    <m/>
    <m/>
    <x v="3"/>
    <x v="6"/>
    <x v="0"/>
  </r>
  <r>
    <x v="1888"/>
    <s v="CERA"/>
    <s v="MS"/>
    <x v="458"/>
    <n v="400657"/>
    <x v="364"/>
    <s v="DZ"/>
    <x v="1018"/>
    <x v="113"/>
    <x v="384"/>
    <s v="A"/>
    <x v="454"/>
    <x v="65"/>
    <x v="0"/>
    <m/>
    <x v="1185"/>
    <n v="6404"/>
    <s v="15.05.2015"/>
    <s v="15.06.2015"/>
    <s v="Iprel"/>
    <s v="100010001376"/>
    <m/>
    <m/>
    <m/>
    <m/>
    <m/>
    <m/>
    <m/>
    <m/>
    <m/>
    <m/>
    <m/>
    <m/>
    <m/>
    <x v="3"/>
    <x v="6"/>
    <x v="0"/>
  </r>
  <r>
    <x v="1889"/>
    <s v="CERA"/>
    <s v="MS"/>
    <x v="458"/>
    <n v="400657"/>
    <x v="364"/>
    <s v="DZ"/>
    <x v="1019"/>
    <x v="113"/>
    <x v="385"/>
    <s v="A"/>
    <x v="454"/>
    <x v="65"/>
    <x v="0"/>
    <m/>
    <x v="1186"/>
    <n v="6405"/>
    <s v="15.05.2015"/>
    <s v="15.06.2015"/>
    <s v="Iprel"/>
    <s v="100010001376"/>
    <m/>
    <m/>
    <m/>
    <m/>
    <m/>
    <m/>
    <m/>
    <m/>
    <m/>
    <m/>
    <m/>
    <m/>
    <m/>
    <x v="3"/>
    <x v="6"/>
    <x v="0"/>
  </r>
  <r>
    <x v="1890"/>
    <s v="CERA"/>
    <s v="MP"/>
    <x v="405"/>
    <n v="405372"/>
    <x v="95"/>
    <s v="SA"/>
    <x v="1013"/>
    <x v="113"/>
    <x v="106"/>
    <s v="A"/>
    <x v="453"/>
    <x v="65"/>
    <x v="0"/>
    <m/>
    <x v="1187"/>
    <n v="6406"/>
    <s v="15.05.2015"/>
    <s v="15.06.2015"/>
    <s v="Iprel"/>
    <s v="100010001376"/>
    <m/>
    <m/>
    <m/>
    <m/>
    <m/>
    <m/>
    <m/>
    <m/>
    <m/>
    <m/>
    <m/>
    <m/>
    <m/>
    <x v="3"/>
    <x v="6"/>
    <x v="0"/>
  </r>
  <r>
    <x v="1891"/>
    <s v="CERA"/>
    <s v="MP"/>
    <x v="430"/>
    <n v="409917"/>
    <x v="349"/>
    <s v="ID"/>
    <x v="1020"/>
    <x v="292"/>
    <x v="129"/>
    <s v="A"/>
    <x v="453"/>
    <x v="57"/>
    <x v="0"/>
    <m/>
    <x v="1188"/>
    <n v="6407"/>
    <s v="15.05.2015"/>
    <s v="15.06.2015"/>
    <s v="Iprel"/>
    <s v="100010001376"/>
    <m/>
    <m/>
    <m/>
    <m/>
    <m/>
    <m/>
    <m/>
    <m/>
    <m/>
    <m/>
    <m/>
    <m/>
    <m/>
    <x v="3"/>
    <x v="6"/>
    <x v="0"/>
  </r>
  <r>
    <x v="1892"/>
    <s v="CERA"/>
    <s v="MP"/>
    <x v="430"/>
    <n v="409917"/>
    <x v="349"/>
    <s v="ID"/>
    <x v="1021"/>
    <x v="293"/>
    <x v="180"/>
    <s v="A"/>
    <x v="453"/>
    <x v="57"/>
    <x v="0"/>
    <m/>
    <x v="1189"/>
    <n v="6408"/>
    <s v="15.05.2015"/>
    <s v="15.06.2015"/>
    <s v="Iprel"/>
    <s v="100010001376"/>
    <m/>
    <m/>
    <m/>
    <m/>
    <m/>
    <m/>
    <m/>
    <m/>
    <m/>
    <m/>
    <m/>
    <m/>
    <m/>
    <x v="3"/>
    <x v="6"/>
    <x v="0"/>
  </r>
  <r>
    <x v="1893"/>
    <s v="CERA"/>
    <s v="MP"/>
    <x v="405"/>
    <n v="405372"/>
    <x v="95"/>
    <s v="SA"/>
    <x v="122"/>
    <x v="122"/>
    <x v="202"/>
    <s v="A"/>
    <x v="453"/>
    <x v="65"/>
    <x v="0"/>
    <m/>
    <x v="1190"/>
    <n v="6409"/>
    <s v="15.05.2015"/>
    <s v="15.06.2015"/>
    <s v="Iprel"/>
    <s v="100010001376"/>
    <m/>
    <m/>
    <m/>
    <m/>
    <m/>
    <m/>
    <m/>
    <m/>
    <m/>
    <m/>
    <m/>
    <m/>
    <m/>
    <x v="3"/>
    <x v="6"/>
    <x v="0"/>
  </r>
  <r>
    <x v="1894"/>
    <s v="CERA"/>
    <s v="MP"/>
    <x v="405"/>
    <n v="405372"/>
    <x v="95"/>
    <s v="SA"/>
    <x v="1022"/>
    <x v="113"/>
    <x v="106"/>
    <s v="A"/>
    <x v="453"/>
    <x v="65"/>
    <x v="0"/>
    <m/>
    <x v="1191"/>
    <n v="6410"/>
    <s v="15.05.2015"/>
    <s v="15.06.2015"/>
    <s v="Iprel"/>
    <s v="100010001376"/>
    <m/>
    <m/>
    <m/>
    <m/>
    <m/>
    <m/>
    <m/>
    <m/>
    <m/>
    <m/>
    <m/>
    <m/>
    <m/>
    <x v="3"/>
    <x v="6"/>
    <x v="0"/>
  </r>
  <r>
    <x v="1895"/>
    <s v="CERA"/>
    <s v="MP"/>
    <x v="395"/>
    <n v="404580"/>
    <x v="328"/>
    <s v="EG"/>
    <x v="147"/>
    <x v="114"/>
    <x v="190"/>
    <s v="A"/>
    <x v="452"/>
    <x v="65"/>
    <x v="0"/>
    <m/>
    <x v="1192"/>
    <n v="6411"/>
    <s v="15.05.2015"/>
    <s v="15.06.2015"/>
    <s v="Iprel"/>
    <s v="100010001376"/>
    <m/>
    <m/>
    <m/>
    <m/>
    <m/>
    <m/>
    <m/>
    <m/>
    <m/>
    <m/>
    <m/>
    <m/>
    <m/>
    <x v="3"/>
    <x v="6"/>
    <x v="0"/>
  </r>
  <r>
    <x v="1896"/>
    <s v="CERA"/>
    <s v="MP"/>
    <x v="459"/>
    <n v="415827"/>
    <x v="365"/>
    <s v="US"/>
    <x v="1023"/>
    <x v="139"/>
    <x v="333"/>
    <s v="A"/>
    <x v="453"/>
    <x v="0"/>
    <x v="0"/>
    <m/>
    <x v="1193"/>
    <n v="6412"/>
    <s v="15.05.2015"/>
    <s v="15.06.2015"/>
    <s v="Iprel"/>
    <s v="100010001376"/>
    <m/>
    <m/>
    <m/>
    <m/>
    <m/>
    <m/>
    <m/>
    <m/>
    <m/>
    <m/>
    <m/>
    <m/>
    <m/>
    <x v="3"/>
    <x v="6"/>
    <x v="0"/>
  </r>
  <r>
    <x v="1897"/>
    <s v="CERA"/>
    <s v="MP"/>
    <x v="460"/>
    <n v="401744"/>
    <x v="325"/>
    <s v="AE"/>
    <x v="235"/>
    <x v="273"/>
    <x v="333"/>
    <s v="A"/>
    <x v="453"/>
    <x v="64"/>
    <x v="0"/>
    <m/>
    <x v="1194"/>
    <n v="6413"/>
    <s v="15.05.2015"/>
    <s v="15.06.2015"/>
    <s v="Iprel"/>
    <s v="100010001376"/>
    <m/>
    <m/>
    <m/>
    <m/>
    <m/>
    <m/>
    <m/>
    <m/>
    <m/>
    <m/>
    <m/>
    <m/>
    <m/>
    <x v="3"/>
    <x v="6"/>
    <x v="0"/>
  </r>
  <r>
    <x v="1898"/>
    <s v="CERA"/>
    <s v="MP"/>
    <x v="461"/>
    <n v="402021"/>
    <x v="366"/>
    <s v="KR"/>
    <x v="235"/>
    <x v="136"/>
    <x v="382"/>
    <s v="A"/>
    <x v="454"/>
    <x v="0"/>
    <x v="0"/>
    <m/>
    <x v="1195"/>
    <n v="6414"/>
    <s v="15.05.2015"/>
    <s v="15.06.2015"/>
    <s v="Iprel"/>
    <s v="100010001376"/>
    <m/>
    <m/>
    <m/>
    <m/>
    <m/>
    <m/>
    <m/>
    <m/>
    <m/>
    <m/>
    <m/>
    <m/>
    <m/>
    <x v="3"/>
    <x v="6"/>
    <x v="0"/>
  </r>
  <r>
    <x v="1899"/>
    <s v="CERA"/>
    <s v="MP"/>
    <x v="462"/>
    <n v="415774"/>
    <x v="367"/>
    <s v="IR"/>
    <x v="33"/>
    <x v="174"/>
    <x v="333"/>
    <s v="A"/>
    <x v="454"/>
    <x v="64"/>
    <x v="0"/>
    <m/>
    <x v="1196"/>
    <n v="6415"/>
    <s v="15.05.2015"/>
    <s v="15.06.2015"/>
    <s v="Iprel"/>
    <s v="100010001376"/>
    <m/>
    <m/>
    <m/>
    <m/>
    <m/>
    <m/>
    <m/>
    <m/>
    <m/>
    <m/>
    <m/>
    <m/>
    <m/>
    <x v="3"/>
    <x v="6"/>
    <x v="0"/>
  </r>
  <r>
    <x v="1900"/>
    <s v="CERA"/>
    <s v="MP"/>
    <x v="463"/>
    <n v="402834"/>
    <x v="368"/>
    <s v="TR"/>
    <x v="368"/>
    <x v="252"/>
    <x v="333"/>
    <s v="A"/>
    <x v="453"/>
    <x v="0"/>
    <x v="0"/>
    <m/>
    <x v="1197"/>
    <n v="6416"/>
    <s v="15.05.2015"/>
    <s v="15.06.2015"/>
    <s v="Iprel"/>
    <s v="100010001376"/>
    <m/>
    <m/>
    <m/>
    <m/>
    <m/>
    <m/>
    <m/>
    <m/>
    <m/>
    <m/>
    <m/>
    <m/>
    <m/>
    <x v="3"/>
    <x v="6"/>
    <x v="0"/>
  </r>
  <r>
    <x v="1901"/>
    <s v="CERA"/>
    <s v="MP"/>
    <x v="343"/>
    <n v="400279"/>
    <x v="269"/>
    <s v="TR"/>
    <x v="185"/>
    <x v="299"/>
    <x v="386"/>
    <s v="A"/>
    <x v="0"/>
    <x v="0"/>
    <x v="0"/>
    <m/>
    <x v="1198"/>
    <m/>
    <m/>
    <m/>
    <m/>
    <m/>
    <m/>
    <m/>
    <m/>
    <m/>
    <m/>
    <m/>
    <m/>
    <m/>
    <m/>
    <m/>
    <m/>
    <m/>
    <m/>
    <x v="3"/>
    <x v="6"/>
    <x v="0"/>
  </r>
  <r>
    <x v="1902"/>
    <s v="CERA"/>
    <s v="MP"/>
    <x v="464"/>
    <n v="405000"/>
    <x v="239"/>
    <s v="BR"/>
    <x v="472"/>
    <x v="260"/>
    <x v="208"/>
    <s v="A"/>
    <x v="455"/>
    <x v="65"/>
    <x v="0"/>
    <m/>
    <x v="1199"/>
    <n v="6475"/>
    <s v="28.05.2015"/>
    <s v="15.06.2015"/>
    <s v="Iprel"/>
    <n v="100010001376"/>
    <m/>
    <m/>
    <m/>
    <m/>
    <m/>
    <m/>
    <m/>
    <m/>
    <m/>
    <m/>
    <m/>
    <m/>
    <m/>
    <x v="3"/>
    <x v="6"/>
    <x v="0"/>
  </r>
  <r>
    <x v="1903"/>
    <s v="CERA"/>
    <s v="MP"/>
    <x v="395"/>
    <n v="416391"/>
    <x v="328"/>
    <s v="EG"/>
    <x v="438"/>
    <x v="292"/>
    <x v="129"/>
    <s v="A"/>
    <x v="455"/>
    <x v="57"/>
    <x v="0"/>
    <m/>
    <x v="1200"/>
    <n v="6476"/>
    <s v="28.05.2015"/>
    <s v="15.06.2015"/>
    <s v="Iprel"/>
    <n v="100010001376"/>
    <m/>
    <m/>
    <m/>
    <m/>
    <m/>
    <m/>
    <m/>
    <m/>
    <m/>
    <m/>
    <m/>
    <m/>
    <m/>
    <x v="3"/>
    <x v="6"/>
    <x v="0"/>
  </r>
  <r>
    <x v="1904"/>
    <s v="CERA"/>
    <s v="MP"/>
    <x v="465"/>
    <n v="416307"/>
    <x v="369"/>
    <s v="BR"/>
    <x v="8"/>
    <x v="287"/>
    <x v="378"/>
    <s v="A"/>
    <x v="455"/>
    <x v="0"/>
    <x v="0"/>
    <m/>
    <x v="1201"/>
    <n v="6477"/>
    <s v="28.05.2015"/>
    <s v="15.06.2015"/>
    <s v="Iprel"/>
    <n v="100010001376"/>
    <m/>
    <m/>
    <m/>
    <m/>
    <m/>
    <m/>
    <m/>
    <m/>
    <m/>
    <m/>
    <m/>
    <m/>
    <m/>
    <x v="3"/>
    <x v="6"/>
    <x v="0"/>
  </r>
  <r>
    <x v="1905"/>
    <s v="CERA"/>
    <s v="MP"/>
    <x v="466"/>
    <s v="ECE100ZD1"/>
    <x v="122"/>
    <s v="IN"/>
    <x v="15"/>
    <x v="215"/>
    <x v="333"/>
    <s v="A"/>
    <x v="455"/>
    <x v="0"/>
    <x v="0"/>
    <m/>
    <x v="848"/>
    <n v="6478"/>
    <s v="28.05.2015"/>
    <s v="15.06.2015"/>
    <s v="Iprel"/>
    <n v="100010001376"/>
    <m/>
    <m/>
    <m/>
    <m/>
    <m/>
    <m/>
    <m/>
    <m/>
    <m/>
    <m/>
    <m/>
    <m/>
    <m/>
    <x v="3"/>
    <x v="6"/>
    <x v="0"/>
  </r>
  <r>
    <x v="1906"/>
    <s v="CERA"/>
    <s v="MP"/>
    <x v="467"/>
    <n v="201977"/>
    <x v="370"/>
    <s v="IT"/>
    <x v="15"/>
    <x v="136"/>
    <x v="333"/>
    <s v="A"/>
    <x v="455"/>
    <x v="0"/>
    <x v="0"/>
    <m/>
    <x v="1202"/>
    <n v="6479"/>
    <s v="28.05.2015"/>
    <s v="15.06.2015"/>
    <s v="Iprel"/>
    <n v="100010001376"/>
    <m/>
    <m/>
    <m/>
    <m/>
    <m/>
    <m/>
    <m/>
    <m/>
    <m/>
    <m/>
    <m/>
    <m/>
    <m/>
    <x v="3"/>
    <x v="6"/>
    <x v="0"/>
  </r>
  <r>
    <x v="1907"/>
    <s v="CERA"/>
    <s v="MP"/>
    <x v="468"/>
    <n v="405372"/>
    <x v="95"/>
    <s v="SA"/>
    <x v="1024"/>
    <x v="292"/>
    <x v="129"/>
    <s v="C"/>
    <x v="456"/>
    <x v="57"/>
    <x v="0"/>
    <m/>
    <x v="1203"/>
    <n v="6480"/>
    <s v="08.07.2015"/>
    <s v="31.08.2015"/>
    <s v="Iprel"/>
    <n v="100010001376"/>
    <m/>
    <m/>
    <m/>
    <m/>
    <m/>
    <m/>
    <m/>
    <m/>
    <m/>
    <m/>
    <m/>
    <m/>
    <m/>
    <x v="3"/>
    <x v="6"/>
    <x v="0"/>
  </r>
  <r>
    <x v="1908"/>
    <s v="CERA"/>
    <s v="MP"/>
    <x v="468"/>
    <n v="405372"/>
    <x v="95"/>
    <s v="SA"/>
    <x v="1025"/>
    <x v="293"/>
    <x v="180"/>
    <s v="C"/>
    <x v="456"/>
    <x v="57"/>
    <x v="0"/>
    <m/>
    <x v="1204"/>
    <n v="6481"/>
    <s v="08.07.2015"/>
    <s v="31.08.2015"/>
    <s v="Iprel"/>
    <n v="100010001376"/>
    <m/>
    <m/>
    <m/>
    <m/>
    <m/>
    <m/>
    <m/>
    <m/>
    <m/>
    <m/>
    <m/>
    <m/>
    <m/>
    <x v="3"/>
    <x v="6"/>
    <x v="0"/>
  </r>
  <r>
    <x v="1909"/>
    <s v="CERA"/>
    <s v="MP"/>
    <x v="464"/>
    <n v="405000"/>
    <x v="239"/>
    <s v="BR"/>
    <x v="107"/>
    <x v="8"/>
    <x v="216"/>
    <s v="A"/>
    <x v="457"/>
    <x v="64"/>
    <x v="0"/>
    <m/>
    <x v="1205"/>
    <n v="6482"/>
    <s v="08.07.2015"/>
    <s v="31.08.2015"/>
    <s v="Iprel"/>
    <n v="100010001376"/>
    <m/>
    <m/>
    <m/>
    <m/>
    <m/>
    <m/>
    <m/>
    <m/>
    <m/>
    <m/>
    <m/>
    <m/>
    <m/>
    <x v="3"/>
    <x v="6"/>
    <x v="0"/>
  </r>
  <r>
    <x v="1910"/>
    <s v="CERA"/>
    <s v="MP"/>
    <x v="462"/>
    <n v="415774"/>
    <x v="367"/>
    <s v="IR"/>
    <x v="1026"/>
    <x v="122"/>
    <x v="202"/>
    <s v="A"/>
    <x v="458"/>
    <x v="65"/>
    <x v="0"/>
    <m/>
    <x v="1206"/>
    <n v="6483"/>
    <s v="08.07.2015"/>
    <s v="31.08.2015"/>
    <s v="Iprel"/>
    <n v="100010001376"/>
    <m/>
    <m/>
    <m/>
    <m/>
    <m/>
    <m/>
    <m/>
    <m/>
    <m/>
    <m/>
    <m/>
    <m/>
    <m/>
    <x v="3"/>
    <x v="6"/>
    <x v="0"/>
  </r>
  <r>
    <x v="1911"/>
    <s v="CERA"/>
    <s v="MP"/>
    <x v="462"/>
    <n v="415774"/>
    <x v="367"/>
    <s v="IR"/>
    <x v="125"/>
    <x v="114"/>
    <x v="190"/>
    <s v="A"/>
    <x v="458"/>
    <x v="65"/>
    <x v="0"/>
    <m/>
    <x v="1207"/>
    <n v="6484"/>
    <s v="08.07.2015"/>
    <s v="31.08.2015"/>
    <s v="Iprel"/>
    <n v="100010001376"/>
    <m/>
    <m/>
    <m/>
    <m/>
    <m/>
    <m/>
    <m/>
    <m/>
    <m/>
    <m/>
    <m/>
    <m/>
    <m/>
    <x v="3"/>
    <x v="6"/>
    <x v="0"/>
  </r>
  <r>
    <x v="1912"/>
    <s v="CERA"/>
    <s v="MP"/>
    <x v="469"/>
    <n v="401255"/>
    <x v="156"/>
    <s v="TR"/>
    <x v="15"/>
    <x v="287"/>
    <x v="333"/>
    <s v="A"/>
    <x v="457"/>
    <x v="0"/>
    <x v="0"/>
    <m/>
    <x v="1208"/>
    <n v="6485"/>
    <s v="08.07.2015"/>
    <s v="31.08.2015"/>
    <s v="Iprel"/>
    <n v="100010001376"/>
    <m/>
    <m/>
    <m/>
    <m/>
    <m/>
    <m/>
    <m/>
    <m/>
    <m/>
    <m/>
    <m/>
    <m/>
    <m/>
    <x v="3"/>
    <x v="6"/>
    <x v="0"/>
  </r>
  <r>
    <x v="1913"/>
    <s v="CERA"/>
    <s v="RP"/>
    <x v="470"/>
    <n v="401744"/>
    <x v="325"/>
    <s v="AE"/>
    <x v="1027"/>
    <x v="159"/>
    <x v="387"/>
    <s v="A"/>
    <x v="459"/>
    <x v="65"/>
    <x v="0"/>
    <m/>
    <x v="1209"/>
    <n v="6486"/>
    <s v="08.07.2015"/>
    <s v="31.08.2015"/>
    <s v="Iprel"/>
    <n v="100010001376"/>
    <m/>
    <m/>
    <m/>
    <m/>
    <m/>
    <m/>
    <m/>
    <m/>
    <m/>
    <m/>
    <m/>
    <m/>
    <m/>
    <x v="3"/>
    <x v="6"/>
    <x v="0"/>
  </r>
  <r>
    <x v="1914"/>
    <s v="CERA"/>
    <s v="MP"/>
    <x v="462"/>
    <n v="415774"/>
    <x v="367"/>
    <s v="IR"/>
    <x v="1028"/>
    <x v="292"/>
    <x v="129"/>
    <s v="A"/>
    <x v="458"/>
    <x v="57"/>
    <x v="0"/>
    <m/>
    <x v="1210"/>
    <n v="6487"/>
    <s v="08.07.2015"/>
    <s v="31.08.2015"/>
    <s v="Iprel"/>
    <n v="100010001376"/>
    <m/>
    <m/>
    <m/>
    <m/>
    <m/>
    <m/>
    <m/>
    <m/>
    <m/>
    <m/>
    <m/>
    <m/>
    <m/>
    <x v="3"/>
    <x v="6"/>
    <x v="0"/>
  </r>
  <r>
    <x v="1915"/>
    <s v="CERA"/>
    <s v="MS"/>
    <x v="458"/>
    <n v="400657"/>
    <x v="364"/>
    <s v="DZ"/>
    <x v="1029"/>
    <x v="144"/>
    <x v="108"/>
    <s v="A"/>
    <x v="457"/>
    <x v="65"/>
    <x v="0"/>
    <m/>
    <x v="1211"/>
    <n v="6488"/>
    <s v="08.07.2015"/>
    <s v="31.08.2015"/>
    <s v="Iprel"/>
    <n v="100010001376"/>
    <m/>
    <m/>
    <m/>
    <m/>
    <m/>
    <m/>
    <m/>
    <m/>
    <m/>
    <m/>
    <m/>
    <m/>
    <m/>
    <x v="3"/>
    <x v="6"/>
    <x v="0"/>
  </r>
  <r>
    <x v="1916"/>
    <s v="CERA"/>
    <s v="MP"/>
    <x v="471"/>
    <s v="ECE100ZD1"/>
    <x v="122"/>
    <s v="IN"/>
    <x v="226"/>
    <x v="300"/>
    <x v="333"/>
    <s v="A"/>
    <x v="460"/>
    <x v="0"/>
    <x v="0"/>
    <m/>
    <x v="1212"/>
    <n v="6489"/>
    <s v="08.07.2015"/>
    <s v="31.08.2015"/>
    <s v="Iprel"/>
    <n v="100010001376"/>
    <m/>
    <m/>
    <m/>
    <m/>
    <m/>
    <m/>
    <m/>
    <m/>
    <m/>
    <m/>
    <m/>
    <m/>
    <m/>
    <x v="3"/>
    <x v="6"/>
    <x v="0"/>
  </r>
  <r>
    <x v="1917"/>
    <s v="CERA"/>
    <s v="MS"/>
    <x v="458"/>
    <n v="400657"/>
    <x v="364"/>
    <s v="DZ"/>
    <x v="1030"/>
    <x v="290"/>
    <x v="388"/>
    <s v="A"/>
    <x v="457"/>
    <x v="65"/>
    <x v="0"/>
    <m/>
    <x v="1213"/>
    <n v="6490"/>
    <s v="08.07.2015"/>
    <s v="31.08.2015"/>
    <s v="Iprel"/>
    <n v="100010001376"/>
    <m/>
    <m/>
    <m/>
    <m/>
    <m/>
    <m/>
    <m/>
    <m/>
    <m/>
    <m/>
    <m/>
    <m/>
    <m/>
    <x v="3"/>
    <x v="6"/>
    <x v="0"/>
  </r>
  <r>
    <x v="1918"/>
    <s v="CERA"/>
    <s v="MP"/>
    <x v="464"/>
    <n v="405000"/>
    <x v="239"/>
    <s v="BR"/>
    <x v="1031"/>
    <x v="114"/>
    <x v="190"/>
    <s v="A"/>
    <x v="457"/>
    <x v="65"/>
    <x v="0"/>
    <m/>
    <x v="1214"/>
    <n v="6491"/>
    <s v="08.07.2015"/>
    <s v="31.08.2015"/>
    <s v="Iprel"/>
    <n v="100010001376"/>
    <m/>
    <m/>
    <m/>
    <m/>
    <m/>
    <m/>
    <m/>
    <m/>
    <m/>
    <m/>
    <m/>
    <m/>
    <m/>
    <x v="3"/>
    <x v="6"/>
    <x v="0"/>
  </r>
  <r>
    <x v="1919"/>
    <s v="CERA"/>
    <s v="MP"/>
    <x v="472"/>
    <n v="414636"/>
    <x v="296"/>
    <s v="DZ"/>
    <x v="1032"/>
    <x v="1"/>
    <x v="199"/>
    <m/>
    <x v="457"/>
    <x v="65"/>
    <x v="0"/>
    <m/>
    <x v="1215"/>
    <n v="6492"/>
    <s v="08.07.2015"/>
    <s v="31.08.2015"/>
    <s v="Iprel"/>
    <n v="100010001376"/>
    <m/>
    <m/>
    <m/>
    <m/>
    <m/>
    <m/>
    <m/>
    <m/>
    <m/>
    <m/>
    <m/>
    <m/>
    <m/>
    <x v="3"/>
    <x v="6"/>
    <x v="0"/>
  </r>
  <r>
    <x v="1920"/>
    <s v="CERA"/>
    <s v="MP"/>
    <x v="472"/>
    <n v="414636"/>
    <x v="296"/>
    <s v="DZ"/>
    <x v="1033"/>
    <x v="1"/>
    <x v="199"/>
    <m/>
    <x v="457"/>
    <x v="65"/>
    <x v="0"/>
    <m/>
    <x v="1216"/>
    <n v="6493"/>
    <s v="08.07.2015"/>
    <s v="31.08.2015"/>
    <s v="Iprel"/>
    <n v="100010001376"/>
    <m/>
    <m/>
    <m/>
    <m/>
    <m/>
    <m/>
    <m/>
    <m/>
    <m/>
    <m/>
    <m/>
    <m/>
    <m/>
    <x v="3"/>
    <x v="6"/>
    <x v="0"/>
  </r>
  <r>
    <x v="1921"/>
    <s v="CERA"/>
    <s v="MP"/>
    <x v="464"/>
    <n v="405000"/>
    <x v="239"/>
    <s v="BR"/>
    <x v="122"/>
    <x v="122"/>
    <x v="202"/>
    <s v="A"/>
    <x v="457"/>
    <x v="65"/>
    <x v="0"/>
    <m/>
    <x v="1217"/>
    <n v="6494"/>
    <s v="08.07.2015"/>
    <s v="31.08.2015"/>
    <s v="Iprel"/>
    <n v="100010001376"/>
    <m/>
    <m/>
    <m/>
    <m/>
    <m/>
    <m/>
    <m/>
    <m/>
    <m/>
    <m/>
    <m/>
    <m/>
    <m/>
    <x v="3"/>
    <x v="6"/>
    <x v="0"/>
  </r>
  <r>
    <x v="1922"/>
    <s v="CERA"/>
    <s v="MP"/>
    <x v="473"/>
    <s v="ECE100ZD1"/>
    <x v="122"/>
    <s v="IN"/>
    <x v="15"/>
    <x v="215"/>
    <x v="333"/>
    <s v="A"/>
    <x v="461"/>
    <x v="0"/>
    <x v="0"/>
    <m/>
    <x v="848"/>
    <n v="6495"/>
    <s v="08.07.2015"/>
    <s v="31.08.2015"/>
    <s v="Iprel"/>
    <n v="100010001376"/>
    <m/>
    <m/>
    <m/>
    <m/>
    <m/>
    <m/>
    <m/>
    <m/>
    <m/>
    <m/>
    <m/>
    <m/>
    <m/>
    <x v="3"/>
    <x v="6"/>
    <x v="0"/>
  </r>
  <r>
    <x v="1923"/>
    <s v="CERA"/>
    <s v="MP"/>
    <x v="474"/>
    <s v="ECE100ZD1"/>
    <x v="122"/>
    <s v="IN"/>
    <x v="15"/>
    <x v="288"/>
    <x v="333"/>
    <s v="A"/>
    <x v="461"/>
    <x v="0"/>
    <x v="0"/>
    <m/>
    <x v="848"/>
    <n v="6496"/>
    <s v="08.07.2015"/>
    <s v="31.08.2015"/>
    <s v="Iprel"/>
    <n v="100010001376"/>
    <m/>
    <m/>
    <m/>
    <m/>
    <m/>
    <m/>
    <m/>
    <m/>
    <m/>
    <m/>
    <m/>
    <m/>
    <m/>
    <x v="3"/>
    <x v="6"/>
    <x v="0"/>
  </r>
  <r>
    <x v="1924"/>
    <s v="CERA"/>
    <s v="MY"/>
    <x v="475"/>
    <n v="416166"/>
    <x v="371"/>
    <s v="DZ"/>
    <x v="579"/>
    <x v="2"/>
    <x v="22"/>
    <s v="A"/>
    <x v="458"/>
    <x v="64"/>
    <x v="0"/>
    <m/>
    <x v="1218"/>
    <n v="6497"/>
    <s v="08.07.2015"/>
    <s v="31.08.2015"/>
    <s v="Iprel"/>
    <n v="100010001376"/>
    <m/>
    <m/>
    <m/>
    <m/>
    <m/>
    <m/>
    <m/>
    <m/>
    <m/>
    <m/>
    <m/>
    <m/>
    <m/>
    <x v="3"/>
    <x v="6"/>
    <x v="0"/>
  </r>
  <r>
    <x v="1925"/>
    <s v="CERA"/>
    <s v="MY"/>
    <x v="475"/>
    <n v="416166"/>
    <x v="371"/>
    <s v="DZ"/>
    <x v="215"/>
    <x v="2"/>
    <x v="22"/>
    <s v="A"/>
    <x v="458"/>
    <x v="64"/>
    <x v="0"/>
    <m/>
    <x v="1219"/>
    <n v="6498"/>
    <s v="08.07.2015"/>
    <s v="31.08.2015"/>
    <s v="Iprel"/>
    <n v="100010001376"/>
    <m/>
    <m/>
    <m/>
    <m/>
    <m/>
    <m/>
    <m/>
    <m/>
    <m/>
    <m/>
    <m/>
    <m/>
    <m/>
    <x v="3"/>
    <x v="6"/>
    <x v="0"/>
  </r>
  <r>
    <x v="1926"/>
    <s v="CERA"/>
    <s v="MS"/>
    <x v="458"/>
    <n v="400657"/>
    <x v="364"/>
    <s v="DZ"/>
    <x v="188"/>
    <x v="5"/>
    <x v="108"/>
    <s v="A"/>
    <x v="457"/>
    <x v="65"/>
    <x v="0"/>
    <m/>
    <x v="1220"/>
    <n v="6499"/>
    <s v="08.07.2015"/>
    <s v="31.08.2015"/>
    <s v="Iprel"/>
    <n v="100010001376"/>
    <m/>
    <m/>
    <m/>
    <m/>
    <m/>
    <m/>
    <m/>
    <m/>
    <m/>
    <m/>
    <m/>
    <m/>
    <m/>
    <x v="3"/>
    <x v="6"/>
    <x v="0"/>
  </r>
  <r>
    <x v="1927"/>
    <s v="CERA"/>
    <s v="MS"/>
    <x v="458"/>
    <n v="400657"/>
    <x v="364"/>
    <s v="DZ"/>
    <x v="1"/>
    <x v="5"/>
    <x v="108"/>
    <s v="A"/>
    <x v="457"/>
    <x v="65"/>
    <x v="0"/>
    <m/>
    <x v="1221"/>
    <n v="6500"/>
    <s v="08.07.2015"/>
    <s v="31.08.2015"/>
    <s v="Iprel"/>
    <n v="100010001376"/>
    <m/>
    <m/>
    <m/>
    <m/>
    <m/>
    <m/>
    <m/>
    <m/>
    <m/>
    <m/>
    <m/>
    <m/>
    <m/>
    <x v="3"/>
    <x v="6"/>
    <x v="0"/>
  </r>
  <r>
    <x v="1928"/>
    <s v="CERA"/>
    <s v="MS"/>
    <x v="458"/>
    <n v="400657"/>
    <x v="364"/>
    <s v="DZ"/>
    <x v="1034"/>
    <x v="113"/>
    <x v="389"/>
    <s v="A"/>
    <x v="457"/>
    <x v="65"/>
    <x v="0"/>
    <m/>
    <x v="1222"/>
    <n v="6501"/>
    <s v="08.07.2015"/>
    <s v="31.08.2015"/>
    <s v="Iprel"/>
    <n v="100010001376"/>
    <m/>
    <m/>
    <m/>
    <m/>
    <m/>
    <m/>
    <m/>
    <m/>
    <m/>
    <m/>
    <m/>
    <m/>
    <m/>
    <x v="3"/>
    <x v="6"/>
    <x v="0"/>
  </r>
  <r>
    <x v="1929"/>
    <s v="CERA"/>
    <s v="MS"/>
    <x v="458"/>
    <n v="400657"/>
    <x v="364"/>
    <s v="DZ"/>
    <x v="1035"/>
    <x v="113"/>
    <x v="390"/>
    <s v="A"/>
    <x v="457"/>
    <x v="65"/>
    <x v="0"/>
    <m/>
    <x v="1223"/>
    <n v="6502"/>
    <s v="08.07.2015"/>
    <s v="31.08.2015"/>
    <s v="Iprel"/>
    <n v="100010001376"/>
    <m/>
    <m/>
    <m/>
    <m/>
    <m/>
    <m/>
    <m/>
    <m/>
    <m/>
    <m/>
    <m/>
    <m/>
    <m/>
    <x v="3"/>
    <x v="6"/>
    <x v="0"/>
  </r>
  <r>
    <x v="1930"/>
    <s v="CERA"/>
    <s v="MS"/>
    <x v="458"/>
    <n v="400657"/>
    <x v="364"/>
    <s v="DZ"/>
    <x v="1036"/>
    <x v="2"/>
    <x v="108"/>
    <s v="A"/>
    <x v="457"/>
    <x v="65"/>
    <x v="0"/>
    <m/>
    <x v="1224"/>
    <n v="6503"/>
    <s v="08.07.2015"/>
    <s v="31.08.2015"/>
    <s v="Iprel"/>
    <n v="100010001376"/>
    <m/>
    <m/>
    <m/>
    <m/>
    <m/>
    <m/>
    <m/>
    <m/>
    <m/>
    <m/>
    <m/>
    <m/>
    <m/>
    <x v="3"/>
    <x v="6"/>
    <x v="0"/>
  </r>
  <r>
    <x v="1931"/>
    <s v="CERA"/>
    <s v="MS"/>
    <x v="476"/>
    <n v="413231"/>
    <x v="372"/>
    <s v="NG"/>
    <x v="168"/>
    <x v="144"/>
    <x v="121"/>
    <s v="A"/>
    <x v="457"/>
    <x v="65"/>
    <x v="0"/>
    <m/>
    <x v="1225"/>
    <n v="6504"/>
    <s v="08.07.2015"/>
    <s v="31.08.2015"/>
    <s v="Iprel"/>
    <n v="100010001376"/>
    <m/>
    <m/>
    <m/>
    <m/>
    <m/>
    <m/>
    <m/>
    <m/>
    <m/>
    <m/>
    <m/>
    <m/>
    <m/>
    <x v="3"/>
    <x v="6"/>
    <x v="0"/>
  </r>
  <r>
    <x v="1932"/>
    <s v="CERA"/>
    <s v="MS"/>
    <x v="476"/>
    <n v="413231"/>
    <x v="372"/>
    <s v="NG"/>
    <x v="1037"/>
    <x v="2"/>
    <x v="330"/>
    <s v="A"/>
    <x v="457"/>
    <x v="65"/>
    <x v="0"/>
    <m/>
    <x v="1226"/>
    <n v="6505"/>
    <s v="08.07.2015"/>
    <s v="31.08.2015"/>
    <s v="Iprel"/>
    <n v="100010001376"/>
    <m/>
    <m/>
    <m/>
    <m/>
    <m/>
    <m/>
    <m/>
    <m/>
    <m/>
    <m/>
    <m/>
    <m/>
    <m/>
    <x v="3"/>
    <x v="6"/>
    <x v="0"/>
  </r>
  <r>
    <x v="1933"/>
    <s v="CERA"/>
    <s v="MS"/>
    <x v="476"/>
    <n v="413231"/>
    <x v="372"/>
    <s v="NG"/>
    <x v="1038"/>
    <x v="117"/>
    <x v="331"/>
    <s v="A"/>
    <x v="457"/>
    <x v="65"/>
    <x v="0"/>
    <m/>
    <x v="1227"/>
    <n v="6506"/>
    <s v="08.07.2015"/>
    <s v="31.08.2015"/>
    <s v="Iprel"/>
    <n v="100010001376"/>
    <m/>
    <m/>
    <m/>
    <m/>
    <m/>
    <m/>
    <m/>
    <m/>
    <m/>
    <m/>
    <m/>
    <m/>
    <m/>
    <x v="3"/>
    <x v="6"/>
    <x v="0"/>
  </r>
  <r>
    <x v="1934"/>
    <s v="CERA"/>
    <s v="MP"/>
    <x v="460"/>
    <n v="401744"/>
    <x v="325"/>
    <s v="AE"/>
    <x v="980"/>
    <x v="292"/>
    <x v="129"/>
    <s v="A"/>
    <x v="461"/>
    <x v="57"/>
    <x v="0"/>
    <m/>
    <x v="1228"/>
    <n v="6507"/>
    <s v="08.07.2015"/>
    <s v="31.08.2015"/>
    <s v="Iprel"/>
    <n v="100010001376"/>
    <m/>
    <m/>
    <m/>
    <m/>
    <m/>
    <m/>
    <m/>
    <m/>
    <m/>
    <m/>
    <m/>
    <m/>
    <m/>
    <x v="3"/>
    <x v="6"/>
    <x v="0"/>
  </r>
  <r>
    <x v="1935"/>
    <s v="CERA"/>
    <s v="MP"/>
    <x v="460"/>
    <n v="401744"/>
    <x v="325"/>
    <s v="AE"/>
    <x v="222"/>
    <x v="116"/>
    <x v="109"/>
    <s v="A"/>
    <x v="461"/>
    <x v="65"/>
    <x v="0"/>
    <m/>
    <x v="1229"/>
    <n v="6508"/>
    <s v="08.07.2015"/>
    <s v="31.08.2015"/>
    <s v="Iprel"/>
    <n v="100010001376"/>
    <m/>
    <m/>
    <m/>
    <m/>
    <m/>
    <m/>
    <m/>
    <m/>
    <m/>
    <m/>
    <m/>
    <m/>
    <m/>
    <x v="3"/>
    <x v="6"/>
    <x v="0"/>
  </r>
  <r>
    <x v="1936"/>
    <s v="CERA"/>
    <s v="MP"/>
    <x v="460"/>
    <n v="401744"/>
    <x v="325"/>
    <s v="AE"/>
    <x v="168"/>
    <x v="113"/>
    <x v="106"/>
    <s v="A"/>
    <x v="461"/>
    <x v="65"/>
    <x v="0"/>
    <m/>
    <x v="1230"/>
    <n v="6509"/>
    <s v="08.07.2015"/>
    <s v="31.08.2015"/>
    <s v="Iprel"/>
    <n v="100010001376"/>
    <m/>
    <m/>
    <m/>
    <m/>
    <m/>
    <m/>
    <m/>
    <m/>
    <m/>
    <m/>
    <m/>
    <m/>
    <m/>
    <x v="3"/>
    <x v="6"/>
    <x v="0"/>
  </r>
  <r>
    <x v="1937"/>
    <s v="CERA"/>
    <s v="MP"/>
    <x v="462"/>
    <n v="415774"/>
    <x v="367"/>
    <s v="IR"/>
    <x v="1039"/>
    <x v="112"/>
    <x v="332"/>
    <s v="A"/>
    <x v="458"/>
    <x v="57"/>
    <x v="0"/>
    <m/>
    <x v="1231"/>
    <n v="6510"/>
    <s v="08.07.2015"/>
    <s v="31.08.2015"/>
    <s v="Iprel"/>
    <n v="100010001376"/>
    <m/>
    <m/>
    <m/>
    <m/>
    <m/>
    <m/>
    <m/>
    <m/>
    <m/>
    <m/>
    <m/>
    <m/>
    <m/>
    <x v="3"/>
    <x v="6"/>
    <x v="0"/>
  </r>
  <r>
    <x v="1938"/>
    <s v="CERA"/>
    <s v="MP"/>
    <x v="462"/>
    <n v="415774"/>
    <x v="367"/>
    <s v="IR"/>
    <x v="107"/>
    <x v="8"/>
    <x v="216"/>
    <s v="A"/>
    <x v="458"/>
    <x v="57"/>
    <x v="0"/>
    <m/>
    <x v="1232"/>
    <n v="6511"/>
    <s v="08.07.2015"/>
    <s v="31.08.2015"/>
    <s v="Iprel"/>
    <n v="100010001376"/>
    <m/>
    <m/>
    <m/>
    <m/>
    <m/>
    <m/>
    <m/>
    <m/>
    <m/>
    <m/>
    <m/>
    <m/>
    <m/>
    <x v="3"/>
    <x v="6"/>
    <x v="0"/>
  </r>
  <r>
    <x v="1939"/>
    <s v="CERA"/>
    <s v="MP"/>
    <x v="462"/>
    <n v="415774"/>
    <x v="367"/>
    <s v="IR"/>
    <x v="556"/>
    <x v="293"/>
    <x v="180"/>
    <s v="A"/>
    <x v="458"/>
    <x v="57"/>
    <x v="0"/>
    <m/>
    <x v="1233"/>
    <n v="6512"/>
    <s v="08.07.2015"/>
    <s v="31.08.2015"/>
    <s v="Iprel"/>
    <n v="100010001376"/>
    <m/>
    <m/>
    <m/>
    <m/>
    <m/>
    <m/>
    <m/>
    <m/>
    <m/>
    <m/>
    <m/>
    <m/>
    <m/>
    <x v="3"/>
    <x v="6"/>
    <x v="0"/>
  </r>
  <r>
    <x v="1940"/>
    <s v="CERA"/>
    <s v="MY"/>
    <x v="475"/>
    <n v="416166"/>
    <x v="371"/>
    <s v="DZ"/>
    <x v="145"/>
    <x v="128"/>
    <x v="22"/>
    <s v="A"/>
    <x v="458"/>
    <x v="0"/>
    <x v="0"/>
    <m/>
    <x v="1234"/>
    <n v="6513"/>
    <s v="08.07.2015"/>
    <s v="31.08.2015"/>
    <s v="Iprel"/>
    <n v="100010001376"/>
    <m/>
    <m/>
    <m/>
    <m/>
    <m/>
    <m/>
    <m/>
    <m/>
    <m/>
    <m/>
    <m/>
    <m/>
    <m/>
    <x v="3"/>
    <x v="6"/>
    <x v="0"/>
  </r>
  <r>
    <x v="1941"/>
    <s v="CERA"/>
    <s v="MY"/>
    <x v="475"/>
    <n v="416166"/>
    <x v="371"/>
    <s v="DZ"/>
    <x v="1040"/>
    <x v="301"/>
    <x v="22"/>
    <s v="A"/>
    <x v="458"/>
    <x v="0"/>
    <x v="0"/>
    <m/>
    <x v="1235"/>
    <n v="6514"/>
    <s v="08.07.2015"/>
    <s v="31.08.2015"/>
    <s v="Iprel"/>
    <n v="100010001376"/>
    <m/>
    <m/>
    <m/>
    <m/>
    <m/>
    <m/>
    <m/>
    <m/>
    <m/>
    <m/>
    <m/>
    <m/>
    <m/>
    <x v="3"/>
    <x v="6"/>
    <x v="0"/>
  </r>
  <r>
    <x v="1942"/>
    <s v="CERA"/>
    <s v="MP"/>
    <x v="477"/>
    <n v="801488"/>
    <x v="373"/>
    <s v="US"/>
    <x v="33"/>
    <x v="135"/>
    <x v="341"/>
    <s v="A"/>
    <x v="460"/>
    <x v="64"/>
    <x v="0"/>
    <m/>
    <x v="1236"/>
    <n v="6515"/>
    <s v="08.07.2015"/>
    <s v="31.08.2015"/>
    <s v="Iprel"/>
    <n v="100010001376"/>
    <m/>
    <m/>
    <m/>
    <m/>
    <m/>
    <m/>
    <m/>
    <m/>
    <m/>
    <m/>
    <m/>
    <m/>
    <m/>
    <x v="3"/>
    <x v="6"/>
    <x v="0"/>
  </r>
  <r>
    <x v="1943"/>
    <s v="CERA"/>
    <s v="MP"/>
    <x v="478"/>
    <n v="410439"/>
    <x v="374"/>
    <s v="BO"/>
    <x v="648"/>
    <x v="117"/>
    <x v="189"/>
    <s v="C"/>
    <x v="462"/>
    <x v="0"/>
    <x v="0"/>
    <m/>
    <x v="1237"/>
    <n v="6549"/>
    <s v="08.09.2015"/>
    <s v="08.10.2015"/>
    <s v="Iprel"/>
    <n v="100010001376"/>
    <m/>
    <m/>
    <m/>
    <m/>
    <m/>
    <m/>
    <m/>
    <m/>
    <m/>
    <m/>
    <m/>
    <m/>
    <m/>
    <x v="3"/>
    <x v="6"/>
    <x v="0"/>
  </r>
  <r>
    <x v="1944"/>
    <s v="CERA"/>
    <s v="MP"/>
    <x v="479"/>
    <n v="408369"/>
    <x v="375"/>
    <s v="MX"/>
    <x v="15"/>
    <x v="302"/>
    <x v="391"/>
    <s v="C"/>
    <x v="463"/>
    <x v="66"/>
    <x v="0"/>
    <m/>
    <x v="1238"/>
    <n v="6550"/>
    <s v="08.09.2015"/>
    <s v="08.10.2015"/>
    <s v="Iprel"/>
    <n v="100010001376"/>
    <m/>
    <m/>
    <m/>
    <m/>
    <m/>
    <m/>
    <m/>
    <m/>
    <m/>
    <m/>
    <m/>
    <m/>
    <m/>
    <x v="3"/>
    <x v="6"/>
    <x v="0"/>
  </r>
  <r>
    <x v="1907"/>
    <s v="CERA"/>
    <s v="MP"/>
    <x v="468"/>
    <n v="405372"/>
    <x v="95"/>
    <s v="SA"/>
    <x v="1024"/>
    <x v="292"/>
    <x v="129"/>
    <s v="C"/>
    <x v="456"/>
    <x v="0"/>
    <x v="0"/>
    <m/>
    <x v="494"/>
    <n v="6551"/>
    <s v="08.09.2015"/>
    <s v="08.10.2015"/>
    <s v="Iprel"/>
    <n v="100010001376"/>
    <m/>
    <m/>
    <m/>
    <m/>
    <m/>
    <m/>
    <m/>
    <m/>
    <m/>
    <m/>
    <m/>
    <m/>
    <m/>
    <x v="3"/>
    <x v="6"/>
    <x v="0"/>
  </r>
  <r>
    <x v="1908"/>
    <s v="CERA"/>
    <s v="MP"/>
    <x v="468"/>
    <n v="405372"/>
    <x v="95"/>
    <s v="SA"/>
    <x v="1025"/>
    <x v="293"/>
    <x v="180"/>
    <s v="C"/>
    <x v="456"/>
    <x v="0"/>
    <x v="0"/>
    <m/>
    <x v="494"/>
    <n v="6552"/>
    <s v="08.09.2015"/>
    <s v="08.10.2015"/>
    <s v="Iprel"/>
    <n v="100010001376"/>
    <m/>
    <m/>
    <m/>
    <m/>
    <m/>
    <m/>
    <m/>
    <m/>
    <m/>
    <m/>
    <m/>
    <m/>
    <m/>
    <x v="3"/>
    <x v="6"/>
    <x v="0"/>
  </r>
  <r>
    <x v="1945"/>
    <s v="CERA"/>
    <s v="MP"/>
    <x v="480"/>
    <n v="415891"/>
    <x v="351"/>
    <s v="NG"/>
    <x v="15"/>
    <x v="139"/>
    <x v="333"/>
    <s v="C"/>
    <x v="464"/>
    <x v="0"/>
    <x v="0"/>
    <m/>
    <x v="1239"/>
    <n v="6553"/>
    <s v="08.09.2015"/>
    <s v="08.10.2015"/>
    <s v="Iprel"/>
    <n v="100010001376"/>
    <m/>
    <m/>
    <m/>
    <m/>
    <m/>
    <m/>
    <m/>
    <m/>
    <m/>
    <m/>
    <m/>
    <m/>
    <m/>
    <x v="3"/>
    <x v="6"/>
    <x v="0"/>
  </r>
  <r>
    <x v="1946"/>
    <s v="CERA"/>
    <s v="MP"/>
    <x v="480"/>
    <n v="415891"/>
    <x v="351"/>
    <s v="NG"/>
    <x v="12"/>
    <x v="139"/>
    <x v="333"/>
    <s v="C"/>
    <x v="465"/>
    <x v="0"/>
    <x v="0"/>
    <m/>
    <x v="1240"/>
    <n v="6554"/>
    <s v="08.09.2015"/>
    <s v="08.10.2015"/>
    <s v="Iprel"/>
    <n v="100010001376"/>
    <m/>
    <m/>
    <m/>
    <m/>
    <m/>
    <m/>
    <m/>
    <m/>
    <m/>
    <m/>
    <m/>
    <m/>
    <m/>
    <x v="3"/>
    <x v="6"/>
    <x v="0"/>
  </r>
  <r>
    <x v="1947"/>
    <s v="CERA"/>
    <s v="MP"/>
    <x v="459"/>
    <n v="415827"/>
    <x v="365"/>
    <s v="US"/>
    <x v="698"/>
    <x v="2"/>
    <x v="392"/>
    <s v="A"/>
    <x v="466"/>
    <x v="0"/>
    <x v="0"/>
    <m/>
    <x v="1241"/>
    <n v="6555"/>
    <s v="08.09.2015"/>
    <s v="08.10.2015"/>
    <s v="Iprel"/>
    <n v="100010001376"/>
    <m/>
    <m/>
    <m/>
    <m/>
    <m/>
    <m/>
    <m/>
    <m/>
    <m/>
    <m/>
    <m/>
    <m/>
    <m/>
    <x v="3"/>
    <x v="6"/>
    <x v="0"/>
  </r>
  <r>
    <x v="1948"/>
    <s v="CERA"/>
    <s v="MP"/>
    <x v="459"/>
    <n v="415827"/>
    <x v="365"/>
    <s v="US"/>
    <x v="1041"/>
    <x v="117"/>
    <x v="189"/>
    <s v="A"/>
    <x v="466"/>
    <x v="0"/>
    <x v="0"/>
    <m/>
    <x v="1242"/>
    <n v="6556"/>
    <s v="08.09.2015"/>
    <s v="08.10.2015"/>
    <s v="Iprel"/>
    <n v="100010001376"/>
    <m/>
    <m/>
    <m/>
    <m/>
    <m/>
    <m/>
    <m/>
    <m/>
    <m/>
    <m/>
    <m/>
    <m/>
    <m/>
    <x v="3"/>
    <x v="6"/>
    <x v="0"/>
  </r>
  <r>
    <x v="1949"/>
    <s v="CERA"/>
    <s v="MP"/>
    <x v="459"/>
    <n v="415827"/>
    <x v="365"/>
    <s v="US"/>
    <x v="985"/>
    <x v="112"/>
    <x v="332"/>
    <s v="A"/>
    <x v="466"/>
    <x v="0"/>
    <x v="0"/>
    <m/>
    <x v="1243"/>
    <n v="6557"/>
    <s v="08.09.2015"/>
    <s v="08.10.2015"/>
    <s v="Iprel"/>
    <n v="100010001376"/>
    <m/>
    <m/>
    <m/>
    <m/>
    <m/>
    <m/>
    <m/>
    <m/>
    <m/>
    <m/>
    <m/>
    <m/>
    <m/>
    <x v="3"/>
    <x v="6"/>
    <x v="0"/>
  </r>
  <r>
    <x v="1950"/>
    <s v="CERA"/>
    <s v="MP"/>
    <x v="459"/>
    <n v="415827"/>
    <x v="365"/>
    <s v="US"/>
    <x v="1042"/>
    <x v="186"/>
    <x v="208"/>
    <s v="A"/>
    <x v="466"/>
    <x v="0"/>
    <x v="0"/>
    <m/>
    <x v="1244"/>
    <n v="6558"/>
    <s v="08.09.2015"/>
    <s v="08.10.2015"/>
    <s v="Iprel"/>
    <n v="100010001376"/>
    <m/>
    <m/>
    <m/>
    <m/>
    <m/>
    <m/>
    <m/>
    <m/>
    <m/>
    <m/>
    <m/>
    <m/>
    <m/>
    <x v="3"/>
    <x v="6"/>
    <x v="0"/>
  </r>
  <r>
    <x v="1951"/>
    <s v="CERA"/>
    <s v="MS"/>
    <x v="458"/>
    <n v="400657"/>
    <x v="364"/>
    <s v="DZ"/>
    <x v="1043"/>
    <x v="117"/>
    <x v="393"/>
    <s v="A"/>
    <x v="467"/>
    <x v="0"/>
    <x v="0"/>
    <m/>
    <x v="1245"/>
    <n v="6559"/>
    <s v="08.09.2015"/>
    <s v="08.10.2015"/>
    <s v="Iprel"/>
    <n v="100010001376"/>
    <m/>
    <m/>
    <m/>
    <m/>
    <m/>
    <m/>
    <m/>
    <m/>
    <m/>
    <m/>
    <m/>
    <m/>
    <m/>
    <x v="3"/>
    <x v="6"/>
    <x v="0"/>
  </r>
  <r>
    <x v="1952"/>
    <s v="CERA"/>
    <s v="MP"/>
    <x v="465"/>
    <n v="416307"/>
    <x v="369"/>
    <s v="BR"/>
    <x v="18"/>
    <x v="8"/>
    <x v="216"/>
    <s v="A"/>
    <x v="467"/>
    <x v="57"/>
    <x v="0"/>
    <m/>
    <x v="1246"/>
    <n v="6560"/>
    <s v="08.09.2015"/>
    <s v="08.10.2015"/>
    <s v="Iprel"/>
    <n v="100010001376"/>
    <m/>
    <m/>
    <m/>
    <m/>
    <m/>
    <m/>
    <m/>
    <m/>
    <m/>
    <m/>
    <m/>
    <m/>
    <m/>
    <x v="3"/>
    <x v="6"/>
    <x v="0"/>
  </r>
  <r>
    <x v="1953"/>
    <s v="CERA"/>
    <s v="MP"/>
    <x v="481"/>
    <n v="413231"/>
    <x v="372"/>
    <s v="NG"/>
    <x v="164"/>
    <x v="160"/>
    <x v="333"/>
    <s v="A"/>
    <x v="468"/>
    <x v="0"/>
    <x v="0"/>
    <m/>
    <x v="1247"/>
    <n v="6561"/>
    <s v="08.09.2015"/>
    <s v="08.10.2015"/>
    <s v="Iprel"/>
    <n v="100010001376"/>
    <m/>
    <m/>
    <m/>
    <m/>
    <m/>
    <m/>
    <m/>
    <m/>
    <m/>
    <m/>
    <m/>
    <m/>
    <m/>
    <x v="3"/>
    <x v="6"/>
    <x v="0"/>
  </r>
  <r>
    <x v="1954"/>
    <s v="CERA"/>
    <s v="MP"/>
    <x v="481"/>
    <n v="413231"/>
    <x v="372"/>
    <s v="NG"/>
    <x v="322"/>
    <x v="293"/>
    <x v="180"/>
    <s v="A"/>
    <x v="469"/>
    <x v="0"/>
    <x v="0"/>
    <m/>
    <x v="1248"/>
    <n v="6562"/>
    <s v="08.09.2015"/>
    <s v="08.10.2015"/>
    <s v="Iprel"/>
    <n v="100010001376"/>
    <m/>
    <m/>
    <m/>
    <m/>
    <m/>
    <m/>
    <m/>
    <m/>
    <m/>
    <m/>
    <m/>
    <m/>
    <m/>
    <x v="3"/>
    <x v="6"/>
    <x v="0"/>
  </r>
  <r>
    <x v="1955"/>
    <s v="CERA"/>
    <s v="MP"/>
    <x v="463"/>
    <n v="402834"/>
    <x v="368"/>
    <s v="TR"/>
    <x v="604"/>
    <x v="260"/>
    <x v="208"/>
    <s v="A"/>
    <x v="469"/>
    <x v="0"/>
    <x v="0"/>
    <m/>
    <x v="1249"/>
    <n v="6563"/>
    <s v="08.09.2015"/>
    <s v="08.10.2015"/>
    <s v="Iprel"/>
    <n v="100010001376"/>
    <m/>
    <m/>
    <m/>
    <m/>
    <m/>
    <m/>
    <m/>
    <m/>
    <m/>
    <m/>
    <m/>
    <m/>
    <m/>
    <x v="3"/>
    <x v="6"/>
    <x v="0"/>
  </r>
  <r>
    <x v="1955"/>
    <s v="CERA"/>
    <s v="MP"/>
    <x v="463"/>
    <n v="402834"/>
    <x v="368"/>
    <s v="TR"/>
    <x v="604"/>
    <x v="260"/>
    <x v="208"/>
    <s v="A"/>
    <x v="469"/>
    <x v="0"/>
    <x v="0"/>
    <m/>
    <x v="494"/>
    <n v="6564"/>
    <s v="08.09.2015"/>
    <s v="08.10.2015"/>
    <s v="Iprel"/>
    <n v="100010001376"/>
    <m/>
    <m/>
    <m/>
    <m/>
    <m/>
    <m/>
    <m/>
    <m/>
    <m/>
    <m/>
    <m/>
    <m/>
    <m/>
    <x v="3"/>
    <x v="6"/>
    <x v="0"/>
  </r>
  <r>
    <x v="1956"/>
    <s v="CERA"/>
    <s v="MP"/>
    <x v="479"/>
    <n v="408369"/>
    <x v="375"/>
    <s v="MX"/>
    <x v="1044"/>
    <x v="145"/>
    <x v="112"/>
    <s v="A"/>
    <x v="468"/>
    <x v="0"/>
    <x v="0"/>
    <m/>
    <x v="1250"/>
    <n v="6565"/>
    <s v="08.09.2015"/>
    <s v="08.10.2015"/>
    <s v="Iprel"/>
    <n v="100010001376"/>
    <m/>
    <m/>
    <m/>
    <m/>
    <m/>
    <m/>
    <m/>
    <m/>
    <m/>
    <m/>
    <m/>
    <m/>
    <m/>
    <x v="3"/>
    <x v="6"/>
    <x v="0"/>
  </r>
  <r>
    <x v="1957"/>
    <s v="CERA"/>
    <s v="MP"/>
    <x v="482"/>
    <n v="402378"/>
    <x v="376"/>
    <s v="CZ"/>
    <x v="164"/>
    <x v="131"/>
    <x v="333"/>
    <s v="A"/>
    <x v="469"/>
    <x v="0"/>
    <x v="0"/>
    <m/>
    <x v="1251"/>
    <n v="6566"/>
    <s v="08.09.2015"/>
    <s v="08.10.2015"/>
    <s v="Iprel"/>
    <n v="100010001376"/>
    <m/>
    <m/>
    <m/>
    <m/>
    <m/>
    <m/>
    <m/>
    <m/>
    <m/>
    <m/>
    <m/>
    <m/>
    <m/>
    <x v="3"/>
    <x v="6"/>
    <x v="0"/>
  </r>
  <r>
    <x v="1958"/>
    <s v="CERA"/>
    <s v="MP"/>
    <x v="483"/>
    <n v="407728"/>
    <x v="377"/>
    <s v="TR"/>
    <x v="368"/>
    <x v="1"/>
    <x v="199"/>
    <s v="A"/>
    <x v="467"/>
    <x v="0"/>
    <x v="0"/>
    <m/>
    <x v="1252"/>
    <n v="6567"/>
    <s v="08.09.2015"/>
    <s v="08.10.2015"/>
    <s v="Iprel"/>
    <n v="100010001376"/>
    <m/>
    <m/>
    <m/>
    <m/>
    <m/>
    <m/>
    <m/>
    <m/>
    <m/>
    <m/>
    <m/>
    <m/>
    <m/>
    <x v="3"/>
    <x v="6"/>
    <x v="0"/>
  </r>
  <r>
    <x v="1959"/>
    <s v="CERA"/>
    <s v="MP"/>
    <x v="484"/>
    <n v="400823"/>
    <x v="378"/>
    <s v="IR"/>
    <x v="26"/>
    <x v="293"/>
    <x v="180"/>
    <s v="A"/>
    <x v="467"/>
    <x v="0"/>
    <x v="0"/>
    <m/>
    <x v="1253"/>
    <n v="6568"/>
    <s v="08.09.2015"/>
    <s v="08.10.2015"/>
    <s v="Iprel"/>
    <n v="100010001376"/>
    <m/>
    <m/>
    <m/>
    <m/>
    <m/>
    <m/>
    <m/>
    <m/>
    <m/>
    <m/>
    <m/>
    <m/>
    <m/>
    <x v="3"/>
    <x v="6"/>
    <x v="0"/>
  </r>
  <r>
    <x v="1960"/>
    <s v="CERA"/>
    <s v="MP"/>
    <x v="485"/>
    <n v="401893"/>
    <x v="379"/>
    <s v="RO"/>
    <x v="8"/>
    <x v="135"/>
    <x v="333"/>
    <s v="A"/>
    <x v="470"/>
    <x v="0"/>
    <x v="0"/>
    <m/>
    <x v="1254"/>
    <n v="6569"/>
    <s v="08.09.2015"/>
    <s v="08.10.2015"/>
    <s v="Iprel"/>
    <n v="100010001376"/>
    <m/>
    <m/>
    <m/>
    <m/>
    <m/>
    <m/>
    <m/>
    <m/>
    <m/>
    <m/>
    <m/>
    <m/>
    <m/>
    <x v="3"/>
    <x v="6"/>
    <x v="0"/>
  </r>
  <r>
    <x v="1961"/>
    <s v="CERA"/>
    <s v="FH"/>
    <x v="486"/>
    <n v="415506"/>
    <x v="380"/>
    <s v="VN"/>
    <x v="164"/>
    <x v="256"/>
    <x v="341"/>
    <s v="A"/>
    <x v="471"/>
    <x v="64"/>
    <x v="0"/>
    <m/>
    <x v="1255"/>
    <n v="6570"/>
    <s v="08.09.2015"/>
    <s v="08.10.2015"/>
    <s v="Iprel"/>
    <n v="100010001376"/>
    <m/>
    <m/>
    <m/>
    <m/>
    <m/>
    <m/>
    <m/>
    <m/>
    <m/>
    <m/>
    <m/>
    <m/>
    <m/>
    <x v="3"/>
    <x v="6"/>
    <x v="0"/>
  </r>
  <r>
    <x v="1962"/>
    <s v="CERA"/>
    <s v="MP"/>
    <x v="481"/>
    <n v="413231"/>
    <x v="372"/>
    <s v="NG"/>
    <x v="1045"/>
    <x v="292"/>
    <x v="129"/>
    <s v="A"/>
    <x v="469"/>
    <x v="0"/>
    <x v="0"/>
    <m/>
    <x v="1256"/>
    <n v="6571"/>
    <s v="08.09.2015"/>
    <s v="08.10.2015"/>
    <s v="Iprel"/>
    <n v="100010001376"/>
    <m/>
    <m/>
    <m/>
    <m/>
    <m/>
    <m/>
    <m/>
    <m/>
    <m/>
    <m/>
    <m/>
    <m/>
    <m/>
    <x v="3"/>
    <x v="6"/>
    <x v="0"/>
  </r>
  <r>
    <x v="1963"/>
    <s v="CERA"/>
    <s v="RP"/>
    <x v="487"/>
    <n v="413477"/>
    <x v="283"/>
    <s v="EG"/>
    <x v="1046"/>
    <x v="114"/>
    <x v="394"/>
    <s v="A"/>
    <x v="467"/>
    <x v="0"/>
    <x v="0"/>
    <m/>
    <x v="1257"/>
    <n v="6572"/>
    <s v="08.09.2015"/>
    <s v="08.10.2015"/>
    <s v="Iprel"/>
    <n v="100010001376"/>
    <m/>
    <m/>
    <m/>
    <m/>
    <m/>
    <m/>
    <m/>
    <m/>
    <m/>
    <m/>
    <m/>
    <m/>
    <m/>
    <x v="3"/>
    <x v="6"/>
    <x v="0"/>
  </r>
  <r>
    <x v="1964"/>
    <s v="CERA"/>
    <s v="MS"/>
    <x v="458"/>
    <n v="400657"/>
    <x v="364"/>
    <s v="DZ"/>
    <x v="1047"/>
    <x v="117"/>
    <x v="395"/>
    <s v="A"/>
    <x v="467"/>
    <x v="0"/>
    <x v="0"/>
    <m/>
    <x v="1258"/>
    <n v="6573"/>
    <s v="08.09.2015"/>
    <s v="08.10.2015"/>
    <s v="Iprel"/>
    <n v="100010001376"/>
    <m/>
    <m/>
    <m/>
    <m/>
    <m/>
    <m/>
    <m/>
    <m/>
    <m/>
    <m/>
    <m/>
    <m/>
    <m/>
    <x v="3"/>
    <x v="6"/>
    <x v="0"/>
  </r>
  <r>
    <x v="1965"/>
    <s v="CERA"/>
    <s v="MP"/>
    <x v="459"/>
    <n v="415827"/>
    <x v="365"/>
    <s v="US"/>
    <x v="1048"/>
    <x v="292"/>
    <x v="129"/>
    <s v="A"/>
    <x v="466"/>
    <x v="0"/>
    <x v="0"/>
    <m/>
    <x v="1259"/>
    <n v="6574"/>
    <s v="08.09.2015"/>
    <s v="08.10.2015"/>
    <s v="Iprel"/>
    <n v="100010001376"/>
    <m/>
    <m/>
    <m/>
    <m/>
    <m/>
    <m/>
    <m/>
    <m/>
    <m/>
    <m/>
    <m/>
    <m/>
    <m/>
    <x v="3"/>
    <x v="6"/>
    <x v="0"/>
  </r>
  <r>
    <x v="1966"/>
    <s v="CERA"/>
    <s v="MP"/>
    <x v="474"/>
    <s v="ECE100ZD1"/>
    <x v="122"/>
    <s v="IN"/>
    <x v="165"/>
    <x v="272"/>
    <x v="333"/>
    <s v="A"/>
    <x v="466"/>
    <x v="0"/>
    <x v="0"/>
    <m/>
    <x v="848"/>
    <n v="6575"/>
    <s v="08.09.2015"/>
    <s v="08.10.2015"/>
    <s v="Iprel"/>
    <n v="100010001376"/>
    <m/>
    <m/>
    <m/>
    <m/>
    <m/>
    <m/>
    <m/>
    <m/>
    <m/>
    <m/>
    <m/>
    <m/>
    <m/>
    <x v="3"/>
    <x v="6"/>
    <x v="0"/>
  </r>
  <r>
    <x v="1967"/>
    <s v="CERA"/>
    <s v="MP"/>
    <x v="488"/>
    <s v="ECE100ZD1"/>
    <x v="122"/>
    <s v="IN"/>
    <x v="226"/>
    <x v="303"/>
    <x v="333"/>
    <m/>
    <x v="469"/>
    <x v="0"/>
    <x v="0"/>
    <m/>
    <x v="848"/>
    <n v="6576"/>
    <s v="08.09.2015"/>
    <s v="08.10.2015"/>
    <s v="Iprel"/>
    <n v="100010001376"/>
    <m/>
    <m/>
    <m/>
    <m/>
    <m/>
    <m/>
    <m/>
    <m/>
    <m/>
    <m/>
    <m/>
    <m/>
    <m/>
    <x v="3"/>
    <x v="6"/>
    <x v="0"/>
  </r>
  <r>
    <x v="1968"/>
    <s v="CERA"/>
    <s v="MP"/>
    <x v="233"/>
    <m/>
    <x v="156"/>
    <m/>
    <x v="490"/>
    <x v="114"/>
    <x v="190"/>
    <m/>
    <x v="0"/>
    <x v="0"/>
    <x v="0"/>
    <m/>
    <x v="1260"/>
    <n v="6637"/>
    <s v="allineamento "/>
    <s v="allineamento "/>
    <s v="Iprel"/>
    <n v="100010001376"/>
    <m/>
    <m/>
    <m/>
    <m/>
    <m/>
    <m/>
    <m/>
    <m/>
    <m/>
    <m/>
    <m/>
    <m/>
    <m/>
    <x v="3"/>
    <x v="6"/>
    <x v="0"/>
  </r>
  <r>
    <x v="1969"/>
    <s v="CERA"/>
    <s v="MP"/>
    <x v="233"/>
    <m/>
    <x v="156"/>
    <m/>
    <x v="490"/>
    <x v="114"/>
    <x v="190"/>
    <m/>
    <x v="0"/>
    <x v="0"/>
    <x v="0"/>
    <m/>
    <x v="1260"/>
    <n v="6638"/>
    <s v="allineamento "/>
    <s v="allineamento "/>
    <s v="Iprel"/>
    <n v="100010001376"/>
    <m/>
    <m/>
    <m/>
    <m/>
    <m/>
    <m/>
    <m/>
    <m/>
    <m/>
    <m/>
    <m/>
    <m/>
    <m/>
    <x v="3"/>
    <x v="6"/>
    <x v="0"/>
  </r>
  <r>
    <x v="1970"/>
    <s v="CERA"/>
    <s v="MP"/>
    <x v="233"/>
    <m/>
    <x v="156"/>
    <m/>
    <x v="490"/>
    <x v="114"/>
    <x v="190"/>
    <m/>
    <x v="0"/>
    <x v="0"/>
    <x v="0"/>
    <m/>
    <x v="1260"/>
    <n v="6639"/>
    <s v="allineamento "/>
    <s v="allineamento "/>
    <s v="Iprel"/>
    <n v="100010001376"/>
    <m/>
    <m/>
    <m/>
    <m/>
    <m/>
    <m/>
    <m/>
    <m/>
    <m/>
    <m/>
    <m/>
    <m/>
    <m/>
    <x v="3"/>
    <x v="6"/>
    <x v="0"/>
  </r>
  <r>
    <x v="1971"/>
    <s v="CERA"/>
    <s v="MP"/>
    <x v="233"/>
    <m/>
    <x v="156"/>
    <m/>
    <x v="490"/>
    <x v="114"/>
    <x v="190"/>
    <m/>
    <x v="0"/>
    <x v="0"/>
    <x v="0"/>
    <m/>
    <x v="1260"/>
    <n v="6640"/>
    <s v="allineamento "/>
    <s v="allineamento "/>
    <s v="Iprel"/>
    <n v="100010001376"/>
    <m/>
    <m/>
    <m/>
    <m/>
    <m/>
    <m/>
    <m/>
    <m/>
    <m/>
    <m/>
    <m/>
    <m/>
    <m/>
    <x v="3"/>
    <x v="6"/>
    <x v="0"/>
  </r>
  <r>
    <x v="1972"/>
    <s v="CERA"/>
    <s v="MP"/>
    <x v="135"/>
    <m/>
    <x v="128"/>
    <m/>
    <x v="1049"/>
    <x v="2"/>
    <x v="396"/>
    <m/>
    <x v="0"/>
    <x v="64"/>
    <x v="0"/>
    <m/>
    <x v="1261"/>
    <n v="6641"/>
    <s v="allineamento "/>
    <s v="allineamento "/>
    <s v="Iprel"/>
    <n v="100010001376"/>
    <m/>
    <m/>
    <m/>
    <m/>
    <m/>
    <m/>
    <m/>
    <m/>
    <m/>
    <m/>
    <m/>
    <m/>
    <m/>
    <x v="3"/>
    <x v="6"/>
    <x v="0"/>
  </r>
  <r>
    <x v="357"/>
    <s v="CERA"/>
    <s v="MP"/>
    <x v="489"/>
    <m/>
    <x v="128"/>
    <m/>
    <x v="33"/>
    <x v="2"/>
    <x v="397"/>
    <m/>
    <x v="0"/>
    <x v="64"/>
    <x v="0"/>
    <m/>
    <x v="1262"/>
    <n v="6642"/>
    <s v="allineamento "/>
    <s v="allineamento "/>
    <s v="Iprel"/>
    <n v="100010001376"/>
    <m/>
    <m/>
    <m/>
    <m/>
    <m/>
    <m/>
    <m/>
    <m/>
    <m/>
    <m/>
    <m/>
    <m/>
    <m/>
    <x v="3"/>
    <x v="6"/>
    <x v="0"/>
  </r>
  <r>
    <x v="358"/>
    <s v="CERA"/>
    <s v="MP"/>
    <x v="490"/>
    <m/>
    <x v="128"/>
    <m/>
    <x v="210"/>
    <x v="2"/>
    <x v="397"/>
    <m/>
    <x v="0"/>
    <x v="64"/>
    <x v="0"/>
    <m/>
    <x v="1263"/>
    <n v="6643"/>
    <s v="allineamento "/>
    <s v="allineamento "/>
    <s v="Iprel"/>
    <n v="100010001376"/>
    <m/>
    <m/>
    <m/>
    <m/>
    <m/>
    <m/>
    <m/>
    <m/>
    <m/>
    <m/>
    <m/>
    <m/>
    <m/>
    <x v="3"/>
    <x v="6"/>
    <x v="0"/>
  </r>
  <r>
    <x v="359"/>
    <s v="CERA"/>
    <s v="MP"/>
    <x v="491"/>
    <m/>
    <x v="128"/>
    <m/>
    <x v="282"/>
    <x v="2"/>
    <x v="397"/>
    <m/>
    <x v="0"/>
    <x v="64"/>
    <x v="0"/>
    <m/>
    <x v="1264"/>
    <n v="6644"/>
    <s v="allineamento "/>
    <s v="allineamento "/>
    <s v="Iprel"/>
    <n v="100010001376"/>
    <m/>
    <m/>
    <m/>
    <m/>
    <m/>
    <m/>
    <m/>
    <m/>
    <m/>
    <m/>
    <m/>
    <m/>
    <m/>
    <x v="3"/>
    <x v="6"/>
    <x v="0"/>
  </r>
  <r>
    <x v="436"/>
    <s v="CERA"/>
    <s v="MP"/>
    <x v="492"/>
    <m/>
    <x v="128"/>
    <m/>
    <x v="326"/>
    <x v="2"/>
    <x v="397"/>
    <m/>
    <x v="0"/>
    <x v="64"/>
    <x v="0"/>
    <m/>
    <x v="1265"/>
    <n v="6645"/>
    <s v="allineamento "/>
    <s v="allineamento "/>
    <s v="Iprel"/>
    <n v="100010001376"/>
    <m/>
    <m/>
    <m/>
    <m/>
    <m/>
    <m/>
    <m/>
    <m/>
    <m/>
    <m/>
    <m/>
    <m/>
    <m/>
    <x v="3"/>
    <x v="6"/>
    <x v="0"/>
  </r>
  <r>
    <x v="1973"/>
    <s v="CERA"/>
    <s v="MP"/>
    <x v="493"/>
    <m/>
    <x v="381"/>
    <m/>
    <x v="348"/>
    <x v="128"/>
    <x v="398"/>
    <m/>
    <x v="0"/>
    <x v="64"/>
    <x v="0"/>
    <m/>
    <x v="1266"/>
    <n v="6646"/>
    <s v="allineamento "/>
    <s v="allineamento "/>
    <s v="Iprel"/>
    <n v="100010001376"/>
    <m/>
    <m/>
    <m/>
    <m/>
    <m/>
    <m/>
    <m/>
    <m/>
    <m/>
    <m/>
    <m/>
    <m/>
    <m/>
    <x v="3"/>
    <x v="6"/>
    <x v="0"/>
  </r>
  <r>
    <x v="1974"/>
    <s v="CERA"/>
    <s v="MP"/>
    <x v="494"/>
    <m/>
    <x v="382"/>
    <m/>
    <x v="314"/>
    <x v="2"/>
    <x v="399"/>
    <m/>
    <x v="0"/>
    <x v="0"/>
    <x v="0"/>
    <m/>
    <x v="1267"/>
    <n v="6647"/>
    <s v="allineamento "/>
    <s v="allineamento "/>
    <s v="Iprel"/>
    <n v="100010001376"/>
    <m/>
    <m/>
    <m/>
    <m/>
    <m/>
    <m/>
    <m/>
    <m/>
    <m/>
    <m/>
    <m/>
    <m/>
    <m/>
    <x v="3"/>
    <x v="6"/>
    <x v="0"/>
  </r>
  <r>
    <x v="1975"/>
    <s v="CERA"/>
    <s v="MP"/>
    <x v="494"/>
    <m/>
    <x v="382"/>
    <m/>
    <x v="576"/>
    <x v="128"/>
    <x v="398"/>
    <m/>
    <x v="0"/>
    <x v="63"/>
    <x v="0"/>
    <m/>
    <x v="1268"/>
    <n v="6648"/>
    <s v="allineamento "/>
    <s v="allineamento "/>
    <s v="Iprel"/>
    <n v="100010001376"/>
    <m/>
    <m/>
    <m/>
    <m/>
    <m/>
    <m/>
    <m/>
    <m/>
    <m/>
    <m/>
    <m/>
    <m/>
    <m/>
    <x v="3"/>
    <x v="6"/>
    <x v="0"/>
  </r>
  <r>
    <x v="1976"/>
    <s v="CERA"/>
    <s v="MP"/>
    <x v="494"/>
    <m/>
    <x v="382"/>
    <m/>
    <x v="576"/>
    <x v="128"/>
    <x v="398"/>
    <m/>
    <x v="0"/>
    <x v="63"/>
    <x v="0"/>
    <m/>
    <x v="1268"/>
    <n v="6649"/>
    <s v="allineamento "/>
    <s v="allineamento "/>
    <s v="Iprel"/>
    <n v="100010001376"/>
    <m/>
    <m/>
    <m/>
    <m/>
    <m/>
    <m/>
    <m/>
    <m/>
    <m/>
    <m/>
    <m/>
    <m/>
    <m/>
    <x v="3"/>
    <x v="6"/>
    <x v="0"/>
  </r>
  <r>
    <x v="1977"/>
    <s v="CERA"/>
    <s v="MP"/>
    <x v="494"/>
    <m/>
    <x v="382"/>
    <m/>
    <x v="576"/>
    <x v="128"/>
    <x v="398"/>
    <m/>
    <x v="0"/>
    <x v="63"/>
    <x v="0"/>
    <m/>
    <x v="1268"/>
    <n v="6650"/>
    <s v="allineamento "/>
    <s v="allineamento "/>
    <s v="Iprel"/>
    <n v="100010001376"/>
    <m/>
    <m/>
    <m/>
    <m/>
    <m/>
    <m/>
    <m/>
    <m/>
    <m/>
    <m/>
    <m/>
    <m/>
    <m/>
    <x v="3"/>
    <x v="6"/>
    <x v="0"/>
  </r>
  <r>
    <x v="1978"/>
    <s v="CERA"/>
    <s v="MP"/>
    <x v="494"/>
    <m/>
    <x v="382"/>
    <m/>
    <x v="107"/>
    <x v="117"/>
    <x v="0"/>
    <m/>
    <x v="0"/>
    <x v="0"/>
    <x v="0"/>
    <m/>
    <x v="1269"/>
    <n v="6651"/>
    <s v="allineamento "/>
    <s v="allineamento "/>
    <s v="Iprel"/>
    <n v="100010001376"/>
    <m/>
    <m/>
    <m/>
    <m/>
    <m/>
    <m/>
    <m/>
    <m/>
    <m/>
    <m/>
    <m/>
    <m/>
    <m/>
    <x v="3"/>
    <x v="6"/>
    <x v="0"/>
  </r>
  <r>
    <x v="1979"/>
    <s v="CERA"/>
    <s v="MP"/>
    <x v="5"/>
    <m/>
    <x v="383"/>
    <m/>
    <x v="235"/>
    <x v="2"/>
    <x v="400"/>
    <m/>
    <x v="0"/>
    <x v="65"/>
    <x v="0"/>
    <m/>
    <x v="1270"/>
    <n v="6652"/>
    <s v="allineamento "/>
    <s v="allineamento "/>
    <s v="Iprel"/>
    <n v="100010001376"/>
    <m/>
    <m/>
    <m/>
    <m/>
    <m/>
    <m/>
    <m/>
    <m/>
    <m/>
    <m/>
    <m/>
    <m/>
    <m/>
    <x v="3"/>
    <x v="6"/>
    <x v="0"/>
  </r>
  <r>
    <x v="1980"/>
    <s v="CERA"/>
    <s v="MP"/>
    <x v="5"/>
    <m/>
    <x v="383"/>
    <m/>
    <x v="122"/>
    <x v="2"/>
    <x v="401"/>
    <m/>
    <x v="0"/>
    <x v="65"/>
    <x v="0"/>
    <m/>
    <x v="1271"/>
    <n v="6653"/>
    <s v="allineamento "/>
    <s v="allineamento "/>
    <s v="Iprel"/>
    <n v="100010001376"/>
    <m/>
    <m/>
    <m/>
    <m/>
    <m/>
    <m/>
    <m/>
    <m/>
    <m/>
    <m/>
    <m/>
    <m/>
    <m/>
    <x v="3"/>
    <x v="6"/>
    <x v="0"/>
  </r>
  <r>
    <x v="1981"/>
    <s v="CERA"/>
    <s v="MP"/>
    <x v="5"/>
    <m/>
    <x v="383"/>
    <m/>
    <x v="273"/>
    <x v="2"/>
    <x v="402"/>
    <m/>
    <x v="0"/>
    <x v="65"/>
    <x v="0"/>
    <m/>
    <x v="1272"/>
    <n v="6654"/>
    <s v="allineamento "/>
    <s v="allineamento "/>
    <s v="Iprel"/>
    <n v="100010001376"/>
    <m/>
    <m/>
    <m/>
    <m/>
    <m/>
    <m/>
    <m/>
    <m/>
    <m/>
    <m/>
    <m/>
    <m/>
    <m/>
    <x v="3"/>
    <x v="6"/>
    <x v="0"/>
  </r>
  <r>
    <x v="1982"/>
    <s v="CERA"/>
    <s v="MP"/>
    <x v="5"/>
    <m/>
    <x v="383"/>
    <m/>
    <x v="576"/>
    <x v="2"/>
    <x v="403"/>
    <m/>
    <x v="0"/>
    <x v="65"/>
    <x v="0"/>
    <m/>
    <x v="1273"/>
    <n v="6655"/>
    <s v="allineamento "/>
    <s v="allineamento "/>
    <s v="Iprel"/>
    <n v="100010001376"/>
    <m/>
    <m/>
    <m/>
    <m/>
    <m/>
    <m/>
    <m/>
    <m/>
    <m/>
    <m/>
    <m/>
    <m/>
    <m/>
    <x v="3"/>
    <x v="6"/>
    <x v="0"/>
  </r>
  <r>
    <x v="1983"/>
    <s v="CERA"/>
    <s v="MP"/>
    <x v="5"/>
    <m/>
    <x v="383"/>
    <m/>
    <x v="1050"/>
    <x v="128"/>
    <x v="404"/>
    <m/>
    <x v="0"/>
    <x v="65"/>
    <x v="0"/>
    <m/>
    <x v="1274"/>
    <n v="6656"/>
    <s v="allineamento "/>
    <s v="allineamento "/>
    <s v="Iprel"/>
    <n v="100010001376"/>
    <m/>
    <m/>
    <m/>
    <m/>
    <m/>
    <m/>
    <m/>
    <m/>
    <m/>
    <m/>
    <m/>
    <m/>
    <m/>
    <x v="3"/>
    <x v="6"/>
    <x v="0"/>
  </r>
  <r>
    <x v="1984"/>
    <s v="CERA"/>
    <s v="MP"/>
    <x v="5"/>
    <m/>
    <x v="383"/>
    <m/>
    <x v="285"/>
    <x v="128"/>
    <x v="405"/>
    <m/>
    <x v="0"/>
    <x v="65"/>
    <x v="0"/>
    <m/>
    <x v="1275"/>
    <n v="6657"/>
    <s v="allineamento "/>
    <s v="allineamento "/>
    <s v="Iprel"/>
    <n v="100010001376"/>
    <m/>
    <m/>
    <m/>
    <m/>
    <m/>
    <m/>
    <m/>
    <m/>
    <m/>
    <m/>
    <m/>
    <m/>
    <m/>
    <x v="3"/>
    <x v="6"/>
    <x v="0"/>
  </r>
  <r>
    <x v="1985"/>
    <s v="CERA"/>
    <s v="MP"/>
    <x v="495"/>
    <m/>
    <x v="384"/>
    <m/>
    <x v="1051"/>
    <x v="137"/>
    <x v="406"/>
    <m/>
    <x v="0"/>
    <x v="0"/>
    <x v="0"/>
    <m/>
    <x v="1276"/>
    <n v="6658"/>
    <s v="allineamento "/>
    <s v="allineamento "/>
    <s v="Iprel"/>
    <n v="100010001376"/>
    <m/>
    <m/>
    <m/>
    <m/>
    <m/>
    <m/>
    <m/>
    <m/>
    <m/>
    <m/>
    <m/>
    <m/>
    <m/>
    <x v="3"/>
    <x v="6"/>
    <x v="0"/>
  </r>
  <r>
    <x v="1986"/>
    <s v="CERA"/>
    <s v="MP"/>
    <x v="495"/>
    <m/>
    <x v="384"/>
    <m/>
    <x v="1051"/>
    <x v="137"/>
    <x v="406"/>
    <m/>
    <x v="0"/>
    <x v="0"/>
    <x v="0"/>
    <m/>
    <x v="1276"/>
    <n v="6659"/>
    <s v="allineamento "/>
    <s v="allineamento "/>
    <s v="Iprel"/>
    <n v="100010001376"/>
    <m/>
    <m/>
    <m/>
    <m/>
    <m/>
    <m/>
    <m/>
    <m/>
    <m/>
    <m/>
    <m/>
    <m/>
    <m/>
    <x v="3"/>
    <x v="6"/>
    <x v="0"/>
  </r>
  <r>
    <x v="1987"/>
    <s v="CERA"/>
    <s v="MP"/>
    <x v="495"/>
    <m/>
    <x v="384"/>
    <m/>
    <x v="1051"/>
    <x v="137"/>
    <x v="406"/>
    <m/>
    <x v="0"/>
    <x v="0"/>
    <x v="0"/>
    <m/>
    <x v="1276"/>
    <n v="6660"/>
    <s v="allineamento "/>
    <s v="allineamento "/>
    <s v="Iprel"/>
    <n v="100010001376"/>
    <m/>
    <m/>
    <m/>
    <m/>
    <m/>
    <m/>
    <m/>
    <m/>
    <m/>
    <m/>
    <m/>
    <m/>
    <m/>
    <x v="3"/>
    <x v="6"/>
    <x v="0"/>
  </r>
  <r>
    <x v="1988"/>
    <s v="CERA"/>
    <s v="MP"/>
    <x v="496"/>
    <m/>
    <x v="385"/>
    <m/>
    <x v="305"/>
    <x v="114"/>
    <x v="407"/>
    <m/>
    <x v="0"/>
    <x v="0"/>
    <x v="0"/>
    <m/>
    <x v="1277"/>
    <n v="6661"/>
    <s v="allineamento "/>
    <s v="allineamento "/>
    <s v="Iprel"/>
    <n v="100010001376"/>
    <m/>
    <m/>
    <m/>
    <m/>
    <m/>
    <m/>
    <m/>
    <m/>
    <m/>
    <m/>
    <m/>
    <m/>
    <m/>
    <x v="3"/>
    <x v="6"/>
    <x v="0"/>
  </r>
  <r>
    <x v="1989"/>
    <s v="CERA"/>
    <s v="MP"/>
    <x v="496"/>
    <m/>
    <x v="385"/>
    <m/>
    <x v="564"/>
    <x v="23"/>
    <x v="21"/>
    <m/>
    <x v="0"/>
    <x v="65"/>
    <x v="0"/>
    <m/>
    <x v="1278"/>
    <n v="6662"/>
    <s v="allineamento "/>
    <s v="allineamento "/>
    <s v="Iprel"/>
    <n v="100010001376"/>
    <m/>
    <m/>
    <m/>
    <m/>
    <m/>
    <m/>
    <m/>
    <m/>
    <m/>
    <m/>
    <m/>
    <m/>
    <m/>
    <x v="3"/>
    <x v="6"/>
    <x v="0"/>
  </r>
  <r>
    <x v="1990"/>
    <s v="CERA"/>
    <s v="MP"/>
    <x v="496"/>
    <m/>
    <x v="385"/>
    <m/>
    <x v="1052"/>
    <x v="304"/>
    <x v="0"/>
    <m/>
    <x v="0"/>
    <x v="64"/>
    <x v="0"/>
    <m/>
    <x v="1279"/>
    <n v="6663"/>
    <s v="allineamento "/>
    <s v="allineamento "/>
    <s v="Iprel"/>
    <n v="100010001376"/>
    <m/>
    <m/>
    <m/>
    <m/>
    <m/>
    <m/>
    <m/>
    <m/>
    <m/>
    <m/>
    <m/>
    <m/>
    <m/>
    <x v="3"/>
    <x v="6"/>
    <x v="0"/>
  </r>
  <r>
    <x v="1991"/>
    <s v="CERA"/>
    <s v="MP"/>
    <x v="496"/>
    <m/>
    <x v="385"/>
    <m/>
    <x v="1053"/>
    <x v="304"/>
    <x v="0"/>
    <m/>
    <x v="0"/>
    <x v="64"/>
    <x v="0"/>
    <m/>
    <x v="1280"/>
    <n v="6664"/>
    <s v="allineamento "/>
    <s v="allineamento "/>
    <s v="Iprel"/>
    <n v="100010001376"/>
    <m/>
    <m/>
    <m/>
    <m/>
    <m/>
    <m/>
    <m/>
    <m/>
    <m/>
    <m/>
    <m/>
    <m/>
    <m/>
    <x v="3"/>
    <x v="6"/>
    <x v="0"/>
  </r>
  <r>
    <x v="1992"/>
    <s v="CERA"/>
    <s v="MP"/>
    <x v="496"/>
    <m/>
    <x v="385"/>
    <m/>
    <x v="336"/>
    <x v="119"/>
    <x v="0"/>
    <m/>
    <x v="0"/>
    <x v="65"/>
    <x v="0"/>
    <m/>
    <x v="1281"/>
    <n v="6665"/>
    <s v="allineamento "/>
    <s v="allineamento "/>
    <s v="Iprel"/>
    <n v="100010001376"/>
    <m/>
    <m/>
    <m/>
    <m/>
    <m/>
    <m/>
    <m/>
    <m/>
    <m/>
    <m/>
    <m/>
    <m/>
    <m/>
    <x v="3"/>
    <x v="6"/>
    <x v="0"/>
  </r>
  <r>
    <x v="1993"/>
    <s v="CERA"/>
    <s v="MP"/>
    <x v="496"/>
    <m/>
    <x v="385"/>
    <m/>
    <x v="724"/>
    <x v="119"/>
    <x v="0"/>
    <m/>
    <x v="0"/>
    <x v="65"/>
    <x v="0"/>
    <m/>
    <x v="1281"/>
    <n v="6666"/>
    <s v="allineamento "/>
    <s v="allineamento "/>
    <s v="Iprel"/>
    <n v="100010001376"/>
    <m/>
    <m/>
    <m/>
    <m/>
    <m/>
    <m/>
    <m/>
    <m/>
    <m/>
    <m/>
    <m/>
    <m/>
    <m/>
    <x v="3"/>
    <x v="6"/>
    <x v="0"/>
  </r>
  <r>
    <x v="1994"/>
    <s v="CERA"/>
    <s v="MP"/>
    <x v="496"/>
    <m/>
    <x v="385"/>
    <m/>
    <x v="33"/>
    <x v="7"/>
    <x v="0"/>
    <m/>
    <x v="0"/>
    <x v="64"/>
    <x v="0"/>
    <m/>
    <x v="1282"/>
    <n v="6667"/>
    <s v="allineamento "/>
    <s v="allineamento "/>
    <s v="Iprel"/>
    <n v="100010001376"/>
    <m/>
    <m/>
    <m/>
    <m/>
    <m/>
    <m/>
    <m/>
    <m/>
    <m/>
    <m/>
    <m/>
    <m/>
    <m/>
    <x v="3"/>
    <x v="6"/>
    <x v="0"/>
  </r>
  <r>
    <x v="1995"/>
    <s v="CERA"/>
    <s v="MP"/>
    <x v="496"/>
    <m/>
    <x v="385"/>
    <m/>
    <x v="18"/>
    <x v="7"/>
    <x v="0"/>
    <m/>
    <x v="0"/>
    <x v="64"/>
    <x v="0"/>
    <m/>
    <x v="1283"/>
    <n v="6668"/>
    <s v="allineamento "/>
    <s v="allineamento "/>
    <s v="Iprel"/>
    <n v="100010001376"/>
    <m/>
    <m/>
    <m/>
    <m/>
    <m/>
    <m/>
    <m/>
    <m/>
    <m/>
    <m/>
    <m/>
    <m/>
    <m/>
    <x v="3"/>
    <x v="6"/>
    <x v="0"/>
  </r>
  <r>
    <x v="1996"/>
    <s v="CERA"/>
    <s v="MP"/>
    <x v="496"/>
    <m/>
    <x v="385"/>
    <m/>
    <x v="1054"/>
    <x v="304"/>
    <x v="0"/>
    <m/>
    <x v="0"/>
    <x v="0"/>
    <x v="0"/>
    <m/>
    <x v="1284"/>
    <n v="6669"/>
    <s v="allineamento "/>
    <s v="allineamento "/>
    <s v="Iprel"/>
    <n v="100010001376"/>
    <m/>
    <m/>
    <m/>
    <m/>
    <m/>
    <m/>
    <m/>
    <m/>
    <m/>
    <m/>
    <m/>
    <m/>
    <m/>
    <x v="3"/>
    <x v="6"/>
    <x v="0"/>
  </r>
  <r>
    <x v="1997"/>
    <s v="CERA"/>
    <s v="MP"/>
    <x v="496"/>
    <m/>
    <x v="385"/>
    <m/>
    <x v="1055"/>
    <x v="304"/>
    <x v="0"/>
    <m/>
    <x v="0"/>
    <x v="0"/>
    <x v="0"/>
    <m/>
    <x v="1285"/>
    <n v="6670"/>
    <s v="allineamento "/>
    <s v="allineamento "/>
    <s v="Iprel"/>
    <n v="100010001376"/>
    <m/>
    <m/>
    <m/>
    <m/>
    <m/>
    <m/>
    <m/>
    <m/>
    <m/>
    <m/>
    <m/>
    <m/>
    <m/>
    <x v="3"/>
    <x v="6"/>
    <x v="0"/>
  </r>
  <r>
    <x v="1998"/>
    <s v="CERA"/>
    <s v="MP"/>
    <x v="496"/>
    <m/>
    <x v="385"/>
    <m/>
    <x v="1056"/>
    <x v="119"/>
    <x v="0"/>
    <m/>
    <x v="0"/>
    <x v="65"/>
    <x v="0"/>
    <m/>
    <x v="1281"/>
    <n v="6671"/>
    <s v="allineamento "/>
    <s v="allineamento "/>
    <s v="Iprel"/>
    <n v="100010001376"/>
    <m/>
    <m/>
    <m/>
    <m/>
    <m/>
    <m/>
    <m/>
    <m/>
    <m/>
    <m/>
    <m/>
    <m/>
    <m/>
    <x v="3"/>
    <x v="6"/>
    <x v="0"/>
  </r>
  <r>
    <x v="1999"/>
    <s v="CERA"/>
    <s v="MP"/>
    <x v="496"/>
    <m/>
    <x v="385"/>
    <m/>
    <x v="1057"/>
    <x v="119"/>
    <x v="0"/>
    <m/>
    <x v="0"/>
    <x v="65"/>
    <x v="0"/>
    <m/>
    <x v="1281"/>
    <n v="6672"/>
    <s v="allineamento "/>
    <s v="allineamento "/>
    <s v="Iprel"/>
    <n v="100010001376"/>
    <m/>
    <m/>
    <m/>
    <m/>
    <m/>
    <m/>
    <m/>
    <m/>
    <m/>
    <m/>
    <m/>
    <m/>
    <m/>
    <x v="3"/>
    <x v="6"/>
    <x v="0"/>
  </r>
  <r>
    <x v="2000"/>
    <s v="CERA"/>
    <s v="MP"/>
    <x v="496"/>
    <m/>
    <x v="385"/>
    <m/>
    <x v="1058"/>
    <x v="7"/>
    <x v="0"/>
    <m/>
    <x v="0"/>
    <x v="64"/>
    <x v="0"/>
    <m/>
    <x v="1286"/>
    <n v="6673"/>
    <s v="allineamento "/>
    <s v="allineamento "/>
    <s v="Iprel"/>
    <n v="100010001376"/>
    <m/>
    <m/>
    <m/>
    <m/>
    <m/>
    <m/>
    <m/>
    <m/>
    <m/>
    <m/>
    <m/>
    <m/>
    <m/>
    <x v="3"/>
    <x v="6"/>
    <x v="0"/>
  </r>
  <r>
    <x v="2001"/>
    <s v="CERA"/>
    <s v="MP"/>
    <x v="496"/>
    <m/>
    <x v="385"/>
    <m/>
    <x v="1059"/>
    <x v="7"/>
    <x v="0"/>
    <m/>
    <x v="0"/>
    <x v="64"/>
    <x v="0"/>
    <m/>
    <x v="1287"/>
    <n v="6674"/>
    <s v="allineamento "/>
    <s v="allineamento "/>
    <s v="Iprel"/>
    <n v="100010001376"/>
    <m/>
    <m/>
    <m/>
    <m/>
    <m/>
    <m/>
    <m/>
    <m/>
    <m/>
    <m/>
    <m/>
    <m/>
    <m/>
    <x v="3"/>
    <x v="6"/>
    <x v="0"/>
  </r>
  <r>
    <x v="2002"/>
    <s v="CERA"/>
    <s v="MP"/>
    <x v="497"/>
    <m/>
    <x v="386"/>
    <m/>
    <x v="511"/>
    <x v="116"/>
    <x v="109"/>
    <m/>
    <x v="0"/>
    <x v="0"/>
    <x v="0"/>
    <m/>
    <x v="1288"/>
    <n v="6675"/>
    <s v="allineamento "/>
    <s v="allineamento "/>
    <s v="Iprel"/>
    <n v="100010001376"/>
    <m/>
    <m/>
    <m/>
    <m/>
    <m/>
    <m/>
    <m/>
    <m/>
    <m/>
    <m/>
    <m/>
    <m/>
    <m/>
    <x v="3"/>
    <x v="6"/>
    <x v="0"/>
  </r>
  <r>
    <x v="2003"/>
    <s v="CERA"/>
    <s v="MP"/>
    <x v="498"/>
    <m/>
    <x v="387"/>
    <m/>
    <x v="1060"/>
    <x v="23"/>
    <x v="21"/>
    <m/>
    <x v="0"/>
    <x v="65"/>
    <x v="0"/>
    <m/>
    <x v="1289"/>
    <n v="6676"/>
    <s v="allineamento "/>
    <s v="allineamento "/>
    <s v="Iprel"/>
    <n v="100010001376"/>
    <m/>
    <m/>
    <m/>
    <m/>
    <m/>
    <m/>
    <m/>
    <m/>
    <m/>
    <m/>
    <m/>
    <m/>
    <m/>
    <x v="3"/>
    <x v="6"/>
    <x v="0"/>
  </r>
  <r>
    <x v="2004"/>
    <s v="CERA"/>
    <s v="MP"/>
    <x v="498"/>
    <m/>
    <x v="387"/>
    <m/>
    <x v="1061"/>
    <x v="305"/>
    <x v="408"/>
    <m/>
    <x v="0"/>
    <x v="0"/>
    <x v="0"/>
    <m/>
    <x v="1290"/>
    <n v="6677"/>
    <s v="allineamento "/>
    <s v="allineamento "/>
    <s v="Iprel"/>
    <n v="100010001376"/>
    <m/>
    <m/>
    <m/>
    <m/>
    <m/>
    <m/>
    <m/>
    <m/>
    <m/>
    <m/>
    <m/>
    <m/>
    <m/>
    <x v="3"/>
    <x v="6"/>
    <x v="0"/>
  </r>
  <r>
    <x v="2005"/>
    <s v="CERA"/>
    <s v="MP"/>
    <x v="498"/>
    <m/>
    <x v="387"/>
    <m/>
    <x v="1061"/>
    <x v="305"/>
    <x v="408"/>
    <m/>
    <x v="0"/>
    <x v="0"/>
    <x v="0"/>
    <m/>
    <x v="1290"/>
    <n v="6678"/>
    <s v="allineamento "/>
    <s v="allineamento "/>
    <s v="Iprel"/>
    <n v="100010001376"/>
    <m/>
    <m/>
    <m/>
    <m/>
    <m/>
    <m/>
    <m/>
    <m/>
    <m/>
    <m/>
    <m/>
    <m/>
    <m/>
    <x v="3"/>
    <x v="6"/>
    <x v="0"/>
  </r>
  <r>
    <x v="2006"/>
    <s v="CERA"/>
    <s v="MP"/>
    <x v="498"/>
    <m/>
    <x v="387"/>
    <m/>
    <x v="1061"/>
    <x v="305"/>
    <x v="408"/>
    <m/>
    <x v="0"/>
    <x v="0"/>
    <x v="0"/>
    <m/>
    <x v="1290"/>
    <n v="6679"/>
    <s v="allineamento "/>
    <s v="allineamento "/>
    <s v="Iprel"/>
    <n v="100010001376"/>
    <m/>
    <m/>
    <m/>
    <m/>
    <m/>
    <m/>
    <m/>
    <m/>
    <m/>
    <m/>
    <m/>
    <m/>
    <m/>
    <x v="3"/>
    <x v="6"/>
    <x v="0"/>
  </r>
  <r>
    <x v="2007"/>
    <s v="CERA"/>
    <s v="MP"/>
    <x v="498"/>
    <m/>
    <x v="387"/>
    <m/>
    <x v="1062"/>
    <x v="146"/>
    <x v="409"/>
    <m/>
    <x v="0"/>
    <x v="65"/>
    <x v="0"/>
    <m/>
    <x v="1291"/>
    <n v="6680"/>
    <s v="allineamento "/>
    <s v="allineamento "/>
    <s v="Iprel"/>
    <n v="100010001376"/>
    <m/>
    <m/>
    <m/>
    <m/>
    <m/>
    <m/>
    <m/>
    <m/>
    <m/>
    <m/>
    <m/>
    <m/>
    <m/>
    <x v="3"/>
    <x v="6"/>
    <x v="0"/>
  </r>
  <r>
    <x v="2008"/>
    <s v="CERA"/>
    <s v="MP"/>
    <x v="499"/>
    <m/>
    <x v="388"/>
    <m/>
    <x v="286"/>
    <x v="113"/>
    <x v="410"/>
    <m/>
    <x v="0"/>
    <x v="0"/>
    <x v="0"/>
    <m/>
    <x v="1292"/>
    <n v="6681"/>
    <s v="allineamento "/>
    <s v="allineamento "/>
    <s v="Iprel"/>
    <n v="100010001376"/>
    <m/>
    <m/>
    <m/>
    <m/>
    <m/>
    <m/>
    <m/>
    <m/>
    <m/>
    <m/>
    <m/>
    <m/>
    <m/>
    <x v="3"/>
    <x v="6"/>
    <x v="0"/>
  </r>
  <r>
    <x v="2009"/>
    <s v="CERA"/>
    <s v="MP"/>
    <x v="499"/>
    <m/>
    <x v="388"/>
    <m/>
    <x v="1063"/>
    <x v="114"/>
    <x v="407"/>
    <m/>
    <x v="0"/>
    <x v="0"/>
    <x v="0"/>
    <m/>
    <x v="1293"/>
    <n v="6682"/>
    <s v="allineamento "/>
    <s v="allineamento "/>
    <s v="Iprel"/>
    <n v="100010001376"/>
    <m/>
    <m/>
    <m/>
    <m/>
    <m/>
    <m/>
    <m/>
    <m/>
    <m/>
    <m/>
    <m/>
    <m/>
    <m/>
    <x v="3"/>
    <x v="6"/>
    <x v="0"/>
  </r>
  <r>
    <x v="2010"/>
    <s v="CERA"/>
    <s v="MP"/>
    <x v="499"/>
    <m/>
    <x v="388"/>
    <m/>
    <x v="363"/>
    <x v="113"/>
    <x v="411"/>
    <m/>
    <x v="0"/>
    <x v="0"/>
    <x v="0"/>
    <m/>
    <x v="1294"/>
    <n v="6683"/>
    <s v="allineamento "/>
    <s v="allineamento "/>
    <s v="Iprel"/>
    <n v="100010001376"/>
    <m/>
    <m/>
    <m/>
    <m/>
    <m/>
    <m/>
    <m/>
    <m/>
    <m/>
    <m/>
    <m/>
    <m/>
    <m/>
    <x v="3"/>
    <x v="6"/>
    <x v="0"/>
  </r>
  <r>
    <x v="2011"/>
    <s v="CERA"/>
    <s v="MP"/>
    <x v="499"/>
    <m/>
    <x v="388"/>
    <m/>
    <x v="174"/>
    <x v="2"/>
    <x v="0"/>
    <m/>
    <x v="0"/>
    <x v="0"/>
    <x v="0"/>
    <m/>
    <x v="1295"/>
    <n v="6684"/>
    <s v="allineamento "/>
    <s v="allineamento "/>
    <s v="Iprel"/>
    <n v="100010001376"/>
    <m/>
    <m/>
    <m/>
    <m/>
    <m/>
    <m/>
    <m/>
    <m/>
    <m/>
    <m/>
    <m/>
    <m/>
    <m/>
    <x v="3"/>
    <x v="6"/>
    <x v="0"/>
  </r>
  <r>
    <x v="2012"/>
    <s v="CERA"/>
    <s v="MP"/>
    <x v="499"/>
    <m/>
    <x v="388"/>
    <m/>
    <x v="16"/>
    <x v="2"/>
    <x v="0"/>
    <m/>
    <x v="0"/>
    <x v="0"/>
    <x v="0"/>
    <m/>
    <x v="1296"/>
    <n v="6685"/>
    <s v="allineamento "/>
    <s v="allineamento "/>
    <s v="Iprel"/>
    <n v="100010001376"/>
    <m/>
    <m/>
    <m/>
    <m/>
    <m/>
    <m/>
    <m/>
    <m/>
    <m/>
    <m/>
    <m/>
    <m/>
    <m/>
    <x v="3"/>
    <x v="6"/>
    <x v="0"/>
  </r>
  <r>
    <x v="2013"/>
    <s v="CERA"/>
    <s v="MP"/>
    <x v="500"/>
    <m/>
    <x v="265"/>
    <m/>
    <x v="1064"/>
    <x v="1"/>
    <x v="412"/>
    <m/>
    <x v="0"/>
    <x v="0"/>
    <x v="0"/>
    <m/>
    <x v="1297"/>
    <n v="6686"/>
    <s v="allineamento "/>
    <s v="allineamento "/>
    <s v="Iprel"/>
    <n v="100010001376"/>
    <m/>
    <m/>
    <m/>
    <m/>
    <m/>
    <m/>
    <m/>
    <m/>
    <m/>
    <m/>
    <m/>
    <m/>
    <m/>
    <x v="3"/>
    <x v="6"/>
    <x v="0"/>
  </r>
  <r>
    <x v="2014"/>
    <s v="CERA"/>
    <s v="MP"/>
    <x v="500"/>
    <m/>
    <x v="265"/>
    <m/>
    <x v="424"/>
    <x v="1"/>
    <x v="412"/>
    <m/>
    <x v="0"/>
    <x v="0"/>
    <x v="0"/>
    <m/>
    <x v="1298"/>
    <n v="6687"/>
    <s v="allineamento "/>
    <s v="allineamento "/>
    <s v="Iprel"/>
    <n v="100010001376"/>
    <m/>
    <m/>
    <m/>
    <m/>
    <m/>
    <m/>
    <m/>
    <m/>
    <m/>
    <m/>
    <m/>
    <m/>
    <m/>
    <x v="3"/>
    <x v="6"/>
    <x v="0"/>
  </r>
  <r>
    <x v="2015"/>
    <s v="CERA"/>
    <s v="MP"/>
    <x v="500"/>
    <m/>
    <x v="265"/>
    <m/>
    <x v="1065"/>
    <x v="1"/>
    <x v="412"/>
    <m/>
    <x v="0"/>
    <x v="0"/>
    <x v="0"/>
    <m/>
    <x v="1299"/>
    <n v="6688"/>
    <s v="allineamento "/>
    <s v="allineamento "/>
    <s v="Iprel"/>
    <n v="100010001376"/>
    <m/>
    <m/>
    <m/>
    <m/>
    <m/>
    <m/>
    <m/>
    <m/>
    <m/>
    <m/>
    <m/>
    <m/>
    <m/>
    <x v="3"/>
    <x v="6"/>
    <x v="0"/>
  </r>
  <r>
    <x v="2016"/>
    <s v="CERA"/>
    <s v="MP"/>
    <x v="501"/>
    <m/>
    <x v="280"/>
    <m/>
    <x v="1066"/>
    <x v="118"/>
    <x v="413"/>
    <m/>
    <x v="0"/>
    <x v="0"/>
    <x v="0"/>
    <m/>
    <x v="1300"/>
    <n v="6689"/>
    <s v="allineamento "/>
    <s v="allineamento "/>
    <s v="Iprel"/>
    <n v="100010001376"/>
    <m/>
    <m/>
    <m/>
    <m/>
    <m/>
    <m/>
    <m/>
    <m/>
    <m/>
    <m/>
    <m/>
    <m/>
    <m/>
    <x v="3"/>
    <x v="6"/>
    <x v="0"/>
  </r>
  <r>
    <x v="2017"/>
    <s v="CERA"/>
    <s v="MP"/>
    <x v="501"/>
    <m/>
    <x v="280"/>
    <m/>
    <x v="1067"/>
    <x v="137"/>
    <x v="406"/>
    <m/>
    <x v="0"/>
    <x v="0"/>
    <x v="0"/>
    <m/>
    <x v="1301"/>
    <n v="6690"/>
    <s v="allineamento "/>
    <s v="allineamento "/>
    <s v="Iprel"/>
    <n v="100010001376"/>
    <m/>
    <m/>
    <m/>
    <m/>
    <m/>
    <m/>
    <m/>
    <m/>
    <m/>
    <m/>
    <m/>
    <m/>
    <m/>
    <x v="3"/>
    <x v="6"/>
    <x v="0"/>
  </r>
  <r>
    <x v="2018"/>
    <s v="CERA"/>
    <s v="MP"/>
    <x v="501"/>
    <m/>
    <x v="280"/>
    <m/>
    <x v="1067"/>
    <x v="137"/>
    <x v="406"/>
    <m/>
    <x v="0"/>
    <x v="0"/>
    <x v="0"/>
    <m/>
    <x v="1301"/>
    <n v="6691"/>
    <s v="allineamento "/>
    <s v="allineamento "/>
    <s v="Iprel"/>
    <n v="100010001376"/>
    <m/>
    <m/>
    <m/>
    <m/>
    <m/>
    <m/>
    <m/>
    <m/>
    <m/>
    <m/>
    <m/>
    <m/>
    <m/>
    <x v="3"/>
    <x v="6"/>
    <x v="0"/>
  </r>
  <r>
    <x v="2019"/>
    <s v="CERA"/>
    <s v="MP"/>
    <x v="501"/>
    <m/>
    <x v="280"/>
    <m/>
    <x v="1067"/>
    <x v="137"/>
    <x v="406"/>
    <m/>
    <x v="0"/>
    <x v="0"/>
    <x v="0"/>
    <m/>
    <x v="1301"/>
    <n v="6692"/>
    <s v="allineamento "/>
    <s v="allineamento "/>
    <s v="Iprel"/>
    <n v="100010001376"/>
    <m/>
    <m/>
    <m/>
    <m/>
    <m/>
    <m/>
    <m/>
    <m/>
    <m/>
    <m/>
    <m/>
    <m/>
    <m/>
    <x v="3"/>
    <x v="6"/>
    <x v="0"/>
  </r>
  <r>
    <x v="2020"/>
    <s v="CERA"/>
    <s v="MP"/>
    <x v="501"/>
    <m/>
    <x v="280"/>
    <m/>
    <x v="1067"/>
    <x v="137"/>
    <x v="406"/>
    <m/>
    <x v="0"/>
    <x v="0"/>
    <x v="0"/>
    <m/>
    <x v="1301"/>
    <n v="6693"/>
    <s v="allineamento "/>
    <s v="allineamento "/>
    <s v="Iprel"/>
    <n v="100010001376"/>
    <m/>
    <m/>
    <m/>
    <m/>
    <m/>
    <m/>
    <m/>
    <m/>
    <m/>
    <m/>
    <m/>
    <m/>
    <m/>
    <x v="3"/>
    <x v="6"/>
    <x v="0"/>
  </r>
  <r>
    <x v="2021"/>
    <s v="CERA"/>
    <s v="MP"/>
    <x v="501"/>
    <m/>
    <x v="280"/>
    <m/>
    <x v="1068"/>
    <x v="1"/>
    <x v="412"/>
    <m/>
    <x v="0"/>
    <x v="65"/>
    <x v="0"/>
    <m/>
    <x v="1302"/>
    <n v="6694"/>
    <s v="allineamento "/>
    <s v="allineamento "/>
    <s v="Iprel"/>
    <n v="100010001376"/>
    <m/>
    <m/>
    <m/>
    <m/>
    <m/>
    <m/>
    <m/>
    <m/>
    <m/>
    <m/>
    <m/>
    <m/>
    <m/>
    <x v="3"/>
    <x v="6"/>
    <x v="0"/>
  </r>
  <r>
    <x v="2022"/>
    <s v="CERA"/>
    <s v="MP"/>
    <x v="501"/>
    <m/>
    <x v="280"/>
    <m/>
    <x v="231"/>
    <x v="1"/>
    <x v="412"/>
    <m/>
    <x v="0"/>
    <x v="65"/>
    <x v="0"/>
    <m/>
    <x v="1303"/>
    <n v="6695"/>
    <s v="allineamento "/>
    <s v="allineamento "/>
    <s v="Iprel"/>
    <n v="100010001376"/>
    <m/>
    <m/>
    <m/>
    <m/>
    <m/>
    <m/>
    <m/>
    <m/>
    <m/>
    <m/>
    <m/>
    <m/>
    <m/>
    <x v="3"/>
    <x v="6"/>
    <x v="0"/>
  </r>
  <r>
    <x v="2023"/>
    <s v="CERA"/>
    <s v="MP"/>
    <x v="501"/>
    <m/>
    <x v="280"/>
    <m/>
    <x v="1069"/>
    <x v="1"/>
    <x v="412"/>
    <m/>
    <x v="0"/>
    <x v="65"/>
    <x v="0"/>
    <m/>
    <x v="1303"/>
    <n v="6696"/>
    <s v="allineamento "/>
    <s v="allineamento "/>
    <s v="Iprel"/>
    <n v="100010001376"/>
    <m/>
    <m/>
    <m/>
    <m/>
    <m/>
    <m/>
    <m/>
    <m/>
    <m/>
    <m/>
    <m/>
    <m/>
    <m/>
    <x v="3"/>
    <x v="6"/>
    <x v="0"/>
  </r>
  <r>
    <x v="2024"/>
    <s v="CERA"/>
    <s v="MP"/>
    <x v="501"/>
    <m/>
    <x v="280"/>
    <m/>
    <x v="1070"/>
    <x v="114"/>
    <x v="407"/>
    <m/>
    <x v="0"/>
    <x v="0"/>
    <x v="0"/>
    <m/>
    <x v="1304"/>
    <n v="6697"/>
    <s v="allineamento "/>
    <s v="allineamento "/>
    <s v="Iprel"/>
    <n v="100010001376"/>
    <m/>
    <m/>
    <m/>
    <m/>
    <m/>
    <m/>
    <m/>
    <m/>
    <m/>
    <m/>
    <m/>
    <m/>
    <m/>
    <x v="3"/>
    <x v="6"/>
    <x v="0"/>
  </r>
  <r>
    <x v="2025"/>
    <s v="CERA"/>
    <s v="MP"/>
    <x v="502"/>
    <m/>
    <x v="389"/>
    <m/>
    <x v="1071"/>
    <x v="306"/>
    <x v="122"/>
    <m/>
    <x v="0"/>
    <x v="0"/>
    <x v="0"/>
    <m/>
    <x v="1305"/>
    <n v="6698"/>
    <s v="allineamento "/>
    <s v="allineamento "/>
    <s v="Iprel"/>
    <n v="100010001376"/>
    <m/>
    <m/>
    <m/>
    <m/>
    <m/>
    <m/>
    <m/>
    <m/>
    <m/>
    <m/>
    <m/>
    <m/>
    <m/>
    <x v="3"/>
    <x v="6"/>
    <x v="0"/>
  </r>
  <r>
    <x v="2026"/>
    <s v="CERA"/>
    <s v="MP"/>
    <x v="503"/>
    <m/>
    <x v="266"/>
    <m/>
    <x v="1072"/>
    <x v="120"/>
    <x v="114"/>
    <m/>
    <x v="0"/>
    <x v="0"/>
    <x v="0"/>
    <m/>
    <x v="1306"/>
    <n v="6699"/>
    <s v="allineamento "/>
    <s v="allineamento "/>
    <s v="Iprel"/>
    <n v="100010001376"/>
    <m/>
    <m/>
    <m/>
    <m/>
    <m/>
    <m/>
    <m/>
    <m/>
    <m/>
    <m/>
    <m/>
    <m/>
    <m/>
    <x v="3"/>
    <x v="6"/>
    <x v="0"/>
  </r>
  <r>
    <x v="2027"/>
    <s v="CERA"/>
    <s v="MP"/>
    <x v="503"/>
    <m/>
    <x v="266"/>
    <m/>
    <x v="724"/>
    <x v="113"/>
    <x v="106"/>
    <m/>
    <x v="0"/>
    <x v="0"/>
    <x v="0"/>
    <m/>
    <x v="1307"/>
    <n v="6700"/>
    <s v="allineamento "/>
    <s v="allineamento "/>
    <s v="Iprel"/>
    <n v="100010001376"/>
    <m/>
    <m/>
    <m/>
    <m/>
    <m/>
    <m/>
    <m/>
    <m/>
    <m/>
    <m/>
    <m/>
    <m/>
    <m/>
    <x v="3"/>
    <x v="6"/>
    <x v="0"/>
  </r>
  <r>
    <x v="2028"/>
    <s v="CERA"/>
    <s v="MP"/>
    <x v="503"/>
    <m/>
    <x v="266"/>
    <m/>
    <x v="1073"/>
    <x v="118"/>
    <x v="413"/>
    <m/>
    <x v="0"/>
    <x v="0"/>
    <x v="0"/>
    <m/>
    <x v="1308"/>
    <n v="6701"/>
    <s v="allineamento "/>
    <s v="allineamento "/>
    <s v="Iprel"/>
    <n v="100010001376"/>
    <m/>
    <m/>
    <m/>
    <m/>
    <m/>
    <m/>
    <m/>
    <m/>
    <m/>
    <m/>
    <m/>
    <m/>
    <m/>
    <x v="3"/>
    <x v="6"/>
    <x v="0"/>
  </r>
  <r>
    <x v="2029"/>
    <s v="CERA"/>
    <s v="MP"/>
    <x v="503"/>
    <m/>
    <x v="266"/>
    <m/>
    <x v="1074"/>
    <x v="3"/>
    <x v="3"/>
    <m/>
    <x v="0"/>
    <x v="0"/>
    <x v="0"/>
    <m/>
    <x v="1309"/>
    <n v="6702"/>
    <s v="allineamento "/>
    <s v="allineamento "/>
    <s v="Iprel"/>
    <n v="100010001376"/>
    <m/>
    <m/>
    <m/>
    <m/>
    <m/>
    <m/>
    <m/>
    <m/>
    <m/>
    <m/>
    <m/>
    <m/>
    <m/>
    <x v="3"/>
    <x v="6"/>
    <x v="0"/>
  </r>
  <r>
    <x v="2030"/>
    <s v="CERA"/>
    <s v="MP"/>
    <x v="503"/>
    <m/>
    <x v="266"/>
    <m/>
    <x v="1075"/>
    <x v="3"/>
    <x v="3"/>
    <m/>
    <x v="0"/>
    <x v="0"/>
    <x v="0"/>
    <m/>
    <x v="1310"/>
    <n v="6703"/>
    <s v="allineamento "/>
    <s v="allineamento "/>
    <s v="Iprel"/>
    <n v="100010001376"/>
    <m/>
    <m/>
    <m/>
    <m/>
    <m/>
    <m/>
    <m/>
    <m/>
    <m/>
    <m/>
    <m/>
    <m/>
    <m/>
    <x v="3"/>
    <x v="6"/>
    <x v="0"/>
  </r>
  <r>
    <x v="2031"/>
    <s v="CERA"/>
    <s v="MP"/>
    <x v="504"/>
    <m/>
    <x v="390"/>
    <m/>
    <x v="885"/>
    <x v="145"/>
    <x v="112"/>
    <m/>
    <x v="0"/>
    <x v="0"/>
    <x v="0"/>
    <m/>
    <x v="1311"/>
    <n v="6704"/>
    <s v="allineamento "/>
    <s v="allineamento "/>
    <s v="Iprel"/>
    <n v="100010001376"/>
    <m/>
    <m/>
    <m/>
    <m/>
    <m/>
    <m/>
    <m/>
    <m/>
    <m/>
    <m/>
    <m/>
    <m/>
    <m/>
    <x v="3"/>
    <x v="6"/>
    <x v="0"/>
  </r>
  <r>
    <x v="2032"/>
    <s v="CERA"/>
    <s v="MP"/>
    <x v="505"/>
    <m/>
    <x v="159"/>
    <m/>
    <x v="442"/>
    <x v="3"/>
    <x v="3"/>
    <m/>
    <x v="0"/>
    <x v="0"/>
    <x v="0"/>
    <m/>
    <x v="1312"/>
    <n v="6705"/>
    <s v="allineamento "/>
    <s v="allineamento "/>
    <s v="Iprel"/>
    <n v="100010001376"/>
    <m/>
    <m/>
    <m/>
    <m/>
    <m/>
    <m/>
    <m/>
    <m/>
    <m/>
    <m/>
    <m/>
    <m/>
    <m/>
    <x v="3"/>
    <x v="6"/>
    <x v="0"/>
  </r>
  <r>
    <x v="2033"/>
    <s v="CERA"/>
    <s v="MP"/>
    <x v="506"/>
    <m/>
    <x v="391"/>
    <m/>
    <x v="223"/>
    <x v="3"/>
    <x v="3"/>
    <m/>
    <x v="0"/>
    <x v="0"/>
    <x v="0"/>
    <m/>
    <x v="1313"/>
    <n v="6706"/>
    <s v="allineamento "/>
    <s v="allineamento "/>
    <s v="Iprel"/>
    <n v="100010001376"/>
    <m/>
    <m/>
    <m/>
    <m/>
    <m/>
    <m/>
    <m/>
    <m/>
    <m/>
    <m/>
    <m/>
    <m/>
    <m/>
    <x v="3"/>
    <x v="6"/>
    <x v="0"/>
  </r>
  <r>
    <x v="2034"/>
    <s v="CERA"/>
    <s v="MP"/>
    <x v="507"/>
    <m/>
    <x v="392"/>
    <m/>
    <x v="1076"/>
    <x v="117"/>
    <x v="112"/>
    <m/>
    <x v="0"/>
    <x v="65"/>
    <x v="0"/>
    <m/>
    <x v="1314"/>
    <n v="6707"/>
    <s v="allineamento "/>
    <s v="allineamento "/>
    <s v="Iprel"/>
    <n v="100010001376"/>
    <m/>
    <m/>
    <m/>
    <m/>
    <m/>
    <m/>
    <m/>
    <m/>
    <m/>
    <m/>
    <m/>
    <m/>
    <m/>
    <x v="3"/>
    <x v="6"/>
    <x v="0"/>
  </r>
  <r>
    <x v="2035"/>
    <s v="CERA"/>
    <s v="MP"/>
    <x v="508"/>
    <m/>
    <x v="55"/>
    <m/>
    <x v="309"/>
    <x v="114"/>
    <x v="407"/>
    <m/>
    <x v="0"/>
    <x v="65"/>
    <x v="0"/>
    <m/>
    <x v="1315"/>
    <n v="6708"/>
    <s v="allineamento "/>
    <s v="allineamento "/>
    <s v="Iprel"/>
    <n v="100010001376"/>
    <m/>
    <m/>
    <m/>
    <m/>
    <m/>
    <m/>
    <m/>
    <m/>
    <m/>
    <m/>
    <m/>
    <m/>
    <m/>
    <x v="3"/>
    <x v="6"/>
    <x v="0"/>
  </r>
  <r>
    <x v="2036"/>
    <s v="CERA"/>
    <s v="MP"/>
    <x v="508"/>
    <m/>
    <x v="55"/>
    <m/>
    <x v="934"/>
    <x v="113"/>
    <x v="106"/>
    <m/>
    <x v="0"/>
    <x v="0"/>
    <x v="0"/>
    <m/>
    <x v="1316"/>
    <n v="6709"/>
    <s v="allineamento "/>
    <s v="allineamento "/>
    <s v="Iprel"/>
    <n v="100010001376"/>
    <m/>
    <m/>
    <m/>
    <m/>
    <m/>
    <m/>
    <m/>
    <m/>
    <m/>
    <m/>
    <m/>
    <m/>
    <m/>
    <x v="3"/>
    <x v="6"/>
    <x v="0"/>
  </r>
  <r>
    <x v="2037"/>
    <s v="CERA"/>
    <s v="MP"/>
    <x v="508"/>
    <m/>
    <x v="55"/>
    <m/>
    <x v="571"/>
    <x v="113"/>
    <x v="106"/>
    <m/>
    <x v="0"/>
    <x v="0"/>
    <x v="0"/>
    <m/>
    <x v="1317"/>
    <n v="6710"/>
    <s v="allineamento "/>
    <s v="allineamento "/>
    <s v="Iprel"/>
    <n v="100010001376"/>
    <m/>
    <m/>
    <m/>
    <m/>
    <m/>
    <m/>
    <m/>
    <m/>
    <m/>
    <m/>
    <m/>
    <m/>
    <m/>
    <x v="3"/>
    <x v="6"/>
    <x v="0"/>
  </r>
  <r>
    <x v="2038"/>
    <s v="CERA"/>
    <s v="MP"/>
    <x v="508"/>
    <m/>
    <x v="55"/>
    <m/>
    <x v="1077"/>
    <x v="127"/>
    <x v="414"/>
    <m/>
    <x v="0"/>
    <x v="65"/>
    <x v="0"/>
    <m/>
    <x v="1318"/>
    <n v="6711"/>
    <s v="allineamento "/>
    <s v="allineamento "/>
    <s v="Iprel"/>
    <n v="100010001376"/>
    <m/>
    <m/>
    <m/>
    <m/>
    <m/>
    <m/>
    <m/>
    <m/>
    <m/>
    <m/>
    <m/>
    <m/>
    <m/>
    <x v="3"/>
    <x v="6"/>
    <x v="0"/>
  </r>
  <r>
    <x v="2039"/>
    <s v="CERA"/>
    <s v="MP"/>
    <x v="508"/>
    <m/>
    <x v="55"/>
    <m/>
    <x v="1078"/>
    <x v="117"/>
    <x v="112"/>
    <m/>
    <x v="0"/>
    <x v="65"/>
    <x v="0"/>
    <m/>
    <x v="1319"/>
    <n v="6712"/>
    <s v="allineamento "/>
    <s v="allineamento "/>
    <s v="Iprel"/>
    <n v="100010001376"/>
    <m/>
    <m/>
    <m/>
    <m/>
    <m/>
    <m/>
    <m/>
    <m/>
    <m/>
    <m/>
    <m/>
    <m/>
    <m/>
    <x v="3"/>
    <x v="6"/>
    <x v="0"/>
  </r>
  <r>
    <x v="383"/>
    <s v="CERA"/>
    <s v="MP"/>
    <x v="508"/>
    <m/>
    <x v="55"/>
    <m/>
    <x v="300"/>
    <x v="119"/>
    <x v="0"/>
    <m/>
    <x v="0"/>
    <x v="65"/>
    <x v="0"/>
    <m/>
    <x v="1320"/>
    <n v="6713"/>
    <s v="allineamento "/>
    <s v="allineamento "/>
    <s v="Iprel"/>
    <n v="100010001376"/>
    <m/>
    <m/>
    <m/>
    <m/>
    <m/>
    <m/>
    <m/>
    <m/>
    <m/>
    <m/>
    <m/>
    <m/>
    <m/>
    <x v="3"/>
    <x v="6"/>
    <x v="0"/>
  </r>
  <r>
    <x v="2040"/>
    <s v="CERA"/>
    <s v="MP"/>
    <x v="509"/>
    <m/>
    <x v="360"/>
    <m/>
    <x v="125"/>
    <x v="23"/>
    <x v="21"/>
    <m/>
    <x v="0"/>
    <x v="65"/>
    <x v="0"/>
    <m/>
    <x v="1321"/>
    <n v="6714"/>
    <s v="allineamento "/>
    <s v="allineamento "/>
    <s v="Iprel"/>
    <n v="100010001376"/>
    <m/>
    <m/>
    <m/>
    <m/>
    <m/>
    <m/>
    <m/>
    <m/>
    <m/>
    <m/>
    <m/>
    <m/>
    <m/>
    <x v="3"/>
    <x v="6"/>
    <x v="0"/>
  </r>
  <r>
    <x v="2041"/>
    <s v="CERA"/>
    <s v="MP"/>
    <x v="509"/>
    <m/>
    <x v="360"/>
    <m/>
    <x v="1079"/>
    <x v="3"/>
    <x v="3"/>
    <m/>
    <x v="0"/>
    <x v="0"/>
    <x v="0"/>
    <m/>
    <x v="1322"/>
    <n v="6715"/>
    <s v="allineamento "/>
    <s v="allineamento "/>
    <s v="Iprel"/>
    <n v="100010001376"/>
    <m/>
    <m/>
    <m/>
    <m/>
    <m/>
    <m/>
    <m/>
    <m/>
    <m/>
    <m/>
    <m/>
    <m/>
    <m/>
    <x v="3"/>
    <x v="6"/>
    <x v="0"/>
  </r>
  <r>
    <x v="2042"/>
    <s v="CERA"/>
    <s v="MP"/>
    <x v="510"/>
    <m/>
    <x v="200"/>
    <m/>
    <x v="1080"/>
    <x v="127"/>
    <x v="414"/>
    <m/>
    <x v="0"/>
    <x v="65"/>
    <x v="0"/>
    <m/>
    <x v="1323"/>
    <n v="6716"/>
    <s v="allineamento "/>
    <s v="allineamento "/>
    <s v="Iprel"/>
    <n v="100010001376"/>
    <m/>
    <m/>
    <m/>
    <m/>
    <m/>
    <m/>
    <m/>
    <m/>
    <m/>
    <m/>
    <m/>
    <m/>
    <m/>
    <x v="3"/>
    <x v="6"/>
    <x v="0"/>
  </r>
  <r>
    <x v="2043"/>
    <s v="CERA"/>
    <s v="MP"/>
    <x v="510"/>
    <m/>
    <x v="200"/>
    <m/>
    <x v="1080"/>
    <x v="127"/>
    <x v="414"/>
    <m/>
    <x v="0"/>
    <x v="65"/>
    <x v="0"/>
    <m/>
    <x v="1323"/>
    <n v="6717"/>
    <s v="allineamento "/>
    <s v="allineamento "/>
    <s v="Iprel"/>
    <n v="100010001376"/>
    <m/>
    <m/>
    <m/>
    <m/>
    <m/>
    <m/>
    <m/>
    <m/>
    <m/>
    <m/>
    <m/>
    <m/>
    <m/>
    <x v="3"/>
    <x v="6"/>
    <x v="0"/>
  </r>
  <r>
    <x v="2044"/>
    <s v="CERA"/>
    <s v="MP"/>
    <x v="511"/>
    <m/>
    <x v="147"/>
    <m/>
    <x v="328"/>
    <x v="307"/>
    <x v="415"/>
    <m/>
    <x v="0"/>
    <x v="63"/>
    <x v="0"/>
    <m/>
    <x v="1324"/>
    <n v="6718"/>
    <s v="allineamento "/>
    <s v="allineamento "/>
    <s v="Iprel"/>
    <n v="100010001376"/>
    <m/>
    <m/>
    <m/>
    <m/>
    <m/>
    <m/>
    <m/>
    <m/>
    <m/>
    <m/>
    <m/>
    <m/>
    <m/>
    <x v="3"/>
    <x v="6"/>
    <x v="0"/>
  </r>
  <r>
    <x v="2045"/>
    <s v="CERA"/>
    <s v="MP"/>
    <x v="511"/>
    <m/>
    <x v="147"/>
    <m/>
    <x v="312"/>
    <x v="307"/>
    <x v="416"/>
    <m/>
    <x v="0"/>
    <x v="63"/>
    <x v="0"/>
    <m/>
    <x v="1324"/>
    <n v="6719"/>
    <s v="allineamento "/>
    <s v="allineamento "/>
    <s v="Iprel"/>
    <n v="100010001376"/>
    <m/>
    <m/>
    <m/>
    <m/>
    <m/>
    <m/>
    <m/>
    <m/>
    <m/>
    <m/>
    <m/>
    <m/>
    <m/>
    <x v="3"/>
    <x v="6"/>
    <x v="0"/>
  </r>
  <r>
    <x v="2046"/>
    <s v="CERA"/>
    <s v="MP"/>
    <x v="511"/>
    <m/>
    <x v="147"/>
    <m/>
    <x v="1081"/>
    <x v="307"/>
    <x v="416"/>
    <m/>
    <x v="0"/>
    <x v="63"/>
    <x v="0"/>
    <m/>
    <x v="1324"/>
    <n v="6720"/>
    <s v="allineamento "/>
    <s v="allineamento "/>
    <s v="Iprel"/>
    <n v="100010001376"/>
    <m/>
    <m/>
    <m/>
    <m/>
    <m/>
    <m/>
    <m/>
    <m/>
    <m/>
    <m/>
    <m/>
    <m/>
    <m/>
    <x v="3"/>
    <x v="6"/>
    <x v="0"/>
  </r>
  <r>
    <x v="2047"/>
    <s v="CERA"/>
    <s v="MP"/>
    <x v="511"/>
    <m/>
    <x v="147"/>
    <m/>
    <x v="183"/>
    <x v="307"/>
    <x v="416"/>
    <m/>
    <x v="0"/>
    <x v="63"/>
    <x v="0"/>
    <m/>
    <x v="1324"/>
    <n v="6721"/>
    <s v="allineamento "/>
    <s v="allineamento "/>
    <s v="Iprel"/>
    <n v="100010001376"/>
    <m/>
    <m/>
    <m/>
    <m/>
    <m/>
    <m/>
    <m/>
    <m/>
    <m/>
    <m/>
    <m/>
    <m/>
    <m/>
    <x v="3"/>
    <x v="6"/>
    <x v="0"/>
  </r>
  <r>
    <x v="2048"/>
    <s v="CERA"/>
    <s v="MP"/>
    <x v="511"/>
    <m/>
    <x v="147"/>
    <m/>
    <x v="1082"/>
    <x v="307"/>
    <x v="417"/>
    <m/>
    <x v="0"/>
    <x v="63"/>
    <x v="0"/>
    <m/>
    <x v="1324"/>
    <n v="6722"/>
    <s v="allineamento "/>
    <s v="allineamento "/>
    <s v="Iprel"/>
    <n v="100010001376"/>
    <m/>
    <m/>
    <m/>
    <m/>
    <m/>
    <m/>
    <m/>
    <m/>
    <m/>
    <m/>
    <m/>
    <m/>
    <m/>
    <x v="3"/>
    <x v="6"/>
    <x v="0"/>
  </r>
  <r>
    <x v="2049"/>
    <s v="CERA"/>
    <s v="MP"/>
    <x v="511"/>
    <m/>
    <x v="147"/>
    <m/>
    <x v="1083"/>
    <x v="307"/>
    <x v="417"/>
    <m/>
    <x v="0"/>
    <x v="63"/>
    <x v="0"/>
    <m/>
    <x v="1324"/>
    <n v="6723"/>
    <s v="allineamento "/>
    <s v="allineamento "/>
    <s v="Iprel"/>
    <n v="100010001376"/>
    <m/>
    <m/>
    <m/>
    <m/>
    <m/>
    <m/>
    <m/>
    <m/>
    <m/>
    <m/>
    <m/>
    <m/>
    <m/>
    <x v="3"/>
    <x v="6"/>
    <x v="0"/>
  </r>
  <r>
    <x v="2050"/>
    <s v="CERA"/>
    <s v="MP"/>
    <x v="511"/>
    <m/>
    <x v="147"/>
    <m/>
    <x v="1084"/>
    <x v="308"/>
    <x v="416"/>
    <m/>
    <x v="0"/>
    <x v="63"/>
    <x v="0"/>
    <m/>
    <x v="1325"/>
    <n v="6724"/>
    <s v="allineamento "/>
    <s v="allineamento "/>
    <s v="Iprel"/>
    <n v="100010001376"/>
    <m/>
    <m/>
    <m/>
    <m/>
    <m/>
    <m/>
    <m/>
    <m/>
    <m/>
    <m/>
    <m/>
    <m/>
    <m/>
    <x v="3"/>
    <x v="6"/>
    <x v="0"/>
  </r>
  <r>
    <x v="2051"/>
    <s v="CERA"/>
    <s v="MP"/>
    <x v="459"/>
    <n v="415827"/>
    <x v="365"/>
    <s v="US"/>
    <x v="1"/>
    <x v="8"/>
    <x v="216"/>
    <s v="A"/>
    <x v="472"/>
    <x v="57"/>
    <x v="0"/>
    <m/>
    <x v="1326"/>
    <n v="6767"/>
    <s v="19.10.2015"/>
    <s v="19.11.2015"/>
    <s v="Iprel"/>
    <n v="100010001376"/>
    <m/>
    <m/>
    <m/>
    <m/>
    <m/>
    <m/>
    <m/>
    <m/>
    <m/>
    <m/>
    <m/>
    <m/>
    <m/>
    <x v="3"/>
    <x v="6"/>
    <x v="0"/>
  </r>
  <r>
    <x v="2052"/>
    <s v="CERA"/>
    <s v="MP"/>
    <x v="512"/>
    <n v="410786"/>
    <x v="145"/>
    <s v="DZ"/>
    <x v="107"/>
    <x v="8"/>
    <x v="216"/>
    <s v="A"/>
    <x v="473"/>
    <x v="57"/>
    <x v="0"/>
    <m/>
    <x v="1327"/>
    <n v="6768"/>
    <s v="19.10.2015"/>
    <s v="19.11.2015"/>
    <s v="Iprel"/>
    <n v="100010001376"/>
    <m/>
    <m/>
    <m/>
    <m/>
    <m/>
    <m/>
    <m/>
    <m/>
    <m/>
    <m/>
    <m/>
    <m/>
    <m/>
    <x v="3"/>
    <x v="6"/>
    <x v="0"/>
  </r>
  <r>
    <x v="2053"/>
    <s v="CERA"/>
    <s v="MP"/>
    <x v="465"/>
    <n v="416307"/>
    <x v="369"/>
    <s v="BR"/>
    <x v="830"/>
    <x v="260"/>
    <x v="208"/>
    <s v="A"/>
    <x v="474"/>
    <x v="65"/>
    <x v="0"/>
    <m/>
    <x v="1328"/>
    <n v="6769"/>
    <s v="19.10.2015"/>
    <s v="19.11.2015"/>
    <s v="Iprel"/>
    <n v="100010001376"/>
    <m/>
    <m/>
    <m/>
    <m/>
    <m/>
    <m/>
    <m/>
    <m/>
    <m/>
    <m/>
    <m/>
    <m/>
    <m/>
    <x v="3"/>
    <x v="6"/>
    <x v="0"/>
  </r>
  <r>
    <x v="2054"/>
    <s v="CERA"/>
    <s v="MP"/>
    <x v="513"/>
    <n v="401893"/>
    <x v="379"/>
    <s v="RO"/>
    <x v="1085"/>
    <x v="260"/>
    <x v="208"/>
    <s v="A"/>
    <x v="475"/>
    <x v="65"/>
    <x v="0"/>
    <m/>
    <x v="1329"/>
    <n v="6770"/>
    <s v="19.10.2015"/>
    <s v="19.11.2015"/>
    <s v="Iprel"/>
    <n v="100010001376"/>
    <m/>
    <m/>
    <m/>
    <m/>
    <m/>
    <m/>
    <m/>
    <m/>
    <m/>
    <m/>
    <m/>
    <m/>
    <m/>
    <x v="3"/>
    <x v="6"/>
    <x v="0"/>
  </r>
  <r>
    <x v="2055"/>
    <s v="CERA"/>
    <s v="MP"/>
    <x v="465"/>
    <n v="416307"/>
    <x v="369"/>
    <s v="BR"/>
    <x v="624"/>
    <x v="112"/>
    <x v="332"/>
    <s v="A"/>
    <x v="474"/>
    <x v="63"/>
    <x v="0"/>
    <m/>
    <x v="1330"/>
    <n v="6771"/>
    <s v="19.10.2015"/>
    <s v="19.11.2015"/>
    <s v="Iprel"/>
    <n v="100010001376"/>
    <m/>
    <m/>
    <m/>
    <m/>
    <m/>
    <m/>
    <m/>
    <m/>
    <m/>
    <m/>
    <m/>
    <m/>
    <m/>
    <x v="3"/>
    <x v="6"/>
    <x v="0"/>
  </r>
  <r>
    <x v="2056"/>
    <s v="CERA"/>
    <s v="MP"/>
    <x v="513"/>
    <n v="401893"/>
    <x v="379"/>
    <s v="RO"/>
    <x v="1086"/>
    <x v="112"/>
    <x v="332"/>
    <s v="A"/>
    <x v="475"/>
    <x v="63"/>
    <x v="0"/>
    <m/>
    <x v="1331"/>
    <n v="6772"/>
    <s v="19.10.2015"/>
    <s v="19.11.2015"/>
    <s v="Iprel"/>
    <n v="100010001376"/>
    <m/>
    <m/>
    <m/>
    <m/>
    <m/>
    <m/>
    <m/>
    <m/>
    <m/>
    <m/>
    <m/>
    <m/>
    <m/>
    <x v="3"/>
    <x v="6"/>
    <x v="0"/>
  </r>
  <r>
    <x v="2057"/>
    <s v="CERA"/>
    <s v="MP"/>
    <x v="513"/>
    <n v="401893"/>
    <x v="379"/>
    <s v="RO"/>
    <x v="505"/>
    <x v="122"/>
    <x v="202"/>
    <s v="A"/>
    <x v="475"/>
    <x v="65"/>
    <x v="0"/>
    <m/>
    <x v="1332"/>
    <n v="6773"/>
    <s v="19.10.2015"/>
    <s v="19.11.2015"/>
    <s v="Iprel"/>
    <n v="100010001376"/>
    <m/>
    <m/>
    <m/>
    <m/>
    <m/>
    <m/>
    <m/>
    <m/>
    <m/>
    <m/>
    <m/>
    <m/>
    <m/>
    <x v="3"/>
    <x v="6"/>
    <x v="0"/>
  </r>
  <r>
    <x v="2058"/>
    <s v="CERA"/>
    <s v="MP"/>
    <x v="465"/>
    <n v="416307"/>
    <x v="369"/>
    <s v="BR"/>
    <x v="360"/>
    <x v="122"/>
    <x v="263"/>
    <s v="A"/>
    <x v="474"/>
    <x v="0"/>
    <x v="0"/>
    <m/>
    <x v="1333"/>
    <n v="6774"/>
    <s v="19.10.2015"/>
    <s v="19.11.2015"/>
    <s v="Iprel"/>
    <n v="100010001376"/>
    <m/>
    <m/>
    <m/>
    <m/>
    <m/>
    <m/>
    <m/>
    <m/>
    <m/>
    <m/>
    <m/>
    <m/>
    <m/>
    <x v="3"/>
    <x v="6"/>
    <x v="0"/>
  </r>
  <r>
    <x v="2059"/>
    <s v="CERA"/>
    <s v="MP"/>
    <x v="442"/>
    <n v="416797"/>
    <x v="354"/>
    <s v="UZ"/>
    <x v="1087"/>
    <x v="114"/>
    <x v="190"/>
    <s v="A"/>
    <x v="474"/>
    <x v="0"/>
    <x v="0"/>
    <m/>
    <x v="1333"/>
    <n v="6775"/>
    <s v="19.10.2015"/>
    <s v="19.11.2015"/>
    <s v="Iprel"/>
    <n v="100010001376"/>
    <m/>
    <m/>
    <m/>
    <m/>
    <m/>
    <m/>
    <m/>
    <m/>
    <m/>
    <m/>
    <m/>
    <m/>
    <m/>
    <x v="3"/>
    <x v="6"/>
    <x v="0"/>
  </r>
  <r>
    <x v="2060"/>
    <s v="CERA"/>
    <s v="MP"/>
    <x v="512"/>
    <n v="410786"/>
    <x v="145"/>
    <s v="DZ"/>
    <x v="286"/>
    <x v="114"/>
    <x v="190"/>
    <s v="A"/>
    <x v="473"/>
    <x v="65"/>
    <x v="0"/>
    <m/>
    <x v="1334"/>
    <n v="6776"/>
    <s v="19.10.2015"/>
    <s v="19.11.2015"/>
    <s v="Iprel"/>
    <n v="100010001376"/>
    <m/>
    <m/>
    <m/>
    <m/>
    <m/>
    <m/>
    <m/>
    <m/>
    <m/>
    <m/>
    <m/>
    <m/>
    <m/>
    <x v="3"/>
    <x v="6"/>
    <x v="0"/>
  </r>
  <r>
    <x v="2061"/>
    <s v="CERA"/>
    <s v="MP"/>
    <x v="459"/>
    <n v="415827"/>
    <x v="365"/>
    <s v="US"/>
    <x v="1088"/>
    <x v="290"/>
    <x v="418"/>
    <s v="A"/>
    <x v="472"/>
    <x v="65"/>
    <x v="0"/>
    <m/>
    <x v="1335"/>
    <n v="6777"/>
    <s v="19.10.2015"/>
    <s v="19.11.2015"/>
    <s v="Iprel"/>
    <n v="100010001376"/>
    <m/>
    <m/>
    <m/>
    <m/>
    <m/>
    <m/>
    <m/>
    <m/>
    <m/>
    <m/>
    <m/>
    <m/>
    <m/>
    <x v="3"/>
    <x v="6"/>
    <x v="0"/>
  </r>
  <r>
    <x v="2062"/>
    <s v="CERA"/>
    <s v="MP"/>
    <x v="442"/>
    <n v="416797"/>
    <x v="354"/>
    <s v="UZ"/>
    <x v="1089"/>
    <x v="145"/>
    <x v="112"/>
    <s v="A"/>
    <x v="474"/>
    <x v="0"/>
    <x v="0"/>
    <m/>
    <x v="1333"/>
    <n v="6778"/>
    <s v="19.10.2015"/>
    <s v="19.11.2015"/>
    <s v="Iprel"/>
    <n v="100010001376"/>
    <m/>
    <m/>
    <m/>
    <m/>
    <m/>
    <m/>
    <m/>
    <m/>
    <m/>
    <m/>
    <m/>
    <m/>
    <m/>
    <x v="3"/>
    <x v="6"/>
    <x v="0"/>
  </r>
  <r>
    <x v="2063"/>
    <s v="CERA"/>
    <s v="MP"/>
    <x v="442"/>
    <n v="416797"/>
    <x v="354"/>
    <s v="UZ"/>
    <x v="1090"/>
    <x v="145"/>
    <x v="112"/>
    <s v="A"/>
    <x v="474"/>
    <x v="0"/>
    <x v="0"/>
    <m/>
    <x v="1333"/>
    <n v="6779"/>
    <s v="19.10.2015"/>
    <s v="19.11.2015"/>
    <s v="Iprel"/>
    <n v="100010001376"/>
    <m/>
    <m/>
    <m/>
    <m/>
    <m/>
    <m/>
    <m/>
    <m/>
    <m/>
    <m/>
    <m/>
    <m/>
    <m/>
    <x v="3"/>
    <x v="6"/>
    <x v="0"/>
  </r>
  <r>
    <x v="2064"/>
    <s v="CERA"/>
    <s v="MP"/>
    <x v="442"/>
    <n v="416797"/>
    <x v="354"/>
    <s v="UZ"/>
    <x v="814"/>
    <x v="117"/>
    <x v="189"/>
    <s v="A"/>
    <x v="474"/>
    <x v="65"/>
    <x v="0"/>
    <m/>
    <x v="1336"/>
    <n v="6780"/>
    <s v="19.10.2015"/>
    <s v="19.11.2015"/>
    <s v="Iprel"/>
    <n v="100010001376"/>
    <m/>
    <m/>
    <m/>
    <m/>
    <m/>
    <m/>
    <m/>
    <m/>
    <m/>
    <m/>
    <m/>
    <m/>
    <m/>
    <x v="3"/>
    <x v="6"/>
    <x v="0"/>
  </r>
  <r>
    <x v="2065"/>
    <s v="CERA"/>
    <s v="MP"/>
    <x v="514"/>
    <n v="410786"/>
    <x v="145"/>
    <s v="DZ"/>
    <x v="879"/>
    <x v="117"/>
    <x v="419"/>
    <s v="A"/>
    <x v="473"/>
    <x v="65"/>
    <x v="0"/>
    <m/>
    <x v="1337"/>
    <n v="6781"/>
    <s v="19.10.2015"/>
    <s v="19.11.2015"/>
    <s v="Iprel"/>
    <n v="100010001376"/>
    <m/>
    <m/>
    <m/>
    <m/>
    <m/>
    <m/>
    <m/>
    <m/>
    <m/>
    <m/>
    <m/>
    <m/>
    <m/>
    <x v="3"/>
    <x v="6"/>
    <x v="0"/>
  </r>
  <r>
    <x v="2066"/>
    <s v="CERA"/>
    <s v="MS"/>
    <x v="458"/>
    <n v="400657"/>
    <x v="364"/>
    <s v="DZ"/>
    <x v="1091"/>
    <x v="5"/>
    <x v="108"/>
    <s v="A"/>
    <x v="473"/>
    <x v="65"/>
    <x v="0"/>
    <m/>
    <x v="1338"/>
    <n v="6782"/>
    <s v="19.10.2015"/>
    <s v="19.11.2015"/>
    <s v="Iprel"/>
    <n v="100010001376"/>
    <m/>
    <m/>
    <m/>
    <m/>
    <m/>
    <m/>
    <m/>
    <m/>
    <m/>
    <m/>
    <m/>
    <m/>
    <m/>
    <x v="3"/>
    <x v="6"/>
    <x v="0"/>
  </r>
  <r>
    <x v="2067"/>
    <s v="CERA"/>
    <s v="MP"/>
    <x v="465"/>
    <n v="416307"/>
    <x v="369"/>
    <s v="BR"/>
    <x v="1092"/>
    <x v="113"/>
    <x v="106"/>
    <s v="A"/>
    <x v="474"/>
    <x v="65"/>
    <x v="0"/>
    <m/>
    <x v="1333"/>
    <n v="6783"/>
    <s v="19.10.2015"/>
    <s v="19.11.2015"/>
    <s v="Iprel"/>
    <n v="100010001376"/>
    <m/>
    <m/>
    <m/>
    <m/>
    <m/>
    <m/>
    <m/>
    <m/>
    <m/>
    <m/>
    <m/>
    <m/>
    <m/>
    <x v="3"/>
    <x v="6"/>
    <x v="0"/>
  </r>
  <r>
    <x v="2068"/>
    <s v="CERA"/>
    <s v="MP"/>
    <x v="512"/>
    <n v="410786"/>
    <x v="145"/>
    <s v="DZ"/>
    <x v="1093"/>
    <x v="113"/>
    <x v="106"/>
    <s v="A"/>
    <x v="473"/>
    <x v="65"/>
    <x v="0"/>
    <m/>
    <x v="1339"/>
    <n v="6784"/>
    <s v="19.10.2015"/>
    <s v="19.11.2015"/>
    <s v="Iprel"/>
    <n v="100010001376"/>
    <m/>
    <m/>
    <m/>
    <m/>
    <m/>
    <m/>
    <m/>
    <m/>
    <m/>
    <m/>
    <m/>
    <m/>
    <m/>
    <x v="3"/>
    <x v="6"/>
    <x v="0"/>
  </r>
  <r>
    <x v="2069"/>
    <s v="CERA"/>
    <s v="MP"/>
    <x v="459"/>
    <n v="415827"/>
    <x v="365"/>
    <s v="US"/>
    <x v="1094"/>
    <x v="113"/>
    <x v="106"/>
    <s v="A"/>
    <x v="474"/>
    <x v="65"/>
    <x v="0"/>
    <m/>
    <x v="1340"/>
    <n v="6785"/>
    <s v="19.10.2015"/>
    <s v="19.11.2015"/>
    <s v="Iprel"/>
    <n v="100010001376"/>
    <m/>
    <m/>
    <m/>
    <m/>
    <m/>
    <m/>
    <m/>
    <m/>
    <m/>
    <m/>
    <m/>
    <m/>
    <m/>
    <x v="3"/>
    <x v="6"/>
    <x v="0"/>
  </r>
  <r>
    <x v="2070"/>
    <s v="CERA"/>
    <s v="MP"/>
    <x v="442"/>
    <n v="416797"/>
    <x v="354"/>
    <s v="UZ"/>
    <x v="337"/>
    <x v="144"/>
    <x v="121"/>
    <s v="A"/>
    <x v="474"/>
    <x v="65"/>
    <x v="0"/>
    <m/>
    <x v="1341"/>
    <n v="6786"/>
    <s v="19.10.2015"/>
    <s v="19.11.2015"/>
    <s v="Iprel"/>
    <n v="100010001376"/>
    <m/>
    <m/>
    <m/>
    <m/>
    <m/>
    <m/>
    <m/>
    <m/>
    <m/>
    <m/>
    <m/>
    <m/>
    <m/>
    <x v="3"/>
    <x v="6"/>
    <x v="0"/>
  </r>
  <r>
    <x v="2071"/>
    <s v="CERA"/>
    <s v="MS"/>
    <x v="458"/>
    <n v="400657"/>
    <x v="364"/>
    <s v="DZ"/>
    <x v="1095"/>
    <x v="2"/>
    <x v="108"/>
    <s v="A"/>
    <x v="473"/>
    <x v="65"/>
    <x v="0"/>
    <m/>
    <x v="1342"/>
    <n v="6787"/>
    <s v="19.10.2015"/>
    <s v="19.11.2015"/>
    <s v="Iprel"/>
    <n v="100010001376"/>
    <m/>
    <m/>
    <m/>
    <m/>
    <m/>
    <m/>
    <m/>
    <m/>
    <m/>
    <m/>
    <m/>
    <m/>
    <m/>
    <x v="3"/>
    <x v="6"/>
    <x v="0"/>
  </r>
  <r>
    <x v="2072"/>
    <s v="CERA"/>
    <s v="MP"/>
    <x v="459"/>
    <n v="415827"/>
    <x v="365"/>
    <s v="US"/>
    <x v="1096"/>
    <x v="2"/>
    <x v="420"/>
    <s v="A"/>
    <x v="472"/>
    <x v="65"/>
    <x v="0"/>
    <m/>
    <x v="1343"/>
    <n v="6788"/>
    <s v="19.10.2015"/>
    <s v="19.11.2015"/>
    <s v="Iprel"/>
    <n v="100010001376"/>
    <m/>
    <m/>
    <m/>
    <m/>
    <m/>
    <m/>
    <m/>
    <m/>
    <m/>
    <m/>
    <m/>
    <m/>
    <m/>
    <x v="3"/>
    <x v="6"/>
    <x v="0"/>
  </r>
  <r>
    <x v="2073"/>
    <s v="CERA"/>
    <s v="MP"/>
    <x v="442"/>
    <n v="416797"/>
    <x v="354"/>
    <s v="UZ"/>
    <x v="797"/>
    <x v="292"/>
    <x v="129"/>
    <s v="A"/>
    <x v="474"/>
    <x v="64"/>
    <x v="0"/>
    <m/>
    <x v="1344"/>
    <n v="6789"/>
    <s v="19.10.2015"/>
    <s v="19.11.2015"/>
    <s v="Iprel"/>
    <n v="100010001376"/>
    <m/>
    <m/>
    <m/>
    <m/>
    <m/>
    <m/>
    <m/>
    <m/>
    <m/>
    <m/>
    <m/>
    <m/>
    <m/>
    <x v="3"/>
    <x v="6"/>
    <x v="0"/>
  </r>
  <r>
    <x v="2074"/>
    <s v="CERA"/>
    <s v="MP"/>
    <x v="442"/>
    <n v="416797"/>
    <x v="354"/>
    <s v="UZ"/>
    <x v="1097"/>
    <x v="293"/>
    <x v="180"/>
    <s v="A"/>
    <x v="474"/>
    <x v="64"/>
    <x v="0"/>
    <m/>
    <x v="1345"/>
    <n v="6790"/>
    <s v="19.10.2015"/>
    <s v="19.11.2015"/>
    <s v="Iprel"/>
    <n v="100010001376"/>
    <m/>
    <m/>
    <m/>
    <m/>
    <m/>
    <m/>
    <m/>
    <m/>
    <m/>
    <m/>
    <m/>
    <m/>
    <m/>
    <x v="3"/>
    <x v="6"/>
    <x v="0"/>
  </r>
  <r>
    <x v="2075"/>
    <s v="CERA"/>
    <s v="MP"/>
    <x v="515"/>
    <s v="ECE100ZD1"/>
    <x v="122"/>
    <s v="IN"/>
    <x v="226"/>
    <x v="288"/>
    <x v="333"/>
    <s v="A"/>
    <x v="472"/>
    <x v="64"/>
    <x v="0"/>
    <m/>
    <x v="1346"/>
    <n v="6791"/>
    <s v="19.10.2015"/>
    <s v="19.11.2015"/>
    <s v="Iprel"/>
    <n v="100010001376"/>
    <m/>
    <m/>
    <m/>
    <m/>
    <m/>
    <m/>
    <m/>
    <m/>
    <m/>
    <m/>
    <m/>
    <m/>
    <m/>
    <x v="3"/>
    <x v="6"/>
    <x v="0"/>
  </r>
  <r>
    <x v="2076"/>
    <s v="CERA"/>
    <s v="MP"/>
    <x v="516"/>
    <n v="601099"/>
    <x v="335"/>
    <s v="IT"/>
    <x v="235"/>
    <x v="131"/>
    <x v="368"/>
    <s v="B"/>
    <x v="473"/>
    <x v="64"/>
    <x v="0"/>
    <m/>
    <x v="1347"/>
    <n v="6792"/>
    <s v="19.10.2015"/>
    <s v="19.11.2015"/>
    <s v="Iprel"/>
    <n v="100010001376"/>
    <m/>
    <m/>
    <m/>
    <m/>
    <m/>
    <m/>
    <m/>
    <m/>
    <m/>
    <m/>
    <m/>
    <m/>
    <m/>
    <x v="3"/>
    <x v="6"/>
    <x v="0"/>
  </r>
  <r>
    <x v="2077"/>
    <s v="CERA"/>
    <s v="MP"/>
    <x v="459"/>
    <n v="415827"/>
    <x v="365"/>
    <s v="US"/>
    <x v="1098"/>
    <x v="293"/>
    <x v="180"/>
    <s v="A"/>
    <x v="476"/>
    <x v="63"/>
    <x v="0"/>
    <m/>
    <x v="1348"/>
    <n v="6837"/>
    <s v="25.11.2015"/>
    <s v="23.12.2015"/>
    <s v="Iprel"/>
    <n v="100010001376"/>
    <m/>
    <m/>
    <m/>
    <m/>
    <m/>
    <m/>
    <m/>
    <m/>
    <m/>
    <m/>
    <m/>
    <m/>
    <m/>
    <x v="3"/>
    <x v="6"/>
    <x v="0"/>
  </r>
  <r>
    <x v="2078"/>
    <s v="CERA"/>
    <s v="MP"/>
    <x v="459"/>
    <n v="415827"/>
    <x v="365"/>
    <s v="US"/>
    <x v="1099"/>
    <x v="2"/>
    <x v="421"/>
    <s v="A"/>
    <x v="476"/>
    <x v="65"/>
    <x v="0"/>
    <m/>
    <x v="1349"/>
    <n v="6838"/>
    <s v="25.11.2015"/>
    <s v="23.12.2015"/>
    <s v="Iprel"/>
    <n v="100010001376"/>
    <m/>
    <m/>
    <m/>
    <m/>
    <m/>
    <m/>
    <m/>
    <m/>
    <m/>
    <m/>
    <m/>
    <m/>
    <m/>
    <x v="3"/>
    <x v="6"/>
    <x v="0"/>
  </r>
  <r>
    <x v="2079"/>
    <s v="CERA"/>
    <s v="MP"/>
    <x v="513"/>
    <n v="401893"/>
    <x v="379"/>
    <s v="RO"/>
    <x v="107"/>
    <x v="8"/>
    <x v="216"/>
    <s v="A"/>
    <x v="477"/>
    <x v="64"/>
    <x v="0"/>
    <m/>
    <x v="1350"/>
    <n v="6839"/>
    <s v="25.11.2015"/>
    <s v="23.12.2015"/>
    <s v="Iprel"/>
    <n v="100010001376"/>
    <m/>
    <m/>
    <m/>
    <m/>
    <m/>
    <m/>
    <m/>
    <m/>
    <m/>
    <m/>
    <m/>
    <m/>
    <m/>
    <x v="3"/>
    <x v="6"/>
    <x v="0"/>
  </r>
  <r>
    <x v="2080"/>
    <s v="CERA"/>
    <s v="MP"/>
    <x v="513"/>
    <n v="401893"/>
    <x v="379"/>
    <s v="RO"/>
    <x v="1100"/>
    <x v="113"/>
    <x v="106"/>
    <s v="A"/>
    <x v="477"/>
    <x v="65"/>
    <x v="0"/>
    <m/>
    <x v="1351"/>
    <n v="6840"/>
    <s v="25.11.2015"/>
    <s v="23.12.2015"/>
    <s v="Iprel"/>
    <n v="100010001376"/>
    <m/>
    <m/>
    <m/>
    <m/>
    <m/>
    <m/>
    <m/>
    <m/>
    <m/>
    <m/>
    <m/>
    <m/>
    <m/>
    <x v="3"/>
    <x v="6"/>
    <x v="0"/>
  </r>
  <r>
    <x v="2081"/>
    <s v="CERA"/>
    <s v="MP"/>
    <x v="513"/>
    <n v="401893"/>
    <x v="379"/>
    <s v="RO"/>
    <x v="1101"/>
    <x v="114"/>
    <x v="190"/>
    <s v="A"/>
    <x v="477"/>
    <x v="65"/>
    <x v="0"/>
    <m/>
    <x v="1352"/>
    <n v="6841"/>
    <s v="25.11.2015"/>
    <s v="23.12.2015"/>
    <s v="Iprel"/>
    <n v="100010001376"/>
    <m/>
    <m/>
    <m/>
    <m/>
    <m/>
    <m/>
    <m/>
    <m/>
    <m/>
    <m/>
    <m/>
    <m/>
    <m/>
    <x v="3"/>
    <x v="6"/>
    <x v="0"/>
  </r>
  <r>
    <x v="2082"/>
    <s v="CERA"/>
    <s v="MP"/>
    <x v="513"/>
    <n v="401893"/>
    <x v="379"/>
    <s v="RO"/>
    <x v="8"/>
    <x v="113"/>
    <x v="422"/>
    <s v="A"/>
    <x v="477"/>
    <x v="65"/>
    <x v="0"/>
    <m/>
    <x v="1353"/>
    <n v="6842"/>
    <s v="25.11.2015"/>
    <s v="23.12.2015"/>
    <s v="Iprel"/>
    <n v="100010001376"/>
    <m/>
    <m/>
    <m/>
    <m/>
    <m/>
    <m/>
    <m/>
    <m/>
    <m/>
    <m/>
    <m/>
    <m/>
    <m/>
    <x v="3"/>
    <x v="6"/>
    <x v="0"/>
  </r>
  <r>
    <x v="2083"/>
    <s v="CERA"/>
    <s v="MP"/>
    <x v="513"/>
    <n v="401893"/>
    <x v="379"/>
    <s v="RO"/>
    <x v="329"/>
    <x v="292"/>
    <x v="129"/>
    <s v="A"/>
    <x v="477"/>
    <x v="63"/>
    <x v="0"/>
    <m/>
    <x v="1354"/>
    <n v="6843"/>
    <s v="25.11.2015"/>
    <s v="23.12.2015"/>
    <s v="Iprel"/>
    <n v="100010001376"/>
    <m/>
    <m/>
    <m/>
    <m/>
    <m/>
    <m/>
    <m/>
    <m/>
    <m/>
    <m/>
    <m/>
    <m/>
    <m/>
    <x v="3"/>
    <x v="6"/>
    <x v="0"/>
  </r>
  <r>
    <x v="2084"/>
    <s v="CERA"/>
    <s v="MP"/>
    <x v="513"/>
    <n v="401893"/>
    <x v="379"/>
    <s v="RO"/>
    <x v="1102"/>
    <x v="293"/>
    <x v="180"/>
    <s v="A"/>
    <x v="477"/>
    <x v="63"/>
    <x v="0"/>
    <m/>
    <x v="1355"/>
    <n v="6844"/>
    <s v="25.11.2015"/>
    <s v="23.12.2015"/>
    <s v="Iprel"/>
    <n v="100010001376"/>
    <m/>
    <m/>
    <m/>
    <m/>
    <m/>
    <m/>
    <m/>
    <m/>
    <m/>
    <m/>
    <m/>
    <m/>
    <m/>
    <x v="3"/>
    <x v="6"/>
    <x v="0"/>
  </r>
  <r>
    <x v="2085"/>
    <s v="CERA"/>
    <s v="MP"/>
    <x v="513"/>
    <n v="401893"/>
    <x v="379"/>
    <s v="RO"/>
    <x v="1103"/>
    <x v="116"/>
    <x v="109"/>
    <s v="A"/>
    <x v="477"/>
    <x v="65"/>
    <x v="0"/>
    <m/>
    <x v="1356"/>
    <n v="6845"/>
    <s v="25.11.2015"/>
    <s v="23.12.2015"/>
    <s v="Iprel"/>
    <n v="100010001376"/>
    <m/>
    <m/>
    <m/>
    <m/>
    <m/>
    <m/>
    <m/>
    <m/>
    <m/>
    <m/>
    <m/>
    <m/>
    <m/>
    <x v="3"/>
    <x v="6"/>
    <x v="0"/>
  </r>
  <r>
    <x v="2086"/>
    <s v="CERA"/>
    <s v="MP"/>
    <x v="513"/>
    <n v="401893"/>
    <x v="379"/>
    <s v="RO"/>
    <x v="1104"/>
    <x v="117"/>
    <x v="189"/>
    <s v="A"/>
    <x v="477"/>
    <x v="65"/>
    <x v="0"/>
    <m/>
    <x v="1357"/>
    <n v="6846"/>
    <s v="25.11.2015"/>
    <s v="23.12.2015"/>
    <s v="Iprel"/>
    <n v="100010001376"/>
    <m/>
    <m/>
    <m/>
    <m/>
    <m/>
    <m/>
    <m/>
    <m/>
    <m/>
    <m/>
    <m/>
    <m/>
    <m/>
    <x v="3"/>
    <x v="6"/>
    <x v="0"/>
  </r>
  <r>
    <x v="2087"/>
    <s v="CERA"/>
    <s v="MP"/>
    <x v="513"/>
    <n v="401893"/>
    <x v="379"/>
    <s v="RO"/>
    <x v="1105"/>
    <x v="127"/>
    <x v="252"/>
    <s v="A"/>
    <x v="477"/>
    <x v="65"/>
    <x v="0"/>
    <m/>
    <x v="1358"/>
    <n v="6847"/>
    <s v="25.11.2015"/>
    <s v="23.12.2015"/>
    <s v="Iprel"/>
    <n v="100010001376"/>
    <m/>
    <m/>
    <m/>
    <m/>
    <m/>
    <m/>
    <m/>
    <m/>
    <m/>
    <m/>
    <m/>
    <m/>
    <m/>
    <x v="3"/>
    <x v="6"/>
    <x v="0"/>
  </r>
  <r>
    <x v="2088"/>
    <s v="CERA"/>
    <s v="MP"/>
    <x v="513"/>
    <n v="401893"/>
    <x v="379"/>
    <s v="RO"/>
    <x v="1106"/>
    <x v="2"/>
    <x v="423"/>
    <s v="A"/>
    <x v="477"/>
    <x v="65"/>
    <x v="0"/>
    <m/>
    <x v="1359"/>
    <n v="6848"/>
    <s v="25.11.2015"/>
    <s v="23.12.2015"/>
    <s v="Iprel"/>
    <n v="100010001376"/>
    <m/>
    <m/>
    <m/>
    <m/>
    <m/>
    <m/>
    <m/>
    <m/>
    <m/>
    <m/>
    <m/>
    <m/>
    <m/>
    <x v="3"/>
    <x v="6"/>
    <x v="0"/>
  </r>
  <r>
    <x v="2089"/>
    <s v="CERA"/>
    <s v="RP"/>
    <x v="517"/>
    <s v="ECE010"/>
    <x v="48"/>
    <s v="MX"/>
    <x v="1107"/>
    <x v="114"/>
    <x v="190"/>
    <s v="A"/>
    <x v="478"/>
    <x v="65"/>
    <x v="0"/>
    <m/>
    <x v="1360"/>
    <n v="6849"/>
    <s v="25.11.2015"/>
    <s v="23.12.2015"/>
    <s v="Iprel"/>
    <n v="100010001376"/>
    <m/>
    <m/>
    <m/>
    <m/>
    <m/>
    <m/>
    <m/>
    <m/>
    <m/>
    <m/>
    <m/>
    <m/>
    <m/>
    <x v="3"/>
    <x v="6"/>
    <x v="0"/>
  </r>
  <r>
    <x v="2090"/>
    <s v="CERA"/>
    <s v="MY"/>
    <x v="518"/>
    <n v="416645"/>
    <x v="393"/>
    <s v="DZ"/>
    <x v="820"/>
    <x v="2"/>
    <x v="424"/>
    <s v="A"/>
    <x v="479"/>
    <x v="65"/>
    <x v="0"/>
    <m/>
    <x v="1361"/>
    <n v="6850"/>
    <s v="25.11.2015"/>
    <s v="23.12.2015"/>
    <s v="Iprel"/>
    <n v="100010001376"/>
    <m/>
    <m/>
    <m/>
    <m/>
    <m/>
    <m/>
    <m/>
    <m/>
    <m/>
    <m/>
    <m/>
    <m/>
    <m/>
    <x v="3"/>
    <x v="6"/>
    <x v="0"/>
  </r>
  <r>
    <x v="2091"/>
    <s v="CERA"/>
    <s v="MY"/>
    <x v="518"/>
    <n v="416645"/>
    <x v="393"/>
    <s v="DZ"/>
    <x v="636"/>
    <x v="2"/>
    <x v="425"/>
    <s v="A"/>
    <x v="479"/>
    <x v="65"/>
    <x v="0"/>
    <m/>
    <x v="1362"/>
    <n v="6851"/>
    <s v="25.11.2015"/>
    <s v="23.12.2015"/>
    <s v="Iprel"/>
    <n v="100010001376"/>
    <m/>
    <m/>
    <m/>
    <m/>
    <m/>
    <m/>
    <m/>
    <m/>
    <m/>
    <m/>
    <m/>
    <m/>
    <m/>
    <x v="3"/>
    <x v="6"/>
    <x v="0"/>
  </r>
  <r>
    <x v="2092"/>
    <s v="CERA"/>
    <s v="MY"/>
    <x v="518"/>
    <n v="416645"/>
    <x v="393"/>
    <s v="DZ"/>
    <x v="513"/>
    <x v="128"/>
    <x v="426"/>
    <s v="A"/>
    <x v="479"/>
    <x v="65"/>
    <x v="0"/>
    <m/>
    <x v="1363"/>
    <n v="6852"/>
    <s v="25.11.2015"/>
    <s v="23.12.2015"/>
    <s v="Iprel"/>
    <n v="100010001376"/>
    <m/>
    <m/>
    <m/>
    <m/>
    <m/>
    <m/>
    <m/>
    <m/>
    <m/>
    <m/>
    <m/>
    <m/>
    <m/>
    <x v="3"/>
    <x v="6"/>
    <x v="0"/>
  </r>
  <r>
    <x v="2093"/>
    <s v="CERA"/>
    <s v="MY"/>
    <x v="518"/>
    <n v="416645"/>
    <x v="393"/>
    <s v="DZ"/>
    <x v="477"/>
    <x v="301"/>
    <x v="427"/>
    <s v="A"/>
    <x v="479"/>
    <x v="65"/>
    <x v="0"/>
    <m/>
    <x v="1364"/>
    <n v="6853"/>
    <s v="25.11.2015"/>
    <s v="23.12.2015"/>
    <s v="Iprel"/>
    <n v="100010001376"/>
    <m/>
    <m/>
    <m/>
    <m/>
    <m/>
    <m/>
    <m/>
    <m/>
    <m/>
    <m/>
    <m/>
    <m/>
    <m/>
    <x v="3"/>
    <x v="6"/>
    <x v="0"/>
  </r>
  <r>
    <x v="2094"/>
    <s v="CERA"/>
    <s v="MP"/>
    <x v="519"/>
    <n v="416860"/>
    <x v="394"/>
    <s v="ES"/>
    <x v="323"/>
    <x v="260"/>
    <x v="208"/>
    <s v="A"/>
    <x v="480"/>
    <x v="65"/>
    <x v="0"/>
    <m/>
    <x v="1365"/>
    <n v="6854"/>
    <s v="25.11.2015"/>
    <s v="23.12.2015"/>
    <s v="Iprel"/>
    <n v="100010001376"/>
    <m/>
    <m/>
    <m/>
    <m/>
    <m/>
    <m/>
    <m/>
    <m/>
    <m/>
    <m/>
    <m/>
    <m/>
    <m/>
    <x v="3"/>
    <x v="6"/>
    <x v="0"/>
  </r>
  <r>
    <x v="2095"/>
    <s v="CERA"/>
    <s v="MP"/>
    <x v="519"/>
    <n v="416860"/>
    <x v="394"/>
    <s v="ES"/>
    <x v="1108"/>
    <x v="260"/>
    <x v="208"/>
    <s v="A"/>
    <x v="480"/>
    <x v="65"/>
    <x v="0"/>
    <m/>
    <x v="1366"/>
    <n v="6855"/>
    <s v="25.11.2015"/>
    <s v="23.12.2015"/>
    <s v="Iprel"/>
    <n v="100010001376"/>
    <m/>
    <m/>
    <m/>
    <m/>
    <m/>
    <m/>
    <m/>
    <m/>
    <m/>
    <m/>
    <m/>
    <m/>
    <m/>
    <x v="3"/>
    <x v="6"/>
    <x v="0"/>
  </r>
  <r>
    <x v="2096"/>
    <s v="CERA"/>
    <s v="MP"/>
    <x v="463"/>
    <n v="402834"/>
    <x v="368"/>
    <s v="TR"/>
    <x v="1109"/>
    <x v="122"/>
    <x v="202"/>
    <s v="A"/>
    <x v="480"/>
    <x v="65"/>
    <x v="0"/>
    <m/>
    <x v="1367"/>
    <n v="6856"/>
    <s v="25.11.2015"/>
    <s v="23.12.2015"/>
    <s v="Iprel"/>
    <n v="100010001376"/>
    <m/>
    <m/>
    <m/>
    <m/>
    <m/>
    <m/>
    <m/>
    <m/>
    <m/>
    <m/>
    <m/>
    <m/>
    <m/>
    <x v="3"/>
    <x v="6"/>
    <x v="0"/>
  </r>
  <r>
    <x v="2097"/>
    <s v="CERA"/>
    <s v="MP"/>
    <x v="463"/>
    <n v="402834"/>
    <x v="368"/>
    <s v="TR"/>
    <x v="482"/>
    <x v="8"/>
    <x v="216"/>
    <s v="A"/>
    <x v="480"/>
    <x v="63"/>
    <x v="0"/>
    <m/>
    <x v="1368"/>
    <n v="6857"/>
    <s v="25.11.2015"/>
    <s v="23.12.2015"/>
    <s v="Iprel"/>
    <n v="100010001376"/>
    <m/>
    <m/>
    <m/>
    <m/>
    <m/>
    <m/>
    <m/>
    <m/>
    <m/>
    <m/>
    <m/>
    <m/>
    <m/>
    <x v="3"/>
    <x v="6"/>
    <x v="0"/>
  </r>
  <r>
    <x v="2098"/>
    <s v="CERA"/>
    <s v="MP"/>
    <x v="463"/>
    <n v="402834"/>
    <x v="368"/>
    <s v="TR"/>
    <x v="1110"/>
    <x v="113"/>
    <x v="106"/>
    <s v="A"/>
    <x v="480"/>
    <x v="65"/>
    <x v="0"/>
    <m/>
    <x v="1369"/>
    <n v="6858"/>
    <s v="25.11.2015"/>
    <s v="23.12.2015"/>
    <s v="Iprel"/>
    <n v="100010001376"/>
    <m/>
    <m/>
    <m/>
    <m/>
    <m/>
    <m/>
    <m/>
    <m/>
    <m/>
    <m/>
    <m/>
    <m/>
    <m/>
    <x v="3"/>
    <x v="6"/>
    <x v="0"/>
  </r>
  <r>
    <x v="2099"/>
    <s v="CERA"/>
    <s v="MP"/>
    <x v="463"/>
    <n v="402834"/>
    <x v="368"/>
    <s v="TR"/>
    <x v="1111"/>
    <x v="290"/>
    <x v="107"/>
    <s v="A"/>
    <x v="480"/>
    <x v="65"/>
    <x v="0"/>
    <m/>
    <x v="1370"/>
    <n v="6859"/>
    <s v="25.11.2015"/>
    <s v="23.12.2015"/>
    <s v="Iprel"/>
    <n v="100010001376"/>
    <m/>
    <m/>
    <m/>
    <m/>
    <m/>
    <m/>
    <m/>
    <m/>
    <m/>
    <m/>
    <m/>
    <m/>
    <m/>
    <x v="3"/>
    <x v="6"/>
    <x v="0"/>
  </r>
  <r>
    <x v="2100"/>
    <s v="CERA"/>
    <s v="RP"/>
    <x v="520"/>
    <n v="600087"/>
    <x v="395"/>
    <s v="IT"/>
    <x v="1112"/>
    <x v="289"/>
    <x v="256"/>
    <s v="A"/>
    <x v="481"/>
    <x v="67"/>
    <x v="0"/>
    <m/>
    <x v="1371"/>
    <n v="6860"/>
    <s v="25.11.2015"/>
    <s v="23.12.2015"/>
    <s v="Iprel"/>
    <n v="100010001376"/>
    <m/>
    <m/>
    <m/>
    <m/>
    <m/>
    <m/>
    <m/>
    <m/>
    <m/>
    <m/>
    <m/>
    <m/>
    <m/>
    <x v="3"/>
    <x v="6"/>
    <x v="0"/>
  </r>
  <r>
    <x v="2101"/>
    <s v="CERA"/>
    <s v="MP"/>
    <x v="521"/>
    <n v="408754"/>
    <x v="396"/>
    <s v="ES"/>
    <x v="15"/>
    <x v="135"/>
    <x v="333"/>
    <s v="B"/>
    <x v="472"/>
    <x v="64"/>
    <x v="0"/>
    <m/>
    <x v="1372"/>
    <n v="6861"/>
    <s v="25.11.2015"/>
    <s v="23.12.2015"/>
    <s v="Iprel"/>
    <n v="100010001376"/>
    <m/>
    <m/>
    <m/>
    <m/>
    <m/>
    <m/>
    <m/>
    <m/>
    <m/>
    <m/>
    <m/>
    <m/>
    <m/>
    <x v="3"/>
    <x v="6"/>
    <x v="0"/>
  </r>
  <r>
    <x v="2102"/>
    <s v="CERA"/>
    <s v="MP"/>
    <x v="522"/>
    <n v="415934"/>
    <x v="397"/>
    <s v="MX"/>
    <x v="8"/>
    <x v="287"/>
    <x v="378"/>
    <s v="A"/>
    <x v="479"/>
    <x v="64"/>
    <x v="0"/>
    <m/>
    <x v="1373"/>
    <n v="6862"/>
    <s v="25.11.2015"/>
    <s v="23.12.2015"/>
    <s v="Iprel"/>
    <n v="100010001376"/>
    <m/>
    <m/>
    <m/>
    <m/>
    <m/>
    <m/>
    <m/>
    <m/>
    <m/>
    <m/>
    <m/>
    <m/>
    <m/>
    <x v="3"/>
    <x v="6"/>
    <x v="0"/>
  </r>
  <r>
    <x v="2103"/>
    <s v="CERA"/>
    <s v="MP"/>
    <x v="523"/>
    <s v="ECE100"/>
    <x v="398"/>
    <s v="IN"/>
    <x v="226"/>
    <x v="215"/>
    <x v="333"/>
    <s v="A"/>
    <x v="479"/>
    <x v="64"/>
    <x v="0"/>
    <m/>
    <x v="848"/>
    <n v="6863"/>
    <s v="25.11.2015"/>
    <s v="23.12.2015"/>
    <s v="Iprel"/>
    <n v="100010001376"/>
    <m/>
    <m/>
    <m/>
    <m/>
    <m/>
    <m/>
    <m/>
    <m/>
    <m/>
    <m/>
    <m/>
    <m/>
    <m/>
    <x v="3"/>
    <x v="6"/>
    <x v="0"/>
  </r>
  <r>
    <x v="2104"/>
    <m/>
    <m/>
    <x v="0"/>
    <m/>
    <x v="0"/>
    <m/>
    <x v="0"/>
    <x v="0"/>
    <x v="0"/>
    <m/>
    <x v="0"/>
    <x v="0"/>
    <x v="0"/>
    <m/>
    <x v="0"/>
    <m/>
    <m/>
    <m/>
    <m/>
    <m/>
    <m/>
    <m/>
    <m/>
    <m/>
    <m/>
    <m/>
    <m/>
    <m/>
    <m/>
    <m/>
    <m/>
    <m/>
    <m/>
    <x v="0"/>
    <x v="7"/>
    <x v="0"/>
  </r>
  <r>
    <x v="2105"/>
    <s v="CERA"/>
    <s v="MP"/>
    <x v="524"/>
    <n v="408754"/>
    <x v="396"/>
    <s v="ES"/>
    <x v="506"/>
    <x v="8"/>
    <x v="216"/>
    <s v="A"/>
    <x v="482"/>
    <x v="63"/>
    <x v="0"/>
    <m/>
    <x v="1374"/>
    <s v="CR006870T"/>
    <s v="11.01.2016"/>
    <s v="11.02.2016"/>
    <s v="Iprel"/>
    <n v="100010001376"/>
    <m/>
    <m/>
    <m/>
    <m/>
    <m/>
    <m/>
    <m/>
    <m/>
    <m/>
    <m/>
    <m/>
    <m/>
    <m/>
    <x v="3"/>
    <x v="7"/>
    <x v="0"/>
  </r>
  <r>
    <x v="2106"/>
    <s v="CERA"/>
    <s v="MP"/>
    <x v="524"/>
    <n v="408754"/>
    <x v="396"/>
    <s v="ES"/>
    <x v="922"/>
    <x v="8"/>
    <x v="216"/>
    <s v="A"/>
    <x v="482"/>
    <x v="63"/>
    <x v="0"/>
    <m/>
    <x v="1375"/>
    <s v="CR006871T"/>
    <s v="11.01.2016"/>
    <s v="11.02.2016"/>
    <s v="Iprel"/>
    <n v="100010001376"/>
    <m/>
    <m/>
    <m/>
    <m/>
    <m/>
    <m/>
    <m/>
    <m/>
    <m/>
    <m/>
    <m/>
    <m/>
    <m/>
    <x v="3"/>
    <x v="7"/>
    <x v="0"/>
  </r>
  <r>
    <x v="2107"/>
    <s v="CERA"/>
    <s v="MP"/>
    <x v="525"/>
    <n v="202368"/>
    <x v="81"/>
    <s v="IT"/>
    <x v="1113"/>
    <x v="123"/>
    <x v="223"/>
    <s v="A"/>
    <x v="482"/>
    <x v="64"/>
    <x v="0"/>
    <m/>
    <x v="1376"/>
    <s v="CR006872T"/>
    <s v="11.01.2016"/>
    <s v="11.02.2016"/>
    <s v="Iprel"/>
    <n v="100010001376"/>
    <m/>
    <m/>
    <m/>
    <m/>
    <m/>
    <m/>
    <m/>
    <m/>
    <m/>
    <m/>
    <m/>
    <m/>
    <m/>
    <x v="3"/>
    <x v="7"/>
    <x v="0"/>
  </r>
  <r>
    <x v="2108"/>
    <s v="CERA"/>
    <s v="MP"/>
    <x v="526"/>
    <n v="404890"/>
    <x v="399"/>
    <s v="ES"/>
    <x v="985"/>
    <x v="8"/>
    <x v="216"/>
    <s v="A"/>
    <x v="483"/>
    <x v="63"/>
    <x v="0"/>
    <m/>
    <x v="1377"/>
    <s v="CR006873T"/>
    <s v="11.01.2016"/>
    <s v="11.02.2016"/>
    <s v="Iprel"/>
    <n v="100010001376"/>
    <m/>
    <m/>
    <m/>
    <m/>
    <m/>
    <m/>
    <m/>
    <m/>
    <m/>
    <m/>
    <m/>
    <m/>
    <m/>
    <x v="3"/>
    <x v="7"/>
    <x v="0"/>
  </r>
  <r>
    <x v="2109"/>
    <s v="CERA"/>
    <s v="MP"/>
    <x v="463"/>
    <n v="402834"/>
    <x v="368"/>
    <s v="TR"/>
    <x v="309"/>
    <x v="112"/>
    <x v="186"/>
    <s v="A"/>
    <x v="483"/>
    <x v="64"/>
    <x v="0"/>
    <m/>
    <x v="1378"/>
    <s v="CR006874T"/>
    <s v="11.01.2016"/>
    <s v="11.02.2016"/>
    <s v="Iprel"/>
    <n v="100010001376"/>
    <m/>
    <m/>
    <m/>
    <m/>
    <m/>
    <m/>
    <m/>
    <m/>
    <m/>
    <m/>
    <m/>
    <m/>
    <m/>
    <x v="3"/>
    <x v="7"/>
    <x v="0"/>
  </r>
  <r>
    <x v="2110"/>
    <s v="CERA"/>
    <s v="MP"/>
    <x v="463"/>
    <n v="402834"/>
    <x v="368"/>
    <s v="TR"/>
    <x v="178"/>
    <x v="292"/>
    <x v="129"/>
    <s v="A"/>
    <x v="483"/>
    <x v="63"/>
    <x v="0"/>
    <m/>
    <x v="1379"/>
    <s v="CR006875T"/>
    <s v="11.01.2016"/>
    <s v="11.02.2016"/>
    <s v="Iprel"/>
    <n v="100010001376"/>
    <m/>
    <m/>
    <m/>
    <m/>
    <m/>
    <m/>
    <m/>
    <m/>
    <m/>
    <m/>
    <m/>
    <m/>
    <m/>
    <x v="3"/>
    <x v="7"/>
    <x v="0"/>
  </r>
  <r>
    <x v="2111"/>
    <s v="CERA"/>
    <s v="MP"/>
    <x v="463"/>
    <n v="402834"/>
    <x v="368"/>
    <s v="TR"/>
    <x v="1114"/>
    <x v="293"/>
    <x v="180"/>
    <s v="A"/>
    <x v="483"/>
    <x v="63"/>
    <x v="0"/>
    <m/>
    <x v="1380"/>
    <s v="CR006876T"/>
    <s v="11.01.2016"/>
    <s v="11.02.2016"/>
    <s v="Iprel"/>
    <n v="100010001376"/>
    <m/>
    <m/>
    <m/>
    <m/>
    <m/>
    <m/>
    <m/>
    <m/>
    <m/>
    <m/>
    <m/>
    <m/>
    <m/>
    <x v="3"/>
    <x v="7"/>
    <x v="0"/>
  </r>
  <r>
    <x v="2112"/>
    <s v="CERA"/>
    <s v="MP"/>
    <x v="527"/>
    <n v="401016"/>
    <x v="400"/>
    <s v="ES"/>
    <x v="378"/>
    <x v="260"/>
    <x v="208"/>
    <s v="A"/>
    <x v="484"/>
    <x v="65"/>
    <x v="0"/>
    <m/>
    <x v="1381"/>
    <s v="CR006877T"/>
    <s v="11.01.2016"/>
    <s v="11.02.2016"/>
    <s v="Iprel"/>
    <n v="100010001376"/>
    <m/>
    <m/>
    <m/>
    <m/>
    <m/>
    <m/>
    <m/>
    <m/>
    <m/>
    <m/>
    <m/>
    <m/>
    <m/>
    <x v="3"/>
    <x v="7"/>
    <x v="0"/>
  </r>
  <r>
    <x v="2113"/>
    <s v="CERA"/>
    <s v="MP"/>
    <x v="527"/>
    <n v="401016"/>
    <x v="400"/>
    <s v="ES"/>
    <x v="462"/>
    <x v="260"/>
    <x v="208"/>
    <s v="A"/>
    <x v="484"/>
    <x v="65"/>
    <x v="0"/>
    <m/>
    <x v="1381"/>
    <s v="CR006878T"/>
    <s v="11.01.2016"/>
    <s v="11.02.2016"/>
    <s v="Iprel"/>
    <n v="100010001376"/>
    <m/>
    <m/>
    <m/>
    <m/>
    <m/>
    <m/>
    <m/>
    <m/>
    <m/>
    <m/>
    <m/>
    <m/>
    <m/>
    <x v="3"/>
    <x v="7"/>
    <x v="0"/>
  </r>
  <r>
    <x v="2114"/>
    <s v="CERA"/>
    <s v="MP"/>
    <x v="519"/>
    <n v="416860"/>
    <x v="394"/>
    <s v="ES"/>
    <x v="327"/>
    <x v="8"/>
    <x v="216"/>
    <s v="A"/>
    <x v="484"/>
    <x v="63"/>
    <x v="0"/>
    <m/>
    <x v="1382"/>
    <s v="CR006879T"/>
    <s v="11.01.2016"/>
    <s v="11.02.2016"/>
    <s v="Iprel"/>
    <n v="100010001376"/>
    <m/>
    <m/>
    <m/>
    <m/>
    <m/>
    <m/>
    <m/>
    <m/>
    <m/>
    <m/>
    <m/>
    <m/>
    <m/>
    <x v="3"/>
    <x v="7"/>
    <x v="0"/>
  </r>
  <r>
    <x v="2115"/>
    <s v="CERA"/>
    <s v="MP"/>
    <x v="519"/>
    <n v="416860"/>
    <x v="394"/>
    <s v="ES"/>
    <x v="975"/>
    <x v="8"/>
    <x v="216"/>
    <s v="A"/>
    <x v="484"/>
    <x v="63"/>
    <x v="0"/>
    <m/>
    <x v="1383"/>
    <s v="CR006880T"/>
    <s v="11.01.2016"/>
    <s v="11.02.2016"/>
    <s v="Iprel"/>
    <n v="100010001376"/>
    <m/>
    <m/>
    <m/>
    <m/>
    <m/>
    <m/>
    <m/>
    <m/>
    <m/>
    <m/>
    <m/>
    <m/>
    <m/>
    <x v="3"/>
    <x v="7"/>
    <x v="0"/>
  </r>
  <r>
    <x v="2116"/>
    <s v="CERA"/>
    <s v="MP"/>
    <x v="528"/>
    <n v="401072"/>
    <x v="401"/>
    <s v="MX"/>
    <x v="1115"/>
    <x v="293"/>
    <x v="180"/>
    <s v="A"/>
    <x v="484"/>
    <x v="63"/>
    <x v="0"/>
    <m/>
    <x v="1384"/>
    <s v="CR006881T"/>
    <s v="11.01.2016"/>
    <s v="11.02.2016"/>
    <s v="Iprel"/>
    <n v="100010001376"/>
    <m/>
    <m/>
    <m/>
    <m/>
    <m/>
    <m/>
    <m/>
    <m/>
    <m/>
    <m/>
    <m/>
    <m/>
    <m/>
    <x v="3"/>
    <x v="7"/>
    <x v="0"/>
  </r>
  <r>
    <x v="2117"/>
    <s v="CERA"/>
    <s v="MP"/>
    <x v="465"/>
    <n v="416307"/>
    <x v="369"/>
    <s v="BR"/>
    <x v="1116"/>
    <x v="292"/>
    <x v="129"/>
    <s v="A"/>
    <x v="484"/>
    <x v="63"/>
    <x v="0"/>
    <m/>
    <x v="1385"/>
    <s v="CR006882T"/>
    <s v="11.01.2016"/>
    <s v="11.02.2016"/>
    <s v="Iprel"/>
    <n v="100010001376"/>
    <m/>
    <m/>
    <m/>
    <m/>
    <m/>
    <m/>
    <m/>
    <m/>
    <m/>
    <m/>
    <m/>
    <m/>
    <m/>
    <x v="3"/>
    <x v="7"/>
    <x v="0"/>
  </r>
  <r>
    <x v="2118"/>
    <s v="CERA"/>
    <s v="MP"/>
    <x v="465"/>
    <n v="416307"/>
    <x v="369"/>
    <s v="BR"/>
    <x v="1117"/>
    <x v="293"/>
    <x v="180"/>
    <s v="A"/>
    <x v="484"/>
    <x v="63"/>
    <x v="0"/>
    <m/>
    <x v="1386"/>
    <s v="CR006883T"/>
    <s v="11.01.2016"/>
    <s v="11.02.2016"/>
    <s v="Iprel"/>
    <n v="100010001376"/>
    <m/>
    <m/>
    <m/>
    <m/>
    <m/>
    <m/>
    <m/>
    <m/>
    <m/>
    <m/>
    <m/>
    <m/>
    <m/>
    <x v="3"/>
    <x v="7"/>
    <x v="0"/>
  </r>
  <r>
    <x v="2119"/>
    <s v="CERA"/>
    <s v="MP"/>
    <x v="529"/>
    <n v="400168"/>
    <x v="201"/>
    <s v="UA"/>
    <x v="1115"/>
    <x v="2"/>
    <x v="22"/>
    <s v="A"/>
    <x v="485"/>
    <x v="65"/>
    <x v="0"/>
    <m/>
    <x v="1387"/>
    <s v="CR006884T"/>
    <s v="11.01.2016"/>
    <s v="11.02.2016"/>
    <s v="Iprel"/>
    <n v="100010001376"/>
    <m/>
    <m/>
    <m/>
    <m/>
    <m/>
    <m/>
    <m/>
    <m/>
    <m/>
    <m/>
    <m/>
    <m/>
    <m/>
    <x v="3"/>
    <x v="7"/>
    <x v="0"/>
  </r>
  <r>
    <x v="2120"/>
    <s v="CERA"/>
    <s v="MP"/>
    <x v="530"/>
    <n v="417021"/>
    <x v="402"/>
    <s v="IN"/>
    <x v="782"/>
    <x v="112"/>
    <x v="332"/>
    <s v="A"/>
    <x v="485"/>
    <x v="64"/>
    <x v="0"/>
    <m/>
    <x v="1388"/>
    <s v="CR006885T"/>
    <s v="11.01.2016"/>
    <s v="11.02.2016"/>
    <s v="Iprel"/>
    <n v="100010001376"/>
    <m/>
    <m/>
    <m/>
    <m/>
    <m/>
    <m/>
    <m/>
    <m/>
    <m/>
    <m/>
    <m/>
    <m/>
    <m/>
    <x v="3"/>
    <x v="7"/>
    <x v="0"/>
  </r>
  <r>
    <x v="2121"/>
    <s v="CERA"/>
    <s v="MP"/>
    <x v="530"/>
    <n v="417021"/>
    <x v="402"/>
    <s v="IN"/>
    <x v="122"/>
    <x v="122"/>
    <x v="202"/>
    <s v="A"/>
    <x v="485"/>
    <x v="65"/>
    <x v="0"/>
    <m/>
    <x v="1389"/>
    <s v="CR006886T"/>
    <s v="11.01.2016"/>
    <s v="11.02.2016"/>
    <s v="Iprel"/>
    <n v="100010001376"/>
    <m/>
    <m/>
    <m/>
    <m/>
    <m/>
    <m/>
    <m/>
    <m/>
    <m/>
    <m/>
    <m/>
    <m/>
    <m/>
    <x v="3"/>
    <x v="7"/>
    <x v="0"/>
  </r>
  <r>
    <x v="2122"/>
    <s v="CERA"/>
    <s v="MP"/>
    <x v="530"/>
    <n v="417021"/>
    <x v="402"/>
    <s v="IN"/>
    <x v="107"/>
    <x v="8"/>
    <x v="216"/>
    <s v="A"/>
    <x v="485"/>
    <x v="63"/>
    <x v="0"/>
    <m/>
    <x v="1390"/>
    <s v="CR006887T"/>
    <s v="11.01.2016"/>
    <s v="11.02.2016"/>
    <s v="Iprel"/>
    <n v="100010001376"/>
    <m/>
    <m/>
    <m/>
    <m/>
    <m/>
    <m/>
    <m/>
    <m/>
    <m/>
    <m/>
    <m/>
    <m/>
    <m/>
    <x v="3"/>
    <x v="7"/>
    <x v="0"/>
  </r>
  <r>
    <x v="2123"/>
    <s v="CERA"/>
    <s v="MP"/>
    <x v="530"/>
    <n v="417021"/>
    <x v="402"/>
    <s v="IN"/>
    <x v="340"/>
    <x v="113"/>
    <x v="106"/>
    <s v="A"/>
    <x v="485"/>
    <x v="65"/>
    <x v="0"/>
    <m/>
    <x v="1391"/>
    <s v="CR006888T"/>
    <s v="11.01.2016"/>
    <s v="11.02.2016"/>
    <s v="Iprel"/>
    <n v="100010001376"/>
    <m/>
    <m/>
    <m/>
    <m/>
    <m/>
    <m/>
    <m/>
    <m/>
    <m/>
    <m/>
    <m/>
    <m/>
    <m/>
    <x v="3"/>
    <x v="7"/>
    <x v="0"/>
  </r>
  <r>
    <x v="2124"/>
    <s v="CERA"/>
    <s v="MP"/>
    <x v="477"/>
    <n v="801488"/>
    <x v="373"/>
    <s v="US"/>
    <x v="4"/>
    <x v="211"/>
    <x v="263"/>
    <s v="A"/>
    <x v="485"/>
    <x v="65"/>
    <x v="0"/>
    <m/>
    <x v="1392"/>
    <s v="CR006889T"/>
    <s v="11.01.2016"/>
    <s v="11.02.2016"/>
    <s v="Iprel"/>
    <n v="100010001376"/>
    <m/>
    <m/>
    <m/>
    <m/>
    <m/>
    <m/>
    <m/>
    <m/>
    <m/>
    <m/>
    <m/>
    <m/>
    <m/>
    <x v="3"/>
    <x v="7"/>
    <x v="0"/>
  </r>
  <r>
    <x v="2125"/>
    <s v="CERA"/>
    <s v="MP"/>
    <x v="477"/>
    <n v="801488"/>
    <x v="373"/>
    <s v="US"/>
    <x v="171"/>
    <x v="8"/>
    <x v="216"/>
    <s v="A"/>
    <x v="485"/>
    <x v="64"/>
    <x v="0"/>
    <m/>
    <x v="1393"/>
    <s v="CR006890T"/>
    <s v="11.01.2016"/>
    <s v="11.02.2016"/>
    <s v="Iprel"/>
    <n v="100010001376"/>
    <m/>
    <m/>
    <m/>
    <m/>
    <m/>
    <m/>
    <m/>
    <m/>
    <m/>
    <m/>
    <m/>
    <m/>
    <m/>
    <x v="3"/>
    <x v="7"/>
    <x v="0"/>
  </r>
  <r>
    <x v="2126"/>
    <s v="CERA"/>
    <s v="MP"/>
    <x v="477"/>
    <n v="801488"/>
    <x v="373"/>
    <s v="US"/>
    <x v="535"/>
    <x v="8"/>
    <x v="216"/>
    <s v="A"/>
    <x v="485"/>
    <x v="64"/>
    <x v="0"/>
    <m/>
    <x v="1394"/>
    <s v="CR006891T"/>
    <s v="11.01.2016"/>
    <s v="11.02.2016"/>
    <s v="Iprel"/>
    <n v="100010001376"/>
    <m/>
    <m/>
    <m/>
    <m/>
    <m/>
    <m/>
    <m/>
    <m/>
    <m/>
    <m/>
    <m/>
    <m/>
    <m/>
    <x v="3"/>
    <x v="7"/>
    <x v="0"/>
  </r>
  <r>
    <x v="2127"/>
    <s v="CERA"/>
    <s v="MP"/>
    <x v="531"/>
    <n v="402378"/>
    <x v="376"/>
    <s v="CZ"/>
    <x v="527"/>
    <x v="123"/>
    <x v="223"/>
    <s v="C"/>
    <x v="486"/>
    <x v="64"/>
    <x v="0"/>
    <m/>
    <x v="1395"/>
    <s v="CR006892T"/>
    <s v="11.01.2016"/>
    <s v="11.02.2016"/>
    <s v="Iprel"/>
    <n v="100010001376"/>
    <m/>
    <m/>
    <m/>
    <m/>
    <m/>
    <m/>
    <m/>
    <m/>
    <m/>
    <m/>
    <m/>
    <m/>
    <m/>
    <x v="3"/>
    <x v="7"/>
    <x v="0"/>
  </r>
  <r>
    <x v="2128"/>
    <s v="CERA"/>
    <s v="MP"/>
    <x v="519"/>
    <n v="416860"/>
    <x v="394"/>
    <s v="ES"/>
    <x v="330"/>
    <x v="309"/>
    <x v="333"/>
    <s v="B"/>
    <x v="479"/>
    <x v="64"/>
    <x v="0"/>
    <m/>
    <x v="1396"/>
    <n v="6916"/>
    <s v="11.01.2016"/>
    <s v="11.02.2016"/>
    <s v="sertek "/>
    <n v="100010001376"/>
    <m/>
    <m/>
    <m/>
    <m/>
    <m/>
    <m/>
    <m/>
    <m/>
    <m/>
    <m/>
    <m/>
    <m/>
    <m/>
    <x v="3"/>
    <x v="7"/>
    <x v="0"/>
  </r>
  <r>
    <x v="2129"/>
    <s v="CERA"/>
    <s v="MP"/>
    <x v="532"/>
    <s v="ECE100"/>
    <x v="398"/>
    <s v="IN"/>
    <x v="226"/>
    <x v="288"/>
    <x v="333"/>
    <s v="C"/>
    <x v="487"/>
    <x v="64"/>
    <x v="0"/>
    <m/>
    <x v="1346"/>
    <n v="6917"/>
    <s v="11.01.2016"/>
    <s v="11.02.2016"/>
    <s v="sertek "/>
    <n v="100010001376"/>
    <m/>
    <m/>
    <m/>
    <m/>
    <m/>
    <m/>
    <m/>
    <m/>
    <m/>
    <m/>
    <m/>
    <m/>
    <m/>
    <x v="3"/>
    <x v="7"/>
    <x v="0"/>
  </r>
  <r>
    <x v="2130"/>
    <s v="CERA"/>
    <s v="MP"/>
    <x v="526"/>
    <n v="404890"/>
    <x v="399"/>
    <s v="ES"/>
    <x v="15"/>
    <x v="310"/>
    <x v="428"/>
    <s v="B"/>
    <x v="477"/>
    <x v="0"/>
    <x v="0"/>
    <m/>
    <x v="1397"/>
    <n v="6921"/>
    <s v="09.02.2016"/>
    <s v="31.03.2016"/>
    <s v="sertek "/>
    <n v="100010001376"/>
    <m/>
    <m/>
    <m/>
    <m/>
    <m/>
    <m/>
    <m/>
    <m/>
    <m/>
    <m/>
    <m/>
    <m/>
    <m/>
    <x v="3"/>
    <x v="7"/>
    <x v="0"/>
  </r>
  <r>
    <x v="2131"/>
    <s v="CERA"/>
    <s v="MT"/>
    <x v="533"/>
    <n v="417020"/>
    <x v="403"/>
    <s v="IR"/>
    <x v="12"/>
    <x v="273"/>
    <x v="333"/>
    <s v="A"/>
    <x v="488"/>
    <x v="64"/>
    <x v="0"/>
    <m/>
    <x v="1398"/>
    <n v="6922"/>
    <s v="09.02.2016"/>
    <s v="31.03.2016"/>
    <s v="sertek "/>
    <n v="100010001376"/>
    <m/>
    <m/>
    <m/>
    <m/>
    <m/>
    <m/>
    <m/>
    <m/>
    <m/>
    <m/>
    <m/>
    <m/>
    <m/>
    <x v="3"/>
    <x v="7"/>
    <x v="0"/>
  </r>
  <r>
    <x v="2132"/>
    <s v="CERA"/>
    <s v="MP"/>
    <x v="534"/>
    <s v="ECE100"/>
    <x v="398"/>
    <s v="IN"/>
    <x v="226"/>
    <x v="215"/>
    <x v="333"/>
    <s v="A"/>
    <x v="484"/>
    <x v="0"/>
    <x v="0"/>
    <m/>
    <x v="1399"/>
    <n v="6923"/>
    <s v="09.02.2016"/>
    <s v="31.03.2016"/>
    <s v="sertek "/>
    <n v="100010001376"/>
    <m/>
    <m/>
    <m/>
    <m/>
    <m/>
    <m/>
    <m/>
    <m/>
    <m/>
    <m/>
    <m/>
    <m/>
    <m/>
    <x v="3"/>
    <x v="7"/>
    <x v="0"/>
  </r>
  <r>
    <x v="2133"/>
    <s v="CERA"/>
    <s v="MP"/>
    <x v="516"/>
    <n v="601099"/>
    <x v="335"/>
    <s v="IT"/>
    <x v="1118"/>
    <x v="2"/>
    <x v="22"/>
    <s v="C"/>
    <x v="489"/>
    <x v="65"/>
    <x v="0"/>
    <m/>
    <x v="1400"/>
    <n v="6924"/>
    <s v="09.02.2016"/>
    <s v="31.03.2016"/>
    <s v="sertek "/>
    <n v="100010001376"/>
    <m/>
    <m/>
    <m/>
    <m/>
    <m/>
    <m/>
    <m/>
    <m/>
    <m/>
    <m/>
    <m/>
    <m/>
    <m/>
    <x v="3"/>
    <x v="7"/>
    <x v="0"/>
  </r>
  <r>
    <x v="2134"/>
    <s v="CERA"/>
    <s v="MP"/>
    <x v="527"/>
    <n v="401016"/>
    <x v="400"/>
    <s v="ES"/>
    <x v="221"/>
    <x v="8"/>
    <x v="216"/>
    <s v="A"/>
    <x v="490"/>
    <x v="63"/>
    <x v="0"/>
    <m/>
    <x v="1401"/>
    <n v="6925"/>
    <s v="09.02.2016"/>
    <s v="31.03.2016"/>
    <s v="sertek "/>
    <n v="100010001376"/>
    <m/>
    <m/>
    <m/>
    <m/>
    <m/>
    <m/>
    <m/>
    <m/>
    <m/>
    <m/>
    <m/>
    <m/>
    <m/>
    <x v="3"/>
    <x v="7"/>
    <x v="0"/>
  </r>
  <r>
    <x v="2135"/>
    <s v="CERA"/>
    <s v="MP"/>
    <x v="535"/>
    <n v="414139"/>
    <x v="404"/>
    <s v="NG"/>
    <x v="26"/>
    <x v="145"/>
    <x v="112"/>
    <s v="A"/>
    <x v="488"/>
    <x v="65"/>
    <x v="0"/>
    <m/>
    <x v="1402"/>
    <n v="6926"/>
    <s v="09.02.2016"/>
    <s v="31.03.2016"/>
    <s v="sertek "/>
    <n v="100010001376"/>
    <m/>
    <m/>
    <m/>
    <m/>
    <m/>
    <m/>
    <m/>
    <m/>
    <m/>
    <m/>
    <m/>
    <m/>
    <m/>
    <x v="3"/>
    <x v="7"/>
    <x v="0"/>
  </r>
  <r>
    <x v="2136"/>
    <s v="CERA"/>
    <s v="MP"/>
    <x v="535"/>
    <n v="414139"/>
    <x v="404"/>
    <s v="NG"/>
    <x v="1119"/>
    <x v="2"/>
    <x v="429"/>
    <s v="A"/>
    <x v="488"/>
    <x v="65"/>
    <x v="0"/>
    <m/>
    <x v="1403"/>
    <n v="6927"/>
    <s v="09.02.2016"/>
    <s v="31.03.2016"/>
    <s v="sertek "/>
    <n v="100010001376"/>
    <m/>
    <m/>
    <m/>
    <m/>
    <m/>
    <m/>
    <m/>
    <m/>
    <m/>
    <m/>
    <m/>
    <m/>
    <m/>
    <x v="3"/>
    <x v="7"/>
    <x v="0"/>
  </r>
  <r>
    <x v="2137"/>
    <s v="CERA"/>
    <s v="MP"/>
    <x v="535"/>
    <n v="414139"/>
    <x v="404"/>
    <s v="NG"/>
    <x v="1120"/>
    <x v="2"/>
    <x v="429"/>
    <s v="A"/>
    <x v="488"/>
    <x v="65"/>
    <x v="0"/>
    <m/>
    <x v="1404"/>
    <n v="6928"/>
    <s v="09.02.2016"/>
    <s v="31.03.2016"/>
    <s v="sertek "/>
    <n v="100010001376"/>
    <m/>
    <m/>
    <m/>
    <m/>
    <m/>
    <m/>
    <m/>
    <m/>
    <m/>
    <m/>
    <m/>
    <m/>
    <m/>
    <x v="3"/>
    <x v="7"/>
    <x v="0"/>
  </r>
  <r>
    <x v="2138"/>
    <s v="CERA"/>
    <s v="MP"/>
    <x v="536"/>
    <n v="416146"/>
    <x v="405"/>
    <s v="DZ"/>
    <x v="1121"/>
    <x v="117"/>
    <x v="430"/>
    <s v="A"/>
    <x v="490"/>
    <x v="65"/>
    <x v="0"/>
    <m/>
    <x v="1405"/>
    <n v="6929"/>
    <s v="09.02.2016"/>
    <s v="31.03.2016"/>
    <s v="sertek "/>
    <n v="100010001376"/>
    <m/>
    <m/>
    <m/>
    <m/>
    <m/>
    <m/>
    <m/>
    <m/>
    <m/>
    <m/>
    <m/>
    <m/>
    <m/>
    <x v="3"/>
    <x v="7"/>
    <x v="0"/>
  </r>
  <r>
    <x v="2139"/>
    <s v="CERA"/>
    <s v="MY"/>
    <x v="537"/>
    <n v="415562"/>
    <x v="406"/>
    <s v="ES"/>
    <x v="1122"/>
    <x v="2"/>
    <x v="431"/>
    <s v="A"/>
    <x v="488"/>
    <x v="57"/>
    <x v="0"/>
    <m/>
    <x v="1406"/>
    <n v="6930"/>
    <s v="09.02.2016"/>
    <s v="31.03.2016"/>
    <s v="sertek "/>
    <n v="100010001376"/>
    <m/>
    <m/>
    <m/>
    <m/>
    <m/>
    <m/>
    <m/>
    <m/>
    <m/>
    <m/>
    <m/>
    <m/>
    <m/>
    <x v="3"/>
    <x v="7"/>
    <x v="0"/>
  </r>
  <r>
    <x v="2140"/>
    <s v="CERA"/>
    <s v="MY"/>
    <x v="537"/>
    <n v="415562"/>
    <x v="406"/>
    <s v="ES"/>
    <x v="369"/>
    <x v="2"/>
    <x v="22"/>
    <s v="A"/>
    <x v="488"/>
    <x v="63"/>
    <x v="0"/>
    <m/>
    <x v="1407"/>
    <n v="6931"/>
    <s v="09.02.2016"/>
    <s v="31.03.2016"/>
    <s v="sertek "/>
    <n v="100010001376"/>
    <m/>
    <m/>
    <m/>
    <m/>
    <m/>
    <m/>
    <m/>
    <m/>
    <m/>
    <m/>
    <m/>
    <m/>
    <m/>
    <x v="3"/>
    <x v="7"/>
    <x v="0"/>
  </r>
  <r>
    <x v="2141"/>
    <s v="CERA"/>
    <s v="MY"/>
    <x v="537"/>
    <n v="415562"/>
    <x v="406"/>
    <s v="ES"/>
    <x v="128"/>
    <x v="2"/>
    <x v="22"/>
    <s v="A"/>
    <x v="488"/>
    <x v="64"/>
    <x v="0"/>
    <m/>
    <x v="1408"/>
    <n v="6932"/>
    <s v="09.02.2016"/>
    <s v="31.03.2016"/>
    <s v="sertek "/>
    <n v="100010001376"/>
    <m/>
    <m/>
    <m/>
    <m/>
    <m/>
    <m/>
    <m/>
    <m/>
    <m/>
    <m/>
    <m/>
    <m/>
    <m/>
    <x v="3"/>
    <x v="7"/>
    <x v="0"/>
  </r>
  <r>
    <x v="2142"/>
    <s v="CERA"/>
    <s v="MY"/>
    <x v="537"/>
    <n v="415562"/>
    <x v="406"/>
    <s v="ES"/>
    <x v="288"/>
    <x v="2"/>
    <x v="22"/>
    <s v="A"/>
    <x v="488"/>
    <x v="64"/>
    <x v="0"/>
    <m/>
    <x v="1409"/>
    <n v="6933"/>
    <s v="09.02.2016"/>
    <s v="31.03.2016"/>
    <s v="sertek "/>
    <n v="100010001376"/>
    <m/>
    <m/>
    <m/>
    <m/>
    <m/>
    <m/>
    <m/>
    <m/>
    <m/>
    <m/>
    <m/>
    <m/>
    <m/>
    <x v="3"/>
    <x v="7"/>
    <x v="0"/>
  </r>
  <r>
    <x v="2143"/>
    <s v="CERA"/>
    <s v="MP"/>
    <x v="530"/>
    <n v="417021"/>
    <x v="402"/>
    <s v="IN"/>
    <x v="11"/>
    <x v="116"/>
    <x v="109"/>
    <s v="A"/>
    <x v="485"/>
    <x v="65"/>
    <x v="0"/>
    <m/>
    <x v="1410"/>
    <n v="6934"/>
    <s v="09.02.2016"/>
    <s v="31.03.2016"/>
    <s v="sertek "/>
    <n v="100010001376"/>
    <m/>
    <m/>
    <m/>
    <m/>
    <m/>
    <m/>
    <m/>
    <m/>
    <m/>
    <m/>
    <m/>
    <m/>
    <m/>
    <x v="3"/>
    <x v="7"/>
    <x v="0"/>
  </r>
  <r>
    <x v="2144"/>
    <s v="CERA"/>
    <s v="MP"/>
    <x v="477"/>
    <n v="801488"/>
    <x v="373"/>
    <s v="US"/>
    <x v="535"/>
    <x v="311"/>
    <x v="284"/>
    <s v="A"/>
    <x v="485"/>
    <x v="65"/>
    <x v="0"/>
    <m/>
    <x v="1411"/>
    <n v="6968"/>
    <s v="04.03.2016"/>
    <s v="31.03.2016"/>
    <s v="Iprel"/>
    <n v="100010001376"/>
    <m/>
    <m/>
    <m/>
    <m/>
    <m/>
    <m/>
    <m/>
    <m/>
    <m/>
    <m/>
    <m/>
    <m/>
    <m/>
    <x v="3"/>
    <x v="7"/>
    <x v="0"/>
  </r>
  <r>
    <x v="2145"/>
    <s v="CERA"/>
    <s v="MP"/>
    <x v="522"/>
    <n v="415934"/>
    <x v="397"/>
    <s v="MX"/>
    <x v="531"/>
    <x v="114"/>
    <x v="190"/>
    <s v="A"/>
    <x v="491"/>
    <x v="65"/>
    <x v="0"/>
    <m/>
    <x v="1412"/>
    <n v="6997"/>
    <s v="08.03.2016"/>
    <s v="07.04.2016"/>
    <s v="Iprel"/>
    <n v="100010001376"/>
    <m/>
    <m/>
    <m/>
    <m/>
    <m/>
    <m/>
    <m/>
    <m/>
    <m/>
    <m/>
    <m/>
    <m/>
    <m/>
    <x v="3"/>
    <x v="7"/>
    <x v="0"/>
  </r>
  <r>
    <x v="2146"/>
    <s v="CERA"/>
    <s v="MP"/>
    <x v="522"/>
    <n v="415934"/>
    <x v="397"/>
    <s v="MX"/>
    <x v="1123"/>
    <x v="117"/>
    <x v="189"/>
    <s v="A"/>
    <x v="491"/>
    <x v="65"/>
    <x v="0"/>
    <m/>
    <x v="1413"/>
    <n v="6998"/>
    <s v="08.03.2016"/>
    <s v="07.04.2016"/>
    <s v="Iprel"/>
    <n v="100010001376"/>
    <m/>
    <m/>
    <m/>
    <m/>
    <m/>
    <m/>
    <m/>
    <m/>
    <m/>
    <m/>
    <m/>
    <m/>
    <m/>
    <x v="3"/>
    <x v="7"/>
    <x v="0"/>
  </r>
  <r>
    <x v="2147"/>
    <s v="CERA"/>
    <s v="MP"/>
    <x v="522"/>
    <n v="415934"/>
    <x v="397"/>
    <s v="MX"/>
    <x v="1124"/>
    <x v="114"/>
    <x v="190"/>
    <s v="A"/>
    <x v="491"/>
    <x v="65"/>
    <x v="0"/>
    <m/>
    <x v="1414"/>
    <n v="6999"/>
    <s v="08.03.2016"/>
    <s v="07.04.2016"/>
    <s v="Iprel"/>
    <n v="100010001376"/>
    <m/>
    <m/>
    <m/>
    <m/>
    <m/>
    <m/>
    <m/>
    <m/>
    <m/>
    <m/>
    <m/>
    <m/>
    <m/>
    <x v="3"/>
    <x v="7"/>
    <x v="0"/>
  </r>
  <r>
    <x v="2148"/>
    <s v="CERA"/>
    <s v="MP"/>
    <x v="522"/>
    <n v="415934"/>
    <x v="397"/>
    <s v="MX"/>
    <x v="285"/>
    <x v="112"/>
    <x v="332"/>
    <s v="A"/>
    <x v="491"/>
    <x v="64"/>
    <x v="0"/>
    <m/>
    <x v="1415"/>
    <n v="7000"/>
    <s v="08.03.2016"/>
    <s v="07.04.2016"/>
    <s v="Iprel"/>
    <n v="100010001376"/>
    <m/>
    <m/>
    <m/>
    <m/>
    <m/>
    <m/>
    <m/>
    <m/>
    <m/>
    <m/>
    <m/>
    <m/>
    <m/>
    <x v="3"/>
    <x v="7"/>
    <x v="0"/>
  </r>
  <r>
    <x v="2149"/>
    <s v="CERA"/>
    <s v="MP"/>
    <x v="522"/>
    <n v="415934"/>
    <x v="397"/>
    <s v="MX"/>
    <x v="18"/>
    <x v="8"/>
    <x v="216"/>
    <s v="A"/>
    <x v="491"/>
    <x v="63"/>
    <x v="0"/>
    <m/>
    <x v="1416"/>
    <n v="7001"/>
    <s v="08.03.2016"/>
    <s v="07.04.2016"/>
    <s v="Iprel"/>
    <n v="100010001376"/>
    <m/>
    <m/>
    <m/>
    <m/>
    <m/>
    <m/>
    <m/>
    <m/>
    <m/>
    <m/>
    <m/>
    <m/>
    <m/>
    <x v="3"/>
    <x v="7"/>
    <x v="0"/>
  </r>
  <r>
    <x v="2150"/>
    <s v="CERA"/>
    <s v="MP"/>
    <x v="522"/>
    <n v="415934"/>
    <x v="397"/>
    <s v="MX"/>
    <x v="175"/>
    <x v="260"/>
    <x v="208"/>
    <s v="A"/>
    <x v="491"/>
    <x v="65"/>
    <x v="0"/>
    <m/>
    <x v="1417"/>
    <n v="7002"/>
    <s v="08.03.2016"/>
    <s v="07.04.2016"/>
    <s v="Iprel"/>
    <n v="100010001376"/>
    <m/>
    <m/>
    <m/>
    <m/>
    <m/>
    <m/>
    <m/>
    <m/>
    <m/>
    <m/>
    <m/>
    <m/>
    <m/>
    <x v="3"/>
    <x v="7"/>
    <x v="0"/>
  </r>
  <r>
    <x v="2151"/>
    <s v="CERA"/>
    <s v="MP"/>
    <x v="522"/>
    <n v="415934"/>
    <x v="397"/>
    <s v="MX"/>
    <x v="965"/>
    <x v="292"/>
    <x v="129"/>
    <s v="A"/>
    <x v="491"/>
    <x v="63"/>
    <x v="0"/>
    <m/>
    <x v="1418"/>
    <n v="7003"/>
    <s v="08.03.2016"/>
    <s v="07.04.2016"/>
    <s v="Iprel"/>
    <n v="100010001376"/>
    <m/>
    <m/>
    <m/>
    <m/>
    <m/>
    <m/>
    <m/>
    <m/>
    <m/>
    <m/>
    <m/>
    <m/>
    <m/>
    <x v="3"/>
    <x v="7"/>
    <x v="0"/>
  </r>
  <r>
    <x v="2152"/>
    <s v="CERA"/>
    <s v="MP"/>
    <x v="522"/>
    <n v="415934"/>
    <x v="397"/>
    <s v="MX"/>
    <x v="999"/>
    <x v="293"/>
    <x v="180"/>
    <s v="A"/>
    <x v="491"/>
    <x v="63"/>
    <x v="0"/>
    <m/>
    <x v="1419"/>
    <n v="7004"/>
    <s v="08.03.2016"/>
    <s v="07.04.2016"/>
    <s v="Iprel"/>
    <n v="100010001376"/>
    <m/>
    <m/>
    <m/>
    <m/>
    <m/>
    <m/>
    <m/>
    <m/>
    <m/>
    <m/>
    <m/>
    <m/>
    <m/>
    <x v="3"/>
    <x v="7"/>
    <x v="0"/>
  </r>
  <r>
    <x v="2153"/>
    <s v="CERA"/>
    <s v="MP"/>
    <x v="538"/>
    <n v="400168"/>
    <x v="201"/>
    <s v="UA"/>
    <x v="865"/>
    <x v="129"/>
    <x v="252"/>
    <s v="A"/>
    <x v="491"/>
    <x v="65"/>
    <x v="0"/>
    <m/>
    <x v="1420"/>
    <n v="7005"/>
    <s v="08.03.2016"/>
    <s v="07.04.2016"/>
    <s v="Iprel"/>
    <n v="100010001376"/>
    <m/>
    <m/>
    <m/>
    <m/>
    <m/>
    <m/>
    <m/>
    <m/>
    <m/>
    <m/>
    <m/>
    <m/>
    <m/>
    <x v="3"/>
    <x v="7"/>
    <x v="0"/>
  </r>
  <r>
    <x v="2154"/>
    <s v="CERA"/>
    <s v="MP"/>
    <x v="538"/>
    <n v="400168"/>
    <x v="201"/>
    <s v="UA"/>
    <x v="619"/>
    <x v="117"/>
    <x v="189"/>
    <s v="A"/>
    <x v="491"/>
    <x v="65"/>
    <x v="0"/>
    <m/>
    <x v="1421"/>
    <n v="7006"/>
    <s v="08.03.2016"/>
    <s v="07.04.2016"/>
    <s v="Iprel"/>
    <n v="100010001376"/>
    <m/>
    <m/>
    <m/>
    <m/>
    <m/>
    <m/>
    <m/>
    <m/>
    <m/>
    <m/>
    <m/>
    <m/>
    <m/>
    <x v="3"/>
    <x v="7"/>
    <x v="0"/>
  </r>
  <r>
    <x v="2155"/>
    <s v="CERA"/>
    <s v="MP"/>
    <x v="538"/>
    <n v="400168"/>
    <x v="201"/>
    <s v="UA"/>
    <x v="1125"/>
    <x v="116"/>
    <x v="109"/>
    <s v="A"/>
    <x v="491"/>
    <x v="64"/>
    <x v="0"/>
    <m/>
    <x v="1422"/>
    <n v="7007"/>
    <s v="08.03.2016"/>
    <s v="07.04.2016"/>
    <s v="Iprel"/>
    <n v="100010001376"/>
    <m/>
    <m/>
    <m/>
    <m/>
    <m/>
    <m/>
    <m/>
    <m/>
    <m/>
    <m/>
    <m/>
    <m/>
    <m/>
    <x v="3"/>
    <x v="7"/>
    <x v="0"/>
  </r>
  <r>
    <x v="2156"/>
    <s v="CERA"/>
    <s v="MP"/>
    <x v="522"/>
    <n v="415934"/>
    <x v="397"/>
    <s v="MX"/>
    <x v="1126"/>
    <x v="122"/>
    <x v="202"/>
    <s v="A"/>
    <x v="491"/>
    <x v="65"/>
    <x v="0"/>
    <m/>
    <x v="1423"/>
    <n v="7008"/>
    <s v="08.03.2016"/>
    <s v="07.04.2016"/>
    <s v="Iprel"/>
    <n v="100010001376"/>
    <m/>
    <m/>
    <m/>
    <m/>
    <m/>
    <m/>
    <m/>
    <m/>
    <m/>
    <m/>
    <m/>
    <m/>
    <m/>
    <x v="3"/>
    <x v="7"/>
    <x v="0"/>
  </r>
  <r>
    <x v="2157"/>
    <s v="CERA"/>
    <s v="MP"/>
    <x v="539"/>
    <n v="416815"/>
    <x v="407"/>
    <s v="OM"/>
    <x v="8"/>
    <x v="279"/>
    <x v="374"/>
    <s v="A"/>
    <x v="492"/>
    <x v="63"/>
    <x v="0"/>
    <m/>
    <x v="1424"/>
    <n v="7009"/>
    <s v="08.03.2016"/>
    <s v="07.04.2016"/>
    <s v="Iprel"/>
    <n v="100010001376"/>
    <m/>
    <m/>
    <m/>
    <m/>
    <m/>
    <m/>
    <m/>
    <m/>
    <m/>
    <m/>
    <m/>
    <m/>
    <m/>
    <x v="3"/>
    <x v="7"/>
    <x v="0"/>
  </r>
  <r>
    <x v="2158"/>
    <s v="CERA"/>
    <s v="MP"/>
    <x v="539"/>
    <n v="416815"/>
    <x v="407"/>
    <s v="OM"/>
    <x v="17"/>
    <x v="279"/>
    <x v="374"/>
    <s v="A"/>
    <x v="492"/>
    <x v="63"/>
    <x v="0"/>
    <m/>
    <x v="1425"/>
    <n v="7010"/>
    <s v="08.03.2016"/>
    <s v="07.04.2016"/>
    <s v="Iprel"/>
    <n v="100010001376"/>
    <m/>
    <m/>
    <m/>
    <m/>
    <m/>
    <m/>
    <m/>
    <m/>
    <m/>
    <m/>
    <m/>
    <m/>
    <m/>
    <x v="3"/>
    <x v="7"/>
    <x v="0"/>
  </r>
  <r>
    <x v="2159"/>
    <s v="CERA"/>
    <s v="MP"/>
    <x v="539"/>
    <n v="416815"/>
    <x v="407"/>
    <s v="OM"/>
    <x v="364"/>
    <x v="135"/>
    <x v="341"/>
    <s v="A"/>
    <x v="492"/>
    <x v="63"/>
    <x v="0"/>
    <m/>
    <x v="1426"/>
    <n v="7011"/>
    <s v="08.03.2016"/>
    <s v="07.04.2016"/>
    <s v="Iprel"/>
    <n v="100010001376"/>
    <m/>
    <m/>
    <m/>
    <m/>
    <m/>
    <m/>
    <m/>
    <m/>
    <m/>
    <m/>
    <m/>
    <m/>
    <m/>
    <x v="3"/>
    <x v="7"/>
    <x v="0"/>
  </r>
  <r>
    <x v="2160"/>
    <s v="CERA"/>
    <s v="MP"/>
    <x v="540"/>
    <n v="405150"/>
    <x v="408"/>
    <s v="TR"/>
    <x v="33"/>
    <x v="131"/>
    <x v="368"/>
    <s v="A"/>
    <x v="493"/>
    <x v="64"/>
    <x v="0"/>
    <m/>
    <x v="1427"/>
    <n v="7012"/>
    <s v="08.03.2016"/>
    <s v="07.04.2016"/>
    <s v="Iprel"/>
    <n v="100010001376"/>
    <m/>
    <m/>
    <m/>
    <m/>
    <m/>
    <m/>
    <m/>
    <m/>
    <m/>
    <m/>
    <m/>
    <m/>
    <m/>
    <x v="3"/>
    <x v="7"/>
    <x v="0"/>
  </r>
  <r>
    <x v="2161"/>
    <s v="CERA"/>
    <s v="MP"/>
    <x v="541"/>
    <n v="410530"/>
    <x v="409"/>
    <s v="BD"/>
    <x v="33"/>
    <x v="135"/>
    <x v="333"/>
    <s v="A"/>
    <x v="494"/>
    <x v="63"/>
    <x v="0"/>
    <m/>
    <x v="1428"/>
    <n v="7013"/>
    <s v="08.03.2016"/>
    <s v="07.04.2016"/>
    <s v="Iprel"/>
    <n v="100010001376"/>
    <m/>
    <m/>
    <m/>
    <m/>
    <m/>
    <m/>
    <m/>
    <m/>
    <m/>
    <m/>
    <m/>
    <m/>
    <m/>
    <x v="3"/>
    <x v="7"/>
    <x v="0"/>
  </r>
  <r>
    <x v="2162"/>
    <s v="CERA"/>
    <s v="MP"/>
    <x v="542"/>
    <s v="ECE100"/>
    <x v="398"/>
    <s v="IN"/>
    <x v="15"/>
    <x v="288"/>
    <x v="333"/>
    <s v="A"/>
    <x v="490"/>
    <x v="0"/>
    <x v="0"/>
    <m/>
    <x v="1399"/>
    <n v="7014"/>
    <s v="08.03.2016"/>
    <s v="07.04.2016"/>
    <s v="Iprel"/>
    <n v="100010001376"/>
    <m/>
    <m/>
    <m/>
    <m/>
    <m/>
    <m/>
    <m/>
    <m/>
    <m/>
    <m/>
    <m/>
    <m/>
    <m/>
    <x v="3"/>
    <x v="7"/>
    <x v="0"/>
  </r>
  <r>
    <x v="2163"/>
    <s v="CERA"/>
    <s v="MP"/>
    <x v="542"/>
    <s v="ECE100"/>
    <x v="398"/>
    <s v="IN"/>
    <x v="12"/>
    <x v="282"/>
    <x v="333"/>
    <s v="A"/>
    <x v="490"/>
    <x v="0"/>
    <x v="0"/>
    <m/>
    <x v="1399"/>
    <n v="7015"/>
    <s v="08.03.2016"/>
    <s v="07.04.2016"/>
    <s v="Iprel"/>
    <n v="100010001376"/>
    <m/>
    <m/>
    <m/>
    <m/>
    <m/>
    <m/>
    <m/>
    <m/>
    <m/>
    <m/>
    <m/>
    <m/>
    <m/>
    <x v="3"/>
    <x v="7"/>
    <x v="0"/>
  </r>
  <r>
    <x v="2164"/>
    <s v="CERA"/>
    <s v="MP"/>
    <x v="543"/>
    <s v="ECE100"/>
    <x v="398"/>
    <s v="IN"/>
    <x v="226"/>
    <x v="272"/>
    <x v="333"/>
    <s v="A"/>
    <x v="491"/>
    <x v="0"/>
    <x v="0"/>
    <m/>
    <x v="1399"/>
    <n v="7016"/>
    <s v="08.03.2016"/>
    <s v="07.04.2016"/>
    <s v="Iprel"/>
    <n v="100010001376"/>
    <m/>
    <m/>
    <m/>
    <m/>
    <m/>
    <m/>
    <m/>
    <m/>
    <m/>
    <m/>
    <m/>
    <m/>
    <m/>
    <x v="3"/>
    <x v="7"/>
    <x v="0"/>
  </r>
  <r>
    <x v="2165"/>
    <s v="CERA"/>
    <s v="MP"/>
    <x v="544"/>
    <s v="ECE100"/>
    <x v="398"/>
    <s v="IN"/>
    <x v="226"/>
    <x v="215"/>
    <x v="333"/>
    <s v="A"/>
    <x v="490"/>
    <x v="0"/>
    <x v="0"/>
    <m/>
    <x v="1399"/>
    <n v="7017"/>
    <s v="08.03.2016"/>
    <s v="07.04.2016"/>
    <s v="Iprel"/>
    <n v="100010001376"/>
    <m/>
    <m/>
    <m/>
    <m/>
    <m/>
    <m/>
    <m/>
    <m/>
    <m/>
    <m/>
    <m/>
    <m/>
    <m/>
    <x v="3"/>
    <x v="7"/>
    <x v="0"/>
  </r>
  <r>
    <x v="2166"/>
    <s v="CERA"/>
    <s v="MP"/>
    <x v="540"/>
    <n v="405150"/>
    <x v="408"/>
    <s v="TR"/>
    <x v="122"/>
    <x v="122"/>
    <x v="202"/>
    <s v="A"/>
    <x v="492"/>
    <x v="65"/>
    <x v="0"/>
    <m/>
    <x v="1429"/>
    <n v="7036"/>
    <s v="28.04.2016"/>
    <s v="31.05.2016"/>
    <s v="Iprel"/>
    <n v="100010001376"/>
    <m/>
    <m/>
    <m/>
    <m/>
    <m/>
    <m/>
    <m/>
    <m/>
    <m/>
    <m/>
    <m/>
    <m/>
    <m/>
    <x v="3"/>
    <x v="7"/>
    <x v="0"/>
  </r>
  <r>
    <x v="2167"/>
    <s v="CERA"/>
    <s v="MP"/>
    <x v="540"/>
    <n v="405150"/>
    <x v="408"/>
    <s v="TR"/>
    <x v="1022"/>
    <x v="114"/>
    <x v="190"/>
    <s v="A"/>
    <x v="492"/>
    <x v="65"/>
    <x v="0"/>
    <m/>
    <x v="1430"/>
    <n v="7037"/>
    <s v="28.04.2016"/>
    <s v="31.05.2016"/>
    <s v="Iprel"/>
    <n v="100010001376"/>
    <m/>
    <m/>
    <m/>
    <m/>
    <m/>
    <m/>
    <m/>
    <m/>
    <m/>
    <m/>
    <m/>
    <m/>
    <m/>
    <x v="3"/>
    <x v="7"/>
    <x v="0"/>
  </r>
  <r>
    <x v="2168"/>
    <s v="CERA"/>
    <s v="MP"/>
    <x v="540"/>
    <n v="405150"/>
    <x v="408"/>
    <s v="TR"/>
    <x v="1007"/>
    <x v="112"/>
    <x v="332"/>
    <s v="A"/>
    <x v="492"/>
    <x v="65"/>
    <x v="0"/>
    <m/>
    <x v="1431"/>
    <n v="7038"/>
    <s v="28.04.2016"/>
    <s v="31.05.2016"/>
    <s v="Iprel"/>
    <n v="100010001376"/>
    <m/>
    <m/>
    <m/>
    <m/>
    <m/>
    <m/>
    <m/>
    <m/>
    <m/>
    <m/>
    <m/>
    <m/>
    <m/>
    <x v="3"/>
    <x v="7"/>
    <x v="0"/>
  </r>
  <r>
    <x v="2169"/>
    <s v="CERA"/>
    <s v="MP"/>
    <x v="540"/>
    <n v="405150"/>
    <x v="408"/>
    <s v="TR"/>
    <x v="107"/>
    <x v="8"/>
    <x v="216"/>
    <s v="A"/>
    <x v="492"/>
    <x v="57"/>
    <x v="0"/>
    <m/>
    <x v="1432"/>
    <n v="7039"/>
    <s v="28.04.2016"/>
    <s v="31.05.2016"/>
    <s v="Iprel"/>
    <n v="100010001376"/>
    <m/>
    <m/>
    <m/>
    <m/>
    <m/>
    <m/>
    <m/>
    <m/>
    <m/>
    <m/>
    <m/>
    <m/>
    <m/>
    <x v="3"/>
    <x v="7"/>
    <x v="0"/>
  </r>
  <r>
    <x v="2170"/>
    <s v="CERA"/>
    <s v="MP"/>
    <x v="540"/>
    <n v="405150"/>
    <x v="408"/>
    <s v="TR"/>
    <x v="922"/>
    <x v="260"/>
    <x v="208"/>
    <s v="A"/>
    <x v="492"/>
    <x v="65"/>
    <x v="0"/>
    <m/>
    <x v="1433"/>
    <n v="7040"/>
    <s v="28.04.2016"/>
    <s v="31.05.2016"/>
    <s v="Iprel"/>
    <n v="100010001376"/>
    <m/>
    <m/>
    <m/>
    <m/>
    <m/>
    <m/>
    <m/>
    <m/>
    <m/>
    <m/>
    <m/>
    <m/>
    <m/>
    <x v="3"/>
    <x v="7"/>
    <x v="0"/>
  </r>
  <r>
    <x v="2171"/>
    <s v="CERA"/>
    <s v="MP"/>
    <x v="540"/>
    <n v="405150"/>
    <x v="408"/>
    <s v="TR"/>
    <x v="190"/>
    <x v="292"/>
    <x v="129"/>
    <s v="A"/>
    <x v="492"/>
    <x v="65"/>
    <x v="0"/>
    <m/>
    <x v="1434"/>
    <n v="7041"/>
    <s v="28.04.2016"/>
    <s v="31.05.2016"/>
    <s v="Iprel"/>
    <n v="100010001376"/>
    <m/>
    <m/>
    <m/>
    <m/>
    <m/>
    <m/>
    <m/>
    <m/>
    <m/>
    <m/>
    <m/>
    <m/>
    <m/>
    <x v="3"/>
    <x v="7"/>
    <x v="0"/>
  </r>
  <r>
    <x v="2172"/>
    <s v="CERA"/>
    <s v="MP"/>
    <x v="540"/>
    <n v="405150"/>
    <x v="408"/>
    <s v="TR"/>
    <x v="11"/>
    <x v="293"/>
    <x v="180"/>
    <s v="A"/>
    <x v="492"/>
    <x v="65"/>
    <x v="0"/>
    <m/>
    <x v="1435"/>
    <n v="7042"/>
    <s v="28.04.2016"/>
    <s v="31.05.2016"/>
    <s v="Iprel"/>
    <n v="100010001376"/>
    <m/>
    <m/>
    <m/>
    <m/>
    <m/>
    <m/>
    <m/>
    <m/>
    <m/>
    <m/>
    <m/>
    <m/>
    <m/>
    <x v="3"/>
    <x v="7"/>
    <x v="0"/>
  </r>
  <r>
    <x v="2173"/>
    <s v="CERA"/>
    <s v="MP"/>
    <x v="545"/>
    <n v="413808"/>
    <x v="301"/>
    <s v="DZ"/>
    <x v="1127"/>
    <x v="117"/>
    <x v="112"/>
    <s v="A"/>
    <x v="492"/>
    <x v="65"/>
    <x v="0"/>
    <m/>
    <x v="1436"/>
    <n v="7043"/>
    <s v="28.04.2016"/>
    <s v="31.05.2016"/>
    <s v="Iprel"/>
    <n v="100010001376"/>
    <m/>
    <m/>
    <m/>
    <m/>
    <m/>
    <m/>
    <m/>
    <m/>
    <m/>
    <m/>
    <m/>
    <m/>
    <m/>
    <x v="3"/>
    <x v="7"/>
    <x v="0"/>
  </r>
  <r>
    <x v="2174"/>
    <s v="CERA"/>
    <s v="MP"/>
    <x v="546"/>
    <n v="410637"/>
    <x v="158"/>
    <s v="IN"/>
    <x v="157"/>
    <x v="116"/>
    <x v="109"/>
    <s v="A"/>
    <x v="495"/>
    <x v="65"/>
    <x v="0"/>
    <m/>
    <x v="1437"/>
    <n v="7044"/>
    <s v="28.04.2016"/>
    <s v="31.05.2016"/>
    <s v="Iprel"/>
    <n v="100010001376"/>
    <m/>
    <m/>
    <m/>
    <m/>
    <m/>
    <m/>
    <m/>
    <m/>
    <m/>
    <m/>
    <m/>
    <m/>
    <m/>
    <x v="3"/>
    <x v="7"/>
    <x v="0"/>
  </r>
  <r>
    <x v="2175"/>
    <s v="CERA"/>
    <s v="MP"/>
    <x v="540"/>
    <n v="405150"/>
    <x v="408"/>
    <s v="TR"/>
    <x v="1128"/>
    <x v="113"/>
    <x v="106"/>
    <s v="A"/>
    <x v="492"/>
    <x v="65"/>
    <x v="0"/>
    <m/>
    <x v="1438"/>
    <n v="7045"/>
    <s v="28.04.2016"/>
    <s v="31.05.2016"/>
    <s v="Iprel"/>
    <n v="100010001376"/>
    <m/>
    <m/>
    <m/>
    <m/>
    <m/>
    <m/>
    <m/>
    <m/>
    <m/>
    <m/>
    <m/>
    <m/>
    <m/>
    <x v="3"/>
    <x v="7"/>
    <x v="0"/>
  </r>
  <r>
    <x v="2176"/>
    <s v="CERA"/>
    <s v="MP"/>
    <x v="547"/>
    <n v="405000"/>
    <x v="239"/>
    <s v="BR"/>
    <x v="401"/>
    <x v="122"/>
    <x v="202"/>
    <s v="A"/>
    <x v="496"/>
    <x v="65"/>
    <x v="0"/>
    <m/>
    <x v="1439"/>
    <n v="7046"/>
    <s v="28.04.2016"/>
    <s v="31.05.2016"/>
    <s v="Iprel"/>
    <n v="100010001376"/>
    <m/>
    <m/>
    <m/>
    <m/>
    <m/>
    <m/>
    <m/>
    <m/>
    <m/>
    <m/>
    <m/>
    <m/>
    <m/>
    <x v="3"/>
    <x v="7"/>
    <x v="0"/>
  </r>
  <r>
    <x v="2177"/>
    <s v="CERA"/>
    <s v="MP"/>
    <x v="547"/>
    <n v="405000"/>
    <x v="239"/>
    <s v="BR"/>
    <x v="107"/>
    <x v="8"/>
    <x v="216"/>
    <s v="A"/>
    <x v="496"/>
    <x v="57"/>
    <x v="0"/>
    <m/>
    <x v="1440"/>
    <n v="7047"/>
    <s v="28.04.2016"/>
    <s v="31.05.2016"/>
    <s v="Iprel"/>
    <n v="100010001376"/>
    <m/>
    <m/>
    <m/>
    <m/>
    <m/>
    <m/>
    <m/>
    <m/>
    <m/>
    <m/>
    <m/>
    <m/>
    <m/>
    <x v="3"/>
    <x v="7"/>
    <x v="0"/>
  </r>
  <r>
    <x v="2178"/>
    <s v="CERA"/>
    <s v="MP"/>
    <x v="547"/>
    <n v="405000"/>
    <x v="239"/>
    <s v="BR"/>
    <x v="221"/>
    <x v="260"/>
    <x v="208"/>
    <s v="A"/>
    <x v="496"/>
    <x v="65"/>
    <x v="0"/>
    <m/>
    <x v="1441"/>
    <n v="7048"/>
    <s v="28.04.2016"/>
    <s v="31.05.2016"/>
    <s v="Iprel"/>
    <n v="100010001376"/>
    <m/>
    <m/>
    <m/>
    <m/>
    <m/>
    <m/>
    <m/>
    <m/>
    <m/>
    <m/>
    <m/>
    <m/>
    <m/>
    <x v="3"/>
    <x v="7"/>
    <x v="0"/>
  </r>
  <r>
    <x v="2179"/>
    <s v="CERA"/>
    <s v="RP"/>
    <x v="548"/>
    <s v="ECE072"/>
    <x v="410"/>
    <s v="RU"/>
    <x v="226"/>
    <x v="312"/>
    <x v="432"/>
    <s v="A"/>
    <x v="497"/>
    <x v="65"/>
    <x v="0"/>
    <m/>
    <x v="1442"/>
    <n v="7049"/>
    <s v="28.04.2016"/>
    <s v="31.05.2016"/>
    <s v="Iprel"/>
    <n v="100010001376"/>
    <m/>
    <m/>
    <m/>
    <m/>
    <m/>
    <m/>
    <m/>
    <m/>
    <m/>
    <m/>
    <m/>
    <m/>
    <m/>
    <x v="3"/>
    <x v="7"/>
    <x v="0"/>
  </r>
  <r>
    <x v="2180"/>
    <s v="CERA"/>
    <s v="MP"/>
    <x v="545"/>
    <n v="413808"/>
    <x v="301"/>
    <s v="DZ"/>
    <x v="1129"/>
    <x v="118"/>
    <x v="248"/>
    <s v="C"/>
    <x v="498"/>
    <x v="65"/>
    <x v="0"/>
    <m/>
    <x v="1443"/>
    <n v="7050"/>
    <s v="28.04.2016"/>
    <s v="31.05.2016"/>
    <s v="Iprel"/>
    <n v="100010001376"/>
    <m/>
    <m/>
    <m/>
    <m/>
    <m/>
    <m/>
    <m/>
    <m/>
    <m/>
    <m/>
    <m/>
    <m/>
    <m/>
    <x v="3"/>
    <x v="7"/>
    <x v="0"/>
  </r>
  <r>
    <x v="2181"/>
    <s v="CERA"/>
    <s v="MP"/>
    <x v="549"/>
    <n v="411825"/>
    <x v="411"/>
    <s v="IR"/>
    <x v="15"/>
    <x v="160"/>
    <x v="333"/>
    <s v="A"/>
    <x v="494"/>
    <x v="63"/>
    <x v="0"/>
    <m/>
    <x v="1444"/>
    <n v="7087"/>
    <s v="28.04.2016"/>
    <s v="31.05.2016"/>
    <s v="Iprel"/>
    <n v="100010001376"/>
    <m/>
    <m/>
    <m/>
    <m/>
    <m/>
    <m/>
    <m/>
    <m/>
    <m/>
    <m/>
    <m/>
    <m/>
    <m/>
    <x v="3"/>
    <x v="7"/>
    <x v="0"/>
  </r>
  <r>
    <x v="2182"/>
    <s v="CERA"/>
    <s v="MP"/>
    <x v="550"/>
    <n v="417298"/>
    <x v="412"/>
    <s v="PL"/>
    <x v="1130"/>
    <x v="131"/>
    <x v="368"/>
    <s v="B"/>
    <x v="492"/>
    <x v="63"/>
    <x v="0"/>
    <m/>
    <x v="1445"/>
    <n v="7088"/>
    <s v="28.04.2016"/>
    <s v="31.05.2016"/>
    <s v="Iprel"/>
    <n v="100010001376"/>
    <m/>
    <m/>
    <m/>
    <m/>
    <m/>
    <m/>
    <m/>
    <m/>
    <m/>
    <m/>
    <m/>
    <m/>
    <m/>
    <x v="3"/>
    <x v="7"/>
    <x v="0"/>
  </r>
  <r>
    <x v="2183"/>
    <s v="CERA"/>
    <s v="MP"/>
    <x v="551"/>
    <n v="402109"/>
    <x v="413"/>
    <s v="US"/>
    <x v="318"/>
    <x v="252"/>
    <x v="361"/>
    <s v="A"/>
    <x v="495"/>
    <x v="65"/>
    <x v="0"/>
    <m/>
    <x v="1446"/>
    <n v="7089"/>
    <s v="28.04.2016"/>
    <s v="31.05.2016"/>
    <s v="Iprel"/>
    <n v="100010001376"/>
    <m/>
    <m/>
    <m/>
    <m/>
    <m/>
    <m/>
    <m/>
    <m/>
    <m/>
    <m/>
    <m/>
    <m/>
    <m/>
    <x v="3"/>
    <x v="7"/>
    <x v="0"/>
  </r>
  <r>
    <x v="2184"/>
    <s v="CERA"/>
    <s v="MP"/>
    <x v="552"/>
    <s v="ECE100"/>
    <x v="398"/>
    <s v="IN"/>
    <x v="226"/>
    <x v="215"/>
    <x v="333"/>
    <s v="A"/>
    <x v="492"/>
    <x v="0"/>
    <x v="0"/>
    <m/>
    <x v="1399"/>
    <n v="7090"/>
    <s v="28.04.2016"/>
    <s v="31.05.2016"/>
    <s v="Iprel"/>
    <n v="100010001376"/>
    <m/>
    <m/>
    <m/>
    <m/>
    <m/>
    <m/>
    <m/>
    <m/>
    <m/>
    <m/>
    <m/>
    <m/>
    <m/>
    <x v="3"/>
    <x v="7"/>
    <x v="0"/>
  </r>
  <r>
    <x v="2185"/>
    <s v="CERA"/>
    <s v="MP"/>
    <x v="552"/>
    <s v="ECE100"/>
    <x v="398"/>
    <s v="IN"/>
    <x v="12"/>
    <x v="303"/>
    <x v="333"/>
    <s v="A"/>
    <x v="492"/>
    <x v="0"/>
    <x v="0"/>
    <m/>
    <x v="1399"/>
    <n v="7091"/>
    <s v="28.04.2016"/>
    <s v="31.05.2016"/>
    <s v="Iprel"/>
    <n v="100010001376"/>
    <m/>
    <m/>
    <m/>
    <m/>
    <m/>
    <m/>
    <m/>
    <m/>
    <m/>
    <m/>
    <m/>
    <m/>
    <m/>
    <x v="3"/>
    <x v="7"/>
    <x v="0"/>
  </r>
  <r>
    <x v="2186"/>
    <s v="CERA"/>
    <s v="MP"/>
    <x v="553"/>
    <s v="ECI144"/>
    <x v="414"/>
    <s v="IT"/>
    <x v="122"/>
    <x v="211"/>
    <x v="263"/>
    <s v="A"/>
    <x v="499"/>
    <x v="65"/>
    <x v="0"/>
    <m/>
    <x v="1447"/>
    <n v="7095"/>
    <s v="10.06.2016"/>
    <s v="10.07.2016"/>
    <s v="Iprel"/>
    <n v="100010001376"/>
    <m/>
    <m/>
    <m/>
    <m/>
    <m/>
    <m/>
    <m/>
    <m/>
    <m/>
    <m/>
    <m/>
    <m/>
    <m/>
    <x v="3"/>
    <x v="7"/>
    <x v="0"/>
  </r>
  <r>
    <x v="2187"/>
    <s v="CERA"/>
    <s v="MP"/>
    <x v="553"/>
    <s v="ECI144"/>
    <x v="414"/>
    <s v="IT"/>
    <x v="107"/>
    <x v="123"/>
    <x v="223"/>
    <s v="A"/>
    <x v="499"/>
    <x v="0"/>
    <x v="0"/>
    <m/>
    <x v="1448"/>
    <n v="7096"/>
    <s v="10.06.2016"/>
    <s v="10.07.2016"/>
    <s v="Iprel"/>
    <n v="100010001376"/>
    <m/>
    <m/>
    <m/>
    <m/>
    <m/>
    <m/>
    <m/>
    <m/>
    <m/>
    <m/>
    <m/>
    <m/>
    <m/>
    <x v="3"/>
    <x v="7"/>
    <x v="0"/>
  </r>
  <r>
    <x v="2188"/>
    <s v="CERA"/>
    <s v="MP"/>
    <x v="553"/>
    <s v="ECI144"/>
    <x v="414"/>
    <s v="IT"/>
    <x v="286"/>
    <x v="123"/>
    <x v="223"/>
    <s v="A"/>
    <x v="499"/>
    <x v="0"/>
    <x v="0"/>
    <m/>
    <x v="1449"/>
    <n v="7097"/>
    <s v="10.06.2016"/>
    <s v="10.07.2016"/>
    <s v="Iprel"/>
    <n v="100010001376"/>
    <m/>
    <m/>
    <m/>
    <m/>
    <m/>
    <m/>
    <m/>
    <m/>
    <m/>
    <m/>
    <m/>
    <m/>
    <m/>
    <x v="3"/>
    <x v="7"/>
    <x v="0"/>
  </r>
  <r>
    <x v="2189"/>
    <s v="CERA"/>
    <s v="MP"/>
    <x v="553"/>
    <s v="ECI144"/>
    <x v="414"/>
    <s v="IT"/>
    <x v="1131"/>
    <x v="123"/>
    <x v="223"/>
    <s v="A"/>
    <x v="499"/>
    <x v="0"/>
    <x v="0"/>
    <m/>
    <x v="1450"/>
    <n v="7098"/>
    <s v="10.06.2016"/>
    <s v="10.07.2016"/>
    <s v="Iprel"/>
    <n v="100010001376"/>
    <m/>
    <m/>
    <m/>
    <m/>
    <m/>
    <m/>
    <m/>
    <m/>
    <m/>
    <m/>
    <m/>
    <m/>
    <m/>
    <x v="3"/>
    <x v="7"/>
    <x v="0"/>
  </r>
  <r>
    <x v="2190"/>
    <s v="CERA"/>
    <s v="MS"/>
    <x v="554"/>
    <n v="413228"/>
    <x v="415"/>
    <s v="CN"/>
    <x v="1132"/>
    <x v="2"/>
    <x v="433"/>
    <s v="A"/>
    <x v="500"/>
    <x v="68"/>
    <x v="0"/>
    <m/>
    <x v="1451"/>
    <n v="7099"/>
    <s v="10.06.2016"/>
    <s v="10.07.2016"/>
    <s v="Iprel"/>
    <n v="100010001376"/>
    <m/>
    <m/>
    <m/>
    <m/>
    <m/>
    <m/>
    <m/>
    <m/>
    <m/>
    <m/>
    <m/>
    <m/>
    <m/>
    <x v="3"/>
    <x v="7"/>
    <x v="0"/>
  </r>
  <r>
    <x v="2191"/>
    <s v="CERA"/>
    <s v="MS"/>
    <x v="554"/>
    <n v="413228"/>
    <x v="415"/>
    <s v="CN"/>
    <x v="1133"/>
    <x v="2"/>
    <x v="434"/>
    <s v="A"/>
    <x v="500"/>
    <x v="68"/>
    <x v="0"/>
    <m/>
    <x v="1452"/>
    <n v="7100"/>
    <s v="10.06.2016"/>
    <s v="10.07.2016"/>
    <s v="Iprel"/>
    <n v="100010001376"/>
    <m/>
    <m/>
    <m/>
    <m/>
    <m/>
    <m/>
    <m/>
    <m/>
    <m/>
    <m/>
    <m/>
    <m/>
    <m/>
    <x v="3"/>
    <x v="7"/>
    <x v="0"/>
  </r>
  <r>
    <x v="2192"/>
    <s v="CERA"/>
    <s v="MS"/>
    <x v="554"/>
    <n v="413228"/>
    <x v="415"/>
    <s v="CN"/>
    <x v="1134"/>
    <x v="2"/>
    <x v="435"/>
    <s v="A"/>
    <x v="500"/>
    <x v="68"/>
    <x v="0"/>
    <m/>
    <x v="1453"/>
    <n v="7101"/>
    <s v="10.06.2016"/>
    <s v="10.07.2016"/>
    <s v="Iprel"/>
    <n v="100010001376"/>
    <m/>
    <m/>
    <m/>
    <m/>
    <m/>
    <m/>
    <m/>
    <m/>
    <m/>
    <m/>
    <m/>
    <m/>
    <m/>
    <x v="3"/>
    <x v="7"/>
    <x v="0"/>
  </r>
  <r>
    <x v="2193"/>
    <s v="CERA"/>
    <s v="MS"/>
    <x v="554"/>
    <n v="413228"/>
    <x v="415"/>
    <s v="CN"/>
    <x v="339"/>
    <x v="2"/>
    <x v="436"/>
    <s v="A"/>
    <x v="501"/>
    <x v="69"/>
    <x v="0"/>
    <m/>
    <x v="1454"/>
    <n v="7102"/>
    <s v="10.06.2016"/>
    <s v="10.07.2016"/>
    <s v="Iprel"/>
    <n v="100010001376"/>
    <m/>
    <m/>
    <m/>
    <m/>
    <m/>
    <m/>
    <m/>
    <m/>
    <m/>
    <m/>
    <m/>
    <m/>
    <m/>
    <x v="3"/>
    <x v="7"/>
    <x v="0"/>
  </r>
  <r>
    <x v="2194"/>
    <s v="CERA"/>
    <s v="MS"/>
    <x v="554"/>
    <n v="413228"/>
    <x v="415"/>
    <s v="CN"/>
    <x v="472"/>
    <x v="2"/>
    <x v="435"/>
    <s v="A"/>
    <x v="500"/>
    <x v="68"/>
    <x v="0"/>
    <m/>
    <x v="1455"/>
    <n v="7103"/>
    <s v="10.06.2016"/>
    <s v="10.07.2016"/>
    <s v="Iprel"/>
    <n v="100010001376"/>
    <m/>
    <m/>
    <m/>
    <m/>
    <m/>
    <m/>
    <m/>
    <m/>
    <m/>
    <m/>
    <m/>
    <m/>
    <m/>
    <x v="3"/>
    <x v="7"/>
    <x v="0"/>
  </r>
  <r>
    <x v="2195"/>
    <s v="CERA"/>
    <s v="MS"/>
    <x v="554"/>
    <n v="413228"/>
    <x v="415"/>
    <s v="CN"/>
    <x v="1135"/>
    <x v="144"/>
    <x v="437"/>
    <s v="A"/>
    <x v="501"/>
    <x v="68"/>
    <x v="0"/>
    <m/>
    <x v="1456"/>
    <n v="7104"/>
    <s v="10.06.2016"/>
    <s v="10.07.2016"/>
    <s v="Iprel"/>
    <n v="100010001376"/>
    <m/>
    <m/>
    <m/>
    <m/>
    <m/>
    <m/>
    <m/>
    <m/>
    <m/>
    <m/>
    <m/>
    <m/>
    <m/>
    <x v="3"/>
    <x v="7"/>
    <x v="0"/>
  </r>
  <r>
    <x v="2196"/>
    <s v="CERA"/>
    <s v="MP"/>
    <x v="555"/>
    <n v="404592"/>
    <x v="64"/>
    <s v="AR"/>
    <x v="360"/>
    <x v="122"/>
    <x v="202"/>
    <s v="A"/>
    <x v="502"/>
    <x v="65"/>
    <x v="0"/>
    <m/>
    <x v="1457"/>
    <n v="7105"/>
    <s v="10.06.2016"/>
    <s v="10.07.2016"/>
    <s v="Iprel"/>
    <n v="100010001376"/>
    <m/>
    <m/>
    <m/>
    <m/>
    <m/>
    <m/>
    <m/>
    <m/>
    <m/>
    <m/>
    <m/>
    <m/>
    <m/>
    <x v="3"/>
    <x v="7"/>
    <x v="0"/>
  </r>
  <r>
    <x v="2197"/>
    <s v="CERA"/>
    <s v="MP"/>
    <x v="555"/>
    <n v="404592"/>
    <x v="64"/>
    <s v="AR"/>
    <x v="171"/>
    <x v="112"/>
    <x v="332"/>
    <s v="A"/>
    <x v="502"/>
    <x v="65"/>
    <x v="0"/>
    <m/>
    <x v="1458"/>
    <n v="7106"/>
    <s v="10.06.2016"/>
    <s v="10.07.2016"/>
    <s v="Iprel"/>
    <n v="100010001376"/>
    <m/>
    <m/>
    <m/>
    <m/>
    <m/>
    <m/>
    <m/>
    <m/>
    <m/>
    <m/>
    <m/>
    <m/>
    <m/>
    <x v="3"/>
    <x v="7"/>
    <x v="0"/>
  </r>
  <r>
    <x v="2198"/>
    <s v="CERA"/>
    <s v="MP"/>
    <x v="555"/>
    <n v="404592"/>
    <x v="64"/>
    <s v="AR"/>
    <x v="18"/>
    <x v="8"/>
    <x v="216"/>
    <s v="A"/>
    <x v="502"/>
    <x v="65"/>
    <x v="0"/>
    <m/>
    <x v="1459"/>
    <n v="7107"/>
    <s v="10.06.2016"/>
    <s v="10.07.2016"/>
    <s v="Iprel"/>
    <n v="100010001376"/>
    <m/>
    <m/>
    <m/>
    <m/>
    <m/>
    <m/>
    <m/>
    <m/>
    <m/>
    <m/>
    <m/>
    <m/>
    <m/>
    <x v="3"/>
    <x v="7"/>
    <x v="0"/>
  </r>
  <r>
    <x v="2199"/>
    <s v="CERA"/>
    <s v="MP"/>
    <x v="555"/>
    <n v="404592"/>
    <x v="64"/>
    <s v="AR"/>
    <x v="564"/>
    <x v="260"/>
    <x v="208"/>
    <s v="A"/>
    <x v="502"/>
    <x v="68"/>
    <x v="0"/>
    <m/>
    <x v="1460"/>
    <n v="7108"/>
    <s v="10.06.2016"/>
    <s v="10.07.2016"/>
    <s v="Iprel"/>
    <n v="100010001376"/>
    <m/>
    <m/>
    <m/>
    <m/>
    <m/>
    <m/>
    <m/>
    <m/>
    <m/>
    <m/>
    <m/>
    <m/>
    <m/>
    <x v="3"/>
    <x v="7"/>
    <x v="0"/>
  </r>
  <r>
    <x v="2200"/>
    <s v="CERA"/>
    <s v="MP"/>
    <x v="541"/>
    <n v="410530"/>
    <x v="409"/>
    <s v="BD"/>
    <x v="122"/>
    <x v="211"/>
    <x v="263"/>
    <s v="A"/>
    <x v="503"/>
    <x v="68"/>
    <x v="0"/>
    <m/>
    <x v="1461"/>
    <n v="7109"/>
    <s v="10.06.2016"/>
    <s v="10.07.2016"/>
    <s v="Iprel"/>
    <n v="100010001376"/>
    <m/>
    <m/>
    <m/>
    <m/>
    <m/>
    <m/>
    <m/>
    <m/>
    <m/>
    <m/>
    <m/>
    <m/>
    <m/>
    <x v="3"/>
    <x v="7"/>
    <x v="0"/>
  </r>
  <r>
    <x v="2201"/>
    <s v="CERA"/>
    <s v="MP"/>
    <x v="541"/>
    <n v="410530"/>
    <x v="409"/>
    <s v="BD"/>
    <x v="1136"/>
    <x v="113"/>
    <x v="106"/>
    <s v="A"/>
    <x v="500"/>
    <x v="68"/>
    <x v="0"/>
    <m/>
    <x v="1462"/>
    <n v="7110"/>
    <s v="10.06.2016"/>
    <s v="10.07.2016"/>
    <s v="Iprel"/>
    <n v="100010001376"/>
    <m/>
    <m/>
    <m/>
    <m/>
    <m/>
    <m/>
    <m/>
    <m/>
    <m/>
    <m/>
    <m/>
    <m/>
    <m/>
    <x v="3"/>
    <x v="7"/>
    <x v="0"/>
  </r>
  <r>
    <x v="2202"/>
    <s v="CERA"/>
    <s v="MP"/>
    <x v="541"/>
    <n v="410530"/>
    <x v="409"/>
    <s v="BD"/>
    <x v="1079"/>
    <x v="117"/>
    <x v="189"/>
    <s v="A"/>
    <x v="500"/>
    <x v="68"/>
    <x v="0"/>
    <m/>
    <x v="1463"/>
    <n v="7111"/>
    <s v="10.06.2016"/>
    <s v="10.07.2016"/>
    <s v="Iprel"/>
    <n v="100010001376"/>
    <m/>
    <m/>
    <m/>
    <m/>
    <m/>
    <m/>
    <m/>
    <m/>
    <m/>
    <m/>
    <m/>
    <m/>
    <m/>
    <x v="3"/>
    <x v="7"/>
    <x v="0"/>
  </r>
  <r>
    <x v="2203"/>
    <s v="CERA"/>
    <s v="MP"/>
    <x v="541"/>
    <n v="410530"/>
    <x v="409"/>
    <s v="BD"/>
    <x v="1137"/>
    <x v="112"/>
    <x v="332"/>
    <s v="A"/>
    <x v="500"/>
    <x v="65"/>
    <x v="0"/>
    <m/>
    <x v="1464"/>
    <n v="7112"/>
    <s v="10.06.2016"/>
    <s v="10.07.2016"/>
    <s v="Iprel"/>
    <n v="100010001376"/>
    <m/>
    <m/>
    <m/>
    <m/>
    <m/>
    <m/>
    <m/>
    <m/>
    <m/>
    <m/>
    <m/>
    <m/>
    <m/>
    <x v="3"/>
    <x v="7"/>
    <x v="0"/>
  </r>
  <r>
    <x v="2204"/>
    <s v="CERA"/>
    <s v="MP"/>
    <x v="541"/>
    <n v="410530"/>
    <x v="409"/>
    <s v="BD"/>
    <x v="107"/>
    <x v="8"/>
    <x v="216"/>
    <s v="A"/>
    <x v="500"/>
    <x v="65"/>
    <x v="0"/>
    <m/>
    <x v="1465"/>
    <n v="7113"/>
    <s v="10.06.2016"/>
    <s v="10.07.2016"/>
    <s v="Iprel"/>
    <n v="100010001376"/>
    <m/>
    <m/>
    <m/>
    <m/>
    <m/>
    <m/>
    <m/>
    <m/>
    <m/>
    <m/>
    <m/>
    <m/>
    <m/>
    <x v="3"/>
    <x v="7"/>
    <x v="0"/>
  </r>
  <r>
    <x v="2205"/>
    <s v="CERA"/>
    <s v="MP"/>
    <x v="541"/>
    <n v="410530"/>
    <x v="409"/>
    <s v="BD"/>
    <x v="577"/>
    <x v="292"/>
    <x v="129"/>
    <s v="A"/>
    <x v="500"/>
    <x v="65"/>
    <x v="0"/>
    <m/>
    <x v="1466"/>
    <n v="7114"/>
    <s v="10.06.2016"/>
    <s v="10.07.2016"/>
    <s v="Iprel"/>
    <n v="100010001376"/>
    <m/>
    <m/>
    <m/>
    <m/>
    <m/>
    <m/>
    <m/>
    <m/>
    <m/>
    <m/>
    <m/>
    <m/>
    <m/>
    <x v="3"/>
    <x v="7"/>
    <x v="0"/>
  </r>
  <r>
    <x v="2206"/>
    <s v="CERA"/>
    <s v="MP"/>
    <x v="541"/>
    <n v="410530"/>
    <x v="409"/>
    <s v="BD"/>
    <x v="1138"/>
    <x v="293"/>
    <x v="180"/>
    <s v="A"/>
    <x v="500"/>
    <x v="65"/>
    <x v="0"/>
    <m/>
    <x v="1467"/>
    <n v="7115"/>
    <s v="10.06.2016"/>
    <s v="10.07.2016"/>
    <s v="Iprel"/>
    <n v="100010001376"/>
    <m/>
    <m/>
    <m/>
    <m/>
    <m/>
    <m/>
    <m/>
    <m/>
    <m/>
    <m/>
    <m/>
    <m/>
    <m/>
    <x v="3"/>
    <x v="7"/>
    <x v="0"/>
  </r>
  <r>
    <x v="2207"/>
    <s v="CERA"/>
    <s v="MP"/>
    <x v="541"/>
    <n v="410530"/>
    <x v="409"/>
    <s v="BD"/>
    <x v="1139"/>
    <x v="116"/>
    <x v="109"/>
    <s v="A"/>
    <x v="500"/>
    <x v="65"/>
    <x v="0"/>
    <m/>
    <x v="1468"/>
    <n v="7116"/>
    <s v="10.06.2016"/>
    <s v="10.07.2016"/>
    <s v="Iprel"/>
    <n v="100010001376"/>
    <m/>
    <m/>
    <m/>
    <m/>
    <m/>
    <m/>
    <m/>
    <m/>
    <m/>
    <m/>
    <m/>
    <m/>
    <m/>
    <x v="3"/>
    <x v="7"/>
    <x v="0"/>
  </r>
  <r>
    <x v="2208"/>
    <s v="CERA"/>
    <s v="MP"/>
    <x v="556"/>
    <n v="205691"/>
    <x v="416"/>
    <s v="IT"/>
    <x v="227"/>
    <x v="266"/>
    <x v="335"/>
    <s v="A"/>
    <x v="504"/>
    <x v="0"/>
    <x v="0"/>
    <m/>
    <x v="1469"/>
    <n v="7117"/>
    <s v="10.06.2016"/>
    <s v="10.07.2016"/>
    <s v="Iprel"/>
    <n v="100010001376"/>
    <m/>
    <m/>
    <m/>
    <m/>
    <m/>
    <m/>
    <m/>
    <m/>
    <m/>
    <m/>
    <m/>
    <m/>
    <m/>
    <x v="3"/>
    <x v="7"/>
    <x v="0"/>
  </r>
  <r>
    <x v="2209"/>
    <s v="CERA"/>
    <s v="MP"/>
    <x v="557"/>
    <n v="601099"/>
    <x v="335"/>
    <s v="IT"/>
    <x v="1140"/>
    <x v="260"/>
    <x v="208"/>
    <s v="A"/>
    <x v="499"/>
    <x v="0"/>
    <x v="0"/>
    <m/>
    <x v="1470"/>
    <n v="7118"/>
    <s v="10.06.2016"/>
    <s v="10.07.2016"/>
    <s v="Iprel"/>
    <n v="100010001376"/>
    <m/>
    <m/>
    <m/>
    <m/>
    <m/>
    <m/>
    <m/>
    <m/>
    <m/>
    <m/>
    <m/>
    <m/>
    <m/>
    <x v="3"/>
    <x v="7"/>
    <x v="0"/>
  </r>
  <r>
    <x v="2210"/>
    <s v="CERA"/>
    <s v="MP"/>
    <x v="558"/>
    <n v="401744"/>
    <x v="325"/>
    <s v="AE"/>
    <x v="1037"/>
    <x v="18"/>
    <x v="209"/>
    <s v="A"/>
    <x v="502"/>
    <x v="65"/>
    <x v="0"/>
    <m/>
    <x v="1471"/>
    <n v="7119"/>
    <s v="10.06.2016"/>
    <s v="10.07.2016"/>
    <s v="Iprel"/>
    <n v="100010001376"/>
    <m/>
    <m/>
    <m/>
    <m/>
    <m/>
    <m/>
    <m/>
    <m/>
    <m/>
    <m/>
    <m/>
    <m/>
    <m/>
    <x v="3"/>
    <x v="7"/>
    <x v="0"/>
  </r>
  <r>
    <x v="2211"/>
    <s v="CERA"/>
    <s v="MP"/>
    <x v="555"/>
    <n v="404592"/>
    <x v="64"/>
    <s v="AR"/>
    <x v="704"/>
    <x v="2"/>
    <x v="438"/>
    <s v="A"/>
    <x v="502"/>
    <x v="68"/>
    <x v="0"/>
    <m/>
    <x v="1472"/>
    <n v="7120"/>
    <s v="10.06.2016"/>
    <s v="10.07.2016"/>
    <s v="Iprel"/>
    <n v="100010001376"/>
    <m/>
    <m/>
    <m/>
    <m/>
    <m/>
    <m/>
    <m/>
    <m/>
    <m/>
    <m/>
    <m/>
    <m/>
    <m/>
    <x v="3"/>
    <x v="7"/>
    <x v="0"/>
  </r>
  <r>
    <x v="2212"/>
    <s v="CERA"/>
    <s v="MP"/>
    <x v="546"/>
    <n v="410637"/>
    <x v="158"/>
    <s v="IN"/>
    <x v="1141"/>
    <x v="113"/>
    <x v="106"/>
    <s v="A"/>
    <x v="495"/>
    <x v="0"/>
    <x v="0"/>
    <m/>
    <x v="1473"/>
    <n v="7121"/>
    <s v="10.06.2016"/>
    <s v="10.07.2016"/>
    <s v="Iprel"/>
    <n v="100010001376"/>
    <m/>
    <m/>
    <m/>
    <m/>
    <m/>
    <m/>
    <m/>
    <m/>
    <m/>
    <m/>
    <m/>
    <m/>
    <m/>
    <x v="3"/>
    <x v="7"/>
    <x v="0"/>
  </r>
  <r>
    <x v="2213"/>
    <s v="CERA"/>
    <s v="MP"/>
    <x v="559"/>
    <n v="405070"/>
    <x v="417"/>
    <s v="BR"/>
    <x v="1142"/>
    <x v="260"/>
    <x v="208"/>
    <s v="A"/>
    <x v="504"/>
    <x v="65"/>
    <x v="0"/>
    <m/>
    <x v="1474"/>
    <n v="7122"/>
    <s v="10.06.2016"/>
    <s v="10.07.2016"/>
    <s v="Iprel"/>
    <n v="100010001376"/>
    <m/>
    <m/>
    <m/>
    <m/>
    <m/>
    <m/>
    <m/>
    <m/>
    <m/>
    <m/>
    <m/>
    <m/>
    <m/>
    <x v="3"/>
    <x v="7"/>
    <x v="0"/>
  </r>
  <r>
    <x v="2214"/>
    <s v="CERA"/>
    <s v="MP"/>
    <x v="559"/>
    <n v="405070"/>
    <x v="417"/>
    <s v="BR"/>
    <x v="1143"/>
    <x v="260"/>
    <x v="208"/>
    <s v="A"/>
    <x v="504"/>
    <x v="65"/>
    <x v="0"/>
    <m/>
    <x v="1474"/>
    <n v="7123"/>
    <s v="10.06.2016"/>
    <s v="10.07.2016"/>
    <s v="Iprel"/>
    <n v="100010001376"/>
    <m/>
    <m/>
    <m/>
    <m/>
    <m/>
    <m/>
    <m/>
    <m/>
    <m/>
    <m/>
    <m/>
    <m/>
    <m/>
    <x v="3"/>
    <x v="7"/>
    <x v="0"/>
  </r>
  <r>
    <x v="2215"/>
    <s v="CERA"/>
    <s v="MP"/>
    <x v="541"/>
    <n v="410530"/>
    <x v="409"/>
    <s v="BD"/>
    <x v="476"/>
    <x v="5"/>
    <x v="261"/>
    <s v="A"/>
    <x v="503"/>
    <x v="68"/>
    <x v="0"/>
    <m/>
    <x v="1475"/>
    <n v="7124"/>
    <s v="10.06.2016"/>
    <s v="10.07.2016"/>
    <s v="Iprel"/>
    <n v="100010001376"/>
    <m/>
    <m/>
    <m/>
    <m/>
    <m/>
    <m/>
    <m/>
    <m/>
    <m/>
    <m/>
    <m/>
    <m/>
    <m/>
    <x v="3"/>
    <x v="7"/>
    <x v="0"/>
  </r>
  <r>
    <x v="2216"/>
    <s v="CERA"/>
    <s v="MP"/>
    <x v="560"/>
    <n v="412804"/>
    <x v="262"/>
    <s v="SY"/>
    <x v="1144"/>
    <x v="1"/>
    <x v="199"/>
    <s v="A"/>
    <x v="500"/>
    <x v="57"/>
    <x v="0"/>
    <m/>
    <x v="1476"/>
    <n v="7125"/>
    <s v="10.06.2016"/>
    <s v="10.07.2016"/>
    <s v="Iprel"/>
    <n v="100010001376"/>
    <m/>
    <m/>
    <m/>
    <m/>
    <m/>
    <m/>
    <m/>
    <m/>
    <m/>
    <m/>
    <m/>
    <m/>
    <m/>
    <x v="3"/>
    <x v="7"/>
    <x v="0"/>
  </r>
  <r>
    <x v="2217"/>
    <s v="CERA"/>
    <s v="MP"/>
    <x v="560"/>
    <n v="412804"/>
    <x v="262"/>
    <s v="SY"/>
    <x v="1145"/>
    <x v="1"/>
    <x v="199"/>
    <s v="A"/>
    <x v="500"/>
    <x v="65"/>
    <x v="0"/>
    <m/>
    <x v="1477"/>
    <n v="7126"/>
    <s v="10.06.2016"/>
    <s v="10.07.2016"/>
    <s v="Iprel"/>
    <n v="100010001376"/>
    <m/>
    <m/>
    <m/>
    <m/>
    <m/>
    <m/>
    <m/>
    <m/>
    <m/>
    <m/>
    <m/>
    <m/>
    <m/>
    <x v="3"/>
    <x v="7"/>
    <x v="0"/>
  </r>
  <r>
    <x v="2218"/>
    <s v="CERA"/>
    <s v="MP"/>
    <x v="560"/>
    <n v="412804"/>
    <x v="262"/>
    <s v="SY"/>
    <x v="1146"/>
    <x v="1"/>
    <x v="199"/>
    <s v="A"/>
    <x v="500"/>
    <x v="57"/>
    <x v="0"/>
    <m/>
    <x v="1478"/>
    <n v="7127"/>
    <s v="10.06.2016"/>
    <s v="10.07.2016"/>
    <s v="Iprel"/>
    <n v="100010001376"/>
    <m/>
    <m/>
    <m/>
    <m/>
    <m/>
    <m/>
    <m/>
    <m/>
    <m/>
    <m/>
    <m/>
    <m/>
    <m/>
    <x v="3"/>
    <x v="7"/>
    <x v="0"/>
  </r>
  <r>
    <x v="2219"/>
    <s v="CERA"/>
    <s v="MP"/>
    <x v="560"/>
    <n v="412804"/>
    <x v="262"/>
    <s v="SY"/>
    <x v="1147"/>
    <x v="1"/>
    <x v="199"/>
    <s v="A"/>
    <x v="500"/>
    <x v="65"/>
    <x v="0"/>
    <m/>
    <x v="1479"/>
    <n v="7128"/>
    <s v="10.06.2016"/>
    <s v="10.07.2016"/>
    <s v="Iprel"/>
    <n v="100010001376"/>
    <m/>
    <m/>
    <m/>
    <m/>
    <m/>
    <m/>
    <m/>
    <m/>
    <m/>
    <m/>
    <m/>
    <m/>
    <m/>
    <x v="3"/>
    <x v="7"/>
    <x v="0"/>
  </r>
  <r>
    <x v="2220"/>
    <s v="CERA"/>
    <s v="MP"/>
    <x v="561"/>
    <s v="ECI144"/>
    <x v="414"/>
    <s v="IT"/>
    <x v="323"/>
    <x v="4"/>
    <x v="121"/>
    <s v="A"/>
    <x v="504"/>
    <x v="64"/>
    <x v="0"/>
    <m/>
    <x v="1480"/>
    <n v="7129"/>
    <s v="10.06.2016"/>
    <s v="10.07.2016"/>
    <s v="Iprel"/>
    <n v="100010001376"/>
    <m/>
    <m/>
    <m/>
    <m/>
    <m/>
    <m/>
    <m/>
    <m/>
    <m/>
    <m/>
    <m/>
    <m/>
    <m/>
    <x v="3"/>
    <x v="7"/>
    <x v="0"/>
  </r>
  <r>
    <x v="2221"/>
    <s v="CERA"/>
    <s v="MP"/>
    <x v="561"/>
    <s v="ECI144"/>
    <x v="414"/>
    <s v="IT"/>
    <x v="4"/>
    <x v="117"/>
    <x v="189"/>
    <s v="A"/>
    <x v="504"/>
    <x v="64"/>
    <x v="0"/>
    <m/>
    <x v="1481"/>
    <n v="7130"/>
    <s v="10.06.2016"/>
    <s v="10.07.2016"/>
    <s v="Iprel"/>
    <n v="100010001376"/>
    <m/>
    <m/>
    <m/>
    <m/>
    <m/>
    <m/>
    <m/>
    <m/>
    <m/>
    <m/>
    <m/>
    <m/>
    <m/>
    <x v="3"/>
    <x v="7"/>
    <x v="0"/>
  </r>
  <r>
    <x v="2222"/>
    <s v="CERA"/>
    <s v="MP"/>
    <x v="561"/>
    <s v="ECI144"/>
    <x v="414"/>
    <s v="IT"/>
    <x v="61"/>
    <x v="145"/>
    <x v="112"/>
    <s v="A"/>
    <x v="504"/>
    <x v="64"/>
    <x v="0"/>
    <m/>
    <x v="1482"/>
    <n v="7131"/>
    <s v="10.06.2016"/>
    <s v="10.07.2016"/>
    <s v="Iprel"/>
    <n v="100010001376"/>
    <m/>
    <m/>
    <m/>
    <m/>
    <m/>
    <m/>
    <m/>
    <m/>
    <m/>
    <m/>
    <m/>
    <m/>
    <m/>
    <x v="3"/>
    <x v="7"/>
    <x v="0"/>
  </r>
  <r>
    <x v="2223"/>
    <s v="CERA"/>
    <s v="RP"/>
    <x v="562"/>
    <s v="ECE009"/>
    <x v="41"/>
    <s v="ES"/>
    <x v="21"/>
    <x v="137"/>
    <x v="439"/>
    <s v="A"/>
    <x v="505"/>
    <x v="68"/>
    <x v="0"/>
    <m/>
    <x v="1483"/>
    <n v="7132"/>
    <s v="10.06.2016"/>
    <s v="10.07.2016"/>
    <s v="Iprel"/>
    <n v="100010001376"/>
    <m/>
    <m/>
    <m/>
    <m/>
    <m/>
    <m/>
    <m/>
    <m/>
    <m/>
    <m/>
    <m/>
    <m/>
    <m/>
    <x v="3"/>
    <x v="7"/>
    <x v="0"/>
  </r>
  <r>
    <x v="2224"/>
    <s v="CERA"/>
    <s v="MP"/>
    <x v="563"/>
    <n v="201950"/>
    <x v="418"/>
    <s v="IT"/>
    <x v="1130"/>
    <x v="287"/>
    <x v="378"/>
    <s v="A"/>
    <x v="504"/>
    <x v="65"/>
    <x v="0"/>
    <m/>
    <x v="1484"/>
    <n v="7133"/>
    <s v="10.06.2016"/>
    <s v="10.07.2016"/>
    <s v="Iprel"/>
    <n v="100010001376"/>
    <m/>
    <m/>
    <m/>
    <m/>
    <m/>
    <m/>
    <m/>
    <m/>
    <m/>
    <m/>
    <m/>
    <m/>
    <m/>
    <x v="3"/>
    <x v="7"/>
    <x v="0"/>
  </r>
  <r>
    <x v="2225"/>
    <s v="CERA"/>
    <s v="MP"/>
    <x v="564"/>
    <n v="200489"/>
    <x v="419"/>
    <s v="IT"/>
    <x v="323"/>
    <x v="313"/>
    <x v="333"/>
    <s v="B"/>
    <x v="504"/>
    <x v="65"/>
    <x v="0"/>
    <m/>
    <x v="1485"/>
    <n v="7134"/>
    <s v="10.06.2016"/>
    <s v="10.07.2016"/>
    <s v="Iprel"/>
    <n v="100010001376"/>
    <m/>
    <m/>
    <m/>
    <m/>
    <m/>
    <m/>
    <m/>
    <m/>
    <m/>
    <m/>
    <m/>
    <m/>
    <m/>
    <x v="3"/>
    <x v="7"/>
    <x v="0"/>
  </r>
  <r>
    <x v="2226"/>
    <s v="CERA"/>
    <s v="MP"/>
    <x v="565"/>
    <n v="414547"/>
    <x v="303"/>
    <s v="US"/>
    <x v="8"/>
    <x v="135"/>
    <x v="341"/>
    <s v="A"/>
    <x v="502"/>
    <x v="65"/>
    <x v="0"/>
    <m/>
    <x v="1486"/>
    <n v="7135"/>
    <s v="10.06.2016"/>
    <s v="10.07.2016"/>
    <s v="Iprel"/>
    <n v="100010001376"/>
    <m/>
    <m/>
    <m/>
    <m/>
    <m/>
    <m/>
    <m/>
    <m/>
    <m/>
    <m/>
    <m/>
    <m/>
    <m/>
    <x v="3"/>
    <x v="7"/>
    <x v="0"/>
  </r>
  <r>
    <x v="2227"/>
    <s v="CERA"/>
    <s v="MP"/>
    <x v="566"/>
    <n v="417558"/>
    <x v="420"/>
    <s v="EG"/>
    <x v="33"/>
    <x v="279"/>
    <x v="374"/>
    <s v="A"/>
    <x v="504"/>
    <x v="0"/>
    <x v="0"/>
    <m/>
    <x v="1487"/>
    <n v="7136"/>
    <s v="10.06.2016"/>
    <s v="10.07.2016"/>
    <s v="Iprel"/>
    <n v="100010001376"/>
    <m/>
    <m/>
    <m/>
    <m/>
    <m/>
    <m/>
    <m/>
    <m/>
    <m/>
    <m/>
    <m/>
    <m/>
    <m/>
    <x v="3"/>
    <x v="7"/>
    <x v="0"/>
  </r>
  <r>
    <x v="2228"/>
    <s v="CERA"/>
    <s v="MP"/>
    <x v="567"/>
    <s v="ECE100"/>
    <x v="398"/>
    <s v="IN"/>
    <x v="226"/>
    <x v="215"/>
    <x v="333"/>
    <m/>
    <x v="502"/>
    <x v="0"/>
    <x v="0"/>
    <m/>
    <x v="1399"/>
    <n v="7137"/>
    <s v="10.06.2016"/>
    <s v="10.07.2016"/>
    <s v="Iprel"/>
    <n v="100010001376"/>
    <m/>
    <m/>
    <m/>
    <m/>
    <m/>
    <m/>
    <m/>
    <m/>
    <m/>
    <m/>
    <m/>
    <m/>
    <m/>
    <x v="3"/>
    <x v="7"/>
    <x v="0"/>
  </r>
  <r>
    <x v="2229"/>
    <s v="CERA"/>
    <s v="MP"/>
    <x v="568"/>
    <n v="0"/>
    <x v="421"/>
    <n v="0"/>
    <x v="1148"/>
    <x v="314"/>
    <x v="440"/>
    <n v="0"/>
    <x v="506"/>
    <x v="0"/>
    <x v="0"/>
    <m/>
    <x v="1488"/>
    <n v="7198"/>
    <n v="0"/>
    <s v="0"/>
    <n v="0"/>
    <n v="0"/>
    <m/>
    <m/>
    <m/>
    <m/>
    <m/>
    <m/>
    <m/>
    <m/>
    <m/>
    <m/>
    <m/>
    <m/>
    <m/>
    <x v="3"/>
    <x v="7"/>
    <x v="0"/>
  </r>
  <r>
    <x v="2230"/>
    <s v="CERA"/>
    <s v="MP"/>
    <x v="568"/>
    <n v="0"/>
    <x v="421"/>
    <n v="0"/>
    <x v="1148"/>
    <x v="314"/>
    <x v="440"/>
    <n v="0"/>
    <x v="506"/>
    <x v="0"/>
    <x v="0"/>
    <m/>
    <x v="1488"/>
    <n v="7199"/>
    <n v="0"/>
    <s v="0"/>
    <n v="0"/>
    <n v="0"/>
    <m/>
    <m/>
    <m/>
    <m/>
    <m/>
    <m/>
    <m/>
    <m/>
    <m/>
    <m/>
    <m/>
    <m/>
    <m/>
    <x v="3"/>
    <x v="7"/>
    <x v="0"/>
  </r>
  <r>
    <x v="2231"/>
    <s v="CERA"/>
    <s v="MP"/>
    <x v="568"/>
    <n v="0"/>
    <x v="421"/>
    <n v="0"/>
    <x v="1148"/>
    <x v="314"/>
    <x v="440"/>
    <n v="0"/>
    <x v="506"/>
    <x v="0"/>
    <x v="0"/>
    <m/>
    <x v="1488"/>
    <n v="7200"/>
    <n v="0"/>
    <s v="0"/>
    <n v="0"/>
    <n v="0"/>
    <m/>
    <m/>
    <m/>
    <m/>
    <m/>
    <m/>
    <m/>
    <m/>
    <m/>
    <m/>
    <m/>
    <m/>
    <m/>
    <x v="3"/>
    <x v="7"/>
    <x v="0"/>
  </r>
  <r>
    <x v="2232"/>
    <s v="CERA"/>
    <s v="MP"/>
    <x v="568"/>
    <n v="0"/>
    <x v="421"/>
    <n v="0"/>
    <x v="1148"/>
    <x v="314"/>
    <x v="440"/>
    <n v="0"/>
    <x v="506"/>
    <x v="0"/>
    <x v="0"/>
    <m/>
    <x v="1489"/>
    <n v="7205"/>
    <n v="0"/>
    <s v="0"/>
    <n v="0"/>
    <n v="0"/>
    <m/>
    <m/>
    <m/>
    <m/>
    <m/>
    <m/>
    <m/>
    <m/>
    <m/>
    <m/>
    <m/>
    <m/>
    <m/>
    <x v="3"/>
    <x v="7"/>
    <x v="0"/>
  </r>
  <r>
    <x v="2233"/>
    <s v="CERA"/>
    <s v="MP"/>
    <x v="568"/>
    <n v="0"/>
    <x v="421"/>
    <n v="0"/>
    <x v="1148"/>
    <x v="314"/>
    <x v="440"/>
    <n v="0"/>
    <x v="506"/>
    <x v="0"/>
    <x v="0"/>
    <m/>
    <x v="1490"/>
    <n v="7202"/>
    <n v="0"/>
    <s v="0"/>
    <n v="0"/>
    <n v="0"/>
    <m/>
    <m/>
    <m/>
    <m/>
    <m/>
    <m/>
    <m/>
    <m/>
    <m/>
    <m/>
    <m/>
    <m/>
    <m/>
    <x v="3"/>
    <x v="7"/>
    <x v="0"/>
  </r>
  <r>
    <x v="2234"/>
    <s v="CERA"/>
    <s v="MP"/>
    <x v="568"/>
    <n v="0"/>
    <x v="421"/>
    <n v="0"/>
    <x v="1148"/>
    <x v="314"/>
    <x v="440"/>
    <n v="0"/>
    <x v="506"/>
    <x v="0"/>
    <x v="0"/>
    <m/>
    <x v="1491"/>
    <n v="7204"/>
    <n v="0"/>
    <s v="0"/>
    <n v="0"/>
    <n v="0"/>
    <m/>
    <m/>
    <m/>
    <m/>
    <m/>
    <m/>
    <m/>
    <m/>
    <m/>
    <m/>
    <m/>
    <m/>
    <m/>
    <x v="3"/>
    <x v="7"/>
    <x v="0"/>
  </r>
  <r>
    <x v="2235"/>
    <s v="CERA"/>
    <s v="MP"/>
    <x v="568"/>
    <n v="0"/>
    <x v="421"/>
    <n v="0"/>
    <x v="1148"/>
    <x v="314"/>
    <x v="440"/>
    <n v="0"/>
    <x v="506"/>
    <x v="0"/>
    <x v="0"/>
    <m/>
    <x v="1491"/>
    <n v="7203"/>
    <n v="0"/>
    <s v="0"/>
    <n v="0"/>
    <n v="0"/>
    <m/>
    <m/>
    <m/>
    <m/>
    <m/>
    <m/>
    <m/>
    <m/>
    <m/>
    <m/>
    <m/>
    <m/>
    <m/>
    <x v="3"/>
    <x v="7"/>
    <x v="0"/>
  </r>
  <r>
    <x v="2236"/>
    <s v="CERA"/>
    <s v="MP"/>
    <x v="568"/>
    <n v="0"/>
    <x v="421"/>
    <n v="0"/>
    <x v="1148"/>
    <x v="314"/>
    <x v="440"/>
    <n v="0"/>
    <x v="506"/>
    <x v="0"/>
    <x v="0"/>
    <m/>
    <x v="1492"/>
    <n v="7201"/>
    <n v="0"/>
    <s v="0"/>
    <n v="0"/>
    <n v="0"/>
    <m/>
    <m/>
    <m/>
    <m/>
    <m/>
    <m/>
    <m/>
    <m/>
    <m/>
    <m/>
    <m/>
    <m/>
    <m/>
    <x v="3"/>
    <x v="7"/>
    <x v="0"/>
  </r>
  <r>
    <x v="2237"/>
    <s v="CERA"/>
    <s v="MP"/>
    <x v="569"/>
    <n v="400652"/>
    <x v="422"/>
    <s v="MX"/>
    <x v="11"/>
    <x v="260"/>
    <x v="208"/>
    <m/>
    <x v="0"/>
    <x v="68"/>
    <x v="0"/>
    <m/>
    <x v="1493"/>
    <m/>
    <m/>
    <m/>
    <m/>
    <m/>
    <m/>
    <m/>
    <m/>
    <m/>
    <m/>
    <m/>
    <m/>
    <m/>
    <m/>
    <m/>
    <m/>
    <m/>
    <m/>
    <x v="3"/>
    <x v="7"/>
    <x v="0"/>
  </r>
  <r>
    <x v="2238"/>
    <s v="CERA"/>
    <s v="MP"/>
    <x v="565"/>
    <n v="414547"/>
    <x v="423"/>
    <s v="US"/>
    <x v="1149"/>
    <x v="260"/>
    <x v="208"/>
    <m/>
    <x v="0"/>
    <x v="68"/>
    <x v="0"/>
    <m/>
    <x v="1494"/>
    <m/>
    <m/>
    <m/>
    <m/>
    <m/>
    <m/>
    <m/>
    <m/>
    <m/>
    <m/>
    <m/>
    <m/>
    <m/>
    <m/>
    <m/>
    <m/>
    <m/>
    <m/>
    <x v="3"/>
    <x v="7"/>
    <x v="0"/>
  </r>
  <r>
    <x v="2239"/>
    <s v="CERA"/>
    <s v="MP"/>
    <x v="566"/>
    <n v="417558"/>
    <x v="424"/>
    <s v="EG"/>
    <x v="1140"/>
    <x v="260"/>
    <x v="208"/>
    <m/>
    <x v="0"/>
    <x v="68"/>
    <x v="0"/>
    <m/>
    <x v="1495"/>
    <m/>
    <m/>
    <m/>
    <m/>
    <m/>
    <m/>
    <m/>
    <m/>
    <m/>
    <m/>
    <m/>
    <m/>
    <m/>
    <m/>
    <m/>
    <m/>
    <m/>
    <m/>
    <x v="3"/>
    <x v="7"/>
    <x v="0"/>
  </r>
  <r>
    <x v="2240"/>
    <s v="CERA"/>
    <s v="MP"/>
    <x v="559"/>
    <n v="405070"/>
    <x v="417"/>
    <s v="BR"/>
    <x v="929"/>
    <x v="113"/>
    <x v="106"/>
    <m/>
    <x v="0"/>
    <x v="68"/>
    <x v="0"/>
    <m/>
    <x v="1496"/>
    <m/>
    <m/>
    <m/>
    <m/>
    <m/>
    <m/>
    <m/>
    <m/>
    <m/>
    <m/>
    <m/>
    <m/>
    <m/>
    <m/>
    <m/>
    <m/>
    <m/>
    <m/>
    <x v="3"/>
    <x v="7"/>
    <x v="0"/>
  </r>
  <r>
    <x v="2241"/>
    <s v="CERA"/>
    <s v="MP"/>
    <x v="557"/>
    <n v="601099"/>
    <x v="425"/>
    <s v="IT"/>
    <x v="1150"/>
    <x v="260"/>
    <x v="208"/>
    <m/>
    <x v="0"/>
    <x v="68"/>
    <x v="0"/>
    <m/>
    <x v="1497"/>
    <m/>
    <m/>
    <m/>
    <m/>
    <m/>
    <m/>
    <m/>
    <m/>
    <m/>
    <m/>
    <m/>
    <m/>
    <m/>
    <m/>
    <m/>
    <m/>
    <m/>
    <m/>
    <x v="3"/>
    <x v="7"/>
    <x v="0"/>
  </r>
  <r>
    <x v="2242"/>
    <s v="CERA"/>
    <s v="MP"/>
    <x v="557"/>
    <n v="601099"/>
    <x v="425"/>
    <s v="IT"/>
    <x v="1149"/>
    <x v="123"/>
    <x v="223"/>
    <m/>
    <x v="0"/>
    <x v="0"/>
    <x v="0"/>
    <m/>
    <x v="1498"/>
    <m/>
    <m/>
    <m/>
    <m/>
    <m/>
    <m/>
    <m/>
    <m/>
    <m/>
    <m/>
    <m/>
    <m/>
    <m/>
    <m/>
    <m/>
    <m/>
    <m/>
    <m/>
    <x v="3"/>
    <x v="7"/>
    <x v="0"/>
  </r>
  <r>
    <x v="2243"/>
    <s v="CERA"/>
    <s v="MP"/>
    <x v="557"/>
    <n v="601099"/>
    <x v="425"/>
    <s v="IT"/>
    <x v="528"/>
    <x v="123"/>
    <x v="223"/>
    <m/>
    <x v="0"/>
    <x v="0"/>
    <x v="0"/>
    <m/>
    <x v="1499"/>
    <m/>
    <m/>
    <m/>
    <m/>
    <m/>
    <m/>
    <m/>
    <m/>
    <m/>
    <m/>
    <m/>
    <m/>
    <m/>
    <m/>
    <m/>
    <m/>
    <m/>
    <m/>
    <x v="3"/>
    <x v="7"/>
    <x v="0"/>
  </r>
  <r>
    <x v="2244"/>
    <s v="CERA"/>
    <s v="MP"/>
    <x v="541"/>
    <n v="413295"/>
    <x v="409"/>
    <s v="BD"/>
    <x v="865"/>
    <x v="127"/>
    <x v="252"/>
    <m/>
    <x v="0"/>
    <x v="0"/>
    <x v="0"/>
    <m/>
    <x v="1500"/>
    <m/>
    <m/>
    <m/>
    <m/>
    <m/>
    <m/>
    <m/>
    <m/>
    <m/>
    <m/>
    <m/>
    <m/>
    <m/>
    <m/>
    <m/>
    <m/>
    <m/>
    <m/>
    <x v="3"/>
    <x v="7"/>
    <x v="0"/>
  </r>
  <r>
    <x v="2245"/>
    <s v="CERA"/>
    <s v="RP"/>
    <x v="570"/>
    <n v="600223"/>
    <x v="426"/>
    <s v="IT"/>
    <x v="1107"/>
    <x v="123"/>
    <x v="223"/>
    <s v="C"/>
    <x v="500"/>
    <x v="57"/>
    <x v="0"/>
    <m/>
    <x v="1501"/>
    <n v="7206"/>
    <s v="27.07.2016"/>
    <s v="15.09.2016"/>
    <s v="Iprel"/>
    <n v="100010001376"/>
    <m/>
    <m/>
    <m/>
    <m/>
    <m/>
    <m/>
    <m/>
    <m/>
    <m/>
    <m/>
    <m/>
    <m/>
    <m/>
    <x v="3"/>
    <x v="7"/>
    <x v="0"/>
  </r>
  <r>
    <x v="2242"/>
    <s v="CERA"/>
    <s v="MP"/>
    <x v="557"/>
    <n v="601099"/>
    <x v="335"/>
    <s v="IT"/>
    <x v="1149"/>
    <x v="123"/>
    <x v="223"/>
    <s v="C"/>
    <x v="507"/>
    <x v="0"/>
    <x v="0"/>
    <m/>
    <x v="1502"/>
    <n v="7207"/>
    <s v="27.07.2016"/>
    <s v="15.09.2016"/>
    <s v="Iprel"/>
    <n v="100010001376"/>
    <m/>
    <m/>
    <m/>
    <m/>
    <m/>
    <m/>
    <m/>
    <m/>
    <m/>
    <m/>
    <m/>
    <m/>
    <m/>
    <x v="3"/>
    <x v="7"/>
    <x v="0"/>
  </r>
  <r>
    <x v="2243"/>
    <s v="CERA"/>
    <s v="MP"/>
    <x v="557"/>
    <n v="601099"/>
    <x v="335"/>
    <s v="IT"/>
    <x v="528"/>
    <x v="123"/>
    <x v="223"/>
    <s v="C"/>
    <x v="507"/>
    <x v="0"/>
    <x v="0"/>
    <m/>
    <x v="1503"/>
    <n v="7208"/>
    <s v="27.07.2016"/>
    <s v="15.09.2016"/>
    <s v="Iprel"/>
    <n v="100010001376"/>
    <m/>
    <m/>
    <m/>
    <m/>
    <m/>
    <m/>
    <m/>
    <m/>
    <m/>
    <m/>
    <m/>
    <m/>
    <m/>
    <x v="3"/>
    <x v="7"/>
    <x v="0"/>
  </r>
  <r>
    <x v="2241"/>
    <s v="CERA"/>
    <s v="MP"/>
    <x v="557"/>
    <n v="601099"/>
    <x v="335"/>
    <s v="IT"/>
    <x v="1150"/>
    <x v="260"/>
    <x v="208"/>
    <s v="C"/>
    <x v="507"/>
    <x v="0"/>
    <x v="0"/>
    <m/>
    <x v="1504"/>
    <n v="7209"/>
    <s v="27.07.2016"/>
    <s v="15.09.2016"/>
    <s v="Iprel"/>
    <n v="100010001376"/>
    <m/>
    <m/>
    <m/>
    <m/>
    <m/>
    <m/>
    <m/>
    <m/>
    <m/>
    <m/>
    <m/>
    <m/>
    <m/>
    <x v="3"/>
    <x v="7"/>
    <x v="0"/>
  </r>
  <r>
    <x v="2246"/>
    <s v="CERA"/>
    <s v="MP"/>
    <x v="559"/>
    <n v="405070"/>
    <x v="417"/>
    <s v="BR"/>
    <x v="465"/>
    <x v="8"/>
    <x v="216"/>
    <s v="C"/>
    <x v="508"/>
    <x v="57"/>
    <x v="0"/>
    <m/>
    <x v="1505"/>
    <n v="7210"/>
    <s v="27.07.2016"/>
    <s v="15.09.2016"/>
    <s v="Iprel"/>
    <n v="100010001376"/>
    <m/>
    <m/>
    <m/>
    <m/>
    <m/>
    <m/>
    <m/>
    <m/>
    <m/>
    <m/>
    <m/>
    <m/>
    <m/>
    <x v="3"/>
    <x v="7"/>
    <x v="0"/>
  </r>
  <r>
    <x v="2247"/>
    <s v="CERA"/>
    <s v="MP"/>
    <x v="559"/>
    <n v="405070"/>
    <x v="417"/>
    <s v="BR"/>
    <x v="513"/>
    <x v="8"/>
    <x v="216"/>
    <s v="C"/>
    <x v="508"/>
    <x v="57"/>
    <x v="0"/>
    <m/>
    <x v="1506"/>
    <n v="7211"/>
    <s v="27.07.2016"/>
    <s v="15.09.2016"/>
    <s v="Iprel"/>
    <n v="100010001376"/>
    <m/>
    <m/>
    <m/>
    <m/>
    <m/>
    <m/>
    <m/>
    <m/>
    <m/>
    <m/>
    <m/>
    <m/>
    <m/>
    <x v="3"/>
    <x v="7"/>
    <x v="0"/>
  </r>
  <r>
    <x v="2248"/>
    <s v="CERA"/>
    <s v="MP"/>
    <x v="557"/>
    <n v="601099"/>
    <x v="335"/>
    <s v="IT"/>
    <x v="1115"/>
    <x v="8"/>
    <x v="216"/>
    <s v="C"/>
    <x v="509"/>
    <x v="57"/>
    <x v="0"/>
    <m/>
    <x v="1507"/>
    <n v="7212"/>
    <s v="27.07.2016"/>
    <s v="15.09.2016"/>
    <s v="Iprel"/>
    <n v="100010001376"/>
    <m/>
    <m/>
    <m/>
    <m/>
    <m/>
    <m/>
    <m/>
    <m/>
    <m/>
    <m/>
    <m/>
    <m/>
    <m/>
    <x v="3"/>
    <x v="7"/>
    <x v="0"/>
  </r>
  <r>
    <x v="2249"/>
    <s v="CERA"/>
    <s v="MP"/>
    <x v="557"/>
    <n v="601099"/>
    <x v="335"/>
    <s v="IT"/>
    <x v="839"/>
    <x v="8"/>
    <x v="216"/>
    <s v="C"/>
    <x v="509"/>
    <x v="57"/>
    <x v="0"/>
    <m/>
    <x v="1508"/>
    <n v="7213"/>
    <s v="27.07.2016"/>
    <s v="15.09.2016"/>
    <s v="Iprel"/>
    <n v="100010001376"/>
    <m/>
    <m/>
    <m/>
    <m/>
    <m/>
    <m/>
    <m/>
    <m/>
    <m/>
    <m/>
    <m/>
    <m/>
    <m/>
    <x v="3"/>
    <x v="7"/>
    <x v="0"/>
  </r>
  <r>
    <x v="2250"/>
    <s v="CERA"/>
    <s v="MP"/>
    <x v="571"/>
    <n v="404890"/>
    <x v="399"/>
    <s v="ES"/>
    <x v="527"/>
    <x v="123"/>
    <x v="223"/>
    <s v="C"/>
    <x v="510"/>
    <x v="57"/>
    <x v="0"/>
    <m/>
    <x v="1509"/>
    <n v="7214"/>
    <s v="27.07.2016"/>
    <s v="15.09.2016"/>
    <s v="Iprel"/>
    <n v="100010001376"/>
    <m/>
    <m/>
    <m/>
    <m/>
    <m/>
    <m/>
    <m/>
    <m/>
    <m/>
    <m/>
    <m/>
    <m/>
    <m/>
    <x v="3"/>
    <x v="7"/>
    <x v="0"/>
  </r>
  <r>
    <x v="2244"/>
    <s v="CERA"/>
    <s v="MP"/>
    <x v="541"/>
    <n v="410530"/>
    <x v="409"/>
    <s v="BD"/>
    <x v="865"/>
    <x v="127"/>
    <x v="441"/>
    <s v="A"/>
    <x v="500"/>
    <x v="0"/>
    <x v="0"/>
    <m/>
    <x v="1510"/>
    <n v="7215"/>
    <s v="27.07.2016"/>
    <s v="15.09.2016"/>
    <s v="Iprel"/>
    <n v="100010001376"/>
    <m/>
    <m/>
    <m/>
    <m/>
    <m/>
    <m/>
    <m/>
    <m/>
    <m/>
    <m/>
    <m/>
    <m/>
    <m/>
    <x v="3"/>
    <x v="7"/>
    <x v="0"/>
  </r>
  <r>
    <x v="2251"/>
    <s v="CERA"/>
    <s v="MP"/>
    <x v="559"/>
    <n v="405070"/>
    <x v="417"/>
    <s v="BR"/>
    <x v="815"/>
    <x v="112"/>
    <x v="442"/>
    <s v="A"/>
    <x v="511"/>
    <x v="65"/>
    <x v="0"/>
    <m/>
    <x v="1511"/>
    <n v="7216"/>
    <s v="27.07.2016"/>
    <s v="15.09.2016"/>
    <s v="Iprel"/>
    <n v="100010001376"/>
    <m/>
    <m/>
    <m/>
    <m/>
    <m/>
    <m/>
    <m/>
    <m/>
    <m/>
    <m/>
    <m/>
    <m/>
    <m/>
    <x v="3"/>
    <x v="7"/>
    <x v="0"/>
  </r>
  <r>
    <x v="2252"/>
    <s v="CERA"/>
    <s v="MP"/>
    <x v="559"/>
    <n v="405070"/>
    <x v="417"/>
    <s v="BR"/>
    <x v="1151"/>
    <x v="211"/>
    <x v="263"/>
    <s v="A"/>
    <x v="511"/>
    <x v="68"/>
    <x v="0"/>
    <m/>
    <x v="1512"/>
    <n v="7217"/>
    <s v="27.07.2016"/>
    <s v="15.09.2016"/>
    <s v="Iprel"/>
    <n v="100010001376"/>
    <m/>
    <m/>
    <m/>
    <m/>
    <m/>
    <m/>
    <m/>
    <m/>
    <m/>
    <m/>
    <m/>
    <m/>
    <m/>
    <x v="3"/>
    <x v="7"/>
    <x v="0"/>
  </r>
  <r>
    <x v="2240"/>
    <s v="CERA"/>
    <s v="MP"/>
    <x v="559"/>
    <n v="405070"/>
    <x v="417"/>
    <s v="BR"/>
    <x v="929"/>
    <x v="113"/>
    <x v="106"/>
    <s v="A"/>
    <x v="511"/>
    <x v="0"/>
    <x v="0"/>
    <m/>
    <x v="1513"/>
    <n v="7218"/>
    <s v="27.07.2016"/>
    <s v="15.09.2016"/>
    <s v="Iprel"/>
    <n v="100010001376"/>
    <m/>
    <m/>
    <m/>
    <m/>
    <m/>
    <m/>
    <m/>
    <m/>
    <m/>
    <m/>
    <m/>
    <m/>
    <m/>
    <x v="3"/>
    <x v="7"/>
    <x v="0"/>
  </r>
  <r>
    <x v="2253"/>
    <s v="CERA"/>
    <s v="MP"/>
    <x v="559"/>
    <n v="405070"/>
    <x v="417"/>
    <s v="BR"/>
    <x v="1152"/>
    <x v="290"/>
    <x v="107"/>
    <s v="A"/>
    <x v="511"/>
    <x v="68"/>
    <x v="0"/>
    <m/>
    <x v="1514"/>
    <n v="7219"/>
    <s v="27.07.2016"/>
    <s v="15.09.2016"/>
    <s v="Iprel"/>
    <n v="100010001376"/>
    <m/>
    <m/>
    <m/>
    <m/>
    <m/>
    <m/>
    <m/>
    <m/>
    <m/>
    <m/>
    <m/>
    <m/>
    <m/>
    <x v="3"/>
    <x v="7"/>
    <x v="0"/>
  </r>
  <r>
    <x v="2254"/>
    <s v="CERA"/>
    <s v="MP"/>
    <x v="559"/>
    <n v="405070"/>
    <x v="417"/>
    <s v="BR"/>
    <x v="1153"/>
    <x v="112"/>
    <x v="332"/>
    <s v="A"/>
    <x v="511"/>
    <x v="65"/>
    <x v="0"/>
    <m/>
    <x v="1515"/>
    <n v="7220"/>
    <s v="27.07.2016"/>
    <s v="15.09.2016"/>
    <s v="Iprel"/>
    <n v="100010001376"/>
    <m/>
    <m/>
    <m/>
    <m/>
    <m/>
    <m/>
    <m/>
    <m/>
    <m/>
    <m/>
    <m/>
    <m/>
    <m/>
    <x v="3"/>
    <x v="7"/>
    <x v="0"/>
  </r>
  <r>
    <x v="2255"/>
    <s v="CERA"/>
    <s v="MP"/>
    <x v="572"/>
    <s v="ECE100"/>
    <x v="398"/>
    <s v="IN"/>
    <x v="15"/>
    <x v="288"/>
    <x v="333"/>
    <s v="A"/>
    <x v="511"/>
    <x v="0"/>
    <x v="0"/>
    <m/>
    <x v="1399"/>
    <n v="7221"/>
    <s v="27.07.2016"/>
    <s v="15.09.2016"/>
    <s v="Iprel"/>
    <n v="100010001376"/>
    <m/>
    <m/>
    <m/>
    <m/>
    <m/>
    <m/>
    <m/>
    <m/>
    <m/>
    <m/>
    <m/>
    <m/>
    <m/>
    <x v="3"/>
    <x v="7"/>
    <x v="0"/>
  </r>
  <r>
    <x v="2256"/>
    <s v="CERA"/>
    <s v="MP"/>
    <x v="572"/>
    <s v="ECE100"/>
    <x v="398"/>
    <s v="IN"/>
    <x v="12"/>
    <x v="272"/>
    <x v="333"/>
    <s v="A"/>
    <x v="511"/>
    <x v="0"/>
    <x v="0"/>
    <m/>
    <x v="1399"/>
    <n v="7222"/>
    <s v="27.07.2016"/>
    <s v="15.09.2016"/>
    <s v="Iprel"/>
    <n v="100010001376"/>
    <m/>
    <m/>
    <m/>
    <m/>
    <m/>
    <m/>
    <m/>
    <m/>
    <m/>
    <m/>
    <m/>
    <m/>
    <m/>
    <x v="3"/>
    <x v="7"/>
    <x v="0"/>
  </r>
  <r>
    <x v="2257"/>
    <s v="CERA"/>
    <s v="MP"/>
    <x v="573"/>
    <s v="ECE100"/>
    <x v="398"/>
    <s v="IN"/>
    <x v="226"/>
    <x v="215"/>
    <x v="333"/>
    <s v="A"/>
    <x v="512"/>
    <x v="0"/>
    <x v="0"/>
    <m/>
    <x v="1399"/>
    <n v="7223"/>
    <s v="27.07.2016"/>
    <s v="15.09.2016"/>
    <s v="Iprel"/>
    <n v="100010001376"/>
    <m/>
    <m/>
    <m/>
    <m/>
    <m/>
    <m/>
    <m/>
    <m/>
    <m/>
    <m/>
    <m/>
    <m/>
    <m/>
    <x v="3"/>
    <x v="7"/>
    <x v="0"/>
  </r>
  <r>
    <x v="2258"/>
    <s v="CERA"/>
    <s v="MP"/>
    <x v="574"/>
    <s v="ECE100"/>
    <x v="398"/>
    <s v="IN"/>
    <x v="15"/>
    <x v="282"/>
    <x v="333"/>
    <s v="A"/>
    <x v="512"/>
    <x v="0"/>
    <x v="0"/>
    <m/>
    <x v="1399"/>
    <n v="7224"/>
    <s v="27.07.2016"/>
    <s v="15.09.2016"/>
    <s v="Iprel"/>
    <n v="100010001376"/>
    <m/>
    <m/>
    <m/>
    <m/>
    <m/>
    <m/>
    <m/>
    <m/>
    <m/>
    <m/>
    <m/>
    <m/>
    <m/>
    <x v="3"/>
    <x v="7"/>
    <x v="0"/>
  </r>
  <r>
    <x v="2259"/>
    <s v="CERA"/>
    <s v="MP"/>
    <x v="574"/>
    <s v="ECE100"/>
    <x v="398"/>
    <s v="IN"/>
    <x v="12"/>
    <x v="272"/>
    <x v="333"/>
    <s v="A"/>
    <x v="512"/>
    <x v="0"/>
    <x v="0"/>
    <m/>
    <x v="1399"/>
    <n v="7225"/>
    <s v="27.07.2016"/>
    <s v="15.09.2016"/>
    <s v="Iprel"/>
    <n v="100010001376"/>
    <m/>
    <m/>
    <m/>
    <m/>
    <m/>
    <m/>
    <m/>
    <m/>
    <m/>
    <m/>
    <m/>
    <m/>
    <m/>
    <x v="3"/>
    <x v="7"/>
    <x v="0"/>
  </r>
  <r>
    <x v="2260"/>
    <s v="CERA"/>
    <s v="MP"/>
    <x v="575"/>
    <s v="ECE100"/>
    <x v="398"/>
    <s v="IN"/>
    <x v="15"/>
    <x v="215"/>
    <x v="333"/>
    <s v="A"/>
    <x v="513"/>
    <x v="0"/>
    <x v="0"/>
    <m/>
    <x v="1399"/>
    <n v="7226"/>
    <s v="27.07.2016"/>
    <s v="15.09.2016"/>
    <s v="Iprel"/>
    <n v="100010001376"/>
    <m/>
    <m/>
    <m/>
    <m/>
    <m/>
    <m/>
    <m/>
    <m/>
    <m/>
    <m/>
    <m/>
    <m/>
    <m/>
    <x v="3"/>
    <x v="7"/>
    <x v="0"/>
  </r>
  <r>
    <x v="2261"/>
    <s v="CERA"/>
    <s v="MP"/>
    <x v="576"/>
    <s v="ECE100"/>
    <x v="398"/>
    <s v="IN"/>
    <x v="15"/>
    <x v="215"/>
    <x v="333"/>
    <s v="A"/>
    <x v="513"/>
    <x v="0"/>
    <x v="0"/>
    <m/>
    <x v="1399"/>
    <n v="7227"/>
    <s v="27.07.2016"/>
    <s v="15.09.2016"/>
    <s v="Iprel"/>
    <n v="100010001376"/>
    <m/>
    <m/>
    <m/>
    <m/>
    <m/>
    <m/>
    <m/>
    <m/>
    <m/>
    <m/>
    <m/>
    <m/>
    <m/>
    <x v="3"/>
    <x v="7"/>
    <x v="0"/>
  </r>
  <r>
    <x v="2262"/>
    <s v="CERA"/>
    <s v="MP"/>
    <x v="539"/>
    <n v="416815"/>
    <x v="407"/>
    <s v="OM"/>
    <x v="1154"/>
    <x v="137"/>
    <x v="245"/>
    <s v="A"/>
    <x v="514"/>
    <x v="68"/>
    <x v="0"/>
    <m/>
    <x v="1516"/>
    <n v="7228"/>
    <s v="27.07.2016"/>
    <s v="15.09.2016"/>
    <s v="Iprel"/>
    <n v="100010001376"/>
    <m/>
    <m/>
    <m/>
    <m/>
    <m/>
    <m/>
    <m/>
    <m/>
    <m/>
    <m/>
    <m/>
    <m/>
    <m/>
    <x v="3"/>
    <x v="7"/>
    <x v="0"/>
  </r>
  <r>
    <x v="2263"/>
    <s v="CERA"/>
    <s v="MP"/>
    <x v="539"/>
    <n v="416815"/>
    <x v="407"/>
    <s v="OM"/>
    <x v="574"/>
    <x v="1"/>
    <x v="199"/>
    <s v="A"/>
    <x v="514"/>
    <x v="57"/>
    <x v="0"/>
    <m/>
    <x v="1517"/>
    <n v="7229"/>
    <s v="27.07.2016"/>
    <s v="15.09.2016"/>
    <s v="Iprel"/>
    <n v="100010001376"/>
    <m/>
    <m/>
    <m/>
    <m/>
    <m/>
    <m/>
    <m/>
    <m/>
    <m/>
    <m/>
    <m/>
    <m/>
    <m/>
    <x v="3"/>
    <x v="7"/>
    <x v="0"/>
  </r>
  <r>
    <x v="2264"/>
    <s v="CERA"/>
    <s v="MP"/>
    <x v="565"/>
    <n v="414547"/>
    <x v="303"/>
    <s v="US"/>
    <x v="465"/>
    <x v="8"/>
    <x v="216"/>
    <s v="A"/>
    <x v="514"/>
    <x v="57"/>
    <x v="0"/>
    <m/>
    <x v="1518"/>
    <n v="7230"/>
    <s v="27.07.2016"/>
    <s v="15.09.2016"/>
    <s v="Iprel"/>
    <n v="100010001376"/>
    <m/>
    <m/>
    <m/>
    <m/>
    <m/>
    <m/>
    <m/>
    <m/>
    <m/>
    <m/>
    <m/>
    <m/>
    <m/>
    <x v="3"/>
    <x v="7"/>
    <x v="0"/>
  </r>
  <r>
    <x v="2238"/>
    <s v="CERA"/>
    <s v="MP"/>
    <x v="565"/>
    <n v="414547"/>
    <x v="303"/>
    <s v="US"/>
    <x v="1149"/>
    <x v="260"/>
    <x v="208"/>
    <s v="A"/>
    <x v="514"/>
    <x v="0"/>
    <x v="0"/>
    <m/>
    <x v="1519"/>
    <n v="7231"/>
    <s v="27.07.2016"/>
    <s v="15.09.2016"/>
    <s v="Iprel"/>
    <n v="100010001376"/>
    <m/>
    <m/>
    <m/>
    <m/>
    <m/>
    <m/>
    <m/>
    <m/>
    <m/>
    <m/>
    <m/>
    <m/>
    <m/>
    <x v="3"/>
    <x v="7"/>
    <x v="0"/>
  </r>
  <r>
    <x v="2265"/>
    <s v="CERA"/>
    <s v="MP"/>
    <x v="565"/>
    <n v="414547"/>
    <x v="303"/>
    <s v="US"/>
    <x v="687"/>
    <x v="113"/>
    <x v="106"/>
    <s v="A"/>
    <x v="514"/>
    <x v="68"/>
    <x v="0"/>
    <m/>
    <x v="1520"/>
    <n v="7232"/>
    <s v="27.07.2016"/>
    <s v="15.09.2016"/>
    <s v="Iprel"/>
    <n v="100010001376"/>
    <m/>
    <m/>
    <m/>
    <m/>
    <m/>
    <m/>
    <m/>
    <m/>
    <m/>
    <m/>
    <m/>
    <m/>
    <m/>
    <x v="3"/>
    <x v="7"/>
    <x v="0"/>
  </r>
  <r>
    <x v="2266"/>
    <s v="CERA"/>
    <s v="MP"/>
    <x v="550"/>
    <n v="417751"/>
    <x v="427"/>
    <s v="PL"/>
    <x v="1155"/>
    <x v="112"/>
    <x v="332"/>
    <s v="A"/>
    <x v="514"/>
    <x v="65"/>
    <x v="0"/>
    <m/>
    <x v="1521"/>
    <n v="7233"/>
    <s v="27.07.2016"/>
    <s v="15.09.2016"/>
    <s v="Iprel"/>
    <n v="100010001376"/>
    <m/>
    <m/>
    <m/>
    <m/>
    <m/>
    <m/>
    <m/>
    <m/>
    <m/>
    <m/>
    <m/>
    <m/>
    <m/>
    <x v="3"/>
    <x v="7"/>
    <x v="0"/>
  </r>
  <r>
    <x v="2267"/>
    <s v="CERA"/>
    <s v="MP"/>
    <x v="550"/>
    <n v="417751"/>
    <x v="427"/>
    <s v="PL"/>
    <x v="149"/>
    <x v="5"/>
    <x v="261"/>
    <s v="A"/>
    <x v="514"/>
    <x v="68"/>
    <x v="0"/>
    <m/>
    <x v="1522"/>
    <n v="7234"/>
    <s v="27.07.2016"/>
    <s v="15.09.2016"/>
    <s v="Iprel"/>
    <n v="100010001376"/>
    <m/>
    <m/>
    <m/>
    <m/>
    <m/>
    <m/>
    <m/>
    <m/>
    <m/>
    <m/>
    <m/>
    <m/>
    <m/>
    <x v="3"/>
    <x v="7"/>
    <x v="0"/>
  </r>
  <r>
    <x v="2268"/>
    <s v="CERA"/>
    <s v="MP"/>
    <x v="550"/>
    <n v="417751"/>
    <x v="427"/>
    <s v="PL"/>
    <x v="747"/>
    <x v="5"/>
    <x v="261"/>
    <s v="A"/>
    <x v="514"/>
    <x v="68"/>
    <x v="0"/>
    <m/>
    <x v="1523"/>
    <n v="7235"/>
    <s v="27.07.2016"/>
    <s v="15.09.2016"/>
    <s v="Iprel"/>
    <n v="100010001376"/>
    <m/>
    <m/>
    <m/>
    <m/>
    <m/>
    <m/>
    <m/>
    <m/>
    <m/>
    <m/>
    <m/>
    <m/>
    <m/>
    <x v="3"/>
    <x v="7"/>
    <x v="0"/>
  </r>
  <r>
    <x v="2269"/>
    <s v="CERA"/>
    <s v="MP"/>
    <x v="550"/>
    <n v="417751"/>
    <x v="427"/>
    <s v="PL"/>
    <x v="482"/>
    <x v="8"/>
    <x v="216"/>
    <s v="A"/>
    <x v="514"/>
    <x v="57"/>
    <x v="0"/>
    <m/>
    <x v="1524"/>
    <n v="7236"/>
    <s v="27.07.2016"/>
    <s v="15.09.2016"/>
    <s v="Iprel"/>
    <n v="100010001376"/>
    <m/>
    <m/>
    <m/>
    <m/>
    <m/>
    <m/>
    <m/>
    <m/>
    <m/>
    <m/>
    <m/>
    <m/>
    <m/>
    <x v="3"/>
    <x v="7"/>
    <x v="0"/>
  </r>
  <r>
    <x v="2270"/>
    <s v="CERA"/>
    <s v="MP"/>
    <x v="550"/>
    <n v="417751"/>
    <x v="427"/>
    <s v="PL"/>
    <x v="1117"/>
    <x v="113"/>
    <x v="303"/>
    <s v="A"/>
    <x v="514"/>
    <x v="68"/>
    <x v="0"/>
    <m/>
    <x v="1525"/>
    <n v="7237"/>
    <s v="27.07.2016"/>
    <s v="15.09.2016"/>
    <s v="Iprel"/>
    <n v="100010001376"/>
    <m/>
    <m/>
    <m/>
    <m/>
    <m/>
    <m/>
    <m/>
    <m/>
    <m/>
    <m/>
    <m/>
    <m/>
    <m/>
    <x v="3"/>
    <x v="7"/>
    <x v="0"/>
  </r>
  <r>
    <x v="2271"/>
    <s v="CERA"/>
    <s v="MP"/>
    <x v="550"/>
    <n v="417751"/>
    <x v="427"/>
    <s v="PL"/>
    <x v="1156"/>
    <x v="113"/>
    <x v="303"/>
    <s v="A"/>
    <x v="514"/>
    <x v="68"/>
    <x v="0"/>
    <m/>
    <x v="1526"/>
    <n v="7238"/>
    <s v="27.07.2016"/>
    <s v="15.09.2016"/>
    <s v="Iprel"/>
    <n v="100010001376"/>
    <m/>
    <m/>
    <m/>
    <m/>
    <m/>
    <m/>
    <m/>
    <m/>
    <m/>
    <m/>
    <m/>
    <m/>
    <m/>
    <x v="3"/>
    <x v="7"/>
    <x v="0"/>
  </r>
  <r>
    <x v="2272"/>
    <s v="CERA"/>
    <s v="MP"/>
    <x v="550"/>
    <n v="417751"/>
    <x v="427"/>
    <s v="PL"/>
    <x v="1157"/>
    <x v="113"/>
    <x v="106"/>
    <s v="A"/>
    <x v="514"/>
    <x v="68"/>
    <x v="0"/>
    <m/>
    <x v="1527"/>
    <n v="7239"/>
    <s v="27.07.2016"/>
    <s v="15.09.2016"/>
    <s v="Iprel"/>
    <n v="100010001376"/>
    <m/>
    <m/>
    <m/>
    <m/>
    <m/>
    <m/>
    <m/>
    <m/>
    <m/>
    <m/>
    <m/>
    <m/>
    <m/>
    <x v="3"/>
    <x v="7"/>
    <x v="0"/>
  </r>
  <r>
    <x v="2273"/>
    <s v="CERA"/>
    <s v="MP"/>
    <x v="550"/>
    <n v="417751"/>
    <x v="427"/>
    <s v="PL"/>
    <x v="477"/>
    <x v="113"/>
    <x v="106"/>
    <s v="A"/>
    <x v="514"/>
    <x v="68"/>
    <x v="0"/>
    <m/>
    <x v="1528"/>
    <n v="7240"/>
    <s v="27.07.2016"/>
    <s v="15.09.2016"/>
    <s v="Iprel"/>
    <n v="100010001376"/>
    <m/>
    <m/>
    <m/>
    <m/>
    <m/>
    <m/>
    <m/>
    <m/>
    <m/>
    <m/>
    <m/>
    <m/>
    <m/>
    <x v="3"/>
    <x v="7"/>
    <x v="0"/>
  </r>
  <r>
    <x v="2274"/>
    <s v="CERA"/>
    <s v="MP"/>
    <x v="550"/>
    <n v="417751"/>
    <x v="427"/>
    <s v="PL"/>
    <x v="1158"/>
    <x v="129"/>
    <x v="252"/>
    <s v="A"/>
    <x v="514"/>
    <x v="68"/>
    <x v="0"/>
    <m/>
    <x v="1529"/>
    <n v="7241"/>
    <s v="27.07.2016"/>
    <s v="15.09.2016"/>
    <s v="Iprel"/>
    <n v="100010001376"/>
    <m/>
    <m/>
    <m/>
    <m/>
    <m/>
    <m/>
    <m/>
    <m/>
    <m/>
    <m/>
    <m/>
    <m/>
    <m/>
    <x v="3"/>
    <x v="7"/>
    <x v="0"/>
  </r>
  <r>
    <x v="2275"/>
    <s v="CERA"/>
    <s v="MP"/>
    <x v="550"/>
    <n v="417751"/>
    <x v="427"/>
    <s v="PL"/>
    <x v="1159"/>
    <x v="116"/>
    <x v="109"/>
    <s v="A"/>
    <x v="514"/>
    <x v="68"/>
    <x v="0"/>
    <m/>
    <x v="1530"/>
    <n v="7242"/>
    <s v="27.07.2016"/>
    <s v="15.09.2016"/>
    <s v="Iprel"/>
    <n v="100010001376"/>
    <m/>
    <m/>
    <m/>
    <m/>
    <m/>
    <m/>
    <m/>
    <m/>
    <m/>
    <m/>
    <m/>
    <m/>
    <m/>
    <x v="3"/>
    <x v="7"/>
    <x v="0"/>
  </r>
  <r>
    <x v="2276"/>
    <s v="CERA"/>
    <s v="MP"/>
    <x v="550"/>
    <n v="417751"/>
    <x v="427"/>
    <s v="PL"/>
    <x v="1160"/>
    <x v="117"/>
    <x v="189"/>
    <s v="A"/>
    <x v="514"/>
    <x v="68"/>
    <x v="0"/>
    <m/>
    <x v="1531"/>
    <n v="7243"/>
    <s v="27.07.2016"/>
    <s v="15.09.2016"/>
    <s v="Iprel"/>
    <n v="100010001376"/>
    <m/>
    <m/>
    <m/>
    <m/>
    <m/>
    <m/>
    <m/>
    <m/>
    <m/>
    <m/>
    <m/>
    <m/>
    <m/>
    <x v="3"/>
    <x v="7"/>
    <x v="0"/>
  </r>
  <r>
    <x v="2277"/>
    <s v="CERA"/>
    <s v="MP"/>
    <x v="550"/>
    <n v="417751"/>
    <x v="427"/>
    <s v="PL"/>
    <x v="1161"/>
    <x v="117"/>
    <x v="189"/>
    <s v="A"/>
    <x v="514"/>
    <x v="68"/>
    <x v="0"/>
    <m/>
    <x v="1532"/>
    <n v="7244"/>
    <s v="27.07.2016"/>
    <s v="15.09.2016"/>
    <s v="Iprel"/>
    <n v="100010001376"/>
    <m/>
    <m/>
    <m/>
    <m/>
    <m/>
    <m/>
    <m/>
    <m/>
    <m/>
    <m/>
    <m/>
    <m/>
    <m/>
    <x v="3"/>
    <x v="7"/>
    <x v="0"/>
  </r>
  <r>
    <x v="2278"/>
    <s v="CERA"/>
    <s v="MP"/>
    <x v="577"/>
    <n v="205620"/>
    <x v="428"/>
    <s v="IT"/>
    <x v="4"/>
    <x v="293"/>
    <x v="180"/>
    <s v="A"/>
    <x v="512"/>
    <x v="65"/>
    <x v="0"/>
    <m/>
    <x v="1533"/>
    <n v="7245"/>
    <s v="27.07.2016"/>
    <s v="15.09.2016"/>
    <s v="Iprel"/>
    <n v="100010001376"/>
    <m/>
    <m/>
    <m/>
    <m/>
    <m/>
    <m/>
    <m/>
    <m/>
    <m/>
    <m/>
    <m/>
    <m/>
    <m/>
    <x v="3"/>
    <x v="7"/>
    <x v="0"/>
  </r>
  <r>
    <x v="2279"/>
    <s v="CERA"/>
    <s v="MP"/>
    <x v="577"/>
    <n v="205620"/>
    <x v="428"/>
    <s v="IT"/>
    <x v="227"/>
    <x v="266"/>
    <x v="335"/>
    <s v="A"/>
    <x v="512"/>
    <x v="68"/>
    <x v="0"/>
    <m/>
    <x v="1534"/>
    <n v="7246"/>
    <s v="27.07.2016"/>
    <s v="15.09.2016"/>
    <s v="Iprel"/>
    <n v="100010001376"/>
    <m/>
    <m/>
    <m/>
    <m/>
    <m/>
    <m/>
    <m/>
    <m/>
    <m/>
    <m/>
    <m/>
    <m/>
    <m/>
    <x v="3"/>
    <x v="7"/>
    <x v="0"/>
  </r>
  <r>
    <x v="2280"/>
    <s v="CERA"/>
    <s v="MP"/>
    <x v="577"/>
    <n v="205620"/>
    <x v="428"/>
    <s v="IT"/>
    <x v="1037"/>
    <x v="315"/>
    <x v="443"/>
    <s v="A"/>
    <x v="512"/>
    <x v="0"/>
    <x v="0"/>
    <m/>
    <x v="1535"/>
    <n v="7247"/>
    <s v="27.07.2016"/>
    <s v="15.09.2016"/>
    <s v="Iprel"/>
    <n v="100010001376"/>
    <m/>
    <m/>
    <m/>
    <m/>
    <m/>
    <m/>
    <m/>
    <m/>
    <m/>
    <m/>
    <m/>
    <m/>
    <m/>
    <x v="3"/>
    <x v="7"/>
    <x v="0"/>
  </r>
  <r>
    <x v="2281"/>
    <s v="CERA"/>
    <s v="MP"/>
    <x v="577"/>
    <n v="205620"/>
    <x v="428"/>
    <s v="IT"/>
    <x v="1162"/>
    <x v="316"/>
    <x v="444"/>
    <s v="A"/>
    <x v="512"/>
    <x v="0"/>
    <x v="0"/>
    <m/>
    <x v="1536"/>
    <n v="7248"/>
    <s v="27.07.2016"/>
    <s v="15.09.2016"/>
    <s v="Iprel"/>
    <n v="100010001376"/>
    <m/>
    <m/>
    <m/>
    <m/>
    <m/>
    <m/>
    <m/>
    <m/>
    <m/>
    <m/>
    <m/>
    <m/>
    <m/>
    <x v="3"/>
    <x v="7"/>
    <x v="0"/>
  </r>
  <r>
    <x v="2282"/>
    <s v="CERA"/>
    <s v="MP"/>
    <x v="577"/>
    <n v="205620"/>
    <x v="428"/>
    <s v="IT"/>
    <x v="1163"/>
    <x v="317"/>
    <x v="445"/>
    <s v="A"/>
    <x v="512"/>
    <x v="0"/>
    <x v="0"/>
    <m/>
    <x v="1537"/>
    <n v="7249"/>
    <s v="27.07.2016"/>
    <s v="15.09.2016"/>
    <s v="Iprel"/>
    <n v="100010001376"/>
    <m/>
    <m/>
    <m/>
    <m/>
    <m/>
    <m/>
    <m/>
    <m/>
    <m/>
    <m/>
    <m/>
    <m/>
    <m/>
    <x v="3"/>
    <x v="7"/>
    <x v="0"/>
  </r>
  <r>
    <x v="2283"/>
    <s v="CERA"/>
    <s v="MP"/>
    <x v="578"/>
    <n v="417390"/>
    <x v="429"/>
    <s v="RU"/>
    <x v="215"/>
    <x v="114"/>
    <x v="190"/>
    <s v="A"/>
    <x v="512"/>
    <x v="68"/>
    <x v="0"/>
    <m/>
    <x v="1538"/>
    <n v="7250"/>
    <s v="27.07.2016"/>
    <s v="15.09.2016"/>
    <s v="Iprel"/>
    <n v="100010001376"/>
    <m/>
    <m/>
    <m/>
    <m/>
    <m/>
    <m/>
    <m/>
    <m/>
    <m/>
    <m/>
    <m/>
    <m/>
    <m/>
    <x v="3"/>
    <x v="7"/>
    <x v="0"/>
  </r>
  <r>
    <x v="2284"/>
    <s v="CERA"/>
    <s v="MP"/>
    <x v="578"/>
    <n v="417390"/>
    <x v="429"/>
    <s v="RU"/>
    <x v="1164"/>
    <x v="114"/>
    <x v="190"/>
    <s v="A"/>
    <x v="512"/>
    <x v="68"/>
    <x v="0"/>
    <m/>
    <x v="1539"/>
    <n v="7251"/>
    <s v="27.07.2016"/>
    <s v="15.09.2016"/>
    <s v="Iprel"/>
    <n v="100010001376"/>
    <m/>
    <m/>
    <m/>
    <m/>
    <m/>
    <m/>
    <m/>
    <m/>
    <m/>
    <m/>
    <m/>
    <m/>
    <m/>
    <x v="3"/>
    <x v="7"/>
    <x v="0"/>
  </r>
  <r>
    <x v="2285"/>
    <s v="CERA"/>
    <s v="MP"/>
    <x v="578"/>
    <n v="417390"/>
    <x v="429"/>
    <s v="RU"/>
    <x v="564"/>
    <x v="293"/>
    <x v="180"/>
    <s v="A"/>
    <x v="513"/>
    <x v="65"/>
    <x v="0"/>
    <m/>
    <x v="1540"/>
    <n v="7252"/>
    <s v="27.07.2016"/>
    <s v="15.09.2016"/>
    <s v="Iprel"/>
    <n v="100010001376"/>
    <m/>
    <m/>
    <m/>
    <m/>
    <m/>
    <m/>
    <m/>
    <m/>
    <m/>
    <m/>
    <m/>
    <m/>
    <m/>
    <x v="3"/>
    <x v="7"/>
    <x v="0"/>
  </r>
  <r>
    <x v="2286"/>
    <s v="CERA"/>
    <s v="MP"/>
    <x v="578"/>
    <n v="417390"/>
    <x v="429"/>
    <s v="RU"/>
    <x v="134"/>
    <x v="266"/>
    <x v="446"/>
    <s v="A"/>
    <x v="513"/>
    <x v="68"/>
    <x v="0"/>
    <m/>
    <x v="1541"/>
    <n v="7253"/>
    <s v="27.07.2016"/>
    <s v="15.09.2016"/>
    <s v="Iprel"/>
    <n v="100010001376"/>
    <m/>
    <m/>
    <m/>
    <m/>
    <m/>
    <m/>
    <m/>
    <m/>
    <m/>
    <m/>
    <m/>
    <m/>
    <m/>
    <x v="3"/>
    <x v="7"/>
    <x v="0"/>
  </r>
  <r>
    <x v="2287"/>
    <s v="CERA"/>
    <s v="MP"/>
    <x v="579"/>
    <n v="405248"/>
    <x v="430"/>
    <s v="BO"/>
    <x v="215"/>
    <x v="113"/>
    <x v="106"/>
    <s v="A"/>
    <x v="515"/>
    <x v="68"/>
    <x v="0"/>
    <m/>
    <x v="1542"/>
    <n v="7254"/>
    <s v="27.07.2016"/>
    <s v="15.09.2016"/>
    <s v="Iprel"/>
    <n v="100010001376"/>
    <m/>
    <m/>
    <m/>
    <m/>
    <m/>
    <m/>
    <m/>
    <m/>
    <m/>
    <m/>
    <m/>
    <m/>
    <m/>
    <x v="3"/>
    <x v="7"/>
    <x v="0"/>
  </r>
  <r>
    <x v="2288"/>
    <s v="CERA"/>
    <s v="MP"/>
    <x v="577"/>
    <n v="205620"/>
    <x v="428"/>
    <s v="IT"/>
    <x v="1165"/>
    <x v="2"/>
    <x v="447"/>
    <s v="A"/>
    <x v="515"/>
    <x v="68"/>
    <x v="0"/>
    <m/>
    <x v="1543"/>
    <n v="7255"/>
    <s v="27.07.2016"/>
    <s v="15.09.2016"/>
    <s v="Iprel"/>
    <n v="100010001376"/>
    <m/>
    <m/>
    <m/>
    <m/>
    <m/>
    <m/>
    <m/>
    <m/>
    <m/>
    <m/>
    <m/>
    <m/>
    <m/>
    <x v="3"/>
    <x v="7"/>
    <x v="0"/>
  </r>
  <r>
    <x v="2289"/>
    <s v="CERA"/>
    <s v="MP"/>
    <x v="580"/>
    <n v="406083"/>
    <x v="98"/>
    <s v="ID"/>
    <x v="1166"/>
    <x v="260"/>
    <x v="208"/>
    <s v="A"/>
    <x v="516"/>
    <x v="57"/>
    <x v="0"/>
    <m/>
    <x v="1544"/>
    <n v="7355"/>
    <s v="16.09.2016"/>
    <s v="30.09.2016"/>
    <s v="Iprel"/>
    <n v="100010001376"/>
    <m/>
    <m/>
    <m/>
    <m/>
    <m/>
    <m/>
    <m/>
    <m/>
    <m/>
    <m/>
    <m/>
    <m/>
    <m/>
    <x v="3"/>
    <x v="7"/>
    <x v="0"/>
  </r>
  <r>
    <x v="2290"/>
    <s v="CERA"/>
    <s v="MP"/>
    <x v="580"/>
    <n v="406083"/>
    <x v="98"/>
    <s v="ID"/>
    <x v="968"/>
    <x v="260"/>
    <x v="208"/>
    <s v="A"/>
    <x v="516"/>
    <x v="57"/>
    <x v="0"/>
    <m/>
    <x v="1545"/>
    <n v="7356"/>
    <s v="16.09.2016"/>
    <s v="30.09.2016"/>
    <s v="Iprel"/>
    <n v="100010001376"/>
    <m/>
    <m/>
    <m/>
    <m/>
    <m/>
    <m/>
    <m/>
    <m/>
    <m/>
    <m/>
    <m/>
    <m/>
    <m/>
    <x v="3"/>
    <x v="7"/>
    <x v="0"/>
  </r>
  <r>
    <x v="2291"/>
    <s v="CERA"/>
    <s v="MP"/>
    <x v="580"/>
    <n v="406083"/>
    <x v="98"/>
    <s v="ID"/>
    <x v="1167"/>
    <x v="260"/>
    <x v="208"/>
    <s v="A"/>
    <x v="516"/>
    <x v="57"/>
    <x v="0"/>
    <m/>
    <x v="1546"/>
    <n v="7357"/>
    <s v="16.09.2016"/>
    <s v="30.09.2016"/>
    <s v="Iprel"/>
    <n v="100010001376"/>
    <m/>
    <m/>
    <m/>
    <m/>
    <m/>
    <m/>
    <m/>
    <m/>
    <m/>
    <m/>
    <m/>
    <m/>
    <m/>
    <x v="3"/>
    <x v="7"/>
    <x v="0"/>
  </r>
  <r>
    <x v="2292"/>
    <s v="CERA"/>
    <s v="MP"/>
    <x v="539"/>
    <n v="416815"/>
    <x v="407"/>
    <s v="OM"/>
    <x v="1168"/>
    <x v="117"/>
    <x v="189"/>
    <s v="A"/>
    <x v="517"/>
    <x v="70"/>
    <x v="0"/>
    <m/>
    <x v="1547"/>
    <n v="7358"/>
    <s v="16.09.2016"/>
    <s v="30.09.2016"/>
    <s v="Iprel"/>
    <n v="100010001376"/>
    <m/>
    <m/>
    <m/>
    <m/>
    <m/>
    <m/>
    <m/>
    <m/>
    <m/>
    <m/>
    <m/>
    <m/>
    <m/>
    <x v="3"/>
    <x v="7"/>
    <x v="0"/>
  </r>
  <r>
    <x v="2293"/>
    <s v="CERA"/>
    <s v="MP"/>
    <x v="581"/>
    <n v="401744"/>
    <x v="325"/>
    <s v="AE"/>
    <x v="282"/>
    <x v="118"/>
    <x v="248"/>
    <s v="A"/>
    <x v="517"/>
    <x v="70"/>
    <x v="0"/>
    <m/>
    <x v="1548"/>
    <n v="7359"/>
    <s v="16.09.2016"/>
    <s v="30.09.2016"/>
    <s v="Iprel"/>
    <n v="100010001376"/>
    <m/>
    <m/>
    <m/>
    <m/>
    <m/>
    <m/>
    <m/>
    <m/>
    <m/>
    <m/>
    <m/>
    <m/>
    <m/>
    <x v="3"/>
    <x v="7"/>
    <x v="0"/>
  </r>
  <r>
    <x v="2294"/>
    <s v="CERA"/>
    <s v="MP"/>
    <x v="581"/>
    <n v="401744"/>
    <x v="325"/>
    <s v="AE"/>
    <x v="283"/>
    <x v="137"/>
    <x v="245"/>
    <s v="A"/>
    <x v="517"/>
    <x v="70"/>
    <x v="0"/>
    <m/>
    <x v="1549"/>
    <n v="7360"/>
    <s v="16.09.2016"/>
    <s v="30.09.2016"/>
    <s v="Iprel"/>
    <n v="100010001376"/>
    <m/>
    <m/>
    <m/>
    <m/>
    <m/>
    <m/>
    <m/>
    <m/>
    <m/>
    <m/>
    <m/>
    <m/>
    <m/>
    <x v="3"/>
    <x v="7"/>
    <x v="0"/>
  </r>
  <r>
    <x v="2295"/>
    <s v="CERA"/>
    <s v="RP"/>
    <x v="582"/>
    <n v="801564"/>
    <x v="431"/>
    <s v="DE"/>
    <x v="1169"/>
    <x v="145"/>
    <x v="448"/>
    <s v="A"/>
    <x v="518"/>
    <x v="0"/>
    <x v="0"/>
    <m/>
    <x v="1550"/>
    <n v="7361"/>
    <s v="16.09.2016"/>
    <s v="30.09.2016"/>
    <s v="Iprel"/>
    <n v="100010001376"/>
    <m/>
    <m/>
    <m/>
    <m/>
    <m/>
    <m/>
    <m/>
    <m/>
    <m/>
    <m/>
    <m/>
    <m/>
    <m/>
    <x v="3"/>
    <x v="7"/>
    <x v="0"/>
  </r>
  <r>
    <x v="2296"/>
    <s v="CERA"/>
    <s v="RP"/>
    <x v="583"/>
    <n v="415421"/>
    <x v="432"/>
    <s v="LV"/>
    <x v="39"/>
    <x v="118"/>
    <x v="248"/>
    <s v="A"/>
    <x v="519"/>
    <x v="70"/>
    <x v="0"/>
    <m/>
    <x v="1551"/>
    <n v="7362"/>
    <s v="16.09.2016"/>
    <s v="30.09.2016"/>
    <s v="Iprel"/>
    <n v="100010001376"/>
    <m/>
    <m/>
    <m/>
    <m/>
    <m/>
    <m/>
    <m/>
    <m/>
    <m/>
    <m/>
    <m/>
    <m/>
    <m/>
    <x v="3"/>
    <x v="7"/>
    <x v="0"/>
  </r>
  <r>
    <x v="2297"/>
    <s v="CERA"/>
    <s v="RP"/>
    <x v="583"/>
    <n v="415421"/>
    <x v="432"/>
    <s v="LV"/>
    <x v="1107"/>
    <x v="137"/>
    <x v="245"/>
    <s v="A"/>
    <x v="519"/>
    <x v="70"/>
    <x v="0"/>
    <m/>
    <x v="1552"/>
    <n v="7363"/>
    <s v="16.09.2016"/>
    <s v="30.09.2016"/>
    <s v="Iprel"/>
    <n v="100010001376"/>
    <m/>
    <m/>
    <m/>
    <m/>
    <m/>
    <m/>
    <m/>
    <m/>
    <m/>
    <m/>
    <m/>
    <m/>
    <m/>
    <x v="3"/>
    <x v="7"/>
    <x v="0"/>
  </r>
  <r>
    <x v="2298"/>
    <s v="CERA"/>
    <s v="MP"/>
    <x v="563"/>
    <n v="201950"/>
    <x v="418"/>
    <s v="IT"/>
    <x v="11"/>
    <x v="211"/>
    <x v="263"/>
    <s v="A"/>
    <x v="520"/>
    <x v="57"/>
    <x v="0"/>
    <m/>
    <x v="1553"/>
    <n v="7364"/>
    <s v="16.09.2016"/>
    <s v="30.09.2016"/>
    <s v="Iprel"/>
    <n v="100010001376"/>
    <m/>
    <m/>
    <m/>
    <m/>
    <m/>
    <m/>
    <m/>
    <m/>
    <m/>
    <m/>
    <m/>
    <m/>
    <m/>
    <x v="3"/>
    <x v="7"/>
    <x v="0"/>
  </r>
  <r>
    <x v="2299"/>
    <s v="CERA"/>
    <s v="MP"/>
    <x v="581"/>
    <n v="401744"/>
    <x v="325"/>
    <s v="AE"/>
    <x v="401"/>
    <x v="292"/>
    <x v="129"/>
    <s v="A"/>
    <x v="520"/>
    <x v="71"/>
    <x v="0"/>
    <m/>
    <x v="1554"/>
    <n v="7365"/>
    <s v="16.09.2016"/>
    <s v="30.09.2016"/>
    <s v="Iprel"/>
    <n v="100010001376"/>
    <m/>
    <m/>
    <m/>
    <m/>
    <m/>
    <m/>
    <m/>
    <m/>
    <m/>
    <m/>
    <m/>
    <m/>
    <m/>
    <x v="3"/>
    <x v="7"/>
    <x v="0"/>
  </r>
  <r>
    <x v="2300"/>
    <s v="CERA"/>
    <s v="MP"/>
    <x v="581"/>
    <n v="401744"/>
    <x v="325"/>
    <s v="AE"/>
    <x v="330"/>
    <x v="293"/>
    <x v="180"/>
    <s v="A"/>
    <x v="520"/>
    <x v="71"/>
    <x v="0"/>
    <m/>
    <x v="1555"/>
    <n v="7366"/>
    <s v="16.09.2016"/>
    <s v="30.09.2016"/>
    <s v="Iprel"/>
    <n v="100010001376"/>
    <m/>
    <m/>
    <m/>
    <m/>
    <m/>
    <m/>
    <m/>
    <m/>
    <m/>
    <m/>
    <m/>
    <m/>
    <m/>
    <x v="3"/>
    <x v="7"/>
    <x v="0"/>
  </r>
  <r>
    <x v="2237"/>
    <s v="CERA"/>
    <s v="MP"/>
    <x v="569"/>
    <n v="400652"/>
    <x v="397"/>
    <s v="MX"/>
    <x v="11"/>
    <x v="260"/>
    <x v="208"/>
    <s v="A"/>
    <x v="521"/>
    <x v="0"/>
    <x v="0"/>
    <m/>
    <x v="1556"/>
    <n v="7349"/>
    <s v="16.09.2016"/>
    <s v="30.09.2016"/>
    <s v="Iprel"/>
    <n v="100010001376"/>
    <m/>
    <m/>
    <m/>
    <m/>
    <m/>
    <m/>
    <m/>
    <m/>
    <m/>
    <m/>
    <m/>
    <m/>
    <m/>
    <x v="3"/>
    <x v="7"/>
    <x v="0"/>
  </r>
  <r>
    <x v="2301"/>
    <s v="CERA"/>
    <s v="MP"/>
    <x v="569"/>
    <n v="400652"/>
    <x v="397"/>
    <s v="MX"/>
    <x v="1170"/>
    <x v="145"/>
    <x v="112"/>
    <s v="A"/>
    <x v="521"/>
    <x v="69"/>
    <x v="0"/>
    <m/>
    <x v="1557"/>
    <n v="7350"/>
    <s v="16.09.2016"/>
    <s v="30.09.2016"/>
    <s v="Iprel"/>
    <n v="100010001376"/>
    <m/>
    <m/>
    <m/>
    <m/>
    <m/>
    <m/>
    <m/>
    <m/>
    <m/>
    <m/>
    <m/>
    <m/>
    <m/>
    <x v="3"/>
    <x v="7"/>
    <x v="0"/>
  </r>
  <r>
    <x v="2302"/>
    <s v="CERA"/>
    <s v="MP"/>
    <x v="569"/>
    <n v="400652"/>
    <x v="397"/>
    <s v="MX"/>
    <x v="217"/>
    <x v="293"/>
    <x v="180"/>
    <s v="A"/>
    <x v="521"/>
    <x v="57"/>
    <x v="0"/>
    <m/>
    <x v="1558"/>
    <n v="7351"/>
    <s v="16.09.2016"/>
    <s v="30.09.2016"/>
    <s v="Iprel"/>
    <n v="100010001376"/>
    <m/>
    <m/>
    <m/>
    <m/>
    <m/>
    <m/>
    <m/>
    <m/>
    <m/>
    <m/>
    <m/>
    <m/>
    <m/>
    <x v="3"/>
    <x v="7"/>
    <x v="0"/>
  </r>
  <r>
    <x v="2303"/>
    <s v="CERA"/>
    <s v="MP"/>
    <x v="584"/>
    <n v="417838"/>
    <x v="433"/>
    <s v="US"/>
    <x v="205"/>
    <x v="318"/>
    <x v="333"/>
    <s v="A"/>
    <x v="521"/>
    <x v="0"/>
    <x v="0"/>
    <m/>
    <x v="1559"/>
    <n v="7370"/>
    <s v="16.09.2016"/>
    <s v="30.09.2016"/>
    <s v="sertek "/>
    <n v="100010001376"/>
    <m/>
    <m/>
    <m/>
    <m/>
    <m/>
    <m/>
    <m/>
    <m/>
    <m/>
    <m/>
    <m/>
    <m/>
    <m/>
    <x v="3"/>
    <x v="7"/>
    <x v="0"/>
  </r>
  <r>
    <x v="2304"/>
    <s v="CERA"/>
    <s v="MP"/>
    <x v="585"/>
    <n v="404248"/>
    <x v="434"/>
    <s v="ES"/>
    <x v="15"/>
    <x v="168"/>
    <x v="449"/>
    <s v="A"/>
    <x v="516"/>
    <x v="0"/>
    <x v="0"/>
    <m/>
    <x v="1560"/>
    <n v="7371"/>
    <s v="16.09.2016"/>
    <s v="30.09.2016"/>
    <s v="sertek "/>
    <n v="100010001376"/>
    <m/>
    <m/>
    <m/>
    <m/>
    <m/>
    <m/>
    <m/>
    <m/>
    <m/>
    <m/>
    <m/>
    <m/>
    <m/>
    <x v="3"/>
    <x v="7"/>
    <x v="0"/>
  </r>
  <r>
    <x v="2305"/>
    <s v="CERA"/>
    <s v="MP"/>
    <x v="580"/>
    <n v="406083"/>
    <x v="98"/>
    <s v="ID"/>
    <x v="8"/>
    <x v="135"/>
    <x v="333"/>
    <s v="A"/>
    <x v="516"/>
    <x v="0"/>
    <x v="0"/>
    <m/>
    <x v="1561"/>
    <n v="7372"/>
    <s v="16.09.2016"/>
    <s v="30.09.2016"/>
    <s v="sertek "/>
    <n v="100010001376"/>
    <m/>
    <m/>
    <m/>
    <m/>
    <m/>
    <m/>
    <m/>
    <m/>
    <m/>
    <m/>
    <m/>
    <m/>
    <m/>
    <x v="3"/>
    <x v="7"/>
    <x v="0"/>
  </r>
  <r>
    <x v="2306"/>
    <s v="CERA"/>
    <s v="MP"/>
    <x v="580"/>
    <n v="406083"/>
    <x v="98"/>
    <s v="ID"/>
    <x v="789"/>
    <x v="132"/>
    <x v="333"/>
    <s v="A"/>
    <x v="516"/>
    <x v="0"/>
    <x v="0"/>
    <m/>
    <x v="1561"/>
    <n v="7373"/>
    <s v="16.09.2016"/>
    <s v="30.09.2016"/>
    <s v="sertek "/>
    <n v="100010001376"/>
    <m/>
    <m/>
    <m/>
    <m/>
    <m/>
    <m/>
    <m/>
    <m/>
    <m/>
    <m/>
    <m/>
    <m/>
    <m/>
    <x v="3"/>
    <x v="7"/>
    <x v="0"/>
  </r>
  <r>
    <x v="2307"/>
    <s v="CERA"/>
    <s v="MP"/>
    <x v="586"/>
    <n v="417734"/>
    <x v="435"/>
    <s v="BD"/>
    <x v="8"/>
    <x v="131"/>
    <x v="333"/>
    <s v="A"/>
    <x v="517"/>
    <x v="0"/>
    <x v="0"/>
    <m/>
    <x v="1561"/>
    <n v="7374"/>
    <s v="16.09.2016"/>
    <s v="30.09.2016"/>
    <s v="sertek "/>
    <n v="100010001376"/>
    <m/>
    <m/>
    <m/>
    <m/>
    <m/>
    <m/>
    <m/>
    <m/>
    <m/>
    <m/>
    <m/>
    <m/>
    <m/>
    <x v="3"/>
    <x v="7"/>
    <x v="0"/>
  </r>
  <r>
    <x v="2308"/>
    <s v="CERA"/>
    <s v="MP"/>
    <x v="587"/>
    <n v="409922"/>
    <x v="242"/>
    <s v="ES"/>
    <x v="1171"/>
    <x v="319"/>
    <x v="333"/>
    <s v="A"/>
    <x v="517"/>
    <x v="0"/>
    <x v="0"/>
    <m/>
    <x v="1562"/>
    <n v="7375"/>
    <s v="16.09.2016"/>
    <s v="30.09.2016"/>
    <s v="sertek "/>
    <n v="100010001376"/>
    <m/>
    <m/>
    <m/>
    <m/>
    <m/>
    <m/>
    <m/>
    <m/>
    <m/>
    <m/>
    <m/>
    <m/>
    <m/>
    <x v="3"/>
    <x v="7"/>
    <x v="0"/>
  </r>
  <r>
    <x v="2309"/>
    <s v="CERA"/>
    <s v="MP"/>
    <x v="588"/>
    <n v="401016"/>
    <x v="400"/>
    <s v="ES"/>
    <x v="319"/>
    <x v="260"/>
    <x v="208"/>
    <s v="A"/>
    <x v="522"/>
    <x v="70"/>
    <x v="0"/>
    <m/>
    <x v="1563"/>
    <n v="7394"/>
    <s v="21.10.2016"/>
    <s v="30.11.2016"/>
    <s v="Iprel"/>
    <n v="100010001376"/>
    <m/>
    <m/>
    <m/>
    <m/>
    <m/>
    <m/>
    <m/>
    <m/>
    <m/>
    <m/>
    <m/>
    <m/>
    <m/>
    <x v="3"/>
    <x v="7"/>
    <x v="0"/>
  </r>
  <r>
    <x v="2310"/>
    <s v="CERA"/>
    <s v="MP"/>
    <x v="588"/>
    <n v="401016"/>
    <x v="400"/>
    <s v="ES"/>
    <x v="308"/>
    <x v="260"/>
    <x v="208"/>
    <s v="A"/>
    <x v="522"/>
    <x v="69"/>
    <x v="0"/>
    <m/>
    <x v="1564"/>
    <n v="7395"/>
    <s v="21.10.2016"/>
    <s v="30.11.2016"/>
    <s v="Iprel"/>
    <n v="100010001376"/>
    <m/>
    <m/>
    <m/>
    <m/>
    <m/>
    <m/>
    <m/>
    <m/>
    <m/>
    <m/>
    <m/>
    <m/>
    <m/>
    <x v="3"/>
    <x v="7"/>
    <x v="0"/>
  </r>
  <r>
    <x v="2311"/>
    <s v="CERA"/>
    <s v="MP"/>
    <x v="563"/>
    <n v="201950"/>
    <x v="418"/>
    <s v="IT"/>
    <x v="1172"/>
    <x v="112"/>
    <x v="332"/>
    <s v="A"/>
    <x v="522"/>
    <x v="65"/>
    <x v="0"/>
    <m/>
    <x v="1565"/>
    <n v="7396"/>
    <s v="21.10.2016"/>
    <s v="30.11.2016"/>
    <s v="Iprel"/>
    <n v="100010001376"/>
    <m/>
    <m/>
    <m/>
    <m/>
    <m/>
    <m/>
    <m/>
    <m/>
    <m/>
    <m/>
    <m/>
    <m/>
    <m/>
    <x v="3"/>
    <x v="7"/>
    <x v="0"/>
  </r>
  <r>
    <x v="2312"/>
    <s v="CERA"/>
    <s v="MP"/>
    <x v="578"/>
    <n v="417390"/>
    <x v="429"/>
    <s v="RU"/>
    <x v="1173"/>
    <x v="284"/>
    <x v="355"/>
    <s v="A"/>
    <x v="522"/>
    <x v="0"/>
    <x v="0"/>
    <m/>
    <x v="1566"/>
    <n v="7397"/>
    <s v="21.10.2016"/>
    <s v="30.11.2016"/>
    <s v="Iprel"/>
    <n v="100010001376"/>
    <m/>
    <m/>
    <m/>
    <m/>
    <m/>
    <m/>
    <m/>
    <m/>
    <m/>
    <m/>
    <m/>
    <m/>
    <m/>
    <x v="3"/>
    <x v="7"/>
    <x v="0"/>
  </r>
  <r>
    <x v="2313"/>
    <s v="CERA"/>
    <s v="RP"/>
    <x v="589"/>
    <n v="414139"/>
    <x v="404"/>
    <s v="NG"/>
    <x v="1174"/>
    <x v="2"/>
    <x v="450"/>
    <s v="A"/>
    <x v="523"/>
    <x v="72"/>
    <x v="0"/>
    <m/>
    <x v="1567"/>
    <n v="7398"/>
    <s v="21.10.2016"/>
    <s v="30.11.2016"/>
    <s v="Iprel"/>
    <n v="100010001376"/>
    <m/>
    <m/>
    <m/>
    <m/>
    <m/>
    <m/>
    <m/>
    <m/>
    <m/>
    <m/>
    <m/>
    <m/>
    <m/>
    <x v="3"/>
    <x v="7"/>
    <x v="0"/>
  </r>
  <r>
    <x v="2314"/>
    <s v="CERA"/>
    <s v="MP"/>
    <x v="587"/>
    <n v="409922"/>
    <x v="242"/>
    <s v="ES"/>
    <x v="1175"/>
    <x v="137"/>
    <x v="245"/>
    <s v="A"/>
    <x v="524"/>
    <x v="70"/>
    <x v="0"/>
    <m/>
    <x v="1568"/>
    <n v="7399"/>
    <s v="21.10.2016"/>
    <s v="30.11.2016"/>
    <s v="Iprel"/>
    <n v="100010001376"/>
    <m/>
    <m/>
    <m/>
    <m/>
    <m/>
    <m/>
    <m/>
    <m/>
    <m/>
    <m/>
    <m/>
    <m/>
    <m/>
    <x v="3"/>
    <x v="7"/>
    <x v="0"/>
  </r>
  <r>
    <x v="2315"/>
    <s v="CERA"/>
    <s v="MP"/>
    <x v="590"/>
    <n v="404214"/>
    <x v="436"/>
    <s v="DE"/>
    <x v="1176"/>
    <x v="2"/>
    <x v="22"/>
    <s v="A"/>
    <x v="524"/>
    <x v="70"/>
    <x v="0"/>
    <m/>
    <x v="1569"/>
    <n v="7400"/>
    <s v="21.10.2016"/>
    <s v="30.11.2016"/>
    <s v="Iprel"/>
    <n v="100010001376"/>
    <m/>
    <m/>
    <m/>
    <m/>
    <m/>
    <m/>
    <m/>
    <m/>
    <m/>
    <m/>
    <m/>
    <m/>
    <m/>
    <x v="3"/>
    <x v="7"/>
    <x v="0"/>
  </r>
  <r>
    <x v="2316"/>
    <s v="CERA"/>
    <s v="MP"/>
    <x v="590"/>
    <n v="404214"/>
    <x v="436"/>
    <s v="DE"/>
    <x v="1177"/>
    <x v="260"/>
    <x v="208"/>
    <s v="A"/>
    <x v="524"/>
    <x v="69"/>
    <x v="0"/>
    <m/>
    <x v="1570"/>
    <n v="7401"/>
    <s v="21.10.2016"/>
    <s v="30.11.2016"/>
    <s v="Iprel"/>
    <n v="100010001376"/>
    <m/>
    <m/>
    <m/>
    <m/>
    <m/>
    <m/>
    <m/>
    <m/>
    <m/>
    <m/>
    <m/>
    <m/>
    <m/>
    <x v="3"/>
    <x v="7"/>
    <x v="0"/>
  </r>
  <r>
    <x v="2317"/>
    <s v="CERA"/>
    <s v="MP"/>
    <x v="581"/>
    <n v="401744"/>
    <x v="325"/>
    <s v="AE"/>
    <x v="12"/>
    <x v="116"/>
    <x v="109"/>
    <s v="A"/>
    <x v="524"/>
    <x v="0"/>
    <x v="0"/>
    <m/>
    <x v="1571"/>
    <n v="7402"/>
    <s v="21.10.2016"/>
    <s v="30.11.2016"/>
    <s v="Iprel"/>
    <n v="100010001376"/>
    <m/>
    <m/>
    <m/>
    <m/>
    <m/>
    <m/>
    <m/>
    <m/>
    <m/>
    <m/>
    <m/>
    <m/>
    <m/>
    <x v="3"/>
    <x v="7"/>
    <x v="0"/>
  </r>
  <r>
    <x v="2318"/>
    <s v="CERA"/>
    <s v="MP"/>
    <x v="581"/>
    <n v="401744"/>
    <x v="325"/>
    <s v="AE"/>
    <x v="168"/>
    <x v="113"/>
    <x v="106"/>
    <s v="A"/>
    <x v="524"/>
    <x v="0"/>
    <x v="0"/>
    <m/>
    <x v="1572"/>
    <n v="7403"/>
    <s v="21.10.2016"/>
    <s v="30.11.2016"/>
    <s v="Iprel"/>
    <n v="100010001376"/>
    <m/>
    <m/>
    <m/>
    <m/>
    <m/>
    <m/>
    <m/>
    <m/>
    <m/>
    <m/>
    <m/>
    <m/>
    <m/>
    <x v="3"/>
    <x v="7"/>
    <x v="0"/>
  </r>
  <r>
    <x v="2319"/>
    <s v="CERA"/>
    <s v="RP"/>
    <x v="591"/>
    <n v="403322"/>
    <x v="344"/>
    <s v="BD"/>
    <x v="21"/>
    <x v="113"/>
    <x v="106"/>
    <s v="A"/>
    <x v="525"/>
    <x v="70"/>
    <x v="0"/>
    <m/>
    <x v="1573"/>
    <n v="7404"/>
    <s v="21.10.2016"/>
    <s v="30.11.2016"/>
    <s v="Iprel"/>
    <n v="100010001376"/>
    <m/>
    <m/>
    <m/>
    <m/>
    <m/>
    <m/>
    <m/>
    <m/>
    <m/>
    <m/>
    <m/>
    <m/>
    <m/>
    <x v="3"/>
    <x v="7"/>
    <x v="0"/>
  </r>
  <r>
    <x v="2320"/>
    <s v="CERA"/>
    <s v="MP"/>
    <x v="592"/>
    <n v="403510"/>
    <x v="360"/>
    <s v="UA"/>
    <x v="15"/>
    <x v="144"/>
    <x v="121"/>
    <s v="A"/>
    <x v="526"/>
    <x v="69"/>
    <x v="0"/>
    <m/>
    <x v="1574"/>
    <n v="7405"/>
    <s v="21.10.2016"/>
    <s v="30.11.2016"/>
    <s v="Iprel"/>
    <n v="100010001376"/>
    <m/>
    <m/>
    <m/>
    <m/>
    <m/>
    <m/>
    <m/>
    <m/>
    <m/>
    <m/>
    <m/>
    <m/>
    <m/>
    <x v="3"/>
    <x v="7"/>
    <x v="0"/>
  </r>
  <r>
    <x v="2321"/>
    <s v="CERA"/>
    <s v="MP"/>
    <x v="593"/>
    <n v="417925"/>
    <x v="437"/>
    <s v="ES"/>
    <x v="323"/>
    <x v="320"/>
    <x v="333"/>
    <s v="B"/>
    <x v="517"/>
    <x v="65"/>
    <x v="0"/>
    <m/>
    <x v="1575"/>
    <n v="7406"/>
    <s v="21.10.2016"/>
    <s v="30.11.2016"/>
    <s v="Iprel"/>
    <n v="100010001376"/>
    <m/>
    <m/>
    <m/>
    <m/>
    <m/>
    <m/>
    <m/>
    <m/>
    <m/>
    <m/>
    <m/>
    <m/>
    <m/>
    <x v="3"/>
    <x v="7"/>
    <x v="0"/>
  </r>
  <r>
    <x v="2322"/>
    <s v="CERA"/>
    <s v="MP"/>
    <x v="594"/>
    <s v="ECE100"/>
    <x v="398"/>
    <s v="IN"/>
    <x v="226"/>
    <x v="215"/>
    <x v="333"/>
    <s v="A"/>
    <x v="522"/>
    <x v="64"/>
    <x v="0"/>
    <m/>
    <x v="1399"/>
    <n v="7407"/>
    <s v="21.10.2016"/>
    <s v="30.11.2016"/>
    <s v="Iprel"/>
    <n v="100010001376"/>
    <m/>
    <m/>
    <m/>
    <m/>
    <m/>
    <m/>
    <m/>
    <m/>
    <m/>
    <m/>
    <m/>
    <m/>
    <m/>
    <x v="3"/>
    <x v="7"/>
    <x v="0"/>
  </r>
  <r>
    <x v="2323"/>
    <s v="CERA"/>
    <s v="MP"/>
    <x v="594"/>
    <s v="ECE100"/>
    <x v="398"/>
    <s v="IN"/>
    <x v="12"/>
    <x v="282"/>
    <x v="333"/>
    <s v="A"/>
    <x v="522"/>
    <x v="64"/>
    <x v="0"/>
    <m/>
    <x v="1399"/>
    <n v="7408"/>
    <s v="21.10.2016"/>
    <s v="30.11.2016"/>
    <s v="Iprel"/>
    <n v="100010001376"/>
    <m/>
    <m/>
    <m/>
    <m/>
    <m/>
    <m/>
    <m/>
    <m/>
    <m/>
    <m/>
    <m/>
    <m/>
    <m/>
    <x v="3"/>
    <x v="7"/>
    <x v="0"/>
  </r>
  <r>
    <x v="2324"/>
    <s v="CERA"/>
    <s v="MP"/>
    <x v="595"/>
    <n v="417751"/>
    <x v="427"/>
    <s v="PL"/>
    <x v="1178"/>
    <x v="284"/>
    <x v="451"/>
    <s v="C"/>
    <x v="527"/>
    <x v="0"/>
    <x v="0"/>
    <m/>
    <x v="1576"/>
    <n v="7409"/>
    <s v="21.10.2016"/>
    <s v="30.11.2016"/>
    <s v="Iprel"/>
    <n v="100010001376"/>
    <m/>
    <m/>
    <m/>
    <m/>
    <m/>
    <m/>
    <m/>
    <m/>
    <m/>
    <m/>
    <m/>
    <m/>
    <m/>
    <x v="3"/>
    <x v="7"/>
    <x v="0"/>
  </r>
  <r>
    <x v="2325"/>
    <s v="CERA"/>
    <s v="MP"/>
    <x v="584"/>
    <n v="417838"/>
    <x v="433"/>
    <s v="US"/>
    <x v="282"/>
    <x v="211"/>
    <x v="452"/>
    <s v="A"/>
    <x v="528"/>
    <x v="69"/>
    <x v="0"/>
    <m/>
    <x v="1577"/>
    <n v="7438"/>
    <s v="23.11.2016"/>
    <s v="23.12.2016"/>
    <s v="Iprel"/>
    <n v="100010001376"/>
    <m/>
    <m/>
    <m/>
    <m/>
    <m/>
    <m/>
    <m/>
    <m/>
    <m/>
    <m/>
    <m/>
    <m/>
    <m/>
    <x v="3"/>
    <x v="7"/>
    <x v="0"/>
  </r>
  <r>
    <x v="2326"/>
    <s v="CERA"/>
    <s v="MP"/>
    <x v="584"/>
    <n v="417838"/>
    <x v="433"/>
    <s v="US"/>
    <x v="223"/>
    <x v="8"/>
    <x v="216"/>
    <s v="A"/>
    <x v="528"/>
    <x v="69"/>
    <x v="0"/>
    <m/>
    <x v="1578"/>
    <n v="7439"/>
    <s v="23.11.2016"/>
    <s v="23.12.2016"/>
    <s v="Iprel"/>
    <n v="100010001376"/>
    <m/>
    <m/>
    <m/>
    <m/>
    <m/>
    <m/>
    <m/>
    <m/>
    <m/>
    <m/>
    <m/>
    <m/>
    <m/>
    <x v="3"/>
    <x v="7"/>
    <x v="0"/>
  </r>
  <r>
    <x v="2327"/>
    <s v="CERA"/>
    <s v="MP"/>
    <x v="584"/>
    <n v="417838"/>
    <x v="433"/>
    <s v="US"/>
    <x v="1179"/>
    <x v="260"/>
    <x v="208"/>
    <s v="A"/>
    <x v="528"/>
    <x v="73"/>
    <x v="0"/>
    <m/>
    <x v="1579"/>
    <n v="7440"/>
    <s v="23.11.2016"/>
    <s v="23.12.2016"/>
    <s v="Iprel"/>
    <n v="100010001376"/>
    <m/>
    <m/>
    <m/>
    <m/>
    <m/>
    <m/>
    <m/>
    <m/>
    <m/>
    <m/>
    <m/>
    <m/>
    <m/>
    <x v="3"/>
    <x v="7"/>
    <x v="0"/>
  </r>
  <r>
    <x v="2328"/>
    <s v="CERA"/>
    <s v="MP"/>
    <x v="584"/>
    <n v="417838"/>
    <x v="433"/>
    <s v="US"/>
    <x v="1180"/>
    <x v="116"/>
    <x v="109"/>
    <s v="A"/>
    <x v="528"/>
    <x v="69"/>
    <x v="0"/>
    <m/>
    <x v="1580"/>
    <n v="7441"/>
    <s v="23.11.2016"/>
    <s v="23.12.2016"/>
    <s v="Iprel"/>
    <n v="100010001376"/>
    <m/>
    <m/>
    <m/>
    <m/>
    <m/>
    <m/>
    <m/>
    <m/>
    <m/>
    <m/>
    <m/>
    <m/>
    <m/>
    <x v="3"/>
    <x v="7"/>
    <x v="0"/>
  </r>
  <r>
    <x v="2329"/>
    <s v="CERA"/>
    <s v="MP"/>
    <x v="580"/>
    <n v="406083"/>
    <x v="98"/>
    <s v="ID"/>
    <x v="669"/>
    <x v="211"/>
    <x v="263"/>
    <s v="A"/>
    <x v="529"/>
    <x v="69"/>
    <x v="0"/>
    <m/>
    <x v="1581"/>
    <n v="7442"/>
    <s v="23.11.2016"/>
    <s v="23.12.2016"/>
    <s v="Iprel"/>
    <n v="100010001376"/>
    <m/>
    <m/>
    <m/>
    <m/>
    <m/>
    <m/>
    <m/>
    <m/>
    <m/>
    <m/>
    <m/>
    <m/>
    <m/>
    <x v="3"/>
    <x v="7"/>
    <x v="0"/>
  </r>
  <r>
    <x v="2330"/>
    <s v="CERA"/>
    <s v="MP"/>
    <x v="580"/>
    <n v="406083"/>
    <x v="98"/>
    <s v="ID"/>
    <x v="1140"/>
    <x v="113"/>
    <x v="106"/>
    <s v="A"/>
    <x v="529"/>
    <x v="69"/>
    <x v="0"/>
    <m/>
    <x v="1582"/>
    <n v="7443"/>
    <s v="23.11.2016"/>
    <s v="23.12.2016"/>
    <s v="Iprel"/>
    <n v="100010001376"/>
    <m/>
    <m/>
    <m/>
    <m/>
    <m/>
    <m/>
    <m/>
    <m/>
    <m/>
    <m/>
    <m/>
    <m/>
    <m/>
    <x v="3"/>
    <x v="7"/>
    <x v="0"/>
  </r>
  <r>
    <x v="2331"/>
    <s v="CERA"/>
    <s v="MP"/>
    <x v="580"/>
    <n v="406083"/>
    <x v="98"/>
    <s v="ID"/>
    <x v="340"/>
    <x v="113"/>
    <x v="106"/>
    <s v="A"/>
    <x v="529"/>
    <x v="0"/>
    <x v="0"/>
    <m/>
    <x v="1583"/>
    <n v="7444"/>
    <s v="23.11.2016"/>
    <s v="23.12.2016"/>
    <s v="Iprel"/>
    <n v="100010001376"/>
    <m/>
    <m/>
    <m/>
    <m/>
    <m/>
    <m/>
    <m/>
    <m/>
    <m/>
    <m/>
    <m/>
    <m/>
    <m/>
    <x v="3"/>
    <x v="7"/>
    <x v="0"/>
  </r>
  <r>
    <x v="2332"/>
    <s v="CERA"/>
    <s v="MP"/>
    <x v="580"/>
    <n v="406083"/>
    <x v="98"/>
    <s v="ID"/>
    <x v="444"/>
    <x v="113"/>
    <x v="106"/>
    <s v="A"/>
    <x v="529"/>
    <x v="69"/>
    <x v="0"/>
    <m/>
    <x v="1584"/>
    <n v="7445"/>
    <s v="23.11.2016"/>
    <s v="23.12.2016"/>
    <s v="Iprel"/>
    <n v="100010001376"/>
    <m/>
    <m/>
    <m/>
    <m/>
    <m/>
    <m/>
    <m/>
    <m/>
    <m/>
    <m/>
    <m/>
    <m/>
    <m/>
    <x v="3"/>
    <x v="7"/>
    <x v="0"/>
  </r>
  <r>
    <x v="2333"/>
    <s v="CERA"/>
    <s v="MP"/>
    <x v="580"/>
    <n v="406083"/>
    <x v="98"/>
    <s v="ID"/>
    <x v="816"/>
    <x v="129"/>
    <x v="252"/>
    <s v="A"/>
    <x v="529"/>
    <x v="69"/>
    <x v="0"/>
    <m/>
    <x v="1585"/>
    <n v="7446"/>
    <s v="23.11.2016"/>
    <s v="23.12.2016"/>
    <s v="Iprel"/>
    <n v="100010001376"/>
    <m/>
    <m/>
    <m/>
    <m/>
    <m/>
    <m/>
    <m/>
    <m/>
    <m/>
    <m/>
    <m/>
    <m/>
    <m/>
    <x v="3"/>
    <x v="7"/>
    <x v="0"/>
  </r>
  <r>
    <x v="2334"/>
    <s v="CERA"/>
    <s v="MP"/>
    <x v="580"/>
    <n v="406083"/>
    <x v="98"/>
    <s v="ID"/>
    <x v="1105"/>
    <x v="117"/>
    <x v="189"/>
    <s v="A"/>
    <x v="529"/>
    <x v="69"/>
    <x v="0"/>
    <m/>
    <x v="1586"/>
    <n v="7447"/>
    <s v="23.11.2016"/>
    <s v="23.12.2016"/>
    <s v="Iprel"/>
    <n v="100010001376"/>
    <m/>
    <m/>
    <m/>
    <m/>
    <m/>
    <m/>
    <m/>
    <m/>
    <m/>
    <m/>
    <m/>
    <m/>
    <m/>
    <x v="3"/>
    <x v="7"/>
    <x v="0"/>
  </r>
  <r>
    <x v="2335"/>
    <s v="CERA"/>
    <s v="MP"/>
    <x v="580"/>
    <n v="406083"/>
    <x v="98"/>
    <s v="ID"/>
    <x v="1008"/>
    <x v="112"/>
    <x v="332"/>
    <s v="A"/>
    <x v="529"/>
    <x v="65"/>
    <x v="0"/>
    <m/>
    <x v="1587"/>
    <n v="7448"/>
    <s v="23.11.2016"/>
    <s v="23.12.2016"/>
    <s v="Iprel"/>
    <n v="100010001376"/>
    <m/>
    <m/>
    <m/>
    <m/>
    <m/>
    <m/>
    <m/>
    <m/>
    <m/>
    <m/>
    <m/>
    <m/>
    <m/>
    <x v="3"/>
    <x v="7"/>
    <x v="0"/>
  </r>
  <r>
    <x v="2336"/>
    <s v="CERA"/>
    <s v="MP"/>
    <x v="580"/>
    <n v="406083"/>
    <x v="98"/>
    <s v="ID"/>
    <x v="201"/>
    <x v="8"/>
    <x v="216"/>
    <s v="A"/>
    <x v="528"/>
    <x v="69"/>
    <x v="0"/>
    <m/>
    <x v="1588"/>
    <n v="7449"/>
    <s v="23.11.2016"/>
    <s v="23.12.2016"/>
    <s v="Iprel"/>
    <n v="100010001376"/>
    <m/>
    <m/>
    <m/>
    <m/>
    <m/>
    <m/>
    <m/>
    <m/>
    <m/>
    <m/>
    <m/>
    <m/>
    <m/>
    <x v="3"/>
    <x v="7"/>
    <x v="0"/>
  </r>
  <r>
    <x v="2337"/>
    <s v="CERA"/>
    <s v="MP"/>
    <x v="580"/>
    <n v="406083"/>
    <x v="98"/>
    <s v="ID"/>
    <x v="123"/>
    <x v="8"/>
    <x v="216"/>
    <s v="A"/>
    <x v="528"/>
    <x v="69"/>
    <x v="0"/>
    <m/>
    <x v="1589"/>
    <n v="7450"/>
    <s v="23.11.2016"/>
    <s v="23.12.2016"/>
    <s v="Iprel"/>
    <n v="100010001376"/>
    <m/>
    <m/>
    <m/>
    <m/>
    <m/>
    <m/>
    <m/>
    <m/>
    <m/>
    <m/>
    <m/>
    <m/>
    <m/>
    <x v="3"/>
    <x v="7"/>
    <x v="0"/>
  </r>
  <r>
    <x v="2338"/>
    <s v="CERA"/>
    <s v="MP"/>
    <x v="580"/>
    <n v="406083"/>
    <x v="98"/>
    <s v="ID"/>
    <x v="1181"/>
    <x v="292"/>
    <x v="129"/>
    <s v="A"/>
    <x v="529"/>
    <x v="0"/>
    <x v="0"/>
    <m/>
    <x v="1590"/>
    <n v="7451"/>
    <s v="23.11.2016"/>
    <s v="23.12.2016"/>
    <s v="Iprel"/>
    <n v="100010001376"/>
    <m/>
    <m/>
    <m/>
    <m/>
    <m/>
    <m/>
    <m/>
    <m/>
    <m/>
    <m/>
    <m/>
    <m/>
    <m/>
    <x v="3"/>
    <x v="7"/>
    <x v="0"/>
  </r>
  <r>
    <x v="2339"/>
    <s v="CERA"/>
    <s v="MP"/>
    <x v="580"/>
    <n v="406083"/>
    <x v="98"/>
    <s v="ID"/>
    <x v="1182"/>
    <x v="293"/>
    <x v="180"/>
    <s v="A"/>
    <x v="528"/>
    <x v="69"/>
    <x v="0"/>
    <m/>
    <x v="1591"/>
    <n v="7452"/>
    <s v="23.11.2016"/>
    <s v="23.12.2016"/>
    <s v="Iprel"/>
    <n v="100010001376"/>
    <m/>
    <m/>
    <m/>
    <m/>
    <m/>
    <m/>
    <m/>
    <m/>
    <m/>
    <m/>
    <m/>
    <m/>
    <m/>
    <x v="3"/>
    <x v="7"/>
    <x v="0"/>
  </r>
  <r>
    <x v="2340"/>
    <s v="CERA"/>
    <s v="MP"/>
    <x v="580"/>
    <n v="406083"/>
    <x v="98"/>
    <s v="ID"/>
    <x v="1104"/>
    <x v="116"/>
    <x v="109"/>
    <s v="A"/>
    <x v="529"/>
    <x v="0"/>
    <x v="0"/>
    <m/>
    <x v="1592"/>
    <n v="7453"/>
    <s v="23.11.2016"/>
    <s v="23.12.2016"/>
    <s v="Iprel"/>
    <n v="100010001376"/>
    <m/>
    <m/>
    <m/>
    <m/>
    <m/>
    <m/>
    <m/>
    <m/>
    <m/>
    <m/>
    <m/>
    <m/>
    <m/>
    <x v="3"/>
    <x v="7"/>
    <x v="0"/>
  </r>
  <r>
    <x v="2341"/>
    <s v="CERA"/>
    <s v="MP"/>
    <x v="596"/>
    <n v="409922"/>
    <x v="242"/>
    <s v="ES"/>
    <x v="1183"/>
    <x v="113"/>
    <x v="453"/>
    <s v="A"/>
    <x v="529"/>
    <x v="69"/>
    <x v="0"/>
    <m/>
    <x v="1593"/>
    <n v="7454"/>
    <s v="23.11.2016"/>
    <s v="23.12.2016"/>
    <s v="Iprel"/>
    <n v="100010001376"/>
    <m/>
    <m/>
    <m/>
    <m/>
    <m/>
    <m/>
    <m/>
    <m/>
    <m/>
    <m/>
    <m/>
    <m/>
    <m/>
    <x v="3"/>
    <x v="7"/>
    <x v="0"/>
  </r>
  <r>
    <x v="2342"/>
    <s v="CERA"/>
    <s v="MP"/>
    <x v="587"/>
    <n v="409922"/>
    <x v="242"/>
    <s v="ES"/>
    <x v="1184"/>
    <x v="113"/>
    <x v="454"/>
    <s v="A"/>
    <x v="529"/>
    <x v="69"/>
    <x v="0"/>
    <m/>
    <x v="1594"/>
    <n v="7455"/>
    <s v="23.11.2016"/>
    <s v="23.12.2016"/>
    <s v="Iprel"/>
    <n v="100010001376"/>
    <m/>
    <m/>
    <m/>
    <m/>
    <m/>
    <m/>
    <m/>
    <m/>
    <m/>
    <m/>
    <m/>
    <m/>
    <m/>
    <x v="3"/>
    <x v="7"/>
    <x v="0"/>
  </r>
  <r>
    <x v="2343"/>
    <s v="CERA"/>
    <s v="MP"/>
    <x v="587"/>
    <n v="409922"/>
    <x v="242"/>
    <s v="ES"/>
    <x v="412"/>
    <x v="113"/>
    <x v="411"/>
    <s v="A"/>
    <x v="529"/>
    <x v="69"/>
    <x v="0"/>
    <m/>
    <x v="1595"/>
    <n v="7456"/>
    <s v="23.11.2016"/>
    <s v="23.12.2016"/>
    <s v="Iprel"/>
    <n v="100010001376"/>
    <m/>
    <m/>
    <m/>
    <m/>
    <m/>
    <m/>
    <m/>
    <m/>
    <m/>
    <m/>
    <m/>
    <m/>
    <m/>
    <x v="3"/>
    <x v="7"/>
    <x v="0"/>
  </r>
  <r>
    <x v="2344"/>
    <s v="CERA"/>
    <s v="MP"/>
    <x v="587"/>
    <n v="409922"/>
    <x v="242"/>
    <s v="ES"/>
    <x v="471"/>
    <x v="113"/>
    <x v="454"/>
    <s v="A"/>
    <x v="529"/>
    <x v="69"/>
    <x v="0"/>
    <m/>
    <x v="1596"/>
    <n v="7457"/>
    <s v="23.11.2016"/>
    <s v="23.12.2016"/>
    <s v="Iprel"/>
    <n v="100010001376"/>
    <m/>
    <m/>
    <m/>
    <m/>
    <m/>
    <m/>
    <m/>
    <m/>
    <m/>
    <m/>
    <m/>
    <m/>
    <m/>
    <x v="3"/>
    <x v="7"/>
    <x v="0"/>
  </r>
  <r>
    <x v="2345"/>
    <s v="CERA"/>
    <s v="MP"/>
    <x v="587"/>
    <n v="409922"/>
    <x v="242"/>
    <s v="ES"/>
    <x v="685"/>
    <x v="113"/>
    <x v="455"/>
    <s v="A"/>
    <x v="529"/>
    <x v="69"/>
    <x v="0"/>
    <m/>
    <x v="1597"/>
    <n v="7458"/>
    <s v="23.11.2016"/>
    <s v="23.12.2016"/>
    <s v="Iprel"/>
    <n v="100010001376"/>
    <m/>
    <m/>
    <m/>
    <m/>
    <m/>
    <m/>
    <m/>
    <m/>
    <m/>
    <m/>
    <m/>
    <m/>
    <m/>
    <x v="3"/>
    <x v="7"/>
    <x v="0"/>
  </r>
  <r>
    <x v="2346"/>
    <s v="CERA"/>
    <s v="MP"/>
    <x v="587"/>
    <n v="409922"/>
    <x v="242"/>
    <s v="ES"/>
    <x v="1185"/>
    <x v="113"/>
    <x v="456"/>
    <s v="A"/>
    <x v="529"/>
    <x v="74"/>
    <x v="0"/>
    <m/>
    <x v="1598"/>
    <n v="7459"/>
    <s v="23.11.2016"/>
    <s v="23.12.2016"/>
    <s v="Iprel"/>
    <n v="100010001376"/>
    <m/>
    <m/>
    <m/>
    <m/>
    <m/>
    <m/>
    <m/>
    <m/>
    <m/>
    <m/>
    <m/>
    <m/>
    <m/>
    <x v="3"/>
    <x v="7"/>
    <x v="0"/>
  </r>
  <r>
    <x v="2347"/>
    <s v="CERA"/>
    <s v="MP"/>
    <x v="587"/>
    <n v="409922"/>
    <x v="242"/>
    <s v="ES"/>
    <x v="1186"/>
    <x v="113"/>
    <x v="457"/>
    <s v="A"/>
    <x v="529"/>
    <x v="69"/>
    <x v="0"/>
    <m/>
    <x v="1599"/>
    <n v="7460"/>
    <s v="23.11.2016"/>
    <s v="23.12.2016"/>
    <s v="Iprel"/>
    <n v="100010001376"/>
    <m/>
    <m/>
    <m/>
    <m/>
    <m/>
    <m/>
    <m/>
    <m/>
    <m/>
    <m/>
    <m/>
    <m/>
    <m/>
    <x v="3"/>
    <x v="7"/>
    <x v="0"/>
  </r>
  <r>
    <x v="2348"/>
    <s v="CERA"/>
    <s v="MP"/>
    <x v="587"/>
    <n v="409922"/>
    <x v="242"/>
    <s v="ES"/>
    <x v="1187"/>
    <x v="117"/>
    <x v="189"/>
    <s v="A"/>
    <x v="530"/>
    <x v="69"/>
    <x v="0"/>
    <m/>
    <x v="1600"/>
    <n v="7461"/>
    <s v="23.11.2016"/>
    <s v="23.12.2016"/>
    <s v="Iprel"/>
    <n v="100010001376"/>
    <m/>
    <m/>
    <m/>
    <m/>
    <m/>
    <m/>
    <m/>
    <m/>
    <m/>
    <m/>
    <m/>
    <m/>
    <m/>
    <x v="3"/>
    <x v="7"/>
    <x v="0"/>
  </r>
  <r>
    <x v="2349"/>
    <s v="CERA"/>
    <s v="MP"/>
    <x v="587"/>
    <n v="409922"/>
    <x v="242"/>
    <s v="ES"/>
    <x v="122"/>
    <x v="260"/>
    <x v="208"/>
    <s v="A"/>
    <x v="529"/>
    <x v="73"/>
    <x v="0"/>
    <m/>
    <x v="1601"/>
    <n v="7462"/>
    <s v="23.11.2016"/>
    <s v="23.12.2016"/>
    <s v="Iprel"/>
    <n v="100010001376"/>
    <m/>
    <m/>
    <m/>
    <m/>
    <m/>
    <m/>
    <m/>
    <m/>
    <m/>
    <m/>
    <m/>
    <m/>
    <m/>
    <x v="3"/>
    <x v="7"/>
    <x v="0"/>
  </r>
  <r>
    <x v="2350"/>
    <s v="CERA"/>
    <s v="MP"/>
    <x v="587"/>
    <n v="409922"/>
    <x v="242"/>
    <s v="ES"/>
    <x v="759"/>
    <x v="260"/>
    <x v="208"/>
    <s v="A"/>
    <x v="529"/>
    <x v="73"/>
    <x v="0"/>
    <m/>
    <x v="1602"/>
    <n v="7463"/>
    <s v="23.11.2016"/>
    <s v="23.12.2016"/>
    <s v="Iprel"/>
    <n v="100010001376"/>
    <m/>
    <m/>
    <m/>
    <m/>
    <m/>
    <m/>
    <m/>
    <m/>
    <m/>
    <m/>
    <m/>
    <m/>
    <m/>
    <x v="3"/>
    <x v="7"/>
    <x v="0"/>
  </r>
  <r>
    <x v="2351"/>
    <s v="CERA"/>
    <s v="MP"/>
    <x v="587"/>
    <n v="409922"/>
    <x v="242"/>
    <s v="ES"/>
    <x v="1181"/>
    <x v="116"/>
    <x v="458"/>
    <s v="A"/>
    <x v="528"/>
    <x v="69"/>
    <x v="0"/>
    <m/>
    <x v="1603"/>
    <n v="7464"/>
    <s v="23.11.2016"/>
    <s v="23.12.2016"/>
    <s v="Iprel"/>
    <n v="100010001376"/>
    <m/>
    <m/>
    <m/>
    <m/>
    <m/>
    <m/>
    <m/>
    <m/>
    <m/>
    <m/>
    <m/>
    <m/>
    <m/>
    <x v="3"/>
    <x v="7"/>
    <x v="0"/>
  </r>
  <r>
    <x v="2352"/>
    <s v="CERA"/>
    <s v="MP"/>
    <x v="587"/>
    <n v="409922"/>
    <x v="242"/>
    <s v="ES"/>
    <x v="1188"/>
    <x v="292"/>
    <x v="129"/>
    <s v="A"/>
    <x v="529"/>
    <x v="69"/>
    <x v="0"/>
    <m/>
    <x v="1604"/>
    <n v="7465"/>
    <s v="23.11.2016"/>
    <s v="23.12.2016"/>
    <s v="Iprel"/>
    <n v="100010001376"/>
    <m/>
    <m/>
    <m/>
    <m/>
    <m/>
    <m/>
    <m/>
    <m/>
    <m/>
    <m/>
    <m/>
    <m/>
    <m/>
    <x v="3"/>
    <x v="7"/>
    <x v="0"/>
  </r>
  <r>
    <x v="2353"/>
    <s v="CERA"/>
    <s v="MP"/>
    <x v="590"/>
    <n v="404214"/>
    <x v="436"/>
    <s v="DE"/>
    <x v="158"/>
    <x v="8"/>
    <x v="216"/>
    <s v="A"/>
    <x v="529"/>
    <x v="69"/>
    <x v="0"/>
    <m/>
    <x v="1605"/>
    <n v="7466"/>
    <s v="23.11.2016"/>
    <s v="23.12.2016"/>
    <s v="Iprel"/>
    <n v="100010001376"/>
    <m/>
    <m/>
    <m/>
    <m/>
    <m/>
    <m/>
    <m/>
    <m/>
    <m/>
    <m/>
    <m/>
    <m/>
    <m/>
    <x v="3"/>
    <x v="7"/>
    <x v="0"/>
  </r>
  <r>
    <x v="2354"/>
    <s v="CERA"/>
    <s v="MP"/>
    <x v="597"/>
    <n v="404045"/>
    <x v="438"/>
    <s v="PL"/>
    <x v="820"/>
    <x v="284"/>
    <x v="355"/>
    <s v="A"/>
    <x v="528"/>
    <x v="69"/>
    <x v="0"/>
    <m/>
    <x v="1606"/>
    <n v="7467"/>
    <s v="23.11.2016"/>
    <s v="23.12.2016"/>
    <s v="Iprel"/>
    <n v="100010001376"/>
    <m/>
    <m/>
    <m/>
    <m/>
    <m/>
    <m/>
    <m/>
    <m/>
    <m/>
    <m/>
    <m/>
    <m/>
    <m/>
    <x v="3"/>
    <x v="7"/>
    <x v="0"/>
  </r>
  <r>
    <x v="2355"/>
    <s v="CERA"/>
    <s v="MP"/>
    <x v="588"/>
    <n v="401016"/>
    <x v="400"/>
    <s v="ES"/>
    <x v="201"/>
    <x v="8"/>
    <x v="216"/>
    <s v="A"/>
    <x v="531"/>
    <x v="65"/>
    <x v="0"/>
    <m/>
    <x v="1607"/>
    <n v="7468"/>
    <s v="23.11.2016"/>
    <s v="23.12.2016"/>
    <s v="Iprel"/>
    <n v="100010001376"/>
    <m/>
    <m/>
    <m/>
    <m/>
    <m/>
    <m/>
    <m/>
    <m/>
    <m/>
    <m/>
    <m/>
    <m/>
    <m/>
    <x v="3"/>
    <x v="7"/>
    <x v="0"/>
  </r>
  <r>
    <x v="2356"/>
    <s v="CERA"/>
    <s v="MP"/>
    <x v="598"/>
    <n v="410470"/>
    <x v="287"/>
    <s v="GT"/>
    <x v="1189"/>
    <x v="1"/>
    <x v="199"/>
    <s v="A"/>
    <x v="528"/>
    <x v="69"/>
    <x v="0"/>
    <m/>
    <x v="1608"/>
    <n v="7469"/>
    <s v="23.11.2016"/>
    <s v="23.12.2016"/>
    <s v="Iprel"/>
    <n v="100010001376"/>
    <m/>
    <m/>
    <m/>
    <m/>
    <m/>
    <m/>
    <m/>
    <m/>
    <m/>
    <m/>
    <m/>
    <m/>
    <m/>
    <x v="3"/>
    <x v="7"/>
    <x v="0"/>
  </r>
  <r>
    <x v="2357"/>
    <s v="CERA"/>
    <s v="MP"/>
    <x v="599"/>
    <n v="413134"/>
    <x v="439"/>
    <s v="IR"/>
    <x v="1190"/>
    <x v="117"/>
    <x v="189"/>
    <s v="A"/>
    <x v="529"/>
    <x v="69"/>
    <x v="0"/>
    <m/>
    <x v="1609"/>
    <n v="7470"/>
    <s v="23.11.2016"/>
    <s v="23.12.2016"/>
    <s v="Iprel"/>
    <n v="100010001376"/>
    <m/>
    <m/>
    <m/>
    <m/>
    <m/>
    <m/>
    <m/>
    <m/>
    <m/>
    <m/>
    <m/>
    <m/>
    <m/>
    <x v="3"/>
    <x v="7"/>
    <x v="0"/>
  </r>
  <r>
    <x v="2358"/>
    <s v="CERA"/>
    <s v="MP"/>
    <x v="600"/>
    <n v="204595"/>
    <x v="440"/>
    <s v="IT"/>
    <x v="1191"/>
    <x v="260"/>
    <x v="208"/>
    <s v="A"/>
    <x v="528"/>
    <x v="73"/>
    <x v="0"/>
    <m/>
    <x v="1610"/>
    <n v="7471"/>
    <s v="23.11.2016"/>
    <s v="23.12.2016"/>
    <s v="Iprel"/>
    <n v="100010001376"/>
    <m/>
    <m/>
    <m/>
    <m/>
    <m/>
    <m/>
    <m/>
    <m/>
    <m/>
    <m/>
    <m/>
    <m/>
    <m/>
    <x v="3"/>
    <x v="7"/>
    <x v="0"/>
  </r>
  <r>
    <x v="2359"/>
    <s v="CERA"/>
    <s v="MP"/>
    <x v="580"/>
    <n v="406083"/>
    <x v="98"/>
    <s v="ID"/>
    <x v="1192"/>
    <x v="290"/>
    <x v="107"/>
    <s v="A"/>
    <x v="529"/>
    <x v="69"/>
    <x v="0"/>
    <m/>
    <x v="1611"/>
    <n v="7472"/>
    <s v="23.11.2016"/>
    <s v="23.12.2016"/>
    <s v="Iprel"/>
    <n v="100010001376"/>
    <m/>
    <m/>
    <m/>
    <m/>
    <m/>
    <m/>
    <m/>
    <m/>
    <m/>
    <m/>
    <m/>
    <m/>
    <m/>
    <x v="3"/>
    <x v="7"/>
    <x v="0"/>
  </r>
  <r>
    <x v="2360"/>
    <s v="CERA"/>
    <s v="MP"/>
    <x v="580"/>
    <n v="406083"/>
    <x v="98"/>
    <s v="ID"/>
    <x v="1193"/>
    <x v="144"/>
    <x v="121"/>
    <s v="A"/>
    <x v="529"/>
    <x v="69"/>
    <x v="0"/>
    <m/>
    <x v="1612"/>
    <n v="7473"/>
    <s v="23.11.2016"/>
    <s v="23.12.2016"/>
    <s v="Iprel"/>
    <n v="100010001376"/>
    <m/>
    <m/>
    <m/>
    <m/>
    <m/>
    <m/>
    <m/>
    <m/>
    <m/>
    <m/>
    <m/>
    <m/>
    <m/>
    <x v="3"/>
    <x v="7"/>
    <x v="0"/>
  </r>
  <r>
    <x v="2361"/>
    <s v="CERA"/>
    <s v="MP"/>
    <x v="599"/>
    <n v="413134"/>
    <x v="439"/>
    <s v="IR"/>
    <x v="557"/>
    <x v="1"/>
    <x v="199"/>
    <s v="A"/>
    <x v="530"/>
    <x v="0"/>
    <x v="0"/>
    <m/>
    <x v="1613"/>
    <n v="7474"/>
    <s v="23.11.2016"/>
    <s v="23.12.2016"/>
    <s v="Iprel"/>
    <n v="100010001376"/>
    <m/>
    <m/>
    <m/>
    <m/>
    <m/>
    <m/>
    <m/>
    <m/>
    <m/>
    <m/>
    <m/>
    <m/>
    <m/>
    <x v="3"/>
    <x v="7"/>
    <x v="0"/>
  </r>
  <r>
    <x v="2362"/>
    <s v="CERA"/>
    <s v="MP"/>
    <x v="599"/>
    <n v="413134"/>
    <x v="439"/>
    <s v="IR"/>
    <x v="205"/>
    <x v="1"/>
    <x v="199"/>
    <s v="A"/>
    <x v="530"/>
    <x v="0"/>
    <x v="0"/>
    <m/>
    <x v="1614"/>
    <n v="7475"/>
    <s v="23.11.2016"/>
    <s v="23.12.2016"/>
    <s v="Iprel"/>
    <n v="100010001376"/>
    <m/>
    <m/>
    <m/>
    <m/>
    <m/>
    <m/>
    <m/>
    <m/>
    <m/>
    <m/>
    <m/>
    <m/>
    <m/>
    <x v="3"/>
    <x v="7"/>
    <x v="0"/>
  </r>
  <r>
    <x v="2363"/>
    <s v="CERA"/>
    <s v="MP"/>
    <x v="599"/>
    <n v="413134"/>
    <x v="439"/>
    <s v="IR"/>
    <x v="1194"/>
    <x v="1"/>
    <x v="199"/>
    <s v="A"/>
    <x v="530"/>
    <x v="69"/>
    <x v="0"/>
    <m/>
    <x v="1615"/>
    <n v="7476"/>
    <s v="23.11.2016"/>
    <s v="23.12.2016"/>
    <s v="Iprel"/>
    <n v="100010001376"/>
    <m/>
    <m/>
    <m/>
    <m/>
    <m/>
    <m/>
    <m/>
    <m/>
    <m/>
    <m/>
    <m/>
    <m/>
    <m/>
    <x v="3"/>
    <x v="7"/>
    <x v="0"/>
  </r>
  <r>
    <x v="2364"/>
    <s v="CERA"/>
    <s v="MP"/>
    <x v="598"/>
    <n v="410470"/>
    <x v="287"/>
    <s v="GT"/>
    <x v="1195"/>
    <x v="260"/>
    <x v="208"/>
    <s v="A"/>
    <x v="530"/>
    <x v="73"/>
    <x v="0"/>
    <m/>
    <x v="1616"/>
    <n v="7477"/>
    <s v="23.11.2016"/>
    <s v="23.12.2016"/>
    <s v="Iprel"/>
    <n v="100010001376"/>
    <m/>
    <m/>
    <m/>
    <m/>
    <m/>
    <m/>
    <m/>
    <m/>
    <m/>
    <m/>
    <m/>
    <m/>
    <m/>
    <x v="3"/>
    <x v="7"/>
    <x v="0"/>
  </r>
  <r>
    <x v="2365"/>
    <s v="CERA"/>
    <s v="MP"/>
    <x v="563"/>
    <n v="201950"/>
    <x v="418"/>
    <s v="IT"/>
    <x v="1196"/>
    <x v="290"/>
    <x v="107"/>
    <s v="A"/>
    <x v="528"/>
    <x v="69"/>
    <x v="0"/>
    <m/>
    <x v="1617"/>
    <n v="7478"/>
    <s v="23.11.2016"/>
    <s v="23.12.2016"/>
    <s v="Iprel"/>
    <n v="100010001376"/>
    <m/>
    <m/>
    <m/>
    <m/>
    <m/>
    <m/>
    <m/>
    <m/>
    <m/>
    <m/>
    <m/>
    <m/>
    <m/>
    <x v="3"/>
    <x v="7"/>
    <x v="0"/>
  </r>
  <r>
    <x v="2366"/>
    <s v="CERA"/>
    <s v="MP"/>
    <x v="563"/>
    <n v="201950"/>
    <x v="418"/>
    <s v="IT"/>
    <x v="1197"/>
    <x v="260"/>
    <x v="208"/>
    <s v="A"/>
    <x v="531"/>
    <x v="0"/>
    <x v="0"/>
    <m/>
    <x v="1618"/>
    <n v="7479"/>
    <s v="23.11.2016"/>
    <s v="23.12.2016"/>
    <s v="Iprel"/>
    <n v="100010001376"/>
    <m/>
    <m/>
    <m/>
    <m/>
    <m/>
    <m/>
    <m/>
    <m/>
    <m/>
    <m/>
    <m/>
    <m/>
    <m/>
    <x v="3"/>
    <x v="7"/>
    <x v="0"/>
  </r>
  <r>
    <x v="2367"/>
    <s v="CERA"/>
    <s v="MP"/>
    <x v="601"/>
    <n v="600220"/>
    <x v="214"/>
    <s v="IT"/>
    <x v="33"/>
    <x v="302"/>
    <x v="459"/>
    <s v="A"/>
    <x v="529"/>
    <x v="75"/>
    <x v="0"/>
    <m/>
    <x v="1619"/>
    <n v="7480"/>
    <s v="23.11.2016"/>
    <s v="23.12.2016"/>
    <s v="Iprel"/>
    <n v="100010001376"/>
    <m/>
    <m/>
    <m/>
    <m/>
    <m/>
    <m/>
    <m/>
    <m/>
    <m/>
    <m/>
    <m/>
    <m/>
    <m/>
    <x v="3"/>
    <x v="7"/>
    <x v="0"/>
  </r>
  <r>
    <x v="2368"/>
    <s v="CERA"/>
    <s v="MP"/>
    <x v="602"/>
    <n v="600220"/>
    <x v="214"/>
    <s v="IT"/>
    <x v="61"/>
    <x v="2"/>
    <x v="460"/>
    <s v="A"/>
    <x v="529"/>
    <x v="69"/>
    <x v="0"/>
    <m/>
    <x v="1620"/>
    <n v="7481"/>
    <s v="23.11.2016"/>
    <s v="23.12.2016"/>
    <s v="Iprel"/>
    <n v="100010001376"/>
    <m/>
    <m/>
    <m/>
    <m/>
    <m/>
    <m/>
    <m/>
    <m/>
    <m/>
    <m/>
    <m/>
    <m/>
    <m/>
    <x v="3"/>
    <x v="7"/>
    <x v="0"/>
  </r>
  <r>
    <x v="2369"/>
    <s v="CERA"/>
    <s v="MP"/>
    <x v="600"/>
    <n v="204595"/>
    <x v="440"/>
    <s v="IT"/>
    <x v="8"/>
    <x v="131"/>
    <x v="368"/>
    <s v="A"/>
    <x v="529"/>
    <x v="65"/>
    <x v="0"/>
    <m/>
    <x v="1621"/>
    <n v="7482"/>
    <s v="23.11.2016"/>
    <s v="23.12.2016"/>
    <s v="Iprel"/>
    <n v="100010001376"/>
    <m/>
    <m/>
    <m/>
    <m/>
    <m/>
    <m/>
    <m/>
    <m/>
    <m/>
    <m/>
    <m/>
    <m/>
    <m/>
    <x v="3"/>
    <x v="7"/>
    <x v="0"/>
  </r>
  <r>
    <x v="2370"/>
    <s v="CERA"/>
    <s v="MP"/>
    <x v="603"/>
    <s v="ECE100"/>
    <x v="398"/>
    <s v="IN"/>
    <x v="226"/>
    <x v="288"/>
    <x v="333"/>
    <s v="A"/>
    <x v="526"/>
    <x v="64"/>
    <x v="0"/>
    <m/>
    <x v="1346"/>
    <n v="7483"/>
    <s v="23.11.2016"/>
    <s v="23.12.2016"/>
    <s v="Iprel"/>
    <n v="100010001376"/>
    <m/>
    <m/>
    <m/>
    <m/>
    <m/>
    <m/>
    <m/>
    <m/>
    <m/>
    <m/>
    <m/>
    <m/>
    <m/>
    <x v="3"/>
    <x v="7"/>
    <x v="0"/>
  </r>
  <r>
    <x v="2371"/>
    <s v="CERA"/>
    <s v="MP"/>
    <x v="604"/>
    <n v="418107"/>
    <x v="441"/>
    <s v="TR"/>
    <x v="33"/>
    <x v="139"/>
    <x v="361"/>
    <s v="A"/>
    <x v="529"/>
    <x v="65"/>
    <x v="0"/>
    <m/>
    <x v="1622"/>
    <n v="7484"/>
    <s v="23.11.2016"/>
    <s v="23.12.2016"/>
    <s v="Iprel"/>
    <n v="100010001376"/>
    <m/>
    <m/>
    <m/>
    <m/>
    <m/>
    <m/>
    <m/>
    <m/>
    <m/>
    <m/>
    <m/>
    <m/>
    <m/>
    <x v="3"/>
    <x v="7"/>
    <x v="0"/>
  </r>
  <r>
    <x v="2372"/>
    <s v="CERA"/>
    <s v="MP"/>
    <x v="593"/>
    <n v="417925"/>
    <x v="437"/>
    <s v="ES"/>
    <x v="1198"/>
    <x v="321"/>
    <x v="461"/>
    <s v="A"/>
    <x v="528"/>
    <x v="69"/>
    <x v="0"/>
    <m/>
    <x v="1623"/>
    <n v="7485"/>
    <s v="23.11.2016"/>
    <s v="23.12.2016"/>
    <s v="Iprel"/>
    <n v="100010001376"/>
    <m/>
    <m/>
    <m/>
    <m/>
    <m/>
    <m/>
    <m/>
    <m/>
    <m/>
    <m/>
    <m/>
    <m/>
    <m/>
    <x v="3"/>
    <x v="7"/>
    <x v="0"/>
  </r>
  <r>
    <x v="2373"/>
    <s v="CERA"/>
    <s v="MP"/>
    <x v="593"/>
    <n v="417925"/>
    <x v="437"/>
    <s v="ES"/>
    <x v="1199"/>
    <x v="321"/>
    <x v="461"/>
    <s v="A"/>
    <x v="528"/>
    <x v="69"/>
    <x v="0"/>
    <m/>
    <x v="1624"/>
    <n v="7486"/>
    <s v="23.11.2016"/>
    <s v="23.12.2016"/>
    <s v="Iprel"/>
    <n v="100010001376"/>
    <m/>
    <m/>
    <m/>
    <m/>
    <m/>
    <m/>
    <m/>
    <m/>
    <m/>
    <m/>
    <m/>
    <m/>
    <m/>
    <x v="3"/>
    <x v="7"/>
    <x v="0"/>
  </r>
  <r>
    <x v="2374"/>
    <s v="CERA"/>
    <s v="MP"/>
    <x v="593"/>
    <n v="417925"/>
    <x v="437"/>
    <s v="ES"/>
    <x v="32"/>
    <x v="321"/>
    <x v="461"/>
    <s v="A"/>
    <x v="528"/>
    <x v="69"/>
    <x v="0"/>
    <m/>
    <x v="1625"/>
    <n v="7487"/>
    <s v="23.11.2016"/>
    <s v="23.12.2016"/>
    <s v="Iprel"/>
    <n v="100010001376"/>
    <m/>
    <m/>
    <m/>
    <m/>
    <m/>
    <m/>
    <m/>
    <m/>
    <m/>
    <m/>
    <m/>
    <m/>
    <m/>
    <x v="3"/>
    <x v="7"/>
    <x v="0"/>
  </r>
  <r>
    <x v="2375"/>
    <s v="CERA"/>
    <s v="MP"/>
    <x v="600"/>
    <n v="204595"/>
    <x v="440"/>
    <s v="IT"/>
    <x v="1003"/>
    <x v="322"/>
    <x v="462"/>
    <s v="A"/>
    <x v="528"/>
    <x v="69"/>
    <x v="0"/>
    <m/>
    <x v="1626"/>
    <n v="7488"/>
    <s v="23.11.2016"/>
    <s v="23.12.2016"/>
    <s v="Iprel"/>
    <n v="100010001376"/>
    <m/>
    <m/>
    <m/>
    <m/>
    <m/>
    <m/>
    <m/>
    <m/>
    <m/>
    <m/>
    <m/>
    <m/>
    <m/>
    <x v="3"/>
    <x v="7"/>
    <x v="0"/>
  </r>
  <r>
    <x v="2376"/>
    <s v="CERA"/>
    <s v="MP"/>
    <x v="600"/>
    <n v="204595"/>
    <x v="440"/>
    <s v="IT"/>
    <x v="1129"/>
    <x v="322"/>
    <x v="462"/>
    <s v="A"/>
    <x v="528"/>
    <x v="69"/>
    <x v="0"/>
    <m/>
    <x v="1627"/>
    <n v="7489"/>
    <s v="23.11.2016"/>
    <s v="23.12.2016"/>
    <s v="Iprel"/>
    <n v="100010001376"/>
    <m/>
    <m/>
    <m/>
    <m/>
    <m/>
    <m/>
    <m/>
    <m/>
    <m/>
    <m/>
    <m/>
    <m/>
    <m/>
    <x v="3"/>
    <x v="7"/>
    <x v="0"/>
  </r>
  <r>
    <x v="2377"/>
    <s v="CERA"/>
    <s v="MP"/>
    <x v="600"/>
    <n v="204595"/>
    <x v="440"/>
    <s v="IT"/>
    <x v="1200"/>
    <x v="322"/>
    <x v="462"/>
    <s v="A"/>
    <x v="528"/>
    <x v="69"/>
    <x v="0"/>
    <m/>
    <x v="1628"/>
    <n v="7490"/>
    <s v="23.11.2016"/>
    <s v="23.12.2016"/>
    <s v="Iprel"/>
    <n v="100010001376"/>
    <m/>
    <m/>
    <m/>
    <m/>
    <m/>
    <m/>
    <m/>
    <m/>
    <m/>
    <m/>
    <m/>
    <m/>
    <m/>
    <x v="3"/>
    <x v="7"/>
    <x v="0"/>
  </r>
  <r>
    <x v="2378"/>
    <s v="CERA"/>
    <s v="MP"/>
    <x v="605"/>
    <n v="417077"/>
    <x v="442"/>
    <s v="US"/>
    <x v="1201"/>
    <x v="118"/>
    <x v="301"/>
    <m/>
    <x v="0"/>
    <x v="69"/>
    <x v="0"/>
    <m/>
    <x v="1629"/>
    <n v="7515"/>
    <s v="23.11.2016"/>
    <s v="23.12.2016"/>
    <s v="Iprel"/>
    <n v="100010001376"/>
    <m/>
    <m/>
    <m/>
    <m/>
    <m/>
    <m/>
    <m/>
    <m/>
    <m/>
    <m/>
    <m/>
    <m/>
    <m/>
    <x v="3"/>
    <x v="7"/>
    <x v="0"/>
  </r>
  <r>
    <x v="2379"/>
    <s v="CERA"/>
    <s v="MP"/>
    <x v="587"/>
    <n v="409922"/>
    <x v="443"/>
    <s v="ES"/>
    <x v="751"/>
    <x v="268"/>
    <x v="463"/>
    <m/>
    <x v="0"/>
    <x v="69"/>
    <x v="0"/>
    <m/>
    <x v="1630"/>
    <n v="7516"/>
    <s v="23.11.2016"/>
    <s v="23.12.2016"/>
    <s v="Iprel"/>
    <n v="100010001376"/>
    <m/>
    <m/>
    <m/>
    <m/>
    <m/>
    <m/>
    <m/>
    <m/>
    <m/>
    <m/>
    <m/>
    <m/>
    <m/>
    <x v="3"/>
    <x v="7"/>
    <x v="0"/>
  </r>
  <r>
    <x v="2380"/>
    <s v="CERA"/>
    <s v="MP"/>
    <x v="587"/>
    <n v="409922"/>
    <x v="443"/>
    <s v="ES"/>
    <x v="18"/>
    <x v="8"/>
    <x v="264"/>
    <m/>
    <x v="0"/>
    <x v="65"/>
    <x v="0"/>
    <m/>
    <x v="1631"/>
    <n v="7517"/>
    <s v="23.11.2016"/>
    <s v="23.12.2016"/>
    <s v="Iprel"/>
    <n v="100010001376"/>
    <m/>
    <m/>
    <m/>
    <m/>
    <m/>
    <m/>
    <m/>
    <m/>
    <m/>
    <m/>
    <m/>
    <m/>
    <m/>
    <x v="3"/>
    <x v="7"/>
    <x v="0"/>
  </r>
  <r>
    <x v="2381"/>
    <s v="CERA"/>
    <s v="MP"/>
    <x v="597"/>
    <n v="404045"/>
    <x v="444"/>
    <s v="PL"/>
    <x v="1050"/>
    <x v="266"/>
    <x v="464"/>
    <m/>
    <x v="0"/>
    <x v="69"/>
    <x v="0"/>
    <m/>
    <x v="1632"/>
    <n v="7518"/>
    <s v="23.11.2016"/>
    <s v="23.12.2016"/>
    <s v="Iprel"/>
    <n v="100010001376"/>
    <m/>
    <m/>
    <m/>
    <m/>
    <m/>
    <m/>
    <m/>
    <m/>
    <m/>
    <m/>
    <m/>
    <m/>
    <m/>
    <x v="3"/>
    <x v="7"/>
    <x v="0"/>
  </r>
  <r>
    <x v="2382"/>
    <s v="CERA"/>
    <s v="MP"/>
    <x v="606"/>
    <n v="417768"/>
    <x v="445"/>
    <s v="TR"/>
    <x v="33"/>
    <x v="130"/>
    <x v="465"/>
    <m/>
    <x v="0"/>
    <x v="65"/>
    <x v="0"/>
    <m/>
    <x v="1633"/>
    <n v="7519"/>
    <s v="23.11.2016"/>
    <s v="23.12.2016"/>
    <s v="Iprel"/>
    <n v="100010001376"/>
    <m/>
    <m/>
    <m/>
    <m/>
    <m/>
    <m/>
    <m/>
    <m/>
    <m/>
    <m/>
    <m/>
    <m/>
    <m/>
    <x v="3"/>
    <x v="7"/>
    <x v="0"/>
  </r>
  <r>
    <x v="2383"/>
    <s v="CERA"/>
    <s v="MP"/>
    <x v="607"/>
    <n v="400528"/>
    <x v="446"/>
    <s v="CZ"/>
    <x v="107"/>
    <x v="8"/>
    <x v="264"/>
    <m/>
    <x v="0"/>
    <x v="64"/>
    <x v="0"/>
    <m/>
    <x v="1634"/>
    <n v="7520"/>
    <s v="23.11.2016"/>
    <s v="23.12.2016"/>
    <s v="Iprel"/>
    <n v="100010001376"/>
    <m/>
    <m/>
    <m/>
    <m/>
    <m/>
    <m/>
    <m/>
    <m/>
    <m/>
    <m/>
    <m/>
    <m/>
    <m/>
    <x v="3"/>
    <x v="7"/>
    <x v="0"/>
  </r>
  <r>
    <x v="2384"/>
    <s v="CERA"/>
    <s v="MP"/>
    <x v="608"/>
    <n v="418052"/>
    <x v="447"/>
    <s v="MX"/>
    <x v="465"/>
    <x v="8"/>
    <x v="264"/>
    <m/>
    <x v="0"/>
    <x v="76"/>
    <x v="0"/>
    <m/>
    <x v="1635"/>
    <n v="7521"/>
    <s v="23.11.2016"/>
    <s v="23.12.2016"/>
    <s v="Iprel"/>
    <n v="100010001376"/>
    <m/>
    <m/>
    <m/>
    <m/>
    <m/>
    <m/>
    <m/>
    <m/>
    <m/>
    <m/>
    <m/>
    <m/>
    <m/>
    <x v="3"/>
    <x v="7"/>
    <x v="0"/>
  </r>
  <r>
    <x v="2385"/>
    <s v="CERA"/>
    <s v="MP"/>
    <x v="608"/>
    <n v="418052"/>
    <x v="448"/>
    <s v="MX"/>
    <x v="33"/>
    <x v="287"/>
    <x v="465"/>
    <m/>
    <x v="0"/>
    <x v="65"/>
    <x v="0"/>
    <m/>
    <x v="1636"/>
    <n v="7522"/>
    <s v="23.11.2016"/>
    <s v="23.12.2016"/>
    <s v="Iprel"/>
    <n v="100010001376"/>
    <m/>
    <m/>
    <m/>
    <m/>
    <m/>
    <m/>
    <m/>
    <m/>
    <m/>
    <m/>
    <m/>
    <m/>
    <m/>
    <x v="3"/>
    <x v="7"/>
    <x v="0"/>
  </r>
  <r>
    <x v="2386"/>
    <s v="CERA"/>
    <s v="MP"/>
    <x v="604"/>
    <n v="418107"/>
    <x v="449"/>
    <s v="TR"/>
    <x v="107"/>
    <x v="8"/>
    <x v="264"/>
    <m/>
    <x v="0"/>
    <x v="77"/>
    <x v="0"/>
    <m/>
    <x v="1637"/>
    <n v="7523"/>
    <s v="23.11.2016"/>
    <s v="23.12.2016"/>
    <s v="Iprel"/>
    <n v="100010001376"/>
    <m/>
    <m/>
    <m/>
    <m/>
    <m/>
    <m/>
    <m/>
    <m/>
    <m/>
    <m/>
    <m/>
    <m/>
    <m/>
    <x v="3"/>
    <x v="7"/>
    <x v="0"/>
  </r>
  <r>
    <x v="2387"/>
    <s v="CERA"/>
    <s v="MP"/>
    <x v="584"/>
    <n v="417838"/>
    <x v="442"/>
    <s v="US"/>
    <x v="1201"/>
    <x v="118"/>
    <x v="301"/>
    <m/>
    <x v="0"/>
    <x v="69"/>
    <x v="0"/>
    <m/>
    <x v="1638"/>
    <n v="7525"/>
    <s v="23.11.2016"/>
    <s v="23.12.2016"/>
    <s v="Iprel"/>
    <n v="100010001376"/>
    <m/>
    <m/>
    <m/>
    <m/>
    <m/>
    <m/>
    <m/>
    <m/>
    <m/>
    <m/>
    <m/>
    <m/>
    <m/>
    <x v="3"/>
    <x v="7"/>
    <x v="0"/>
  </r>
  <r>
    <x v="2388"/>
    <s v="CERA"/>
    <s v="MP"/>
    <x v="584"/>
    <n v="417838"/>
    <x v="442"/>
    <s v="US"/>
    <x v="1201"/>
    <x v="118"/>
    <x v="301"/>
    <m/>
    <x v="0"/>
    <x v="69"/>
    <x v="0"/>
    <m/>
    <x v="1639"/>
    <n v="7526"/>
    <s v="23.11.2016"/>
    <s v="23.12.2016"/>
    <s v="Iprel"/>
    <n v="100010001376"/>
    <m/>
    <m/>
    <m/>
    <m/>
    <m/>
    <m/>
    <m/>
    <m/>
    <m/>
    <m/>
    <m/>
    <m/>
    <m/>
    <x v="3"/>
    <x v="7"/>
    <x v="0"/>
  </r>
  <r>
    <x v="2389"/>
    <s v="CERA"/>
    <s v="MP"/>
    <x v="584"/>
    <n v="417838"/>
    <x v="442"/>
    <s v="US"/>
    <x v="1201"/>
    <x v="118"/>
    <x v="301"/>
    <m/>
    <x v="0"/>
    <x v="69"/>
    <x v="0"/>
    <m/>
    <x v="1640"/>
    <n v="7527"/>
    <s v="23.11.2016"/>
    <s v="23.12.2016"/>
    <s v="Iprel"/>
    <n v="100010001376"/>
    <m/>
    <m/>
    <m/>
    <m/>
    <m/>
    <m/>
    <m/>
    <m/>
    <m/>
    <m/>
    <m/>
    <m/>
    <m/>
    <x v="3"/>
    <x v="7"/>
    <x v="0"/>
  </r>
  <r>
    <x v="2390"/>
    <s v="CERA"/>
    <s v="MP"/>
    <x v="584"/>
    <n v="417838"/>
    <x v="442"/>
    <s v="US"/>
    <x v="1201"/>
    <x v="118"/>
    <x v="301"/>
    <m/>
    <x v="0"/>
    <x v="69"/>
    <x v="0"/>
    <m/>
    <x v="1641"/>
    <n v="7528"/>
    <s v="23.11.2016"/>
    <s v="23.12.2016"/>
    <s v="Iprel"/>
    <n v="100010001376"/>
    <m/>
    <m/>
    <m/>
    <m/>
    <m/>
    <m/>
    <m/>
    <m/>
    <m/>
    <m/>
    <m/>
    <m/>
    <m/>
    <x v="3"/>
    <x v="7"/>
    <x v="0"/>
  </r>
  <r>
    <x v="2391"/>
    <m/>
    <m/>
    <x v="0"/>
    <m/>
    <x v="0"/>
    <m/>
    <x v="0"/>
    <x v="0"/>
    <x v="0"/>
    <m/>
    <x v="0"/>
    <x v="0"/>
    <x v="0"/>
    <m/>
    <x v="0"/>
    <m/>
    <m/>
    <m/>
    <m/>
    <m/>
    <m/>
    <m/>
    <m/>
    <m/>
    <m/>
    <m/>
    <m/>
    <m/>
    <m/>
    <m/>
    <m/>
    <m/>
    <m/>
    <x v="0"/>
    <x v="8"/>
    <x v="0"/>
  </r>
  <r>
    <x v="2392"/>
    <s v="CERA"/>
    <s v="MP"/>
    <x v="597"/>
    <n v="404045"/>
    <x v="438"/>
    <s v="PL"/>
    <x v="744"/>
    <x v="2"/>
    <x v="336"/>
    <s v="C"/>
    <x v="532"/>
    <x v="69"/>
    <x v="0"/>
    <m/>
    <x v="1642"/>
    <n v="7533"/>
    <s v="13.01.2017"/>
    <s v="31.01.2017"/>
    <s v="Iprel"/>
    <n v="100010001376"/>
    <m/>
    <m/>
    <m/>
    <m/>
    <m/>
    <m/>
    <m/>
    <m/>
    <m/>
    <m/>
    <m/>
    <m/>
    <m/>
    <x v="3"/>
    <x v="8"/>
    <x v="0"/>
  </r>
  <r>
    <x v="2393"/>
    <s v="CERA"/>
    <s v="MP"/>
    <x v="601"/>
    <n v="600220"/>
    <x v="214"/>
    <s v="IT"/>
    <x v="1202"/>
    <x v="260"/>
    <x v="208"/>
    <s v="A"/>
    <x v="533"/>
    <x v="69"/>
    <x v="0"/>
    <m/>
    <x v="1643"/>
    <n v="7536"/>
    <s v="13.01.2017"/>
    <s v="31.01.2017"/>
    <s v="Iprel"/>
    <n v="100010001376"/>
    <m/>
    <m/>
    <m/>
    <m/>
    <m/>
    <m/>
    <m/>
    <m/>
    <m/>
    <m/>
    <m/>
    <m/>
    <m/>
    <x v="3"/>
    <x v="8"/>
    <x v="0"/>
  </r>
  <r>
    <x v="2394"/>
    <s v="CERA"/>
    <s v="MP"/>
    <x v="539"/>
    <n v="416815"/>
    <x v="407"/>
    <s v="OM"/>
    <x v="360"/>
    <x v="211"/>
    <x v="263"/>
    <s v="A"/>
    <x v="534"/>
    <x v="78"/>
    <x v="0"/>
    <m/>
    <x v="1644"/>
    <n v="7538"/>
    <s v="13.01.2017"/>
    <s v="31.01.2017"/>
    <s v="Iprel"/>
    <n v="100010001376"/>
    <m/>
    <m/>
    <m/>
    <m/>
    <m/>
    <m/>
    <m/>
    <m/>
    <m/>
    <m/>
    <m/>
    <m/>
    <m/>
    <x v="3"/>
    <x v="8"/>
    <x v="0"/>
  </r>
  <r>
    <x v="2395"/>
    <s v="CERA"/>
    <s v="MP"/>
    <x v="539"/>
    <n v="416815"/>
    <x v="407"/>
    <s v="OM"/>
    <x v="1203"/>
    <x v="113"/>
    <x v="106"/>
    <s v="A"/>
    <x v="534"/>
    <x v="78"/>
    <x v="0"/>
    <m/>
    <x v="1645"/>
    <n v="7539"/>
    <s v="13.01.2017"/>
    <s v="31.01.2017"/>
    <s v="Iprel"/>
    <n v="100010001376"/>
    <m/>
    <m/>
    <m/>
    <m/>
    <m/>
    <m/>
    <m/>
    <m/>
    <m/>
    <m/>
    <m/>
    <m/>
    <m/>
    <x v="3"/>
    <x v="8"/>
    <x v="0"/>
  </r>
  <r>
    <x v="2396"/>
    <s v="CERA"/>
    <s v="MP"/>
    <x v="539"/>
    <n v="416815"/>
    <x v="407"/>
    <s v="OM"/>
    <x v="1204"/>
    <x v="113"/>
    <x v="106"/>
    <s v="A"/>
    <x v="534"/>
    <x v="78"/>
    <x v="0"/>
    <m/>
    <x v="1646"/>
    <n v="7540"/>
    <s v="13.01.2017"/>
    <s v="31.01.2017"/>
    <s v="Iprel"/>
    <n v="100010001376"/>
    <m/>
    <m/>
    <m/>
    <m/>
    <m/>
    <m/>
    <m/>
    <m/>
    <m/>
    <m/>
    <m/>
    <m/>
    <m/>
    <x v="3"/>
    <x v="8"/>
    <x v="0"/>
  </r>
  <r>
    <x v="2397"/>
    <s v="CERA"/>
    <s v="MP"/>
    <x v="539"/>
    <n v="416815"/>
    <x v="407"/>
    <s v="OM"/>
    <x v="1205"/>
    <x v="290"/>
    <x v="107"/>
    <s v="A"/>
    <x v="534"/>
    <x v="78"/>
    <x v="0"/>
    <m/>
    <x v="1647"/>
    <n v="7541"/>
    <s v="13.01.2017"/>
    <s v="31.01.2017"/>
    <s v="Iprel"/>
    <n v="100010001376"/>
    <m/>
    <m/>
    <m/>
    <m/>
    <m/>
    <m/>
    <m/>
    <m/>
    <m/>
    <m/>
    <m/>
    <m/>
    <m/>
    <x v="3"/>
    <x v="8"/>
    <x v="0"/>
  </r>
  <r>
    <x v="2398"/>
    <s v="CERA"/>
    <s v="MP"/>
    <x v="539"/>
    <n v="416815"/>
    <x v="407"/>
    <s v="OM"/>
    <x v="1206"/>
    <x v="2"/>
    <x v="22"/>
    <s v="A"/>
    <x v="534"/>
    <x v="78"/>
    <x v="0"/>
    <m/>
    <x v="1648"/>
    <n v="7542"/>
    <s v="13.01.2017"/>
    <s v="31.01.2017"/>
    <s v="Iprel"/>
    <n v="100010001376"/>
    <m/>
    <m/>
    <m/>
    <m/>
    <m/>
    <m/>
    <m/>
    <m/>
    <m/>
    <m/>
    <m/>
    <m/>
    <m/>
    <x v="3"/>
    <x v="8"/>
    <x v="0"/>
  </r>
  <r>
    <x v="2399"/>
    <s v="CERA"/>
    <s v="MP"/>
    <x v="584"/>
    <n v="417838"/>
    <x v="433"/>
    <s v="US"/>
    <x v="930"/>
    <x v="113"/>
    <x v="106"/>
    <s v="A"/>
    <x v="534"/>
    <x v="78"/>
    <x v="0"/>
    <m/>
    <x v="1649"/>
    <n v="7543"/>
    <s v="13.01.2017"/>
    <s v="31.01.2017"/>
    <s v="Iprel"/>
    <n v="100010001376"/>
    <m/>
    <m/>
    <m/>
    <m/>
    <m/>
    <m/>
    <m/>
    <m/>
    <m/>
    <m/>
    <m/>
    <m/>
    <m/>
    <x v="3"/>
    <x v="8"/>
    <x v="0"/>
  </r>
  <r>
    <x v="2400"/>
    <s v="CERA"/>
    <s v="MP"/>
    <x v="584"/>
    <n v="417838"/>
    <x v="433"/>
    <s v="US"/>
    <x v="1207"/>
    <x v="113"/>
    <x v="106"/>
    <s v="A"/>
    <x v="534"/>
    <x v="78"/>
    <x v="0"/>
    <m/>
    <x v="1650"/>
    <n v="7544"/>
    <s v="13.01.2017"/>
    <s v="31.01.2017"/>
    <s v="Iprel"/>
    <n v="100010001376"/>
    <m/>
    <m/>
    <m/>
    <m/>
    <m/>
    <m/>
    <m/>
    <m/>
    <m/>
    <m/>
    <m/>
    <m/>
    <m/>
    <x v="3"/>
    <x v="8"/>
    <x v="0"/>
  </r>
  <r>
    <x v="2401"/>
    <s v="CERA"/>
    <s v="MP"/>
    <x v="584"/>
    <n v="417838"/>
    <x v="433"/>
    <s v="US"/>
    <x v="653"/>
    <x v="129"/>
    <x v="252"/>
    <s v="A"/>
    <x v="534"/>
    <x v="78"/>
    <x v="0"/>
    <m/>
    <x v="1651"/>
    <n v="7545"/>
    <s v="13.01.2017"/>
    <s v="31.01.2017"/>
    <s v="Iprel"/>
    <n v="100010001376"/>
    <m/>
    <m/>
    <m/>
    <m/>
    <m/>
    <m/>
    <m/>
    <m/>
    <m/>
    <m/>
    <m/>
    <m/>
    <m/>
    <x v="3"/>
    <x v="8"/>
    <x v="0"/>
  </r>
  <r>
    <x v="2402"/>
    <s v="CERA"/>
    <s v="MP"/>
    <x v="584"/>
    <n v="417838"/>
    <x v="433"/>
    <s v="US"/>
    <x v="1208"/>
    <x v="117"/>
    <x v="189"/>
    <s v="A"/>
    <x v="534"/>
    <x v="78"/>
    <x v="0"/>
    <m/>
    <x v="1652"/>
    <n v="7546"/>
    <s v="13.01.2017"/>
    <s v="31.01.2017"/>
    <s v="Iprel"/>
    <n v="100010001376"/>
    <m/>
    <m/>
    <m/>
    <m/>
    <m/>
    <m/>
    <m/>
    <m/>
    <m/>
    <m/>
    <m/>
    <m/>
    <m/>
    <x v="3"/>
    <x v="8"/>
    <x v="0"/>
  </r>
  <r>
    <x v="2403"/>
    <s v="CERA"/>
    <s v="MP"/>
    <x v="584"/>
    <n v="417838"/>
    <x v="433"/>
    <s v="US"/>
    <x v="1209"/>
    <x v="117"/>
    <x v="189"/>
    <s v="A"/>
    <x v="534"/>
    <x v="78"/>
    <x v="0"/>
    <m/>
    <x v="1653"/>
    <n v="7547"/>
    <s v="13.01.2017"/>
    <s v="31.01.2017"/>
    <s v="Iprel"/>
    <n v="100010001376"/>
    <m/>
    <m/>
    <m/>
    <m/>
    <m/>
    <m/>
    <m/>
    <m/>
    <m/>
    <m/>
    <m/>
    <m/>
    <m/>
    <x v="3"/>
    <x v="8"/>
    <x v="0"/>
  </r>
  <r>
    <x v="2404"/>
    <s v="CERA"/>
    <s v="MP"/>
    <x v="600"/>
    <n v="209363"/>
    <x v="450"/>
    <s v="IT"/>
    <x v="560"/>
    <x v="122"/>
    <x v="202"/>
    <s v="A"/>
    <x v="534"/>
    <x v="78"/>
    <x v="0"/>
    <m/>
    <x v="1654"/>
    <n v="7548"/>
    <s v="13.01.2017"/>
    <s v="31.01.2017"/>
    <s v="Iprel"/>
    <n v="100010001376"/>
    <m/>
    <m/>
    <m/>
    <m/>
    <m/>
    <m/>
    <m/>
    <m/>
    <m/>
    <m/>
    <m/>
    <m/>
    <m/>
    <x v="3"/>
    <x v="8"/>
    <x v="0"/>
  </r>
  <r>
    <x v="2405"/>
    <s v="CERA"/>
    <s v="MP"/>
    <x v="600"/>
    <n v="209363"/>
    <x v="450"/>
    <s v="IT"/>
    <x v="609"/>
    <x v="284"/>
    <x v="466"/>
    <s v="A"/>
    <x v="534"/>
    <x v="79"/>
    <x v="0"/>
    <m/>
    <x v="1655"/>
    <n v="7549"/>
    <s v="13.01.2017"/>
    <s v="31.01.2017"/>
    <s v="Iprel"/>
    <n v="100010001376"/>
    <m/>
    <m/>
    <m/>
    <m/>
    <m/>
    <m/>
    <m/>
    <m/>
    <m/>
    <m/>
    <m/>
    <m/>
    <m/>
    <x v="3"/>
    <x v="8"/>
    <x v="0"/>
  </r>
  <r>
    <x v="2406"/>
    <s v="CERA"/>
    <s v="MP"/>
    <x v="609"/>
    <n v="404505"/>
    <x v="233"/>
    <s v="ZA"/>
    <x v="765"/>
    <x v="2"/>
    <x v="22"/>
    <s v="A"/>
    <x v="534"/>
    <x v="78"/>
    <x v="0"/>
    <m/>
    <x v="1656"/>
    <n v="7550"/>
    <s v="13.01.2017"/>
    <s v="31.01.2017"/>
    <s v="Iprel"/>
    <n v="100010001376"/>
    <m/>
    <m/>
    <m/>
    <m/>
    <m/>
    <m/>
    <m/>
    <m/>
    <m/>
    <m/>
    <m/>
    <m/>
    <m/>
    <x v="3"/>
    <x v="8"/>
    <x v="0"/>
  </r>
  <r>
    <x v="2407"/>
    <s v="CERA"/>
    <s v="MP"/>
    <x v="580"/>
    <n v="406083"/>
    <x v="98"/>
    <s v="ID"/>
    <x v="1210"/>
    <x v="2"/>
    <x v="467"/>
    <s v="A"/>
    <x v="534"/>
    <x v="78"/>
    <x v="0"/>
    <m/>
    <x v="1657"/>
    <n v="7551"/>
    <s v="13.01.2017"/>
    <s v="31.01.2017"/>
    <s v="Iprel"/>
    <n v="100010001376"/>
    <m/>
    <m/>
    <m/>
    <m/>
    <m/>
    <m/>
    <m/>
    <m/>
    <m/>
    <m/>
    <m/>
    <m/>
    <m/>
    <x v="3"/>
    <x v="8"/>
    <x v="0"/>
  </r>
  <r>
    <x v="2408"/>
    <s v="CERA"/>
    <s v="MP"/>
    <x v="580"/>
    <n v="406083"/>
    <x v="98"/>
    <s v="ID"/>
    <x v="557"/>
    <x v="266"/>
    <x v="335"/>
    <s v="A"/>
    <x v="534"/>
    <x v="78"/>
    <x v="0"/>
    <m/>
    <x v="1658"/>
    <n v="7552"/>
    <s v="13.01.2017"/>
    <s v="31.01.2017"/>
    <s v="Iprel"/>
    <n v="100010001376"/>
    <m/>
    <m/>
    <m/>
    <m/>
    <m/>
    <m/>
    <m/>
    <m/>
    <m/>
    <m/>
    <m/>
    <m/>
    <m/>
    <x v="3"/>
    <x v="8"/>
    <x v="0"/>
  </r>
  <r>
    <x v="2409"/>
    <s v="CERA"/>
    <s v="MP"/>
    <x v="580"/>
    <n v="406083"/>
    <x v="98"/>
    <s v="ID"/>
    <x v="1211"/>
    <x v="266"/>
    <x v="335"/>
    <s v="A"/>
    <x v="534"/>
    <x v="78"/>
    <x v="0"/>
    <m/>
    <x v="1659"/>
    <n v="7553"/>
    <s v="13.01.2017"/>
    <s v="31.01.2017"/>
    <s v="Iprel"/>
    <n v="100010001376"/>
    <m/>
    <m/>
    <m/>
    <m/>
    <m/>
    <m/>
    <m/>
    <m/>
    <m/>
    <m/>
    <m/>
    <m/>
    <m/>
    <x v="3"/>
    <x v="8"/>
    <x v="0"/>
  </r>
  <r>
    <x v="2410"/>
    <s v="CERA"/>
    <s v="MP"/>
    <x v="598"/>
    <n v="410470"/>
    <x v="287"/>
    <s v="GT"/>
    <x v="18"/>
    <x v="8"/>
    <x v="216"/>
    <s v="A"/>
    <x v="534"/>
    <x v="65"/>
    <x v="0"/>
    <m/>
    <x v="1660"/>
    <n v="7554"/>
    <s v="13.01.2017"/>
    <s v="31.01.2017"/>
    <s v="Iprel"/>
    <n v="100010001376"/>
    <m/>
    <m/>
    <m/>
    <m/>
    <m/>
    <m/>
    <m/>
    <m/>
    <m/>
    <m/>
    <m/>
    <m/>
    <m/>
    <x v="3"/>
    <x v="8"/>
    <x v="0"/>
  </r>
  <r>
    <x v="2411"/>
    <s v="CERA"/>
    <s v="MP"/>
    <x v="598"/>
    <n v="410470"/>
    <x v="287"/>
    <s v="GT"/>
    <x v="570"/>
    <x v="120"/>
    <x v="468"/>
    <s v="A"/>
    <x v="534"/>
    <x v="80"/>
    <x v="0"/>
    <m/>
    <x v="1661"/>
    <n v="7556"/>
    <s v="13.01.2017"/>
    <s v="31.01.2017"/>
    <s v="Iprel"/>
    <n v="100010001376"/>
    <m/>
    <m/>
    <m/>
    <m/>
    <m/>
    <m/>
    <m/>
    <m/>
    <m/>
    <m/>
    <m/>
    <m/>
    <m/>
    <x v="3"/>
    <x v="8"/>
    <x v="0"/>
  </r>
  <r>
    <x v="2412"/>
    <s v="CERA"/>
    <s v="MP"/>
    <x v="600"/>
    <n v="209363"/>
    <x v="450"/>
    <s v="IT"/>
    <x v="465"/>
    <x v="8"/>
    <x v="216"/>
    <s v="A"/>
    <x v="535"/>
    <x v="81"/>
    <x v="0"/>
    <m/>
    <x v="1662"/>
    <n v="7557"/>
    <s v="13.01.2017"/>
    <s v="31.01.2017"/>
    <s v="Iprel"/>
    <n v="100010001376"/>
    <m/>
    <m/>
    <m/>
    <m/>
    <m/>
    <m/>
    <m/>
    <m/>
    <m/>
    <m/>
    <m/>
    <m/>
    <m/>
    <x v="3"/>
    <x v="8"/>
    <x v="0"/>
  </r>
  <r>
    <x v="2413"/>
    <s v="CERA"/>
    <s v="MP"/>
    <x v="610"/>
    <n v="406017"/>
    <x v="179"/>
    <s v="PL"/>
    <x v="1060"/>
    <x v="260"/>
    <x v="208"/>
    <s v="A"/>
    <x v="535"/>
    <x v="78"/>
    <x v="0"/>
    <m/>
    <x v="1663"/>
    <n v="7558"/>
    <s v="13.01.2017"/>
    <s v="31.01.2017"/>
    <s v="Iprel"/>
    <n v="100010001376"/>
    <m/>
    <m/>
    <m/>
    <m/>
    <m/>
    <m/>
    <m/>
    <m/>
    <m/>
    <m/>
    <m/>
    <m/>
    <m/>
    <x v="3"/>
    <x v="8"/>
    <x v="0"/>
  </r>
  <r>
    <x v="2414"/>
    <s v="CERA"/>
    <s v="MP"/>
    <x v="611"/>
    <s v="ECE100"/>
    <x v="398"/>
    <s v="IN"/>
    <x v="15"/>
    <x v="215"/>
    <x v="333"/>
    <s v="C"/>
    <x v="536"/>
    <x v="82"/>
    <x v="0"/>
    <m/>
    <x v="1399"/>
    <n v="7560"/>
    <s v="13.01.2017"/>
    <s v="31.01.2017"/>
    <s v="Iprel"/>
    <n v="100010001376"/>
    <m/>
    <m/>
    <m/>
    <m/>
    <m/>
    <m/>
    <m/>
    <m/>
    <m/>
    <m/>
    <m/>
    <m/>
    <m/>
    <x v="3"/>
    <x v="8"/>
    <x v="0"/>
  </r>
  <r>
    <x v="2415"/>
    <s v="CERA"/>
    <s v="MP"/>
    <x v="612"/>
    <n v="414175"/>
    <x v="451"/>
    <s v="IR"/>
    <x v="33"/>
    <x v="279"/>
    <x v="374"/>
    <s v="A"/>
    <x v="534"/>
    <x v="78"/>
    <x v="0"/>
    <m/>
    <x v="1664"/>
    <n v="7562"/>
    <s v="13.01.2017"/>
    <s v="31.01.2017"/>
    <s v="Iprel"/>
    <n v="100010001376"/>
    <m/>
    <m/>
    <m/>
    <m/>
    <m/>
    <m/>
    <m/>
    <m/>
    <m/>
    <m/>
    <m/>
    <m/>
    <m/>
    <x v="3"/>
    <x v="8"/>
    <x v="0"/>
  </r>
  <r>
    <x v="2416"/>
    <s v="CERA"/>
    <s v="MP"/>
    <x v="613"/>
    <n v="400630"/>
    <x v="147"/>
    <s v="BG"/>
    <x v="235"/>
    <x v="136"/>
    <x v="382"/>
    <s v="A"/>
    <x v="535"/>
    <x v="81"/>
    <x v="0"/>
    <m/>
    <x v="1665"/>
    <n v="7563"/>
    <s v="13.01.2017"/>
    <s v="31.01.2017"/>
    <s v="Iprel"/>
    <n v="100010001376"/>
    <m/>
    <m/>
    <m/>
    <m/>
    <m/>
    <m/>
    <m/>
    <m/>
    <m/>
    <m/>
    <m/>
    <m/>
    <m/>
    <x v="3"/>
    <x v="8"/>
    <x v="0"/>
  </r>
  <r>
    <x v="2417"/>
    <s v="CERA"/>
    <s v="MP"/>
    <x v="600"/>
    <n v="209363"/>
    <x v="450"/>
    <s v="IT"/>
    <x v="1212"/>
    <x v="2"/>
    <x v="22"/>
    <s v="A"/>
    <x v="537"/>
    <x v="83"/>
    <x v="0"/>
    <m/>
    <x v="1666"/>
    <n v="7659"/>
    <s v="13.02.2017"/>
    <s v="13.03.2017"/>
    <s v="Iprel"/>
    <n v="100010001376"/>
    <m/>
    <m/>
    <m/>
    <m/>
    <m/>
    <m/>
    <m/>
    <m/>
    <m/>
    <m/>
    <m/>
    <m/>
    <m/>
    <x v="3"/>
    <x v="8"/>
    <x v="0"/>
  </r>
  <r>
    <x v="2418"/>
    <s v="CERA"/>
    <s v="MP"/>
    <x v="614"/>
    <n v="200310"/>
    <x v="452"/>
    <s v="IT"/>
    <x v="723"/>
    <x v="284"/>
    <x v="355"/>
    <s v="A"/>
    <x v="537"/>
    <x v="84"/>
    <x v="0"/>
    <m/>
    <x v="1667"/>
    <n v="7660"/>
    <s v="13.02.2017"/>
    <s v="13.03.2017"/>
    <s v="Iprel"/>
    <n v="100010001376"/>
    <m/>
    <m/>
    <m/>
    <m/>
    <m/>
    <m/>
    <m/>
    <m/>
    <m/>
    <m/>
    <m/>
    <m/>
    <m/>
    <x v="3"/>
    <x v="8"/>
    <x v="0"/>
  </r>
  <r>
    <x v="2380"/>
    <s v="CERA"/>
    <s v="MP"/>
    <x v="587"/>
    <n v="409922"/>
    <x v="242"/>
    <s v="ES"/>
    <x v="18"/>
    <x v="8"/>
    <x v="216"/>
    <s v="A"/>
    <x v="538"/>
    <x v="0"/>
    <x v="0"/>
    <m/>
    <x v="1668"/>
    <n v="7661"/>
    <s v="13.02.2017"/>
    <s v="13.03.2017"/>
    <s v="Iprel"/>
    <n v="100010001376"/>
    <m/>
    <m/>
    <m/>
    <m/>
    <m/>
    <m/>
    <m/>
    <m/>
    <m/>
    <m/>
    <m/>
    <m/>
    <m/>
    <x v="3"/>
    <x v="8"/>
    <x v="0"/>
  </r>
  <r>
    <x v="2419"/>
    <s v="CERA"/>
    <s v="MP"/>
    <x v="580"/>
    <n v="406083"/>
    <x v="98"/>
    <s v="ID"/>
    <x v="1213"/>
    <x v="284"/>
    <x v="469"/>
    <s v="A"/>
    <x v="538"/>
    <x v="85"/>
    <x v="0"/>
    <m/>
    <x v="1669"/>
    <n v="7662"/>
    <s v="13.02.2017"/>
    <s v="13.03.2017"/>
    <s v="Iprel"/>
    <n v="100010001376"/>
    <m/>
    <m/>
    <m/>
    <m/>
    <m/>
    <m/>
    <m/>
    <m/>
    <m/>
    <m/>
    <m/>
    <m/>
    <m/>
    <x v="3"/>
    <x v="8"/>
    <x v="0"/>
  </r>
  <r>
    <x v="2420"/>
    <s v="CERA"/>
    <s v="MP"/>
    <x v="615"/>
    <n v="400871"/>
    <x v="453"/>
    <s v="BR"/>
    <x v="235"/>
    <x v="302"/>
    <x v="459"/>
    <s v="A"/>
    <x v="538"/>
    <x v="86"/>
    <x v="0"/>
    <m/>
    <x v="533"/>
    <n v="7663"/>
    <s v="13.02.2017"/>
    <s v="13.03.2017"/>
    <s v="Iprel"/>
    <n v="100010001376"/>
    <m/>
    <m/>
    <m/>
    <m/>
    <m/>
    <m/>
    <m/>
    <m/>
    <m/>
    <m/>
    <m/>
    <m/>
    <m/>
    <x v="3"/>
    <x v="8"/>
    <x v="0"/>
  </r>
  <r>
    <x v="2421"/>
    <s v="CERA"/>
    <s v="MP"/>
    <x v="395"/>
    <n v="416391"/>
    <x v="328"/>
    <s v="EG"/>
    <x v="1214"/>
    <x v="292"/>
    <x v="129"/>
    <s v="A"/>
    <x v="538"/>
    <x v="83"/>
    <x v="0"/>
    <m/>
    <x v="1670"/>
    <n v="7664"/>
    <s v="13.02.2017"/>
    <s v="13.03.2017"/>
    <s v="Iprel"/>
    <n v="100010001376"/>
    <m/>
    <m/>
    <m/>
    <m/>
    <m/>
    <m/>
    <m/>
    <m/>
    <m/>
    <m/>
    <m/>
    <m/>
    <m/>
    <x v="3"/>
    <x v="8"/>
    <x v="0"/>
  </r>
  <r>
    <x v="2422"/>
    <s v="CERA"/>
    <s v="MP"/>
    <x v="395"/>
    <n v="416391"/>
    <x v="328"/>
    <s v="EG"/>
    <x v="1215"/>
    <x v="293"/>
    <x v="180"/>
    <s v="A"/>
    <x v="538"/>
    <x v="65"/>
    <x v="0"/>
    <m/>
    <x v="1671"/>
    <n v="7665"/>
    <s v="13.02.2017"/>
    <s v="13.03.2017"/>
    <s v="Iprel"/>
    <n v="100010001376"/>
    <m/>
    <m/>
    <m/>
    <m/>
    <m/>
    <m/>
    <m/>
    <m/>
    <m/>
    <m/>
    <m/>
    <m/>
    <m/>
    <x v="3"/>
    <x v="8"/>
    <x v="0"/>
  </r>
  <r>
    <x v="2423"/>
    <s v="CERA"/>
    <s v="MP"/>
    <x v="616"/>
    <n v="403485"/>
    <x v="454"/>
    <s v="DZ"/>
    <x v="285"/>
    <x v="293"/>
    <x v="180"/>
    <s v="A"/>
    <x v="538"/>
    <x v="87"/>
    <x v="0"/>
    <m/>
    <x v="1672"/>
    <n v="7666"/>
    <s v="13.02.2017"/>
    <s v="13.03.2017"/>
    <s v="Iprel"/>
    <n v="100010001376"/>
    <m/>
    <m/>
    <m/>
    <m/>
    <m/>
    <m/>
    <m/>
    <m/>
    <m/>
    <m/>
    <m/>
    <m/>
    <m/>
    <x v="3"/>
    <x v="8"/>
    <x v="0"/>
  </r>
  <r>
    <x v="2424"/>
    <s v="CERA"/>
    <s v="MP"/>
    <x v="616"/>
    <n v="403485"/>
    <x v="454"/>
    <s v="DZ"/>
    <x v="744"/>
    <x v="1"/>
    <x v="199"/>
    <s v="A"/>
    <x v="538"/>
    <x v="65"/>
    <x v="0"/>
    <m/>
    <x v="1673"/>
    <n v="7667"/>
    <s v="13.02.2017"/>
    <s v="13.03.2017"/>
    <s v="Iprel"/>
    <n v="100010001376"/>
    <m/>
    <m/>
    <m/>
    <m/>
    <m/>
    <m/>
    <m/>
    <m/>
    <m/>
    <m/>
    <m/>
    <m/>
    <m/>
    <x v="3"/>
    <x v="8"/>
    <x v="0"/>
  </r>
  <r>
    <x v="2425"/>
    <s v="CERA"/>
    <s v="MP"/>
    <x v="617"/>
    <n v="418103"/>
    <x v="455"/>
    <s v="AE"/>
    <x v="33"/>
    <x v="131"/>
    <x v="368"/>
    <s v="A"/>
    <x v="537"/>
    <x v="0"/>
    <x v="0"/>
    <m/>
    <x v="1674"/>
    <n v="7668"/>
    <s v="13.02.2017"/>
    <s v="13.03.2017"/>
    <s v="Iprel"/>
    <n v="100010001376"/>
    <m/>
    <m/>
    <m/>
    <m/>
    <m/>
    <m/>
    <m/>
    <m/>
    <m/>
    <m/>
    <m/>
    <m/>
    <m/>
    <x v="3"/>
    <x v="8"/>
    <x v="0"/>
  </r>
  <r>
    <x v="2426"/>
    <s v="CERA"/>
    <s v="MP"/>
    <x v="618"/>
    <n v="410172"/>
    <x v="119"/>
    <s v="BD"/>
    <x v="33"/>
    <x v="131"/>
    <x v="368"/>
    <s v="A"/>
    <x v="537"/>
    <x v="0"/>
    <x v="0"/>
    <m/>
    <x v="1675"/>
    <n v="7669"/>
    <s v="13.02.2017"/>
    <s v="13.03.2017"/>
    <s v="Iprel"/>
    <n v="100010001376"/>
    <m/>
    <m/>
    <m/>
    <m/>
    <m/>
    <m/>
    <m/>
    <m/>
    <m/>
    <m/>
    <m/>
    <m/>
    <m/>
    <x v="3"/>
    <x v="8"/>
    <x v="0"/>
  </r>
  <r>
    <x v="2427"/>
    <s v="CERA"/>
    <s v="MP"/>
    <x v="619"/>
    <s v="ECE100"/>
    <x v="398"/>
    <s v="IN"/>
    <x v="226"/>
    <x v="323"/>
    <x v="333"/>
    <s v="A"/>
    <x v="537"/>
    <x v="0"/>
    <x v="0"/>
    <m/>
    <x v="1399"/>
    <n v="7670"/>
    <s v="13.02.2017"/>
    <s v="13.03.2017"/>
    <s v="Iprel"/>
    <n v="100010001376"/>
    <m/>
    <m/>
    <m/>
    <m/>
    <m/>
    <m/>
    <m/>
    <m/>
    <m/>
    <m/>
    <m/>
    <m/>
    <m/>
    <x v="3"/>
    <x v="8"/>
    <x v="0"/>
  </r>
  <r>
    <x v="2428"/>
    <s v="CERA"/>
    <s v="MP"/>
    <x v="620"/>
    <n v="408739"/>
    <x v="456"/>
    <s v="TR"/>
    <x v="8"/>
    <x v="131"/>
    <x v="368"/>
    <s v="A"/>
    <x v="539"/>
    <x v="88"/>
    <x v="0"/>
    <m/>
    <x v="1676"/>
    <n v="7671"/>
    <s v="13.02.2017"/>
    <s v="13.03.2017"/>
    <s v="Iprel"/>
    <n v="100010001376"/>
    <m/>
    <m/>
    <m/>
    <m/>
    <m/>
    <m/>
    <m/>
    <m/>
    <m/>
    <m/>
    <m/>
    <m/>
    <m/>
    <x v="3"/>
    <x v="8"/>
    <x v="0"/>
  </r>
  <r>
    <x v="2429"/>
    <s v="CERA"/>
    <s v="MP"/>
    <x v="621"/>
    <n v="408754"/>
    <x v="396"/>
    <s v="ES"/>
    <x v="15"/>
    <x v="135"/>
    <x v="333"/>
    <s v="A"/>
    <x v="539"/>
    <x v="0"/>
    <x v="0"/>
    <m/>
    <x v="1677"/>
    <n v="7672"/>
    <s v="13.02.2017"/>
    <s v="13.03.2017"/>
    <s v="Iprel"/>
    <n v="100010001376"/>
    <m/>
    <m/>
    <m/>
    <m/>
    <m/>
    <m/>
    <m/>
    <m/>
    <m/>
    <m/>
    <m/>
    <m/>
    <m/>
    <x v="3"/>
    <x v="8"/>
    <x v="0"/>
  </r>
  <r>
    <x v="2430"/>
    <s v="CERA"/>
    <s v="MP"/>
    <x v="622"/>
    <n v="409279"/>
    <x v="336"/>
    <s v="PL"/>
    <x v="33"/>
    <x v="132"/>
    <x v="345"/>
    <s v="A"/>
    <x v="539"/>
    <x v="0"/>
    <x v="0"/>
    <m/>
    <x v="1678"/>
    <n v="7673"/>
    <s v="13.02.2017"/>
    <s v="13.03.2017"/>
    <s v="Iprel"/>
    <n v="100010001376"/>
    <m/>
    <m/>
    <m/>
    <m/>
    <m/>
    <m/>
    <m/>
    <m/>
    <m/>
    <m/>
    <m/>
    <m/>
    <m/>
    <x v="3"/>
    <x v="8"/>
    <x v="0"/>
  </r>
  <r>
    <x v="2431"/>
    <s v="CERA"/>
    <s v="MP"/>
    <x v="623"/>
    <s v="ECE100"/>
    <x v="398"/>
    <s v="IN"/>
    <x v="226"/>
    <x v="324"/>
    <x v="470"/>
    <s v="A"/>
    <x v="538"/>
    <x v="0"/>
    <x v="0"/>
    <m/>
    <x v="1399"/>
    <n v="7674"/>
    <s v="13.02.2017"/>
    <s v="13.03.2017"/>
    <s v="Iprel"/>
    <n v="100010001376"/>
    <m/>
    <m/>
    <m/>
    <m/>
    <m/>
    <m/>
    <m/>
    <m/>
    <m/>
    <m/>
    <m/>
    <m/>
    <m/>
    <x v="3"/>
    <x v="8"/>
    <x v="0"/>
  </r>
  <r>
    <x v="2432"/>
    <s v="CERA"/>
    <s v="MP"/>
    <x v="623"/>
    <s v="ECE100"/>
    <x v="398"/>
    <s v="IN"/>
    <x v="12"/>
    <x v="325"/>
    <x v="470"/>
    <s v="A"/>
    <x v="538"/>
    <x v="0"/>
    <x v="0"/>
    <m/>
    <x v="1679"/>
    <n v="7675"/>
    <s v="13.02.2017"/>
    <s v="13.03.2017"/>
    <s v="Iprel"/>
    <n v="100010001376"/>
    <m/>
    <m/>
    <m/>
    <m/>
    <m/>
    <m/>
    <m/>
    <m/>
    <m/>
    <m/>
    <m/>
    <m/>
    <m/>
    <x v="3"/>
    <x v="8"/>
    <x v="0"/>
  </r>
  <r>
    <x v="2433"/>
    <s v="CERA"/>
    <s v="MP"/>
    <x v="624"/>
    <n v="414635"/>
    <x v="302"/>
    <s v="TR"/>
    <x v="1216"/>
    <x v="1"/>
    <x v="199"/>
    <s v="A"/>
    <x v="540"/>
    <x v="89"/>
    <x v="0"/>
    <m/>
    <x v="1680"/>
    <n v="7731"/>
    <s v="13.03.2017"/>
    <s v="13.04.2017"/>
    <s v="Iprel"/>
    <n v="100010001376"/>
    <m/>
    <m/>
    <m/>
    <m/>
    <m/>
    <m/>
    <m/>
    <m/>
    <m/>
    <m/>
    <m/>
    <m/>
    <m/>
    <x v="3"/>
    <x v="8"/>
    <x v="0"/>
  </r>
  <r>
    <x v="2434"/>
    <s v="CERA"/>
    <s v="MP"/>
    <x v="624"/>
    <n v="414635"/>
    <x v="302"/>
    <s v="TR"/>
    <x v="1217"/>
    <x v="1"/>
    <x v="199"/>
    <s v="A"/>
    <x v="540"/>
    <x v="89"/>
    <x v="0"/>
    <m/>
    <x v="1681"/>
    <n v="7732"/>
    <s v="13.03.2017"/>
    <s v="13.04.2017"/>
    <s v="Iprel"/>
    <n v="100010001376"/>
    <m/>
    <m/>
    <m/>
    <m/>
    <m/>
    <m/>
    <m/>
    <m/>
    <m/>
    <m/>
    <m/>
    <m/>
    <m/>
    <x v="3"/>
    <x v="8"/>
    <x v="0"/>
  </r>
  <r>
    <x v="2435"/>
    <s v="CERA"/>
    <s v="MP"/>
    <x v="624"/>
    <n v="414635"/>
    <x v="302"/>
    <s v="TR"/>
    <x v="1218"/>
    <x v="1"/>
    <x v="199"/>
    <s v="A"/>
    <x v="540"/>
    <x v="89"/>
    <x v="0"/>
    <m/>
    <x v="1682"/>
    <n v="7733"/>
    <s v="13.03.2017"/>
    <s v="13.04.2017"/>
    <s v="Iprel"/>
    <n v="100010001376"/>
    <m/>
    <m/>
    <m/>
    <m/>
    <m/>
    <m/>
    <m/>
    <m/>
    <m/>
    <m/>
    <m/>
    <m/>
    <m/>
    <x v="3"/>
    <x v="8"/>
    <x v="0"/>
  </r>
  <r>
    <x v="2436"/>
    <s v="CERA"/>
    <s v="MP"/>
    <x v="624"/>
    <n v="414635"/>
    <x v="302"/>
    <s v="TR"/>
    <x v="1211"/>
    <x v="1"/>
    <x v="199"/>
    <s v="A"/>
    <x v="540"/>
    <x v="89"/>
    <x v="0"/>
    <m/>
    <x v="1683"/>
    <n v="7734"/>
    <s v="13.03.2017"/>
    <s v="13.04.2017"/>
    <s v="Iprel"/>
    <n v="100010001376"/>
    <m/>
    <m/>
    <m/>
    <m/>
    <m/>
    <m/>
    <m/>
    <m/>
    <m/>
    <m/>
    <m/>
    <m/>
    <m/>
    <x v="3"/>
    <x v="8"/>
    <x v="0"/>
  </r>
  <r>
    <x v="2437"/>
    <s v="CERA"/>
    <s v="MP"/>
    <x v="604"/>
    <n v="418107"/>
    <x v="441"/>
    <s v="TR"/>
    <x v="378"/>
    <x v="122"/>
    <x v="202"/>
    <s v="A"/>
    <x v="541"/>
    <x v="90"/>
    <x v="0"/>
    <m/>
    <x v="1684"/>
    <n v="7735"/>
    <s v="13.03.2017"/>
    <s v="13.04.2017"/>
    <s v="Iprel"/>
    <n v="100010001376"/>
    <m/>
    <m/>
    <m/>
    <m/>
    <m/>
    <m/>
    <m/>
    <m/>
    <m/>
    <m/>
    <m/>
    <m/>
    <m/>
    <x v="3"/>
    <x v="8"/>
    <x v="0"/>
  </r>
  <r>
    <x v="2438"/>
    <s v="CERA"/>
    <s v="MP"/>
    <x v="604"/>
    <n v="418107"/>
    <x v="441"/>
    <s v="TR"/>
    <x v="1219"/>
    <x v="113"/>
    <x v="106"/>
    <s v="A"/>
    <x v="541"/>
    <x v="90"/>
    <x v="0"/>
    <m/>
    <x v="1685"/>
    <n v="7736"/>
    <s v="13.03.2017"/>
    <s v="13.04.2017"/>
    <s v="Iprel"/>
    <n v="100010001376"/>
    <m/>
    <m/>
    <m/>
    <m/>
    <m/>
    <m/>
    <m/>
    <m/>
    <m/>
    <m/>
    <m/>
    <m/>
    <m/>
    <x v="3"/>
    <x v="8"/>
    <x v="0"/>
  </r>
  <r>
    <x v="2439"/>
    <s v="CERA"/>
    <s v="MP"/>
    <x v="604"/>
    <n v="418107"/>
    <x v="441"/>
    <s v="TR"/>
    <x v="1220"/>
    <x v="114"/>
    <x v="190"/>
    <s v="A"/>
    <x v="541"/>
    <x v="65"/>
    <x v="0"/>
    <m/>
    <x v="1686"/>
    <n v="7737"/>
    <s v="13.03.2017"/>
    <s v="13.04.2017"/>
    <s v="Iprel"/>
    <n v="100010001376"/>
    <m/>
    <m/>
    <m/>
    <m/>
    <m/>
    <m/>
    <m/>
    <m/>
    <m/>
    <m/>
    <m/>
    <m/>
    <m/>
    <x v="3"/>
    <x v="8"/>
    <x v="0"/>
  </r>
  <r>
    <x v="2440"/>
    <s v="CERA"/>
    <s v="MP"/>
    <x v="608"/>
    <n v="418052"/>
    <x v="265"/>
    <s v="MX"/>
    <x v="1221"/>
    <x v="137"/>
    <x v="245"/>
    <s v="A"/>
    <x v="541"/>
    <x v="91"/>
    <x v="0"/>
    <m/>
    <x v="1687"/>
    <n v="7738"/>
    <s v="13.03.2017"/>
    <s v="13.04.2017"/>
    <s v="Iprel"/>
    <n v="100010001376"/>
    <m/>
    <m/>
    <m/>
    <m/>
    <m/>
    <m/>
    <m/>
    <m/>
    <m/>
    <m/>
    <m/>
    <m/>
    <m/>
    <x v="3"/>
    <x v="8"/>
    <x v="0"/>
  </r>
  <r>
    <x v="2441"/>
    <s v="CERA"/>
    <s v="MP"/>
    <x v="608"/>
    <n v="418052"/>
    <x v="265"/>
    <s v="MX"/>
    <x v="1222"/>
    <x v="118"/>
    <x v="248"/>
    <s v="A"/>
    <x v="541"/>
    <x v="91"/>
    <x v="0"/>
    <m/>
    <x v="1688"/>
    <n v="7739"/>
    <s v="13.03.2017"/>
    <s v="13.04.2017"/>
    <s v="Iprel"/>
    <n v="100010001376"/>
    <m/>
    <m/>
    <m/>
    <m/>
    <m/>
    <m/>
    <m/>
    <m/>
    <m/>
    <m/>
    <m/>
    <m/>
    <m/>
    <x v="3"/>
    <x v="8"/>
    <x v="0"/>
  </r>
  <r>
    <x v="2442"/>
    <s v="CERA"/>
    <s v="MT"/>
    <x v="625"/>
    <n v="415483"/>
    <x v="457"/>
    <s v="TH"/>
    <x v="1223"/>
    <x v="2"/>
    <x v="471"/>
    <s v="A"/>
    <x v="541"/>
    <x v="92"/>
    <x v="0"/>
    <m/>
    <x v="1689"/>
    <n v="7740"/>
    <s v="13.03.2017"/>
    <s v="13.04.2017"/>
    <s v="Iprel"/>
    <n v="100010001376"/>
    <m/>
    <m/>
    <m/>
    <m/>
    <m/>
    <m/>
    <m/>
    <m/>
    <m/>
    <m/>
    <m/>
    <m/>
    <m/>
    <x v="3"/>
    <x v="8"/>
    <x v="0"/>
  </r>
  <r>
    <x v="2443"/>
    <s v="CERA"/>
    <s v="MT"/>
    <x v="625"/>
    <n v="415483"/>
    <x v="457"/>
    <s v="TH"/>
    <x v="134"/>
    <x v="2"/>
    <x v="472"/>
    <s v="A"/>
    <x v="541"/>
    <x v="92"/>
    <x v="0"/>
    <m/>
    <x v="1690"/>
    <n v="7741"/>
    <s v="13.03.2017"/>
    <s v="13.04.2017"/>
    <s v="Iprel"/>
    <n v="100010001376"/>
    <m/>
    <m/>
    <m/>
    <m/>
    <m/>
    <m/>
    <m/>
    <m/>
    <m/>
    <m/>
    <m/>
    <m/>
    <m/>
    <x v="3"/>
    <x v="8"/>
    <x v="0"/>
  </r>
  <r>
    <x v="2444"/>
    <s v="CERA"/>
    <s v="MT"/>
    <x v="625"/>
    <n v="415483"/>
    <x v="457"/>
    <s v="TH"/>
    <x v="1224"/>
    <x v="2"/>
    <x v="473"/>
    <s v="A"/>
    <x v="541"/>
    <x v="92"/>
    <x v="0"/>
    <m/>
    <x v="1691"/>
    <n v="7742"/>
    <s v="13.03.2017"/>
    <s v="13.04.2017"/>
    <s v="Iprel"/>
    <n v="100010001376"/>
    <m/>
    <m/>
    <m/>
    <m/>
    <m/>
    <m/>
    <m/>
    <m/>
    <m/>
    <m/>
    <m/>
    <m/>
    <m/>
    <x v="3"/>
    <x v="8"/>
    <x v="0"/>
  </r>
  <r>
    <x v="2445"/>
    <s v="CERA"/>
    <s v="MT"/>
    <x v="625"/>
    <n v="415483"/>
    <x v="457"/>
    <s v="TH"/>
    <x v="1225"/>
    <x v="2"/>
    <x v="472"/>
    <s v="A"/>
    <x v="541"/>
    <x v="92"/>
    <x v="0"/>
    <m/>
    <x v="1692"/>
    <n v="7743"/>
    <s v="13.03.2017"/>
    <s v="13.04.2017"/>
    <s v="Iprel"/>
    <n v="100010001376"/>
    <m/>
    <m/>
    <m/>
    <m/>
    <m/>
    <m/>
    <m/>
    <m/>
    <m/>
    <m/>
    <m/>
    <m/>
    <m/>
    <x v="3"/>
    <x v="8"/>
    <x v="0"/>
  </r>
  <r>
    <x v="2446"/>
    <s v="CERA"/>
    <s v="MT"/>
    <x v="625"/>
    <n v="415483"/>
    <x v="457"/>
    <s v="TH"/>
    <x v="1226"/>
    <x v="2"/>
    <x v="474"/>
    <s v="A"/>
    <x v="541"/>
    <x v="92"/>
    <x v="0"/>
    <m/>
    <x v="1693"/>
    <n v="7744"/>
    <s v="13.03.2017"/>
    <s v="13.04.2017"/>
    <s v="Iprel"/>
    <n v="100010001376"/>
    <m/>
    <m/>
    <m/>
    <m/>
    <m/>
    <m/>
    <m/>
    <m/>
    <m/>
    <m/>
    <m/>
    <m/>
    <m/>
    <x v="3"/>
    <x v="8"/>
    <x v="0"/>
  </r>
  <r>
    <x v="2447"/>
    <s v="CERA"/>
    <s v="MP"/>
    <x v="626"/>
    <n v="417851"/>
    <x v="458"/>
    <s v="DZ"/>
    <x v="1227"/>
    <x v="118"/>
    <x v="248"/>
    <s v="A"/>
    <x v="541"/>
    <x v="65"/>
    <x v="0"/>
    <m/>
    <x v="1694"/>
    <n v="7745"/>
    <s v="13.03.2017"/>
    <s v="13.04.2017"/>
    <s v="Iprel"/>
    <n v="100010001376"/>
    <m/>
    <m/>
    <m/>
    <m/>
    <m/>
    <m/>
    <m/>
    <m/>
    <m/>
    <m/>
    <m/>
    <m/>
    <m/>
    <x v="3"/>
    <x v="8"/>
    <x v="0"/>
  </r>
  <r>
    <x v="2448"/>
    <s v="CERA"/>
    <s v="MP"/>
    <x v="626"/>
    <n v="417851"/>
    <x v="458"/>
    <s v="DZ"/>
    <x v="1228"/>
    <x v="137"/>
    <x v="245"/>
    <s v="A"/>
    <x v="541"/>
    <x v="91"/>
    <x v="0"/>
    <m/>
    <x v="1695"/>
    <n v="7746"/>
    <s v="13.03.2017"/>
    <s v="13.04.2017"/>
    <s v="Iprel"/>
    <n v="100010001376"/>
    <m/>
    <m/>
    <m/>
    <m/>
    <m/>
    <m/>
    <m/>
    <m/>
    <m/>
    <m/>
    <m/>
    <m/>
    <m/>
    <x v="3"/>
    <x v="8"/>
    <x v="0"/>
  </r>
  <r>
    <x v="2449"/>
    <s v="CERA"/>
    <s v="MP"/>
    <x v="610"/>
    <n v="406017"/>
    <x v="179"/>
    <s v="PL"/>
    <x v="360"/>
    <x v="211"/>
    <x v="263"/>
    <s v="A"/>
    <x v="541"/>
    <x v="65"/>
    <x v="0"/>
    <m/>
    <x v="1696"/>
    <n v="7747"/>
    <s v="13.03.2017"/>
    <s v="13.04.2017"/>
    <s v="Iprel"/>
    <n v="100010001376"/>
    <m/>
    <m/>
    <m/>
    <m/>
    <m/>
    <m/>
    <m/>
    <m/>
    <m/>
    <m/>
    <m/>
    <m/>
    <m/>
    <x v="3"/>
    <x v="8"/>
    <x v="0"/>
  </r>
  <r>
    <x v="2450"/>
    <s v="CERA"/>
    <s v="MP"/>
    <x v="610"/>
    <n v="406017"/>
    <x v="179"/>
    <s v="PL"/>
    <x v="11"/>
    <x v="113"/>
    <x v="475"/>
    <s v="A"/>
    <x v="541"/>
    <x v="90"/>
    <x v="0"/>
    <m/>
    <x v="1697"/>
    <n v="7748"/>
    <s v="13.03.2017"/>
    <s v="13.04.2017"/>
    <s v="Iprel"/>
    <n v="100010001376"/>
    <m/>
    <m/>
    <m/>
    <m/>
    <m/>
    <m/>
    <m/>
    <m/>
    <m/>
    <m/>
    <m/>
    <m/>
    <m/>
    <x v="3"/>
    <x v="8"/>
    <x v="0"/>
  </r>
  <r>
    <x v="2451"/>
    <s v="CERA"/>
    <s v="MP"/>
    <x v="612"/>
    <n v="414175"/>
    <x v="451"/>
    <s v="IR"/>
    <x v="433"/>
    <x v="260"/>
    <x v="208"/>
    <s v="A"/>
    <x v="541"/>
    <x v="93"/>
    <x v="0"/>
    <m/>
    <x v="1698"/>
    <n v="7749"/>
    <s v="13.03.2017"/>
    <s v="13.04.2017"/>
    <s v="Iprel"/>
    <n v="100010001376"/>
    <m/>
    <m/>
    <m/>
    <m/>
    <m/>
    <m/>
    <m/>
    <m/>
    <m/>
    <m/>
    <m/>
    <m/>
    <m/>
    <x v="3"/>
    <x v="8"/>
    <x v="0"/>
  </r>
  <r>
    <x v="2386"/>
    <s v="CERA"/>
    <s v="MP"/>
    <x v="604"/>
    <n v="418107"/>
    <x v="441"/>
    <s v="TR"/>
    <x v="107"/>
    <x v="8"/>
    <x v="216"/>
    <s v="A"/>
    <x v="541"/>
    <x v="0"/>
    <x v="0"/>
    <m/>
    <x v="1699"/>
    <n v="7750"/>
    <s v="13.03.2017"/>
    <s v="13.04.2017"/>
    <s v="Iprel"/>
    <n v="100010001376"/>
    <m/>
    <m/>
    <m/>
    <m/>
    <m/>
    <m/>
    <m/>
    <m/>
    <m/>
    <m/>
    <m/>
    <m/>
    <m/>
    <x v="3"/>
    <x v="8"/>
    <x v="0"/>
  </r>
  <r>
    <x v="2452"/>
    <s v="CERA"/>
    <s v="MP"/>
    <x v="627"/>
    <s v="ECE100"/>
    <x v="398"/>
    <s v="IN"/>
    <x v="15"/>
    <x v="324"/>
    <x v="333"/>
    <s v="A"/>
    <x v="537"/>
    <x v="82"/>
    <x v="0"/>
    <m/>
    <x v="1399"/>
    <n v="7751"/>
    <s v="13.03.2017"/>
    <s v="13.04.2017"/>
    <s v="Iprel"/>
    <n v="100010001376"/>
    <m/>
    <m/>
    <m/>
    <m/>
    <m/>
    <m/>
    <m/>
    <m/>
    <m/>
    <m/>
    <m/>
    <m/>
    <m/>
    <x v="3"/>
    <x v="8"/>
    <x v="0"/>
  </r>
  <r>
    <x v="2453"/>
    <s v="CERA"/>
    <s v="MP"/>
    <x v="628"/>
    <n v="401996"/>
    <x v="200"/>
    <s v="RU"/>
    <x v="8"/>
    <x v="131"/>
    <x v="368"/>
    <s v="A"/>
    <x v="540"/>
    <x v="65"/>
    <x v="0"/>
    <m/>
    <x v="1700"/>
    <n v="7752"/>
    <s v="13.03.2017"/>
    <s v="13.04.2017"/>
    <s v="Iprel"/>
    <n v="100010001376"/>
    <m/>
    <m/>
    <m/>
    <m/>
    <m/>
    <m/>
    <m/>
    <m/>
    <m/>
    <m/>
    <m/>
    <m/>
    <m/>
    <x v="3"/>
    <x v="8"/>
    <x v="0"/>
  </r>
  <r>
    <x v="2454"/>
    <s v="CERA"/>
    <s v="MP"/>
    <x v="626"/>
    <n v="417851"/>
    <x v="458"/>
    <s v="DZ"/>
    <x v="368"/>
    <x v="139"/>
    <x v="361"/>
    <s v="A"/>
    <x v="540"/>
    <x v="91"/>
    <x v="0"/>
    <m/>
    <x v="1701"/>
    <n v="7753"/>
    <s v="13.03.2017"/>
    <s v="13.04.2017"/>
    <s v="Iprel"/>
    <n v="100010001376"/>
    <m/>
    <m/>
    <m/>
    <m/>
    <m/>
    <m/>
    <m/>
    <m/>
    <m/>
    <m/>
    <m/>
    <m/>
    <m/>
    <x v="3"/>
    <x v="8"/>
    <x v="0"/>
  </r>
  <r>
    <x v="2455"/>
    <s v="CERA"/>
    <s v="MP"/>
    <x v="566"/>
    <n v="417558"/>
    <x v="459"/>
    <s v="EG"/>
    <x v="830"/>
    <x v="279"/>
    <x v="333"/>
    <s v="A"/>
    <x v="541"/>
    <x v="65"/>
    <x v="0"/>
    <m/>
    <x v="1702"/>
    <n v="7754"/>
    <s v="13.03.2017"/>
    <s v="13.04.2017"/>
    <s v="Iprel"/>
    <n v="100010001376"/>
    <m/>
    <m/>
    <m/>
    <m/>
    <m/>
    <m/>
    <m/>
    <m/>
    <m/>
    <m/>
    <m/>
    <m/>
    <m/>
    <x v="3"/>
    <x v="8"/>
    <x v="0"/>
  </r>
  <r>
    <x v="2456"/>
    <s v="CERA"/>
    <s v="MP"/>
    <x v="617"/>
    <n v="418103"/>
    <x v="455"/>
    <s v="DS"/>
    <x v="105"/>
    <x v="118"/>
    <x v="301"/>
    <m/>
    <x v="0"/>
    <x v="0"/>
    <x v="0"/>
    <m/>
    <x v="1703"/>
    <n v="7755"/>
    <s v="13.03.2017"/>
    <s v="13.04.2017"/>
    <s v="Iprel"/>
    <n v="100010001376"/>
    <m/>
    <m/>
    <m/>
    <m/>
    <m/>
    <m/>
    <m/>
    <m/>
    <m/>
    <m/>
    <m/>
    <m/>
    <m/>
    <x v="3"/>
    <x v="8"/>
    <x v="0"/>
  </r>
  <r>
    <x v="2457"/>
    <s v="CERA"/>
    <s v="MP"/>
    <x v="617"/>
    <n v="418103"/>
    <x v="460"/>
    <s v="DS"/>
    <x v="1005"/>
    <x v="118"/>
    <x v="302"/>
    <m/>
    <x v="0"/>
    <x v="0"/>
    <x v="0"/>
    <m/>
    <x v="1704"/>
    <n v="7756"/>
    <s v="13.03.2017"/>
    <s v="13.04.2017"/>
    <s v="Iprel"/>
    <n v="100010001376"/>
    <m/>
    <m/>
    <m/>
    <m/>
    <m/>
    <m/>
    <m/>
    <m/>
    <m/>
    <m/>
    <m/>
    <m/>
    <m/>
    <x v="3"/>
    <x v="8"/>
    <x v="0"/>
  </r>
  <r>
    <x v="2404"/>
    <s v="CERA"/>
    <s v="MP"/>
    <x v="600"/>
    <n v="209363"/>
    <x v="450"/>
    <s v="IT"/>
    <x v="560"/>
    <x v="122"/>
    <x v="202"/>
    <s v="C"/>
    <x v="542"/>
    <x v="0"/>
    <x v="0"/>
    <m/>
    <x v="1705"/>
    <n v="7830"/>
    <s v="27.04.2017"/>
    <s v="27.05.2017"/>
    <s v="Iprel"/>
    <n v="100010001376"/>
    <m/>
    <m/>
    <m/>
    <m/>
    <m/>
    <m/>
    <m/>
    <m/>
    <m/>
    <m/>
    <m/>
    <m/>
    <m/>
    <x v="3"/>
    <x v="8"/>
    <x v="0"/>
  </r>
  <r>
    <x v="2405"/>
    <s v="CERA"/>
    <s v="MP"/>
    <x v="600"/>
    <n v="209363"/>
    <x v="450"/>
    <s v="IT"/>
    <x v="609"/>
    <x v="284"/>
    <x v="466"/>
    <s v="C"/>
    <x v="543"/>
    <x v="0"/>
    <x v="0"/>
    <m/>
    <x v="1706"/>
    <n v="7831"/>
    <s v="27.04.2017"/>
    <s v="27.05.2017"/>
    <s v="Iprel"/>
    <n v="100010001376"/>
    <m/>
    <m/>
    <m/>
    <m/>
    <m/>
    <m/>
    <m/>
    <m/>
    <m/>
    <m/>
    <m/>
    <m/>
    <m/>
    <x v="3"/>
    <x v="8"/>
    <x v="0"/>
  </r>
  <r>
    <x v="2458"/>
    <s v="CERA"/>
    <s v="MP"/>
    <x v="607"/>
    <n v="400528"/>
    <x v="256"/>
    <s v="CZ"/>
    <x v="18"/>
    <x v="113"/>
    <x v="106"/>
    <s v="C"/>
    <x v="544"/>
    <x v="91"/>
    <x v="0"/>
    <m/>
    <x v="1707"/>
    <n v="7832"/>
    <s v="27.04.2017"/>
    <s v="27.05.2017"/>
    <s v="Iprel"/>
    <n v="100010001376"/>
    <m/>
    <m/>
    <m/>
    <m/>
    <m/>
    <m/>
    <m/>
    <m/>
    <m/>
    <m/>
    <m/>
    <m/>
    <m/>
    <x v="3"/>
    <x v="8"/>
    <x v="0"/>
  </r>
  <r>
    <x v="2424"/>
    <s v="CERA"/>
    <s v="MP"/>
    <x v="616"/>
    <n v="403485"/>
    <x v="454"/>
    <s v="DZ"/>
    <x v="744"/>
    <x v="1"/>
    <x v="199"/>
    <s v="C"/>
    <x v="545"/>
    <x v="0"/>
    <x v="0"/>
    <m/>
    <x v="1708"/>
    <n v="7833"/>
    <s v="27.04.2017"/>
    <s v="27.05.2017"/>
    <s v="Iprel"/>
    <n v="100010001376"/>
    <m/>
    <m/>
    <m/>
    <m/>
    <m/>
    <m/>
    <m/>
    <m/>
    <m/>
    <m/>
    <m/>
    <m/>
    <m/>
    <x v="3"/>
    <x v="8"/>
    <x v="0"/>
  </r>
  <r>
    <x v="2459"/>
    <s v="CERA"/>
    <s v="MP"/>
    <x v="607"/>
    <n v="400528"/>
    <x v="256"/>
    <s v="CZ"/>
    <x v="273"/>
    <x v="122"/>
    <x v="202"/>
    <s v="A"/>
    <x v="546"/>
    <x v="91"/>
    <x v="0"/>
    <m/>
    <x v="1709"/>
    <n v="7834"/>
    <s v="27.04.2017"/>
    <s v="27.05.2017"/>
    <s v="Iprel"/>
    <n v="100010001376"/>
    <m/>
    <m/>
    <m/>
    <m/>
    <m/>
    <m/>
    <m/>
    <m/>
    <m/>
    <m/>
    <m/>
    <m/>
    <m/>
    <x v="3"/>
    <x v="8"/>
    <x v="0"/>
  </r>
  <r>
    <x v="2383"/>
    <s v="CERA"/>
    <s v="MP"/>
    <x v="607"/>
    <n v="400528"/>
    <x v="256"/>
    <s v="CZ"/>
    <x v="107"/>
    <x v="8"/>
    <x v="216"/>
    <s v="A"/>
    <x v="546"/>
    <x v="0"/>
    <x v="0"/>
    <m/>
    <x v="1710"/>
    <n v="7835"/>
    <s v="27.04.2017"/>
    <s v="27.05.2017"/>
    <s v="Iprel"/>
    <n v="100010001376"/>
    <m/>
    <m/>
    <m/>
    <m/>
    <m/>
    <m/>
    <m/>
    <m/>
    <m/>
    <m/>
    <m/>
    <m/>
    <m/>
    <x v="3"/>
    <x v="8"/>
    <x v="0"/>
  </r>
  <r>
    <x v="2460"/>
    <s v="CERA"/>
    <s v="MP"/>
    <x v="607"/>
    <n v="400528"/>
    <x v="256"/>
    <s v="CZ"/>
    <x v="117"/>
    <x v="260"/>
    <x v="208"/>
    <s v="A"/>
    <x v="546"/>
    <x v="91"/>
    <x v="0"/>
    <m/>
    <x v="1711"/>
    <n v="7836"/>
    <s v="27.04.2017"/>
    <s v="27.05.2017"/>
    <s v="Iprel"/>
    <n v="100010001376"/>
    <m/>
    <m/>
    <m/>
    <m/>
    <m/>
    <m/>
    <m/>
    <m/>
    <m/>
    <m/>
    <m/>
    <m/>
    <m/>
    <x v="3"/>
    <x v="8"/>
    <x v="0"/>
  </r>
  <r>
    <x v="2461"/>
    <s v="CERA"/>
    <s v="MP"/>
    <x v="628"/>
    <n v="401996"/>
    <x v="200"/>
    <s v="RU"/>
    <x v="353"/>
    <x v="260"/>
    <x v="208"/>
    <s v="A"/>
    <x v="546"/>
    <x v="91"/>
    <x v="0"/>
    <m/>
    <x v="1712"/>
    <n v="7837"/>
    <s v="27.04.2017"/>
    <s v="27.05.2017"/>
    <s v="Iprel"/>
    <n v="100010001376"/>
    <m/>
    <m/>
    <m/>
    <m/>
    <m/>
    <m/>
    <m/>
    <m/>
    <m/>
    <m/>
    <m/>
    <m/>
    <m/>
    <x v="3"/>
    <x v="8"/>
    <x v="0"/>
  </r>
  <r>
    <x v="2462"/>
    <s v="CERA"/>
    <s v="MP"/>
    <x v="628"/>
    <n v="401996"/>
    <x v="200"/>
    <s v="RU"/>
    <x v="966"/>
    <x v="260"/>
    <x v="208"/>
    <s v="A"/>
    <x v="546"/>
    <x v="91"/>
    <x v="0"/>
    <m/>
    <x v="1713"/>
    <n v="7838"/>
    <s v="27.04.2017"/>
    <s v="27.05.2017"/>
    <s v="Iprel"/>
    <n v="100010001376"/>
    <m/>
    <m/>
    <m/>
    <m/>
    <m/>
    <m/>
    <m/>
    <m/>
    <m/>
    <m/>
    <m/>
    <m/>
    <m/>
    <x v="3"/>
    <x v="8"/>
    <x v="0"/>
  </r>
  <r>
    <x v="2463"/>
    <s v="CERA"/>
    <s v="MP"/>
    <x v="628"/>
    <n v="401996"/>
    <x v="200"/>
    <s v="RU"/>
    <x v="647"/>
    <x v="113"/>
    <x v="454"/>
    <s v="A"/>
    <x v="546"/>
    <x v="91"/>
    <x v="0"/>
    <m/>
    <x v="1714"/>
    <n v="7839"/>
    <s v="27.04.2017"/>
    <s v="27.05.2017"/>
    <s v="Iprel"/>
    <n v="100010001376"/>
    <m/>
    <m/>
    <m/>
    <m/>
    <m/>
    <m/>
    <m/>
    <m/>
    <m/>
    <m/>
    <m/>
    <m/>
    <m/>
    <x v="3"/>
    <x v="8"/>
    <x v="0"/>
  </r>
  <r>
    <x v="2464"/>
    <s v="CERA"/>
    <s v="MP"/>
    <x v="628"/>
    <n v="401996"/>
    <x v="200"/>
    <s v="RU"/>
    <x v="625"/>
    <x v="113"/>
    <x v="476"/>
    <s v="A"/>
    <x v="546"/>
    <x v="91"/>
    <x v="0"/>
    <m/>
    <x v="1715"/>
    <n v="7840"/>
    <s v="27.04.2017"/>
    <s v="27.05.2017"/>
    <s v="Iprel"/>
    <n v="100010001376"/>
    <m/>
    <m/>
    <m/>
    <m/>
    <m/>
    <m/>
    <m/>
    <m/>
    <m/>
    <m/>
    <m/>
    <m/>
    <m/>
    <x v="3"/>
    <x v="8"/>
    <x v="0"/>
  </r>
  <r>
    <x v="2465"/>
    <s v="CERA"/>
    <s v="MP"/>
    <x v="628"/>
    <n v="401996"/>
    <x v="200"/>
    <s v="RU"/>
    <x v="1229"/>
    <x v="113"/>
    <x v="477"/>
    <s v="A"/>
    <x v="546"/>
    <x v="91"/>
    <x v="0"/>
    <m/>
    <x v="1716"/>
    <n v="7841"/>
    <s v="27.04.2017"/>
    <s v="27.05.2017"/>
    <s v="Iprel"/>
    <n v="100010001376"/>
    <m/>
    <m/>
    <m/>
    <m/>
    <m/>
    <m/>
    <m/>
    <m/>
    <m/>
    <m/>
    <m/>
    <m/>
    <m/>
    <x v="3"/>
    <x v="8"/>
    <x v="0"/>
  </r>
  <r>
    <x v="2466"/>
    <s v="CERA"/>
    <s v="MP"/>
    <x v="610"/>
    <n v="406017"/>
    <x v="179"/>
    <s v="PL"/>
    <x v="18"/>
    <x v="8"/>
    <x v="216"/>
    <s v="A"/>
    <x v="546"/>
    <x v="94"/>
    <x v="0"/>
    <m/>
    <x v="1717"/>
    <n v="7842"/>
    <s v="27.04.2017"/>
    <s v="27.05.2017"/>
    <s v="Iprel"/>
    <n v="100010001376"/>
    <m/>
    <m/>
    <m/>
    <m/>
    <m/>
    <m/>
    <m/>
    <m/>
    <m/>
    <m/>
    <m/>
    <m/>
    <m/>
    <x v="3"/>
    <x v="8"/>
    <x v="0"/>
  </r>
  <r>
    <x v="2467"/>
    <s v="CERA"/>
    <s v="MP"/>
    <x v="596"/>
    <n v="409922"/>
    <x v="242"/>
    <s v="ES"/>
    <x v="1230"/>
    <x v="284"/>
    <x v="355"/>
    <s v="A"/>
    <x v="547"/>
    <x v="91"/>
    <x v="0"/>
    <m/>
    <x v="1718"/>
    <n v="7843"/>
    <s v="27.04.2017"/>
    <s v="27.05.2017"/>
    <s v="Iprel"/>
    <n v="100010001376"/>
    <m/>
    <m/>
    <m/>
    <m/>
    <m/>
    <m/>
    <m/>
    <m/>
    <m/>
    <m/>
    <m/>
    <m/>
    <m/>
    <x v="3"/>
    <x v="8"/>
    <x v="0"/>
  </r>
  <r>
    <x v="2468"/>
    <s v="CERA"/>
    <s v="MP"/>
    <x v="629"/>
    <n v="408632"/>
    <x v="390"/>
    <s v="RU"/>
    <x v="576"/>
    <x v="260"/>
    <x v="478"/>
    <s v="A"/>
    <x v="547"/>
    <x v="91"/>
    <x v="0"/>
    <m/>
    <x v="1719"/>
    <n v="7844"/>
    <s v="27.04.2017"/>
    <s v="27.05.2017"/>
    <s v="Iprel"/>
    <n v="100010001376"/>
    <m/>
    <m/>
    <m/>
    <m/>
    <m/>
    <m/>
    <m/>
    <m/>
    <m/>
    <m/>
    <m/>
    <m/>
    <m/>
    <x v="3"/>
    <x v="8"/>
    <x v="0"/>
  </r>
  <r>
    <x v="2411"/>
    <s v="CERA"/>
    <s v="MP"/>
    <x v="598"/>
    <n v="410470"/>
    <x v="287"/>
    <s v="GT"/>
    <x v="570"/>
    <x v="120"/>
    <x v="468"/>
    <s v="A"/>
    <x v="534"/>
    <x v="0"/>
    <x v="0"/>
    <m/>
    <x v="1720"/>
    <n v="7845"/>
    <s v="27.04.2017"/>
    <s v="27.05.2017"/>
    <s v="Iprel"/>
    <n v="100010001376"/>
    <m/>
    <m/>
    <m/>
    <m/>
    <m/>
    <m/>
    <m/>
    <m/>
    <m/>
    <m/>
    <m/>
    <m/>
    <m/>
    <x v="3"/>
    <x v="8"/>
    <x v="0"/>
  </r>
  <r>
    <x v="2384"/>
    <s v="CERA"/>
    <s v="MP"/>
    <x v="608"/>
    <n v="418052"/>
    <x v="265"/>
    <s v="MX"/>
    <x v="465"/>
    <x v="8"/>
    <x v="216"/>
    <s v="A"/>
    <x v="548"/>
    <x v="91"/>
    <x v="0"/>
    <m/>
    <x v="1721"/>
    <n v="7846"/>
    <s v="27.04.2017"/>
    <s v="27.05.2017"/>
    <s v="Iprel"/>
    <n v="100010001376"/>
    <m/>
    <m/>
    <m/>
    <m/>
    <m/>
    <m/>
    <m/>
    <m/>
    <m/>
    <m/>
    <m/>
    <m/>
    <m/>
    <x v="3"/>
    <x v="8"/>
    <x v="0"/>
  </r>
  <r>
    <x v="2469"/>
    <s v="CERA"/>
    <s v="MP"/>
    <x v="608"/>
    <n v="418052"/>
    <x v="265"/>
    <s v="MX"/>
    <x v="1231"/>
    <x v="326"/>
    <x v="479"/>
    <s v="A"/>
    <x v="548"/>
    <x v="0"/>
    <x v="0"/>
    <m/>
    <x v="1722"/>
    <n v="7847"/>
    <s v="27.04.2017"/>
    <s v="27.05.2017"/>
    <s v="Iprel"/>
    <n v="100010001376"/>
    <m/>
    <m/>
    <m/>
    <m/>
    <m/>
    <m/>
    <m/>
    <m/>
    <m/>
    <m/>
    <m/>
    <m/>
    <m/>
    <x v="3"/>
    <x v="8"/>
    <x v="0"/>
  </r>
  <r>
    <x v="2470"/>
    <s v="CERA"/>
    <s v="MP"/>
    <x v="608"/>
    <n v="418052"/>
    <x v="265"/>
    <s v="MX"/>
    <x v="686"/>
    <x v="260"/>
    <x v="208"/>
    <s v="A"/>
    <x v="548"/>
    <x v="95"/>
    <x v="0"/>
    <m/>
    <x v="1723"/>
    <n v="7848"/>
    <s v="27.04.2017"/>
    <s v="27.05.2017"/>
    <s v="Iprel"/>
    <n v="100010001376"/>
    <m/>
    <m/>
    <m/>
    <m/>
    <m/>
    <m/>
    <m/>
    <m/>
    <m/>
    <m/>
    <m/>
    <m/>
    <m/>
    <x v="3"/>
    <x v="8"/>
    <x v="0"/>
  </r>
  <r>
    <x v="2471"/>
    <s v="CERA"/>
    <s v="MT"/>
    <x v="625"/>
    <n v="415483"/>
    <x v="457"/>
    <s v="TH"/>
    <x v="625"/>
    <x v="2"/>
    <x v="480"/>
    <s v="A"/>
    <x v="548"/>
    <x v="91"/>
    <x v="0"/>
    <m/>
    <x v="1724"/>
    <n v="7849"/>
    <s v="27.04.2017"/>
    <s v="27.05.2017"/>
    <s v="Iprel"/>
    <n v="100010001376"/>
    <m/>
    <m/>
    <m/>
    <m/>
    <m/>
    <m/>
    <m/>
    <m/>
    <m/>
    <m/>
    <m/>
    <m/>
    <m/>
    <x v="3"/>
    <x v="8"/>
    <x v="0"/>
  </r>
  <r>
    <x v="2472"/>
    <s v="CERA"/>
    <s v="MP"/>
    <x v="624"/>
    <n v="414635"/>
    <x v="302"/>
    <s v="TR"/>
    <x v="341"/>
    <x v="129"/>
    <x v="252"/>
    <s v="A"/>
    <x v="548"/>
    <x v="96"/>
    <x v="0"/>
    <m/>
    <x v="1725"/>
    <n v="7850"/>
    <s v="27.04.2017"/>
    <s v="27.05.2017"/>
    <s v="Iprel"/>
    <n v="100010001376"/>
    <m/>
    <m/>
    <m/>
    <m/>
    <m/>
    <m/>
    <m/>
    <m/>
    <m/>
    <m/>
    <m/>
    <m/>
    <m/>
    <x v="3"/>
    <x v="8"/>
    <x v="0"/>
  </r>
  <r>
    <x v="2473"/>
    <s v="CERA"/>
    <s v="MP"/>
    <x v="624"/>
    <n v="414635"/>
    <x v="302"/>
    <s v="TR"/>
    <x v="641"/>
    <x v="117"/>
    <x v="189"/>
    <s v="A"/>
    <x v="548"/>
    <x v="97"/>
    <x v="0"/>
    <m/>
    <x v="1726"/>
    <n v="7851"/>
    <s v="27.04.2017"/>
    <s v="27.05.2017"/>
    <s v="Iprel"/>
    <n v="100010001376"/>
    <m/>
    <m/>
    <m/>
    <m/>
    <m/>
    <m/>
    <m/>
    <m/>
    <m/>
    <m/>
    <m/>
    <m/>
    <m/>
    <x v="3"/>
    <x v="8"/>
    <x v="0"/>
  </r>
  <r>
    <x v="2474"/>
    <s v="CERA"/>
    <s v="MP"/>
    <x v="624"/>
    <n v="414635"/>
    <x v="302"/>
    <s v="TR"/>
    <x v="364"/>
    <x v="117"/>
    <x v="189"/>
    <s v="A"/>
    <x v="548"/>
    <x v="97"/>
    <x v="0"/>
    <m/>
    <x v="1727"/>
    <n v="7852"/>
    <s v="27.04.2017"/>
    <s v="27.05.2017"/>
    <s v="Iprel"/>
    <n v="100010001376"/>
    <m/>
    <m/>
    <m/>
    <m/>
    <m/>
    <m/>
    <m/>
    <m/>
    <m/>
    <m/>
    <m/>
    <m/>
    <m/>
    <x v="3"/>
    <x v="8"/>
    <x v="0"/>
  </r>
  <r>
    <x v="2475"/>
    <s v="CERA"/>
    <s v="MP"/>
    <x v="624"/>
    <n v="414635"/>
    <x v="302"/>
    <s v="TR"/>
    <x v="586"/>
    <x v="116"/>
    <x v="481"/>
    <s v="A"/>
    <x v="548"/>
    <x v="91"/>
    <x v="0"/>
    <m/>
    <x v="1728"/>
    <n v="7853"/>
    <s v="27.04.2017"/>
    <s v="27.05.2017"/>
    <s v="Iprel"/>
    <n v="100010001376"/>
    <m/>
    <m/>
    <m/>
    <m/>
    <m/>
    <m/>
    <m/>
    <m/>
    <m/>
    <m/>
    <m/>
    <m/>
    <m/>
    <x v="3"/>
    <x v="8"/>
    <x v="0"/>
  </r>
  <r>
    <x v="2476"/>
    <s v="CERA"/>
    <s v="MP"/>
    <x v="580"/>
    <n v="406083"/>
    <x v="98"/>
    <s v="ID"/>
    <x v="1232"/>
    <x v="284"/>
    <x v="469"/>
    <s v="A"/>
    <x v="548"/>
    <x v="98"/>
    <x v="0"/>
    <m/>
    <x v="1729"/>
    <n v="7854"/>
    <s v="27.04.2017"/>
    <s v="27.05.2017"/>
    <s v="Iprel"/>
    <n v="100010001376"/>
    <m/>
    <m/>
    <m/>
    <m/>
    <m/>
    <m/>
    <m/>
    <m/>
    <m/>
    <m/>
    <m/>
    <m/>
    <m/>
    <x v="3"/>
    <x v="8"/>
    <x v="0"/>
  </r>
  <r>
    <x v="2477"/>
    <s v="CERA"/>
    <s v="MP"/>
    <x v="610"/>
    <n v="406017"/>
    <x v="179"/>
    <s v="PL"/>
    <x v="122"/>
    <x v="5"/>
    <x v="261"/>
    <s v="A"/>
    <x v="548"/>
    <x v="91"/>
    <x v="0"/>
    <m/>
    <x v="1730"/>
    <n v="7855"/>
    <s v="27.04.2017"/>
    <s v="27.05.2017"/>
    <s v="Iprel"/>
    <n v="100010001376"/>
    <m/>
    <m/>
    <m/>
    <m/>
    <m/>
    <m/>
    <m/>
    <m/>
    <m/>
    <m/>
    <m/>
    <m/>
    <m/>
    <x v="3"/>
    <x v="8"/>
    <x v="0"/>
  </r>
  <r>
    <x v="2478"/>
    <s v="CERA"/>
    <s v="MP"/>
    <x v="620"/>
    <n v="408739"/>
    <x v="456"/>
    <s v="TR"/>
    <x v="530"/>
    <x v="260"/>
    <x v="208"/>
    <s v="A"/>
    <x v="549"/>
    <x v="91"/>
    <x v="0"/>
    <m/>
    <x v="1731"/>
    <n v="7856"/>
    <s v="27.04.2017"/>
    <s v="27.05.2017"/>
    <s v="Iprel"/>
    <n v="100010001376"/>
    <m/>
    <m/>
    <m/>
    <m/>
    <m/>
    <m/>
    <m/>
    <m/>
    <m/>
    <m/>
    <m/>
    <m/>
    <m/>
    <x v="3"/>
    <x v="8"/>
    <x v="0"/>
  </r>
  <r>
    <x v="2479"/>
    <s v="CERA"/>
    <s v="MP"/>
    <x v="620"/>
    <n v="408739"/>
    <x v="456"/>
    <s v="TR"/>
    <x v="605"/>
    <x v="114"/>
    <x v="190"/>
    <s v="A"/>
    <x v="549"/>
    <x v="99"/>
    <x v="0"/>
    <m/>
    <x v="1732"/>
    <n v="7857"/>
    <s v="27.04.2017"/>
    <s v="27.05.2017"/>
    <s v="Iprel"/>
    <n v="100010001376"/>
    <m/>
    <m/>
    <m/>
    <m/>
    <m/>
    <m/>
    <m/>
    <m/>
    <m/>
    <m/>
    <m/>
    <m/>
    <m/>
    <x v="3"/>
    <x v="8"/>
    <x v="0"/>
  </r>
  <r>
    <x v="2480"/>
    <s v="CERA"/>
    <s v="MP"/>
    <x v="630"/>
    <n v="408369"/>
    <x v="375"/>
    <s v="MX"/>
    <x v="462"/>
    <x v="8"/>
    <x v="216"/>
    <s v="A"/>
    <x v="549"/>
    <x v="100"/>
    <x v="0"/>
    <m/>
    <x v="1733"/>
    <n v="7858"/>
    <s v="27.04.2017"/>
    <s v="27.05.2017"/>
    <s v="Iprel"/>
    <n v="100010001376"/>
    <m/>
    <m/>
    <m/>
    <m/>
    <m/>
    <m/>
    <m/>
    <m/>
    <m/>
    <m/>
    <m/>
    <m/>
    <m/>
    <x v="3"/>
    <x v="8"/>
    <x v="0"/>
  </r>
  <r>
    <x v="2481"/>
    <s v="CERA"/>
    <s v="MP"/>
    <x v="631"/>
    <n v="418107"/>
    <x v="441"/>
    <s v="TR"/>
    <x v="330"/>
    <x v="292"/>
    <x v="129"/>
    <s v="A"/>
    <x v="549"/>
    <x v="101"/>
    <x v="0"/>
    <m/>
    <x v="1734"/>
    <n v="7859"/>
    <s v="27.04.2017"/>
    <s v="27.05.2017"/>
    <s v="Iprel"/>
    <n v="100010001376"/>
    <m/>
    <m/>
    <m/>
    <m/>
    <m/>
    <m/>
    <m/>
    <m/>
    <m/>
    <m/>
    <m/>
    <m/>
    <m/>
    <x v="3"/>
    <x v="8"/>
    <x v="0"/>
  </r>
  <r>
    <x v="2482"/>
    <s v="CERA"/>
    <s v="MP"/>
    <x v="631"/>
    <n v="418107"/>
    <x v="441"/>
    <s v="TR"/>
    <x v="360"/>
    <x v="293"/>
    <x v="180"/>
    <s v="A"/>
    <x v="549"/>
    <x v="102"/>
    <x v="0"/>
    <m/>
    <x v="1735"/>
    <n v="7860"/>
    <s v="27.04.2017"/>
    <s v="27.05.2017"/>
    <s v="Iprel"/>
    <n v="100010001376"/>
    <m/>
    <m/>
    <m/>
    <m/>
    <m/>
    <m/>
    <m/>
    <m/>
    <m/>
    <m/>
    <m/>
    <m/>
    <m/>
    <x v="3"/>
    <x v="8"/>
    <x v="0"/>
  </r>
  <r>
    <x v="2483"/>
    <s v="CERA"/>
    <s v="MP"/>
    <x v="608"/>
    <n v="418052"/>
    <x v="265"/>
    <s v="MX"/>
    <x v="1233"/>
    <x v="1"/>
    <x v="482"/>
    <s v="A"/>
    <x v="549"/>
    <x v="103"/>
    <x v="0"/>
    <m/>
    <x v="1736"/>
    <n v="7861"/>
    <s v="27.04.2017"/>
    <s v="27.05.2017"/>
    <s v="Iprel"/>
    <n v="100010001376"/>
    <m/>
    <m/>
    <m/>
    <m/>
    <m/>
    <m/>
    <m/>
    <m/>
    <m/>
    <m/>
    <m/>
    <m/>
    <m/>
    <x v="3"/>
    <x v="8"/>
    <x v="0"/>
  </r>
  <r>
    <x v="2484"/>
    <s v="CERA"/>
    <s v="MP"/>
    <x v="608"/>
    <n v="418052"/>
    <x v="265"/>
    <s v="MX"/>
    <x v="1234"/>
    <x v="1"/>
    <x v="483"/>
    <s v="A"/>
    <x v="549"/>
    <x v="103"/>
    <x v="0"/>
    <m/>
    <x v="1737"/>
    <n v="7862"/>
    <s v="27.04.2017"/>
    <s v="27.05.2017"/>
    <s v="Iprel"/>
    <n v="100010001376"/>
    <m/>
    <m/>
    <m/>
    <m/>
    <m/>
    <m/>
    <m/>
    <m/>
    <m/>
    <m/>
    <m/>
    <m/>
    <m/>
    <x v="3"/>
    <x v="8"/>
    <x v="0"/>
  </r>
  <r>
    <x v="2485"/>
    <s v="CERA"/>
    <s v="MP"/>
    <x v="608"/>
    <n v="418052"/>
    <x v="265"/>
    <s v="MX"/>
    <x v="1235"/>
    <x v="1"/>
    <x v="484"/>
    <s v="A"/>
    <x v="549"/>
    <x v="103"/>
    <x v="0"/>
    <m/>
    <x v="1738"/>
    <n v="7863"/>
    <s v="27.04.2017"/>
    <s v="27.05.2017"/>
    <s v="Iprel"/>
    <n v="100010001376"/>
    <m/>
    <m/>
    <m/>
    <m/>
    <m/>
    <m/>
    <m/>
    <m/>
    <m/>
    <m/>
    <m/>
    <m/>
    <m/>
    <x v="3"/>
    <x v="8"/>
    <x v="0"/>
  </r>
  <r>
    <x v="2486"/>
    <s v="CERA"/>
    <s v="MP"/>
    <x v="608"/>
    <n v="418052"/>
    <x v="265"/>
    <s v="MX"/>
    <x v="1236"/>
    <x v="1"/>
    <x v="485"/>
    <s v="A"/>
    <x v="549"/>
    <x v="103"/>
    <x v="0"/>
    <m/>
    <x v="1739"/>
    <n v="7864"/>
    <s v="27.04.2017"/>
    <s v="27.05.2017"/>
    <s v="Iprel"/>
    <n v="100010001376"/>
    <m/>
    <m/>
    <m/>
    <m/>
    <m/>
    <m/>
    <m/>
    <m/>
    <m/>
    <m/>
    <m/>
    <m/>
    <m/>
    <x v="3"/>
    <x v="8"/>
    <x v="0"/>
  </r>
  <r>
    <x v="2487"/>
    <s v="CERA"/>
    <s v="MT"/>
    <x v="625"/>
    <n v="415483"/>
    <x v="457"/>
    <s v="TH"/>
    <x v="752"/>
    <x v="2"/>
    <x v="486"/>
    <s v="A"/>
    <x v="549"/>
    <x v="99"/>
    <x v="0"/>
    <m/>
    <x v="1740"/>
    <n v="7865"/>
    <s v="27.04.2017"/>
    <s v="27.05.2017"/>
    <s v="Iprel"/>
    <n v="100010001376"/>
    <m/>
    <m/>
    <m/>
    <m/>
    <m/>
    <m/>
    <m/>
    <m/>
    <m/>
    <m/>
    <m/>
    <m/>
    <m/>
    <x v="3"/>
    <x v="8"/>
    <x v="0"/>
  </r>
  <r>
    <x v="2488"/>
    <s v="CERA"/>
    <s v="MT"/>
    <x v="625"/>
    <n v="415483"/>
    <x v="457"/>
    <s v="TH"/>
    <x v="1237"/>
    <x v="2"/>
    <x v="487"/>
    <s v="A"/>
    <x v="549"/>
    <x v="99"/>
    <x v="0"/>
    <m/>
    <x v="1741"/>
    <n v="7866"/>
    <s v="27.04.2017"/>
    <s v="27.05.2017"/>
    <s v="Iprel"/>
    <n v="100010001376"/>
    <m/>
    <m/>
    <m/>
    <m/>
    <m/>
    <m/>
    <m/>
    <m/>
    <m/>
    <m/>
    <m/>
    <m/>
    <m/>
    <x v="3"/>
    <x v="8"/>
    <x v="0"/>
  </r>
  <r>
    <x v="2489"/>
    <s v="CERA"/>
    <s v="MS"/>
    <x v="632"/>
    <n v="413295"/>
    <x v="461"/>
    <s v="BD"/>
    <x v="1238"/>
    <x v="145"/>
    <x v="488"/>
    <s v="A"/>
    <x v="550"/>
    <x v="97"/>
    <x v="0"/>
    <m/>
    <x v="1742"/>
    <n v="7867"/>
    <s v="27.04.2017"/>
    <s v="27.05.2017"/>
    <s v="Iprel"/>
    <n v="100010001376"/>
    <m/>
    <m/>
    <m/>
    <m/>
    <m/>
    <m/>
    <m/>
    <m/>
    <m/>
    <m/>
    <m/>
    <m/>
    <m/>
    <x v="3"/>
    <x v="8"/>
    <x v="0"/>
  </r>
  <r>
    <x v="2490"/>
    <s v="CERA"/>
    <s v="MS"/>
    <x v="632"/>
    <n v="413295"/>
    <x v="461"/>
    <s v="BD"/>
    <x v="1239"/>
    <x v="117"/>
    <x v="189"/>
    <s v="A"/>
    <x v="550"/>
    <x v="104"/>
    <x v="0"/>
    <m/>
    <x v="1743"/>
    <n v="7868"/>
    <s v="27.04.2017"/>
    <s v="27.05.2017"/>
    <s v="Iprel"/>
    <n v="100010001376"/>
    <m/>
    <m/>
    <m/>
    <m/>
    <m/>
    <m/>
    <m/>
    <m/>
    <m/>
    <m/>
    <m/>
    <m/>
    <m/>
    <x v="3"/>
    <x v="8"/>
    <x v="0"/>
  </r>
  <r>
    <x v="2491"/>
    <s v="CERA"/>
    <s v="MP"/>
    <x v="633"/>
    <n v="413815"/>
    <x v="277"/>
    <s v="EG"/>
    <x v="107"/>
    <x v="8"/>
    <x v="216"/>
    <s v="A"/>
    <x v="550"/>
    <x v="105"/>
    <x v="0"/>
    <m/>
    <x v="1744"/>
    <n v="7869"/>
    <s v="27.04.2017"/>
    <s v="27.05.2017"/>
    <s v="Iprel"/>
    <n v="100010001376"/>
    <m/>
    <m/>
    <m/>
    <m/>
    <m/>
    <m/>
    <m/>
    <m/>
    <m/>
    <m/>
    <m/>
    <m/>
    <m/>
    <x v="3"/>
    <x v="8"/>
    <x v="0"/>
  </r>
  <r>
    <x v="2492"/>
    <s v="CERA"/>
    <s v="MP"/>
    <x v="633"/>
    <n v="413815"/>
    <x v="277"/>
    <s v="EG"/>
    <x v="1131"/>
    <x v="260"/>
    <x v="208"/>
    <s v="A"/>
    <x v="550"/>
    <x v="106"/>
    <x v="0"/>
    <m/>
    <x v="1745"/>
    <n v="7870"/>
    <s v="27.04.2017"/>
    <s v="27.05.2017"/>
    <s v="Iprel"/>
    <n v="100010001376"/>
    <m/>
    <m/>
    <m/>
    <m/>
    <m/>
    <m/>
    <m/>
    <m/>
    <m/>
    <m/>
    <m/>
    <m/>
    <m/>
    <x v="3"/>
    <x v="8"/>
    <x v="0"/>
  </r>
  <r>
    <x v="2493"/>
    <s v="CERA"/>
    <s v="MP"/>
    <x v="608"/>
    <n v="418052"/>
    <x v="265"/>
    <s v="MX"/>
    <x v="378"/>
    <x v="112"/>
    <x v="332"/>
    <s v="A"/>
    <x v="550"/>
    <x v="91"/>
    <x v="0"/>
    <m/>
    <x v="1746"/>
    <n v="7871"/>
    <s v="27.04.2017"/>
    <s v="27.05.2017"/>
    <s v="Iprel"/>
    <n v="100010001376"/>
    <m/>
    <m/>
    <m/>
    <m/>
    <m/>
    <m/>
    <m/>
    <m/>
    <m/>
    <m/>
    <m/>
    <m/>
    <m/>
    <x v="3"/>
    <x v="8"/>
    <x v="0"/>
  </r>
  <r>
    <x v="2494"/>
    <s v="CERA"/>
    <s v="MP"/>
    <x v="608"/>
    <n v="418052"/>
    <x v="265"/>
    <s v="MX"/>
    <x v="1240"/>
    <x v="2"/>
    <x v="263"/>
    <s v="A"/>
    <x v="550"/>
    <x v="97"/>
    <x v="0"/>
    <m/>
    <x v="1747"/>
    <n v="7872"/>
    <s v="27.04.2017"/>
    <s v="27.05.2017"/>
    <s v="Iprel"/>
    <n v="100010001376"/>
    <m/>
    <m/>
    <m/>
    <m/>
    <m/>
    <m/>
    <m/>
    <m/>
    <m/>
    <m/>
    <m/>
    <m/>
    <m/>
    <x v="3"/>
    <x v="8"/>
    <x v="0"/>
  </r>
  <r>
    <x v="2495"/>
    <s v="CERA"/>
    <s v="MP"/>
    <x v="608"/>
    <n v="418052"/>
    <x v="265"/>
    <s v="MX"/>
    <x v="1241"/>
    <x v="113"/>
    <x v="106"/>
    <s v="A"/>
    <x v="550"/>
    <x v="97"/>
    <x v="0"/>
    <m/>
    <x v="1748"/>
    <n v="7873"/>
    <s v="27.04.2017"/>
    <s v="27.05.2017"/>
    <s v="Iprel"/>
    <n v="100010001376"/>
    <m/>
    <m/>
    <m/>
    <m/>
    <m/>
    <m/>
    <m/>
    <m/>
    <m/>
    <m/>
    <m/>
    <m/>
    <m/>
    <x v="3"/>
    <x v="8"/>
    <x v="0"/>
  </r>
  <r>
    <x v="2496"/>
    <s v="CERA"/>
    <s v="MP"/>
    <x v="608"/>
    <n v="418052"/>
    <x v="265"/>
    <s v="MX"/>
    <x v="1242"/>
    <x v="290"/>
    <x v="107"/>
    <s v="A"/>
    <x v="550"/>
    <x v="97"/>
    <x v="0"/>
    <m/>
    <x v="1749"/>
    <n v="7874"/>
    <s v="27.04.2017"/>
    <s v="27.05.2017"/>
    <s v="Iprel"/>
    <n v="100010001376"/>
    <m/>
    <m/>
    <m/>
    <m/>
    <m/>
    <m/>
    <m/>
    <m/>
    <m/>
    <m/>
    <m/>
    <m/>
    <m/>
    <x v="3"/>
    <x v="8"/>
    <x v="0"/>
  </r>
  <r>
    <x v="2497"/>
    <s v="CERA"/>
    <s v="MP"/>
    <x v="608"/>
    <n v="418052"/>
    <x v="265"/>
    <s v="MX"/>
    <x v="1060"/>
    <x v="292"/>
    <x v="129"/>
    <s v="A"/>
    <x v="550"/>
    <x v="91"/>
    <x v="0"/>
    <m/>
    <x v="1750"/>
    <n v="7875"/>
    <s v="27.04.2017"/>
    <s v="27.05.2017"/>
    <s v="Iprel"/>
    <n v="100010001376"/>
    <m/>
    <m/>
    <m/>
    <m/>
    <m/>
    <m/>
    <m/>
    <m/>
    <m/>
    <m/>
    <m/>
    <m/>
    <m/>
    <x v="3"/>
    <x v="8"/>
    <x v="0"/>
  </r>
  <r>
    <x v="2498"/>
    <s v="CERA"/>
    <s v="MP"/>
    <x v="608"/>
    <n v="418052"/>
    <x v="265"/>
    <s v="MX"/>
    <x v="690"/>
    <x v="293"/>
    <x v="180"/>
    <s v="A"/>
    <x v="550"/>
    <x v="107"/>
    <x v="0"/>
    <m/>
    <x v="1751"/>
    <n v="7876"/>
    <s v="27.04.2017"/>
    <s v="27.05.2017"/>
    <s v="Iprel"/>
    <n v="100010001376"/>
    <m/>
    <m/>
    <m/>
    <m/>
    <m/>
    <m/>
    <m/>
    <m/>
    <m/>
    <m/>
    <m/>
    <m/>
    <m/>
    <x v="3"/>
    <x v="8"/>
    <x v="0"/>
  </r>
  <r>
    <x v="2499"/>
    <s v="CERA"/>
    <s v="MP"/>
    <x v="608"/>
    <n v="418052"/>
    <x v="265"/>
    <s v="MX"/>
    <x v="1243"/>
    <x v="117"/>
    <x v="189"/>
    <s v="A"/>
    <x v="550"/>
    <x v="97"/>
    <x v="0"/>
    <m/>
    <x v="1752"/>
    <n v="7877"/>
    <s v="27.04.2017"/>
    <s v="27.05.2017"/>
    <s v="Iprel"/>
    <n v="100010001376"/>
    <m/>
    <m/>
    <m/>
    <m/>
    <m/>
    <m/>
    <m/>
    <m/>
    <m/>
    <m/>
    <m/>
    <m/>
    <m/>
    <x v="3"/>
    <x v="8"/>
    <x v="0"/>
  </r>
  <r>
    <x v="2500"/>
    <s v="CERA"/>
    <s v="MP"/>
    <x v="608"/>
    <n v="418052"/>
    <x v="265"/>
    <s v="MX"/>
    <x v="1244"/>
    <x v="114"/>
    <x v="190"/>
    <s v="A"/>
    <x v="550"/>
    <x v="97"/>
    <x v="0"/>
    <m/>
    <x v="1753"/>
    <n v="7878"/>
    <s v="27.04.2017"/>
    <s v="27.05.2017"/>
    <s v="Iprel"/>
    <n v="100010001376"/>
    <m/>
    <m/>
    <m/>
    <m/>
    <m/>
    <m/>
    <m/>
    <m/>
    <m/>
    <m/>
    <m/>
    <m/>
    <m/>
    <x v="3"/>
    <x v="8"/>
    <x v="0"/>
  </r>
  <r>
    <x v="2501"/>
    <s v="CERA"/>
    <s v="MP"/>
    <x v="608"/>
    <n v="418052"/>
    <x v="265"/>
    <s v="MX"/>
    <x v="1245"/>
    <x v="114"/>
    <x v="190"/>
    <s v="A"/>
    <x v="550"/>
    <x v="97"/>
    <x v="0"/>
    <m/>
    <x v="1754"/>
    <n v="7879"/>
    <s v="27.04.2017"/>
    <s v="27.05.2017"/>
    <s v="Iprel"/>
    <n v="100010001376"/>
    <m/>
    <m/>
    <m/>
    <m/>
    <m/>
    <m/>
    <m/>
    <m/>
    <m/>
    <m/>
    <m/>
    <m/>
    <m/>
    <x v="3"/>
    <x v="8"/>
    <x v="0"/>
  </r>
  <r>
    <x v="2502"/>
    <s v="CERA"/>
    <s v="MP"/>
    <x v="608"/>
    <n v="418052"/>
    <x v="265"/>
    <s v="MX"/>
    <x v="1246"/>
    <x v="2"/>
    <x v="489"/>
    <s v="A"/>
    <x v="550"/>
    <x v="97"/>
    <x v="0"/>
    <m/>
    <x v="1755"/>
    <n v="7880"/>
    <s v="27.04.2017"/>
    <s v="27.05.2017"/>
    <s v="Iprel"/>
    <n v="100010001376"/>
    <m/>
    <m/>
    <m/>
    <m/>
    <m/>
    <m/>
    <m/>
    <m/>
    <m/>
    <m/>
    <m/>
    <m/>
    <m/>
    <x v="3"/>
    <x v="8"/>
    <x v="0"/>
  </r>
  <r>
    <x v="2503"/>
    <s v="CERA"/>
    <s v="MP"/>
    <x v="608"/>
    <n v="418052"/>
    <x v="265"/>
    <s v="MX"/>
    <x v="1247"/>
    <x v="2"/>
    <x v="490"/>
    <s v="A"/>
    <x v="550"/>
    <x v="97"/>
    <x v="0"/>
    <m/>
    <x v="1756"/>
    <n v="7881"/>
    <s v="27.04.2017"/>
    <s v="27.05.2017"/>
    <s v="Iprel"/>
    <n v="100010001376"/>
    <m/>
    <m/>
    <m/>
    <m/>
    <m/>
    <m/>
    <m/>
    <m/>
    <m/>
    <m/>
    <m/>
    <m/>
    <m/>
    <x v="3"/>
    <x v="8"/>
    <x v="0"/>
  </r>
  <r>
    <x v="2504"/>
    <s v="CERA"/>
    <s v="MT"/>
    <x v="625"/>
    <n v="415483"/>
    <x v="457"/>
    <s v="TH"/>
    <x v="34"/>
    <x v="2"/>
    <x v="491"/>
    <s v="A"/>
    <x v="550"/>
    <x v="97"/>
    <x v="0"/>
    <m/>
    <x v="1757"/>
    <n v="7882"/>
    <s v="27.04.2017"/>
    <s v="27.05.2017"/>
    <s v="Iprel"/>
    <n v="100010001376"/>
    <m/>
    <m/>
    <m/>
    <m/>
    <m/>
    <m/>
    <m/>
    <m/>
    <m/>
    <m/>
    <m/>
    <m/>
    <m/>
    <x v="3"/>
    <x v="8"/>
    <x v="0"/>
  </r>
  <r>
    <x v="2505"/>
    <s v="CERA"/>
    <s v="MP"/>
    <x v="629"/>
    <n v="408632"/>
    <x v="390"/>
    <s v="RU"/>
    <x v="339"/>
    <x v="260"/>
    <x v="208"/>
    <s v="A"/>
    <x v="550"/>
    <x v="91"/>
    <x v="0"/>
    <m/>
    <x v="1758"/>
    <n v="7883"/>
    <s v="27.04.2017"/>
    <s v="27.05.2017"/>
    <s v="Iprel"/>
    <n v="100010001376"/>
    <m/>
    <m/>
    <m/>
    <m/>
    <m/>
    <m/>
    <m/>
    <m/>
    <m/>
    <m/>
    <m/>
    <m/>
    <m/>
    <x v="3"/>
    <x v="8"/>
    <x v="0"/>
  </r>
  <r>
    <x v="2506"/>
    <s v="CERA"/>
    <s v="MP"/>
    <x v="629"/>
    <n v="408632"/>
    <x v="390"/>
    <s v="RU"/>
    <x v="681"/>
    <x v="113"/>
    <x v="106"/>
    <s v="A"/>
    <x v="550"/>
    <x v="104"/>
    <x v="0"/>
    <m/>
    <x v="1759"/>
    <n v="7884"/>
    <s v="27.04.2017"/>
    <s v="27.05.2017"/>
    <s v="Iprel"/>
    <n v="100010001376"/>
    <m/>
    <m/>
    <m/>
    <m/>
    <m/>
    <m/>
    <m/>
    <m/>
    <m/>
    <m/>
    <m/>
    <m/>
    <m/>
    <x v="3"/>
    <x v="8"/>
    <x v="0"/>
  </r>
  <r>
    <x v="2507"/>
    <s v="CERA"/>
    <s v="MP"/>
    <x v="629"/>
    <n v="408632"/>
    <x v="390"/>
    <s v="RU"/>
    <x v="1022"/>
    <x v="114"/>
    <x v="190"/>
    <s v="A"/>
    <x v="550"/>
    <x v="104"/>
    <x v="0"/>
    <m/>
    <x v="1760"/>
    <n v="7885"/>
    <s v="27.04.2017"/>
    <s v="27.05.2017"/>
    <s v="Iprel"/>
    <n v="100010001376"/>
    <m/>
    <m/>
    <m/>
    <m/>
    <m/>
    <m/>
    <m/>
    <m/>
    <m/>
    <m/>
    <m/>
    <m/>
    <m/>
    <x v="3"/>
    <x v="8"/>
    <x v="0"/>
  </r>
  <r>
    <x v="2508"/>
    <s v="CERA"/>
    <s v="MP"/>
    <x v="629"/>
    <n v="408632"/>
    <x v="390"/>
    <s v="RU"/>
    <x v="433"/>
    <x v="113"/>
    <x v="106"/>
    <s v="A"/>
    <x v="550"/>
    <x v="104"/>
    <x v="0"/>
    <m/>
    <x v="1761"/>
    <n v="7886"/>
    <s v="27.04.2017"/>
    <s v="27.05.2017"/>
    <s v="Iprel"/>
    <n v="100010001376"/>
    <m/>
    <m/>
    <m/>
    <m/>
    <m/>
    <m/>
    <m/>
    <m/>
    <m/>
    <m/>
    <m/>
    <m/>
    <m/>
    <x v="3"/>
    <x v="8"/>
    <x v="0"/>
  </r>
  <r>
    <x v="2509"/>
    <s v="CERA"/>
    <s v="MP"/>
    <x v="629"/>
    <n v="408632"/>
    <x v="390"/>
    <s v="RU"/>
    <x v="823"/>
    <x v="114"/>
    <x v="190"/>
    <s v="A"/>
    <x v="550"/>
    <x v="104"/>
    <x v="0"/>
    <m/>
    <x v="1762"/>
    <n v="7887"/>
    <s v="27.04.2017"/>
    <s v="27.05.2017"/>
    <s v="Iprel"/>
    <n v="100010001376"/>
    <m/>
    <m/>
    <m/>
    <m/>
    <m/>
    <m/>
    <m/>
    <m/>
    <m/>
    <m/>
    <m/>
    <m/>
    <m/>
    <x v="3"/>
    <x v="8"/>
    <x v="0"/>
  </r>
  <r>
    <x v="2510"/>
    <s v="CERA"/>
    <s v="MP"/>
    <x v="629"/>
    <n v="408632"/>
    <x v="390"/>
    <s v="RU"/>
    <x v="1248"/>
    <x v="117"/>
    <x v="189"/>
    <s v="A"/>
    <x v="550"/>
    <x v="104"/>
    <x v="0"/>
    <m/>
    <x v="1763"/>
    <n v="7888"/>
    <s v="27.04.2017"/>
    <s v="27.05.2017"/>
    <s v="Iprel"/>
    <n v="100010001376"/>
    <m/>
    <m/>
    <m/>
    <m/>
    <m/>
    <m/>
    <m/>
    <m/>
    <m/>
    <m/>
    <m/>
    <m/>
    <m/>
    <x v="3"/>
    <x v="8"/>
    <x v="0"/>
  </r>
  <r>
    <x v="2511"/>
    <s v="CERA"/>
    <s v="MP"/>
    <x v="624"/>
    <n v="414635"/>
    <x v="302"/>
    <s v="TR"/>
    <x v="1086"/>
    <x v="293"/>
    <x v="180"/>
    <s v="A"/>
    <x v="550"/>
    <x v="108"/>
    <x v="0"/>
    <m/>
    <x v="1764"/>
    <n v="7889"/>
    <s v="27.04.2017"/>
    <s v="27.05.2017"/>
    <s v="Iprel"/>
    <n v="100010001376"/>
    <m/>
    <m/>
    <m/>
    <m/>
    <m/>
    <m/>
    <m/>
    <m/>
    <m/>
    <m/>
    <m/>
    <m/>
    <m/>
    <x v="3"/>
    <x v="8"/>
    <x v="0"/>
  </r>
  <r>
    <x v="2512"/>
    <s v="CERA"/>
    <s v="MP"/>
    <x v="586"/>
    <n v="417734"/>
    <x v="435"/>
    <s v="BD"/>
    <x v="1249"/>
    <x v="1"/>
    <x v="199"/>
    <s v="A"/>
    <x v="550"/>
    <x v="109"/>
    <x v="0"/>
    <m/>
    <x v="1765"/>
    <n v="7890"/>
    <s v="27.04.2017"/>
    <s v="27.05.2017"/>
    <s v="Iprel"/>
    <n v="100010001376"/>
    <m/>
    <m/>
    <m/>
    <m/>
    <m/>
    <m/>
    <m/>
    <m/>
    <m/>
    <m/>
    <m/>
    <m/>
    <m/>
    <x v="3"/>
    <x v="8"/>
    <x v="0"/>
  </r>
  <r>
    <x v="2513"/>
    <s v="CERA"/>
    <s v="MP"/>
    <x v="586"/>
    <n v="417734"/>
    <x v="435"/>
    <s v="BD"/>
    <x v="1250"/>
    <x v="1"/>
    <x v="199"/>
    <s v="A"/>
    <x v="550"/>
    <x v="110"/>
    <x v="0"/>
    <m/>
    <x v="1766"/>
    <n v="7891"/>
    <s v="27.04.2017"/>
    <s v="27.05.2017"/>
    <s v="Iprel"/>
    <n v="100010001376"/>
    <m/>
    <m/>
    <m/>
    <m/>
    <m/>
    <m/>
    <m/>
    <m/>
    <m/>
    <m/>
    <m/>
    <m/>
    <m/>
    <x v="3"/>
    <x v="8"/>
    <x v="0"/>
  </r>
  <r>
    <x v="2514"/>
    <s v="CERA"/>
    <s v="RP"/>
    <x v="634"/>
    <n v="202175"/>
    <x v="462"/>
    <s v="IT"/>
    <x v="13"/>
    <x v="293"/>
    <x v="180"/>
    <s v="A"/>
    <x v="551"/>
    <x v="111"/>
    <x v="0"/>
    <m/>
    <x v="1767"/>
    <n v="7892"/>
    <s v="27.04.2017"/>
    <s v="27.05.2017"/>
    <s v="Iprel"/>
    <n v="100010001376"/>
    <m/>
    <m/>
    <m/>
    <m/>
    <m/>
    <m/>
    <m/>
    <m/>
    <m/>
    <m/>
    <m/>
    <m/>
    <m/>
    <x v="3"/>
    <x v="8"/>
    <x v="0"/>
  </r>
  <r>
    <x v="2515"/>
    <s v="CERA"/>
    <s v="MP"/>
    <x v="624"/>
    <n v="414635"/>
    <x v="302"/>
    <s v="TR"/>
    <x v="1251"/>
    <x v="269"/>
    <x v="304"/>
    <s v="A"/>
    <x v="548"/>
    <x v="112"/>
    <x v="0"/>
    <m/>
    <x v="820"/>
    <n v="7893"/>
    <s v="27.04.2017"/>
    <s v="27.05.2017"/>
    <m/>
    <n v="100010001376"/>
    <m/>
    <m/>
    <m/>
    <m/>
    <m/>
    <m/>
    <m/>
    <m/>
    <m/>
    <m/>
    <m/>
    <m/>
    <m/>
    <x v="3"/>
    <x v="8"/>
    <x v="0"/>
  </r>
  <r>
    <x v="2516"/>
    <s v="CERA"/>
    <s v="MP"/>
    <x v="623"/>
    <s v="ECE100"/>
    <x v="398"/>
    <s v="IN"/>
    <x v="312"/>
    <x v="327"/>
    <x v="470"/>
    <s v="C"/>
    <x v="552"/>
    <x v="82"/>
    <x v="0"/>
    <m/>
    <x v="1399"/>
    <n v="7894"/>
    <s v="27.04.2017"/>
    <s v="27.05.2017"/>
    <s v="Iprel"/>
    <n v="100010001376"/>
    <m/>
    <m/>
    <m/>
    <m/>
    <m/>
    <m/>
    <m/>
    <m/>
    <m/>
    <m/>
    <m/>
    <m/>
    <m/>
    <x v="3"/>
    <x v="8"/>
    <x v="0"/>
  </r>
  <r>
    <x v="2517"/>
    <s v="CERA"/>
    <s v="MP"/>
    <x v="635"/>
    <n v="404415"/>
    <x v="463"/>
    <s v="TH"/>
    <x v="235"/>
    <x v="131"/>
    <x v="368"/>
    <s v="A"/>
    <x v="546"/>
    <x v="91"/>
    <x v="0"/>
    <m/>
    <x v="1768"/>
    <n v="7895"/>
    <s v="27.04.2017"/>
    <s v="27.05.2017"/>
    <s v="sertek"/>
    <n v="100010001376"/>
    <m/>
    <m/>
    <m/>
    <m/>
    <m/>
    <m/>
    <m/>
    <m/>
    <m/>
    <m/>
    <m/>
    <m/>
    <m/>
    <x v="3"/>
    <x v="8"/>
    <x v="0"/>
  </r>
  <r>
    <x v="2518"/>
    <s v="CERA"/>
    <s v="MP"/>
    <x v="636"/>
    <s v="ECE100"/>
    <x v="398"/>
    <s v="IN"/>
    <x v="226"/>
    <x v="324"/>
    <x v="333"/>
    <s v="A"/>
    <x v="547"/>
    <x v="82"/>
    <x v="0"/>
    <m/>
    <x v="1399"/>
    <n v="7896"/>
    <s v="27.04.2017"/>
    <s v="27.05.2017"/>
    <s v="sertek"/>
    <n v="100010001376"/>
    <m/>
    <m/>
    <m/>
    <m/>
    <m/>
    <m/>
    <m/>
    <m/>
    <m/>
    <m/>
    <m/>
    <m/>
    <m/>
    <x v="3"/>
    <x v="8"/>
    <x v="0"/>
  </r>
  <r>
    <x v="2519"/>
    <s v="CERA"/>
    <s v="MP"/>
    <x v="636"/>
    <s v="ECE100"/>
    <x v="398"/>
    <s v="IN"/>
    <x v="12"/>
    <x v="327"/>
    <x v="333"/>
    <s v="A"/>
    <x v="547"/>
    <x v="82"/>
    <x v="0"/>
    <m/>
    <x v="1399"/>
    <n v="7897"/>
    <s v="27.04.2017"/>
    <s v="27.05.2017"/>
    <s v="sertek"/>
    <n v="100010001376"/>
    <m/>
    <m/>
    <m/>
    <m/>
    <m/>
    <m/>
    <m/>
    <m/>
    <m/>
    <m/>
    <m/>
    <m/>
    <m/>
    <x v="3"/>
    <x v="8"/>
    <x v="0"/>
  </r>
  <r>
    <x v="2520"/>
    <s v="CERA"/>
    <s v="MP"/>
    <x v="637"/>
    <n v="207963"/>
    <x v="464"/>
    <s v="IT"/>
    <x v="33"/>
    <x v="131"/>
    <x v="368"/>
    <s v="A"/>
    <x v="547"/>
    <x v="91"/>
    <x v="0"/>
    <m/>
    <x v="1769"/>
    <n v="7898"/>
    <s v="27.04.2017"/>
    <s v="27.05.2017"/>
    <s v="sertek"/>
    <n v="100010001376"/>
    <m/>
    <m/>
    <m/>
    <m/>
    <m/>
    <m/>
    <m/>
    <m/>
    <m/>
    <m/>
    <m/>
    <m/>
    <m/>
    <x v="3"/>
    <x v="8"/>
    <x v="0"/>
  </r>
  <r>
    <x v="2521"/>
    <s v="CERA"/>
    <s v="MP"/>
    <x v="638"/>
    <s v="ECE100"/>
    <x v="398"/>
    <s v="IN"/>
    <x v="226"/>
    <x v="324"/>
    <x v="333"/>
    <s v="A"/>
    <x v="548"/>
    <x v="82"/>
    <x v="0"/>
    <m/>
    <x v="1399"/>
    <n v="7899"/>
    <s v="27.04.2017"/>
    <s v="27.05.2017"/>
    <s v="sertek"/>
    <n v="100010001376"/>
    <m/>
    <m/>
    <m/>
    <m/>
    <m/>
    <m/>
    <m/>
    <m/>
    <m/>
    <m/>
    <m/>
    <m/>
    <m/>
    <x v="3"/>
    <x v="8"/>
    <x v="0"/>
  </r>
  <r>
    <x v="2522"/>
    <s v="CERA"/>
    <s v="MP"/>
    <x v="638"/>
    <s v="ECE100"/>
    <x v="398"/>
    <s v="IN"/>
    <x v="12"/>
    <x v="325"/>
    <x v="333"/>
    <s v="A"/>
    <x v="548"/>
    <x v="82"/>
    <x v="0"/>
    <m/>
    <x v="1399"/>
    <n v="7900"/>
    <s v="27.04.2017"/>
    <s v="27.05.2017"/>
    <s v="sertek"/>
    <n v="100010001376"/>
    <m/>
    <m/>
    <m/>
    <m/>
    <m/>
    <m/>
    <m/>
    <m/>
    <m/>
    <m/>
    <m/>
    <m/>
    <m/>
    <x v="3"/>
    <x v="8"/>
    <x v="0"/>
  </r>
  <r>
    <x v="2523"/>
    <s v="CERA"/>
    <s v="MP"/>
    <x v="639"/>
    <n v="415506"/>
    <x v="380"/>
    <s v="VN"/>
    <x v="122"/>
    <x v="160"/>
    <x v="333"/>
    <s v="A"/>
    <x v="548"/>
    <x v="113"/>
    <x v="0"/>
    <m/>
    <x v="1770"/>
    <n v="7901"/>
    <s v="27.04.2017"/>
    <s v="27.05.2017"/>
    <s v="sertek"/>
    <n v="100010001376"/>
    <m/>
    <m/>
    <m/>
    <m/>
    <m/>
    <m/>
    <m/>
    <m/>
    <m/>
    <m/>
    <m/>
    <m/>
    <m/>
    <x v="3"/>
    <x v="8"/>
    <x v="0"/>
  </r>
  <r>
    <x v="2524"/>
    <s v="CERA"/>
    <s v="MP"/>
    <x v="633"/>
    <n v="413815"/>
    <x v="277"/>
    <s v="EG"/>
    <x v="33"/>
    <x v="279"/>
    <x v="374"/>
    <s v="A"/>
    <x v="549"/>
    <x v="106"/>
    <x v="0"/>
    <m/>
    <x v="1771"/>
    <n v="7902"/>
    <s v="27.04.2017"/>
    <s v="27.05.2017"/>
    <s v="sertek"/>
    <n v="100010001376"/>
    <m/>
    <m/>
    <m/>
    <m/>
    <m/>
    <m/>
    <m/>
    <m/>
    <m/>
    <m/>
    <m/>
    <m/>
    <m/>
    <x v="3"/>
    <x v="8"/>
    <x v="0"/>
  </r>
  <r>
    <x v="2525"/>
    <s v="CERA"/>
    <s v="MP"/>
    <x v="640"/>
    <n v="414220"/>
    <x v="465"/>
    <s v="SD"/>
    <x v="235"/>
    <x v="135"/>
    <x v="341"/>
    <s v="A"/>
    <x v="549"/>
    <x v="91"/>
    <x v="0"/>
    <m/>
    <x v="1772"/>
    <n v="7903"/>
    <s v="27.04.2017"/>
    <s v="27.05.2017"/>
    <s v="sertek"/>
    <n v="100010001376"/>
    <m/>
    <m/>
    <m/>
    <m/>
    <m/>
    <m/>
    <m/>
    <m/>
    <m/>
    <m/>
    <m/>
    <m/>
    <m/>
    <x v="3"/>
    <x v="8"/>
    <x v="0"/>
  </r>
  <r>
    <x v="2526"/>
    <s v="CERA"/>
    <s v="MP"/>
    <x v="641"/>
    <n v="408632"/>
    <x v="390"/>
    <s v="RU"/>
    <x v="122"/>
    <x v="328"/>
    <x v="333"/>
    <s v="A"/>
    <x v="549"/>
    <x v="91"/>
    <x v="0"/>
    <m/>
    <x v="1773"/>
    <n v="7904"/>
    <s v="27.04.2017"/>
    <s v="27.05.2017"/>
    <s v="sertek"/>
    <n v="100010001376"/>
    <m/>
    <m/>
    <m/>
    <m/>
    <m/>
    <m/>
    <m/>
    <m/>
    <m/>
    <m/>
    <m/>
    <m/>
    <m/>
    <x v="3"/>
    <x v="8"/>
    <x v="0"/>
  </r>
  <r>
    <x v="2527"/>
    <s v="CERA"/>
    <s v="MP"/>
    <x v="642"/>
    <n v="418088"/>
    <x v="466"/>
    <s v="IR"/>
    <x v="8"/>
    <x v="279"/>
    <x v="374"/>
    <s v="A"/>
    <x v="550"/>
    <x v="97"/>
    <x v="0"/>
    <m/>
    <x v="1774"/>
    <n v="7905"/>
    <s v="27.04.2017"/>
    <s v="27.05.2017"/>
    <s v="sertek"/>
    <n v="100010001376"/>
    <m/>
    <m/>
    <m/>
    <m/>
    <m/>
    <m/>
    <m/>
    <m/>
    <m/>
    <m/>
    <m/>
    <m/>
    <m/>
    <x v="3"/>
    <x v="8"/>
    <x v="0"/>
  </r>
  <r>
    <x v="2528"/>
    <s v="CERA"/>
    <s v="MP"/>
    <x v="633"/>
    <n v="413815"/>
    <x v="277"/>
    <s v="EG"/>
    <x v="1252"/>
    <x v="114"/>
    <x v="190"/>
    <s v="A"/>
    <x v="553"/>
    <x v="114"/>
    <x v="0"/>
    <m/>
    <x v="1775"/>
    <n v="7906"/>
    <s v="07.06.2017"/>
    <s v="07.07.2017"/>
    <s v="Iprel"/>
    <n v="100010001376"/>
    <m/>
    <m/>
    <m/>
    <m/>
    <m/>
    <m/>
    <m/>
    <m/>
    <m/>
    <m/>
    <m/>
    <m/>
    <m/>
    <x v="3"/>
    <x v="8"/>
    <x v="0"/>
  </r>
  <r>
    <x v="2529"/>
    <s v="CERA"/>
    <s v="MP"/>
    <x v="633"/>
    <n v="413815"/>
    <x v="277"/>
    <s v="EG"/>
    <x v="1167"/>
    <x v="113"/>
    <x v="106"/>
    <s v="A"/>
    <x v="553"/>
    <x v="114"/>
    <x v="0"/>
    <m/>
    <x v="1776"/>
    <n v="7907"/>
    <s v="07.06.2017"/>
    <s v="07.07.2017"/>
    <s v="Iprel"/>
    <n v="100010001376"/>
    <m/>
    <m/>
    <m/>
    <m/>
    <m/>
    <m/>
    <m/>
    <m/>
    <m/>
    <m/>
    <m/>
    <m/>
    <m/>
    <x v="3"/>
    <x v="8"/>
    <x v="0"/>
  </r>
  <r>
    <x v="2530"/>
    <s v="CERA"/>
    <s v="MP"/>
    <x v="628"/>
    <n v="419422"/>
    <x v="467"/>
    <s v="RU"/>
    <x v="1253"/>
    <x v="112"/>
    <x v="332"/>
    <s v="A"/>
    <x v="553"/>
    <x v="115"/>
    <x v="0"/>
    <m/>
    <x v="1777"/>
    <n v="7908"/>
    <s v="07.06.2017"/>
    <s v="07.07.2017"/>
    <s v="Iprel"/>
    <n v="100010001376"/>
    <m/>
    <m/>
    <m/>
    <m/>
    <m/>
    <m/>
    <m/>
    <m/>
    <m/>
    <m/>
    <m/>
    <m/>
    <m/>
    <x v="3"/>
    <x v="8"/>
    <x v="0"/>
  </r>
  <r>
    <x v="2531"/>
    <s v="CERA"/>
    <s v="MP"/>
    <x v="628"/>
    <n v="419422"/>
    <x v="467"/>
    <s v="RU"/>
    <x v="685"/>
    <x v="292"/>
    <x v="129"/>
    <s v="A"/>
    <x v="553"/>
    <x v="116"/>
    <x v="0"/>
    <m/>
    <x v="1778"/>
    <n v="7909"/>
    <s v="07.06.2017"/>
    <s v="07.07.2017"/>
    <s v="Iprel"/>
    <n v="100010001376"/>
    <m/>
    <m/>
    <m/>
    <m/>
    <m/>
    <m/>
    <m/>
    <m/>
    <m/>
    <m/>
    <m/>
    <m/>
    <m/>
    <x v="3"/>
    <x v="8"/>
    <x v="0"/>
  </r>
  <r>
    <x v="2532"/>
    <s v="CERA"/>
    <s v="MP"/>
    <x v="628"/>
    <n v="419422"/>
    <x v="467"/>
    <s v="RU"/>
    <x v="1254"/>
    <x v="116"/>
    <x v="109"/>
    <s v="A"/>
    <x v="553"/>
    <x v="117"/>
    <x v="0"/>
    <m/>
    <x v="1779"/>
    <n v="7910"/>
    <s v="07.06.2017"/>
    <s v="07.07.2017"/>
    <s v="Iprel"/>
    <n v="100010001376"/>
    <m/>
    <m/>
    <m/>
    <m/>
    <m/>
    <m/>
    <m/>
    <m/>
    <m/>
    <m/>
    <m/>
    <m/>
    <m/>
    <x v="3"/>
    <x v="8"/>
    <x v="0"/>
  </r>
  <r>
    <x v="2533"/>
    <s v="CERA"/>
    <s v="MP"/>
    <x v="628"/>
    <n v="419422"/>
    <x v="467"/>
    <s v="RU"/>
    <x v="1255"/>
    <x v="117"/>
    <x v="189"/>
    <s v="A"/>
    <x v="553"/>
    <x v="114"/>
    <x v="0"/>
    <m/>
    <x v="1780"/>
    <n v="7911"/>
    <s v="07.06.2017"/>
    <s v="07.07.2017"/>
    <s v="Iprel"/>
    <n v="100010001376"/>
    <m/>
    <m/>
    <m/>
    <m/>
    <m/>
    <m/>
    <m/>
    <m/>
    <m/>
    <m/>
    <m/>
    <m/>
    <m/>
    <x v="3"/>
    <x v="8"/>
    <x v="0"/>
  </r>
  <r>
    <x v="2534"/>
    <s v="CERA"/>
    <s v="MP"/>
    <x v="628"/>
    <n v="419422"/>
    <x v="467"/>
    <s v="RU"/>
    <x v="1256"/>
    <x v="117"/>
    <x v="189"/>
    <s v="A"/>
    <x v="553"/>
    <x v="114"/>
    <x v="0"/>
    <m/>
    <x v="1781"/>
    <n v="7912"/>
    <s v="07.06.2017"/>
    <s v="07.07.2017"/>
    <s v="Iprel"/>
    <n v="100010001376"/>
    <m/>
    <m/>
    <m/>
    <m/>
    <m/>
    <m/>
    <m/>
    <m/>
    <m/>
    <m/>
    <m/>
    <m/>
    <m/>
    <x v="3"/>
    <x v="8"/>
    <x v="0"/>
  </r>
  <r>
    <x v="2535"/>
    <s v="CERA"/>
    <s v="MP"/>
    <x v="642"/>
    <n v="418088"/>
    <x v="466"/>
    <s v="IR"/>
    <x v="362"/>
    <x v="260"/>
    <x v="208"/>
    <s v="A"/>
    <x v="553"/>
    <x v="118"/>
    <x v="0"/>
    <m/>
    <x v="1782"/>
    <n v="7913"/>
    <s v="07.06.2017"/>
    <s v="07.07.2017"/>
    <s v="Iprel"/>
    <n v="100010001376"/>
    <m/>
    <m/>
    <m/>
    <m/>
    <m/>
    <m/>
    <m/>
    <m/>
    <m/>
    <m/>
    <m/>
    <m/>
    <m/>
    <x v="3"/>
    <x v="8"/>
    <x v="0"/>
  </r>
  <r>
    <x v="2536"/>
    <s v="CERA"/>
    <s v="MP"/>
    <x v="642"/>
    <n v="418088"/>
    <x v="466"/>
    <s v="IR"/>
    <x v="1257"/>
    <x v="1"/>
    <x v="199"/>
    <s v="A"/>
    <x v="553"/>
    <x v="119"/>
    <x v="0"/>
    <m/>
    <x v="1783"/>
    <n v="7914"/>
    <s v="07.06.2017"/>
    <s v="07.07.2017"/>
    <s v="Iprel"/>
    <n v="100010001376"/>
    <m/>
    <m/>
    <m/>
    <m/>
    <m/>
    <m/>
    <m/>
    <m/>
    <m/>
    <m/>
    <m/>
    <m/>
    <m/>
    <x v="3"/>
    <x v="8"/>
    <x v="0"/>
  </r>
  <r>
    <x v="2537"/>
    <s v="CERA"/>
    <s v="MP"/>
    <x v="642"/>
    <n v="418088"/>
    <x v="466"/>
    <s v="IR"/>
    <x v="1258"/>
    <x v="1"/>
    <x v="199"/>
    <s v="A"/>
    <x v="553"/>
    <x v="119"/>
    <x v="0"/>
    <m/>
    <x v="1784"/>
    <n v="7915"/>
    <s v="07.06.2017"/>
    <s v="07.07.2017"/>
    <s v="Iprel"/>
    <n v="100010001376"/>
    <m/>
    <m/>
    <m/>
    <m/>
    <m/>
    <m/>
    <m/>
    <m/>
    <m/>
    <m/>
    <m/>
    <m/>
    <m/>
    <x v="3"/>
    <x v="8"/>
    <x v="0"/>
  </r>
  <r>
    <x v="2538"/>
    <s v="CERA"/>
    <s v="MP"/>
    <x v="620"/>
    <n v="408739"/>
    <x v="456"/>
    <s v="TR"/>
    <x v="18"/>
    <x v="123"/>
    <x v="223"/>
    <s v="A"/>
    <x v="554"/>
    <x v="120"/>
    <x v="0"/>
    <m/>
    <x v="1785"/>
    <n v="7916"/>
    <s v="07.06.2017"/>
    <s v="07.07.2017"/>
    <s v="Iprel"/>
    <n v="100010001376"/>
    <m/>
    <m/>
    <m/>
    <m/>
    <m/>
    <m/>
    <m/>
    <m/>
    <m/>
    <m/>
    <m/>
    <m/>
    <m/>
    <x v="3"/>
    <x v="8"/>
    <x v="0"/>
  </r>
  <r>
    <x v="2539"/>
    <s v="CERA"/>
    <s v="MP"/>
    <x v="620"/>
    <n v="408739"/>
    <x v="456"/>
    <s v="TR"/>
    <x v="1259"/>
    <x v="117"/>
    <x v="189"/>
    <s v="A"/>
    <x v="554"/>
    <x v="121"/>
    <x v="0"/>
    <m/>
    <x v="1786"/>
    <n v="7917"/>
    <s v="07.06.2017"/>
    <s v="07.07.2017"/>
    <s v="Iprel"/>
    <n v="100010001376"/>
    <m/>
    <m/>
    <m/>
    <m/>
    <m/>
    <m/>
    <m/>
    <m/>
    <m/>
    <m/>
    <m/>
    <m/>
    <m/>
    <x v="3"/>
    <x v="8"/>
    <x v="0"/>
  </r>
  <r>
    <x v="2540"/>
    <s v="CERA"/>
    <s v="MP"/>
    <x v="628"/>
    <n v="419422"/>
    <x v="467"/>
    <s v="RU"/>
    <x v="378"/>
    <x v="5"/>
    <x v="261"/>
    <s v="A"/>
    <x v="554"/>
    <x v="122"/>
    <x v="0"/>
    <m/>
    <x v="1787"/>
    <n v="7918"/>
    <s v="07.06.2017"/>
    <s v="07.07.2017"/>
    <s v="Iprel"/>
    <n v="100010001376"/>
    <m/>
    <m/>
    <m/>
    <m/>
    <m/>
    <m/>
    <m/>
    <m/>
    <m/>
    <m/>
    <m/>
    <m/>
    <m/>
    <x v="3"/>
    <x v="8"/>
    <x v="0"/>
  </r>
  <r>
    <x v="2541"/>
    <s v="CERA"/>
    <s v="MP"/>
    <x v="628"/>
    <n v="419422"/>
    <x v="467"/>
    <s v="RU"/>
    <x v="811"/>
    <x v="129"/>
    <x v="252"/>
    <s v="A"/>
    <x v="554"/>
    <x v="122"/>
    <x v="0"/>
    <m/>
    <x v="1788"/>
    <n v="7919"/>
    <s v="07.06.2017"/>
    <s v="07.07.2017"/>
    <s v="Iprel"/>
    <n v="100010001376"/>
    <m/>
    <m/>
    <m/>
    <m/>
    <m/>
    <m/>
    <m/>
    <m/>
    <m/>
    <m/>
    <m/>
    <m/>
    <m/>
    <x v="3"/>
    <x v="8"/>
    <x v="0"/>
  </r>
  <r>
    <x v="2542"/>
    <s v="CERA"/>
    <s v="MP"/>
    <x v="629"/>
    <n v="408632"/>
    <x v="390"/>
    <s v="RU"/>
    <x v="107"/>
    <x v="8"/>
    <x v="216"/>
    <s v="A"/>
    <x v="554"/>
    <x v="120"/>
    <x v="0"/>
    <m/>
    <x v="1789"/>
    <n v="7920"/>
    <s v="07.06.2017"/>
    <s v="07.07.2017"/>
    <s v="Iprel"/>
    <n v="100010001376"/>
    <m/>
    <m/>
    <m/>
    <m/>
    <m/>
    <m/>
    <m/>
    <m/>
    <m/>
    <m/>
    <m/>
    <m/>
    <m/>
    <x v="3"/>
    <x v="8"/>
    <x v="0"/>
  </r>
  <r>
    <x v="2543"/>
    <s v="CERA"/>
    <s v="MP"/>
    <x v="629"/>
    <n v="408632"/>
    <x v="390"/>
    <s v="RU"/>
    <x v="173"/>
    <x v="292"/>
    <x v="129"/>
    <s v="A"/>
    <x v="554"/>
    <x v="120"/>
    <x v="0"/>
    <m/>
    <x v="1790"/>
    <n v="7921"/>
    <s v="07.06.2017"/>
    <s v="07.07.2017"/>
    <s v="Iprel"/>
    <n v="100010001376"/>
    <m/>
    <m/>
    <m/>
    <m/>
    <m/>
    <m/>
    <m/>
    <m/>
    <m/>
    <m/>
    <m/>
    <m/>
    <m/>
    <x v="3"/>
    <x v="8"/>
    <x v="0"/>
  </r>
  <r>
    <x v="2544"/>
    <s v="CERA"/>
    <s v="MP"/>
    <x v="629"/>
    <n v="408632"/>
    <x v="390"/>
    <s v="RU"/>
    <x v="1260"/>
    <x v="293"/>
    <x v="180"/>
    <s v="A"/>
    <x v="554"/>
    <x v="123"/>
    <x v="0"/>
    <m/>
    <x v="1791"/>
    <n v="7922"/>
    <s v="07.06.2017"/>
    <s v="07.07.2017"/>
    <s v="Iprel"/>
    <n v="100010001376"/>
    <m/>
    <m/>
    <m/>
    <m/>
    <m/>
    <m/>
    <m/>
    <m/>
    <m/>
    <m/>
    <m/>
    <m/>
    <m/>
    <x v="3"/>
    <x v="8"/>
    <x v="0"/>
  </r>
  <r>
    <x v="2545"/>
    <s v="CERA"/>
    <s v="MP"/>
    <x v="610"/>
    <n v="406017"/>
    <x v="179"/>
    <s v="PL"/>
    <x v="1261"/>
    <x v="2"/>
    <x v="492"/>
    <s v="A"/>
    <x v="554"/>
    <x v="121"/>
    <x v="0"/>
    <m/>
    <x v="1792"/>
    <n v="7923"/>
    <s v="07.06.2017"/>
    <s v="07.07.2017"/>
    <s v="Iprel"/>
    <n v="100010001376"/>
    <m/>
    <m/>
    <m/>
    <m/>
    <m/>
    <m/>
    <m/>
    <m/>
    <m/>
    <m/>
    <m/>
    <m/>
    <m/>
    <x v="3"/>
    <x v="8"/>
    <x v="0"/>
  </r>
  <r>
    <x v="2546"/>
    <s v="CERA"/>
    <s v="MS"/>
    <x v="632"/>
    <n v="413295"/>
    <x v="461"/>
    <s v="BD"/>
    <x v="323"/>
    <x v="2"/>
    <x v="493"/>
    <s v="A"/>
    <x v="555"/>
    <x v="124"/>
    <x v="0"/>
    <m/>
    <x v="1793"/>
    <n v="7924"/>
    <s v="07.06.2017"/>
    <s v="07.07.2017"/>
    <s v="Iprel"/>
    <n v="100010001376"/>
    <m/>
    <m/>
    <m/>
    <m/>
    <m/>
    <m/>
    <m/>
    <m/>
    <m/>
    <m/>
    <m/>
    <m/>
    <m/>
    <x v="3"/>
    <x v="8"/>
    <x v="0"/>
  </r>
  <r>
    <x v="2395"/>
    <s v="CERA"/>
    <s v="MP"/>
    <x v="539"/>
    <n v="416815"/>
    <x v="407"/>
    <s v="OM"/>
    <x v="1203"/>
    <x v="113"/>
    <x v="106"/>
    <s v="A"/>
    <x v="555"/>
    <x v="125"/>
    <x v="0"/>
    <m/>
    <x v="1645"/>
    <n v="7925"/>
    <s v="07.06.2017"/>
    <s v="07.07.2017"/>
    <s v="Iprel"/>
    <n v="100010001376"/>
    <m/>
    <m/>
    <m/>
    <m/>
    <m/>
    <m/>
    <m/>
    <m/>
    <m/>
    <m/>
    <m/>
    <m/>
    <m/>
    <x v="3"/>
    <x v="8"/>
    <x v="0"/>
  </r>
  <r>
    <x v="2396"/>
    <s v="CERA"/>
    <s v="MP"/>
    <x v="539"/>
    <n v="416815"/>
    <x v="407"/>
    <s v="OM"/>
    <x v="1204"/>
    <x v="113"/>
    <x v="106"/>
    <s v="A"/>
    <x v="555"/>
    <x v="125"/>
    <x v="0"/>
    <m/>
    <x v="1646"/>
    <n v="7926"/>
    <s v="07.06.2017"/>
    <s v="07.07.2017"/>
    <s v="Iprel"/>
    <n v="100010001376"/>
    <m/>
    <m/>
    <m/>
    <m/>
    <m/>
    <m/>
    <m/>
    <m/>
    <m/>
    <m/>
    <m/>
    <m/>
    <m/>
    <x v="3"/>
    <x v="8"/>
    <x v="0"/>
  </r>
  <r>
    <x v="2547"/>
    <s v="CERA"/>
    <s v="MP"/>
    <x v="643"/>
    <n v="203058"/>
    <x v="388"/>
    <s v="IT"/>
    <x v="1262"/>
    <x v="284"/>
    <x v="494"/>
    <s v="A"/>
    <x v="555"/>
    <x v="126"/>
    <x v="0"/>
    <m/>
    <x v="1794"/>
    <n v="7927"/>
    <s v="07.06.2017"/>
    <s v="07.07.2017"/>
    <s v="Iprel"/>
    <n v="100010001376"/>
    <m/>
    <m/>
    <m/>
    <m/>
    <m/>
    <m/>
    <m/>
    <m/>
    <m/>
    <m/>
    <m/>
    <m/>
    <m/>
    <x v="3"/>
    <x v="8"/>
    <x v="0"/>
  </r>
  <r>
    <x v="2548"/>
    <s v="CERA"/>
    <s v="MP"/>
    <x v="618"/>
    <n v="410172"/>
    <x v="119"/>
    <s v="BD"/>
    <x v="107"/>
    <x v="8"/>
    <x v="216"/>
    <s v="A"/>
    <x v="555"/>
    <x v="127"/>
    <x v="0"/>
    <m/>
    <x v="1795"/>
    <n v="7928"/>
    <s v="07.06.2017"/>
    <s v="07.07.2017"/>
    <s v="Iprel"/>
    <n v="100010001376"/>
    <m/>
    <m/>
    <m/>
    <m/>
    <m/>
    <m/>
    <m/>
    <m/>
    <m/>
    <m/>
    <m/>
    <m/>
    <m/>
    <x v="3"/>
    <x v="8"/>
    <x v="0"/>
  </r>
  <r>
    <x v="2549"/>
    <s v="CERA"/>
    <s v="MP"/>
    <x v="618"/>
    <n v="410172"/>
    <x v="119"/>
    <s v="BD"/>
    <x v="1263"/>
    <x v="290"/>
    <x v="107"/>
    <s v="A"/>
    <x v="555"/>
    <x v="124"/>
    <x v="0"/>
    <m/>
    <x v="1796"/>
    <n v="7929"/>
    <s v="07.06.2017"/>
    <s v="07.07.2017"/>
    <s v="Iprel"/>
    <n v="100010001376"/>
    <m/>
    <m/>
    <m/>
    <m/>
    <m/>
    <m/>
    <m/>
    <m/>
    <m/>
    <m/>
    <m/>
    <m/>
    <m/>
    <x v="3"/>
    <x v="8"/>
    <x v="0"/>
  </r>
  <r>
    <x v="2550"/>
    <s v="CERA"/>
    <s v="MP"/>
    <x v="644"/>
    <n v="202915"/>
    <x v="468"/>
    <s v="IT"/>
    <x v="52"/>
    <x v="329"/>
    <x v="495"/>
    <s v="A"/>
    <x v="555"/>
    <x v="128"/>
    <x v="0"/>
    <m/>
    <x v="1797"/>
    <n v="7930"/>
    <s v="07.06.2017"/>
    <s v="07.07.2017"/>
    <s v="Iprel"/>
    <n v="100010001376"/>
    <m/>
    <m/>
    <m/>
    <m/>
    <m/>
    <m/>
    <m/>
    <m/>
    <m/>
    <m/>
    <m/>
    <m/>
    <m/>
    <x v="3"/>
    <x v="8"/>
    <x v="0"/>
  </r>
  <r>
    <x v="2551"/>
    <s v="CERA"/>
    <s v="MP"/>
    <x v="607"/>
    <n v="400528"/>
    <x v="256"/>
    <s v="CZ"/>
    <x v="384"/>
    <x v="116"/>
    <x v="109"/>
    <s v="A"/>
    <x v="556"/>
    <x v="129"/>
    <x v="0"/>
    <m/>
    <x v="1798"/>
    <n v="7931"/>
    <s v="07.06.2017"/>
    <s v="07.07.2017"/>
    <s v="Iprel"/>
    <n v="100010001376"/>
    <m/>
    <m/>
    <m/>
    <m/>
    <m/>
    <m/>
    <m/>
    <m/>
    <m/>
    <m/>
    <m/>
    <m/>
    <m/>
    <x v="3"/>
    <x v="8"/>
    <x v="0"/>
  </r>
  <r>
    <x v="2552"/>
    <s v="CERA"/>
    <s v="MP"/>
    <x v="645"/>
    <n v="417925"/>
    <x v="437"/>
    <s v="ES"/>
    <x v="185"/>
    <x v="123"/>
    <x v="223"/>
    <s v="A"/>
    <x v="556"/>
    <x v="130"/>
    <x v="0"/>
    <m/>
    <x v="1799"/>
    <n v="7932"/>
    <s v="07.06.2017"/>
    <s v="07.07.2017"/>
    <s v="Iprel"/>
    <n v="100010001376"/>
    <m/>
    <m/>
    <m/>
    <m/>
    <m/>
    <m/>
    <m/>
    <m/>
    <m/>
    <m/>
    <m/>
    <m/>
    <m/>
    <x v="3"/>
    <x v="8"/>
    <x v="0"/>
  </r>
  <r>
    <x v="2553"/>
    <s v="CERA"/>
    <s v="MP"/>
    <x v="626"/>
    <n v="417851"/>
    <x v="458"/>
    <s v="DZ"/>
    <x v="951"/>
    <x v="112"/>
    <x v="332"/>
    <s v="A"/>
    <x v="556"/>
    <x v="120"/>
    <x v="0"/>
    <m/>
    <x v="1800"/>
    <n v="7933"/>
    <s v="07.06.2017"/>
    <s v="07.07.2017"/>
    <s v="Iprel"/>
    <n v="100010001376"/>
    <m/>
    <m/>
    <m/>
    <m/>
    <m/>
    <m/>
    <m/>
    <m/>
    <m/>
    <m/>
    <m/>
    <m/>
    <m/>
    <x v="3"/>
    <x v="8"/>
    <x v="0"/>
  </r>
  <r>
    <x v="2554"/>
    <s v="CERA"/>
    <s v="MP"/>
    <x v="626"/>
    <n v="417851"/>
    <x v="458"/>
    <s v="DZ"/>
    <x v="506"/>
    <x v="122"/>
    <x v="202"/>
    <s v="A"/>
    <x v="556"/>
    <x v="130"/>
    <x v="0"/>
    <m/>
    <x v="1801"/>
    <n v="7934"/>
    <s v="07.06.2017"/>
    <s v="07.07.2017"/>
    <s v="Iprel"/>
    <n v="100010001376"/>
    <m/>
    <m/>
    <m/>
    <m/>
    <m/>
    <m/>
    <m/>
    <m/>
    <m/>
    <m/>
    <m/>
    <m/>
    <m/>
    <x v="3"/>
    <x v="8"/>
    <x v="0"/>
  </r>
  <r>
    <x v="2555"/>
    <s v="CERA"/>
    <s v="MP"/>
    <x v="626"/>
    <n v="417851"/>
    <x v="458"/>
    <s v="DZ"/>
    <x v="158"/>
    <x v="8"/>
    <x v="216"/>
    <s v="A"/>
    <x v="556"/>
    <x v="131"/>
    <x v="0"/>
    <m/>
    <x v="1802"/>
    <n v="7935"/>
    <s v="07.06.2017"/>
    <s v="07.07.2017"/>
    <s v="Iprel"/>
    <n v="100010001376"/>
    <m/>
    <m/>
    <m/>
    <m/>
    <m/>
    <m/>
    <m/>
    <m/>
    <m/>
    <m/>
    <m/>
    <m/>
    <m/>
    <x v="3"/>
    <x v="8"/>
    <x v="0"/>
  </r>
  <r>
    <x v="2556"/>
    <s v="CERA"/>
    <s v="MP"/>
    <x v="626"/>
    <n v="417851"/>
    <x v="458"/>
    <s v="DZ"/>
    <x v="445"/>
    <x v="260"/>
    <x v="208"/>
    <s v="A"/>
    <x v="556"/>
    <x v="132"/>
    <x v="0"/>
    <m/>
    <x v="1803"/>
    <n v="7936"/>
    <s v="07.06.2017"/>
    <s v="07.07.2017"/>
    <s v="Iprel"/>
    <n v="100010001376"/>
    <m/>
    <m/>
    <m/>
    <m/>
    <m/>
    <m/>
    <m/>
    <m/>
    <m/>
    <m/>
    <m/>
    <m/>
    <m/>
    <x v="3"/>
    <x v="8"/>
    <x v="0"/>
  </r>
  <r>
    <x v="2557"/>
    <s v="CERA"/>
    <s v="MP"/>
    <x v="626"/>
    <n v="417851"/>
    <x v="458"/>
    <s v="DZ"/>
    <x v="191"/>
    <x v="113"/>
    <x v="106"/>
    <s v="A"/>
    <x v="556"/>
    <x v="130"/>
    <x v="0"/>
    <m/>
    <x v="1804"/>
    <n v="7937"/>
    <s v="07.06.2017"/>
    <s v="07.07.2017"/>
    <s v="Iprel"/>
    <n v="100010001376"/>
    <m/>
    <m/>
    <m/>
    <m/>
    <m/>
    <m/>
    <m/>
    <m/>
    <m/>
    <m/>
    <m/>
    <m/>
    <m/>
    <x v="3"/>
    <x v="8"/>
    <x v="0"/>
  </r>
  <r>
    <x v="2558"/>
    <s v="CERA"/>
    <s v="MP"/>
    <x v="626"/>
    <n v="417851"/>
    <x v="458"/>
    <s v="DZ"/>
    <x v="482"/>
    <x v="114"/>
    <x v="190"/>
    <s v="A"/>
    <x v="556"/>
    <x v="130"/>
    <x v="0"/>
    <m/>
    <x v="1805"/>
    <n v="7938"/>
    <s v="07.06.2017"/>
    <s v="07.07.2017"/>
    <s v="Iprel"/>
    <n v="100010001376"/>
    <m/>
    <m/>
    <m/>
    <m/>
    <m/>
    <m/>
    <m/>
    <m/>
    <m/>
    <m/>
    <m/>
    <m/>
    <m/>
    <x v="3"/>
    <x v="8"/>
    <x v="0"/>
  </r>
  <r>
    <x v="2559"/>
    <s v="CERA"/>
    <s v="MP"/>
    <x v="626"/>
    <n v="417851"/>
    <x v="458"/>
    <s v="DZ"/>
    <x v="572"/>
    <x v="113"/>
    <x v="106"/>
    <s v="A"/>
    <x v="556"/>
    <x v="130"/>
    <x v="0"/>
    <m/>
    <x v="1806"/>
    <n v="7939"/>
    <s v="07.06.2017"/>
    <s v="07.07.2017"/>
    <s v="Iprel"/>
    <n v="100010001376"/>
    <m/>
    <m/>
    <m/>
    <m/>
    <m/>
    <m/>
    <m/>
    <m/>
    <m/>
    <m/>
    <m/>
    <m/>
    <m/>
    <x v="3"/>
    <x v="8"/>
    <x v="0"/>
  </r>
  <r>
    <x v="2560"/>
    <s v="CERA"/>
    <s v="MP"/>
    <x v="626"/>
    <n v="417851"/>
    <x v="458"/>
    <s v="DZ"/>
    <x v="1264"/>
    <x v="292"/>
    <x v="129"/>
    <s v="A"/>
    <x v="556"/>
    <x v="128"/>
    <x v="0"/>
    <m/>
    <x v="1807"/>
    <n v="7940"/>
    <s v="07.06.2017"/>
    <s v="07.07.2017"/>
    <s v="Iprel"/>
    <n v="100010001376"/>
    <m/>
    <m/>
    <m/>
    <m/>
    <m/>
    <m/>
    <m/>
    <m/>
    <m/>
    <m/>
    <m/>
    <m/>
    <m/>
    <x v="3"/>
    <x v="8"/>
    <x v="0"/>
  </r>
  <r>
    <x v="2561"/>
    <s v="CERA"/>
    <s v="MP"/>
    <x v="626"/>
    <n v="417851"/>
    <x v="458"/>
    <s v="DZ"/>
    <x v="238"/>
    <x v="293"/>
    <x v="180"/>
    <s v="A"/>
    <x v="556"/>
    <x v="133"/>
    <x v="0"/>
    <m/>
    <x v="1808"/>
    <n v="7941"/>
    <s v="07.06.2017"/>
    <s v="07.07.2017"/>
    <s v="Iprel"/>
    <n v="100010001376"/>
    <m/>
    <m/>
    <m/>
    <m/>
    <m/>
    <m/>
    <m/>
    <m/>
    <m/>
    <m/>
    <m/>
    <m/>
    <m/>
    <x v="3"/>
    <x v="8"/>
    <x v="0"/>
  </r>
  <r>
    <x v="2562"/>
    <s v="CERA"/>
    <s v="MP"/>
    <x v="626"/>
    <n v="417851"/>
    <x v="458"/>
    <s v="DZ"/>
    <x v="1265"/>
    <x v="117"/>
    <x v="189"/>
    <s v="A"/>
    <x v="556"/>
    <x v="130"/>
    <x v="0"/>
    <m/>
    <x v="1809"/>
    <n v="7942"/>
    <s v="07.06.2017"/>
    <s v="07.07.2017"/>
    <s v="Iprel"/>
    <n v="100010001376"/>
    <m/>
    <m/>
    <m/>
    <m/>
    <m/>
    <m/>
    <m/>
    <m/>
    <m/>
    <m/>
    <m/>
    <m/>
    <m/>
    <x v="3"/>
    <x v="8"/>
    <x v="0"/>
  </r>
  <r>
    <x v="2563"/>
    <s v="CERA"/>
    <s v="MP"/>
    <x v="626"/>
    <n v="417851"/>
    <x v="458"/>
    <s v="DZ"/>
    <x v="1266"/>
    <x v="118"/>
    <x v="248"/>
    <s v="A"/>
    <x v="556"/>
    <x v="134"/>
    <x v="0"/>
    <m/>
    <x v="1810"/>
    <n v="7943"/>
    <s v="07.06.2017"/>
    <s v="07.07.2017"/>
    <s v="Iprel"/>
    <n v="100010001376"/>
    <m/>
    <m/>
    <m/>
    <m/>
    <m/>
    <m/>
    <m/>
    <m/>
    <m/>
    <m/>
    <m/>
    <m/>
    <m/>
    <x v="3"/>
    <x v="8"/>
    <x v="0"/>
  </r>
  <r>
    <x v="2564"/>
    <s v="CERA"/>
    <s v="MP"/>
    <x v="628"/>
    <n v="419422"/>
    <x v="467"/>
    <s v="RU"/>
    <x v="1267"/>
    <x v="211"/>
    <x v="263"/>
    <s v="C"/>
    <x v="557"/>
    <x v="122"/>
    <x v="0"/>
    <m/>
    <x v="1811"/>
    <n v="7944"/>
    <s v="07.06.2017"/>
    <s v="07.07.2017"/>
    <s v="Iprel"/>
    <n v="100010001376"/>
    <m/>
    <m/>
    <m/>
    <m/>
    <m/>
    <m/>
    <m/>
    <m/>
    <m/>
    <m/>
    <m/>
    <m/>
    <m/>
    <x v="3"/>
    <x v="8"/>
    <x v="0"/>
  </r>
  <r>
    <x v="2565"/>
    <s v="CERA"/>
    <s v="MP"/>
    <x v="628"/>
    <n v="419422"/>
    <x v="467"/>
    <s v="RU"/>
    <x v="107"/>
    <x v="8"/>
    <x v="216"/>
    <s v="C"/>
    <x v="558"/>
    <x v="118"/>
    <x v="0"/>
    <m/>
    <x v="1812"/>
    <n v="7945"/>
    <s v="07.06.2017"/>
    <s v="07.07.2017"/>
    <s v="Iprel"/>
    <n v="100010001376"/>
    <m/>
    <m/>
    <m/>
    <m/>
    <m/>
    <m/>
    <m/>
    <m/>
    <m/>
    <m/>
    <m/>
    <m/>
    <m/>
    <x v="3"/>
    <x v="8"/>
    <x v="0"/>
  </r>
  <r>
    <x v="2566"/>
    <s v="CERA"/>
    <s v="MP"/>
    <x v="628"/>
    <n v="419422"/>
    <x v="467"/>
    <s v="RU"/>
    <x v="1102"/>
    <x v="293"/>
    <x v="180"/>
    <s v="C"/>
    <x v="553"/>
    <x v="133"/>
    <x v="0"/>
    <m/>
    <x v="1813"/>
    <n v="7946"/>
    <s v="07.06.2017"/>
    <s v="07.07.2017"/>
    <s v="Iprel"/>
    <n v="100010001376"/>
    <m/>
    <m/>
    <m/>
    <m/>
    <m/>
    <m/>
    <m/>
    <m/>
    <m/>
    <m/>
    <m/>
    <m/>
    <m/>
    <x v="3"/>
    <x v="8"/>
    <x v="0"/>
  </r>
  <r>
    <x v="2567"/>
    <s v="CERA"/>
    <s v="MP"/>
    <x v="646"/>
    <n v="416146"/>
    <x v="405"/>
    <s v="DZ"/>
    <x v="61"/>
    <x v="137"/>
    <x v="245"/>
    <s v="C"/>
    <x v="553"/>
    <x v="135"/>
    <x v="0"/>
    <m/>
    <x v="1814"/>
    <n v="7947"/>
    <s v="07.06.2017"/>
    <s v="07.07.2017"/>
    <s v="Iprel"/>
    <n v="100010001376"/>
    <m/>
    <m/>
    <m/>
    <m/>
    <m/>
    <m/>
    <m/>
    <m/>
    <m/>
    <m/>
    <m/>
    <m/>
    <m/>
    <x v="3"/>
    <x v="8"/>
    <x v="0"/>
  </r>
  <r>
    <x v="2568"/>
    <s v="CERA"/>
    <s v="MP"/>
    <x v="647"/>
    <n v="601099"/>
    <x v="335"/>
    <s v="IT"/>
    <x v="226"/>
    <x v="330"/>
    <x v="496"/>
    <s v="C"/>
    <x v="559"/>
    <x v="0"/>
    <x v="0"/>
    <m/>
    <x v="1815"/>
    <n v="7311"/>
    <m/>
    <m/>
    <s v="Iprel"/>
    <n v="100010001376"/>
    <m/>
    <m/>
    <m/>
    <m/>
    <m/>
    <m/>
    <m/>
    <m/>
    <m/>
    <m/>
    <m/>
    <m/>
    <m/>
    <x v="3"/>
    <x v="8"/>
    <x v="0"/>
  </r>
  <r>
    <x v="2546"/>
    <s v="CERA"/>
    <s v="MS"/>
    <x v="632"/>
    <n v="413295"/>
    <x v="461"/>
    <s v="BD"/>
    <x v="323"/>
    <x v="2"/>
    <x v="493"/>
    <s v="A"/>
    <x v="555"/>
    <x v="0"/>
    <x v="0"/>
    <m/>
    <x v="1816"/>
    <n v="7987"/>
    <s v="06.07.2017"/>
    <s v="06.08.2017"/>
    <s v="Iprel"/>
    <n v="100010001376"/>
    <m/>
    <m/>
    <m/>
    <m/>
    <m/>
    <m/>
    <m/>
    <m/>
    <m/>
    <m/>
    <m/>
    <m/>
    <m/>
    <x v="3"/>
    <x v="8"/>
    <x v="0"/>
  </r>
  <r>
    <x v="2569"/>
    <s v="CERA"/>
    <s v="MP"/>
    <x v="643"/>
    <n v="203058"/>
    <x v="388"/>
    <s v="IT"/>
    <x v="530"/>
    <x v="268"/>
    <x v="336"/>
    <s v="A"/>
    <x v="560"/>
    <x v="136"/>
    <x v="0"/>
    <m/>
    <x v="1817"/>
    <n v="7988"/>
    <s v="06.07.2017"/>
    <s v="06.08.2017"/>
    <s v="Iprel"/>
    <n v="100010001376"/>
    <m/>
    <m/>
    <m/>
    <m/>
    <m/>
    <m/>
    <m/>
    <m/>
    <m/>
    <m/>
    <m/>
    <m/>
    <m/>
    <x v="3"/>
    <x v="8"/>
    <x v="0"/>
  </r>
  <r>
    <x v="2570"/>
    <s v="CERA"/>
    <s v="MP"/>
    <x v="628"/>
    <n v="401996"/>
    <x v="200"/>
    <s v="RU"/>
    <x v="1018"/>
    <x v="145"/>
    <x v="112"/>
    <s v="A"/>
    <x v="560"/>
    <x v="91"/>
    <x v="0"/>
    <m/>
    <x v="1818"/>
    <n v="7989"/>
    <s v="06.07.2017"/>
    <s v="06.08.2017"/>
    <s v="Iprel"/>
    <n v="100010001376"/>
    <m/>
    <m/>
    <m/>
    <m/>
    <m/>
    <m/>
    <m/>
    <m/>
    <m/>
    <m/>
    <m/>
    <m/>
    <m/>
    <x v="3"/>
    <x v="8"/>
    <x v="0"/>
  </r>
  <r>
    <x v="2571"/>
    <s v="CERA"/>
    <s v="MP"/>
    <x v="586"/>
    <n v="417734"/>
    <x v="435"/>
    <s v="BD"/>
    <x v="122"/>
    <x v="144"/>
    <x v="497"/>
    <s v="A"/>
    <x v="560"/>
    <x v="136"/>
    <x v="0"/>
    <m/>
    <x v="1819"/>
    <n v="7990"/>
    <s v="06.07.2017"/>
    <s v="06.08.2017"/>
    <s v="Iprel"/>
    <n v="100010001376"/>
    <m/>
    <m/>
    <m/>
    <m/>
    <m/>
    <m/>
    <m/>
    <m/>
    <m/>
    <m/>
    <m/>
    <m/>
    <m/>
    <x v="3"/>
    <x v="8"/>
    <x v="0"/>
  </r>
  <r>
    <x v="2572"/>
    <s v="CERA"/>
    <s v="MP"/>
    <x v="586"/>
    <n v="417734"/>
    <x v="435"/>
    <s v="BD"/>
    <x v="1268"/>
    <x v="145"/>
    <x v="112"/>
    <s v="A"/>
    <x v="560"/>
    <x v="136"/>
    <x v="0"/>
    <m/>
    <x v="1820"/>
    <n v="7991"/>
    <s v="06.07.2017"/>
    <s v="06.08.2017"/>
    <s v="Iprel"/>
    <n v="100010001376"/>
    <m/>
    <m/>
    <m/>
    <m/>
    <m/>
    <m/>
    <m/>
    <m/>
    <m/>
    <m/>
    <m/>
    <m/>
    <m/>
    <x v="3"/>
    <x v="8"/>
    <x v="0"/>
  </r>
  <r>
    <x v="2573"/>
    <s v="CERA"/>
    <s v="MP"/>
    <x v="586"/>
    <n v="417734"/>
    <x v="435"/>
    <s v="BD"/>
    <x v="1269"/>
    <x v="290"/>
    <x v="107"/>
    <s v="A"/>
    <x v="560"/>
    <x v="91"/>
    <x v="0"/>
    <m/>
    <x v="1821"/>
    <n v="7992"/>
    <s v="06.07.2017"/>
    <s v="06.08.2017"/>
    <s v="Iprel"/>
    <n v="100010001376"/>
    <m/>
    <m/>
    <m/>
    <m/>
    <m/>
    <m/>
    <m/>
    <m/>
    <m/>
    <m/>
    <m/>
    <m/>
    <m/>
    <x v="3"/>
    <x v="8"/>
    <x v="0"/>
  </r>
  <r>
    <x v="2574"/>
    <s v="CERA"/>
    <s v="MP"/>
    <x v="586"/>
    <n v="417734"/>
    <x v="435"/>
    <s v="BD"/>
    <x v="474"/>
    <x v="292"/>
    <x v="129"/>
    <s v="A"/>
    <x v="560"/>
    <x v="91"/>
    <x v="0"/>
    <m/>
    <x v="1822"/>
    <n v="7993"/>
    <s v="06.07.2017"/>
    <s v="06.08.2017"/>
    <s v="Iprel"/>
    <n v="100010001376"/>
    <m/>
    <m/>
    <m/>
    <m/>
    <m/>
    <m/>
    <m/>
    <m/>
    <m/>
    <m/>
    <m/>
    <m/>
    <m/>
    <x v="3"/>
    <x v="8"/>
    <x v="0"/>
  </r>
  <r>
    <x v="2575"/>
    <s v="CERA"/>
    <s v="MP"/>
    <x v="586"/>
    <n v="417734"/>
    <x v="435"/>
    <s v="BD"/>
    <x v="1270"/>
    <x v="293"/>
    <x v="180"/>
    <s v="A"/>
    <x v="560"/>
    <x v="107"/>
    <x v="0"/>
    <m/>
    <x v="1823"/>
    <n v="7994"/>
    <s v="06.07.2017"/>
    <s v="06.08.2017"/>
    <s v="Iprel"/>
    <n v="100010001376"/>
    <m/>
    <m/>
    <m/>
    <m/>
    <m/>
    <m/>
    <m/>
    <m/>
    <m/>
    <m/>
    <m/>
    <m/>
    <m/>
    <x v="3"/>
    <x v="8"/>
    <x v="0"/>
  </r>
  <r>
    <x v="2576"/>
    <s v="CERA"/>
    <s v="MP"/>
    <x v="586"/>
    <n v="417734"/>
    <x v="435"/>
    <s v="BD"/>
    <x v="1271"/>
    <x v="129"/>
    <x v="252"/>
    <s v="A"/>
    <x v="560"/>
    <x v="91"/>
    <x v="0"/>
    <m/>
    <x v="1824"/>
    <n v="7995"/>
    <s v="06.07.2017"/>
    <s v="06.08.2017"/>
    <s v="Iprel"/>
    <n v="100010001376"/>
    <m/>
    <m/>
    <m/>
    <m/>
    <m/>
    <m/>
    <m/>
    <m/>
    <m/>
    <m/>
    <m/>
    <m/>
    <m/>
    <x v="3"/>
    <x v="8"/>
    <x v="0"/>
  </r>
  <r>
    <x v="2577"/>
    <s v="CERA"/>
    <s v="MP"/>
    <x v="586"/>
    <n v="417734"/>
    <x v="435"/>
    <s v="BD"/>
    <x v="1272"/>
    <x v="116"/>
    <x v="109"/>
    <s v="A"/>
    <x v="560"/>
    <x v="91"/>
    <x v="0"/>
    <m/>
    <x v="1825"/>
    <n v="7996"/>
    <s v="06.07.2017"/>
    <s v="06.08.2017"/>
    <s v="Iprel"/>
    <n v="100010001376"/>
    <m/>
    <m/>
    <m/>
    <m/>
    <m/>
    <m/>
    <m/>
    <m/>
    <m/>
    <m/>
    <m/>
    <m/>
    <m/>
    <x v="3"/>
    <x v="8"/>
    <x v="0"/>
  </r>
  <r>
    <x v="2578"/>
    <s v="CERA"/>
    <s v="MP"/>
    <x v="586"/>
    <n v="417734"/>
    <x v="435"/>
    <s v="BD"/>
    <x v="748"/>
    <x v="117"/>
    <x v="189"/>
    <s v="A"/>
    <x v="560"/>
    <x v="91"/>
    <x v="0"/>
    <m/>
    <x v="1826"/>
    <n v="7997"/>
    <s v="06.07.2017"/>
    <s v="06.08.2017"/>
    <s v="Iprel"/>
    <n v="100010001376"/>
    <m/>
    <m/>
    <m/>
    <m/>
    <m/>
    <m/>
    <m/>
    <m/>
    <m/>
    <m/>
    <m/>
    <m/>
    <m/>
    <x v="3"/>
    <x v="8"/>
    <x v="0"/>
  </r>
  <r>
    <x v="2579"/>
    <s v="CERA"/>
    <s v="MP"/>
    <x v="648"/>
    <n v="412863"/>
    <x v="181"/>
    <s v="PL"/>
    <x v="149"/>
    <x v="8"/>
    <x v="216"/>
    <s v="A"/>
    <x v="561"/>
    <x v="137"/>
    <x v="0"/>
    <m/>
    <x v="1827"/>
    <n v="7998"/>
    <s v="06.07.2017"/>
    <s v="06.08.2017"/>
    <s v="Iprel"/>
    <n v="100010001376"/>
    <m/>
    <m/>
    <m/>
    <m/>
    <m/>
    <m/>
    <m/>
    <m/>
    <m/>
    <m/>
    <m/>
    <m/>
    <m/>
    <x v="3"/>
    <x v="8"/>
    <x v="0"/>
  </r>
  <r>
    <x v="2580"/>
    <s v="CERA"/>
    <s v="MP"/>
    <x v="649"/>
    <n v="414102"/>
    <x v="291"/>
    <s v="SA"/>
    <x v="966"/>
    <x v="331"/>
    <x v="498"/>
    <s v="A"/>
    <x v="562"/>
    <x v="138"/>
    <x v="0"/>
    <m/>
    <x v="1828"/>
    <n v="7999"/>
    <s v="06.07.2017"/>
    <s v="06.08.2017"/>
    <s v="Iprel"/>
    <n v="100010001376"/>
    <m/>
    <m/>
    <m/>
    <m/>
    <m/>
    <m/>
    <m/>
    <m/>
    <m/>
    <m/>
    <m/>
    <m/>
    <m/>
    <x v="3"/>
    <x v="8"/>
    <x v="0"/>
  </r>
  <r>
    <x v="2581"/>
    <s v="CERA"/>
    <s v="MP"/>
    <x v="649"/>
    <n v="414102"/>
    <x v="291"/>
    <s v="SA"/>
    <x v="1"/>
    <x v="331"/>
    <x v="498"/>
    <s v="A"/>
    <x v="562"/>
    <x v="138"/>
    <x v="0"/>
    <m/>
    <x v="1828"/>
    <n v="8000"/>
    <s v="06.07.2017"/>
    <s v="06.08.2017"/>
    <s v="Iprel"/>
    <n v="100010001376"/>
    <m/>
    <m/>
    <m/>
    <m/>
    <m/>
    <m/>
    <m/>
    <m/>
    <m/>
    <m/>
    <m/>
    <m/>
    <m/>
    <x v="3"/>
    <x v="8"/>
    <x v="0"/>
  </r>
  <r>
    <x v="2582"/>
    <s v="CERA"/>
    <s v="MP"/>
    <x v="650"/>
    <n v="414992"/>
    <x v="469"/>
    <s v="DZ"/>
    <x v="1273"/>
    <x v="137"/>
    <x v="245"/>
    <s v="A"/>
    <x v="562"/>
    <x v="139"/>
    <x v="0"/>
    <m/>
    <x v="1829"/>
    <n v="8001"/>
    <s v="06.07.2017"/>
    <s v="06.08.2017"/>
    <s v="Iprel"/>
    <n v="100010001376"/>
    <m/>
    <m/>
    <m/>
    <m/>
    <m/>
    <m/>
    <m/>
    <m/>
    <m/>
    <m/>
    <m/>
    <m/>
    <m/>
    <x v="3"/>
    <x v="8"/>
    <x v="0"/>
  </r>
  <r>
    <x v="2583"/>
    <s v="CERA"/>
    <s v="MP"/>
    <x v="650"/>
    <n v="414992"/>
    <x v="469"/>
    <s v="DZ"/>
    <x v="571"/>
    <x v="117"/>
    <x v="189"/>
    <s v="A"/>
    <x v="562"/>
    <x v="140"/>
    <x v="0"/>
    <m/>
    <x v="1830"/>
    <n v="8002"/>
    <s v="06.07.2017"/>
    <s v="06.08.2017"/>
    <s v="Iprel"/>
    <n v="100010001376"/>
    <m/>
    <m/>
    <m/>
    <m/>
    <m/>
    <m/>
    <m/>
    <m/>
    <m/>
    <m/>
    <m/>
    <m/>
    <m/>
    <x v="3"/>
    <x v="8"/>
    <x v="0"/>
  </r>
  <r>
    <x v="2584"/>
    <s v="CERA"/>
    <s v="MP"/>
    <x v="651"/>
    <n v="600180"/>
    <x v="332"/>
    <s v="IT"/>
    <x v="1274"/>
    <x v="8"/>
    <x v="216"/>
    <s v="A"/>
    <x v="562"/>
    <x v="137"/>
    <x v="0"/>
    <m/>
    <x v="1831"/>
    <n v="8003"/>
    <s v="06.07.2017"/>
    <s v="06.08.2017"/>
    <s v="Iprel"/>
    <n v="100010001376"/>
    <m/>
    <m/>
    <m/>
    <m/>
    <m/>
    <m/>
    <m/>
    <m/>
    <m/>
    <m/>
    <m/>
    <m/>
    <m/>
    <x v="3"/>
    <x v="8"/>
    <x v="0"/>
  </r>
  <r>
    <x v="2585"/>
    <s v="CERA"/>
    <s v="MP"/>
    <x v="642"/>
    <n v="418088"/>
    <x v="466"/>
    <s v="IR"/>
    <x v="1155"/>
    <x v="112"/>
    <x v="332"/>
    <s v="A"/>
    <x v="562"/>
    <x v="141"/>
    <x v="0"/>
    <m/>
    <x v="1832"/>
    <n v="8004"/>
    <s v="06.07.2017"/>
    <s v="06.08.2017"/>
    <s v="Iprel"/>
    <n v="100010001376"/>
    <m/>
    <m/>
    <m/>
    <m/>
    <m/>
    <m/>
    <m/>
    <m/>
    <m/>
    <m/>
    <m/>
    <m/>
    <m/>
    <x v="3"/>
    <x v="8"/>
    <x v="0"/>
  </r>
  <r>
    <x v="2586"/>
    <s v="CERA"/>
    <s v="MP"/>
    <x v="642"/>
    <n v="418088"/>
    <x v="466"/>
    <s v="IR"/>
    <x v="307"/>
    <x v="122"/>
    <x v="202"/>
    <s v="A"/>
    <x v="562"/>
    <x v="139"/>
    <x v="0"/>
    <m/>
    <x v="1833"/>
    <n v="8005"/>
    <s v="06.07.2017"/>
    <s v="06.08.2017"/>
    <s v="Iprel"/>
    <n v="100010001376"/>
    <m/>
    <m/>
    <m/>
    <m/>
    <m/>
    <m/>
    <m/>
    <m/>
    <m/>
    <m/>
    <m/>
    <m/>
    <m/>
    <x v="3"/>
    <x v="8"/>
    <x v="0"/>
  </r>
  <r>
    <x v="2587"/>
    <s v="CERA"/>
    <s v="MP"/>
    <x v="642"/>
    <n v="418088"/>
    <x v="466"/>
    <s v="IR"/>
    <x v="18"/>
    <x v="8"/>
    <x v="216"/>
    <s v="A"/>
    <x v="562"/>
    <x v="142"/>
    <x v="0"/>
    <m/>
    <x v="1834"/>
    <n v="8006"/>
    <s v="06.07.2017"/>
    <s v="06.08.2017"/>
    <s v="Iprel"/>
    <n v="100010001376"/>
    <m/>
    <m/>
    <m/>
    <m/>
    <m/>
    <m/>
    <m/>
    <m/>
    <m/>
    <m/>
    <m/>
    <m/>
    <m/>
    <x v="3"/>
    <x v="8"/>
    <x v="0"/>
  </r>
  <r>
    <x v="2588"/>
    <s v="CERA"/>
    <s v="MP"/>
    <x v="642"/>
    <n v="418088"/>
    <x v="466"/>
    <s v="IR"/>
    <x v="641"/>
    <x v="113"/>
    <x v="106"/>
    <s v="A"/>
    <x v="562"/>
    <x v="139"/>
    <x v="0"/>
    <m/>
    <x v="1835"/>
    <n v="8007"/>
    <s v="06.07.2017"/>
    <s v="06.08.2017"/>
    <s v="Iprel"/>
    <n v="100010001376"/>
    <m/>
    <m/>
    <m/>
    <m/>
    <m/>
    <m/>
    <m/>
    <m/>
    <m/>
    <m/>
    <m/>
    <m/>
    <m/>
    <x v="3"/>
    <x v="8"/>
    <x v="0"/>
  </r>
  <r>
    <x v="2589"/>
    <s v="CERA"/>
    <s v="MP"/>
    <x v="642"/>
    <n v="418088"/>
    <x v="466"/>
    <s v="IR"/>
    <x v="665"/>
    <x v="292"/>
    <x v="129"/>
    <s v="A"/>
    <x v="562"/>
    <x v="139"/>
    <x v="0"/>
    <m/>
    <x v="1836"/>
    <n v="8008"/>
    <s v="06.07.2017"/>
    <s v="06.08.2017"/>
    <s v="Iprel"/>
    <n v="100010001376"/>
    <m/>
    <m/>
    <m/>
    <m/>
    <m/>
    <m/>
    <m/>
    <m/>
    <m/>
    <m/>
    <m/>
    <m/>
    <m/>
    <x v="3"/>
    <x v="8"/>
    <x v="0"/>
  </r>
  <r>
    <x v="2590"/>
    <s v="CERA"/>
    <s v="MP"/>
    <x v="642"/>
    <n v="418088"/>
    <x v="466"/>
    <s v="IR"/>
    <x v="1171"/>
    <x v="293"/>
    <x v="180"/>
    <s v="A"/>
    <x v="562"/>
    <x v="143"/>
    <x v="0"/>
    <m/>
    <x v="1837"/>
    <n v="8009"/>
    <s v="06.07.2017"/>
    <s v="06.08.2017"/>
    <s v="Iprel"/>
    <n v="100010001376"/>
    <m/>
    <m/>
    <m/>
    <m/>
    <m/>
    <m/>
    <m/>
    <m/>
    <m/>
    <m/>
    <m/>
    <m/>
    <m/>
    <x v="3"/>
    <x v="8"/>
    <x v="0"/>
  </r>
  <r>
    <x v="2591"/>
    <s v="CERA"/>
    <s v="MP"/>
    <x v="612"/>
    <n v="414175"/>
    <x v="451"/>
    <s v="IR"/>
    <x v="460"/>
    <x v="112"/>
    <x v="332"/>
    <s v="A"/>
    <x v="562"/>
    <x v="91"/>
    <x v="0"/>
    <m/>
    <x v="1838"/>
    <n v="8010"/>
    <s v="06.07.2017"/>
    <s v="06.08.2017"/>
    <s v="Iprel"/>
    <n v="100010001376"/>
    <m/>
    <m/>
    <m/>
    <m/>
    <m/>
    <m/>
    <m/>
    <m/>
    <m/>
    <m/>
    <m/>
    <m/>
    <m/>
    <x v="3"/>
    <x v="8"/>
    <x v="0"/>
  </r>
  <r>
    <x v="2592"/>
    <s v="CERA"/>
    <s v="MP"/>
    <x v="612"/>
    <n v="414175"/>
    <x v="451"/>
    <s v="IR"/>
    <x v="122"/>
    <x v="122"/>
    <x v="202"/>
    <s v="A"/>
    <x v="562"/>
    <x v="91"/>
    <x v="0"/>
    <m/>
    <x v="1839"/>
    <n v="8011"/>
    <s v="06.07.2017"/>
    <s v="06.08.2017"/>
    <s v="Iprel"/>
    <n v="100010001376"/>
    <m/>
    <m/>
    <m/>
    <m/>
    <m/>
    <m/>
    <m/>
    <m/>
    <m/>
    <m/>
    <m/>
    <m/>
    <m/>
    <x v="3"/>
    <x v="8"/>
    <x v="0"/>
  </r>
  <r>
    <x v="2593"/>
    <s v="CERA"/>
    <s v="MP"/>
    <x v="612"/>
    <n v="414175"/>
    <x v="451"/>
    <s v="IR"/>
    <x v="107"/>
    <x v="8"/>
    <x v="216"/>
    <s v="A"/>
    <x v="562"/>
    <x v="144"/>
    <x v="0"/>
    <m/>
    <x v="1840"/>
    <n v="8012"/>
    <s v="06.07.2017"/>
    <s v="06.08.2017"/>
    <s v="Iprel"/>
    <n v="100010001376"/>
    <m/>
    <m/>
    <m/>
    <m/>
    <m/>
    <m/>
    <m/>
    <m/>
    <m/>
    <m/>
    <m/>
    <m/>
    <m/>
    <x v="3"/>
    <x v="8"/>
    <x v="0"/>
  </r>
  <r>
    <x v="2594"/>
    <s v="CERA"/>
    <s v="MP"/>
    <x v="612"/>
    <n v="414175"/>
    <x v="451"/>
    <s v="IR"/>
    <x v="403"/>
    <x v="114"/>
    <x v="190"/>
    <s v="A"/>
    <x v="562"/>
    <x v="139"/>
    <x v="0"/>
    <m/>
    <x v="1841"/>
    <n v="8013"/>
    <s v="06.07.2017"/>
    <s v="06.08.2017"/>
    <s v="Iprel"/>
    <n v="100010001376"/>
    <m/>
    <m/>
    <m/>
    <m/>
    <m/>
    <m/>
    <m/>
    <m/>
    <m/>
    <m/>
    <m/>
    <m/>
    <m/>
    <x v="3"/>
    <x v="8"/>
    <x v="0"/>
  </r>
  <r>
    <x v="2595"/>
    <s v="CERA"/>
    <s v="MP"/>
    <x v="612"/>
    <n v="414175"/>
    <x v="451"/>
    <s v="IR"/>
    <x v="190"/>
    <x v="292"/>
    <x v="129"/>
    <s v="A"/>
    <x v="562"/>
    <x v="91"/>
    <x v="0"/>
    <m/>
    <x v="1842"/>
    <n v="8014"/>
    <s v="06.07.2017"/>
    <s v="06.08.2017"/>
    <s v="Iprel"/>
    <n v="100010001376"/>
    <m/>
    <m/>
    <m/>
    <m/>
    <m/>
    <m/>
    <m/>
    <m/>
    <m/>
    <m/>
    <m/>
    <m/>
    <m/>
    <x v="3"/>
    <x v="8"/>
    <x v="0"/>
  </r>
  <r>
    <x v="2596"/>
    <s v="CERA"/>
    <s v="MP"/>
    <x v="612"/>
    <n v="414175"/>
    <x v="451"/>
    <s v="IR"/>
    <x v="445"/>
    <x v="293"/>
    <x v="180"/>
    <s v="A"/>
    <x v="562"/>
    <x v="107"/>
    <x v="0"/>
    <m/>
    <x v="1843"/>
    <n v="8015"/>
    <s v="06.07.2017"/>
    <s v="06.08.2017"/>
    <s v="Iprel"/>
    <n v="100010001376"/>
    <m/>
    <m/>
    <m/>
    <m/>
    <m/>
    <m/>
    <m/>
    <m/>
    <m/>
    <m/>
    <m/>
    <m/>
    <m/>
    <x v="3"/>
    <x v="8"/>
    <x v="0"/>
  </r>
  <r>
    <x v="2313"/>
    <s v="CERA"/>
    <s v="RP"/>
    <x v="589"/>
    <n v="414139"/>
    <x v="404"/>
    <s v="NG"/>
    <x v="1174"/>
    <x v="2"/>
    <x v="499"/>
    <s v="C"/>
    <x v="563"/>
    <x v="0"/>
    <x v="0"/>
    <m/>
    <x v="1844"/>
    <n v="8016"/>
    <m/>
    <m/>
    <m/>
    <m/>
    <m/>
    <m/>
    <m/>
    <m/>
    <m/>
    <m/>
    <m/>
    <m/>
    <m/>
    <m/>
    <m/>
    <m/>
    <m/>
    <x v="3"/>
    <x v="8"/>
    <x v="0"/>
  </r>
  <r>
    <x v="2597"/>
    <s v="CERA"/>
    <s v="MP"/>
    <x v="652"/>
    <n v="414646"/>
    <x v="470"/>
    <s v="DZ"/>
    <x v="33"/>
    <x v="139"/>
    <x v="361"/>
    <s v="A"/>
    <x v="560"/>
    <x v="145"/>
    <x v="0"/>
    <m/>
    <x v="1845"/>
    <n v="8017"/>
    <s v="06.07.2017"/>
    <s v="06.08.2017"/>
    <s v="sertek"/>
    <n v="100010001376"/>
    <m/>
    <m/>
    <m/>
    <m/>
    <m/>
    <m/>
    <m/>
    <m/>
    <m/>
    <m/>
    <m/>
    <m/>
    <m/>
    <x v="3"/>
    <x v="8"/>
    <x v="0"/>
  </r>
  <r>
    <x v="2598"/>
    <s v="CERA"/>
    <s v="MP"/>
    <x v="653"/>
    <n v="411772"/>
    <x v="471"/>
    <s v="DZ"/>
    <x v="282"/>
    <x v="213"/>
    <x v="333"/>
    <s v="A"/>
    <x v="561"/>
    <x v="146"/>
    <x v="0"/>
    <m/>
    <x v="1846"/>
    <n v="8018"/>
    <s v="06.07.2017"/>
    <s v="06.08.2017"/>
    <s v="sertek"/>
    <n v="100010001376"/>
    <m/>
    <m/>
    <m/>
    <m/>
    <m/>
    <m/>
    <m/>
    <m/>
    <m/>
    <m/>
    <m/>
    <m/>
    <m/>
    <x v="3"/>
    <x v="8"/>
    <x v="0"/>
  </r>
  <r>
    <x v="2599"/>
    <s v="CERA"/>
    <s v="MP"/>
    <x v="654"/>
    <n v="408754"/>
    <x v="396"/>
    <s v="ES"/>
    <x v="15"/>
    <x v="320"/>
    <x v="333"/>
    <s v="B"/>
    <x v="560"/>
    <x v="146"/>
    <x v="0"/>
    <m/>
    <x v="1847"/>
    <n v="8019"/>
    <s v="06.07.2017"/>
    <s v="06.08.2017"/>
    <s v="sertek"/>
    <n v="100010001376"/>
    <m/>
    <m/>
    <m/>
    <m/>
    <m/>
    <m/>
    <m/>
    <m/>
    <m/>
    <m/>
    <m/>
    <m/>
    <m/>
    <x v="3"/>
    <x v="8"/>
    <x v="0"/>
  </r>
  <r>
    <x v="2600"/>
    <s v="CERA"/>
    <s v="MP"/>
    <x v="655"/>
    <s v="ECI144"/>
    <x v="414"/>
    <s v="IT"/>
    <x v="33"/>
    <x v="287"/>
    <x v="378"/>
    <s v="A"/>
    <x v="560"/>
    <x v="91"/>
    <x v="0"/>
    <m/>
    <x v="1848"/>
    <n v="8020"/>
    <s v="06.07.2017"/>
    <s v="06.08.2017"/>
    <s v="sertek"/>
    <n v="100010001376"/>
    <m/>
    <m/>
    <m/>
    <m/>
    <m/>
    <m/>
    <m/>
    <m/>
    <m/>
    <m/>
    <m/>
    <m/>
    <m/>
    <x v="3"/>
    <x v="8"/>
    <x v="0"/>
  </r>
  <r>
    <x v="2601"/>
    <s v="CERA"/>
    <s v="MP"/>
    <x v="656"/>
    <n v="600180"/>
    <x v="332"/>
    <s v="IT"/>
    <x v="1171"/>
    <x v="332"/>
    <x v="333"/>
    <s v="A"/>
    <x v="561"/>
    <x v="139"/>
    <x v="0"/>
    <m/>
    <x v="1849"/>
    <n v="8021"/>
    <s v="06.07.2017"/>
    <s v="06.08.2017"/>
    <s v="sertek"/>
    <n v="100010001376"/>
    <m/>
    <m/>
    <m/>
    <m/>
    <m/>
    <m/>
    <m/>
    <m/>
    <m/>
    <m/>
    <m/>
    <m/>
    <m/>
    <x v="3"/>
    <x v="8"/>
    <x v="0"/>
  </r>
  <r>
    <x v="2602"/>
    <s v="CERA"/>
    <s v="MP"/>
    <x v="593"/>
    <n v="417925"/>
    <x v="437"/>
    <s v="ES"/>
    <x v="1198"/>
    <x v="321"/>
    <x v="461"/>
    <s v="A"/>
    <x v="528"/>
    <x v="91"/>
    <x v="0"/>
    <m/>
    <x v="1623"/>
    <n v="7683"/>
    <s v="23.11.2016"/>
    <s v="23.12.2016"/>
    <s v="Gaiotto"/>
    <n v="100010001376"/>
    <m/>
    <m/>
    <m/>
    <m/>
    <m/>
    <m/>
    <m/>
    <m/>
    <m/>
    <m/>
    <m/>
    <m/>
    <m/>
    <x v="3"/>
    <x v="8"/>
    <x v="0"/>
  </r>
  <r>
    <x v="2603"/>
    <s v="CERA"/>
    <s v="MP"/>
    <x v="593"/>
    <n v="417925"/>
    <x v="437"/>
    <s v="ES"/>
    <x v="1199"/>
    <x v="321"/>
    <x v="461"/>
    <s v="A"/>
    <x v="528"/>
    <x v="91"/>
    <x v="0"/>
    <m/>
    <x v="1624"/>
    <n v="7684"/>
    <s v="23.11.2016"/>
    <s v="23.12.2016"/>
    <s v="Gaiotto"/>
    <n v="100010001376"/>
    <m/>
    <m/>
    <m/>
    <m/>
    <m/>
    <m/>
    <m/>
    <m/>
    <m/>
    <m/>
    <m/>
    <m/>
    <m/>
    <x v="3"/>
    <x v="8"/>
    <x v="0"/>
  </r>
  <r>
    <x v="2604"/>
    <s v="CERA"/>
    <s v="MP"/>
    <x v="593"/>
    <n v="417925"/>
    <x v="437"/>
    <s v="ES"/>
    <x v="32"/>
    <x v="321"/>
    <x v="461"/>
    <s v="A"/>
    <x v="528"/>
    <x v="91"/>
    <x v="0"/>
    <m/>
    <x v="1625"/>
    <n v="7685"/>
    <s v="23.11.2016"/>
    <s v="23.12.2016"/>
    <s v="Gaiotto"/>
    <n v="100010001376"/>
    <m/>
    <m/>
    <m/>
    <m/>
    <m/>
    <m/>
    <m/>
    <m/>
    <m/>
    <m/>
    <m/>
    <m/>
    <m/>
    <x v="3"/>
    <x v="8"/>
    <x v="0"/>
  </r>
  <r>
    <x v="2605"/>
    <s v="CERA"/>
    <s v="MP"/>
    <x v="600"/>
    <n v="204595"/>
    <x v="440"/>
    <s v="IT"/>
    <x v="1003"/>
    <x v="322"/>
    <x v="462"/>
    <s v="A"/>
    <x v="528"/>
    <x v="91"/>
    <x v="0"/>
    <m/>
    <x v="1626"/>
    <n v="7688"/>
    <s v="23.11.2016"/>
    <s v="23.12.2016"/>
    <s v="sertek"/>
    <n v="100010001376"/>
    <m/>
    <m/>
    <m/>
    <m/>
    <m/>
    <m/>
    <m/>
    <m/>
    <m/>
    <m/>
    <m/>
    <m/>
    <m/>
    <x v="3"/>
    <x v="8"/>
    <x v="0"/>
  </r>
  <r>
    <x v="2606"/>
    <s v="CERA"/>
    <s v="MP"/>
    <x v="600"/>
    <n v="204595"/>
    <x v="440"/>
    <s v="IT"/>
    <x v="1129"/>
    <x v="322"/>
    <x v="462"/>
    <s v="A"/>
    <x v="528"/>
    <x v="91"/>
    <x v="0"/>
    <m/>
    <x v="1627"/>
    <n v="7689"/>
    <s v="23.11.2016"/>
    <s v="23.12.2016"/>
    <s v="sertek"/>
    <n v="100010001376"/>
    <m/>
    <m/>
    <m/>
    <m/>
    <m/>
    <m/>
    <m/>
    <m/>
    <m/>
    <m/>
    <m/>
    <m/>
    <m/>
    <x v="3"/>
    <x v="8"/>
    <x v="0"/>
  </r>
  <r>
    <x v="2607"/>
    <s v="CERA"/>
    <s v="MP"/>
    <x v="600"/>
    <n v="204595"/>
    <x v="440"/>
    <s v="IT"/>
    <x v="1200"/>
    <x v="322"/>
    <x v="462"/>
    <s v="A"/>
    <x v="528"/>
    <x v="91"/>
    <x v="0"/>
    <m/>
    <x v="1628"/>
    <n v="7690"/>
    <s v="23.11.2016"/>
    <s v="23.12.2016"/>
    <s v="sertek"/>
    <n v="100010001376"/>
    <m/>
    <m/>
    <m/>
    <m/>
    <m/>
    <m/>
    <m/>
    <m/>
    <m/>
    <m/>
    <m/>
    <m/>
    <m/>
    <x v="3"/>
    <x v="8"/>
    <x v="0"/>
  </r>
  <r>
    <x v="2608"/>
    <s v="CERA"/>
    <s v="RP"/>
    <x v="657"/>
    <n v="600104"/>
    <x v="426"/>
    <s v="IT"/>
    <x v="226"/>
    <x v="333"/>
    <x v="500"/>
    <m/>
    <x v="564"/>
    <x v="91"/>
    <x v="0"/>
    <m/>
    <x v="1850"/>
    <n v="8063"/>
    <m/>
    <m/>
    <m/>
    <n v="100010001376"/>
    <m/>
    <m/>
    <m/>
    <m/>
    <m/>
    <m/>
    <m/>
    <m/>
    <m/>
    <m/>
    <m/>
    <m/>
    <m/>
    <x v="3"/>
    <x v="8"/>
    <x v="0"/>
  </r>
  <r>
    <x v="2609"/>
    <s v="CERA"/>
    <s v="MP"/>
    <x v="658"/>
    <n v="601099"/>
    <x v="472"/>
    <s v="IT"/>
    <x v="629"/>
    <x v="268"/>
    <x v="336"/>
    <s v="A"/>
    <x v="565"/>
    <x v="0"/>
    <x v="0"/>
    <m/>
    <x v="1851"/>
    <n v="8098"/>
    <s v="03.08.2017"/>
    <s v="03.09.2017"/>
    <s v="Iprel"/>
    <n v="100010001376"/>
    <m/>
    <m/>
    <m/>
    <m/>
    <m/>
    <m/>
    <m/>
    <m/>
    <m/>
    <m/>
    <m/>
    <m/>
    <m/>
    <x v="3"/>
    <x v="8"/>
    <x v="0"/>
  </r>
  <r>
    <x v="2610"/>
    <s v="CERA"/>
    <s v="MP"/>
    <x v="658"/>
    <n v="601099"/>
    <x v="472"/>
    <s v="IT"/>
    <x v="1275"/>
    <x v="268"/>
    <x v="336"/>
    <s v="A"/>
    <x v="565"/>
    <x v="0"/>
    <x v="0"/>
    <m/>
    <x v="1852"/>
    <n v="8099"/>
    <s v="03.08.2017"/>
    <s v="03.09.2017"/>
    <s v="Iprel"/>
    <n v="100010001376"/>
    <m/>
    <m/>
    <m/>
    <m/>
    <m/>
    <m/>
    <m/>
    <m/>
    <m/>
    <m/>
    <m/>
    <m/>
    <m/>
    <x v="3"/>
    <x v="8"/>
    <x v="0"/>
  </r>
  <r>
    <x v="2611"/>
    <s v="CERA"/>
    <s v="MP"/>
    <x v="642"/>
    <n v="418088"/>
    <x v="466"/>
    <s v="IR"/>
    <x v="323"/>
    <x v="115"/>
    <x v="327"/>
    <s v="A"/>
    <x v="566"/>
    <x v="0"/>
    <x v="0"/>
    <m/>
    <x v="1853"/>
    <n v="8100"/>
    <s v="03.08.2017"/>
    <s v="03.09.2017"/>
    <s v="Iprel"/>
    <n v="100010001376"/>
    <m/>
    <m/>
    <m/>
    <m/>
    <m/>
    <m/>
    <m/>
    <m/>
    <m/>
    <m/>
    <m/>
    <m/>
    <m/>
    <x v="3"/>
    <x v="8"/>
    <x v="0"/>
  </r>
  <r>
    <x v="2612"/>
    <s v="CERA"/>
    <s v="MP"/>
    <x v="648"/>
    <n v="412863"/>
    <x v="181"/>
    <s v="PL"/>
    <x v="209"/>
    <x v="113"/>
    <x v="106"/>
    <s v="A"/>
    <x v="566"/>
    <x v="0"/>
    <x v="0"/>
    <m/>
    <x v="1854"/>
    <n v="8101"/>
    <s v="03.08.2017"/>
    <s v="03.09.2017"/>
    <s v="Iprel"/>
    <n v="100010001376"/>
    <m/>
    <m/>
    <m/>
    <m/>
    <m/>
    <m/>
    <m/>
    <m/>
    <m/>
    <m/>
    <m/>
    <m/>
    <m/>
    <x v="3"/>
    <x v="8"/>
    <x v="0"/>
  </r>
  <r>
    <x v="2613"/>
    <s v="CERA"/>
    <s v="MP"/>
    <x v="652"/>
    <n v="414646"/>
    <x v="473"/>
    <s v="DZ"/>
    <x v="170"/>
    <x v="118"/>
    <x v="248"/>
    <s v="A"/>
    <x v="565"/>
    <x v="0"/>
    <x v="0"/>
    <m/>
    <x v="1855"/>
    <n v="8102"/>
    <s v="03.08.2017"/>
    <s v="03.09.2017"/>
    <s v="Iprel"/>
    <n v="100010001376"/>
    <m/>
    <m/>
    <m/>
    <m/>
    <m/>
    <m/>
    <m/>
    <m/>
    <m/>
    <m/>
    <m/>
    <m/>
    <m/>
    <x v="3"/>
    <x v="8"/>
    <x v="0"/>
  </r>
  <r>
    <x v="2614"/>
    <s v="CERA"/>
    <s v="MP"/>
    <x v="652"/>
    <n v="414646"/>
    <x v="473"/>
    <s v="DZ"/>
    <x v="1276"/>
    <x v="137"/>
    <x v="245"/>
    <s v="A"/>
    <x v="565"/>
    <x v="0"/>
    <x v="0"/>
    <m/>
    <x v="1856"/>
    <n v="8103"/>
    <s v="03.08.2017"/>
    <s v="03.09.2017"/>
    <s v="Iprel"/>
    <n v="100010001376"/>
    <m/>
    <m/>
    <m/>
    <m/>
    <m/>
    <m/>
    <m/>
    <m/>
    <m/>
    <m/>
    <m/>
    <m/>
    <m/>
    <x v="3"/>
    <x v="8"/>
    <x v="0"/>
  </r>
  <r>
    <x v="2615"/>
    <s v="CERA"/>
    <s v="MP"/>
    <x v="652"/>
    <n v="414646"/>
    <x v="473"/>
    <s v="DZ"/>
    <x v="1063"/>
    <x v="260"/>
    <x v="208"/>
    <s v="A"/>
    <x v="566"/>
    <x v="0"/>
    <x v="0"/>
    <m/>
    <x v="1857"/>
    <n v="8104"/>
    <s v="03.08.2017"/>
    <s v="03.09.2017"/>
    <s v="Iprel"/>
    <n v="100010001376"/>
    <m/>
    <m/>
    <m/>
    <m/>
    <m/>
    <m/>
    <m/>
    <m/>
    <m/>
    <m/>
    <m/>
    <m/>
    <m/>
    <x v="3"/>
    <x v="8"/>
    <x v="0"/>
  </r>
  <r>
    <x v="2616"/>
    <s v="CERA"/>
    <s v="MP"/>
    <x v="652"/>
    <n v="414646"/>
    <x v="473"/>
    <s v="DZ"/>
    <x v="1277"/>
    <x v="113"/>
    <x v="106"/>
    <s v="A"/>
    <x v="566"/>
    <x v="0"/>
    <x v="0"/>
    <m/>
    <x v="1858"/>
    <n v="8105"/>
    <s v="03.08.2017"/>
    <s v="03.09.2017"/>
    <s v="Iprel"/>
    <n v="100010001376"/>
    <m/>
    <m/>
    <m/>
    <m/>
    <m/>
    <m/>
    <m/>
    <m/>
    <m/>
    <m/>
    <m/>
    <m/>
    <m/>
    <x v="3"/>
    <x v="8"/>
    <x v="0"/>
  </r>
  <r>
    <x v="2617"/>
    <s v="CERA"/>
    <s v="MP"/>
    <x v="652"/>
    <n v="414646"/>
    <x v="473"/>
    <s v="DZ"/>
    <x v="1278"/>
    <x v="114"/>
    <x v="190"/>
    <s v="A"/>
    <x v="566"/>
    <x v="0"/>
    <x v="0"/>
    <m/>
    <x v="1859"/>
    <n v="8106"/>
    <s v="03.08.2017"/>
    <s v="03.09.2017"/>
    <s v="Iprel"/>
    <n v="100010001376"/>
    <m/>
    <m/>
    <m/>
    <m/>
    <m/>
    <m/>
    <m/>
    <m/>
    <m/>
    <m/>
    <m/>
    <m/>
    <m/>
    <x v="3"/>
    <x v="8"/>
    <x v="0"/>
  </r>
  <r>
    <x v="2618"/>
    <s v="CERA"/>
    <s v="MP"/>
    <x v="652"/>
    <n v="414646"/>
    <x v="473"/>
    <s v="DZ"/>
    <x v="1060"/>
    <x v="292"/>
    <x v="129"/>
    <s v="A"/>
    <x v="566"/>
    <x v="0"/>
    <x v="0"/>
    <m/>
    <x v="1860"/>
    <n v="8107"/>
    <s v="03.08.2017"/>
    <s v="03.09.2017"/>
    <s v="Iprel"/>
    <n v="100010001376"/>
    <m/>
    <m/>
    <m/>
    <m/>
    <m/>
    <m/>
    <m/>
    <m/>
    <m/>
    <m/>
    <m/>
    <m/>
    <m/>
    <x v="3"/>
    <x v="8"/>
    <x v="0"/>
  </r>
  <r>
    <x v="2619"/>
    <s v="CERA"/>
    <s v="MP"/>
    <x v="652"/>
    <n v="414646"/>
    <x v="473"/>
    <s v="DZ"/>
    <x v="789"/>
    <x v="293"/>
    <x v="180"/>
    <s v="A"/>
    <x v="566"/>
    <x v="0"/>
    <x v="0"/>
    <m/>
    <x v="1861"/>
    <n v="8108"/>
    <s v="03.08.2017"/>
    <s v="03.09.2017"/>
    <s v="Iprel"/>
    <n v="100010001376"/>
    <m/>
    <m/>
    <m/>
    <m/>
    <m/>
    <m/>
    <m/>
    <m/>
    <m/>
    <m/>
    <m/>
    <m/>
    <m/>
    <x v="3"/>
    <x v="8"/>
    <x v="0"/>
  </r>
  <r>
    <x v="2620"/>
    <s v="CERA"/>
    <s v="MP"/>
    <x v="652"/>
    <n v="414646"/>
    <x v="473"/>
    <s v="DZ"/>
    <x v="1279"/>
    <x v="117"/>
    <x v="189"/>
    <s v="A"/>
    <x v="566"/>
    <x v="0"/>
    <x v="0"/>
    <m/>
    <x v="1862"/>
    <n v="8109"/>
    <s v="03.08.2017"/>
    <s v="03.09.2017"/>
    <s v="Iprel"/>
    <n v="100010001376"/>
    <m/>
    <m/>
    <m/>
    <m/>
    <m/>
    <m/>
    <m/>
    <m/>
    <m/>
    <m/>
    <m/>
    <m/>
    <m/>
    <x v="3"/>
    <x v="8"/>
    <x v="0"/>
  </r>
  <r>
    <x v="2621"/>
    <s v="CERA"/>
    <s v="MP"/>
    <x v="650"/>
    <n v="414992"/>
    <x v="469"/>
    <s v="DZ"/>
    <x v="112"/>
    <x v="293"/>
    <x v="180"/>
    <s v="A"/>
    <x v="562"/>
    <x v="0"/>
    <x v="0"/>
    <m/>
    <x v="1863"/>
    <n v="8110"/>
    <s v="03.08.2017"/>
    <s v="03.09.2017"/>
    <s v="Iprel"/>
    <n v="100010001376"/>
    <m/>
    <m/>
    <m/>
    <m/>
    <m/>
    <m/>
    <m/>
    <m/>
    <m/>
    <m/>
    <m/>
    <m/>
    <m/>
    <x v="3"/>
    <x v="8"/>
    <x v="0"/>
  </r>
  <r>
    <x v="2622"/>
    <s v="CERA"/>
    <s v="MP"/>
    <x v="653"/>
    <n v="411772"/>
    <x v="471"/>
    <s v="DZ"/>
    <x v="360"/>
    <x v="146"/>
    <x v="194"/>
    <s v="A"/>
    <x v="567"/>
    <x v="0"/>
    <x v="0"/>
    <m/>
    <x v="1047"/>
    <n v="8111"/>
    <s v="03.08.2017"/>
    <s v="03.09.2017"/>
    <s v="Iprel"/>
    <n v="100010001376"/>
    <m/>
    <m/>
    <m/>
    <m/>
    <m/>
    <m/>
    <m/>
    <m/>
    <m/>
    <m/>
    <m/>
    <m/>
    <m/>
    <x v="3"/>
    <x v="8"/>
    <x v="0"/>
  </r>
  <r>
    <x v="2623"/>
    <s v="CERA"/>
    <s v="MP"/>
    <x v="653"/>
    <n v="411772"/>
    <x v="471"/>
    <s v="DZ"/>
    <x v="99"/>
    <x v="1"/>
    <x v="199"/>
    <s v="A"/>
    <x v="567"/>
    <x v="0"/>
    <x v="0"/>
    <m/>
    <x v="1864"/>
    <n v="8112"/>
    <s v="03.08.2017"/>
    <s v="03.09.2017"/>
    <s v="Iprel"/>
    <n v="100010001376"/>
    <m/>
    <m/>
    <m/>
    <m/>
    <m/>
    <m/>
    <m/>
    <m/>
    <m/>
    <m/>
    <m/>
    <m/>
    <m/>
    <x v="3"/>
    <x v="8"/>
    <x v="0"/>
  </r>
  <r>
    <x v="2624"/>
    <s v="CERA"/>
    <s v="MP"/>
    <x v="658"/>
    <n v="601099"/>
    <x v="472"/>
    <s v="IT"/>
    <x v="1248"/>
    <x v="2"/>
    <x v="501"/>
    <s v="A"/>
    <x v="565"/>
    <x v="0"/>
    <x v="0"/>
    <m/>
    <x v="1865"/>
    <n v="8113"/>
    <s v="03.08.2017"/>
    <s v="03.09.2017"/>
    <s v="Iprel"/>
    <n v="100010001376"/>
    <m/>
    <m/>
    <m/>
    <m/>
    <m/>
    <m/>
    <m/>
    <m/>
    <m/>
    <m/>
    <m/>
    <m/>
    <m/>
    <x v="3"/>
    <x v="8"/>
    <x v="0"/>
  </r>
  <r>
    <x v="2625"/>
    <s v="CERA"/>
    <s v="MP"/>
    <x v="658"/>
    <n v="601099"/>
    <x v="472"/>
    <s v="IT"/>
    <x v="1280"/>
    <x v="2"/>
    <x v="501"/>
    <s v="A"/>
    <x v="565"/>
    <x v="0"/>
    <x v="0"/>
    <m/>
    <x v="1866"/>
    <n v="8114"/>
    <s v="03.08.2017"/>
    <s v="03.09.2017"/>
    <s v="Iprel"/>
    <n v="100010001376"/>
    <m/>
    <m/>
    <m/>
    <m/>
    <m/>
    <m/>
    <m/>
    <m/>
    <m/>
    <m/>
    <m/>
    <m/>
    <m/>
    <x v="3"/>
    <x v="8"/>
    <x v="0"/>
  </r>
  <r>
    <x v="2626"/>
    <s v="CERA"/>
    <s v="MP"/>
    <x v="648"/>
    <n v="412863"/>
    <x v="181"/>
    <s v="PL"/>
    <x v="1281"/>
    <x v="290"/>
    <x v="107"/>
    <s v="A"/>
    <x v="566"/>
    <x v="0"/>
    <x v="0"/>
    <m/>
    <x v="1867"/>
    <n v="8115"/>
    <s v="03.08.2017"/>
    <s v="03.09.2017"/>
    <s v="Iprel"/>
    <n v="100010001376"/>
    <m/>
    <m/>
    <m/>
    <m/>
    <m/>
    <m/>
    <m/>
    <m/>
    <m/>
    <m/>
    <m/>
    <m/>
    <m/>
    <x v="3"/>
    <x v="8"/>
    <x v="0"/>
  </r>
  <r>
    <x v="2627"/>
    <s v="CERA"/>
    <s v="MP"/>
    <x v="652"/>
    <n v="414646"/>
    <x v="473"/>
    <s v="DZ"/>
    <x v="1282"/>
    <x v="137"/>
    <x v="502"/>
    <s v="A"/>
    <x v="565"/>
    <x v="0"/>
    <x v="0"/>
    <m/>
    <x v="1868"/>
    <n v="8116"/>
    <s v="03.08.2017"/>
    <s v="03.09.2017"/>
    <s v="Iprel"/>
    <n v="100010001376"/>
    <m/>
    <m/>
    <m/>
    <m/>
    <m/>
    <m/>
    <m/>
    <m/>
    <m/>
    <m/>
    <m/>
    <m/>
    <m/>
    <x v="3"/>
    <x v="8"/>
    <x v="0"/>
  </r>
  <r>
    <x v="2628"/>
    <s v="CERA"/>
    <s v="MP"/>
    <x v="659"/>
    <n v="409204"/>
    <x v="474"/>
    <s v="DZ"/>
    <x v="1283"/>
    <x v="3"/>
    <x v="193"/>
    <s v="A"/>
    <x v="565"/>
    <x v="0"/>
    <x v="0"/>
    <m/>
    <x v="1869"/>
    <n v="8117"/>
    <s v="03.08.2017"/>
    <s v="03.09.2017"/>
    <s v="Iprel"/>
    <n v="100010001376"/>
    <m/>
    <m/>
    <m/>
    <m/>
    <m/>
    <m/>
    <m/>
    <m/>
    <m/>
    <m/>
    <m/>
    <m/>
    <m/>
    <x v="3"/>
    <x v="8"/>
    <x v="0"/>
  </r>
  <r>
    <x v="2629"/>
    <s v="CERA"/>
    <s v="MP"/>
    <x v="660"/>
    <n v="402009"/>
    <x v="232"/>
    <s v="LK"/>
    <x v="30"/>
    <x v="144"/>
    <x v="121"/>
    <s v="A"/>
    <x v="566"/>
    <x v="0"/>
    <x v="0"/>
    <m/>
    <x v="1870"/>
    <n v="8118"/>
    <s v="03.08.2017"/>
    <s v="03.09.2017"/>
    <s v="Iprel"/>
    <n v="100010001376"/>
    <m/>
    <m/>
    <m/>
    <m/>
    <m/>
    <m/>
    <m/>
    <m/>
    <m/>
    <m/>
    <m/>
    <m/>
    <m/>
    <x v="3"/>
    <x v="8"/>
    <x v="0"/>
  </r>
  <r>
    <x v="2630"/>
    <s v="CERA"/>
    <s v="MP"/>
    <x v="652"/>
    <n v="414646"/>
    <x v="473"/>
    <s v="DZ"/>
    <x v="273"/>
    <x v="122"/>
    <x v="202"/>
    <s v="A"/>
    <x v="566"/>
    <x v="0"/>
    <x v="0"/>
    <m/>
    <x v="1871"/>
    <n v="8119"/>
    <s v="03.08.2017"/>
    <s v="03.09.2017"/>
    <s v="Iprel"/>
    <n v="100010001376"/>
    <m/>
    <m/>
    <m/>
    <m/>
    <m/>
    <m/>
    <m/>
    <m/>
    <m/>
    <m/>
    <m/>
    <m/>
    <m/>
    <x v="3"/>
    <x v="8"/>
    <x v="0"/>
  </r>
  <r>
    <x v="2631"/>
    <s v="CERA"/>
    <s v="MP"/>
    <x v="653"/>
    <n v="411772"/>
    <x v="471"/>
    <s v="DZ"/>
    <x v="157"/>
    <x v="260"/>
    <x v="208"/>
    <s v="A"/>
    <x v="566"/>
    <x v="0"/>
    <x v="0"/>
    <m/>
    <x v="1872"/>
    <n v="8120"/>
    <s v="03.08.2017"/>
    <s v="03.09.2017"/>
    <s v="Iprel"/>
    <n v="100010001376"/>
    <m/>
    <m/>
    <m/>
    <m/>
    <m/>
    <m/>
    <m/>
    <m/>
    <m/>
    <m/>
    <m/>
    <m/>
    <m/>
    <x v="3"/>
    <x v="8"/>
    <x v="0"/>
  </r>
  <r>
    <x v="2632"/>
    <s v="CERA"/>
    <s v="MP"/>
    <x v="653"/>
    <n v="411772"/>
    <x v="471"/>
    <s v="DZ"/>
    <x v="320"/>
    <x v="260"/>
    <x v="208"/>
    <s v="A"/>
    <x v="566"/>
    <x v="0"/>
    <x v="0"/>
    <m/>
    <x v="1873"/>
    <n v="8121"/>
    <s v="03.08.2017"/>
    <s v="03.09.2017"/>
    <s v="Iprel"/>
    <n v="100010001376"/>
    <m/>
    <m/>
    <m/>
    <m/>
    <m/>
    <m/>
    <m/>
    <m/>
    <m/>
    <m/>
    <m/>
    <m/>
    <m/>
    <x v="3"/>
    <x v="8"/>
    <x v="0"/>
  </r>
  <r>
    <x v="2633"/>
    <s v="CERA"/>
    <s v="MP"/>
    <x v="661"/>
    <n v="203408"/>
    <x v="231"/>
    <s v="IT"/>
    <x v="235"/>
    <x v="131"/>
    <x v="368"/>
    <s v="A"/>
    <x v="568"/>
    <x v="0"/>
    <x v="0"/>
    <m/>
    <x v="1874"/>
    <n v="8122"/>
    <s v="03.08.2017"/>
    <s v="03.09.2017"/>
    <s v="Iprel"/>
    <n v="100010001376"/>
    <m/>
    <m/>
    <m/>
    <m/>
    <m/>
    <m/>
    <m/>
    <m/>
    <m/>
    <m/>
    <m/>
    <m/>
    <m/>
    <x v="3"/>
    <x v="8"/>
    <x v="0"/>
  </r>
  <r>
    <x v="2634"/>
    <s v="CERA"/>
    <s v="MP"/>
    <x v="662"/>
    <n v="801752"/>
    <x v="475"/>
    <s v="DZ"/>
    <x v="8"/>
    <x v="139"/>
    <x v="361"/>
    <s v="A"/>
    <x v="565"/>
    <x v="0"/>
    <x v="0"/>
    <m/>
    <x v="1875"/>
    <n v="8123"/>
    <s v="03.08.2017"/>
    <s v="03.09.2017"/>
    <s v="Iprel"/>
    <n v="100010001376"/>
    <m/>
    <m/>
    <m/>
    <m/>
    <m/>
    <m/>
    <m/>
    <m/>
    <m/>
    <m/>
    <m/>
    <m/>
    <m/>
    <x v="3"/>
    <x v="8"/>
    <x v="0"/>
  </r>
  <r>
    <x v="2635"/>
    <s v="CERA"/>
    <s v="MP"/>
    <x v="663"/>
    <n v="418133"/>
    <x v="476"/>
    <s v="KZ"/>
    <x v="8"/>
    <x v="174"/>
    <x v="374"/>
    <s v="A"/>
    <x v="565"/>
    <x v="0"/>
    <x v="0"/>
    <m/>
    <x v="1876"/>
    <n v="8124"/>
    <s v="03.08.2017"/>
    <s v="03.09.2017"/>
    <s v="Iprel"/>
    <n v="100010001376"/>
    <m/>
    <m/>
    <m/>
    <m/>
    <m/>
    <m/>
    <m/>
    <m/>
    <m/>
    <m/>
    <m/>
    <m/>
    <m/>
    <x v="3"/>
    <x v="8"/>
    <x v="0"/>
  </r>
  <r>
    <x v="2636"/>
    <s v="CERA"/>
    <s v="MP"/>
    <x v="664"/>
    <s v="ECE100"/>
    <x v="398"/>
    <s v="IN"/>
    <x v="15"/>
    <x v="325"/>
    <x v="333"/>
    <s v="A"/>
    <x v="560"/>
    <x v="0"/>
    <x v="0"/>
    <m/>
    <x v="1399"/>
    <n v="8125"/>
    <s v="03.08.2017"/>
    <s v="03.09.2017"/>
    <s v="Iprel"/>
    <n v="100010001376"/>
    <m/>
    <m/>
    <m/>
    <m/>
    <m/>
    <m/>
    <m/>
    <m/>
    <m/>
    <m/>
    <m/>
    <m/>
    <m/>
    <x v="3"/>
    <x v="8"/>
    <x v="0"/>
  </r>
  <r>
    <x v="2637"/>
    <s v="CERA"/>
    <s v="MP"/>
    <x v="664"/>
    <s v="ECE100"/>
    <x v="398"/>
    <s v="IN"/>
    <x v="12"/>
    <x v="324"/>
    <x v="333"/>
    <s v="A"/>
    <x v="560"/>
    <x v="0"/>
    <x v="0"/>
    <m/>
    <x v="1399"/>
    <n v="8126"/>
    <s v="03.08.2017"/>
    <s v="03.09.2017"/>
    <s v="Iprel"/>
    <n v="100010001376"/>
    <m/>
    <m/>
    <m/>
    <m/>
    <m/>
    <m/>
    <m/>
    <m/>
    <m/>
    <m/>
    <m/>
    <m/>
    <m/>
    <x v="3"/>
    <x v="8"/>
    <x v="0"/>
  </r>
  <r>
    <x v="2638"/>
    <s v="CERA"/>
    <s v="MP"/>
    <x v="665"/>
    <s v="ECE100"/>
    <x v="398"/>
    <s v="IN"/>
    <x v="15"/>
    <x v="324"/>
    <x v="333"/>
    <s v="A"/>
    <x v="561"/>
    <x v="0"/>
    <x v="0"/>
    <m/>
    <x v="1399"/>
    <n v="8127"/>
    <s v="03.08.2017"/>
    <s v="03.09.2017"/>
    <s v="Iprel"/>
    <n v="100010001376"/>
    <m/>
    <m/>
    <m/>
    <m/>
    <m/>
    <m/>
    <m/>
    <m/>
    <m/>
    <m/>
    <m/>
    <m/>
    <m/>
    <x v="3"/>
    <x v="8"/>
    <x v="0"/>
  </r>
  <r>
    <x v="2639"/>
    <s v="CERA"/>
    <s v="MP"/>
    <x v="666"/>
    <s v="ECE100"/>
    <x v="398"/>
    <s v="IN"/>
    <x v="15"/>
    <x v="324"/>
    <x v="333"/>
    <s v="A"/>
    <x v="561"/>
    <x v="0"/>
    <x v="0"/>
    <m/>
    <x v="1399"/>
    <n v="8128"/>
    <s v="03.08.2017"/>
    <s v="03.09.2017"/>
    <s v="Iprel"/>
    <n v="100010001376"/>
    <m/>
    <m/>
    <m/>
    <m/>
    <m/>
    <m/>
    <m/>
    <m/>
    <m/>
    <m/>
    <m/>
    <m/>
    <m/>
    <x v="3"/>
    <x v="8"/>
    <x v="0"/>
  </r>
  <r>
    <x v="2640"/>
    <s v="CERA"/>
    <s v="MP"/>
    <x v="667"/>
    <s v="ECE100"/>
    <x v="398"/>
    <s v="IN"/>
    <x v="15"/>
    <x v="324"/>
    <x v="333"/>
    <s v="A"/>
    <x v="562"/>
    <x v="0"/>
    <x v="0"/>
    <m/>
    <x v="1399"/>
    <n v="8129"/>
    <s v="03.08.2017"/>
    <s v="03.09.2017"/>
    <s v="Iprel"/>
    <n v="100010001376"/>
    <m/>
    <m/>
    <m/>
    <m/>
    <m/>
    <m/>
    <m/>
    <m/>
    <m/>
    <m/>
    <m/>
    <m/>
    <m/>
    <x v="3"/>
    <x v="8"/>
    <x v="0"/>
  </r>
  <r>
    <x v="2641"/>
    <s v="CERA"/>
    <s v="MS"/>
    <x v="668"/>
    <n v="413295"/>
    <x v="461"/>
    <s v="BD"/>
    <x v="76"/>
    <x v="312"/>
    <x v="432"/>
    <s v="A"/>
    <x v="569"/>
    <x v="0"/>
    <x v="0"/>
    <m/>
    <x v="1877"/>
    <n v="8149"/>
    <s v="29.08.2017"/>
    <s v="29.09.2017"/>
    <s v="Iprel"/>
    <n v="100010001376"/>
    <m/>
    <m/>
    <m/>
    <m/>
    <m/>
    <m/>
    <m/>
    <m/>
    <m/>
    <m/>
    <m/>
    <m/>
    <m/>
    <x v="3"/>
    <x v="8"/>
    <x v="0"/>
  </r>
  <r>
    <x v="2642"/>
    <s v="CERA"/>
    <s v="MP"/>
    <x v="669"/>
    <n v="416860"/>
    <x v="394"/>
    <s v="ES"/>
    <x v="26"/>
    <x v="260"/>
    <x v="208"/>
    <s v="A"/>
    <x v="570"/>
    <x v="0"/>
    <x v="0"/>
    <m/>
    <x v="1878"/>
    <n v="8150"/>
    <s v="29.08.2017"/>
    <s v="29.09.2017"/>
    <s v="Iprel"/>
    <n v="100010001376"/>
    <m/>
    <m/>
    <m/>
    <m/>
    <m/>
    <m/>
    <m/>
    <m/>
    <m/>
    <m/>
    <m/>
    <m/>
    <m/>
    <x v="3"/>
    <x v="8"/>
    <x v="0"/>
  </r>
  <r>
    <x v="2643"/>
    <s v="CERA"/>
    <s v="MP"/>
    <x v="669"/>
    <n v="416860"/>
    <x v="394"/>
    <s v="ES"/>
    <x v="379"/>
    <x v="260"/>
    <x v="208"/>
    <s v="A"/>
    <x v="570"/>
    <x v="0"/>
    <x v="0"/>
    <m/>
    <x v="1879"/>
    <n v="8151"/>
    <s v="29.08.2017"/>
    <s v="29.09.2017"/>
    <s v="Iprel"/>
    <n v="100010001376"/>
    <m/>
    <m/>
    <m/>
    <m/>
    <m/>
    <m/>
    <m/>
    <m/>
    <m/>
    <m/>
    <m/>
    <m/>
    <m/>
    <x v="3"/>
    <x v="8"/>
    <x v="0"/>
  </r>
  <r>
    <x v="2644"/>
    <s v="CERA"/>
    <s v="MP"/>
    <x v="606"/>
    <n v="417768"/>
    <x v="477"/>
    <s v="AZ"/>
    <x v="1284"/>
    <x v="1"/>
    <x v="199"/>
    <s v="A"/>
    <x v="570"/>
    <x v="0"/>
    <x v="0"/>
    <m/>
    <x v="1880"/>
    <n v="8152"/>
    <s v="29.08.2017"/>
    <s v="29.09.2017"/>
    <s v="Iprel"/>
    <n v="100010001376"/>
    <m/>
    <m/>
    <m/>
    <m/>
    <m/>
    <m/>
    <m/>
    <m/>
    <m/>
    <m/>
    <m/>
    <m/>
    <m/>
    <x v="3"/>
    <x v="8"/>
    <x v="0"/>
  </r>
  <r>
    <x v="2645"/>
    <s v="CERA"/>
    <s v="MP"/>
    <x v="651"/>
    <n v="600180"/>
    <x v="332"/>
    <s v="IT"/>
    <x v="560"/>
    <x v="122"/>
    <x v="202"/>
    <s v="A"/>
    <x v="570"/>
    <x v="0"/>
    <x v="0"/>
    <m/>
    <x v="1881"/>
    <n v="8153"/>
    <s v="29.08.2017"/>
    <s v="29.09.2017"/>
    <s v="Iprel"/>
    <n v="100010001376"/>
    <m/>
    <m/>
    <m/>
    <m/>
    <m/>
    <m/>
    <m/>
    <m/>
    <m/>
    <m/>
    <m/>
    <m/>
    <m/>
    <x v="3"/>
    <x v="8"/>
    <x v="0"/>
  </r>
  <r>
    <x v="2646"/>
    <s v="CERA"/>
    <s v="MP"/>
    <x v="662"/>
    <n v="801752"/>
    <x v="475"/>
    <s v="DZ"/>
    <x v="633"/>
    <x v="118"/>
    <x v="248"/>
    <s v="A"/>
    <x v="571"/>
    <x v="0"/>
    <x v="0"/>
    <m/>
    <x v="1882"/>
    <n v="8154"/>
    <s v="29.08.2017"/>
    <s v="29.09.2017"/>
    <s v="Iprel"/>
    <n v="100010001376"/>
    <m/>
    <m/>
    <m/>
    <m/>
    <m/>
    <m/>
    <m/>
    <m/>
    <m/>
    <m/>
    <m/>
    <m/>
    <m/>
    <x v="3"/>
    <x v="8"/>
    <x v="0"/>
  </r>
  <r>
    <x v="2647"/>
    <s v="CERA"/>
    <s v="MP"/>
    <x v="662"/>
    <n v="801752"/>
    <x v="475"/>
    <s v="DZ"/>
    <x v="421"/>
    <x v="137"/>
    <x v="245"/>
    <s v="A"/>
    <x v="571"/>
    <x v="0"/>
    <x v="0"/>
    <m/>
    <x v="1883"/>
    <n v="8155"/>
    <s v="29.08.2017"/>
    <s v="29.09.2017"/>
    <s v="Iprel"/>
    <n v="100010001376"/>
    <m/>
    <m/>
    <m/>
    <m/>
    <m/>
    <m/>
    <m/>
    <m/>
    <m/>
    <m/>
    <m/>
    <m/>
    <m/>
    <x v="3"/>
    <x v="8"/>
    <x v="0"/>
  </r>
  <r>
    <x v="2648"/>
    <s v="CERA"/>
    <s v="MP"/>
    <x v="670"/>
    <n v="418988"/>
    <x v="478"/>
    <s v="DZ"/>
    <x v="635"/>
    <x v="260"/>
    <x v="208"/>
    <s v="A"/>
    <x v="571"/>
    <x v="0"/>
    <x v="0"/>
    <m/>
    <x v="1884"/>
    <n v="8156"/>
    <s v="29.08.2017"/>
    <s v="29.09.2017"/>
    <s v="Iprel"/>
    <n v="100010001376"/>
    <m/>
    <m/>
    <m/>
    <m/>
    <m/>
    <m/>
    <m/>
    <m/>
    <m/>
    <m/>
    <m/>
    <m/>
    <m/>
    <x v="3"/>
    <x v="8"/>
    <x v="0"/>
  </r>
  <r>
    <x v="2649"/>
    <s v="CERA"/>
    <s v="MP"/>
    <x v="566"/>
    <n v="417558"/>
    <x v="459"/>
    <s v="EG"/>
    <x v="122"/>
    <x v="122"/>
    <x v="202"/>
    <s v="A"/>
    <x v="572"/>
    <x v="0"/>
    <x v="0"/>
    <m/>
    <x v="1885"/>
    <n v="8157"/>
    <s v="29.08.2017"/>
    <s v="29.09.2017"/>
    <s v="Iprel"/>
    <n v="100010001376"/>
    <m/>
    <m/>
    <m/>
    <m/>
    <m/>
    <m/>
    <m/>
    <m/>
    <m/>
    <m/>
    <m/>
    <m/>
    <m/>
    <x v="3"/>
    <x v="8"/>
    <x v="0"/>
  </r>
  <r>
    <x v="2650"/>
    <s v="CERA"/>
    <s v="MP"/>
    <x v="669"/>
    <n v="416860"/>
    <x v="394"/>
    <s v="ES"/>
    <x v="314"/>
    <x v="8"/>
    <x v="216"/>
    <s v="A"/>
    <x v="572"/>
    <x v="0"/>
    <x v="0"/>
    <m/>
    <x v="1886"/>
    <n v="8158"/>
    <s v="29.08.2017"/>
    <s v="29.09.2017"/>
    <s v="Iprel"/>
    <n v="100010001376"/>
    <m/>
    <m/>
    <m/>
    <m/>
    <m/>
    <m/>
    <m/>
    <m/>
    <m/>
    <m/>
    <m/>
    <m/>
    <m/>
    <x v="3"/>
    <x v="8"/>
    <x v="0"/>
  </r>
  <r>
    <x v="2651"/>
    <s v="CERA"/>
    <s v="MP"/>
    <x v="671"/>
    <n v="414635"/>
    <x v="302"/>
    <s v="TR"/>
    <x v="551"/>
    <x v="1"/>
    <x v="199"/>
    <s v="A"/>
    <x v="572"/>
    <x v="0"/>
    <x v="0"/>
    <m/>
    <x v="1887"/>
    <n v="8159"/>
    <s v="29.08.2017"/>
    <s v="29.09.2017"/>
    <s v="Iprel"/>
    <n v="100010001376"/>
    <m/>
    <m/>
    <m/>
    <m/>
    <m/>
    <m/>
    <m/>
    <m/>
    <m/>
    <m/>
    <m/>
    <m/>
    <m/>
    <x v="3"/>
    <x v="8"/>
    <x v="0"/>
  </r>
  <r>
    <x v="2652"/>
    <s v="CERA"/>
    <s v="MP"/>
    <x v="672"/>
    <n v="411751"/>
    <x v="212"/>
    <s v="UZ"/>
    <x v="1285"/>
    <x v="137"/>
    <x v="245"/>
    <s v="A"/>
    <x v="572"/>
    <x v="0"/>
    <x v="0"/>
    <m/>
    <x v="1888"/>
    <n v="8160"/>
    <s v="29.08.2017"/>
    <s v="29.09.2017"/>
    <s v="Iprel"/>
    <n v="100010001376"/>
    <m/>
    <m/>
    <m/>
    <m/>
    <m/>
    <m/>
    <m/>
    <m/>
    <m/>
    <m/>
    <m/>
    <m/>
    <m/>
    <x v="3"/>
    <x v="8"/>
    <x v="0"/>
  </r>
  <r>
    <x v="2653"/>
    <s v="CERA"/>
    <s v="MP"/>
    <x v="672"/>
    <n v="411751"/>
    <x v="212"/>
    <s v="UZ"/>
    <x v="1286"/>
    <x v="118"/>
    <x v="248"/>
    <s v="A"/>
    <x v="572"/>
    <x v="0"/>
    <x v="0"/>
    <m/>
    <x v="1889"/>
    <n v="8161"/>
    <s v="29.08.2017"/>
    <s v="29.09.2017"/>
    <s v="Iprel"/>
    <n v="100010001376"/>
    <m/>
    <m/>
    <m/>
    <m/>
    <m/>
    <m/>
    <m/>
    <m/>
    <m/>
    <m/>
    <m/>
    <m/>
    <m/>
    <x v="3"/>
    <x v="8"/>
    <x v="0"/>
  </r>
  <r>
    <x v="2654"/>
    <s v="CERA"/>
    <s v="MP"/>
    <x v="672"/>
    <n v="411751"/>
    <x v="212"/>
    <s v="UZ"/>
    <x v="1287"/>
    <x v="117"/>
    <x v="189"/>
    <s v="A"/>
    <x v="572"/>
    <x v="0"/>
    <x v="0"/>
    <m/>
    <x v="1890"/>
    <n v="8162"/>
    <s v="29.08.2017"/>
    <s v="29.09.2017"/>
    <s v="Iprel"/>
    <n v="100010001376"/>
    <m/>
    <m/>
    <m/>
    <m/>
    <m/>
    <m/>
    <m/>
    <m/>
    <m/>
    <m/>
    <m/>
    <m/>
    <m/>
    <x v="3"/>
    <x v="8"/>
    <x v="0"/>
  </r>
  <r>
    <x v="2655"/>
    <s v="CERA"/>
    <s v="MP"/>
    <x v="669"/>
    <n v="416860"/>
    <x v="394"/>
    <s v="ES"/>
    <x v="164"/>
    <x v="309"/>
    <x v="333"/>
    <s v="A"/>
    <x v="570"/>
    <x v="0"/>
    <x v="0"/>
    <m/>
    <x v="1891"/>
    <n v="8163"/>
    <s v="29.08.2017"/>
    <s v="29.09.2017"/>
    <s v="Iprel"/>
    <n v="100010001376"/>
    <m/>
    <m/>
    <m/>
    <m/>
    <m/>
    <m/>
    <m/>
    <m/>
    <m/>
    <m/>
    <m/>
    <m/>
    <m/>
    <x v="3"/>
    <x v="8"/>
    <x v="0"/>
  </r>
  <r>
    <x v="2656"/>
    <s v="CERA"/>
    <s v="MP"/>
    <x v="673"/>
    <n v="402879"/>
    <x v="479"/>
    <s v="FR"/>
    <x v="235"/>
    <x v="135"/>
    <x v="341"/>
    <s v="A"/>
    <x v="571"/>
    <x v="0"/>
    <x v="0"/>
    <m/>
    <x v="1892"/>
    <n v="8164"/>
    <s v="29.08.2017"/>
    <s v="29.09.2017"/>
    <s v="Iprel"/>
    <n v="100010001376"/>
    <m/>
    <m/>
    <m/>
    <m/>
    <m/>
    <m/>
    <m/>
    <m/>
    <m/>
    <m/>
    <m/>
    <m/>
    <m/>
    <x v="3"/>
    <x v="8"/>
    <x v="0"/>
  </r>
  <r>
    <x v="2657"/>
    <s v="CERA"/>
    <s v="MP"/>
    <x v="670"/>
    <n v="418988"/>
    <x v="478"/>
    <s v="DZ"/>
    <x v="8"/>
    <x v="160"/>
    <x v="341"/>
    <s v="A"/>
    <x v="571"/>
    <x v="0"/>
    <x v="0"/>
    <m/>
    <x v="1893"/>
    <n v="8165"/>
    <s v="29.08.2017"/>
    <s v="29.09.2017"/>
    <s v="Iprel"/>
    <n v="100010001376"/>
    <m/>
    <m/>
    <m/>
    <m/>
    <m/>
    <m/>
    <m/>
    <m/>
    <m/>
    <m/>
    <m/>
    <m/>
    <m/>
    <x v="3"/>
    <x v="8"/>
    <x v="0"/>
  </r>
  <r>
    <x v="2658"/>
    <s v="CERA"/>
    <s v="MP"/>
    <x v="674"/>
    <n v="601539"/>
    <x v="480"/>
    <s v="IT"/>
    <x v="8"/>
    <x v="279"/>
    <x v="374"/>
    <s v="A"/>
    <x v="572"/>
    <x v="0"/>
    <x v="0"/>
    <m/>
    <x v="1894"/>
    <n v="8166"/>
    <s v="29.08.2017"/>
    <s v="29.09.2017"/>
    <s v="Iprel"/>
    <n v="100010001376"/>
    <m/>
    <m/>
    <m/>
    <m/>
    <m/>
    <m/>
    <m/>
    <m/>
    <m/>
    <m/>
    <m/>
    <m/>
    <m/>
    <x v="3"/>
    <x v="8"/>
    <x v="0"/>
  </r>
  <r>
    <x v="2659"/>
    <s v="CERA"/>
    <s v="MP"/>
    <x v="675"/>
    <n v="200489"/>
    <x v="419"/>
    <s v="IT"/>
    <x v="15"/>
    <x v="135"/>
    <x v="341"/>
    <s v="A"/>
    <x v="572"/>
    <x v="0"/>
    <x v="0"/>
    <m/>
    <x v="1895"/>
    <n v="8167"/>
    <s v="29.08.2017"/>
    <s v="29.09.2017"/>
    <s v="Iprel"/>
    <n v="100010001376"/>
    <m/>
    <m/>
    <m/>
    <m/>
    <m/>
    <m/>
    <m/>
    <m/>
    <m/>
    <m/>
    <m/>
    <m/>
    <m/>
    <x v="3"/>
    <x v="8"/>
    <x v="0"/>
  </r>
  <r>
    <x v="2605"/>
    <s v="CERA"/>
    <s v="MP"/>
    <x v="600"/>
    <n v="204595"/>
    <x v="440"/>
    <s v="IT"/>
    <x v="1003"/>
    <x v="322"/>
    <x v="462"/>
    <s v="A"/>
    <x v="528"/>
    <x v="0"/>
    <x v="0"/>
    <m/>
    <x v="0"/>
    <n v="7688"/>
    <s v="23.11.2016"/>
    <s v="23.12.2016"/>
    <s v="Iprel"/>
    <n v="100010001376"/>
    <m/>
    <m/>
    <m/>
    <m/>
    <m/>
    <m/>
    <m/>
    <m/>
    <m/>
    <m/>
    <m/>
    <m/>
    <m/>
    <x v="4"/>
    <x v="8"/>
    <x v="0"/>
  </r>
  <r>
    <x v="2606"/>
    <s v="CERA"/>
    <s v="MP"/>
    <x v="600"/>
    <n v="204595"/>
    <x v="440"/>
    <s v="IT"/>
    <x v="1129"/>
    <x v="322"/>
    <x v="462"/>
    <s v="A"/>
    <x v="528"/>
    <x v="0"/>
    <x v="0"/>
    <m/>
    <x v="0"/>
    <n v="7689"/>
    <s v="23.11.2016"/>
    <s v="23.12.2016"/>
    <s v="Iprel"/>
    <n v="100010001376"/>
    <m/>
    <m/>
    <m/>
    <m/>
    <m/>
    <m/>
    <m/>
    <m/>
    <m/>
    <m/>
    <m/>
    <m/>
    <m/>
    <x v="4"/>
    <x v="8"/>
    <x v="0"/>
  </r>
  <r>
    <x v="2607"/>
    <s v="CERA"/>
    <s v="MP"/>
    <x v="600"/>
    <n v="204595"/>
    <x v="440"/>
    <s v="IT"/>
    <x v="1200"/>
    <x v="322"/>
    <x v="462"/>
    <s v="A"/>
    <x v="528"/>
    <x v="0"/>
    <x v="0"/>
    <m/>
    <x v="0"/>
    <n v="7690"/>
    <s v="23.11.2016"/>
    <s v="23.12.2016"/>
    <s v="Iprel"/>
    <n v="100010001376"/>
    <m/>
    <m/>
    <m/>
    <m/>
    <m/>
    <m/>
    <m/>
    <m/>
    <m/>
    <m/>
    <m/>
    <m/>
    <m/>
    <x v="4"/>
    <x v="8"/>
    <x v="0"/>
  </r>
  <r>
    <x v="2660"/>
    <s v="CERA"/>
    <s v="MP"/>
    <x v="676"/>
    <n v="202005"/>
    <x v="481"/>
    <s v="IT"/>
    <x v="185"/>
    <x v="334"/>
    <x v="503"/>
    <s v="C"/>
    <x v="553"/>
    <x v="0"/>
    <x v="0"/>
    <m/>
    <x v="1896"/>
    <n v="8232"/>
    <s v="20.09.2017"/>
    <s v="URGENTE"/>
    <s v="Iprel"/>
    <n v="100010001376"/>
    <m/>
    <m/>
    <m/>
    <m/>
    <m/>
    <m/>
    <m/>
    <m/>
    <m/>
    <m/>
    <m/>
    <m/>
    <m/>
    <x v="3"/>
    <x v="8"/>
    <x v="0"/>
  </r>
  <r>
    <x v="2661"/>
    <s v="CERA"/>
    <s v="MP"/>
    <x v="587"/>
    <n v="409922"/>
    <x v="242"/>
    <s v="ES"/>
    <x v="312"/>
    <x v="2"/>
    <x v="504"/>
    <s v="A"/>
    <x v="571"/>
    <x v="147"/>
    <x v="0"/>
    <m/>
    <x v="1897"/>
    <n v="8233"/>
    <s v="25.09.2017"/>
    <s v="25.10.2017"/>
    <s v="Iprel"/>
    <n v="100010001376"/>
    <m/>
    <m/>
    <m/>
    <m/>
    <m/>
    <m/>
    <m/>
    <m/>
    <m/>
    <m/>
    <m/>
    <m/>
    <m/>
    <x v="3"/>
    <x v="8"/>
    <x v="0"/>
  </r>
  <r>
    <x v="2662"/>
    <s v="CERA"/>
    <s v="MP"/>
    <x v="677"/>
    <n v="408754"/>
    <x v="396"/>
    <s v="ES"/>
    <x v="323"/>
    <x v="260"/>
    <x v="208"/>
    <s v="A"/>
    <x v="572"/>
    <x v="148"/>
    <x v="0"/>
    <m/>
    <x v="1898"/>
    <n v="8234"/>
    <s v="25.09.2017"/>
    <s v="25.10.2017"/>
    <s v="Iprel"/>
    <n v="100010001376"/>
    <m/>
    <m/>
    <m/>
    <m/>
    <m/>
    <m/>
    <m/>
    <m/>
    <m/>
    <m/>
    <m/>
    <m/>
    <m/>
    <x v="3"/>
    <x v="8"/>
    <x v="0"/>
  </r>
  <r>
    <x v="2663"/>
    <s v="CERA"/>
    <s v="MP"/>
    <x v="678"/>
    <n v="408754"/>
    <x v="396"/>
    <s v="ES"/>
    <x v="323"/>
    <x v="260"/>
    <x v="208"/>
    <s v="A"/>
    <x v="572"/>
    <x v="148"/>
    <x v="0"/>
    <m/>
    <x v="1899"/>
    <n v="8235"/>
    <s v="25.09.2017"/>
    <s v="25.10.2017"/>
    <s v="Iprel"/>
    <n v="100010001376"/>
    <m/>
    <m/>
    <m/>
    <m/>
    <m/>
    <m/>
    <m/>
    <m/>
    <m/>
    <m/>
    <m/>
    <m/>
    <m/>
    <x v="3"/>
    <x v="8"/>
    <x v="0"/>
  </r>
  <r>
    <x v="2664"/>
    <s v="CERA"/>
    <s v="MP"/>
    <x v="648"/>
    <n v="412863"/>
    <x v="181"/>
    <s v="PL"/>
    <x v="823"/>
    <x v="5"/>
    <x v="261"/>
    <s v="A"/>
    <x v="573"/>
    <x v="149"/>
    <x v="0"/>
    <m/>
    <x v="1900"/>
    <n v="8236"/>
    <s v="25.09.2017"/>
    <s v="25.10.2017"/>
    <s v="Iprel"/>
    <n v="100010001376"/>
    <m/>
    <m/>
    <m/>
    <m/>
    <m/>
    <m/>
    <m/>
    <m/>
    <m/>
    <m/>
    <m/>
    <m/>
    <m/>
    <x v="3"/>
    <x v="8"/>
    <x v="0"/>
  </r>
  <r>
    <x v="2665"/>
    <s v="CERA"/>
    <s v="MP"/>
    <x v="679"/>
    <n v="400761"/>
    <x v="363"/>
    <s v="ES"/>
    <x v="221"/>
    <x v="284"/>
    <x v="466"/>
    <s v="A"/>
    <x v="573"/>
    <x v="150"/>
    <x v="0"/>
    <m/>
    <x v="1901"/>
    <n v="8237"/>
    <s v="25.09.2017"/>
    <s v="25.10.2017"/>
    <s v="Iprel"/>
    <n v="100010001376"/>
    <m/>
    <m/>
    <m/>
    <m/>
    <m/>
    <m/>
    <m/>
    <m/>
    <m/>
    <m/>
    <m/>
    <m/>
    <m/>
    <x v="3"/>
    <x v="8"/>
    <x v="0"/>
  </r>
  <r>
    <x v="2666"/>
    <s v="CERA"/>
    <s v="MP"/>
    <x v="626"/>
    <n v="417851"/>
    <x v="458"/>
    <s v="DZ"/>
    <x v="426"/>
    <x v="1"/>
    <x v="199"/>
    <s v="A"/>
    <x v="573"/>
    <x v="151"/>
    <x v="0"/>
    <m/>
    <x v="1902"/>
    <n v="8238"/>
    <s v="25.09.2017"/>
    <s v="25.10.2017"/>
    <s v="Iprel"/>
    <n v="100010001376"/>
    <m/>
    <m/>
    <m/>
    <m/>
    <m/>
    <m/>
    <m/>
    <m/>
    <m/>
    <m/>
    <m/>
    <m/>
    <m/>
    <x v="3"/>
    <x v="8"/>
    <x v="0"/>
  </r>
  <r>
    <x v="2667"/>
    <s v="CERA"/>
    <s v="MP"/>
    <x v="626"/>
    <n v="417851"/>
    <x v="458"/>
    <s v="DZ"/>
    <x v="1288"/>
    <x v="1"/>
    <x v="199"/>
    <s v="A"/>
    <x v="573"/>
    <x v="151"/>
    <x v="0"/>
    <m/>
    <x v="1903"/>
    <n v="8239"/>
    <s v="25.09.2017"/>
    <s v="25.10.2017"/>
    <s v="Iprel"/>
    <n v="100010001376"/>
    <m/>
    <m/>
    <m/>
    <m/>
    <m/>
    <m/>
    <m/>
    <m/>
    <m/>
    <m/>
    <m/>
    <m/>
    <m/>
    <x v="3"/>
    <x v="8"/>
    <x v="0"/>
  </r>
  <r>
    <x v="2668"/>
    <s v="CERA"/>
    <s v="MP"/>
    <x v="626"/>
    <n v="417851"/>
    <x v="458"/>
    <s v="DZ"/>
    <x v="1289"/>
    <x v="1"/>
    <x v="199"/>
    <s v="A"/>
    <x v="573"/>
    <x v="151"/>
    <x v="0"/>
    <m/>
    <x v="1904"/>
    <n v="8240"/>
    <s v="25.09.2017"/>
    <s v="25.10.2017"/>
    <s v="Iprel"/>
    <n v="100010001376"/>
    <m/>
    <m/>
    <m/>
    <m/>
    <m/>
    <m/>
    <m/>
    <m/>
    <m/>
    <m/>
    <m/>
    <m/>
    <m/>
    <x v="3"/>
    <x v="8"/>
    <x v="0"/>
  </r>
  <r>
    <x v="2669"/>
    <s v="CERA"/>
    <s v="MP"/>
    <x v="539"/>
    <n v="416815"/>
    <x v="482"/>
    <s v="OM"/>
    <x v="1290"/>
    <x v="112"/>
    <x v="332"/>
    <s v="A"/>
    <x v="574"/>
    <x v="152"/>
    <x v="0"/>
    <m/>
    <x v="1905"/>
    <n v="8241"/>
    <s v="25.09.2017"/>
    <s v="25.10.2017"/>
    <s v="Iprel"/>
    <n v="100010001376"/>
    <m/>
    <m/>
    <m/>
    <m/>
    <m/>
    <m/>
    <m/>
    <m/>
    <m/>
    <m/>
    <m/>
    <m/>
    <m/>
    <x v="3"/>
    <x v="8"/>
    <x v="0"/>
  </r>
  <r>
    <x v="2670"/>
    <s v="CERA"/>
    <s v="MP"/>
    <x v="539"/>
    <n v="416815"/>
    <x v="482"/>
    <s v="OM"/>
    <x v="1291"/>
    <x v="112"/>
    <x v="332"/>
    <s v="A"/>
    <x v="574"/>
    <x v="152"/>
    <x v="0"/>
    <m/>
    <x v="1906"/>
    <n v="8242"/>
    <s v="25.09.2017"/>
    <s v="25.10.2017"/>
    <s v="Iprel"/>
    <n v="100010001376"/>
    <m/>
    <m/>
    <m/>
    <m/>
    <m/>
    <m/>
    <m/>
    <m/>
    <m/>
    <m/>
    <m/>
    <m/>
    <m/>
    <x v="3"/>
    <x v="8"/>
    <x v="0"/>
  </r>
  <r>
    <x v="2671"/>
    <s v="CERA"/>
    <s v="MP"/>
    <x v="662"/>
    <n v="801752"/>
    <x v="475"/>
    <s v="DZ"/>
    <x v="157"/>
    <x v="122"/>
    <x v="202"/>
    <s v="A"/>
    <x v="574"/>
    <x v="153"/>
    <x v="0"/>
    <m/>
    <x v="1907"/>
    <n v="8243"/>
    <s v="25.09.2017"/>
    <s v="25.10.2017"/>
    <s v="Iprel"/>
    <n v="100010001376"/>
    <m/>
    <m/>
    <m/>
    <m/>
    <m/>
    <m/>
    <m/>
    <m/>
    <m/>
    <m/>
    <m/>
    <m/>
    <m/>
    <x v="3"/>
    <x v="8"/>
    <x v="0"/>
  </r>
  <r>
    <x v="2672"/>
    <s v="CERA"/>
    <s v="MP"/>
    <x v="662"/>
    <n v="801752"/>
    <x v="475"/>
    <s v="DZ"/>
    <x v="1292"/>
    <x v="260"/>
    <x v="208"/>
    <s v="A"/>
    <x v="574"/>
    <x v="154"/>
    <x v="0"/>
    <m/>
    <x v="1908"/>
    <n v="8244"/>
    <s v="25.09.2017"/>
    <s v="25.10.2017"/>
    <s v="Iprel"/>
    <n v="100010001376"/>
    <m/>
    <m/>
    <m/>
    <m/>
    <m/>
    <m/>
    <m/>
    <m/>
    <m/>
    <m/>
    <m/>
    <m/>
    <m/>
    <x v="3"/>
    <x v="8"/>
    <x v="0"/>
  </r>
  <r>
    <x v="2673"/>
    <s v="CERA"/>
    <s v="MP"/>
    <x v="662"/>
    <n v="801752"/>
    <x v="475"/>
    <s v="DZ"/>
    <x v="996"/>
    <x v="113"/>
    <x v="106"/>
    <s v="A"/>
    <x v="574"/>
    <x v="153"/>
    <x v="0"/>
    <m/>
    <x v="1909"/>
    <n v="8245"/>
    <s v="25.09.2017"/>
    <s v="25.10.2017"/>
    <s v="Iprel"/>
    <n v="100010001376"/>
    <m/>
    <m/>
    <m/>
    <m/>
    <m/>
    <m/>
    <m/>
    <m/>
    <m/>
    <m/>
    <m/>
    <m/>
    <m/>
    <x v="3"/>
    <x v="8"/>
    <x v="0"/>
  </r>
  <r>
    <x v="2674"/>
    <s v="CERA"/>
    <s v="MP"/>
    <x v="662"/>
    <n v="801752"/>
    <x v="475"/>
    <s v="DZ"/>
    <x v="997"/>
    <x v="114"/>
    <x v="190"/>
    <s v="A"/>
    <x v="574"/>
    <x v="153"/>
    <x v="0"/>
    <m/>
    <x v="1910"/>
    <n v="8246"/>
    <s v="25.09.2017"/>
    <s v="25.10.2017"/>
    <s v="Iprel"/>
    <n v="100010001376"/>
    <m/>
    <m/>
    <m/>
    <m/>
    <m/>
    <m/>
    <m/>
    <m/>
    <m/>
    <m/>
    <m/>
    <m/>
    <m/>
    <x v="3"/>
    <x v="8"/>
    <x v="0"/>
  </r>
  <r>
    <x v="2675"/>
    <s v="CERA"/>
    <s v="MP"/>
    <x v="662"/>
    <n v="801752"/>
    <x v="475"/>
    <s v="DZ"/>
    <x v="1185"/>
    <x v="292"/>
    <x v="129"/>
    <s v="A"/>
    <x v="574"/>
    <x v="152"/>
    <x v="0"/>
    <m/>
    <x v="1911"/>
    <n v="8247"/>
    <s v="25.09.2017"/>
    <s v="25.10.2017"/>
    <s v="Iprel"/>
    <n v="100010001376"/>
    <m/>
    <m/>
    <m/>
    <m/>
    <m/>
    <m/>
    <m/>
    <m/>
    <m/>
    <m/>
    <m/>
    <m/>
    <m/>
    <x v="3"/>
    <x v="8"/>
    <x v="0"/>
  </r>
  <r>
    <x v="2676"/>
    <s v="CERA"/>
    <s v="MP"/>
    <x v="662"/>
    <n v="801752"/>
    <x v="475"/>
    <s v="DZ"/>
    <x v="487"/>
    <x v="2"/>
    <x v="189"/>
    <s v="A"/>
    <x v="574"/>
    <x v="153"/>
    <x v="0"/>
    <m/>
    <x v="1912"/>
    <n v="8248"/>
    <s v="25.09.2017"/>
    <s v="25.10.2017"/>
    <s v="Iprel"/>
    <n v="100010001376"/>
    <m/>
    <m/>
    <m/>
    <m/>
    <m/>
    <m/>
    <m/>
    <m/>
    <m/>
    <m/>
    <m/>
    <m/>
    <m/>
    <x v="3"/>
    <x v="8"/>
    <x v="0"/>
  </r>
  <r>
    <x v="2677"/>
    <s v="CERA"/>
    <s v="MP"/>
    <x v="677"/>
    <n v="408754"/>
    <x v="396"/>
    <s v="ES"/>
    <x v="527"/>
    <x v="8"/>
    <x v="216"/>
    <s v="A"/>
    <x v="574"/>
    <x v="155"/>
    <x v="0"/>
    <m/>
    <x v="1913"/>
    <n v="8249"/>
    <s v="25.09.2017"/>
    <s v="25.10.2017"/>
    <s v="Iprel"/>
    <n v="100010001376"/>
    <m/>
    <m/>
    <m/>
    <m/>
    <m/>
    <m/>
    <m/>
    <m/>
    <m/>
    <m/>
    <m/>
    <m/>
    <m/>
    <x v="3"/>
    <x v="8"/>
    <x v="0"/>
  </r>
  <r>
    <x v="2678"/>
    <s v="CERA"/>
    <s v="MP"/>
    <x v="678"/>
    <n v="408754"/>
    <x v="396"/>
    <s v="ES"/>
    <x v="527"/>
    <x v="8"/>
    <x v="216"/>
    <s v="A"/>
    <x v="574"/>
    <x v="155"/>
    <x v="0"/>
    <m/>
    <x v="1914"/>
    <n v="8250"/>
    <s v="25.09.2017"/>
    <s v="25.10.2017"/>
    <s v="Iprel"/>
    <n v="100010001376"/>
    <m/>
    <m/>
    <m/>
    <m/>
    <m/>
    <m/>
    <m/>
    <m/>
    <m/>
    <m/>
    <m/>
    <m/>
    <m/>
    <x v="3"/>
    <x v="8"/>
    <x v="0"/>
  </r>
  <r>
    <x v="2679"/>
    <s v="CERA"/>
    <s v="MP"/>
    <x v="680"/>
    <n v="601099"/>
    <x v="472"/>
    <s v="IT"/>
    <x v="117"/>
    <x v="268"/>
    <x v="336"/>
    <s v="A"/>
    <x v="574"/>
    <x v="153"/>
    <x v="0"/>
    <m/>
    <x v="1915"/>
    <n v="8251"/>
    <s v="25.09.2017"/>
    <s v="25.10.2017"/>
    <s v="Iprel"/>
    <n v="100010001376"/>
    <m/>
    <m/>
    <m/>
    <m/>
    <m/>
    <m/>
    <m/>
    <m/>
    <m/>
    <m/>
    <m/>
    <m/>
    <m/>
    <x v="3"/>
    <x v="8"/>
    <x v="0"/>
  </r>
  <r>
    <x v="2680"/>
    <s v="CERA"/>
    <s v="MP"/>
    <x v="680"/>
    <n v="601099"/>
    <x v="472"/>
    <s v="IT"/>
    <x v="305"/>
    <x v="2"/>
    <x v="501"/>
    <s v="A"/>
    <x v="574"/>
    <x v="153"/>
    <x v="0"/>
    <m/>
    <x v="1916"/>
    <n v="8252"/>
    <s v="25.09.2017"/>
    <s v="25.10.2017"/>
    <s v="Iprel"/>
    <n v="100010001376"/>
    <m/>
    <m/>
    <m/>
    <m/>
    <m/>
    <m/>
    <m/>
    <m/>
    <m/>
    <m/>
    <m/>
    <m/>
    <m/>
    <x v="3"/>
    <x v="8"/>
    <x v="0"/>
  </r>
  <r>
    <x v="2681"/>
    <s v="CERA"/>
    <s v="MP"/>
    <x v="670"/>
    <n v="418988"/>
    <x v="478"/>
    <s v="DZ"/>
    <x v="1293"/>
    <x v="118"/>
    <x v="248"/>
    <s v="A"/>
    <x v="574"/>
    <x v="156"/>
    <x v="0"/>
    <m/>
    <x v="1917"/>
    <n v="8253"/>
    <s v="25.09.2017"/>
    <s v="25.10.2017"/>
    <s v="Iprel"/>
    <n v="100010001376"/>
    <m/>
    <m/>
    <m/>
    <m/>
    <m/>
    <m/>
    <m/>
    <m/>
    <m/>
    <m/>
    <m/>
    <m/>
    <m/>
    <x v="3"/>
    <x v="8"/>
    <x v="0"/>
  </r>
  <r>
    <x v="2682"/>
    <s v="CERA"/>
    <s v="MP"/>
    <x v="652"/>
    <n v="414646"/>
    <x v="473"/>
    <s v="DZ"/>
    <x v="746"/>
    <x v="1"/>
    <x v="199"/>
    <s v="A"/>
    <x v="574"/>
    <x v="157"/>
    <x v="0"/>
    <m/>
    <x v="1918"/>
    <n v="8254"/>
    <s v="25.09.2017"/>
    <s v="25.10.2017"/>
    <s v="Iprel"/>
    <n v="100010001376"/>
    <m/>
    <m/>
    <m/>
    <m/>
    <m/>
    <m/>
    <m/>
    <m/>
    <m/>
    <m/>
    <m/>
    <m/>
    <m/>
    <x v="3"/>
    <x v="8"/>
    <x v="0"/>
  </r>
  <r>
    <x v="2683"/>
    <s v="CERA"/>
    <s v="MP"/>
    <x v="652"/>
    <n v="414646"/>
    <x v="473"/>
    <s v="DZ"/>
    <x v="1294"/>
    <x v="1"/>
    <x v="199"/>
    <s v="A"/>
    <x v="574"/>
    <x v="157"/>
    <x v="0"/>
    <m/>
    <x v="1919"/>
    <n v="8255"/>
    <s v="25.09.2017"/>
    <s v="25.10.2017"/>
    <s v="Iprel"/>
    <n v="100010001376"/>
    <m/>
    <m/>
    <m/>
    <m/>
    <m/>
    <m/>
    <m/>
    <m/>
    <m/>
    <m/>
    <m/>
    <m/>
    <m/>
    <x v="3"/>
    <x v="8"/>
    <x v="0"/>
  </r>
  <r>
    <x v="2684"/>
    <s v="CERA"/>
    <s v="MP"/>
    <x v="655"/>
    <s v="ECI144"/>
    <x v="414"/>
    <s v="IT"/>
    <x v="382"/>
    <x v="260"/>
    <x v="208"/>
    <s v="A"/>
    <x v="575"/>
    <x v="147"/>
    <x v="0"/>
    <m/>
    <x v="1920"/>
    <n v="8256"/>
    <s v="25.09.2017"/>
    <s v="25.10.2017"/>
    <s v="Iprel"/>
    <n v="100010001376"/>
    <m/>
    <m/>
    <m/>
    <m/>
    <m/>
    <m/>
    <m/>
    <m/>
    <m/>
    <m/>
    <m/>
    <m/>
    <m/>
    <x v="3"/>
    <x v="8"/>
    <x v="0"/>
  </r>
  <r>
    <x v="2685"/>
    <s v="CERA"/>
    <s v="MP"/>
    <x v="670"/>
    <n v="418988"/>
    <x v="478"/>
    <s v="DZ"/>
    <x v="1295"/>
    <x v="1"/>
    <x v="199"/>
    <s v="A"/>
    <x v="575"/>
    <x v="158"/>
    <x v="0"/>
    <m/>
    <x v="1921"/>
    <n v="8257"/>
    <s v="25.09.2017"/>
    <s v="25.10.2017"/>
    <s v="Iprel"/>
    <n v="100010001376"/>
    <m/>
    <m/>
    <m/>
    <m/>
    <m/>
    <m/>
    <m/>
    <m/>
    <m/>
    <m/>
    <m/>
    <m/>
    <m/>
    <x v="3"/>
    <x v="8"/>
    <x v="0"/>
  </r>
  <r>
    <x v="2686"/>
    <s v="CERA"/>
    <s v="MP"/>
    <x v="652"/>
    <n v="414646"/>
    <x v="473"/>
    <s v="DZ"/>
    <x v="1296"/>
    <x v="112"/>
    <x v="332"/>
    <s v="A"/>
    <x v="575"/>
    <x v="159"/>
    <x v="0"/>
    <m/>
    <x v="1922"/>
    <n v="8258"/>
    <s v="25.09.2017"/>
    <s v="25.10.2017"/>
    <s v="Iprel"/>
    <n v="100010001376"/>
    <m/>
    <m/>
    <m/>
    <m/>
    <m/>
    <m/>
    <m/>
    <m/>
    <m/>
    <m/>
    <m/>
    <m/>
    <m/>
    <x v="3"/>
    <x v="8"/>
    <x v="0"/>
  </r>
  <r>
    <x v="2687"/>
    <s v="CERA"/>
    <s v="MP"/>
    <x v="652"/>
    <n v="414646"/>
    <x v="473"/>
    <s v="DZ"/>
    <x v="465"/>
    <x v="8"/>
    <x v="216"/>
    <s v="A"/>
    <x v="575"/>
    <x v="156"/>
    <x v="0"/>
    <m/>
    <x v="1923"/>
    <n v="8259"/>
    <s v="25.09.2017"/>
    <s v="25.10.2017"/>
    <s v="Iprel"/>
    <n v="100010001376"/>
    <m/>
    <m/>
    <m/>
    <m/>
    <m/>
    <m/>
    <m/>
    <m/>
    <m/>
    <m/>
    <m/>
    <m/>
    <m/>
    <x v="3"/>
    <x v="8"/>
    <x v="0"/>
  </r>
  <r>
    <x v="2688"/>
    <s v="CERA"/>
    <s v="MP"/>
    <x v="653"/>
    <n v="411772"/>
    <x v="471"/>
    <s v="DZ"/>
    <x v="138"/>
    <x v="113"/>
    <x v="106"/>
    <s v="A"/>
    <x v="576"/>
    <x v="160"/>
    <x v="0"/>
    <m/>
    <x v="1924"/>
    <n v="8260"/>
    <s v="25.09.2017"/>
    <s v="25.10.2017"/>
    <s v="Iprel"/>
    <n v="100010001376"/>
    <m/>
    <m/>
    <m/>
    <m/>
    <m/>
    <m/>
    <m/>
    <m/>
    <m/>
    <m/>
    <m/>
    <m/>
    <m/>
    <x v="3"/>
    <x v="8"/>
    <x v="0"/>
  </r>
  <r>
    <x v="2689"/>
    <s v="CERA"/>
    <s v="MP"/>
    <x v="653"/>
    <n v="411772"/>
    <x v="471"/>
    <s v="DZ"/>
    <x v="931"/>
    <x v="117"/>
    <x v="189"/>
    <s v="A"/>
    <x v="576"/>
    <x v="160"/>
    <x v="0"/>
    <m/>
    <x v="1925"/>
    <n v="8261"/>
    <s v="25.09.2017"/>
    <s v="25.10.2017"/>
    <s v="Iprel"/>
    <n v="100010001376"/>
    <m/>
    <m/>
    <m/>
    <m/>
    <m/>
    <m/>
    <m/>
    <m/>
    <m/>
    <m/>
    <m/>
    <m/>
    <m/>
    <x v="3"/>
    <x v="8"/>
    <x v="0"/>
  </r>
  <r>
    <x v="2690"/>
    <s v="CERA"/>
    <s v="MP"/>
    <x v="681"/>
    <n v="402299"/>
    <x v="121"/>
    <s v="TR"/>
    <x v="235"/>
    <x v="136"/>
    <x v="382"/>
    <s v="A"/>
    <x v="573"/>
    <x v="150"/>
    <x v="0"/>
    <m/>
    <x v="1926"/>
    <n v="8262"/>
    <s v="25.09.2017"/>
    <s v="25.10.2017"/>
    <s v="Iprel"/>
    <n v="100010001376"/>
    <m/>
    <m/>
    <m/>
    <m/>
    <m/>
    <m/>
    <m/>
    <m/>
    <m/>
    <m/>
    <m/>
    <m/>
    <m/>
    <x v="3"/>
    <x v="8"/>
    <x v="0"/>
  </r>
  <r>
    <x v="2691"/>
    <s v="CERA"/>
    <s v="MP"/>
    <x v="682"/>
    <n v="400949"/>
    <x v="315"/>
    <s v="CO"/>
    <x v="235"/>
    <x v="131"/>
    <x v="368"/>
    <s v="A"/>
    <x v="575"/>
    <x v="161"/>
    <x v="0"/>
    <m/>
    <x v="1927"/>
    <n v="8263"/>
    <s v="25.09.2017"/>
    <s v="25.10.2017"/>
    <s v="Iprel"/>
    <n v="100010001376"/>
    <m/>
    <m/>
    <m/>
    <m/>
    <m/>
    <m/>
    <m/>
    <m/>
    <m/>
    <m/>
    <m/>
    <m/>
    <m/>
    <x v="3"/>
    <x v="8"/>
    <x v="0"/>
  </r>
  <r>
    <x v="2692"/>
    <s v="CERA"/>
    <s v="MP"/>
    <x v="683"/>
    <n v="207552"/>
    <x v="483"/>
    <s v="IT"/>
    <x v="15"/>
    <x v="113"/>
    <x v="106"/>
    <s v="C"/>
    <x v="577"/>
    <x v="0"/>
    <x v="0"/>
    <m/>
    <x v="0"/>
    <n v="8296"/>
    <m/>
    <m/>
    <m/>
    <m/>
    <m/>
    <m/>
    <m/>
    <m/>
    <m/>
    <m/>
    <m/>
    <m/>
    <m/>
    <m/>
    <m/>
    <m/>
    <m/>
    <x v="5"/>
    <x v="8"/>
    <x v="0"/>
  </r>
  <r>
    <x v="2693"/>
    <s v="CERA"/>
    <s v="MP"/>
    <x v="683"/>
    <n v="207552"/>
    <x v="483"/>
    <s v="IT"/>
    <x v="185"/>
    <x v="117"/>
    <x v="189"/>
    <s v="C"/>
    <x v="577"/>
    <x v="0"/>
    <x v="0"/>
    <m/>
    <x v="0"/>
    <n v="8297"/>
    <m/>
    <m/>
    <m/>
    <m/>
    <m/>
    <m/>
    <m/>
    <m/>
    <m/>
    <m/>
    <m/>
    <m/>
    <m/>
    <m/>
    <m/>
    <m/>
    <m/>
    <x v="6"/>
    <x v="8"/>
    <x v="0"/>
  </r>
  <r>
    <x v="2694"/>
    <s v="CERA"/>
    <s v="MP"/>
    <x v="683"/>
    <n v="207552"/>
    <x v="483"/>
    <s v="IT"/>
    <x v="318"/>
    <x v="129"/>
    <x v="252"/>
    <s v="C"/>
    <x v="577"/>
    <x v="0"/>
    <x v="0"/>
    <m/>
    <x v="0"/>
    <n v="8298"/>
    <m/>
    <m/>
    <m/>
    <m/>
    <m/>
    <m/>
    <m/>
    <m/>
    <m/>
    <m/>
    <m/>
    <m/>
    <m/>
    <m/>
    <m/>
    <m/>
    <m/>
    <x v="7"/>
    <x v="8"/>
    <x v="0"/>
  </r>
  <r>
    <x v="2695"/>
    <s v="CERA"/>
    <s v="MP"/>
    <x v="683"/>
    <n v="207552"/>
    <x v="483"/>
    <s v="IT"/>
    <x v="26"/>
    <x v="117"/>
    <x v="189"/>
    <s v="C"/>
    <x v="577"/>
    <x v="0"/>
    <x v="0"/>
    <m/>
    <x v="0"/>
    <n v="8299"/>
    <m/>
    <m/>
    <m/>
    <m/>
    <m/>
    <m/>
    <m/>
    <m/>
    <m/>
    <m/>
    <m/>
    <m/>
    <m/>
    <m/>
    <m/>
    <m/>
    <m/>
    <x v="6"/>
    <x v="8"/>
    <x v="0"/>
  </r>
  <r>
    <x v="2696"/>
    <s v="CERA"/>
    <s v="MP"/>
    <x v="684"/>
    <s v="ECI000"/>
    <x v="484"/>
    <s v="IT"/>
    <x v="690"/>
    <x v="335"/>
    <x v="505"/>
    <s v="A"/>
    <x v="566"/>
    <x v="91"/>
    <x v="0"/>
    <m/>
    <x v="1928"/>
    <n v="8300"/>
    <m/>
    <m/>
    <m/>
    <m/>
    <m/>
    <m/>
    <m/>
    <m/>
    <m/>
    <m/>
    <m/>
    <m/>
    <m/>
    <m/>
    <m/>
    <m/>
    <m/>
    <x v="3"/>
    <x v="8"/>
    <x v="0"/>
  </r>
  <r>
    <x v="2697"/>
    <s v="CERA"/>
    <s v="MP"/>
    <x v="681"/>
    <n v="402299"/>
    <x v="121"/>
    <s v="TR"/>
    <x v="1297"/>
    <x v="292"/>
    <x v="129"/>
    <s v="A"/>
    <x v="574"/>
    <x v="91"/>
    <x v="0"/>
    <m/>
    <x v="1929"/>
    <n v="8301"/>
    <m/>
    <m/>
    <m/>
    <m/>
    <m/>
    <m/>
    <m/>
    <m/>
    <m/>
    <m/>
    <m/>
    <m/>
    <m/>
    <m/>
    <m/>
    <m/>
    <m/>
    <x v="3"/>
    <x v="8"/>
    <x v="0"/>
  </r>
  <r>
    <x v="2698"/>
    <s v="CERA"/>
    <s v="MS"/>
    <x v="685"/>
    <n v="418056"/>
    <x v="485"/>
    <s v="TR"/>
    <x v="921"/>
    <x v="312"/>
    <x v="432"/>
    <s v="A"/>
    <x v="575"/>
    <x v="107"/>
    <x v="0"/>
    <m/>
    <x v="1930"/>
    <n v="8302"/>
    <m/>
    <m/>
    <m/>
    <m/>
    <m/>
    <m/>
    <m/>
    <m/>
    <m/>
    <m/>
    <m/>
    <m/>
    <m/>
    <m/>
    <m/>
    <m/>
    <m/>
    <x v="3"/>
    <x v="8"/>
    <x v="0"/>
  </r>
  <r>
    <x v="2699"/>
    <s v="CERA"/>
    <s v="MS"/>
    <x v="685"/>
    <n v="418056"/>
    <x v="485"/>
    <s v="TR"/>
    <x v="403"/>
    <x v="145"/>
    <x v="506"/>
    <s v="A"/>
    <x v="575"/>
    <x v="91"/>
    <x v="0"/>
    <m/>
    <x v="1931"/>
    <n v="8303"/>
    <m/>
    <m/>
    <m/>
    <m/>
    <m/>
    <m/>
    <m/>
    <m/>
    <m/>
    <m/>
    <m/>
    <m/>
    <m/>
    <m/>
    <m/>
    <m/>
    <m/>
    <x v="3"/>
    <x v="8"/>
    <x v="0"/>
  </r>
  <r>
    <x v="2700"/>
    <s v="CERA"/>
    <s v="MS"/>
    <x v="685"/>
    <n v="418056"/>
    <x v="485"/>
    <s v="TR"/>
    <x v="1298"/>
    <x v="312"/>
    <x v="432"/>
    <s v="A"/>
    <x v="575"/>
    <x v="107"/>
    <x v="0"/>
    <m/>
    <x v="1930"/>
    <n v="8304"/>
    <m/>
    <m/>
    <m/>
    <m/>
    <m/>
    <m/>
    <m/>
    <m/>
    <m/>
    <m/>
    <m/>
    <m/>
    <m/>
    <m/>
    <m/>
    <m/>
    <m/>
    <x v="3"/>
    <x v="8"/>
    <x v="0"/>
  </r>
  <r>
    <x v="2701"/>
    <s v="CERA"/>
    <s v="MP"/>
    <x v="686"/>
    <n v="411751"/>
    <x v="212"/>
    <s v="UZ"/>
    <x v="165"/>
    <x v="1"/>
    <x v="199"/>
    <s v="A"/>
    <x v="575"/>
    <x v="162"/>
    <x v="0"/>
    <m/>
    <x v="1932"/>
    <n v="8305"/>
    <m/>
    <m/>
    <m/>
    <m/>
    <m/>
    <m/>
    <m/>
    <m/>
    <m/>
    <m/>
    <m/>
    <m/>
    <m/>
    <m/>
    <m/>
    <m/>
    <m/>
    <x v="3"/>
    <x v="8"/>
    <x v="0"/>
  </r>
  <r>
    <x v="2702"/>
    <s v="CERA"/>
    <s v="MP"/>
    <x v="670"/>
    <n v="418988"/>
    <x v="478"/>
    <s v="DZ"/>
    <x v="1299"/>
    <x v="112"/>
    <x v="332"/>
    <s v="A"/>
    <x v="575"/>
    <x v="163"/>
    <x v="0"/>
    <m/>
    <x v="1933"/>
    <n v="8306"/>
    <m/>
    <m/>
    <m/>
    <m/>
    <m/>
    <m/>
    <m/>
    <m/>
    <m/>
    <m/>
    <m/>
    <m/>
    <m/>
    <m/>
    <m/>
    <m/>
    <m/>
    <x v="3"/>
    <x v="8"/>
    <x v="0"/>
  </r>
  <r>
    <x v="2703"/>
    <s v="CERA"/>
    <s v="MP"/>
    <x v="670"/>
    <n v="418988"/>
    <x v="478"/>
    <s v="DZ"/>
    <x v="320"/>
    <x v="122"/>
    <x v="202"/>
    <s v="A"/>
    <x v="575"/>
    <x v="91"/>
    <x v="0"/>
    <m/>
    <x v="1934"/>
    <n v="8307"/>
    <m/>
    <m/>
    <m/>
    <m/>
    <m/>
    <m/>
    <m/>
    <m/>
    <m/>
    <m/>
    <m/>
    <m/>
    <m/>
    <m/>
    <m/>
    <m/>
    <m/>
    <x v="3"/>
    <x v="8"/>
    <x v="0"/>
  </r>
  <r>
    <x v="2704"/>
    <s v="CERA"/>
    <s v="MP"/>
    <x v="670"/>
    <n v="418988"/>
    <x v="478"/>
    <s v="DZ"/>
    <x v="18"/>
    <x v="8"/>
    <x v="216"/>
    <s v="A"/>
    <x v="575"/>
    <x v="164"/>
    <x v="0"/>
    <m/>
    <x v="1935"/>
    <n v="8308"/>
    <m/>
    <m/>
    <m/>
    <m/>
    <m/>
    <m/>
    <m/>
    <m/>
    <m/>
    <m/>
    <m/>
    <m/>
    <m/>
    <m/>
    <m/>
    <m/>
    <m/>
    <x v="3"/>
    <x v="8"/>
    <x v="0"/>
  </r>
  <r>
    <x v="2705"/>
    <s v="CERA"/>
    <s v="MP"/>
    <x v="670"/>
    <n v="418988"/>
    <x v="478"/>
    <s v="DZ"/>
    <x v="1300"/>
    <x v="114"/>
    <x v="190"/>
    <s v="A"/>
    <x v="575"/>
    <x v="91"/>
    <x v="0"/>
    <m/>
    <x v="1936"/>
    <n v="8309"/>
    <m/>
    <m/>
    <m/>
    <m/>
    <m/>
    <m/>
    <m/>
    <m/>
    <m/>
    <m/>
    <m/>
    <m/>
    <m/>
    <m/>
    <m/>
    <m/>
    <m/>
    <x v="3"/>
    <x v="8"/>
    <x v="0"/>
  </r>
  <r>
    <x v="2706"/>
    <s v="CERA"/>
    <s v="MP"/>
    <x v="670"/>
    <n v="418988"/>
    <x v="478"/>
    <s v="DZ"/>
    <x v="1181"/>
    <x v="292"/>
    <x v="129"/>
    <s v="A"/>
    <x v="575"/>
    <x v="91"/>
    <x v="0"/>
    <m/>
    <x v="1937"/>
    <n v="8310"/>
    <m/>
    <m/>
    <m/>
    <m/>
    <m/>
    <m/>
    <m/>
    <m/>
    <m/>
    <m/>
    <m/>
    <m/>
    <m/>
    <m/>
    <m/>
    <m/>
    <m/>
    <x v="3"/>
    <x v="8"/>
    <x v="0"/>
  </r>
  <r>
    <x v="2707"/>
    <s v="CERA"/>
    <s v="MP"/>
    <x v="670"/>
    <n v="418988"/>
    <x v="478"/>
    <s v="DZ"/>
    <x v="1301"/>
    <x v="293"/>
    <x v="180"/>
    <s v="A"/>
    <x v="575"/>
    <x v="107"/>
    <x v="0"/>
    <m/>
    <x v="1938"/>
    <n v="8311"/>
    <m/>
    <m/>
    <m/>
    <m/>
    <m/>
    <m/>
    <m/>
    <m/>
    <m/>
    <m/>
    <m/>
    <m/>
    <m/>
    <m/>
    <m/>
    <m/>
    <m/>
    <x v="3"/>
    <x v="8"/>
    <x v="0"/>
  </r>
  <r>
    <x v="2708"/>
    <s v="CERA"/>
    <s v="MP"/>
    <x v="670"/>
    <n v="418988"/>
    <x v="478"/>
    <s v="DZ"/>
    <x v="1302"/>
    <x v="117"/>
    <x v="189"/>
    <s v="A"/>
    <x v="575"/>
    <x v="91"/>
    <x v="0"/>
    <m/>
    <x v="1939"/>
    <n v="8312"/>
    <m/>
    <m/>
    <m/>
    <m/>
    <m/>
    <m/>
    <m/>
    <m/>
    <m/>
    <m/>
    <m/>
    <m/>
    <m/>
    <m/>
    <m/>
    <m/>
    <m/>
    <x v="3"/>
    <x v="8"/>
    <x v="0"/>
  </r>
  <r>
    <x v="2709"/>
    <s v="CERA"/>
    <s v="MP"/>
    <x v="687"/>
    <n v="209365"/>
    <x v="486"/>
    <s v="IT"/>
    <x v="1303"/>
    <x v="2"/>
    <x v="335"/>
    <s v="A"/>
    <x v="576"/>
    <x v="91"/>
    <x v="0"/>
    <m/>
    <x v="1940"/>
    <n v="8313"/>
    <m/>
    <m/>
    <m/>
    <m/>
    <m/>
    <m/>
    <m/>
    <m/>
    <m/>
    <m/>
    <m/>
    <m/>
    <m/>
    <m/>
    <m/>
    <m/>
    <m/>
    <x v="3"/>
    <x v="8"/>
    <x v="0"/>
  </r>
  <r>
    <x v="2710"/>
    <s v="CERA"/>
    <s v="MP"/>
    <x v="662"/>
    <n v="801752"/>
    <x v="475"/>
    <s v="DZ"/>
    <x v="18"/>
    <x v="8"/>
    <x v="216"/>
    <s v="A"/>
    <x v="576"/>
    <x v="163"/>
    <x v="0"/>
    <m/>
    <x v="1941"/>
    <n v="8314"/>
    <m/>
    <m/>
    <m/>
    <m/>
    <m/>
    <m/>
    <m/>
    <m/>
    <m/>
    <m/>
    <m/>
    <m/>
    <m/>
    <m/>
    <m/>
    <m/>
    <m/>
    <x v="3"/>
    <x v="8"/>
    <x v="0"/>
  </r>
  <r>
    <x v="2711"/>
    <s v="CERA"/>
    <s v="MP"/>
    <x v="662"/>
    <n v="801752"/>
    <x v="475"/>
    <s v="DZ"/>
    <x v="1301"/>
    <x v="293"/>
    <x v="180"/>
    <s v="A"/>
    <x v="576"/>
    <x v="107"/>
    <x v="0"/>
    <m/>
    <x v="1942"/>
    <n v="8315"/>
    <m/>
    <m/>
    <m/>
    <m/>
    <m/>
    <m/>
    <m/>
    <m/>
    <m/>
    <m/>
    <m/>
    <m/>
    <m/>
    <m/>
    <m/>
    <m/>
    <m/>
    <x v="3"/>
    <x v="8"/>
    <x v="0"/>
  </r>
  <r>
    <x v="2712"/>
    <s v="CERA"/>
    <s v="MP"/>
    <x v="653"/>
    <n v="411772"/>
    <x v="471"/>
    <s v="DZ"/>
    <x v="1304"/>
    <x v="114"/>
    <x v="190"/>
    <s v="A"/>
    <x v="576"/>
    <x v="91"/>
    <x v="0"/>
    <m/>
    <x v="1943"/>
    <n v="8316"/>
    <m/>
    <m/>
    <m/>
    <m/>
    <m/>
    <m/>
    <m/>
    <m/>
    <m/>
    <m/>
    <m/>
    <m/>
    <m/>
    <m/>
    <m/>
    <m/>
    <m/>
    <x v="3"/>
    <x v="8"/>
    <x v="0"/>
  </r>
  <r>
    <x v="2713"/>
    <s v="CERA"/>
    <s v="MP"/>
    <x v="653"/>
    <n v="411772"/>
    <x v="471"/>
    <s v="DZ"/>
    <x v="976"/>
    <x v="292"/>
    <x v="129"/>
    <s v="A"/>
    <x v="576"/>
    <x v="91"/>
    <x v="0"/>
    <m/>
    <x v="1944"/>
    <n v="8317"/>
    <m/>
    <m/>
    <m/>
    <m/>
    <m/>
    <m/>
    <m/>
    <m/>
    <m/>
    <m/>
    <m/>
    <m/>
    <m/>
    <m/>
    <m/>
    <m/>
    <m/>
    <x v="3"/>
    <x v="8"/>
    <x v="0"/>
  </r>
  <r>
    <x v="2714"/>
    <s v="CERA"/>
    <s v="MP"/>
    <x v="653"/>
    <n v="411772"/>
    <x v="471"/>
    <s v="DZ"/>
    <x v="482"/>
    <x v="293"/>
    <x v="180"/>
    <s v="A"/>
    <x v="576"/>
    <x v="107"/>
    <x v="0"/>
    <m/>
    <x v="1945"/>
    <n v="8318"/>
    <m/>
    <m/>
    <m/>
    <m/>
    <m/>
    <m/>
    <m/>
    <m/>
    <m/>
    <m/>
    <m/>
    <m/>
    <m/>
    <m/>
    <m/>
    <m/>
    <m/>
    <x v="3"/>
    <x v="8"/>
    <x v="0"/>
  </r>
  <r>
    <x v="2715"/>
    <s v="CERA"/>
    <s v="MS"/>
    <x v="685"/>
    <n v="418056"/>
    <x v="485"/>
    <s v="TR"/>
    <x v="348"/>
    <x v="2"/>
    <x v="108"/>
    <s v="A"/>
    <x v="578"/>
    <x v="91"/>
    <x v="0"/>
    <m/>
    <x v="1946"/>
    <n v="8319"/>
    <m/>
    <m/>
    <m/>
    <m/>
    <m/>
    <m/>
    <m/>
    <m/>
    <m/>
    <m/>
    <m/>
    <m/>
    <m/>
    <m/>
    <m/>
    <m/>
    <m/>
    <x v="3"/>
    <x v="8"/>
    <x v="0"/>
  </r>
  <r>
    <x v="2716"/>
    <s v="CERA"/>
    <s v="MS"/>
    <x v="685"/>
    <n v="418056"/>
    <x v="485"/>
    <s v="TR"/>
    <x v="1305"/>
    <x v="117"/>
    <x v="108"/>
    <s v="A"/>
    <x v="578"/>
    <x v="165"/>
    <x v="0"/>
    <m/>
    <x v="1947"/>
    <n v="8320"/>
    <m/>
    <m/>
    <m/>
    <m/>
    <m/>
    <m/>
    <m/>
    <m/>
    <m/>
    <m/>
    <m/>
    <m/>
    <m/>
    <m/>
    <m/>
    <m/>
    <m/>
    <x v="3"/>
    <x v="8"/>
    <x v="0"/>
  </r>
  <r>
    <x v="2717"/>
    <s v="CERA"/>
    <s v="MP"/>
    <x v="688"/>
    <n v="408668"/>
    <x v="302"/>
    <s v="TR"/>
    <x v="159"/>
    <x v="1"/>
    <x v="199"/>
    <s v="A"/>
    <x v="578"/>
    <x v="109"/>
    <x v="0"/>
    <m/>
    <x v="1948"/>
    <n v="8321"/>
    <m/>
    <m/>
    <m/>
    <m/>
    <m/>
    <m/>
    <m/>
    <m/>
    <m/>
    <m/>
    <m/>
    <m/>
    <m/>
    <m/>
    <m/>
    <m/>
    <m/>
    <x v="3"/>
    <x v="8"/>
    <x v="0"/>
  </r>
  <r>
    <x v="2718"/>
    <s v="CERA"/>
    <s v="MP"/>
    <x v="689"/>
    <n v="403747"/>
    <x v="487"/>
    <s v="ES"/>
    <x v="4"/>
    <x v="260"/>
    <x v="208"/>
    <s v="A"/>
    <x v="578"/>
    <x v="91"/>
    <x v="0"/>
    <m/>
    <x v="1949"/>
    <n v="8322"/>
    <m/>
    <m/>
    <m/>
    <m/>
    <m/>
    <m/>
    <m/>
    <m/>
    <m/>
    <m/>
    <m/>
    <m/>
    <m/>
    <m/>
    <m/>
    <m/>
    <m/>
    <x v="3"/>
    <x v="8"/>
    <x v="0"/>
  </r>
  <r>
    <x v="2719"/>
    <s v="CERA"/>
    <s v="MP"/>
    <x v="689"/>
    <n v="403747"/>
    <x v="487"/>
    <s v="ES"/>
    <x v="157"/>
    <x v="260"/>
    <x v="208"/>
    <s v="A"/>
    <x v="578"/>
    <x v="91"/>
    <x v="0"/>
    <m/>
    <x v="1950"/>
    <n v="8323"/>
    <m/>
    <m/>
    <m/>
    <m/>
    <m/>
    <m/>
    <m/>
    <m/>
    <m/>
    <m/>
    <m/>
    <m/>
    <m/>
    <m/>
    <m/>
    <m/>
    <m/>
    <x v="3"/>
    <x v="8"/>
    <x v="0"/>
  </r>
  <r>
    <x v="2720"/>
    <s v="CERA"/>
    <s v="MP"/>
    <x v="653"/>
    <n v="411772"/>
    <x v="471"/>
    <s v="DZ"/>
    <x v="447"/>
    <x v="144"/>
    <x v="121"/>
    <s v="A"/>
    <x v="578"/>
    <x v="91"/>
    <x v="0"/>
    <m/>
    <x v="1951"/>
    <n v="8324"/>
    <m/>
    <m/>
    <m/>
    <m/>
    <m/>
    <m/>
    <m/>
    <m/>
    <m/>
    <m/>
    <m/>
    <m/>
    <m/>
    <m/>
    <m/>
    <m/>
    <m/>
    <x v="3"/>
    <x v="8"/>
    <x v="0"/>
  </r>
  <r>
    <x v="2721"/>
    <s v="CERA"/>
    <s v="MP"/>
    <x v="690"/>
    <n v="400365"/>
    <x v="204"/>
    <s v="BR"/>
    <x v="577"/>
    <x v="260"/>
    <x v="208"/>
    <s v="A"/>
    <x v="579"/>
    <x v="91"/>
    <x v="0"/>
    <m/>
    <x v="1952"/>
    <n v="8325"/>
    <m/>
    <m/>
    <m/>
    <m/>
    <m/>
    <m/>
    <m/>
    <m/>
    <m/>
    <m/>
    <m/>
    <m/>
    <m/>
    <m/>
    <m/>
    <m/>
    <m/>
    <x v="3"/>
    <x v="8"/>
    <x v="0"/>
  </r>
  <r>
    <x v="2722"/>
    <s v="CERA"/>
    <s v="MP"/>
    <x v="691"/>
    <n v="401737"/>
    <x v="488"/>
    <s v="RS"/>
    <x v="18"/>
    <x v="1"/>
    <x v="507"/>
    <s v="A"/>
    <x v="579"/>
    <x v="109"/>
    <x v="0"/>
    <m/>
    <x v="1953"/>
    <n v="8326"/>
    <m/>
    <m/>
    <m/>
    <m/>
    <m/>
    <m/>
    <m/>
    <m/>
    <m/>
    <m/>
    <m/>
    <m/>
    <m/>
    <m/>
    <m/>
    <m/>
    <m/>
    <x v="3"/>
    <x v="8"/>
    <x v="0"/>
  </r>
  <r>
    <x v="2723"/>
    <s v="CERA"/>
    <s v="MP"/>
    <x v="691"/>
    <n v="401737"/>
    <x v="488"/>
    <s v="RS"/>
    <x v="1306"/>
    <x v="1"/>
    <x v="508"/>
    <s v="A"/>
    <x v="579"/>
    <x v="109"/>
    <x v="0"/>
    <m/>
    <x v="1954"/>
    <n v="8327"/>
    <m/>
    <m/>
    <m/>
    <m/>
    <m/>
    <m/>
    <m/>
    <m/>
    <m/>
    <m/>
    <m/>
    <m/>
    <m/>
    <m/>
    <m/>
    <m/>
    <m/>
    <x v="3"/>
    <x v="8"/>
    <x v="0"/>
  </r>
  <r>
    <x v="2724"/>
    <s v="CERA"/>
    <s v="MP"/>
    <x v="689"/>
    <n v="403747"/>
    <x v="487"/>
    <s v="ES"/>
    <x v="33"/>
    <x v="135"/>
    <x v="341"/>
    <s v="A"/>
    <x v="578"/>
    <x v="91"/>
    <x v="0"/>
    <m/>
    <x v="1955"/>
    <n v="8328"/>
    <m/>
    <m/>
    <m/>
    <m/>
    <m/>
    <m/>
    <m/>
    <m/>
    <m/>
    <m/>
    <m/>
    <m/>
    <m/>
    <m/>
    <m/>
    <m/>
    <m/>
    <x v="3"/>
    <x v="8"/>
    <x v="0"/>
  </r>
  <r>
    <x v="2725"/>
    <s v="CERA"/>
    <s v="MP"/>
    <x v="587"/>
    <n v="409922"/>
    <x v="242"/>
    <s v="ES"/>
    <x v="1307"/>
    <x v="118"/>
    <x v="248"/>
    <s v="A"/>
    <x v="576"/>
    <x v="91"/>
    <x v="0"/>
    <m/>
    <x v="1956"/>
    <n v="8368"/>
    <s v="20.11.2017"/>
    <s v="20.12.2018"/>
    <s v="Iprel"/>
    <n v="100010001376"/>
    <m/>
    <m/>
    <m/>
    <m/>
    <m/>
    <m/>
    <m/>
    <m/>
    <m/>
    <m/>
    <m/>
    <m/>
    <m/>
    <x v="3"/>
    <x v="8"/>
    <x v="0"/>
  </r>
  <r>
    <x v="2726"/>
    <s v="CERA"/>
    <s v="MP"/>
    <x v="692"/>
    <n v="202097"/>
    <x v="489"/>
    <s v="IT"/>
    <x v="1308"/>
    <x v="260"/>
    <x v="208"/>
    <s v="A"/>
    <x v="576"/>
    <x v="91"/>
    <x v="0"/>
    <m/>
    <x v="1957"/>
    <n v="8369"/>
    <s v="20.11.2017"/>
    <s v="20.12.2018"/>
    <s v="Iprel"/>
    <n v="100010001376"/>
    <m/>
    <m/>
    <m/>
    <m/>
    <m/>
    <m/>
    <m/>
    <m/>
    <m/>
    <m/>
    <m/>
    <m/>
    <m/>
    <x v="3"/>
    <x v="8"/>
    <x v="0"/>
  </r>
  <r>
    <x v="2727"/>
    <s v="CERA"/>
    <s v="MP"/>
    <x v="693"/>
    <n v="401996"/>
    <x v="200"/>
    <s v="RU"/>
    <x v="1018"/>
    <x v="145"/>
    <x v="112"/>
    <s v="A"/>
    <x v="576"/>
    <x v="166"/>
    <x v="0"/>
    <m/>
    <x v="1818"/>
    <n v="8370"/>
    <s v="20.11.2017"/>
    <s v="20.12.2018"/>
    <s v="Iprel"/>
    <n v="100010001376"/>
    <m/>
    <m/>
    <m/>
    <m/>
    <m/>
    <m/>
    <m/>
    <m/>
    <m/>
    <m/>
    <m/>
    <m/>
    <m/>
    <x v="3"/>
    <x v="8"/>
    <x v="0"/>
  </r>
  <r>
    <x v="2728"/>
    <s v="CERA"/>
    <s v="MS"/>
    <x v="685"/>
    <n v="418056"/>
    <x v="485"/>
    <s v="TR"/>
    <x v="589"/>
    <x v="117"/>
    <x v="108"/>
    <s v="A"/>
    <x v="579"/>
    <x v="165"/>
    <x v="0"/>
    <m/>
    <x v="1958"/>
    <n v="8371"/>
    <s v="20.11.2017"/>
    <s v="20.12.2018"/>
    <s v="Iprel"/>
    <n v="100010001376"/>
    <m/>
    <m/>
    <m/>
    <m/>
    <m/>
    <m/>
    <m/>
    <m/>
    <m/>
    <m/>
    <m/>
    <m/>
    <m/>
    <x v="3"/>
    <x v="8"/>
    <x v="0"/>
  </r>
  <r>
    <x v="2729"/>
    <s v="CERA"/>
    <s v="MP"/>
    <x v="694"/>
    <n v="400168"/>
    <x v="201"/>
    <s v="UA"/>
    <x v="587"/>
    <x v="293"/>
    <x v="180"/>
    <s v="A"/>
    <x v="579"/>
    <x v="167"/>
    <x v="0"/>
    <m/>
    <x v="1959"/>
    <n v="8372"/>
    <s v="20.11.2017"/>
    <s v="20.12.2018"/>
    <s v="Iprel"/>
    <n v="100010001376"/>
    <m/>
    <m/>
    <m/>
    <m/>
    <m/>
    <m/>
    <m/>
    <m/>
    <m/>
    <m/>
    <m/>
    <m/>
    <m/>
    <x v="3"/>
    <x v="8"/>
    <x v="0"/>
  </r>
  <r>
    <x v="2730"/>
    <s v="CERA"/>
    <s v="MP"/>
    <x v="659"/>
    <n v="409204"/>
    <x v="474"/>
    <s v="DZ"/>
    <x v="328"/>
    <x v="293"/>
    <x v="180"/>
    <s v="A"/>
    <x v="579"/>
    <x v="168"/>
    <x v="0"/>
    <m/>
    <x v="1960"/>
    <n v="8373"/>
    <s v="20.11.2017"/>
    <s v="20.12.2018"/>
    <s v="Iprel"/>
    <n v="100010001376"/>
    <m/>
    <m/>
    <m/>
    <m/>
    <m/>
    <m/>
    <m/>
    <m/>
    <m/>
    <m/>
    <m/>
    <m/>
    <m/>
    <x v="3"/>
    <x v="8"/>
    <x v="0"/>
  </r>
  <r>
    <x v="2731"/>
    <s v="CERA"/>
    <s v="MP"/>
    <x v="690"/>
    <n v="400365"/>
    <x v="204"/>
    <s v="BR"/>
    <x v="18"/>
    <x v="8"/>
    <x v="216"/>
    <s v="A"/>
    <x v="580"/>
    <x v="169"/>
    <x v="0"/>
    <m/>
    <x v="1961"/>
    <n v="8374"/>
    <s v="20.11.2017"/>
    <s v="20.12.2018"/>
    <s v="Iprel"/>
    <n v="100010001376"/>
    <m/>
    <m/>
    <m/>
    <m/>
    <m/>
    <m/>
    <m/>
    <m/>
    <m/>
    <m/>
    <m/>
    <m/>
    <m/>
    <x v="3"/>
    <x v="8"/>
    <x v="0"/>
  </r>
  <r>
    <x v="2732"/>
    <s v="CERA"/>
    <s v="MP"/>
    <x v="690"/>
    <n v="400365"/>
    <x v="204"/>
    <s v="BR"/>
    <x v="530"/>
    <x v="113"/>
    <x v="106"/>
    <s v="A"/>
    <x v="580"/>
    <x v="170"/>
    <x v="0"/>
    <m/>
    <x v="1962"/>
    <n v="8375"/>
    <s v="20.11.2017"/>
    <s v="20.12.2018"/>
    <s v="Iprel"/>
    <n v="100010001376"/>
    <m/>
    <m/>
    <m/>
    <m/>
    <m/>
    <m/>
    <m/>
    <m/>
    <m/>
    <m/>
    <m/>
    <m/>
    <m/>
    <x v="3"/>
    <x v="8"/>
    <x v="0"/>
  </r>
  <r>
    <x v="2733"/>
    <s v="CERA"/>
    <s v="MP"/>
    <x v="690"/>
    <n v="400365"/>
    <x v="204"/>
    <s v="BR"/>
    <x v="362"/>
    <x v="2"/>
    <x v="22"/>
    <s v="A"/>
    <x v="580"/>
    <x v="170"/>
    <x v="0"/>
    <m/>
    <x v="1963"/>
    <n v="8376"/>
    <s v="20.11.2017"/>
    <s v="20.12.2018"/>
    <s v="Iprel"/>
    <n v="100010001376"/>
    <m/>
    <m/>
    <m/>
    <m/>
    <m/>
    <m/>
    <m/>
    <m/>
    <m/>
    <m/>
    <m/>
    <m/>
    <m/>
    <x v="3"/>
    <x v="8"/>
    <x v="0"/>
  </r>
  <r>
    <x v="2734"/>
    <s v="CERA"/>
    <s v="MP"/>
    <x v="690"/>
    <n v="400365"/>
    <x v="204"/>
    <s v="BR"/>
    <x v="1309"/>
    <x v="2"/>
    <x v="22"/>
    <s v="A"/>
    <x v="580"/>
    <x v="170"/>
    <x v="0"/>
    <m/>
    <x v="1964"/>
    <n v="8377"/>
    <s v="20.11.2017"/>
    <s v="20.12.2018"/>
    <s v="Iprel"/>
    <n v="100010001376"/>
    <m/>
    <m/>
    <m/>
    <m/>
    <m/>
    <m/>
    <m/>
    <m/>
    <m/>
    <m/>
    <m/>
    <m/>
    <m/>
    <x v="3"/>
    <x v="8"/>
    <x v="0"/>
  </r>
  <r>
    <x v="2735"/>
    <s v="CERA"/>
    <s v="MP"/>
    <x v="695"/>
    <n v="409922"/>
    <x v="242"/>
    <s v="ES"/>
    <x v="26"/>
    <x v="113"/>
    <x v="106"/>
    <s v="A"/>
    <x v="580"/>
    <x v="170"/>
    <x v="0"/>
    <m/>
    <x v="1965"/>
    <n v="8378"/>
    <s v="20.11.2017"/>
    <s v="20.12.2018"/>
    <s v="Iprel"/>
    <n v="100010001376"/>
    <m/>
    <m/>
    <m/>
    <m/>
    <m/>
    <m/>
    <m/>
    <m/>
    <m/>
    <m/>
    <m/>
    <m/>
    <m/>
    <x v="3"/>
    <x v="8"/>
    <x v="0"/>
  </r>
  <r>
    <x v="2736"/>
    <s v="CERA"/>
    <s v="MP"/>
    <x v="662"/>
    <n v="801752"/>
    <x v="475"/>
    <s v="DZ"/>
    <x v="1310"/>
    <x v="112"/>
    <x v="332"/>
    <s v="A"/>
    <x v="580"/>
    <x v="171"/>
    <x v="0"/>
    <m/>
    <x v="1966"/>
    <n v="8379"/>
    <s v="20.11.2017"/>
    <s v="20.12.2018"/>
    <s v="Iprel"/>
    <n v="100010001376"/>
    <m/>
    <m/>
    <m/>
    <m/>
    <m/>
    <m/>
    <m/>
    <m/>
    <m/>
    <m/>
    <m/>
    <m/>
    <m/>
    <x v="3"/>
    <x v="8"/>
    <x v="0"/>
  </r>
  <r>
    <x v="2737"/>
    <s v="CERA"/>
    <s v="MP"/>
    <x v="692"/>
    <n v="202097"/>
    <x v="489"/>
    <s v="IT"/>
    <x v="465"/>
    <x v="8"/>
    <x v="216"/>
    <s v="A"/>
    <x v="580"/>
    <x v="172"/>
    <x v="0"/>
    <m/>
    <x v="1967"/>
    <n v="8380"/>
    <s v="20.11.2017"/>
    <s v="20.12.2018"/>
    <s v="Iprel"/>
    <n v="100010001376"/>
    <m/>
    <m/>
    <m/>
    <m/>
    <m/>
    <m/>
    <m/>
    <m/>
    <m/>
    <m/>
    <m/>
    <m/>
    <m/>
    <x v="3"/>
    <x v="8"/>
    <x v="0"/>
  </r>
  <r>
    <x v="2738"/>
    <s v="CERA"/>
    <s v="MP"/>
    <x v="692"/>
    <n v="202097"/>
    <x v="489"/>
    <s v="IT"/>
    <x v="1311"/>
    <x v="8"/>
    <x v="216"/>
    <s v="A"/>
    <x v="580"/>
    <x v="172"/>
    <x v="0"/>
    <m/>
    <x v="1968"/>
    <n v="8381"/>
    <s v="20.11.2017"/>
    <s v="20.12.2018"/>
    <s v="Iprel"/>
    <n v="100010001376"/>
    <m/>
    <m/>
    <m/>
    <m/>
    <m/>
    <m/>
    <m/>
    <m/>
    <m/>
    <m/>
    <m/>
    <m/>
    <m/>
    <x v="3"/>
    <x v="8"/>
    <x v="0"/>
  </r>
  <r>
    <x v="2739"/>
    <s v="CERA"/>
    <s v="MP"/>
    <x v="696"/>
    <n v="404890"/>
    <x v="399"/>
    <s v="ES"/>
    <x v="233"/>
    <x v="8"/>
    <x v="216"/>
    <s v="A"/>
    <x v="581"/>
    <x v="173"/>
    <x v="0"/>
    <m/>
    <x v="1969"/>
    <n v="8382"/>
    <s v="20.11.2017"/>
    <s v="20.12.2018"/>
    <s v="Iprel"/>
    <n v="100010001376"/>
    <m/>
    <m/>
    <m/>
    <m/>
    <m/>
    <m/>
    <m/>
    <m/>
    <m/>
    <m/>
    <m/>
    <m/>
    <m/>
    <x v="3"/>
    <x v="8"/>
    <x v="0"/>
  </r>
  <r>
    <x v="2740"/>
    <s v="CERA"/>
    <s v="MP"/>
    <x v="655"/>
    <s v="ECI144"/>
    <x v="414"/>
    <s v="IT"/>
    <x v="107"/>
    <x v="8"/>
    <x v="216"/>
    <s v="A"/>
    <x v="582"/>
    <x v="174"/>
    <x v="0"/>
    <m/>
    <x v="1970"/>
    <n v="8383"/>
    <s v="20.11.2017"/>
    <s v="20.12.2018"/>
    <s v="Iprel"/>
    <n v="100010001376"/>
    <m/>
    <m/>
    <m/>
    <m/>
    <m/>
    <m/>
    <m/>
    <m/>
    <m/>
    <m/>
    <m/>
    <m/>
    <m/>
    <x v="3"/>
    <x v="8"/>
    <x v="0"/>
  </r>
  <r>
    <x v="2741"/>
    <s v="CERA"/>
    <s v="MP"/>
    <x v="697"/>
    <s v="ECE100"/>
    <x v="398"/>
    <s v="IN"/>
    <x v="226"/>
    <x v="336"/>
    <x v="333"/>
    <s v="A"/>
    <x v="574"/>
    <x v="175"/>
    <x v="0"/>
    <m/>
    <x v="1399"/>
    <n v="8384"/>
    <s v="20.11.2017"/>
    <s v="20.12.2018"/>
    <s v="Iprel"/>
    <n v="100010001376"/>
    <m/>
    <m/>
    <m/>
    <m/>
    <m/>
    <m/>
    <m/>
    <m/>
    <m/>
    <m/>
    <m/>
    <m/>
    <m/>
    <x v="3"/>
    <x v="8"/>
    <x v="0"/>
  </r>
  <r>
    <x v="2742"/>
    <s v="CERA"/>
    <s v="MP"/>
    <x v="698"/>
    <s v="ECE100"/>
    <x v="398"/>
    <s v="IN"/>
    <x v="15"/>
    <x v="324"/>
    <x v="333"/>
    <s v="A"/>
    <x v="575"/>
    <x v="175"/>
    <x v="0"/>
    <m/>
    <x v="1399"/>
    <n v="8385"/>
    <s v="20.11.2017"/>
    <s v="20.12.2018"/>
    <s v="Iprel"/>
    <n v="100010001376"/>
    <m/>
    <m/>
    <m/>
    <m/>
    <m/>
    <m/>
    <m/>
    <m/>
    <m/>
    <m/>
    <m/>
    <m/>
    <m/>
    <x v="3"/>
    <x v="8"/>
    <x v="0"/>
  </r>
  <r>
    <x v="2743"/>
    <s v="CERA"/>
    <s v="MP"/>
    <x v="699"/>
    <s v="ECE100"/>
    <x v="398"/>
    <s v="IN"/>
    <x v="226"/>
    <x v="323"/>
    <x v="333"/>
    <s v="A"/>
    <x v="575"/>
    <x v="175"/>
    <x v="0"/>
    <m/>
    <x v="1399"/>
    <n v="8386"/>
    <s v="20.11.2017"/>
    <s v="20.12.2018"/>
    <s v="Iprel"/>
    <n v="100010001376"/>
    <m/>
    <m/>
    <m/>
    <m/>
    <m/>
    <m/>
    <m/>
    <m/>
    <m/>
    <m/>
    <m/>
    <m/>
    <m/>
    <x v="3"/>
    <x v="8"/>
    <x v="0"/>
  </r>
  <r>
    <x v="2744"/>
    <s v="CERA"/>
    <s v="MP"/>
    <x v="700"/>
    <s v="ECE100"/>
    <x v="398"/>
    <s v="IN"/>
    <x v="226"/>
    <x v="324"/>
    <x v="333"/>
    <s v="A"/>
    <x v="575"/>
    <x v="175"/>
    <x v="0"/>
    <m/>
    <x v="1399"/>
    <n v="8387"/>
    <s v="20.11.2017"/>
    <s v="20.12.2018"/>
    <s v="Iprel"/>
    <n v="100010001376"/>
    <m/>
    <m/>
    <m/>
    <m/>
    <m/>
    <m/>
    <m/>
    <m/>
    <m/>
    <m/>
    <m/>
    <m/>
    <m/>
    <x v="3"/>
    <x v="8"/>
    <x v="0"/>
  </r>
  <r>
    <x v="2745"/>
    <s v="CERA"/>
    <s v="MP"/>
    <x v="701"/>
    <s v="ECE100"/>
    <x v="398"/>
    <s v="IN"/>
    <x v="15"/>
    <x v="324"/>
    <x v="333"/>
    <s v="A"/>
    <x v="582"/>
    <x v="175"/>
    <x v="0"/>
    <m/>
    <x v="1399"/>
    <n v="8388"/>
    <s v="20.11.2017"/>
    <s v="20.12.2018"/>
    <s v="Iprel"/>
    <n v="100010001376"/>
    <m/>
    <m/>
    <m/>
    <m/>
    <m/>
    <m/>
    <m/>
    <m/>
    <m/>
    <m/>
    <m/>
    <m/>
    <m/>
    <x v="3"/>
    <x v="8"/>
    <x v="0"/>
  </r>
  <r>
    <x v="2746"/>
    <s v="CERA"/>
    <s v="MP"/>
    <x v="701"/>
    <s v="ECE100"/>
    <x v="398"/>
    <s v="IN"/>
    <x v="12"/>
    <x v="325"/>
    <x v="333"/>
    <s v="A"/>
    <x v="582"/>
    <x v="175"/>
    <x v="0"/>
    <m/>
    <x v="1399"/>
    <n v="8389"/>
    <s v="20.11.2017"/>
    <s v="20.12.2018"/>
    <s v="Iprel"/>
    <n v="100010001376"/>
    <m/>
    <m/>
    <m/>
    <m/>
    <m/>
    <m/>
    <m/>
    <m/>
    <m/>
    <m/>
    <m/>
    <m/>
    <m/>
    <x v="3"/>
    <x v="8"/>
    <x v="0"/>
  </r>
  <r>
    <x v="2747"/>
    <s v="CERA"/>
    <s v="MP"/>
    <x v="689"/>
    <n v="403747"/>
    <x v="487"/>
    <s v="ES"/>
    <x v="1312"/>
    <x v="337"/>
    <x v="496"/>
    <m/>
    <x v="0"/>
    <x v="107"/>
    <x v="0"/>
    <m/>
    <x v="1971"/>
    <n v="8391"/>
    <s v="20.11.2017"/>
    <s v="20.12.2018"/>
    <s v="Iprel"/>
    <n v="100010001376"/>
    <m/>
    <m/>
    <m/>
    <m/>
    <m/>
    <m/>
    <m/>
    <m/>
    <m/>
    <m/>
    <m/>
    <m/>
    <m/>
    <x v="3"/>
    <x v="8"/>
    <x v="0"/>
  </r>
  <r>
    <x v="2748"/>
    <s v="CERA"/>
    <s v="MP"/>
    <x v="689"/>
    <n v="403747"/>
    <x v="487"/>
    <s v="ES"/>
    <x v="1097"/>
    <x v="337"/>
    <x v="496"/>
    <m/>
    <x v="0"/>
    <x v="107"/>
    <x v="0"/>
    <m/>
    <x v="1972"/>
    <n v="8392"/>
    <s v="20.11.2017"/>
    <s v="20.12.2018"/>
    <s v="Iprel"/>
    <n v="100010001376"/>
    <m/>
    <m/>
    <m/>
    <m/>
    <m/>
    <m/>
    <m/>
    <m/>
    <m/>
    <m/>
    <m/>
    <m/>
    <m/>
    <x v="3"/>
    <x v="8"/>
    <x v="0"/>
  </r>
  <r>
    <x v="2749"/>
    <s v="CERA"/>
    <s v="MP"/>
    <x v="689"/>
    <n v="403747"/>
    <x v="487"/>
    <s v="ES"/>
    <x v="1313"/>
    <x v="337"/>
    <x v="496"/>
    <m/>
    <x v="0"/>
    <x v="107"/>
    <x v="0"/>
    <m/>
    <x v="1973"/>
    <n v="8393"/>
    <s v="20.11.2017"/>
    <s v="20.12.2018"/>
    <s v="Iprel"/>
    <n v="100010001376"/>
    <m/>
    <m/>
    <m/>
    <m/>
    <m/>
    <m/>
    <m/>
    <m/>
    <m/>
    <m/>
    <m/>
    <m/>
    <m/>
    <x v="3"/>
    <x v="8"/>
    <x v="0"/>
  </r>
  <r>
    <x v="2750"/>
    <s v="CERA"/>
    <s v="MP"/>
    <x v="661"/>
    <n v="200171"/>
    <x v="231"/>
    <s v="IT"/>
    <x v="379"/>
    <x v="337"/>
    <x v="496"/>
    <m/>
    <x v="0"/>
    <x v="107"/>
    <x v="0"/>
    <m/>
    <x v="1974"/>
    <n v="8394"/>
    <s v="20.11.2017"/>
    <s v="20.12.2018"/>
    <s v="Iprel"/>
    <n v="100010001376"/>
    <m/>
    <m/>
    <m/>
    <m/>
    <m/>
    <m/>
    <m/>
    <m/>
    <m/>
    <m/>
    <m/>
    <m/>
    <m/>
    <x v="3"/>
    <x v="8"/>
    <x v="0"/>
  </r>
  <r>
    <x v="2751"/>
    <s v="CERA"/>
    <s v="MP"/>
    <x v="661"/>
    <n v="200171"/>
    <x v="231"/>
    <s v="IT"/>
    <x v="1297"/>
    <x v="337"/>
    <x v="496"/>
    <m/>
    <x v="0"/>
    <x v="107"/>
    <x v="0"/>
    <m/>
    <x v="1975"/>
    <n v="8395"/>
    <s v="20.11.2017"/>
    <s v="20.12.2018"/>
    <s v="Iprel"/>
    <n v="100010001376"/>
    <m/>
    <m/>
    <m/>
    <m/>
    <m/>
    <m/>
    <m/>
    <m/>
    <m/>
    <m/>
    <m/>
    <m/>
    <m/>
    <x v="3"/>
    <x v="8"/>
    <x v="0"/>
  </r>
  <r>
    <x v="2752"/>
    <s v="CERA"/>
    <s v="MP"/>
    <x v="661"/>
    <n v="200171"/>
    <x v="231"/>
    <s v="IT"/>
    <x v="535"/>
    <x v="337"/>
    <x v="496"/>
    <m/>
    <x v="0"/>
    <x v="107"/>
    <x v="0"/>
    <m/>
    <x v="1976"/>
    <n v="8396"/>
    <s v="20.11.2017"/>
    <s v="20.12.2018"/>
    <s v="Iprel"/>
    <n v="100010001376"/>
    <m/>
    <m/>
    <m/>
    <m/>
    <m/>
    <m/>
    <m/>
    <m/>
    <m/>
    <m/>
    <m/>
    <m/>
    <m/>
    <x v="3"/>
    <x v="8"/>
    <x v="0"/>
  </r>
  <r>
    <x v="2753"/>
    <s v="CERA"/>
    <s v="MP"/>
    <x v="654"/>
    <n v="401847"/>
    <x v="396"/>
    <s v="ES"/>
    <x v="165"/>
    <x v="321"/>
    <x v="496"/>
    <m/>
    <x v="0"/>
    <x v="91"/>
    <x v="0"/>
    <m/>
    <x v="1977"/>
    <n v="8397"/>
    <s v="20.11.2017"/>
    <s v="20.12.2018"/>
    <s v="Iprel"/>
    <n v="100010001376"/>
    <m/>
    <m/>
    <m/>
    <m/>
    <m/>
    <m/>
    <m/>
    <m/>
    <m/>
    <m/>
    <m/>
    <m/>
    <m/>
    <x v="3"/>
    <x v="8"/>
    <x v="0"/>
  </r>
  <r>
    <x v="2754"/>
    <s v="CERA"/>
    <s v="MP"/>
    <x v="654"/>
    <n v="401847"/>
    <x v="396"/>
    <s v="ES"/>
    <x v="168"/>
    <x v="321"/>
    <x v="496"/>
    <m/>
    <x v="0"/>
    <x v="91"/>
    <x v="0"/>
    <m/>
    <x v="1978"/>
    <n v="8398"/>
    <s v="20.11.2017"/>
    <s v="20.12.2018"/>
    <s v="Iprel"/>
    <n v="100010001376"/>
    <m/>
    <m/>
    <m/>
    <m/>
    <m/>
    <m/>
    <m/>
    <m/>
    <m/>
    <m/>
    <m/>
    <m/>
    <m/>
    <x v="3"/>
    <x v="8"/>
    <x v="0"/>
  </r>
  <r>
    <x v="2755"/>
    <s v="CERA"/>
    <s v="MP"/>
    <x v="654"/>
    <n v="401847"/>
    <x v="396"/>
    <s v="ES"/>
    <x v="442"/>
    <x v="321"/>
    <x v="496"/>
    <m/>
    <x v="0"/>
    <x v="91"/>
    <x v="0"/>
    <m/>
    <x v="1979"/>
    <n v="8399"/>
    <s v="20.11.2017"/>
    <s v="20.12.2018"/>
    <s v="Iprel"/>
    <n v="100010001376"/>
    <m/>
    <m/>
    <m/>
    <m/>
    <m/>
    <m/>
    <m/>
    <m/>
    <m/>
    <m/>
    <m/>
    <m/>
    <m/>
    <x v="3"/>
    <x v="8"/>
    <x v="0"/>
  </r>
  <r>
    <x v="2756"/>
    <s v="CERA"/>
    <s v="MP"/>
    <x v="654"/>
    <n v="401847"/>
    <x v="396"/>
    <s v="ES"/>
    <x v="534"/>
    <x v="321"/>
    <x v="496"/>
    <m/>
    <x v="0"/>
    <x v="91"/>
    <x v="0"/>
    <m/>
    <x v="1980"/>
    <n v="8400"/>
    <s v="20.11.2017"/>
    <s v="20.12.2018"/>
    <s v="Iprel"/>
    <n v="100010001376"/>
    <m/>
    <m/>
    <m/>
    <m/>
    <m/>
    <m/>
    <m/>
    <m/>
    <m/>
    <m/>
    <m/>
    <m/>
    <m/>
    <x v="3"/>
    <x v="8"/>
    <x v="0"/>
  </r>
  <r>
    <x v="2757"/>
    <s v="CERA"/>
    <s v="MP"/>
    <x v="702"/>
    <n v="417925"/>
    <x v="437"/>
    <s v="ES"/>
    <x v="164"/>
    <x v="321"/>
    <x v="496"/>
    <m/>
    <x v="0"/>
    <x v="91"/>
    <x v="0"/>
    <m/>
    <x v="1981"/>
    <n v="8401"/>
    <s v="20.11.2017"/>
    <s v="20.12.2018"/>
    <s v="Iprel"/>
    <n v="100010001376"/>
    <m/>
    <m/>
    <m/>
    <m/>
    <m/>
    <m/>
    <m/>
    <m/>
    <m/>
    <m/>
    <m/>
    <m/>
    <m/>
    <x v="3"/>
    <x v="8"/>
    <x v="0"/>
  </r>
  <r>
    <x v="2758"/>
    <m/>
    <m/>
    <x v="0"/>
    <m/>
    <x v="0"/>
    <m/>
    <x v="0"/>
    <x v="0"/>
    <x v="0"/>
    <m/>
    <x v="0"/>
    <x v="0"/>
    <x v="0"/>
    <m/>
    <x v="0"/>
    <m/>
    <m/>
    <m/>
    <m/>
    <m/>
    <m/>
    <m/>
    <m/>
    <m/>
    <m/>
    <m/>
    <m/>
    <m/>
    <m/>
    <m/>
    <m/>
    <m/>
    <m/>
    <x v="0"/>
    <x v="9"/>
    <x v="0"/>
  </r>
  <r>
    <x v="2759"/>
    <s v="CERA"/>
    <s v="MP"/>
    <x v="703"/>
    <n v="413477"/>
    <x v="283"/>
    <s v="EG"/>
    <x v="125"/>
    <x v="260"/>
    <x v="208"/>
    <s v="A"/>
    <x v="582"/>
    <x v="176"/>
    <x v="0"/>
    <m/>
    <x v="1982"/>
    <n v="8402"/>
    <s v="09.01.2018"/>
    <s v="09.02.2018"/>
    <s v="Iprel"/>
    <n v="100010001376"/>
    <m/>
    <m/>
    <m/>
    <m/>
    <m/>
    <m/>
    <m/>
    <m/>
    <m/>
    <m/>
    <m/>
    <m/>
    <m/>
    <x v="3"/>
    <x v="9"/>
    <x v="0"/>
  </r>
  <r>
    <x v="2760"/>
    <s v="CERA"/>
    <s v="MP"/>
    <x v="689"/>
    <n v="403747"/>
    <x v="487"/>
    <s v="ES"/>
    <x v="478"/>
    <x v="8"/>
    <x v="216"/>
    <s v="A"/>
    <x v="582"/>
    <x v="177"/>
    <x v="0"/>
    <m/>
    <x v="1983"/>
    <n v="8403"/>
    <s v="09.01.2018"/>
    <s v="09.02.2018"/>
    <s v="Iprel"/>
    <n v="100010001376"/>
    <m/>
    <m/>
    <m/>
    <m/>
    <m/>
    <m/>
    <m/>
    <m/>
    <m/>
    <m/>
    <m/>
    <m/>
    <m/>
    <x v="3"/>
    <x v="9"/>
    <x v="0"/>
  </r>
  <r>
    <x v="2761"/>
    <s v="CERA"/>
    <s v="MP"/>
    <x v="689"/>
    <n v="403747"/>
    <x v="487"/>
    <s v="ES"/>
    <x v="1166"/>
    <x v="8"/>
    <x v="216"/>
    <s v="A"/>
    <x v="582"/>
    <x v="177"/>
    <x v="0"/>
    <m/>
    <x v="1984"/>
    <n v="8404"/>
    <s v="09.01.2018"/>
    <s v="09.02.2018"/>
    <s v="Iprel"/>
    <n v="100010001376"/>
    <m/>
    <m/>
    <m/>
    <m/>
    <m/>
    <m/>
    <m/>
    <m/>
    <m/>
    <m/>
    <m/>
    <m/>
    <m/>
    <x v="3"/>
    <x v="9"/>
    <x v="0"/>
  </r>
  <r>
    <x v="2762"/>
    <s v="CERA"/>
    <s v="MP"/>
    <x v="703"/>
    <n v="413477"/>
    <x v="283"/>
    <s v="EG"/>
    <x v="107"/>
    <x v="8"/>
    <x v="216"/>
    <s v="A"/>
    <x v="583"/>
    <x v="178"/>
    <x v="0"/>
    <m/>
    <x v="1985"/>
    <n v="8405"/>
    <s v="09.01.2018"/>
    <s v="09.02.2018"/>
    <s v="Iprel"/>
    <n v="100010001376"/>
    <m/>
    <m/>
    <m/>
    <m/>
    <m/>
    <m/>
    <m/>
    <m/>
    <m/>
    <m/>
    <m/>
    <m/>
    <m/>
    <x v="3"/>
    <x v="9"/>
    <x v="0"/>
  </r>
  <r>
    <x v="2763"/>
    <s v="CERA"/>
    <s v="MP"/>
    <x v="663"/>
    <n v="418133"/>
    <x v="476"/>
    <s v="KZ"/>
    <x v="481"/>
    <x v="112"/>
    <x v="332"/>
    <s v="A"/>
    <x v="584"/>
    <x v="179"/>
    <x v="0"/>
    <m/>
    <x v="1986"/>
    <n v="8406"/>
    <s v="09.01.2018"/>
    <s v="09.02.2018"/>
    <s v="Iprel"/>
    <n v="100010001376"/>
    <m/>
    <m/>
    <m/>
    <m/>
    <m/>
    <m/>
    <m/>
    <m/>
    <m/>
    <m/>
    <m/>
    <m/>
    <m/>
    <x v="3"/>
    <x v="9"/>
    <x v="0"/>
  </r>
  <r>
    <x v="2764"/>
    <s v="CERA"/>
    <s v="MP"/>
    <x v="663"/>
    <n v="418133"/>
    <x v="476"/>
    <s v="KZ"/>
    <x v="590"/>
    <x v="292"/>
    <x v="129"/>
    <s v="A"/>
    <x v="584"/>
    <x v="180"/>
    <x v="0"/>
    <m/>
    <x v="1987"/>
    <n v="8407"/>
    <s v="09.01.2018"/>
    <s v="09.02.2018"/>
    <s v="Iprel"/>
    <n v="100010001376"/>
    <m/>
    <m/>
    <m/>
    <m/>
    <m/>
    <m/>
    <m/>
    <m/>
    <m/>
    <m/>
    <m/>
    <m/>
    <m/>
    <x v="3"/>
    <x v="9"/>
    <x v="0"/>
  </r>
  <r>
    <x v="2765"/>
    <s v="CERA"/>
    <s v="MP"/>
    <x v="663"/>
    <n v="418133"/>
    <x v="476"/>
    <s v="KZ"/>
    <x v="999"/>
    <x v="293"/>
    <x v="180"/>
    <s v="A"/>
    <x v="584"/>
    <x v="181"/>
    <x v="0"/>
    <m/>
    <x v="1988"/>
    <n v="8408"/>
    <s v="09.01.2018"/>
    <s v="09.02.2018"/>
    <s v="Iprel"/>
    <n v="100010001376"/>
    <m/>
    <m/>
    <m/>
    <m/>
    <m/>
    <m/>
    <m/>
    <m/>
    <m/>
    <m/>
    <m/>
    <m/>
    <m/>
    <x v="3"/>
    <x v="9"/>
    <x v="0"/>
  </r>
  <r>
    <x v="2728"/>
    <s v="CERA"/>
    <s v="MS"/>
    <x v="685"/>
    <n v="418056"/>
    <x v="485"/>
    <s v="TR"/>
    <x v="589"/>
    <x v="117"/>
    <x v="108"/>
    <s v="A"/>
    <x v="579"/>
    <x v="91"/>
    <x v="0"/>
    <m/>
    <x v="1958"/>
    <n v="8409"/>
    <s v="09.01.2018"/>
    <s v="09.02.2018"/>
    <s v="Iprel"/>
    <n v="100010001376"/>
    <m/>
    <m/>
    <m/>
    <m/>
    <m/>
    <m/>
    <m/>
    <m/>
    <m/>
    <m/>
    <m/>
    <m/>
    <m/>
    <x v="3"/>
    <x v="9"/>
    <x v="0"/>
  </r>
  <r>
    <x v="2766"/>
    <s v="CERA"/>
    <s v="MP"/>
    <x v="704"/>
    <n v="401112"/>
    <x v="490"/>
    <s v="ES"/>
    <x v="323"/>
    <x v="260"/>
    <x v="208"/>
    <s v="A"/>
    <x v="585"/>
    <x v="91"/>
    <x v="0"/>
    <m/>
    <x v="1989"/>
    <n v="8420"/>
    <s v="07.02.2018"/>
    <s v="07.03.2018"/>
    <s v="Iprel"/>
    <n v="100010001376"/>
    <m/>
    <m/>
    <m/>
    <m/>
    <m/>
    <m/>
    <m/>
    <m/>
    <m/>
    <m/>
    <m/>
    <m/>
    <m/>
    <x v="3"/>
    <x v="9"/>
    <x v="0"/>
  </r>
  <r>
    <x v="2767"/>
    <s v="CERA"/>
    <s v="MP"/>
    <x v="705"/>
    <n v="401542"/>
    <x v="284"/>
    <s v="TR"/>
    <x v="1314"/>
    <x v="1"/>
    <x v="509"/>
    <s v="A"/>
    <x v="585"/>
    <x v="182"/>
    <x v="0"/>
    <m/>
    <x v="1990"/>
    <n v="8421"/>
    <s v="07.02.2018"/>
    <s v="07.03.2018"/>
    <s v="Iprel"/>
    <n v="100010001376"/>
    <m/>
    <m/>
    <m/>
    <m/>
    <m/>
    <m/>
    <m/>
    <m/>
    <m/>
    <m/>
    <m/>
    <m/>
    <m/>
    <x v="3"/>
    <x v="9"/>
    <x v="0"/>
  </r>
  <r>
    <x v="2768"/>
    <s v="CERA"/>
    <s v="MS"/>
    <x v="706"/>
    <n v="201920"/>
    <x v="491"/>
    <s v="IT"/>
    <x v="696"/>
    <x v="2"/>
    <x v="510"/>
    <s v="A"/>
    <x v="585"/>
    <x v="91"/>
    <x v="0"/>
    <m/>
    <x v="1991"/>
    <n v="8422"/>
    <s v="07.02.2018"/>
    <s v="07.03.2018"/>
    <s v="Iprel"/>
    <n v="100010001376"/>
    <m/>
    <m/>
    <m/>
    <m/>
    <m/>
    <m/>
    <m/>
    <m/>
    <m/>
    <m/>
    <m/>
    <m/>
    <m/>
    <x v="3"/>
    <x v="9"/>
    <x v="0"/>
  </r>
  <r>
    <x v="2769"/>
    <s v="CERA"/>
    <s v="MP"/>
    <x v="707"/>
    <n v="410530"/>
    <x v="492"/>
    <s v="BD"/>
    <x v="921"/>
    <x v="117"/>
    <x v="189"/>
    <s v="A"/>
    <x v="586"/>
    <x v="183"/>
    <x v="0"/>
    <m/>
    <x v="1992"/>
    <n v="8423"/>
    <s v="07.02.2018"/>
    <s v="07.03.2018"/>
    <s v="Iprel"/>
    <n v="100010001376"/>
    <m/>
    <m/>
    <m/>
    <m/>
    <m/>
    <m/>
    <m/>
    <m/>
    <m/>
    <m/>
    <m/>
    <m/>
    <m/>
    <x v="3"/>
    <x v="9"/>
    <x v="0"/>
  </r>
  <r>
    <x v="2770"/>
    <s v="CERA"/>
    <s v="MP"/>
    <x v="708"/>
    <n v="409365"/>
    <x v="493"/>
    <s v="PL"/>
    <x v="4"/>
    <x v="129"/>
    <x v="252"/>
    <s v="A"/>
    <x v="586"/>
    <x v="184"/>
    <x v="0"/>
    <m/>
    <x v="1993"/>
    <n v="8424"/>
    <s v="07.02.2018"/>
    <s v="07.03.2018"/>
    <s v="Iprel"/>
    <n v="100010001376"/>
    <m/>
    <m/>
    <m/>
    <m/>
    <m/>
    <m/>
    <m/>
    <m/>
    <m/>
    <m/>
    <m/>
    <m/>
    <m/>
    <x v="3"/>
    <x v="9"/>
    <x v="0"/>
  </r>
  <r>
    <x v="2771"/>
    <s v="CERA"/>
    <s v="MP"/>
    <x v="708"/>
    <n v="409365"/>
    <x v="493"/>
    <s v="PL"/>
    <x v="287"/>
    <x v="117"/>
    <x v="189"/>
    <s v="A"/>
    <x v="586"/>
    <x v="183"/>
    <x v="0"/>
    <m/>
    <x v="1994"/>
    <n v="8425"/>
    <s v="07.02.2018"/>
    <s v="07.03.2018"/>
    <s v="Iprel"/>
    <n v="100010001376"/>
    <m/>
    <m/>
    <m/>
    <m/>
    <m/>
    <m/>
    <m/>
    <m/>
    <m/>
    <m/>
    <m/>
    <m/>
    <m/>
    <x v="3"/>
    <x v="9"/>
    <x v="0"/>
  </r>
  <r>
    <x v="2772"/>
    <s v="CERA"/>
    <s v="MP"/>
    <x v="708"/>
    <n v="409365"/>
    <x v="493"/>
    <s v="PL"/>
    <x v="1315"/>
    <x v="116"/>
    <x v="109"/>
    <s v="A"/>
    <x v="586"/>
    <x v="185"/>
    <x v="0"/>
    <m/>
    <x v="1995"/>
    <n v="8426"/>
    <s v="07.02.2018"/>
    <s v="07.03.2018"/>
    <s v="Iprel"/>
    <n v="100010001376"/>
    <m/>
    <m/>
    <m/>
    <m/>
    <m/>
    <m/>
    <m/>
    <m/>
    <m/>
    <m/>
    <m/>
    <m/>
    <m/>
    <x v="3"/>
    <x v="9"/>
    <x v="0"/>
  </r>
  <r>
    <x v="2773"/>
    <s v="CERA"/>
    <s v="MP"/>
    <x v="709"/>
    <n v="418133"/>
    <x v="476"/>
    <s v="KZ"/>
    <x v="123"/>
    <x v="118"/>
    <x v="248"/>
    <s v="A"/>
    <x v="586"/>
    <x v="184"/>
    <x v="0"/>
    <m/>
    <x v="1996"/>
    <n v="8427"/>
    <s v="07.02.2018"/>
    <s v="07.03.2018"/>
    <s v="Iprel"/>
    <n v="100010001376"/>
    <m/>
    <m/>
    <m/>
    <m/>
    <m/>
    <m/>
    <m/>
    <m/>
    <m/>
    <m/>
    <m/>
    <m/>
    <m/>
    <x v="3"/>
    <x v="9"/>
    <x v="0"/>
  </r>
  <r>
    <x v="2774"/>
    <s v="CERA"/>
    <s v="MS"/>
    <x v="685"/>
    <n v="418056"/>
    <x v="485"/>
    <s v="TR"/>
    <x v="403"/>
    <x v="145"/>
    <x v="108"/>
    <s v="A"/>
    <x v="587"/>
    <x v="91"/>
    <x v="0"/>
    <m/>
    <x v="1997"/>
    <n v="8428"/>
    <s v="07.02.2018"/>
    <s v="07.03.2018"/>
    <s v="Iprel"/>
    <n v="100010001376"/>
    <m/>
    <m/>
    <m/>
    <m/>
    <m/>
    <m/>
    <m/>
    <m/>
    <m/>
    <m/>
    <m/>
    <m/>
    <m/>
    <x v="3"/>
    <x v="9"/>
    <x v="0"/>
  </r>
  <r>
    <x v="2775"/>
    <s v="CERA"/>
    <s v="MP"/>
    <x v="710"/>
    <n v="419490"/>
    <x v="494"/>
    <s v="EG"/>
    <x v="8"/>
    <x v="252"/>
    <x v="361"/>
    <s v="A"/>
    <x v="585"/>
    <x v="91"/>
    <x v="0"/>
    <m/>
    <x v="1998"/>
    <n v="8429"/>
    <s v="07.02.2018"/>
    <s v="07.03.2018"/>
    <s v="Iprel"/>
    <n v="100010001376"/>
    <m/>
    <m/>
    <m/>
    <m/>
    <m/>
    <m/>
    <m/>
    <m/>
    <m/>
    <m/>
    <m/>
    <m/>
    <m/>
    <x v="3"/>
    <x v="9"/>
    <x v="0"/>
  </r>
  <r>
    <x v="2776"/>
    <s v="CERA"/>
    <s v="MP"/>
    <x v="711"/>
    <n v="400528"/>
    <x v="256"/>
    <s v="CZ"/>
    <x v="235"/>
    <x v="131"/>
    <x v="368"/>
    <s v="A"/>
    <x v="585"/>
    <x v="91"/>
    <x v="0"/>
    <m/>
    <x v="1999"/>
    <n v="8430"/>
    <s v="07.02.2018"/>
    <s v="07.03.2018"/>
    <s v="Iprel"/>
    <n v="100010001376"/>
    <m/>
    <m/>
    <m/>
    <m/>
    <m/>
    <m/>
    <m/>
    <m/>
    <m/>
    <m/>
    <m/>
    <m/>
    <m/>
    <x v="3"/>
    <x v="9"/>
    <x v="0"/>
  </r>
  <r>
    <x v="2777"/>
    <s v="CERA"/>
    <s v="MP"/>
    <x v="707"/>
    <n v="410530"/>
    <x v="492"/>
    <s v="BD"/>
    <x v="1316"/>
    <x v="1"/>
    <x v="511"/>
    <s v="A"/>
    <x v="586"/>
    <x v="186"/>
    <x v="0"/>
    <m/>
    <x v="2000"/>
    <n v="8453"/>
    <s v="26.02.2018"/>
    <s v="26.03.2018"/>
    <s v="Iprel"/>
    <n v="100010001376"/>
    <m/>
    <m/>
    <m/>
    <m/>
    <m/>
    <m/>
    <m/>
    <m/>
    <m/>
    <m/>
    <m/>
    <m/>
    <m/>
    <x v="3"/>
    <x v="9"/>
    <x v="0"/>
  </r>
  <r>
    <x v="2778"/>
    <s v="CERA"/>
    <s v="MP"/>
    <x v="712"/>
    <n v="400168"/>
    <x v="201"/>
    <s v="UA"/>
    <x v="1317"/>
    <x v="1"/>
    <x v="199"/>
    <s v="A"/>
    <x v="586"/>
    <x v="186"/>
    <x v="0"/>
    <m/>
    <x v="2001"/>
    <n v="8454"/>
    <s v="26.02.2018"/>
    <s v="26.03.2018"/>
    <s v="Iprel"/>
    <n v="100010001376"/>
    <m/>
    <m/>
    <m/>
    <m/>
    <m/>
    <m/>
    <m/>
    <m/>
    <m/>
    <m/>
    <m/>
    <m/>
    <m/>
    <x v="3"/>
    <x v="9"/>
    <x v="0"/>
  </r>
  <r>
    <x v="2779"/>
    <s v="CERA"/>
    <s v="MP"/>
    <x v="712"/>
    <n v="400168"/>
    <x v="201"/>
    <s v="UA"/>
    <x v="1318"/>
    <x v="1"/>
    <x v="199"/>
    <s v="A"/>
    <x v="586"/>
    <x v="186"/>
    <x v="0"/>
    <m/>
    <x v="2002"/>
    <n v="8455"/>
    <s v="26.02.2018"/>
    <s v="26.03.2018"/>
    <s v="Iprel"/>
    <n v="100010001376"/>
    <m/>
    <m/>
    <m/>
    <m/>
    <m/>
    <m/>
    <m/>
    <m/>
    <m/>
    <m/>
    <m/>
    <m/>
    <m/>
    <x v="3"/>
    <x v="9"/>
    <x v="0"/>
  </r>
  <r>
    <x v="2780"/>
    <s v="CERA"/>
    <s v="MS"/>
    <x v="713"/>
    <n v="409204"/>
    <x v="474"/>
    <s v="DZ"/>
    <x v="1319"/>
    <x v="2"/>
    <x v="512"/>
    <s v="A"/>
    <x v="588"/>
    <x v="187"/>
    <x v="0"/>
    <m/>
    <x v="2003"/>
    <n v="8456"/>
    <s v="26.02.2018"/>
    <s v="26.03.2018"/>
    <s v="Iprel"/>
    <n v="100010001376"/>
    <m/>
    <m/>
    <m/>
    <m/>
    <m/>
    <m/>
    <m/>
    <m/>
    <m/>
    <m/>
    <m/>
    <m/>
    <m/>
    <x v="3"/>
    <x v="9"/>
    <x v="0"/>
  </r>
  <r>
    <x v="2781"/>
    <s v="CERA"/>
    <s v="MP"/>
    <x v="663"/>
    <n v="418133"/>
    <x v="476"/>
    <s v="KZ"/>
    <x v="307"/>
    <x v="122"/>
    <x v="202"/>
    <s v="A"/>
    <x v="588"/>
    <x v="187"/>
    <x v="0"/>
    <m/>
    <x v="2004"/>
    <n v="8457"/>
    <s v="26.02.2018"/>
    <s v="26.03.2018"/>
    <s v="Iprel"/>
    <n v="100010001376"/>
    <m/>
    <m/>
    <m/>
    <m/>
    <m/>
    <m/>
    <m/>
    <m/>
    <m/>
    <m/>
    <m/>
    <m/>
    <m/>
    <x v="3"/>
    <x v="9"/>
    <x v="0"/>
  </r>
  <r>
    <x v="2782"/>
    <s v="CERA"/>
    <s v="MP"/>
    <x v="663"/>
    <n v="418133"/>
    <x v="476"/>
    <s v="KZ"/>
    <x v="210"/>
    <x v="8"/>
    <x v="216"/>
    <s v="A"/>
    <x v="588"/>
    <x v="188"/>
    <x v="0"/>
    <m/>
    <x v="2005"/>
    <n v="8458"/>
    <s v="26.02.2018"/>
    <s v="26.03.2018"/>
    <s v="Iprel"/>
    <n v="100010001376"/>
    <m/>
    <m/>
    <m/>
    <m/>
    <m/>
    <m/>
    <m/>
    <m/>
    <m/>
    <m/>
    <m/>
    <m/>
    <m/>
    <x v="3"/>
    <x v="9"/>
    <x v="0"/>
  </r>
  <r>
    <x v="2783"/>
    <s v="CERA"/>
    <s v="MP"/>
    <x v="663"/>
    <n v="418133"/>
    <x v="476"/>
    <s v="KZ"/>
    <x v="1320"/>
    <x v="260"/>
    <x v="208"/>
    <s v="A"/>
    <x v="588"/>
    <x v="184"/>
    <x v="0"/>
    <m/>
    <x v="2006"/>
    <n v="8459"/>
    <s v="26.02.2018"/>
    <s v="26.03.2018"/>
    <s v="Iprel"/>
    <n v="100010001376"/>
    <m/>
    <m/>
    <m/>
    <m/>
    <m/>
    <m/>
    <m/>
    <m/>
    <m/>
    <m/>
    <m/>
    <m/>
    <m/>
    <x v="3"/>
    <x v="9"/>
    <x v="0"/>
  </r>
  <r>
    <x v="2784"/>
    <s v="CERA"/>
    <s v="MP"/>
    <x v="663"/>
    <n v="418133"/>
    <x v="476"/>
    <s v="KZ"/>
    <x v="531"/>
    <x v="113"/>
    <x v="106"/>
    <s v="A"/>
    <x v="588"/>
    <x v="187"/>
    <x v="0"/>
    <m/>
    <x v="2007"/>
    <n v="8460"/>
    <s v="26.02.2018"/>
    <s v="26.03.2018"/>
    <s v="Iprel"/>
    <n v="100010001376"/>
    <m/>
    <m/>
    <m/>
    <m/>
    <m/>
    <m/>
    <m/>
    <m/>
    <m/>
    <m/>
    <m/>
    <m/>
    <m/>
    <x v="3"/>
    <x v="9"/>
    <x v="0"/>
  </r>
  <r>
    <x v="2785"/>
    <s v="CERA"/>
    <s v="MP"/>
    <x v="663"/>
    <n v="418133"/>
    <x v="476"/>
    <s v="KZ"/>
    <x v="1321"/>
    <x v="118"/>
    <x v="248"/>
    <s v="A"/>
    <x v="588"/>
    <x v="83"/>
    <x v="0"/>
    <m/>
    <x v="2008"/>
    <n v="8461"/>
    <s v="26.02.2018"/>
    <s v="26.03.2018"/>
    <s v="Iprel"/>
    <n v="100010001376"/>
    <m/>
    <m/>
    <m/>
    <m/>
    <m/>
    <m/>
    <m/>
    <m/>
    <m/>
    <m/>
    <m/>
    <m/>
    <m/>
    <x v="3"/>
    <x v="9"/>
    <x v="0"/>
  </r>
  <r>
    <x v="2786"/>
    <s v="CERA"/>
    <s v="MP"/>
    <x v="663"/>
    <n v="418133"/>
    <x v="476"/>
    <s v="KZ"/>
    <x v="1322"/>
    <x v="137"/>
    <x v="245"/>
    <s v="A"/>
    <x v="588"/>
    <x v="83"/>
    <x v="0"/>
    <m/>
    <x v="2009"/>
    <n v="8462"/>
    <s v="26.02.2018"/>
    <s v="26.03.2018"/>
    <s v="Iprel"/>
    <n v="100010001376"/>
    <m/>
    <m/>
    <m/>
    <m/>
    <m/>
    <m/>
    <m/>
    <m/>
    <m/>
    <m/>
    <m/>
    <m/>
    <m/>
    <x v="3"/>
    <x v="9"/>
    <x v="0"/>
  </r>
  <r>
    <x v="2787"/>
    <s v="CERA"/>
    <s v="MP"/>
    <x v="663"/>
    <n v="418133"/>
    <x v="476"/>
    <s v="KZ"/>
    <x v="734"/>
    <x v="117"/>
    <x v="189"/>
    <s v="A"/>
    <x v="588"/>
    <x v="187"/>
    <x v="0"/>
    <m/>
    <x v="2010"/>
    <n v="8463"/>
    <s v="26.02.2018"/>
    <s v="26.03.2018"/>
    <s v="Iprel"/>
    <n v="100010001376"/>
    <m/>
    <m/>
    <m/>
    <m/>
    <m/>
    <m/>
    <m/>
    <m/>
    <m/>
    <m/>
    <m/>
    <m/>
    <m/>
    <x v="3"/>
    <x v="9"/>
    <x v="0"/>
  </r>
  <r>
    <x v="2788"/>
    <s v="CERA"/>
    <s v="MP"/>
    <x v="714"/>
    <n v="401383"/>
    <x v="495"/>
    <s v="LK"/>
    <x v="1270"/>
    <x v="1"/>
    <x v="199"/>
    <s v="A"/>
    <x v="588"/>
    <x v="189"/>
    <x v="0"/>
    <m/>
    <x v="2011"/>
    <n v="8464"/>
    <s v="26.02.2018"/>
    <s v="26.03.2018"/>
    <s v="Iprel"/>
    <n v="100010001376"/>
    <m/>
    <m/>
    <m/>
    <m/>
    <m/>
    <m/>
    <m/>
    <m/>
    <m/>
    <m/>
    <m/>
    <m/>
    <m/>
    <x v="3"/>
    <x v="9"/>
    <x v="0"/>
  </r>
  <r>
    <x v="2789"/>
    <s v="CERA"/>
    <s v="MP"/>
    <x v="715"/>
    <n v="402109"/>
    <x v="413"/>
    <s v="US"/>
    <x v="61"/>
    <x v="338"/>
    <x v="341"/>
    <s v="A"/>
    <x v="588"/>
    <x v="190"/>
    <x v="0"/>
    <m/>
    <x v="2012"/>
    <n v="8465"/>
    <s v="26.02.2018"/>
    <s v="26.03.2018"/>
    <s v="Iprel"/>
    <n v="100010001376"/>
    <m/>
    <m/>
    <m/>
    <m/>
    <m/>
    <m/>
    <m/>
    <m/>
    <m/>
    <m/>
    <m/>
    <m/>
    <m/>
    <x v="3"/>
    <x v="9"/>
    <x v="0"/>
  </r>
  <r>
    <x v="2790"/>
    <s v="CERA"/>
    <s v="MP"/>
    <x v="716"/>
    <n v="409353"/>
    <x v="496"/>
    <s v="BR"/>
    <x v="1323"/>
    <x v="211"/>
    <x v="263"/>
    <s v="A"/>
    <x v="589"/>
    <x v="191"/>
    <x v="0"/>
    <m/>
    <x v="2013"/>
    <n v="8481"/>
    <s v="22.03.2018"/>
    <s v="22.04.2018"/>
    <s v="Iprel"/>
    <n v="100010001376"/>
    <m/>
    <m/>
    <m/>
    <m/>
    <m/>
    <m/>
    <m/>
    <m/>
    <m/>
    <m/>
    <m/>
    <m/>
    <m/>
    <x v="3"/>
    <x v="9"/>
    <x v="0"/>
  </r>
  <r>
    <x v="2791"/>
    <s v="CERA"/>
    <s v="MP"/>
    <x v="716"/>
    <n v="409353"/>
    <x v="496"/>
    <s v="BR"/>
    <x v="34"/>
    <x v="260"/>
    <x v="208"/>
    <s v="A"/>
    <x v="589"/>
    <x v="91"/>
    <x v="0"/>
    <m/>
    <x v="2014"/>
    <n v="8482"/>
    <s v="22.03.2018"/>
    <s v="22.04.2018"/>
    <s v="Iprel"/>
    <n v="100010001376"/>
    <m/>
    <m/>
    <m/>
    <m/>
    <m/>
    <m/>
    <m/>
    <m/>
    <m/>
    <m/>
    <m/>
    <m/>
    <m/>
    <x v="3"/>
    <x v="9"/>
    <x v="0"/>
  </r>
  <r>
    <x v="2792"/>
    <s v="CERA"/>
    <s v="MP"/>
    <x v="716"/>
    <n v="409353"/>
    <x v="496"/>
    <s v="BR"/>
    <x v="1324"/>
    <x v="113"/>
    <x v="106"/>
    <s v="A"/>
    <x v="589"/>
    <x v="191"/>
    <x v="0"/>
    <m/>
    <x v="2015"/>
    <n v="8483"/>
    <s v="22.03.2018"/>
    <s v="22.04.2018"/>
    <s v="Iprel"/>
    <n v="100010001376"/>
    <m/>
    <m/>
    <m/>
    <m/>
    <m/>
    <m/>
    <m/>
    <m/>
    <m/>
    <m/>
    <m/>
    <m/>
    <m/>
    <x v="3"/>
    <x v="9"/>
    <x v="0"/>
  </r>
  <r>
    <x v="2793"/>
    <s v="CERA"/>
    <s v="MP"/>
    <x v="708"/>
    <n v="407945"/>
    <x v="497"/>
    <s v="PL"/>
    <x v="609"/>
    <x v="284"/>
    <x v="513"/>
    <s v="A"/>
    <x v="590"/>
    <x v="192"/>
    <x v="0"/>
    <m/>
    <x v="2016"/>
    <n v="8484"/>
    <s v="22.03.2018"/>
    <s v="22.04.2018"/>
    <s v="Iprel"/>
    <n v="100010001376"/>
    <m/>
    <m/>
    <m/>
    <m/>
    <m/>
    <m/>
    <m/>
    <m/>
    <m/>
    <m/>
    <m/>
    <m/>
    <m/>
    <x v="3"/>
    <x v="9"/>
    <x v="0"/>
  </r>
  <r>
    <x v="2794"/>
    <s v="CERA"/>
    <s v="MP"/>
    <x v="717"/>
    <n v="207963"/>
    <x v="464"/>
    <s v="IT"/>
    <x v="107"/>
    <x v="8"/>
    <x v="216"/>
    <s v="A"/>
    <x v="590"/>
    <x v="193"/>
    <x v="0"/>
    <m/>
    <x v="2017"/>
    <n v="8485"/>
    <s v="22.03.2018"/>
    <s v="22.04.2018"/>
    <s v="Iprel"/>
    <n v="100010001376"/>
    <m/>
    <m/>
    <m/>
    <m/>
    <m/>
    <m/>
    <m/>
    <m/>
    <m/>
    <m/>
    <m/>
    <m/>
    <m/>
    <x v="3"/>
    <x v="9"/>
    <x v="0"/>
  </r>
  <r>
    <x v="2795"/>
    <s v="CERA"/>
    <s v="MP"/>
    <x v="716"/>
    <n v="409353"/>
    <x v="496"/>
    <s v="BR"/>
    <x v="368"/>
    <x v="339"/>
    <x v="514"/>
    <s v="A"/>
    <x v="589"/>
    <x v="183"/>
    <x v="0"/>
    <m/>
    <x v="2018"/>
    <n v="8486"/>
    <s v="22.03.2018"/>
    <s v="22.04.2018"/>
    <s v="Iprel"/>
    <n v="100010001376"/>
    <m/>
    <m/>
    <m/>
    <m/>
    <m/>
    <m/>
    <m/>
    <m/>
    <m/>
    <m/>
    <m/>
    <m/>
    <m/>
    <x v="3"/>
    <x v="9"/>
    <x v="0"/>
  </r>
  <r>
    <x v="2796"/>
    <s v="CERA"/>
    <s v="MP"/>
    <x v="718"/>
    <n v="419920"/>
    <x v="498"/>
    <s v="RU"/>
    <x v="8"/>
    <x v="338"/>
    <x v="341"/>
    <s v="A"/>
    <x v="589"/>
    <x v="91"/>
    <x v="0"/>
    <m/>
    <x v="2019"/>
    <n v="8487"/>
    <s v="22.03.2018"/>
    <s v="22.04.2018"/>
    <s v="Iprel"/>
    <n v="100010001376"/>
    <m/>
    <m/>
    <m/>
    <m/>
    <m/>
    <m/>
    <m/>
    <m/>
    <m/>
    <m/>
    <m/>
    <m/>
    <m/>
    <x v="3"/>
    <x v="9"/>
    <x v="0"/>
  </r>
  <r>
    <x v="2797"/>
    <s v="CERA"/>
    <s v="MP"/>
    <x v="719"/>
    <n v="414506"/>
    <x v="499"/>
    <s v="CN"/>
    <x v="8"/>
    <x v="340"/>
    <x v="361"/>
    <s v="A"/>
    <x v="590"/>
    <x v="194"/>
    <x v="0"/>
    <m/>
    <x v="2020"/>
    <n v="8488"/>
    <s v="22.03.2018"/>
    <s v="22.04.2018"/>
    <s v="Iprel"/>
    <n v="100010001376"/>
    <m/>
    <m/>
    <m/>
    <m/>
    <m/>
    <m/>
    <m/>
    <m/>
    <m/>
    <m/>
    <m/>
    <m/>
    <m/>
    <x v="3"/>
    <x v="9"/>
    <x v="0"/>
  </r>
  <r>
    <x v="2798"/>
    <s v="CERA"/>
    <s v="MP"/>
    <x v="716"/>
    <n v="409353"/>
    <x v="496"/>
    <s v="BR"/>
    <x v="18"/>
    <x v="8"/>
    <x v="216"/>
    <s v="A"/>
    <x v="591"/>
    <x v="164"/>
    <x v="0"/>
    <m/>
    <x v="2021"/>
    <n v="8546"/>
    <s v="10.04.2018"/>
    <s v="10.05.2018"/>
    <s v="Iprel"/>
    <n v="100010001376"/>
    <m/>
    <m/>
    <m/>
    <m/>
    <m/>
    <m/>
    <m/>
    <m/>
    <m/>
    <m/>
    <m/>
    <m/>
    <m/>
    <x v="3"/>
    <x v="9"/>
    <x v="0"/>
  </r>
  <r>
    <x v="2799"/>
    <s v="CERA"/>
    <s v="MP"/>
    <x v="617"/>
    <n v="420242"/>
    <x v="500"/>
    <s v="SD"/>
    <x v="1149"/>
    <x v="114"/>
    <x v="190"/>
    <s v="A"/>
    <x v="592"/>
    <x v="139"/>
    <x v="0"/>
    <m/>
    <x v="2022"/>
    <n v="8586"/>
    <s v="10.04.2018"/>
    <s v="10.05.2018"/>
    <s v="Iprel"/>
    <n v="100010001376"/>
    <m/>
    <m/>
    <m/>
    <m/>
    <m/>
    <m/>
    <m/>
    <m/>
    <m/>
    <m/>
    <m/>
    <m/>
    <m/>
    <x v="3"/>
    <x v="9"/>
    <x v="0"/>
  </r>
  <r>
    <x v="2800"/>
    <s v="CERA"/>
    <s v="MP"/>
    <x v="617"/>
    <n v="420242"/>
    <x v="500"/>
    <s v="SD"/>
    <x v="1229"/>
    <x v="292"/>
    <x v="129"/>
    <s v="A"/>
    <x v="592"/>
    <x v="91"/>
    <x v="0"/>
    <m/>
    <x v="2023"/>
    <n v="8587"/>
    <s v="10.04.2018"/>
    <s v="10.05.2018"/>
    <s v="Iprel"/>
    <n v="100010001376"/>
    <m/>
    <m/>
    <m/>
    <m/>
    <m/>
    <m/>
    <m/>
    <m/>
    <m/>
    <m/>
    <m/>
    <m/>
    <m/>
    <x v="3"/>
    <x v="9"/>
    <x v="0"/>
  </r>
  <r>
    <x v="2801"/>
    <s v="CERA"/>
    <s v="MP"/>
    <x v="617"/>
    <n v="420242"/>
    <x v="500"/>
    <s v="SD"/>
    <x v="819"/>
    <x v="293"/>
    <x v="180"/>
    <s v="A"/>
    <x v="592"/>
    <x v="107"/>
    <x v="0"/>
    <m/>
    <x v="2024"/>
    <n v="8588"/>
    <s v="10.04.2018"/>
    <s v="10.05.2018"/>
    <s v="Iprel"/>
    <n v="100010001376"/>
    <m/>
    <m/>
    <m/>
    <m/>
    <m/>
    <m/>
    <m/>
    <m/>
    <m/>
    <m/>
    <m/>
    <m/>
    <m/>
    <x v="3"/>
    <x v="9"/>
    <x v="0"/>
  </r>
  <r>
    <x v="2802"/>
    <s v="CERA"/>
    <s v="MP"/>
    <x v="617"/>
    <n v="420242"/>
    <x v="500"/>
    <s v="SD"/>
    <x v="1302"/>
    <x v="117"/>
    <x v="189"/>
    <s v="A"/>
    <x v="592"/>
    <x v="139"/>
    <x v="0"/>
    <m/>
    <x v="2025"/>
    <n v="8589"/>
    <s v="10.04.2018"/>
    <s v="10.05.2018"/>
    <s v="Iprel"/>
    <n v="100010001376"/>
    <m/>
    <m/>
    <m/>
    <m/>
    <m/>
    <m/>
    <m/>
    <m/>
    <m/>
    <m/>
    <m/>
    <m/>
    <m/>
    <x v="3"/>
    <x v="9"/>
    <x v="0"/>
  </r>
  <r>
    <x v="2803"/>
    <s v="CERA"/>
    <s v="MP"/>
    <x v="718"/>
    <n v="419920"/>
    <x v="501"/>
    <s v="RU"/>
    <x v="472"/>
    <x v="260"/>
    <x v="208"/>
    <s v="A"/>
    <x v="592"/>
    <x v="91"/>
    <x v="0"/>
    <m/>
    <x v="2026"/>
    <n v="8590"/>
    <s v="10.04.2018"/>
    <s v="10.05.2018"/>
    <s v="Iprel"/>
    <n v="100010001376"/>
    <m/>
    <m/>
    <m/>
    <m/>
    <m/>
    <m/>
    <m/>
    <m/>
    <m/>
    <m/>
    <m/>
    <m/>
    <m/>
    <x v="3"/>
    <x v="9"/>
    <x v="0"/>
  </r>
  <r>
    <x v="2804"/>
    <s v="CERA"/>
    <s v="MP"/>
    <x v="718"/>
    <n v="419920"/>
    <x v="501"/>
    <s v="RU"/>
    <x v="1325"/>
    <x v="260"/>
    <x v="208"/>
    <s v="A"/>
    <x v="592"/>
    <x v="195"/>
    <x v="0"/>
    <m/>
    <x v="2027"/>
    <n v="8591"/>
    <s v="10.04.2018"/>
    <s v="10.05.2018"/>
    <s v="Iprel"/>
    <n v="100010001376"/>
    <m/>
    <m/>
    <m/>
    <m/>
    <m/>
    <m/>
    <m/>
    <m/>
    <m/>
    <m/>
    <m/>
    <m/>
    <m/>
    <x v="3"/>
    <x v="9"/>
    <x v="0"/>
  </r>
  <r>
    <x v="2805"/>
    <s v="CERA"/>
    <s v="MP"/>
    <x v="720"/>
    <n v="409239"/>
    <x v="163"/>
    <s v="EG"/>
    <x v="489"/>
    <x v="211"/>
    <x v="263"/>
    <s v="A"/>
    <x v="593"/>
    <x v="196"/>
    <x v="0"/>
    <m/>
    <x v="2028"/>
    <n v="8592"/>
    <s v="10.04.2018"/>
    <s v="10.05.2018"/>
    <s v="Iprel"/>
    <n v="100010001376"/>
    <m/>
    <m/>
    <m/>
    <m/>
    <m/>
    <m/>
    <m/>
    <m/>
    <m/>
    <m/>
    <m/>
    <m/>
    <m/>
    <x v="3"/>
    <x v="9"/>
    <x v="0"/>
  </r>
  <r>
    <x v="2806"/>
    <s v="CERA"/>
    <s v="MP"/>
    <x v="720"/>
    <n v="409239"/>
    <x v="163"/>
    <s v="EG"/>
    <x v="18"/>
    <x v="123"/>
    <x v="223"/>
    <s v="A"/>
    <x v="593"/>
    <x v="197"/>
    <x v="0"/>
    <m/>
    <x v="2029"/>
    <n v="8593"/>
    <s v="10.04.2018"/>
    <s v="10.05.2018"/>
    <s v="Iprel"/>
    <n v="100010001376"/>
    <m/>
    <m/>
    <m/>
    <m/>
    <m/>
    <m/>
    <m/>
    <m/>
    <m/>
    <m/>
    <m/>
    <m/>
    <m/>
    <x v="3"/>
    <x v="9"/>
    <x v="0"/>
  </r>
  <r>
    <x v="2807"/>
    <s v="CERA"/>
    <s v="MP"/>
    <x v="720"/>
    <n v="409239"/>
    <x v="163"/>
    <s v="EG"/>
    <x v="134"/>
    <x v="113"/>
    <x v="106"/>
    <s v="A"/>
    <x v="593"/>
    <x v="196"/>
    <x v="0"/>
    <m/>
    <x v="2030"/>
    <n v="8594"/>
    <s v="10.04.2018"/>
    <s v="10.05.2018"/>
    <s v="Iprel"/>
    <n v="100010001376"/>
    <m/>
    <m/>
    <m/>
    <m/>
    <m/>
    <m/>
    <m/>
    <m/>
    <m/>
    <m/>
    <m/>
    <m/>
    <m/>
    <x v="3"/>
    <x v="9"/>
    <x v="0"/>
  </r>
  <r>
    <x v="2808"/>
    <s v="CERA"/>
    <s v="MP"/>
    <x v="721"/>
    <n v="407945"/>
    <x v="497"/>
    <s v="PL"/>
    <x v="1326"/>
    <x v="113"/>
    <x v="106"/>
    <s v="A"/>
    <x v="593"/>
    <x v="196"/>
    <x v="0"/>
    <m/>
    <x v="2031"/>
    <n v="8595"/>
    <s v="10.04.2018"/>
    <s v="10.05.2018"/>
    <s v="Iprel"/>
    <n v="100010001376"/>
    <m/>
    <m/>
    <m/>
    <m/>
    <m/>
    <m/>
    <m/>
    <m/>
    <m/>
    <m/>
    <m/>
    <m/>
    <m/>
    <x v="3"/>
    <x v="9"/>
    <x v="0"/>
  </r>
  <r>
    <x v="2809"/>
    <s v="CERA"/>
    <s v="MP"/>
    <x v="722"/>
    <n v="404179"/>
    <x v="266"/>
    <s v="RU"/>
    <x v="161"/>
    <x v="1"/>
    <x v="199"/>
    <s v="A"/>
    <x v="593"/>
    <x v="198"/>
    <x v="0"/>
    <m/>
    <x v="2032"/>
    <n v="8596"/>
    <s v="10.04.2018"/>
    <s v="10.05.2018"/>
    <s v="Iprel"/>
    <n v="100010001376"/>
    <m/>
    <m/>
    <m/>
    <m/>
    <m/>
    <m/>
    <m/>
    <m/>
    <m/>
    <m/>
    <m/>
    <m/>
    <m/>
    <x v="3"/>
    <x v="9"/>
    <x v="0"/>
  </r>
  <r>
    <x v="2810"/>
    <s v="CERA"/>
    <s v="MP"/>
    <x v="723"/>
    <s v="ECE100"/>
    <x v="398"/>
    <s v="IN"/>
    <x v="15"/>
    <x v="341"/>
    <x v="333"/>
    <s v="A"/>
    <x v="594"/>
    <x v="199"/>
    <x v="0"/>
    <m/>
    <x v="1346"/>
    <n v="8597"/>
    <s v="10.04.2018"/>
    <s v="10.05.2018"/>
    <s v="Iprel"/>
    <n v="100010001376"/>
    <m/>
    <m/>
    <m/>
    <m/>
    <m/>
    <m/>
    <m/>
    <m/>
    <m/>
    <m/>
    <m/>
    <m/>
    <m/>
    <x v="3"/>
    <x v="9"/>
    <x v="0"/>
  </r>
  <r>
    <x v="2811"/>
    <s v="CERA"/>
    <s v="MP"/>
    <x v="724"/>
    <s v="ECE100"/>
    <x v="398"/>
    <s v="IN"/>
    <x v="15"/>
    <x v="324"/>
    <x v="333"/>
    <s v="A"/>
    <x v="594"/>
    <x v="199"/>
    <x v="0"/>
    <m/>
    <x v="1399"/>
    <n v="8598"/>
    <s v="10.04.2018"/>
    <s v="10.05.2018"/>
    <s v="Iprel"/>
    <n v="100010001376"/>
    <m/>
    <m/>
    <m/>
    <m/>
    <m/>
    <m/>
    <m/>
    <m/>
    <m/>
    <m/>
    <m/>
    <m/>
    <m/>
    <x v="3"/>
    <x v="9"/>
    <x v="0"/>
  </r>
  <r>
    <x v="2812"/>
    <s v="CERA"/>
    <s v="MP"/>
    <x v="725"/>
    <s v="ECE100"/>
    <x v="398"/>
    <s v="IN"/>
    <x v="226"/>
    <x v="341"/>
    <x v="333"/>
    <s v="A"/>
    <x v="594"/>
    <x v="199"/>
    <x v="0"/>
    <m/>
    <x v="1346"/>
    <n v="8599"/>
    <s v="10.04.2018"/>
    <s v="10.05.2018"/>
    <s v="Iprel"/>
    <n v="100010001376"/>
    <m/>
    <m/>
    <m/>
    <m/>
    <m/>
    <m/>
    <m/>
    <m/>
    <m/>
    <m/>
    <m/>
    <m/>
    <m/>
    <x v="3"/>
    <x v="9"/>
    <x v="0"/>
  </r>
  <r>
    <x v="2813"/>
    <s v="CERA"/>
    <s v="MP"/>
    <x v="726"/>
    <s v="ECE100"/>
    <x v="398"/>
    <s v="IN"/>
    <x v="15"/>
    <x v="324"/>
    <x v="333"/>
    <s v="A"/>
    <x v="594"/>
    <x v="199"/>
    <x v="0"/>
    <m/>
    <x v="1399"/>
    <n v="8600"/>
    <s v="10.04.2018"/>
    <s v="10.05.2018"/>
    <s v="Iprel"/>
    <n v="100010001376"/>
    <m/>
    <m/>
    <m/>
    <m/>
    <m/>
    <m/>
    <m/>
    <m/>
    <m/>
    <m/>
    <m/>
    <m/>
    <m/>
    <x v="3"/>
    <x v="9"/>
    <x v="0"/>
  </r>
  <r>
    <x v="2814"/>
    <s v="CERA"/>
    <s v="MP"/>
    <x v="727"/>
    <n v="419859"/>
    <x v="502"/>
    <s v="CN"/>
    <x v="767"/>
    <x v="160"/>
    <x v="341"/>
    <s v="A"/>
    <x v="592"/>
    <x v="200"/>
    <x v="0"/>
    <m/>
    <x v="2033"/>
    <n v="8601"/>
    <s v="10.04.2018"/>
    <s v="10.05.2018"/>
    <s v="Iprel"/>
    <n v="100010001376"/>
    <m/>
    <m/>
    <m/>
    <m/>
    <m/>
    <m/>
    <m/>
    <m/>
    <m/>
    <m/>
    <m/>
    <m/>
    <m/>
    <x v="3"/>
    <x v="9"/>
    <x v="0"/>
  </r>
  <r>
    <x v="2815"/>
    <s v="CERA"/>
    <s v="MP"/>
    <x v="727"/>
    <n v="419859"/>
    <x v="502"/>
    <s v="CN"/>
    <x v="1327"/>
    <x v="139"/>
    <x v="361"/>
    <s v="A"/>
    <x v="592"/>
    <x v="200"/>
    <x v="0"/>
    <m/>
    <x v="2034"/>
    <n v="8602"/>
    <s v="10.04.2018"/>
    <s v="10.05.2018"/>
    <s v="Iprel"/>
    <n v="100010001376"/>
    <m/>
    <m/>
    <m/>
    <m/>
    <m/>
    <m/>
    <m/>
    <m/>
    <m/>
    <m/>
    <m/>
    <m/>
    <m/>
    <x v="3"/>
    <x v="9"/>
    <x v="0"/>
  </r>
  <r>
    <x v="2816"/>
    <s v="CERA"/>
    <s v="MP"/>
    <x v="728"/>
    <n v="419517"/>
    <x v="503"/>
    <s v="DZ"/>
    <x v="8"/>
    <x v="139"/>
    <x v="361"/>
    <s v="A"/>
    <x v="592"/>
    <x v="91"/>
    <x v="0"/>
    <m/>
    <x v="2035"/>
    <n v="8603"/>
    <s v="10.04.2018"/>
    <s v="10.05.2018"/>
    <s v="Iprel"/>
    <n v="100010001376"/>
    <m/>
    <m/>
    <m/>
    <m/>
    <m/>
    <m/>
    <m/>
    <m/>
    <m/>
    <m/>
    <m/>
    <m/>
    <m/>
    <x v="3"/>
    <x v="9"/>
    <x v="0"/>
  </r>
  <r>
    <x v="2817"/>
    <s v="CERA"/>
    <s v="MP"/>
    <x v="729"/>
    <n v="417287"/>
    <x v="504"/>
    <s v="UA"/>
    <x v="767"/>
    <x v="342"/>
    <x v="374"/>
    <s v="A"/>
    <x v="593"/>
    <x v="91"/>
    <x v="0"/>
    <m/>
    <x v="2036"/>
    <n v="8604"/>
    <s v="10.04.2018"/>
    <s v="10.05.2018"/>
    <s v="Iprel"/>
    <n v="100010001376"/>
    <m/>
    <m/>
    <m/>
    <m/>
    <m/>
    <m/>
    <m/>
    <m/>
    <m/>
    <m/>
    <m/>
    <m/>
    <m/>
    <x v="3"/>
    <x v="9"/>
    <x v="0"/>
  </r>
  <r>
    <x v="2818"/>
    <s v="CERA"/>
    <s v="MP"/>
    <x v="729"/>
    <n v="417287"/>
    <x v="504"/>
    <s v="UA"/>
    <x v="1328"/>
    <x v="338"/>
    <x v="341"/>
    <s v="A"/>
    <x v="593"/>
    <x v="91"/>
    <x v="0"/>
    <m/>
    <x v="2037"/>
    <n v="8605"/>
    <s v="10.04.2018"/>
    <s v="10.05.2018"/>
    <s v="Iprel"/>
    <n v="100010001376"/>
    <m/>
    <m/>
    <m/>
    <m/>
    <m/>
    <m/>
    <m/>
    <m/>
    <m/>
    <m/>
    <m/>
    <m/>
    <m/>
    <x v="3"/>
    <x v="9"/>
    <x v="0"/>
  </r>
  <r>
    <x v="2819"/>
    <s v="CERA"/>
    <s v="MP"/>
    <x v="730"/>
    <n v="414992"/>
    <x v="469"/>
    <s v="DZ"/>
    <x v="8"/>
    <x v="214"/>
    <x v="361"/>
    <s v="A"/>
    <x v="593"/>
    <x v="104"/>
    <x v="0"/>
    <m/>
    <x v="2038"/>
    <n v="8606"/>
    <s v="10.04.2018"/>
    <s v="10.05.2018"/>
    <s v="Iprel"/>
    <n v="100010001376"/>
    <m/>
    <m/>
    <m/>
    <m/>
    <m/>
    <m/>
    <m/>
    <m/>
    <m/>
    <m/>
    <m/>
    <m/>
    <m/>
    <x v="3"/>
    <x v="9"/>
    <x v="0"/>
  </r>
  <r>
    <x v="2820"/>
    <s v="CERA"/>
    <s v="MP"/>
    <x v="731"/>
    <n v="420213"/>
    <x v="505"/>
    <s v="US"/>
    <x v="15"/>
    <x v="343"/>
    <x v="345"/>
    <s v="A"/>
    <x v="591"/>
    <x v="104"/>
    <x v="0"/>
    <m/>
    <x v="2039"/>
    <n v="8607"/>
    <s v="10.04.2018"/>
    <s v="10.05.2018"/>
    <s v="Iprel"/>
    <n v="100010001376"/>
    <m/>
    <m/>
    <m/>
    <m/>
    <m/>
    <m/>
    <m/>
    <m/>
    <m/>
    <m/>
    <m/>
    <m/>
    <m/>
    <x v="3"/>
    <x v="9"/>
    <x v="0"/>
  </r>
  <r>
    <x v="2821"/>
    <s v="CERA"/>
    <s v="MP"/>
    <x v="716"/>
    <n v="409353"/>
    <x v="496"/>
    <s v="BR"/>
    <x v="1329"/>
    <x v="112"/>
    <x v="332"/>
    <s v="A"/>
    <x v="595"/>
    <x v="201"/>
    <x v="0"/>
    <m/>
    <x v="2040"/>
    <n v="8653"/>
    <s v="07.05.2018"/>
    <s v="07.06.2018"/>
    <s v="Iprel"/>
    <n v="100010001376"/>
    <m/>
    <m/>
    <m/>
    <m/>
    <m/>
    <m/>
    <m/>
    <m/>
    <m/>
    <m/>
    <m/>
    <m/>
    <m/>
    <x v="3"/>
    <x v="9"/>
    <x v="0"/>
  </r>
  <r>
    <x v="2822"/>
    <s v="CERA"/>
    <s v="MP"/>
    <x v="728"/>
    <n v="419517"/>
    <x v="503"/>
    <s v="DZ"/>
    <x v="1330"/>
    <x v="112"/>
    <x v="332"/>
    <s v="A"/>
    <x v="595"/>
    <x v="120"/>
    <x v="0"/>
    <m/>
    <x v="2041"/>
    <n v="8654"/>
    <s v="07.05.2018"/>
    <s v="07.06.2018"/>
    <s v="Iprel"/>
    <n v="100010001376"/>
    <m/>
    <m/>
    <m/>
    <m/>
    <m/>
    <m/>
    <m/>
    <m/>
    <m/>
    <m/>
    <m/>
    <m/>
    <m/>
    <x v="3"/>
    <x v="9"/>
    <x v="0"/>
  </r>
  <r>
    <x v="2823"/>
    <s v="CERA"/>
    <s v="MP"/>
    <x v="728"/>
    <n v="419517"/>
    <x v="503"/>
    <s v="DZ"/>
    <x v="307"/>
    <x v="122"/>
    <x v="202"/>
    <s v="A"/>
    <x v="595"/>
    <x v="120"/>
    <x v="0"/>
    <m/>
    <x v="2042"/>
    <n v="8655"/>
    <s v="07.05.2018"/>
    <s v="07.06.2018"/>
    <s v="Iprel"/>
    <n v="100010001376"/>
    <m/>
    <m/>
    <m/>
    <m/>
    <m/>
    <m/>
    <m/>
    <m/>
    <m/>
    <m/>
    <m/>
    <m/>
    <m/>
    <x v="3"/>
    <x v="9"/>
    <x v="0"/>
  </r>
  <r>
    <x v="2824"/>
    <s v="CERA"/>
    <s v="MP"/>
    <x v="728"/>
    <n v="419517"/>
    <x v="503"/>
    <s v="DZ"/>
    <x v="18"/>
    <x v="8"/>
    <x v="216"/>
    <s v="A"/>
    <x v="595"/>
    <x v="120"/>
    <x v="0"/>
    <m/>
    <x v="2043"/>
    <n v="8656"/>
    <s v="07.05.2018"/>
    <s v="07.06.2018"/>
    <s v="Iprel"/>
    <n v="100010001376"/>
    <m/>
    <m/>
    <m/>
    <m/>
    <m/>
    <m/>
    <m/>
    <m/>
    <m/>
    <m/>
    <m/>
    <m/>
    <m/>
    <x v="3"/>
    <x v="9"/>
    <x v="0"/>
  </r>
  <r>
    <x v="2825"/>
    <s v="CERA"/>
    <s v="MP"/>
    <x v="728"/>
    <n v="419517"/>
    <x v="503"/>
    <s v="DZ"/>
    <x v="175"/>
    <x v="260"/>
    <x v="208"/>
    <s v="A"/>
    <x v="595"/>
    <x v="104"/>
    <x v="0"/>
    <m/>
    <x v="2044"/>
    <n v="8657"/>
    <s v="07.05.2018"/>
    <s v="07.06.2018"/>
    <s v="Iprel"/>
    <n v="100010001376"/>
    <m/>
    <m/>
    <m/>
    <m/>
    <m/>
    <m/>
    <m/>
    <m/>
    <m/>
    <m/>
    <m/>
    <m/>
    <m/>
    <x v="3"/>
    <x v="9"/>
    <x v="0"/>
  </r>
  <r>
    <x v="2826"/>
    <s v="CERA"/>
    <s v="MP"/>
    <x v="728"/>
    <n v="419517"/>
    <x v="503"/>
    <s v="DZ"/>
    <x v="531"/>
    <x v="113"/>
    <x v="106"/>
    <s v="A"/>
    <x v="595"/>
    <x v="120"/>
    <x v="0"/>
    <m/>
    <x v="2045"/>
    <n v="8658"/>
    <s v="07.05.2018"/>
    <s v="07.06.2018"/>
    <s v="Iprel"/>
    <n v="100010001376"/>
    <m/>
    <m/>
    <m/>
    <m/>
    <m/>
    <m/>
    <m/>
    <m/>
    <m/>
    <m/>
    <m/>
    <m/>
    <m/>
    <x v="3"/>
    <x v="9"/>
    <x v="0"/>
  </r>
  <r>
    <x v="2827"/>
    <s v="CERA"/>
    <s v="MP"/>
    <x v="728"/>
    <n v="419517"/>
    <x v="503"/>
    <s v="DZ"/>
    <x v="635"/>
    <x v="114"/>
    <x v="190"/>
    <s v="A"/>
    <x v="595"/>
    <x v="120"/>
    <x v="0"/>
    <m/>
    <x v="2046"/>
    <n v="8659"/>
    <s v="07.05.2018"/>
    <s v="07.06.2018"/>
    <s v="Iprel"/>
    <n v="100010001376"/>
    <m/>
    <m/>
    <m/>
    <m/>
    <m/>
    <m/>
    <m/>
    <m/>
    <m/>
    <m/>
    <m/>
    <m/>
    <m/>
    <x v="3"/>
    <x v="9"/>
    <x v="0"/>
  </r>
  <r>
    <x v="2828"/>
    <s v="CERA"/>
    <s v="MP"/>
    <x v="728"/>
    <n v="419517"/>
    <x v="503"/>
    <s v="DZ"/>
    <x v="1260"/>
    <x v="292"/>
    <x v="129"/>
    <s v="A"/>
    <x v="595"/>
    <x v="120"/>
    <x v="0"/>
    <m/>
    <x v="2047"/>
    <n v="8660"/>
    <s v="07.05.2018"/>
    <s v="07.06.2018"/>
    <s v="Iprel"/>
    <n v="100010001376"/>
    <m/>
    <m/>
    <m/>
    <m/>
    <m/>
    <m/>
    <m/>
    <m/>
    <m/>
    <m/>
    <m/>
    <m/>
    <m/>
    <x v="3"/>
    <x v="9"/>
    <x v="0"/>
  </r>
  <r>
    <x v="2829"/>
    <s v="CERA"/>
    <s v="MP"/>
    <x v="728"/>
    <n v="419517"/>
    <x v="503"/>
    <s v="DZ"/>
    <x v="514"/>
    <x v="293"/>
    <x v="180"/>
    <s v="A"/>
    <x v="595"/>
    <x v="202"/>
    <x v="0"/>
    <m/>
    <x v="2048"/>
    <n v="8661"/>
    <s v="07.05.2018"/>
    <s v="07.06.2018"/>
    <s v="Iprel"/>
    <n v="100010001376"/>
    <m/>
    <m/>
    <m/>
    <m/>
    <m/>
    <m/>
    <m/>
    <m/>
    <m/>
    <m/>
    <m/>
    <m/>
    <m/>
    <x v="3"/>
    <x v="9"/>
    <x v="0"/>
  </r>
  <r>
    <x v="2830"/>
    <s v="CERA"/>
    <s v="MP"/>
    <x v="728"/>
    <n v="419517"/>
    <x v="503"/>
    <s v="DZ"/>
    <x v="1331"/>
    <x v="117"/>
    <x v="189"/>
    <s v="A"/>
    <x v="595"/>
    <x v="120"/>
    <x v="0"/>
    <m/>
    <x v="2049"/>
    <n v="8662"/>
    <s v="07.05.2018"/>
    <s v="07.06.2018"/>
    <s v="Iprel"/>
    <n v="100010001376"/>
    <m/>
    <m/>
    <m/>
    <m/>
    <m/>
    <m/>
    <m/>
    <m/>
    <m/>
    <m/>
    <m/>
    <m/>
    <m/>
    <x v="3"/>
    <x v="9"/>
    <x v="0"/>
  </r>
  <r>
    <x v="2831"/>
    <s v="CERA"/>
    <s v="MS"/>
    <x v="713"/>
    <n v="409204"/>
    <x v="506"/>
    <s v="DZ"/>
    <x v="814"/>
    <x v="145"/>
    <x v="112"/>
    <s v="A"/>
    <x v="595"/>
    <x v="120"/>
    <x v="0"/>
    <m/>
    <x v="2050"/>
    <n v="8663"/>
    <s v="07.05.2018"/>
    <s v="07.06.2018"/>
    <s v="Iprel"/>
    <n v="100010001376"/>
    <m/>
    <m/>
    <m/>
    <m/>
    <m/>
    <m/>
    <m/>
    <m/>
    <m/>
    <m/>
    <m/>
    <m/>
    <m/>
    <x v="3"/>
    <x v="9"/>
    <x v="0"/>
  </r>
  <r>
    <x v="2832"/>
    <s v="CERA"/>
    <s v="MS"/>
    <x v="713"/>
    <n v="409204"/>
    <x v="506"/>
    <s v="DZ"/>
    <x v="813"/>
    <x v="145"/>
    <x v="112"/>
    <s v="A"/>
    <x v="595"/>
    <x v="120"/>
    <x v="0"/>
    <m/>
    <x v="2051"/>
    <n v="8664"/>
    <s v="07.05.2018"/>
    <s v="07.06.2018"/>
    <s v="Iprel"/>
    <n v="100010001376"/>
    <m/>
    <m/>
    <m/>
    <m/>
    <m/>
    <m/>
    <m/>
    <m/>
    <m/>
    <m/>
    <m/>
    <m/>
    <m/>
    <x v="3"/>
    <x v="9"/>
    <x v="0"/>
  </r>
  <r>
    <x v="2833"/>
    <s v="CERA"/>
    <s v="MS"/>
    <x v="713"/>
    <n v="409204"/>
    <x v="506"/>
    <s v="DZ"/>
    <x v="291"/>
    <x v="2"/>
    <x v="515"/>
    <s v="A"/>
    <x v="595"/>
    <x v="203"/>
    <x v="0"/>
    <m/>
    <x v="2052"/>
    <n v="8665"/>
    <s v="07.05.2018"/>
    <s v="07.06.2018"/>
    <s v="Iprel"/>
    <n v="100010001376"/>
    <m/>
    <m/>
    <m/>
    <m/>
    <m/>
    <m/>
    <m/>
    <m/>
    <m/>
    <m/>
    <m/>
    <m/>
    <m/>
    <x v="3"/>
    <x v="9"/>
    <x v="0"/>
  </r>
  <r>
    <x v="2834"/>
    <s v="CERA"/>
    <s v="MP"/>
    <x v="718"/>
    <n v="419920"/>
    <x v="501"/>
    <s v="RU"/>
    <x v="1083"/>
    <x v="112"/>
    <x v="332"/>
    <s v="A"/>
    <x v="595"/>
    <x v="204"/>
    <x v="0"/>
    <m/>
    <x v="2053"/>
    <n v="8666"/>
    <s v="07.05.2018"/>
    <s v="07.06.2018"/>
    <s v="Iprel"/>
    <n v="100010001376"/>
    <m/>
    <m/>
    <m/>
    <m/>
    <m/>
    <m/>
    <m/>
    <m/>
    <m/>
    <m/>
    <m/>
    <m/>
    <m/>
    <x v="3"/>
    <x v="9"/>
    <x v="0"/>
  </r>
  <r>
    <x v="2835"/>
    <s v="CERA"/>
    <s v="MP"/>
    <x v="718"/>
    <n v="419920"/>
    <x v="501"/>
    <s v="RU"/>
    <x v="122"/>
    <x v="211"/>
    <x v="263"/>
    <s v="A"/>
    <x v="595"/>
    <x v="120"/>
    <x v="0"/>
    <m/>
    <x v="2054"/>
    <n v="8667"/>
    <s v="07.05.2018"/>
    <s v="07.06.2018"/>
    <s v="Iprel"/>
    <n v="100010001376"/>
    <m/>
    <m/>
    <m/>
    <m/>
    <m/>
    <m/>
    <m/>
    <m/>
    <m/>
    <m/>
    <m/>
    <m/>
    <m/>
    <x v="3"/>
    <x v="9"/>
    <x v="0"/>
  </r>
  <r>
    <x v="2836"/>
    <s v="CERA"/>
    <s v="MP"/>
    <x v="718"/>
    <n v="419920"/>
    <x v="501"/>
    <s v="RU"/>
    <x v="107"/>
    <x v="8"/>
    <x v="216"/>
    <s v="A"/>
    <x v="595"/>
    <x v="205"/>
    <x v="0"/>
    <m/>
    <x v="2055"/>
    <n v="8668"/>
    <s v="07.05.2018"/>
    <s v="07.06.2018"/>
    <s v="Iprel"/>
    <n v="100010001376"/>
    <m/>
    <m/>
    <m/>
    <m/>
    <m/>
    <m/>
    <m/>
    <m/>
    <m/>
    <m/>
    <m/>
    <m/>
    <m/>
    <x v="3"/>
    <x v="9"/>
    <x v="0"/>
  </r>
  <r>
    <x v="2837"/>
    <s v="CERA"/>
    <s v="MP"/>
    <x v="718"/>
    <n v="419920"/>
    <x v="501"/>
    <s v="RU"/>
    <x v="1332"/>
    <x v="5"/>
    <x v="261"/>
    <s v="A"/>
    <x v="595"/>
    <x v="206"/>
    <x v="0"/>
    <m/>
    <x v="2056"/>
    <n v="8669"/>
    <s v="07.05.2018"/>
    <s v="07.06.2018"/>
    <s v="Iprel"/>
    <n v="100010001376"/>
    <m/>
    <m/>
    <m/>
    <m/>
    <m/>
    <m/>
    <m/>
    <m/>
    <m/>
    <m/>
    <m/>
    <m/>
    <m/>
    <x v="3"/>
    <x v="9"/>
    <x v="0"/>
  </r>
  <r>
    <x v="2838"/>
    <s v="CERA"/>
    <s v="MP"/>
    <x v="718"/>
    <n v="419920"/>
    <x v="501"/>
    <s v="RU"/>
    <x v="1333"/>
    <x v="292"/>
    <x v="129"/>
    <s v="A"/>
    <x v="595"/>
    <x v="121"/>
    <x v="0"/>
    <m/>
    <x v="2057"/>
    <n v="8670"/>
    <s v="07.05.2018"/>
    <s v="07.06.2018"/>
    <s v="Iprel"/>
    <n v="100010001376"/>
    <m/>
    <m/>
    <m/>
    <m/>
    <m/>
    <m/>
    <m/>
    <m/>
    <m/>
    <m/>
    <m/>
    <m/>
    <m/>
    <x v="3"/>
    <x v="9"/>
    <x v="0"/>
  </r>
  <r>
    <x v="2839"/>
    <s v="CERA"/>
    <s v="MP"/>
    <x v="718"/>
    <n v="419920"/>
    <x v="501"/>
    <s v="RU"/>
    <x v="213"/>
    <x v="293"/>
    <x v="334"/>
    <s v="A"/>
    <x v="595"/>
    <x v="207"/>
    <x v="0"/>
    <m/>
    <x v="2058"/>
    <n v="8671"/>
    <s v="07.05.2018"/>
    <s v="07.06.2018"/>
    <s v="Iprel"/>
    <n v="100010001376"/>
    <m/>
    <m/>
    <m/>
    <m/>
    <m/>
    <m/>
    <m/>
    <m/>
    <m/>
    <m/>
    <m/>
    <m/>
    <m/>
    <x v="3"/>
    <x v="9"/>
    <x v="0"/>
  </r>
  <r>
    <x v="2840"/>
    <s v="CERA"/>
    <s v="MP"/>
    <x v="718"/>
    <n v="419920"/>
    <x v="501"/>
    <s v="RU"/>
    <x v="1334"/>
    <x v="1"/>
    <x v="199"/>
    <s v="A"/>
    <x v="595"/>
    <x v="119"/>
    <x v="0"/>
    <m/>
    <x v="2059"/>
    <n v="8672"/>
    <s v="07.05.2018"/>
    <s v="07.06.2018"/>
    <s v="Iprel"/>
    <n v="100010001376"/>
    <m/>
    <m/>
    <m/>
    <m/>
    <m/>
    <m/>
    <m/>
    <m/>
    <m/>
    <m/>
    <m/>
    <m/>
    <m/>
    <x v="3"/>
    <x v="9"/>
    <x v="0"/>
  </r>
  <r>
    <x v="2841"/>
    <s v="CERA"/>
    <s v="MP"/>
    <x v="729"/>
    <n v="417287"/>
    <x v="504"/>
    <s v="UA"/>
    <x v="1335"/>
    <x v="1"/>
    <x v="516"/>
    <s v="A"/>
    <x v="596"/>
    <x v="208"/>
    <x v="0"/>
    <m/>
    <x v="2060"/>
    <n v="8673"/>
    <s v="07.05.2018"/>
    <s v="07.06.2018"/>
    <s v="Iprel"/>
    <n v="100010001376"/>
    <m/>
    <m/>
    <m/>
    <m/>
    <m/>
    <m/>
    <m/>
    <m/>
    <m/>
    <m/>
    <m/>
    <m/>
    <m/>
    <x v="3"/>
    <x v="9"/>
    <x v="0"/>
  </r>
  <r>
    <x v="2842"/>
    <s v="CERA"/>
    <s v="MP"/>
    <x v="729"/>
    <n v="417287"/>
    <x v="504"/>
    <s v="UA"/>
    <x v="1336"/>
    <x v="1"/>
    <x v="516"/>
    <s v="A"/>
    <x v="596"/>
    <x v="208"/>
    <x v="0"/>
    <m/>
    <x v="2061"/>
    <n v="8674"/>
    <s v="07.05.2018"/>
    <s v="07.06.2018"/>
    <s v="Iprel"/>
    <n v="100010001376"/>
    <m/>
    <m/>
    <m/>
    <m/>
    <m/>
    <m/>
    <m/>
    <m/>
    <m/>
    <m/>
    <m/>
    <m/>
    <m/>
    <x v="3"/>
    <x v="9"/>
    <x v="0"/>
  </r>
  <r>
    <x v="2843"/>
    <s v="CERA"/>
    <s v="MP"/>
    <x v="729"/>
    <n v="417287"/>
    <x v="504"/>
    <s v="UA"/>
    <x v="1337"/>
    <x v="1"/>
    <x v="516"/>
    <s v="A"/>
    <x v="596"/>
    <x v="208"/>
    <x v="0"/>
    <m/>
    <x v="2062"/>
    <n v="8675"/>
    <s v="07.05.2018"/>
    <s v="07.06.2018"/>
    <s v="Iprel"/>
    <n v="100010001376"/>
    <m/>
    <m/>
    <m/>
    <m/>
    <m/>
    <m/>
    <m/>
    <m/>
    <m/>
    <m/>
    <m/>
    <m/>
    <m/>
    <x v="3"/>
    <x v="9"/>
    <x v="0"/>
  </r>
  <r>
    <x v="2844"/>
    <s v="CERA"/>
    <s v="PV"/>
    <x v="732"/>
    <n v="207083"/>
    <x v="507"/>
    <s v="IT"/>
    <x v="188"/>
    <x v="2"/>
    <x v="517"/>
    <s v="A"/>
    <x v="596"/>
    <x v="121"/>
    <x v="0"/>
    <m/>
    <x v="2063"/>
    <n v="8676"/>
    <s v="07.05.2018"/>
    <s v="07.06.2018"/>
    <s v="Iprel"/>
    <n v="100010001376"/>
    <m/>
    <m/>
    <m/>
    <m/>
    <m/>
    <m/>
    <m/>
    <m/>
    <m/>
    <m/>
    <m/>
    <m/>
    <m/>
    <x v="3"/>
    <x v="9"/>
    <x v="0"/>
  </r>
  <r>
    <x v="2845"/>
    <s v="CERA"/>
    <s v="MP"/>
    <x v="733"/>
    <n v="408632"/>
    <x v="390"/>
    <s v="RU"/>
    <x v="157"/>
    <x v="114"/>
    <x v="190"/>
    <s v="A"/>
    <x v="596"/>
    <x v="121"/>
    <x v="0"/>
    <m/>
    <x v="2064"/>
    <n v="8677"/>
    <s v="07.05.2018"/>
    <s v="07.06.2018"/>
    <s v="Iprel"/>
    <n v="100010001376"/>
    <m/>
    <m/>
    <m/>
    <m/>
    <m/>
    <m/>
    <m/>
    <m/>
    <m/>
    <m/>
    <m/>
    <m/>
    <m/>
    <x v="3"/>
    <x v="9"/>
    <x v="0"/>
  </r>
  <r>
    <x v="2846"/>
    <s v="CERA"/>
    <s v="MP"/>
    <x v="734"/>
    <n v="419920"/>
    <x v="501"/>
    <s v="RU"/>
    <x v="379"/>
    <x v="118"/>
    <x v="248"/>
    <s v="A"/>
    <x v="596"/>
    <x v="200"/>
    <x v="0"/>
    <m/>
    <x v="2065"/>
    <n v="8678"/>
    <s v="07.05.2018"/>
    <s v="07.06.2018"/>
    <s v="Iprel"/>
    <n v="100010001376"/>
    <m/>
    <m/>
    <m/>
    <m/>
    <m/>
    <m/>
    <m/>
    <m/>
    <m/>
    <m/>
    <m/>
    <m/>
    <m/>
    <x v="3"/>
    <x v="9"/>
    <x v="0"/>
  </r>
  <r>
    <x v="2847"/>
    <s v="CERA"/>
    <s v="MP"/>
    <x v="734"/>
    <n v="419920"/>
    <x v="501"/>
    <s v="RU"/>
    <x v="1338"/>
    <x v="137"/>
    <x v="245"/>
    <s v="A"/>
    <x v="596"/>
    <x v="200"/>
    <x v="0"/>
    <m/>
    <x v="2066"/>
    <n v="8679"/>
    <s v="07.05.2018"/>
    <s v="07.06.2018"/>
    <s v="Iprel"/>
    <n v="100010001376"/>
    <m/>
    <m/>
    <m/>
    <m/>
    <m/>
    <m/>
    <m/>
    <m/>
    <m/>
    <m/>
    <m/>
    <m/>
    <m/>
    <x v="3"/>
    <x v="9"/>
    <x v="0"/>
  </r>
  <r>
    <x v="2848"/>
    <s v="CERA"/>
    <s v="MP"/>
    <x v="710"/>
    <n v="419490"/>
    <x v="494"/>
    <s v="EG"/>
    <x v="1339"/>
    <x v="118"/>
    <x v="248"/>
    <s v="A"/>
    <x v="597"/>
    <x v="204"/>
    <x v="0"/>
    <m/>
    <x v="2067"/>
    <n v="8680"/>
    <s v="07.05.2018"/>
    <s v="07.06.2018"/>
    <s v="Iprel"/>
    <n v="100010001376"/>
    <m/>
    <m/>
    <m/>
    <m/>
    <m/>
    <m/>
    <m/>
    <m/>
    <m/>
    <m/>
    <m/>
    <m/>
    <m/>
    <x v="3"/>
    <x v="9"/>
    <x v="0"/>
  </r>
  <r>
    <x v="2849"/>
    <s v="CERA"/>
    <s v="MP"/>
    <x v="730"/>
    <n v="414992"/>
    <x v="469"/>
    <s v="DZ"/>
    <x v="1340"/>
    <x v="137"/>
    <x v="245"/>
    <s v="A"/>
    <x v="597"/>
    <x v="209"/>
    <x v="0"/>
    <m/>
    <x v="2068"/>
    <n v="8681"/>
    <s v="07.05.2018"/>
    <s v="07.06.2018"/>
    <s v="Iprel"/>
    <n v="100010001376"/>
    <m/>
    <m/>
    <m/>
    <m/>
    <m/>
    <m/>
    <m/>
    <m/>
    <m/>
    <m/>
    <m/>
    <m/>
    <m/>
    <x v="3"/>
    <x v="9"/>
    <x v="0"/>
  </r>
  <r>
    <x v="2850"/>
    <s v="CERA"/>
    <s v="MS"/>
    <x v="713"/>
    <n v="409204"/>
    <x v="506"/>
    <s v="DZ"/>
    <x v="1000"/>
    <x v="2"/>
    <x v="518"/>
    <s v="A"/>
    <x v="597"/>
    <x v="124"/>
    <x v="0"/>
    <m/>
    <x v="2069"/>
    <n v="8682"/>
    <s v="07.05.2018"/>
    <s v="07.06.2018"/>
    <s v="Iprel"/>
    <n v="100010001376"/>
    <m/>
    <m/>
    <m/>
    <m/>
    <m/>
    <m/>
    <m/>
    <m/>
    <m/>
    <m/>
    <m/>
    <m/>
    <m/>
    <x v="3"/>
    <x v="9"/>
    <x v="0"/>
  </r>
  <r>
    <x v="2851"/>
    <s v="CERA"/>
    <s v="MP"/>
    <x v="735"/>
    <s v="ECE100"/>
    <x v="398"/>
    <s v="IN"/>
    <x v="15"/>
    <x v="323"/>
    <x v="333"/>
    <s v="A"/>
    <x v="593"/>
    <x v="199"/>
    <x v="0"/>
    <m/>
    <x v="1399"/>
    <n v="8683"/>
    <s v="07.05.2018"/>
    <s v="07.06.2018"/>
    <s v="Iprel"/>
    <n v="100010001376"/>
    <m/>
    <m/>
    <m/>
    <m/>
    <m/>
    <m/>
    <m/>
    <m/>
    <m/>
    <m/>
    <m/>
    <m/>
    <m/>
    <x v="3"/>
    <x v="9"/>
    <x v="0"/>
  </r>
  <r>
    <x v="2571"/>
    <s v="CERA"/>
    <s v="MP"/>
    <x v="586"/>
    <n v="417734"/>
    <x v="508"/>
    <s v="BD"/>
    <x v="122"/>
    <x v="144"/>
    <x v="497"/>
    <s v="C"/>
    <x v="598"/>
    <x v="136"/>
    <x v="0"/>
    <m/>
    <x v="1819"/>
    <n v="8684"/>
    <s v="07.05.2018"/>
    <s v="07.06.2018"/>
    <s v="Iprel"/>
    <n v="100010001376"/>
    <m/>
    <m/>
    <m/>
    <m/>
    <m/>
    <m/>
    <m/>
    <m/>
    <m/>
    <m/>
    <m/>
    <m/>
    <m/>
    <x v="3"/>
    <x v="9"/>
    <x v="0"/>
  </r>
  <r>
    <x v="2852"/>
    <s v="CERA"/>
    <s v="MP"/>
    <x v="718"/>
    <n v="419920"/>
    <x v="501"/>
    <s v="RU"/>
    <x v="126"/>
    <x v="113"/>
    <x v="106"/>
    <s v="A"/>
    <x v="595"/>
    <x v="210"/>
    <x v="0"/>
    <m/>
    <x v="2070"/>
    <n v="8685"/>
    <s v="29.05.2018"/>
    <s v="29.06.2018"/>
    <s v="Iprel"/>
    <n v="100010001376"/>
    <m/>
    <m/>
    <m/>
    <m/>
    <m/>
    <m/>
    <m/>
    <m/>
    <m/>
    <m/>
    <m/>
    <m/>
    <m/>
    <x v="3"/>
    <x v="9"/>
    <x v="0"/>
  </r>
  <r>
    <x v="2853"/>
    <s v="CERA"/>
    <s v="MP"/>
    <x v="718"/>
    <n v="419920"/>
    <x v="501"/>
    <s v="RU"/>
    <x v="203"/>
    <x v="113"/>
    <x v="106"/>
    <s v="A"/>
    <x v="595"/>
    <x v="120"/>
    <x v="0"/>
    <m/>
    <x v="2071"/>
    <n v="8686"/>
    <s v="29.05.2018"/>
    <s v="29.06.2018"/>
    <s v="Iprel"/>
    <n v="100010001376"/>
    <m/>
    <m/>
    <m/>
    <m/>
    <m/>
    <m/>
    <m/>
    <m/>
    <m/>
    <m/>
    <m/>
    <m/>
    <m/>
    <x v="3"/>
    <x v="9"/>
    <x v="0"/>
  </r>
  <r>
    <x v="2854"/>
    <s v="CERA"/>
    <s v="MP"/>
    <x v="718"/>
    <n v="419920"/>
    <x v="501"/>
    <s v="RU"/>
    <x v="1341"/>
    <x v="113"/>
    <x v="106"/>
    <s v="A"/>
    <x v="595"/>
    <x v="204"/>
    <x v="0"/>
    <m/>
    <x v="2072"/>
    <n v="8687"/>
    <s v="29.05.2018"/>
    <s v="29.06.2018"/>
    <s v="Iprel"/>
    <n v="100010001376"/>
    <m/>
    <m/>
    <m/>
    <m/>
    <m/>
    <m/>
    <m/>
    <m/>
    <m/>
    <m/>
    <m/>
    <m/>
    <m/>
    <x v="3"/>
    <x v="9"/>
    <x v="0"/>
  </r>
  <r>
    <x v="2855"/>
    <s v="CERA"/>
    <s v="MP"/>
    <x v="718"/>
    <n v="419920"/>
    <x v="501"/>
    <s v="RU"/>
    <x v="1342"/>
    <x v="116"/>
    <x v="109"/>
    <s v="A"/>
    <x v="595"/>
    <x v="211"/>
    <x v="0"/>
    <m/>
    <x v="2073"/>
    <n v="8688"/>
    <s v="29.05.2018"/>
    <s v="29.06.2018"/>
    <s v="Iprel"/>
    <n v="100010001376"/>
    <m/>
    <m/>
    <m/>
    <m/>
    <m/>
    <m/>
    <m/>
    <m/>
    <m/>
    <m/>
    <m/>
    <m/>
    <m/>
    <x v="3"/>
    <x v="9"/>
    <x v="0"/>
  </r>
  <r>
    <x v="2856"/>
    <s v="CERA"/>
    <s v="MP"/>
    <x v="734"/>
    <n v="419920"/>
    <x v="501"/>
    <s v="RU"/>
    <x v="273"/>
    <x v="129"/>
    <x v="252"/>
    <s v="A"/>
    <x v="596"/>
    <x v="212"/>
    <x v="0"/>
    <m/>
    <x v="2074"/>
    <n v="8689"/>
    <s v="29.05.2018"/>
    <s v="29.06.2018"/>
    <s v="Iprel"/>
    <n v="100010001376"/>
    <m/>
    <m/>
    <m/>
    <m/>
    <m/>
    <m/>
    <m/>
    <m/>
    <m/>
    <m/>
    <m/>
    <m/>
    <m/>
    <x v="3"/>
    <x v="9"/>
    <x v="0"/>
  </r>
  <r>
    <x v="2857"/>
    <s v="CERA"/>
    <s v="MP"/>
    <x v="734"/>
    <n v="419920"/>
    <x v="501"/>
    <s v="RU"/>
    <x v="325"/>
    <x v="117"/>
    <x v="189"/>
    <s v="A"/>
    <x v="596"/>
    <x v="212"/>
    <x v="0"/>
    <m/>
    <x v="2075"/>
    <n v="8690"/>
    <s v="29.05.2018"/>
    <s v="29.06.2018"/>
    <s v="Iprel"/>
    <n v="100010001376"/>
    <m/>
    <m/>
    <m/>
    <m/>
    <m/>
    <m/>
    <m/>
    <m/>
    <m/>
    <m/>
    <m/>
    <m/>
    <m/>
    <x v="3"/>
    <x v="9"/>
    <x v="0"/>
  </r>
  <r>
    <x v="2858"/>
    <s v="CERA"/>
    <s v="MP"/>
    <x v="727"/>
    <n v="419859"/>
    <x v="509"/>
    <s v="CN"/>
    <x v="1343"/>
    <x v="112"/>
    <x v="332"/>
    <s v="A"/>
    <x v="597"/>
    <x v="213"/>
    <x v="0"/>
    <m/>
    <x v="2076"/>
    <n v="8691"/>
    <s v="29.05.2018"/>
    <s v="29.06.2018"/>
    <s v="Iprel"/>
    <n v="100010001376"/>
    <m/>
    <m/>
    <m/>
    <m/>
    <m/>
    <m/>
    <m/>
    <m/>
    <m/>
    <m/>
    <m/>
    <m/>
    <m/>
    <x v="3"/>
    <x v="9"/>
    <x v="0"/>
  </r>
  <r>
    <x v="2859"/>
    <s v="CERA"/>
    <s v="MP"/>
    <x v="727"/>
    <n v="419859"/>
    <x v="509"/>
    <s v="CN"/>
    <x v="363"/>
    <x v="112"/>
    <x v="332"/>
    <s v="A"/>
    <x v="597"/>
    <x v="214"/>
    <x v="0"/>
    <m/>
    <x v="2077"/>
    <n v="8692"/>
    <s v="29.05.2018"/>
    <s v="29.06.2018"/>
    <s v="Iprel"/>
    <n v="100010001376"/>
    <m/>
    <m/>
    <m/>
    <m/>
    <m/>
    <m/>
    <m/>
    <m/>
    <m/>
    <m/>
    <m/>
    <m/>
    <m/>
    <x v="3"/>
    <x v="9"/>
    <x v="0"/>
  </r>
  <r>
    <x v="2860"/>
    <s v="CERA"/>
    <s v="MP"/>
    <x v="730"/>
    <n v="414992"/>
    <x v="469"/>
    <s v="DZ"/>
    <x v="1344"/>
    <x v="118"/>
    <x v="248"/>
    <s v="A"/>
    <x v="597"/>
    <x v="215"/>
    <x v="0"/>
    <m/>
    <x v="2078"/>
    <n v="8693"/>
    <s v="29.05.2018"/>
    <s v="29.06.2018"/>
    <s v="Iprel"/>
    <n v="100010001376"/>
    <m/>
    <m/>
    <m/>
    <m/>
    <m/>
    <m/>
    <m/>
    <m/>
    <m/>
    <m/>
    <m/>
    <m/>
    <m/>
    <x v="3"/>
    <x v="9"/>
    <x v="0"/>
  </r>
  <r>
    <x v="2861"/>
    <s v="CERA"/>
    <s v="MP"/>
    <x v="727"/>
    <n v="419859"/>
    <x v="509"/>
    <s v="CN"/>
    <x v="96"/>
    <x v="8"/>
    <x v="216"/>
    <s v="A"/>
    <x v="599"/>
    <x v="216"/>
    <x v="0"/>
    <m/>
    <x v="2079"/>
    <n v="8726"/>
    <s v="05.07.2018"/>
    <s v="05.08.2018"/>
    <s v="Iprel"/>
    <n v="100010001376"/>
    <m/>
    <m/>
    <m/>
    <m/>
    <m/>
    <m/>
    <m/>
    <m/>
    <m/>
    <m/>
    <m/>
    <m/>
    <m/>
    <x v="3"/>
    <x v="9"/>
    <x v="0"/>
  </r>
  <r>
    <x v="2862"/>
    <s v="CERA"/>
    <s v="MP"/>
    <x v="727"/>
    <n v="419859"/>
    <x v="509"/>
    <s v="CN"/>
    <x v="1345"/>
    <x v="290"/>
    <x v="107"/>
    <s v="A"/>
    <x v="599"/>
    <x v="217"/>
    <x v="0"/>
    <m/>
    <x v="2080"/>
    <n v="8727"/>
    <s v="05.07.2018"/>
    <s v="05.08.2018"/>
    <s v="Iprel"/>
    <n v="100010001376"/>
    <m/>
    <m/>
    <m/>
    <m/>
    <m/>
    <m/>
    <m/>
    <m/>
    <m/>
    <m/>
    <m/>
    <m/>
    <m/>
    <x v="3"/>
    <x v="9"/>
    <x v="0"/>
  </r>
  <r>
    <x v="2863"/>
    <s v="CERA"/>
    <s v="MP"/>
    <x v="727"/>
    <n v="419859"/>
    <x v="509"/>
    <s v="CN"/>
    <x v="1346"/>
    <x v="8"/>
    <x v="216"/>
    <s v="A"/>
    <x v="599"/>
    <x v="216"/>
    <x v="0"/>
    <m/>
    <x v="2081"/>
    <n v="8728"/>
    <s v="05.07.2018"/>
    <s v="05.08.2018"/>
    <s v="Iprel"/>
    <n v="100010001376"/>
    <m/>
    <m/>
    <m/>
    <m/>
    <m/>
    <m/>
    <m/>
    <m/>
    <m/>
    <m/>
    <m/>
    <m/>
    <m/>
    <x v="3"/>
    <x v="9"/>
    <x v="0"/>
  </r>
  <r>
    <x v="2864"/>
    <s v="CERA"/>
    <s v="MP"/>
    <x v="716"/>
    <n v="409353"/>
    <x v="510"/>
    <s v="BR"/>
    <x v="1262"/>
    <x v="292"/>
    <x v="129"/>
    <s v="A"/>
    <x v="599"/>
    <x v="218"/>
    <x v="0"/>
    <m/>
    <x v="2082"/>
    <n v="8729"/>
    <s v="05.07.2018"/>
    <s v="05.08.2018"/>
    <s v="Iprel"/>
    <n v="100010001376"/>
    <m/>
    <m/>
    <m/>
    <m/>
    <m/>
    <m/>
    <m/>
    <m/>
    <m/>
    <m/>
    <m/>
    <m/>
    <m/>
    <x v="3"/>
    <x v="9"/>
    <x v="0"/>
  </r>
  <r>
    <x v="2865"/>
    <s v="CERA"/>
    <s v="MP"/>
    <x v="714"/>
    <n v="401383"/>
    <x v="495"/>
    <s v="LK"/>
    <x v="188"/>
    <x v="144"/>
    <x v="121"/>
    <s v="A"/>
    <x v="599"/>
    <x v="219"/>
    <x v="0"/>
    <m/>
    <x v="2083"/>
    <n v="8730"/>
    <s v="05.07.2018"/>
    <s v="05.08.2018"/>
    <s v="Iprel"/>
    <n v="100010001376"/>
    <m/>
    <m/>
    <m/>
    <m/>
    <m/>
    <m/>
    <m/>
    <m/>
    <m/>
    <m/>
    <m/>
    <m/>
    <m/>
    <x v="3"/>
    <x v="9"/>
    <x v="0"/>
  </r>
  <r>
    <x v="2866"/>
    <s v="CERA"/>
    <s v="MP"/>
    <x v="714"/>
    <n v="401383"/>
    <x v="495"/>
    <s v="LK"/>
    <x v="1231"/>
    <x v="293"/>
    <x v="180"/>
    <s v="A"/>
    <x v="599"/>
    <x v="220"/>
    <x v="0"/>
    <m/>
    <x v="2084"/>
    <n v="8731"/>
    <s v="05.07.2018"/>
    <s v="05.08.2018"/>
    <s v="Iprel"/>
    <n v="100010001376"/>
    <m/>
    <m/>
    <m/>
    <m/>
    <m/>
    <m/>
    <m/>
    <m/>
    <m/>
    <m/>
    <m/>
    <m/>
    <m/>
    <x v="3"/>
    <x v="9"/>
    <x v="0"/>
  </r>
  <r>
    <x v="2867"/>
    <s v="CERA"/>
    <s v="MP"/>
    <x v="728"/>
    <n v="419517"/>
    <x v="503"/>
    <s v="DZ"/>
    <x v="421"/>
    <x v="1"/>
    <x v="199"/>
    <s v="A"/>
    <x v="599"/>
    <x v="221"/>
    <x v="0"/>
    <m/>
    <x v="2085"/>
    <n v="8732"/>
    <s v="05.07.2018"/>
    <s v="05.08.2018"/>
    <s v="Iprel"/>
    <n v="100010001376"/>
    <m/>
    <m/>
    <m/>
    <m/>
    <m/>
    <m/>
    <m/>
    <m/>
    <m/>
    <m/>
    <m/>
    <m/>
    <m/>
    <x v="3"/>
    <x v="9"/>
    <x v="0"/>
  </r>
  <r>
    <x v="2868"/>
    <s v="CERA"/>
    <s v="MP"/>
    <x v="728"/>
    <n v="419517"/>
    <x v="503"/>
    <s v="DZ"/>
    <x v="1347"/>
    <x v="1"/>
    <x v="199"/>
    <s v="A"/>
    <x v="599"/>
    <x v="221"/>
    <x v="0"/>
    <m/>
    <x v="2086"/>
    <n v="8733"/>
    <s v="05.07.2018"/>
    <s v="05.08.2018"/>
    <s v="Iprel"/>
    <n v="100010001376"/>
    <m/>
    <m/>
    <m/>
    <m/>
    <m/>
    <m/>
    <m/>
    <m/>
    <m/>
    <m/>
    <m/>
    <m/>
    <m/>
    <x v="3"/>
    <x v="9"/>
    <x v="0"/>
  </r>
  <r>
    <x v="2869"/>
    <s v="CERA"/>
    <s v="MP"/>
    <x v="736"/>
    <n v="404422"/>
    <x v="511"/>
    <s v="IR"/>
    <x v="99"/>
    <x v="1"/>
    <x v="199"/>
    <s v="A"/>
    <x v="599"/>
    <x v="222"/>
    <x v="0"/>
    <m/>
    <x v="2087"/>
    <n v="8734"/>
    <s v="05.07.2018"/>
    <s v="05.08.2018"/>
    <s v="Iprel"/>
    <n v="100010001376"/>
    <m/>
    <m/>
    <m/>
    <m/>
    <m/>
    <m/>
    <m/>
    <m/>
    <m/>
    <m/>
    <m/>
    <m/>
    <m/>
    <x v="3"/>
    <x v="9"/>
    <x v="0"/>
  </r>
  <r>
    <x v="2870"/>
    <s v="CERA"/>
    <s v="MP"/>
    <x v="736"/>
    <n v="404422"/>
    <x v="511"/>
    <s v="IR"/>
    <x v="1348"/>
    <x v="1"/>
    <x v="199"/>
    <s v="A"/>
    <x v="599"/>
    <x v="222"/>
    <x v="0"/>
    <m/>
    <x v="2088"/>
    <n v="8735"/>
    <s v="05.07.2018"/>
    <s v="05.08.2018"/>
    <s v="Iprel"/>
    <n v="100010001376"/>
    <m/>
    <m/>
    <m/>
    <m/>
    <m/>
    <m/>
    <m/>
    <m/>
    <m/>
    <m/>
    <m/>
    <m/>
    <m/>
    <x v="3"/>
    <x v="9"/>
    <x v="0"/>
  </r>
  <r>
    <x v="2871"/>
    <s v="CERA"/>
    <s v="MP"/>
    <x v="736"/>
    <n v="404422"/>
    <x v="511"/>
    <s v="IR"/>
    <x v="1175"/>
    <x v="1"/>
    <x v="199"/>
    <s v="A"/>
    <x v="599"/>
    <x v="222"/>
    <x v="0"/>
    <m/>
    <x v="2089"/>
    <n v="8736"/>
    <s v="05.07.2018"/>
    <s v="05.08.2018"/>
    <s v="Iprel"/>
    <n v="100010001376"/>
    <m/>
    <m/>
    <m/>
    <m/>
    <m/>
    <m/>
    <m/>
    <m/>
    <m/>
    <m/>
    <m/>
    <m/>
    <m/>
    <x v="3"/>
    <x v="9"/>
    <x v="0"/>
  </r>
  <r>
    <x v="2872"/>
    <s v="CERA"/>
    <s v="MP"/>
    <x v="737"/>
    <n v="413052"/>
    <x v="512"/>
    <s v="CO"/>
    <x v="1349"/>
    <x v="292"/>
    <x v="129"/>
    <s v="A"/>
    <x v="600"/>
    <x v="218"/>
    <x v="0"/>
    <m/>
    <x v="2090"/>
    <n v="8737"/>
    <s v="05.07.2018"/>
    <s v="05.08.2018"/>
    <s v="Iprel"/>
    <n v="100010001376"/>
    <m/>
    <m/>
    <m/>
    <m/>
    <m/>
    <m/>
    <m/>
    <m/>
    <m/>
    <m/>
    <m/>
    <m/>
    <m/>
    <x v="3"/>
    <x v="9"/>
    <x v="0"/>
  </r>
  <r>
    <x v="2873"/>
    <s v="CERA"/>
    <s v="MP"/>
    <x v="738"/>
    <n v="209365"/>
    <x v="486"/>
    <s v="IT"/>
    <x v="493"/>
    <x v="268"/>
    <x v="336"/>
    <s v="A"/>
    <x v="600"/>
    <x v="136"/>
    <x v="0"/>
    <m/>
    <x v="2091"/>
    <n v="8738"/>
    <s v="05.07.2018"/>
    <s v="05.08.2018"/>
    <s v="Iprel"/>
    <n v="100010001376"/>
    <m/>
    <m/>
    <m/>
    <m/>
    <m/>
    <m/>
    <m/>
    <m/>
    <m/>
    <m/>
    <m/>
    <m/>
    <m/>
    <x v="3"/>
    <x v="9"/>
    <x v="0"/>
  </r>
  <r>
    <x v="2874"/>
    <s v="CERA"/>
    <s v="MP"/>
    <x v="719"/>
    <n v="414506"/>
    <x v="499"/>
    <s v="CN"/>
    <x v="970"/>
    <x v="2"/>
    <x v="519"/>
    <s v="A"/>
    <x v="600"/>
    <x v="136"/>
    <x v="0"/>
    <m/>
    <x v="2092"/>
    <n v="8739"/>
    <s v="05.07.2018"/>
    <s v="05.08.2018"/>
    <s v="Iprel"/>
    <n v="100010001376"/>
    <m/>
    <m/>
    <m/>
    <m/>
    <m/>
    <m/>
    <m/>
    <m/>
    <m/>
    <m/>
    <m/>
    <m/>
    <m/>
    <x v="3"/>
    <x v="9"/>
    <x v="0"/>
  </r>
  <r>
    <x v="2875"/>
    <s v="CERA"/>
    <s v="MP"/>
    <x v="719"/>
    <n v="414506"/>
    <x v="499"/>
    <s v="CN"/>
    <x v="489"/>
    <x v="211"/>
    <x v="263"/>
    <s v="A"/>
    <x v="600"/>
    <x v="136"/>
    <x v="0"/>
    <m/>
    <x v="2093"/>
    <n v="8740"/>
    <s v="05.07.2018"/>
    <s v="05.08.2018"/>
    <s v="Iprel"/>
    <n v="100010001376"/>
    <m/>
    <m/>
    <m/>
    <m/>
    <m/>
    <m/>
    <m/>
    <m/>
    <m/>
    <m/>
    <m/>
    <m/>
    <m/>
    <x v="3"/>
    <x v="9"/>
    <x v="0"/>
  </r>
  <r>
    <x v="2876"/>
    <s v="CERA"/>
    <s v="MP"/>
    <x v="719"/>
    <n v="414506"/>
    <x v="499"/>
    <s v="CN"/>
    <x v="1032"/>
    <x v="145"/>
    <x v="112"/>
    <s v="A"/>
    <x v="600"/>
    <x v="136"/>
    <x v="0"/>
    <m/>
    <x v="2094"/>
    <n v="8741"/>
    <s v="05.07.2018"/>
    <s v="05.08.2018"/>
    <s v="Iprel"/>
    <n v="100010001376"/>
    <m/>
    <m/>
    <m/>
    <m/>
    <m/>
    <m/>
    <m/>
    <m/>
    <m/>
    <m/>
    <m/>
    <m/>
    <m/>
    <x v="3"/>
    <x v="9"/>
    <x v="0"/>
  </r>
  <r>
    <x v="2877"/>
    <s v="CERA"/>
    <s v="MP"/>
    <x v="739"/>
    <n v="400528"/>
    <x v="256"/>
    <s v="CZ"/>
    <x v="1350"/>
    <x v="290"/>
    <x v="107"/>
    <s v="A"/>
    <x v="600"/>
    <x v="136"/>
    <x v="0"/>
    <m/>
    <x v="2095"/>
    <n v="8742"/>
    <s v="05.07.2018"/>
    <s v="05.08.2018"/>
    <s v="Iprel"/>
    <n v="100010001376"/>
    <m/>
    <m/>
    <m/>
    <m/>
    <m/>
    <m/>
    <m/>
    <m/>
    <m/>
    <m/>
    <m/>
    <m/>
    <m/>
    <x v="3"/>
    <x v="9"/>
    <x v="0"/>
  </r>
  <r>
    <x v="2878"/>
    <s v="CERA"/>
    <s v="MP"/>
    <x v="729"/>
    <n v="801900"/>
    <x v="513"/>
    <s v="UA"/>
    <x v="605"/>
    <x v="260"/>
    <x v="208"/>
    <s v="A"/>
    <x v="600"/>
    <x v="217"/>
    <x v="0"/>
    <m/>
    <x v="2096"/>
    <n v="8743"/>
    <s v="05.07.2018"/>
    <s v="05.08.2018"/>
    <s v="Iprel"/>
    <n v="100010001376"/>
    <m/>
    <m/>
    <m/>
    <m/>
    <m/>
    <m/>
    <m/>
    <m/>
    <m/>
    <m/>
    <m/>
    <m/>
    <m/>
    <x v="3"/>
    <x v="9"/>
    <x v="0"/>
  </r>
  <r>
    <x v="2879"/>
    <s v="CERA"/>
    <s v="MP"/>
    <x v="729"/>
    <n v="801900"/>
    <x v="513"/>
    <s v="UA"/>
    <x v="34"/>
    <x v="260"/>
    <x v="208"/>
    <s v="A"/>
    <x v="600"/>
    <x v="217"/>
    <x v="0"/>
    <m/>
    <x v="2096"/>
    <n v="8744"/>
    <s v="05.07.2018"/>
    <s v="05.08.2018"/>
    <s v="Iprel"/>
    <n v="100010001376"/>
    <m/>
    <m/>
    <m/>
    <m/>
    <m/>
    <m/>
    <m/>
    <m/>
    <m/>
    <m/>
    <m/>
    <m/>
    <m/>
    <x v="3"/>
    <x v="9"/>
    <x v="0"/>
  </r>
  <r>
    <x v="2880"/>
    <s v="CERA"/>
    <s v="MP"/>
    <x v="729"/>
    <n v="801900"/>
    <x v="513"/>
    <s v="UA"/>
    <x v="1060"/>
    <x v="260"/>
    <x v="208"/>
    <s v="A"/>
    <x v="600"/>
    <x v="217"/>
    <x v="0"/>
    <m/>
    <x v="2097"/>
    <n v="8745"/>
    <s v="05.07.2018"/>
    <s v="05.08.2018"/>
    <s v="Iprel"/>
    <n v="100010001376"/>
    <m/>
    <m/>
    <m/>
    <m/>
    <m/>
    <m/>
    <m/>
    <m/>
    <m/>
    <m/>
    <m/>
    <m/>
    <m/>
    <x v="3"/>
    <x v="9"/>
    <x v="0"/>
  </r>
  <r>
    <x v="2881"/>
    <s v="CERA"/>
    <s v="RP"/>
    <x v="740"/>
    <n v="203610"/>
    <x v="514"/>
    <s v="IT"/>
    <x v="59"/>
    <x v="123"/>
    <x v="223"/>
    <s v="A"/>
    <x v="601"/>
    <x v="223"/>
    <x v="0"/>
    <m/>
    <x v="2098"/>
    <n v="8746"/>
    <s v="05.07.2018"/>
    <s v="05.08.2018"/>
    <s v="Iprel"/>
    <n v="100010001376"/>
    <m/>
    <m/>
    <m/>
    <m/>
    <m/>
    <m/>
    <m/>
    <m/>
    <m/>
    <m/>
    <m/>
    <m/>
    <m/>
    <x v="3"/>
    <x v="9"/>
    <x v="0"/>
  </r>
  <r>
    <x v="2882"/>
    <s v="CERA"/>
    <s v="RP"/>
    <x v="741"/>
    <n v="601002"/>
    <x v="370"/>
    <s v="IT"/>
    <x v="1351"/>
    <x v="123"/>
    <x v="223"/>
    <s v="A"/>
    <x v="602"/>
    <x v="224"/>
    <x v="0"/>
    <m/>
    <x v="2099"/>
    <n v="8747"/>
    <s v="05.07.2018"/>
    <s v="05.08.2018"/>
    <s v="Iprel"/>
    <n v="100010001376"/>
    <m/>
    <m/>
    <m/>
    <m/>
    <m/>
    <m/>
    <m/>
    <m/>
    <m/>
    <m/>
    <m/>
    <m/>
    <m/>
    <x v="3"/>
    <x v="9"/>
    <x v="0"/>
  </r>
  <r>
    <x v="2883"/>
    <s v="CERA"/>
    <s v="RP"/>
    <x v="742"/>
    <n v="600213"/>
    <x v="103"/>
    <s v="IT"/>
    <x v="318"/>
    <x v="123"/>
    <x v="223"/>
    <s v="A"/>
    <x v="602"/>
    <x v="139"/>
    <x v="0"/>
    <m/>
    <x v="2100"/>
    <n v="8748"/>
    <s v="05.07.2018"/>
    <s v="05.08.2018"/>
    <s v="Iprel"/>
    <n v="100010001376"/>
    <m/>
    <m/>
    <m/>
    <m/>
    <m/>
    <m/>
    <m/>
    <m/>
    <m/>
    <m/>
    <m/>
    <m/>
    <m/>
    <x v="3"/>
    <x v="9"/>
    <x v="0"/>
  </r>
  <r>
    <x v="2884"/>
    <s v="CERA"/>
    <s v="RP"/>
    <x v="743"/>
    <n v="600223"/>
    <x v="426"/>
    <s v="IT"/>
    <x v="21"/>
    <x v="123"/>
    <x v="223"/>
    <s v="A"/>
    <x v="602"/>
    <x v="225"/>
    <x v="0"/>
    <m/>
    <x v="2101"/>
    <n v="8749"/>
    <s v="05.07.2018"/>
    <s v="05.08.2018"/>
    <s v="Iprel"/>
    <n v="100010001376"/>
    <m/>
    <m/>
    <m/>
    <m/>
    <m/>
    <m/>
    <m/>
    <m/>
    <m/>
    <m/>
    <m/>
    <m/>
    <m/>
    <x v="3"/>
    <x v="9"/>
    <x v="0"/>
  </r>
  <r>
    <x v="2885"/>
    <s v="CERA"/>
    <s v="MP"/>
    <x v="719"/>
    <n v="414506"/>
    <x v="499"/>
    <s v="CN"/>
    <x v="331"/>
    <x v="8"/>
    <x v="216"/>
    <s v="A"/>
    <x v="603"/>
    <x v="226"/>
    <x v="0"/>
    <m/>
    <x v="2102"/>
    <n v="8750"/>
    <s v="05.07.2018"/>
    <s v="05.08.2018"/>
    <s v="Iprel"/>
    <n v="100010001376"/>
    <m/>
    <m/>
    <m/>
    <m/>
    <m/>
    <m/>
    <m/>
    <m/>
    <m/>
    <m/>
    <m/>
    <m/>
    <m/>
    <x v="3"/>
    <x v="9"/>
    <x v="0"/>
  </r>
  <r>
    <x v="2886"/>
    <s v="CERA"/>
    <s v="MP"/>
    <x v="739"/>
    <n v="400528"/>
    <x v="256"/>
    <s v="CZ"/>
    <x v="1352"/>
    <x v="116"/>
    <x v="109"/>
    <s v="A"/>
    <x v="603"/>
    <x v="227"/>
    <x v="0"/>
    <m/>
    <x v="2103"/>
    <n v="8751"/>
    <s v="05.07.2018"/>
    <s v="05.08.2018"/>
    <s v="Iprel"/>
    <n v="100010001376"/>
    <m/>
    <m/>
    <m/>
    <m/>
    <m/>
    <m/>
    <m/>
    <m/>
    <m/>
    <m/>
    <m/>
    <m/>
    <m/>
    <x v="3"/>
    <x v="9"/>
    <x v="0"/>
  </r>
  <r>
    <x v="2887"/>
    <s v="CERA"/>
    <s v="MP"/>
    <x v="733"/>
    <n v="408632"/>
    <x v="390"/>
    <s v="RU"/>
    <x v="340"/>
    <x v="292"/>
    <x v="129"/>
    <s v="A"/>
    <x v="603"/>
    <x v="223"/>
    <x v="0"/>
    <m/>
    <x v="2104"/>
    <n v="8752"/>
    <s v="05.07.2018"/>
    <s v="05.08.2018"/>
    <s v="Iprel"/>
    <n v="100010001376"/>
    <m/>
    <m/>
    <m/>
    <m/>
    <m/>
    <m/>
    <m/>
    <m/>
    <m/>
    <m/>
    <m/>
    <m/>
    <m/>
    <x v="3"/>
    <x v="9"/>
    <x v="0"/>
  </r>
  <r>
    <x v="2888"/>
    <s v="CERA"/>
    <s v="MP"/>
    <x v="733"/>
    <n v="408632"/>
    <x v="390"/>
    <s v="RU"/>
    <x v="832"/>
    <x v="293"/>
    <x v="180"/>
    <s v="A"/>
    <x v="603"/>
    <x v="228"/>
    <x v="0"/>
    <m/>
    <x v="2105"/>
    <n v="8753"/>
    <s v="05.07.2018"/>
    <s v="05.08.2018"/>
    <s v="Iprel"/>
    <n v="100010001376"/>
    <m/>
    <m/>
    <m/>
    <m/>
    <m/>
    <m/>
    <m/>
    <m/>
    <m/>
    <m/>
    <m/>
    <m/>
    <m/>
    <x v="3"/>
    <x v="9"/>
    <x v="0"/>
  </r>
  <r>
    <x v="2889"/>
    <s v="CERA"/>
    <s v="MP"/>
    <x v="737"/>
    <n v="413052"/>
    <x v="512"/>
    <s v="CO"/>
    <x v="930"/>
    <x v="114"/>
    <x v="190"/>
    <s v="A"/>
    <x v="604"/>
    <x v="227"/>
    <x v="0"/>
    <m/>
    <x v="2106"/>
    <n v="8754"/>
    <s v="05.07.2018"/>
    <s v="05.08.2018"/>
    <s v="Iprel"/>
    <n v="100010001376"/>
    <m/>
    <m/>
    <m/>
    <m/>
    <m/>
    <m/>
    <m/>
    <m/>
    <m/>
    <m/>
    <m/>
    <m/>
    <m/>
    <x v="3"/>
    <x v="9"/>
    <x v="0"/>
  </r>
  <r>
    <x v="2890"/>
    <s v="CERA"/>
    <s v="MP"/>
    <x v="730"/>
    <n v="414992"/>
    <x v="469"/>
    <s v="DZ"/>
    <x v="320"/>
    <x v="122"/>
    <x v="202"/>
    <s v="A"/>
    <x v="604"/>
    <x v="227"/>
    <x v="0"/>
    <m/>
    <x v="2107"/>
    <n v="8755"/>
    <s v="05.07.2018"/>
    <s v="05.08.2018"/>
    <s v="Iprel"/>
    <n v="100010001376"/>
    <m/>
    <m/>
    <m/>
    <m/>
    <m/>
    <m/>
    <m/>
    <m/>
    <m/>
    <m/>
    <m/>
    <m/>
    <m/>
    <x v="3"/>
    <x v="9"/>
    <x v="0"/>
  </r>
  <r>
    <x v="2891"/>
    <s v="CERA"/>
    <s v="MP"/>
    <x v="730"/>
    <n v="414992"/>
    <x v="469"/>
    <s v="DZ"/>
    <x v="18"/>
    <x v="8"/>
    <x v="216"/>
    <s v="A"/>
    <x v="604"/>
    <x v="229"/>
    <x v="0"/>
    <m/>
    <x v="2108"/>
    <n v="8756"/>
    <s v="05.07.2018"/>
    <s v="05.08.2018"/>
    <s v="Iprel"/>
    <n v="100010001376"/>
    <m/>
    <m/>
    <m/>
    <m/>
    <m/>
    <m/>
    <m/>
    <m/>
    <m/>
    <m/>
    <m/>
    <m/>
    <m/>
    <x v="3"/>
    <x v="9"/>
    <x v="0"/>
  </r>
  <r>
    <x v="2892"/>
    <s v="CERA"/>
    <s v="MP"/>
    <x v="730"/>
    <n v="414992"/>
    <x v="469"/>
    <s v="DZ"/>
    <x v="1353"/>
    <x v="260"/>
    <x v="208"/>
    <s v="A"/>
    <x v="604"/>
    <x v="217"/>
    <x v="0"/>
    <m/>
    <x v="2109"/>
    <n v="8757"/>
    <s v="05.07.2018"/>
    <s v="05.08.2018"/>
    <s v="Iprel"/>
    <n v="100010001376"/>
    <m/>
    <m/>
    <m/>
    <m/>
    <m/>
    <m/>
    <m/>
    <m/>
    <m/>
    <m/>
    <m/>
    <m/>
    <m/>
    <x v="3"/>
    <x v="9"/>
    <x v="0"/>
  </r>
  <r>
    <x v="2893"/>
    <s v="CERA"/>
    <s v="MP"/>
    <x v="730"/>
    <n v="414992"/>
    <x v="469"/>
    <s v="DZ"/>
    <x v="1205"/>
    <x v="290"/>
    <x v="107"/>
    <s v="A"/>
    <x v="604"/>
    <x v="230"/>
    <x v="0"/>
    <m/>
    <x v="2110"/>
    <n v="8758"/>
    <s v="05.07.2018"/>
    <s v="05.08.2018"/>
    <s v="Iprel"/>
    <n v="100010001376"/>
    <m/>
    <m/>
    <m/>
    <m/>
    <m/>
    <m/>
    <m/>
    <m/>
    <m/>
    <m/>
    <m/>
    <m/>
    <m/>
    <x v="3"/>
    <x v="9"/>
    <x v="0"/>
  </r>
  <r>
    <x v="2894"/>
    <s v="CERA"/>
    <s v="MP"/>
    <x v="730"/>
    <n v="414992"/>
    <x v="469"/>
    <s v="DZ"/>
    <x v="1354"/>
    <x v="117"/>
    <x v="189"/>
    <s v="A"/>
    <x v="604"/>
    <x v="141"/>
    <x v="0"/>
    <m/>
    <x v="2111"/>
    <n v="8759"/>
    <s v="05.07.2018"/>
    <s v="05.08.2018"/>
    <s v="Iprel"/>
    <n v="100010001376"/>
    <m/>
    <m/>
    <m/>
    <m/>
    <m/>
    <m/>
    <m/>
    <m/>
    <m/>
    <m/>
    <m/>
    <m/>
    <m/>
    <x v="3"/>
    <x v="9"/>
    <x v="0"/>
  </r>
  <r>
    <x v="2895"/>
    <s v="CERA"/>
    <s v="MP"/>
    <x v="744"/>
    <n v="401633"/>
    <x v="515"/>
    <s v="PL"/>
    <x v="948"/>
    <x v="8"/>
    <x v="216"/>
    <s v="A"/>
    <x v="604"/>
    <x v="0"/>
    <x v="0"/>
    <m/>
    <x v="2112"/>
    <n v="8760"/>
    <s v="05.07.2018"/>
    <s v="05.08.2018"/>
    <s v="Iprel"/>
    <n v="100010001376"/>
    <m/>
    <m/>
    <m/>
    <m/>
    <m/>
    <m/>
    <m/>
    <m/>
    <m/>
    <m/>
    <m/>
    <m/>
    <m/>
    <x v="3"/>
    <x v="9"/>
    <x v="0"/>
  </r>
  <r>
    <x v="2896"/>
    <s v="CERA"/>
    <s v="MP"/>
    <x v="744"/>
    <n v="401633"/>
    <x v="515"/>
    <s v="PL"/>
    <x v="968"/>
    <x v="114"/>
    <x v="190"/>
    <s v="A"/>
    <x v="604"/>
    <x v="231"/>
    <x v="0"/>
    <m/>
    <x v="2113"/>
    <n v="8761"/>
    <s v="05.07.2018"/>
    <s v="05.08.2018"/>
    <s v="Iprel"/>
    <n v="100010001376"/>
    <m/>
    <m/>
    <m/>
    <m/>
    <m/>
    <m/>
    <m/>
    <m/>
    <m/>
    <m/>
    <m/>
    <m/>
    <m/>
    <x v="3"/>
    <x v="9"/>
    <x v="0"/>
  </r>
  <r>
    <x v="2897"/>
    <s v="CERA"/>
    <s v="MP"/>
    <x v="719"/>
    <n v="414506"/>
    <x v="499"/>
    <s v="CN"/>
    <x v="1355"/>
    <x v="112"/>
    <x v="332"/>
    <s v="A"/>
    <x v="605"/>
    <x v="232"/>
    <x v="0"/>
    <m/>
    <x v="2114"/>
    <n v="8762"/>
    <s v="05.07.2018"/>
    <s v="05.08.2018"/>
    <s v="Iprel"/>
    <n v="100010001376"/>
    <m/>
    <m/>
    <m/>
    <m/>
    <m/>
    <m/>
    <m/>
    <m/>
    <m/>
    <m/>
    <m/>
    <m/>
    <m/>
    <x v="3"/>
    <x v="9"/>
    <x v="0"/>
  </r>
  <r>
    <x v="2898"/>
    <s v="CERA"/>
    <s v="MP"/>
    <x v="745"/>
    <n v="403176"/>
    <x v="516"/>
    <s v="ES"/>
    <x v="323"/>
    <x v="260"/>
    <x v="208"/>
    <s v="A"/>
    <x v="606"/>
    <x v="136"/>
    <x v="0"/>
    <m/>
    <x v="2115"/>
    <n v="8763"/>
    <s v="05.07.2018"/>
    <s v="05.08.2018"/>
    <s v="Iprel"/>
    <n v="100010001376"/>
    <m/>
    <m/>
    <m/>
    <m/>
    <m/>
    <m/>
    <m/>
    <m/>
    <m/>
    <m/>
    <m/>
    <m/>
    <m/>
    <x v="3"/>
    <x v="9"/>
    <x v="0"/>
  </r>
  <r>
    <x v="2899"/>
    <s v="CERA"/>
    <s v="MP"/>
    <x v="745"/>
    <n v="403176"/>
    <x v="516"/>
    <s v="ES"/>
    <x v="493"/>
    <x v="260"/>
    <x v="208"/>
    <s v="A"/>
    <x v="606"/>
    <x v="136"/>
    <x v="0"/>
    <m/>
    <x v="2116"/>
    <n v="8764"/>
    <s v="05.07.2018"/>
    <s v="05.08.2018"/>
    <s v="Iprel"/>
    <n v="100010001376"/>
    <m/>
    <m/>
    <m/>
    <m/>
    <m/>
    <m/>
    <m/>
    <m/>
    <m/>
    <m/>
    <m/>
    <m/>
    <m/>
    <x v="3"/>
    <x v="9"/>
    <x v="0"/>
  </r>
  <r>
    <x v="2900"/>
    <s v="CERA"/>
    <s v="MP"/>
    <x v="710"/>
    <n v="419490"/>
    <x v="494"/>
    <s v="EG"/>
    <x v="759"/>
    <x v="112"/>
    <x v="332"/>
    <s v="A"/>
    <x v="606"/>
    <x v="211"/>
    <x v="0"/>
    <m/>
    <x v="2117"/>
    <n v="8765"/>
    <s v="05.07.2018"/>
    <s v="05.08.2018"/>
    <s v="Iprel"/>
    <n v="100010001376"/>
    <m/>
    <m/>
    <m/>
    <m/>
    <m/>
    <m/>
    <m/>
    <m/>
    <m/>
    <m/>
    <m/>
    <m/>
    <m/>
    <x v="3"/>
    <x v="9"/>
    <x v="0"/>
  </r>
  <r>
    <x v="2901"/>
    <s v="CERA"/>
    <s v="MP"/>
    <x v="710"/>
    <n v="419490"/>
    <x v="494"/>
    <s v="EG"/>
    <x v="1356"/>
    <x v="211"/>
    <x v="263"/>
    <s v="A"/>
    <x v="606"/>
    <x v="224"/>
    <x v="0"/>
    <m/>
    <x v="2118"/>
    <n v="8766"/>
    <s v="05.07.2018"/>
    <s v="05.08.2018"/>
    <s v="Iprel"/>
    <n v="100010001376"/>
    <m/>
    <m/>
    <m/>
    <m/>
    <m/>
    <m/>
    <m/>
    <m/>
    <m/>
    <m/>
    <m/>
    <m/>
    <m/>
    <x v="3"/>
    <x v="9"/>
    <x v="0"/>
  </r>
  <r>
    <x v="2902"/>
    <s v="CERA"/>
    <s v="MP"/>
    <x v="710"/>
    <n v="419490"/>
    <x v="494"/>
    <s v="EG"/>
    <x v="18"/>
    <x v="8"/>
    <x v="216"/>
    <s v="A"/>
    <x v="606"/>
    <x v="233"/>
    <x v="0"/>
    <m/>
    <x v="2119"/>
    <n v="8767"/>
    <s v="05.07.2018"/>
    <s v="05.08.2018"/>
    <s v="Iprel"/>
    <n v="100010001376"/>
    <m/>
    <m/>
    <m/>
    <m/>
    <m/>
    <m/>
    <m/>
    <m/>
    <m/>
    <m/>
    <m/>
    <m/>
    <m/>
    <x v="3"/>
    <x v="9"/>
    <x v="0"/>
  </r>
  <r>
    <x v="2903"/>
    <s v="CERA"/>
    <s v="MP"/>
    <x v="710"/>
    <n v="419490"/>
    <x v="494"/>
    <s v="EG"/>
    <x v="1223"/>
    <x v="113"/>
    <x v="106"/>
    <s v="A"/>
    <x v="606"/>
    <x v="234"/>
    <x v="0"/>
    <m/>
    <x v="2120"/>
    <n v="8768"/>
    <s v="05.07.2018"/>
    <s v="05.08.2018"/>
    <s v="Iprel"/>
    <n v="100010001376"/>
    <m/>
    <m/>
    <m/>
    <m/>
    <m/>
    <m/>
    <m/>
    <m/>
    <m/>
    <m/>
    <m/>
    <m/>
    <m/>
    <x v="3"/>
    <x v="9"/>
    <x v="0"/>
  </r>
  <r>
    <x v="2904"/>
    <s v="CERA"/>
    <s v="MP"/>
    <x v="710"/>
    <n v="419490"/>
    <x v="494"/>
    <s v="EG"/>
    <x v="612"/>
    <x v="260"/>
    <x v="208"/>
    <s v="A"/>
    <x v="606"/>
    <x v="204"/>
    <x v="0"/>
    <m/>
    <x v="2121"/>
    <n v="8769"/>
    <s v="05.07.2018"/>
    <s v="05.08.2018"/>
    <s v="Iprel"/>
    <n v="100010001376"/>
    <m/>
    <m/>
    <m/>
    <m/>
    <m/>
    <m/>
    <m/>
    <m/>
    <m/>
    <m/>
    <m/>
    <m/>
    <m/>
    <x v="3"/>
    <x v="9"/>
    <x v="0"/>
  </r>
  <r>
    <x v="2905"/>
    <s v="CERA"/>
    <s v="MP"/>
    <x v="710"/>
    <n v="419490"/>
    <x v="494"/>
    <s v="EG"/>
    <x v="830"/>
    <x v="113"/>
    <x v="106"/>
    <s v="A"/>
    <x v="606"/>
    <x v="235"/>
    <x v="0"/>
    <m/>
    <x v="2122"/>
    <n v="8770"/>
    <s v="05.07.2018"/>
    <s v="05.08.2018"/>
    <s v="Iprel"/>
    <n v="100010001376"/>
    <m/>
    <m/>
    <m/>
    <m/>
    <m/>
    <m/>
    <m/>
    <m/>
    <m/>
    <m/>
    <m/>
    <m/>
    <m/>
    <x v="3"/>
    <x v="9"/>
    <x v="0"/>
  </r>
  <r>
    <x v="2906"/>
    <s v="CERA"/>
    <s v="MP"/>
    <x v="710"/>
    <n v="419490"/>
    <x v="494"/>
    <s v="EG"/>
    <x v="538"/>
    <x v="290"/>
    <x v="107"/>
    <s v="A"/>
    <x v="606"/>
    <x v="224"/>
    <x v="0"/>
    <m/>
    <x v="2123"/>
    <n v="8771"/>
    <s v="05.07.2018"/>
    <s v="05.08.2018"/>
    <s v="Iprel"/>
    <n v="100010001376"/>
    <m/>
    <m/>
    <m/>
    <m/>
    <m/>
    <m/>
    <m/>
    <m/>
    <m/>
    <m/>
    <m/>
    <m/>
    <m/>
    <x v="3"/>
    <x v="9"/>
    <x v="0"/>
  </r>
  <r>
    <x v="2907"/>
    <s v="CERA"/>
    <s v="MP"/>
    <x v="710"/>
    <n v="419490"/>
    <x v="494"/>
    <s v="EG"/>
    <x v="1127"/>
    <x v="292"/>
    <x v="129"/>
    <s v="A"/>
    <x v="606"/>
    <x v="124"/>
    <x v="0"/>
    <m/>
    <x v="2124"/>
    <n v="8772"/>
    <s v="05.07.2018"/>
    <s v="05.08.2018"/>
    <s v="Iprel"/>
    <n v="100010001376"/>
    <m/>
    <m/>
    <m/>
    <m/>
    <m/>
    <m/>
    <m/>
    <m/>
    <m/>
    <m/>
    <m/>
    <m/>
    <m/>
    <x v="3"/>
    <x v="9"/>
    <x v="0"/>
  </r>
  <r>
    <x v="2908"/>
    <s v="CERA"/>
    <s v="MP"/>
    <x v="710"/>
    <n v="419490"/>
    <x v="494"/>
    <s v="EG"/>
    <x v="161"/>
    <x v="293"/>
    <x v="180"/>
    <s v="A"/>
    <x v="606"/>
    <x v="236"/>
    <x v="0"/>
    <m/>
    <x v="2125"/>
    <n v="8773"/>
    <s v="05.07.2018"/>
    <s v="05.08.2018"/>
    <s v="Iprel"/>
    <n v="100010001376"/>
    <m/>
    <m/>
    <m/>
    <m/>
    <m/>
    <m/>
    <m/>
    <m/>
    <m/>
    <m/>
    <m/>
    <m/>
    <m/>
    <x v="3"/>
    <x v="9"/>
    <x v="0"/>
  </r>
  <r>
    <x v="2909"/>
    <s v="CERA"/>
    <s v="MP"/>
    <x v="710"/>
    <n v="419490"/>
    <x v="494"/>
    <s v="EG"/>
    <x v="1302"/>
    <x v="117"/>
    <x v="189"/>
    <s v="A"/>
    <x v="606"/>
    <x v="141"/>
    <x v="0"/>
    <m/>
    <x v="2126"/>
    <n v="8774"/>
    <s v="05.07.2018"/>
    <s v="05.08.2018"/>
    <s v="Iprel"/>
    <n v="100010001376"/>
    <m/>
    <m/>
    <m/>
    <m/>
    <m/>
    <m/>
    <m/>
    <m/>
    <m/>
    <m/>
    <m/>
    <m/>
    <m/>
    <x v="3"/>
    <x v="9"/>
    <x v="0"/>
  </r>
  <r>
    <x v="2910"/>
    <s v="CERA"/>
    <s v="MP"/>
    <x v="746"/>
    <n v="601566"/>
    <x v="517"/>
    <s v="IT"/>
    <x v="33"/>
    <x v="342"/>
    <x v="520"/>
    <s v="A"/>
    <x v="603"/>
    <x v="237"/>
    <x v="0"/>
    <m/>
    <x v="2127"/>
    <n v="8775"/>
    <s v="05.07.2018"/>
    <s v="05.08.2018"/>
    <s v="Iprel"/>
    <n v="100010001376"/>
    <m/>
    <m/>
    <m/>
    <m/>
    <m/>
    <m/>
    <m/>
    <m/>
    <m/>
    <m/>
    <m/>
    <m/>
    <m/>
    <x v="3"/>
    <x v="9"/>
    <x v="0"/>
  </r>
  <r>
    <x v="2911"/>
    <s v="CERA"/>
    <s v="MP"/>
    <x v="747"/>
    <n v="420321"/>
    <x v="518"/>
    <s v="DZ"/>
    <x v="33"/>
    <x v="187"/>
    <x v="345"/>
    <s v="A"/>
    <x v="603"/>
    <x v="238"/>
    <x v="0"/>
    <m/>
    <x v="2128"/>
    <n v="8776"/>
    <s v="05.07.2018"/>
    <s v="05.08.2018"/>
    <s v="Iprel"/>
    <n v="100010001376"/>
    <m/>
    <m/>
    <m/>
    <m/>
    <m/>
    <m/>
    <m/>
    <m/>
    <m/>
    <m/>
    <m/>
    <m/>
    <m/>
    <x v="3"/>
    <x v="9"/>
    <x v="0"/>
  </r>
  <r>
    <x v="2912"/>
    <s v="CERA"/>
    <s v="MP"/>
    <x v="748"/>
    <n v="420252"/>
    <x v="519"/>
    <s v="DZ"/>
    <x v="556"/>
    <x v="339"/>
    <x v="514"/>
    <s v="A"/>
    <x v="604"/>
    <x v="239"/>
    <x v="0"/>
    <m/>
    <x v="2129"/>
    <n v="8777"/>
    <s v="05.07.2018"/>
    <s v="05.08.2018"/>
    <s v="Iprel"/>
    <n v="100010001376"/>
    <m/>
    <m/>
    <m/>
    <m/>
    <m/>
    <m/>
    <m/>
    <m/>
    <m/>
    <m/>
    <m/>
    <m/>
    <m/>
    <x v="3"/>
    <x v="9"/>
    <x v="0"/>
  </r>
  <r>
    <x v="2913"/>
    <s v="CERA"/>
    <s v="MP"/>
    <x v="749"/>
    <n v="417791"/>
    <x v="520"/>
    <s v="DZ"/>
    <x v="8"/>
    <x v="160"/>
    <x v="341"/>
    <s v="A"/>
    <x v="605"/>
    <x v="230"/>
    <x v="0"/>
    <m/>
    <x v="2130"/>
    <n v="8778"/>
    <s v="05.07.2018"/>
    <s v="05.08.2018"/>
    <s v="Iprel"/>
    <n v="100010001376"/>
    <m/>
    <m/>
    <m/>
    <m/>
    <m/>
    <m/>
    <m/>
    <m/>
    <m/>
    <m/>
    <m/>
    <m/>
    <m/>
    <x v="3"/>
    <x v="9"/>
    <x v="0"/>
  </r>
  <r>
    <x v="2914"/>
    <s v="CERA"/>
    <s v="MP"/>
    <x v="606"/>
    <n v="417768"/>
    <x v="477"/>
    <s v="AZ"/>
    <x v="118"/>
    <x v="260"/>
    <x v="208"/>
    <s v="A"/>
    <x v="607"/>
    <x v="239"/>
    <x v="0"/>
    <m/>
    <x v="2131"/>
    <n v="8818"/>
    <s v="25.07.2018"/>
    <s v="31.08.2018"/>
    <s v="Iprel"/>
    <n v="100010001376"/>
    <m/>
    <m/>
    <m/>
    <m/>
    <m/>
    <m/>
    <m/>
    <m/>
    <m/>
    <m/>
    <m/>
    <m/>
    <m/>
    <x v="3"/>
    <x v="9"/>
    <x v="0"/>
  </r>
  <r>
    <x v="2915"/>
    <s v="CERA"/>
    <s v="MP"/>
    <x v="730"/>
    <n v="414992"/>
    <x v="469"/>
    <s v="DZ"/>
    <x v="921"/>
    <x v="112"/>
    <x v="332"/>
    <s v="A"/>
    <x v="608"/>
    <x v="240"/>
    <x v="0"/>
    <m/>
    <x v="2132"/>
    <n v="8819"/>
    <s v="25.07.2018"/>
    <s v="31.08.2018"/>
    <s v="Iprel"/>
    <n v="100010001376"/>
    <m/>
    <m/>
    <m/>
    <m/>
    <m/>
    <m/>
    <m/>
    <m/>
    <m/>
    <m/>
    <m/>
    <m/>
    <m/>
    <x v="3"/>
    <x v="9"/>
    <x v="0"/>
  </r>
  <r>
    <x v="2916"/>
    <s v="CERA"/>
    <s v="MP"/>
    <x v="730"/>
    <n v="414992"/>
    <x v="469"/>
    <s v="DZ"/>
    <x v="1357"/>
    <x v="292"/>
    <x v="129"/>
    <s v="A"/>
    <x v="608"/>
    <x v="241"/>
    <x v="0"/>
    <m/>
    <x v="2133"/>
    <n v="8820"/>
    <s v="25.07.2018"/>
    <s v="31.08.2018"/>
    <s v="Iprel"/>
    <n v="100010001376"/>
    <m/>
    <m/>
    <m/>
    <m/>
    <m/>
    <m/>
    <m/>
    <m/>
    <m/>
    <m/>
    <m/>
    <m/>
    <m/>
    <x v="3"/>
    <x v="9"/>
    <x v="0"/>
  </r>
  <r>
    <x v="2917"/>
    <s v="CERA"/>
    <s v="MP"/>
    <x v="730"/>
    <n v="414992"/>
    <x v="469"/>
    <s v="DZ"/>
    <x v="738"/>
    <x v="293"/>
    <x v="180"/>
    <s v="A"/>
    <x v="608"/>
    <x v="242"/>
    <x v="0"/>
    <m/>
    <x v="2134"/>
    <n v="8821"/>
    <s v="25.07.2018"/>
    <s v="31.08.2018"/>
    <s v="Iprel"/>
    <n v="100010001376"/>
    <m/>
    <m/>
    <m/>
    <m/>
    <m/>
    <m/>
    <m/>
    <m/>
    <m/>
    <m/>
    <m/>
    <m/>
    <m/>
    <x v="3"/>
    <x v="9"/>
    <x v="0"/>
  </r>
  <r>
    <x v="2918"/>
    <s v="CERA"/>
    <s v="RP"/>
    <x v="750"/>
    <s v="ECE009"/>
    <x v="41"/>
    <s v="ES"/>
    <x v="1358"/>
    <x v="123"/>
    <x v="521"/>
    <s v="A"/>
    <x v="602"/>
    <x v="212"/>
    <x v="0"/>
    <m/>
    <x v="2135"/>
    <n v="8822"/>
    <s v="25.07.2018"/>
    <s v="31.08.2018"/>
    <s v="Iprel"/>
    <n v="100010001376"/>
    <m/>
    <m/>
    <m/>
    <m/>
    <m/>
    <m/>
    <m/>
    <m/>
    <m/>
    <m/>
    <m/>
    <m/>
    <m/>
    <x v="3"/>
    <x v="9"/>
    <x v="0"/>
  </r>
  <r>
    <x v="2919"/>
    <s v="CERA"/>
    <s v="MP"/>
    <x v="749"/>
    <n v="417791"/>
    <x v="520"/>
    <s v="DZ"/>
    <x v="157"/>
    <x v="122"/>
    <x v="202"/>
    <s v="A"/>
    <x v="609"/>
    <x v="243"/>
    <x v="0"/>
    <m/>
    <x v="2136"/>
    <n v="8823"/>
    <s v="25.07.2018"/>
    <s v="31.08.2018"/>
    <s v="Iprel"/>
    <n v="100010001376"/>
    <m/>
    <m/>
    <m/>
    <m/>
    <m/>
    <m/>
    <m/>
    <m/>
    <m/>
    <m/>
    <m/>
    <m/>
    <m/>
    <x v="3"/>
    <x v="9"/>
    <x v="0"/>
  </r>
  <r>
    <x v="2920"/>
    <s v="CERA"/>
    <s v="MP"/>
    <x v="749"/>
    <n v="417791"/>
    <x v="520"/>
    <s v="DZ"/>
    <x v="1224"/>
    <x v="113"/>
    <x v="106"/>
    <s v="A"/>
    <x v="609"/>
    <x v="244"/>
    <x v="0"/>
    <m/>
    <x v="2137"/>
    <n v="8824"/>
    <s v="25.07.2018"/>
    <s v="31.08.2018"/>
    <s v="Iprel"/>
    <n v="100010001376"/>
    <m/>
    <m/>
    <m/>
    <m/>
    <m/>
    <m/>
    <m/>
    <m/>
    <m/>
    <m/>
    <m/>
    <m/>
    <m/>
    <x v="3"/>
    <x v="9"/>
    <x v="0"/>
  </r>
  <r>
    <x v="2921"/>
    <s v="CERA"/>
    <s v="MP"/>
    <x v="749"/>
    <n v="417791"/>
    <x v="520"/>
    <s v="DZ"/>
    <x v="1324"/>
    <x v="114"/>
    <x v="190"/>
    <s v="A"/>
    <x v="609"/>
    <x v="244"/>
    <x v="0"/>
    <m/>
    <x v="2138"/>
    <n v="8825"/>
    <s v="25.07.2018"/>
    <s v="31.08.2018"/>
    <s v="Iprel"/>
    <n v="100010001376"/>
    <m/>
    <m/>
    <m/>
    <m/>
    <m/>
    <m/>
    <m/>
    <m/>
    <m/>
    <m/>
    <m/>
    <m/>
    <m/>
    <x v="3"/>
    <x v="9"/>
    <x v="0"/>
  </r>
  <r>
    <x v="2922"/>
    <s v="CERA"/>
    <s v="MP"/>
    <x v="749"/>
    <n v="417791"/>
    <x v="520"/>
    <s v="DZ"/>
    <x v="142"/>
    <x v="112"/>
    <x v="332"/>
    <s v="A"/>
    <x v="609"/>
    <x v="245"/>
    <x v="0"/>
    <m/>
    <x v="2139"/>
    <n v="8826"/>
    <s v="25.07.2018"/>
    <s v="31.08.2018"/>
    <s v="Iprel"/>
    <n v="100010001376"/>
    <m/>
    <m/>
    <m/>
    <m/>
    <m/>
    <m/>
    <m/>
    <m/>
    <m/>
    <m/>
    <m/>
    <m/>
    <m/>
    <x v="3"/>
    <x v="9"/>
    <x v="0"/>
  </r>
  <r>
    <x v="2923"/>
    <s v="CERA"/>
    <s v="MP"/>
    <x v="749"/>
    <n v="417791"/>
    <x v="520"/>
    <s v="DZ"/>
    <x v="158"/>
    <x v="8"/>
    <x v="216"/>
    <s v="A"/>
    <x v="609"/>
    <x v="246"/>
    <x v="0"/>
    <m/>
    <x v="2140"/>
    <n v="8827"/>
    <s v="25.07.2018"/>
    <s v="31.08.2018"/>
    <s v="Iprel"/>
    <n v="100010001376"/>
    <m/>
    <m/>
    <m/>
    <m/>
    <m/>
    <m/>
    <m/>
    <m/>
    <m/>
    <m/>
    <m/>
    <m/>
    <m/>
    <x v="3"/>
    <x v="9"/>
    <x v="0"/>
  </r>
  <r>
    <x v="2924"/>
    <s v="CERA"/>
    <s v="MP"/>
    <x v="749"/>
    <n v="417791"/>
    <x v="520"/>
    <s v="DZ"/>
    <x v="605"/>
    <x v="260"/>
    <x v="208"/>
    <s v="A"/>
    <x v="609"/>
    <x v="247"/>
    <x v="0"/>
    <m/>
    <x v="2141"/>
    <n v="8828"/>
    <s v="25.07.2018"/>
    <s v="31.08.2018"/>
    <s v="Iprel"/>
    <n v="100010001376"/>
    <m/>
    <m/>
    <m/>
    <m/>
    <m/>
    <m/>
    <m/>
    <m/>
    <m/>
    <m/>
    <m/>
    <m/>
    <m/>
    <x v="3"/>
    <x v="9"/>
    <x v="0"/>
  </r>
  <r>
    <x v="2925"/>
    <s v="CERA"/>
    <s v="MP"/>
    <x v="749"/>
    <n v="417791"/>
    <x v="520"/>
    <s v="DZ"/>
    <x v="513"/>
    <x v="293"/>
    <x v="180"/>
    <s v="A"/>
    <x v="609"/>
    <x v="248"/>
    <x v="0"/>
    <m/>
    <x v="2142"/>
    <n v="8829"/>
    <s v="25.07.2018"/>
    <s v="31.08.2018"/>
    <s v="Iprel"/>
    <n v="100010001376"/>
    <m/>
    <m/>
    <m/>
    <m/>
    <m/>
    <m/>
    <m/>
    <m/>
    <m/>
    <m/>
    <m/>
    <m/>
    <m/>
    <x v="3"/>
    <x v="9"/>
    <x v="0"/>
  </r>
  <r>
    <x v="2926"/>
    <s v="CERA"/>
    <s v="MP"/>
    <x v="751"/>
    <n v="407876"/>
    <x v="521"/>
    <s v="RU"/>
    <x v="560"/>
    <x v="123"/>
    <x v="522"/>
    <s v="A"/>
    <x v="607"/>
    <x v="249"/>
    <x v="0"/>
    <m/>
    <x v="2143"/>
    <n v="8830"/>
    <s v="25.07.2018"/>
    <s v="31.08.2018"/>
    <s v="Iprel"/>
    <n v="100010001376"/>
    <m/>
    <m/>
    <m/>
    <m/>
    <m/>
    <m/>
    <m/>
    <m/>
    <m/>
    <m/>
    <m/>
    <m/>
    <m/>
    <x v="3"/>
    <x v="9"/>
    <x v="0"/>
  </r>
  <r>
    <x v="2927"/>
    <s v="CERA"/>
    <s v="MP"/>
    <x v="751"/>
    <n v="407876"/>
    <x v="521"/>
    <s v="RU"/>
    <x v="1359"/>
    <x v="123"/>
    <x v="223"/>
    <s v="A"/>
    <x v="607"/>
    <x v="249"/>
    <x v="0"/>
    <m/>
    <x v="2144"/>
    <n v="8831"/>
    <s v="25.07.2018"/>
    <s v="31.08.2018"/>
    <s v="Iprel"/>
    <n v="100010001376"/>
    <m/>
    <m/>
    <m/>
    <m/>
    <m/>
    <m/>
    <m/>
    <m/>
    <m/>
    <m/>
    <m/>
    <m/>
    <m/>
    <x v="3"/>
    <x v="9"/>
    <x v="0"/>
  </r>
  <r>
    <x v="2928"/>
    <s v="CERA"/>
    <s v="MP"/>
    <x v="752"/>
    <n v="418046"/>
    <x v="522"/>
    <s v="MX"/>
    <x v="767"/>
    <x v="320"/>
    <x v="514"/>
    <s v="A"/>
    <x v="608"/>
    <x v="139"/>
    <x v="0"/>
    <m/>
    <x v="2145"/>
    <n v="8832"/>
    <s v="25.07.2018"/>
    <s v="31.08.2018"/>
    <s v="Iprel"/>
    <n v="100010001376"/>
    <m/>
    <m/>
    <m/>
    <m/>
    <m/>
    <m/>
    <m/>
    <m/>
    <m/>
    <m/>
    <m/>
    <m/>
    <m/>
    <x v="3"/>
    <x v="9"/>
    <x v="0"/>
  </r>
  <r>
    <x v="2929"/>
    <s v="CERA"/>
    <s v="MP"/>
    <x v="753"/>
    <n v="420351"/>
    <x v="523"/>
    <s v="TR"/>
    <x v="368"/>
    <x v="338"/>
    <x v="341"/>
    <s v="A"/>
    <x v="609"/>
    <x v="230"/>
    <x v="0"/>
    <m/>
    <x v="2146"/>
    <n v="8833"/>
    <s v="25.07.2018"/>
    <s v="31.08.2018"/>
    <s v="Iprel"/>
    <n v="100010001376"/>
    <m/>
    <m/>
    <m/>
    <m/>
    <m/>
    <m/>
    <m/>
    <m/>
    <m/>
    <m/>
    <m/>
    <m/>
    <m/>
    <x v="3"/>
    <x v="9"/>
    <x v="0"/>
  </r>
  <r>
    <x v="2930"/>
    <s v="CERA"/>
    <s v="MP"/>
    <x v="753"/>
    <n v="420351"/>
    <x v="523"/>
    <s v="TR"/>
    <x v="96"/>
    <x v="338"/>
    <x v="341"/>
    <s v="A"/>
    <x v="609"/>
    <x v="230"/>
    <x v="0"/>
    <m/>
    <x v="2147"/>
    <n v="8834"/>
    <s v="25.07.2018"/>
    <s v="31.08.2018"/>
    <s v="Iprel"/>
    <n v="100010001376"/>
    <m/>
    <m/>
    <m/>
    <m/>
    <m/>
    <m/>
    <m/>
    <m/>
    <m/>
    <m/>
    <m/>
    <m/>
    <m/>
    <x v="3"/>
    <x v="9"/>
    <x v="0"/>
  </r>
  <r>
    <x v="2931"/>
    <s v="CERA"/>
    <s v="MP"/>
    <x v="754"/>
    <n v="405000"/>
    <x v="239"/>
    <s v="BR"/>
    <x v="8"/>
    <x v="344"/>
    <x v="523"/>
    <s v="A"/>
    <x v="607"/>
    <x v="149"/>
    <x v="0"/>
    <m/>
    <x v="2148"/>
    <n v="8835"/>
    <s v="25.07.2018"/>
    <s v="31.08.2018"/>
    <s v="Iprel"/>
    <n v="100010001376"/>
    <m/>
    <m/>
    <m/>
    <m/>
    <m/>
    <m/>
    <m/>
    <m/>
    <m/>
    <m/>
    <m/>
    <m/>
    <m/>
    <x v="3"/>
    <x v="9"/>
    <x v="0"/>
  </r>
  <r>
    <x v="2932"/>
    <s v="CERA"/>
    <s v="MP"/>
    <x v="755"/>
    <n v="404515"/>
    <x v="97"/>
    <s v="BD"/>
    <x v="33"/>
    <x v="345"/>
    <x v="524"/>
    <s v="A"/>
    <x v="609"/>
    <x v="250"/>
    <x v="0"/>
    <m/>
    <x v="2149"/>
    <n v="8836"/>
    <s v="25.07.2018"/>
    <s v="31.08.2018"/>
    <s v="Iprel"/>
    <n v="100010001376"/>
    <m/>
    <m/>
    <m/>
    <m/>
    <m/>
    <m/>
    <m/>
    <m/>
    <m/>
    <m/>
    <m/>
    <m/>
    <m/>
    <x v="3"/>
    <x v="9"/>
    <x v="0"/>
  </r>
  <r>
    <x v="2933"/>
    <s v="CERA"/>
    <s v="MP"/>
    <x v="756"/>
    <n v="419971"/>
    <x v="524"/>
    <s v="DZ"/>
    <x v="368"/>
    <x v="160"/>
    <x v="341"/>
    <s v="A"/>
    <x v="609"/>
    <x v="230"/>
    <x v="0"/>
    <m/>
    <x v="2150"/>
    <n v="8837"/>
    <s v="25.07.2018"/>
    <s v="31.08.2018"/>
    <s v="Iprel"/>
    <n v="100010001376"/>
    <m/>
    <m/>
    <m/>
    <m/>
    <m/>
    <m/>
    <m/>
    <m/>
    <m/>
    <m/>
    <m/>
    <m/>
    <m/>
    <x v="3"/>
    <x v="9"/>
    <x v="0"/>
  </r>
  <r>
    <x v="2934"/>
    <s v="CERA"/>
    <s v="MP"/>
    <x v="757"/>
    <n v="201314"/>
    <x v="525"/>
    <s v="IT"/>
    <x v="235"/>
    <x v="338"/>
    <x v="525"/>
    <s v="A"/>
    <x v="608"/>
    <x v="251"/>
    <x v="0"/>
    <m/>
    <x v="2151"/>
    <n v="8838"/>
    <s v="25.07.2018"/>
    <s v="31.08.2018"/>
    <s v="Iprel"/>
    <n v="100010001376"/>
    <m/>
    <m/>
    <m/>
    <m/>
    <m/>
    <m/>
    <m/>
    <m/>
    <m/>
    <m/>
    <m/>
    <m/>
    <m/>
    <x v="3"/>
    <x v="9"/>
    <x v="0"/>
  </r>
  <r>
    <x v="2935"/>
    <s v="CERA"/>
    <s v="MS"/>
    <x v="713"/>
    <n v="409204"/>
    <x v="506"/>
    <s v="DZ"/>
    <x v="1360"/>
    <x v="346"/>
    <x v="526"/>
    <s v="A"/>
    <x v="599"/>
    <x v="121"/>
    <x v="0"/>
    <m/>
    <x v="2152"/>
    <n v="8716"/>
    <s v="05.07.2018"/>
    <s v="05.08.2018"/>
    <s v="Iprel"/>
    <n v="100010001376"/>
    <m/>
    <m/>
    <m/>
    <m/>
    <m/>
    <m/>
    <m/>
    <m/>
    <m/>
    <m/>
    <m/>
    <m/>
    <m/>
    <x v="3"/>
    <x v="9"/>
    <x v="0"/>
  </r>
  <r>
    <x v="2936"/>
    <s v="CERA"/>
    <s v="MS"/>
    <x v="713"/>
    <n v="409204"/>
    <x v="506"/>
    <s v="DZ"/>
    <x v="230"/>
    <x v="346"/>
    <x v="526"/>
    <s v="A"/>
    <x v="599"/>
    <x v="121"/>
    <x v="0"/>
    <m/>
    <x v="2153"/>
    <n v="8717"/>
    <s v="05.07.2018"/>
    <s v="05.08.2018"/>
    <s v="Iprel"/>
    <n v="100010001376"/>
    <m/>
    <m/>
    <m/>
    <m/>
    <m/>
    <m/>
    <m/>
    <m/>
    <m/>
    <m/>
    <m/>
    <m/>
    <m/>
    <x v="3"/>
    <x v="9"/>
    <x v="0"/>
  </r>
  <r>
    <x v="2937"/>
    <s v="CERA"/>
    <s v="MP"/>
    <x v="758"/>
    <n v="412863"/>
    <x v="181"/>
    <s v="PL"/>
    <x v="1361"/>
    <x v="260"/>
    <x v="208"/>
    <s v="A"/>
    <x v="609"/>
    <x v="252"/>
    <x v="0"/>
    <m/>
    <x v="2154"/>
    <n v="8839"/>
    <s v="12.09.2018"/>
    <s v="29.09.2018"/>
    <s v="Iprel"/>
    <n v="100010001376"/>
    <m/>
    <m/>
    <m/>
    <m/>
    <m/>
    <m/>
    <m/>
    <m/>
    <m/>
    <m/>
    <m/>
    <m/>
    <m/>
    <x v="3"/>
    <x v="9"/>
    <x v="0"/>
  </r>
  <r>
    <x v="2938"/>
    <s v="CERA"/>
    <s v="MP"/>
    <x v="759"/>
    <n v="601539"/>
    <x v="480"/>
    <s v="IT"/>
    <x v="465"/>
    <x v="8"/>
    <x v="216"/>
    <s v="A"/>
    <x v="610"/>
    <x v="253"/>
    <x v="0"/>
    <m/>
    <x v="2155"/>
    <n v="8840"/>
    <s v="12.09.2018"/>
    <s v="29.09.2018"/>
    <s v="Iprel"/>
    <n v="100010001376"/>
    <m/>
    <m/>
    <m/>
    <m/>
    <m/>
    <m/>
    <m/>
    <m/>
    <m/>
    <m/>
    <m/>
    <m/>
    <m/>
    <x v="3"/>
    <x v="9"/>
    <x v="0"/>
  </r>
  <r>
    <x v="2939"/>
    <s v="CERA"/>
    <s v="MP"/>
    <x v="759"/>
    <n v="601539"/>
    <x v="480"/>
    <s v="IT"/>
    <x v="1362"/>
    <x v="290"/>
    <x v="107"/>
    <s v="A"/>
    <x v="610"/>
    <x v="254"/>
    <x v="0"/>
    <m/>
    <x v="2156"/>
    <n v="8841"/>
    <s v="12.09.2018"/>
    <s v="29.09.2018"/>
    <s v="Iprel"/>
    <n v="100010001376"/>
    <m/>
    <m/>
    <m/>
    <m/>
    <m/>
    <m/>
    <m/>
    <m/>
    <m/>
    <m/>
    <m/>
    <m/>
    <m/>
    <x v="3"/>
    <x v="9"/>
    <x v="0"/>
  </r>
  <r>
    <x v="2940"/>
    <s v="CERA"/>
    <s v="MP"/>
    <x v="760"/>
    <n v="601539"/>
    <x v="480"/>
    <s v="IT"/>
    <x v="549"/>
    <x v="112"/>
    <x v="332"/>
    <s v="A"/>
    <x v="610"/>
    <x v="255"/>
    <x v="0"/>
    <m/>
    <x v="2157"/>
    <n v="8842"/>
    <s v="12.09.2018"/>
    <s v="29.09.2018"/>
    <s v="Iprel"/>
    <n v="100010001376"/>
    <m/>
    <m/>
    <m/>
    <m/>
    <m/>
    <m/>
    <m/>
    <m/>
    <m/>
    <m/>
    <m/>
    <m/>
    <m/>
    <x v="3"/>
    <x v="9"/>
    <x v="0"/>
  </r>
  <r>
    <x v="2941"/>
    <s v="CERA"/>
    <s v="MP"/>
    <x v="760"/>
    <n v="601539"/>
    <x v="480"/>
    <s v="IT"/>
    <x v="1363"/>
    <x v="347"/>
    <x v="121"/>
    <s v="A"/>
    <x v="610"/>
    <x v="256"/>
    <x v="0"/>
    <m/>
    <x v="2158"/>
    <n v="8843"/>
    <s v="12.09.2018"/>
    <s v="29.09.2018"/>
    <s v="Iprel"/>
    <n v="100010001376"/>
    <m/>
    <m/>
    <m/>
    <m/>
    <m/>
    <m/>
    <m/>
    <m/>
    <m/>
    <m/>
    <m/>
    <m/>
    <m/>
    <x v="3"/>
    <x v="9"/>
    <x v="0"/>
  </r>
  <r>
    <x v="2942"/>
    <s v="CERA"/>
    <s v="MP"/>
    <x v="760"/>
    <n v="601539"/>
    <x v="480"/>
    <s v="IT"/>
    <x v="1359"/>
    <x v="2"/>
    <x v="527"/>
    <s v="A"/>
    <x v="610"/>
    <x v="254"/>
    <x v="0"/>
    <m/>
    <x v="2159"/>
    <n v="8844"/>
    <s v="12.09.2018"/>
    <s v="29.09.2018"/>
    <s v="Iprel"/>
    <n v="100010001376"/>
    <m/>
    <m/>
    <m/>
    <m/>
    <m/>
    <m/>
    <m/>
    <m/>
    <m/>
    <m/>
    <m/>
    <m/>
    <m/>
    <x v="3"/>
    <x v="9"/>
    <x v="0"/>
  </r>
  <r>
    <x v="2943"/>
    <s v="CERA"/>
    <s v="MP"/>
    <x v="760"/>
    <n v="601539"/>
    <x v="480"/>
    <s v="IT"/>
    <x v="1364"/>
    <x v="2"/>
    <x v="528"/>
    <s v="A"/>
    <x v="610"/>
    <x v="254"/>
    <x v="0"/>
    <m/>
    <x v="2160"/>
    <n v="8845"/>
    <s v="12.09.2018"/>
    <s v="29.09.2018"/>
    <s v="Iprel"/>
    <n v="100010001376"/>
    <m/>
    <m/>
    <m/>
    <m/>
    <m/>
    <m/>
    <m/>
    <m/>
    <m/>
    <m/>
    <m/>
    <m/>
    <m/>
    <x v="3"/>
    <x v="9"/>
    <x v="0"/>
  </r>
  <r>
    <x v="2944"/>
    <s v="CERA"/>
    <s v="MP"/>
    <x v="760"/>
    <n v="601539"/>
    <x v="480"/>
    <s v="IT"/>
    <x v="1077"/>
    <x v="2"/>
    <x v="529"/>
    <s v="A"/>
    <x v="610"/>
    <x v="149"/>
    <x v="0"/>
    <m/>
    <x v="2161"/>
    <n v="8846"/>
    <s v="12.09.2018"/>
    <s v="29.09.2018"/>
    <s v="Iprel"/>
    <n v="100010001376"/>
    <m/>
    <m/>
    <m/>
    <m/>
    <m/>
    <m/>
    <m/>
    <m/>
    <m/>
    <m/>
    <m/>
    <m/>
    <m/>
    <x v="3"/>
    <x v="9"/>
    <x v="0"/>
  </r>
  <r>
    <x v="2945"/>
    <s v="CERA"/>
    <s v="MP"/>
    <x v="761"/>
    <n v="600220"/>
    <x v="214"/>
    <s v="IT"/>
    <x v="377"/>
    <x v="2"/>
    <x v="106"/>
    <s v="A"/>
    <x v="610"/>
    <x v="243"/>
    <x v="0"/>
    <m/>
    <x v="2162"/>
    <n v="8847"/>
    <s v="12.09.2018"/>
    <s v="29.09.2018"/>
    <s v="Iprel"/>
    <n v="100010001376"/>
    <m/>
    <m/>
    <m/>
    <m/>
    <m/>
    <m/>
    <m/>
    <m/>
    <m/>
    <m/>
    <m/>
    <m/>
    <m/>
    <x v="3"/>
    <x v="9"/>
    <x v="0"/>
  </r>
  <r>
    <x v="2946"/>
    <s v="CERA"/>
    <s v="MP"/>
    <x v="761"/>
    <n v="600220"/>
    <x v="214"/>
    <s v="IT"/>
    <x v="1365"/>
    <x v="2"/>
    <x v="530"/>
    <s v="A"/>
    <x v="610"/>
    <x v="254"/>
    <x v="0"/>
    <m/>
    <x v="2163"/>
    <n v="8848"/>
    <s v="12.09.2018"/>
    <s v="29.09.2018"/>
    <s v="Iprel"/>
    <n v="100010001376"/>
    <m/>
    <m/>
    <m/>
    <m/>
    <m/>
    <m/>
    <m/>
    <m/>
    <m/>
    <m/>
    <m/>
    <m/>
    <m/>
    <x v="3"/>
    <x v="9"/>
    <x v="0"/>
  </r>
  <r>
    <x v="2947"/>
    <s v="CERA"/>
    <s v="MP"/>
    <x v="762"/>
    <n v="400998"/>
    <x v="526"/>
    <s v="ES"/>
    <x v="378"/>
    <x v="260"/>
    <x v="208"/>
    <s v="A"/>
    <x v="610"/>
    <x v="243"/>
    <x v="0"/>
    <m/>
    <x v="2164"/>
    <n v="8849"/>
    <s v="12.09.2018"/>
    <s v="29.09.2018"/>
    <s v="Iprel"/>
    <n v="100010001376"/>
    <m/>
    <m/>
    <m/>
    <m/>
    <m/>
    <m/>
    <m/>
    <m/>
    <m/>
    <m/>
    <m/>
    <m/>
    <m/>
    <x v="3"/>
    <x v="9"/>
    <x v="0"/>
  </r>
  <r>
    <x v="2948"/>
    <s v="CERA"/>
    <s v="MP"/>
    <x v="762"/>
    <n v="400998"/>
    <x v="526"/>
    <s v="ES"/>
    <x v="724"/>
    <x v="260"/>
    <x v="208"/>
    <s v="A"/>
    <x v="610"/>
    <x v="252"/>
    <x v="0"/>
    <m/>
    <x v="2165"/>
    <n v="8850"/>
    <s v="12.09.2018"/>
    <s v="29.09.2018"/>
    <s v="Iprel"/>
    <n v="100010001376"/>
    <m/>
    <m/>
    <m/>
    <m/>
    <m/>
    <m/>
    <m/>
    <m/>
    <m/>
    <m/>
    <m/>
    <m/>
    <m/>
    <x v="3"/>
    <x v="9"/>
    <x v="0"/>
  </r>
  <r>
    <x v="2949"/>
    <s v="CERA"/>
    <s v="MP"/>
    <x v="749"/>
    <n v="417791"/>
    <x v="520"/>
    <s v="DZ"/>
    <x v="474"/>
    <x v="292"/>
    <x v="129"/>
    <s v="A"/>
    <x v="610"/>
    <x v="257"/>
    <x v="0"/>
    <m/>
    <x v="2166"/>
    <n v="8851"/>
    <s v="12.09.2018"/>
    <s v="29.09.2018"/>
    <s v="Iprel"/>
    <n v="100010001376"/>
    <m/>
    <m/>
    <m/>
    <m/>
    <m/>
    <m/>
    <m/>
    <m/>
    <m/>
    <m/>
    <m/>
    <m/>
    <m/>
    <x v="3"/>
    <x v="9"/>
    <x v="0"/>
  </r>
  <r>
    <x v="2950"/>
    <s v="CERA"/>
    <s v="MP"/>
    <x v="749"/>
    <n v="417791"/>
    <x v="520"/>
    <s v="DZ"/>
    <x v="1366"/>
    <x v="117"/>
    <x v="189"/>
    <s v="A"/>
    <x v="610"/>
    <x v="258"/>
    <x v="0"/>
    <m/>
    <x v="2167"/>
    <n v="8852"/>
    <s v="12.09.2018"/>
    <s v="29.09.2018"/>
    <s v="Iprel"/>
    <n v="100010001376"/>
    <m/>
    <m/>
    <m/>
    <m/>
    <m/>
    <m/>
    <m/>
    <m/>
    <m/>
    <m/>
    <m/>
    <m/>
    <m/>
    <x v="3"/>
    <x v="9"/>
    <x v="0"/>
  </r>
  <r>
    <x v="2951"/>
    <s v="CERA"/>
    <s v="MP"/>
    <x v="749"/>
    <n v="417791"/>
    <x v="520"/>
    <s v="DZ"/>
    <x v="1103"/>
    <x v="1"/>
    <x v="199"/>
    <s v="A"/>
    <x v="610"/>
    <x v="259"/>
    <x v="0"/>
    <m/>
    <x v="2168"/>
    <n v="8853"/>
    <s v="12.09.2018"/>
    <s v="29.09.2018"/>
    <s v="Iprel"/>
    <n v="100010001376"/>
    <m/>
    <m/>
    <m/>
    <m/>
    <m/>
    <m/>
    <m/>
    <m/>
    <m/>
    <m/>
    <m/>
    <m/>
    <m/>
    <x v="3"/>
    <x v="9"/>
    <x v="0"/>
  </r>
  <r>
    <x v="2952"/>
    <s v="CERA"/>
    <s v="MP"/>
    <x v="745"/>
    <n v="403176"/>
    <x v="516"/>
    <s v="ES"/>
    <x v="527"/>
    <x v="8"/>
    <x v="216"/>
    <s v="A"/>
    <x v="611"/>
    <x v="260"/>
    <x v="0"/>
    <m/>
    <x v="2169"/>
    <n v="8854"/>
    <s v="12.09.2018"/>
    <s v="29.09.2018"/>
    <s v="Iprel"/>
    <n v="100010001376"/>
    <m/>
    <m/>
    <m/>
    <m/>
    <m/>
    <m/>
    <m/>
    <m/>
    <m/>
    <m/>
    <m/>
    <m/>
    <m/>
    <x v="3"/>
    <x v="9"/>
    <x v="0"/>
  </r>
  <r>
    <x v="2953"/>
    <s v="CERA"/>
    <s v="MP"/>
    <x v="754"/>
    <n v="405000"/>
    <x v="239"/>
    <s v="BR"/>
    <x v="273"/>
    <x v="112"/>
    <x v="332"/>
    <s v="A"/>
    <x v="611"/>
    <x v="261"/>
    <x v="0"/>
    <m/>
    <x v="2170"/>
    <n v="8855"/>
    <s v="12.09.2018"/>
    <s v="29.09.2018"/>
    <s v="Iprel"/>
    <n v="100010001376"/>
    <m/>
    <m/>
    <m/>
    <m/>
    <m/>
    <m/>
    <m/>
    <m/>
    <m/>
    <m/>
    <m/>
    <m/>
    <m/>
    <x v="3"/>
    <x v="9"/>
    <x v="0"/>
  </r>
  <r>
    <x v="2954"/>
    <s v="CERA"/>
    <s v="MP"/>
    <x v="754"/>
    <n v="405000"/>
    <x v="239"/>
    <s v="BR"/>
    <x v="1367"/>
    <x v="2"/>
    <x v="202"/>
    <s v="A"/>
    <x v="611"/>
    <x v="262"/>
    <x v="0"/>
    <m/>
    <x v="2171"/>
    <n v="8856"/>
    <s v="12.09.2018"/>
    <s v="29.09.2018"/>
    <s v="Iprel"/>
    <n v="100010001376"/>
    <m/>
    <m/>
    <m/>
    <m/>
    <m/>
    <m/>
    <m/>
    <m/>
    <m/>
    <m/>
    <m/>
    <m/>
    <m/>
    <x v="3"/>
    <x v="9"/>
    <x v="0"/>
  </r>
  <r>
    <x v="2955"/>
    <s v="CERA"/>
    <s v="MP"/>
    <x v="754"/>
    <n v="405000"/>
    <x v="239"/>
    <s v="BR"/>
    <x v="18"/>
    <x v="8"/>
    <x v="216"/>
    <s v="A"/>
    <x v="611"/>
    <x v="256"/>
    <x v="0"/>
    <m/>
    <x v="2172"/>
    <n v="8857"/>
    <s v="12.09.2018"/>
    <s v="29.09.2018"/>
    <s v="Iprel"/>
    <n v="100010001376"/>
    <m/>
    <m/>
    <m/>
    <m/>
    <m/>
    <m/>
    <m/>
    <m/>
    <m/>
    <m/>
    <m/>
    <m/>
    <m/>
    <x v="3"/>
    <x v="9"/>
    <x v="0"/>
  </r>
  <r>
    <x v="2956"/>
    <s v="CERA"/>
    <s v="MP"/>
    <x v="754"/>
    <n v="405000"/>
    <x v="239"/>
    <s v="BR"/>
    <x v="1172"/>
    <x v="260"/>
    <x v="208"/>
    <s v="A"/>
    <x v="611"/>
    <x v="257"/>
    <x v="0"/>
    <m/>
    <x v="2173"/>
    <n v="8858"/>
    <s v="12.09.2018"/>
    <s v="29.09.2018"/>
    <s v="Iprel"/>
    <n v="100010001376"/>
    <m/>
    <m/>
    <m/>
    <m/>
    <m/>
    <m/>
    <m/>
    <m/>
    <m/>
    <m/>
    <m/>
    <m/>
    <m/>
    <x v="3"/>
    <x v="9"/>
    <x v="0"/>
  </r>
  <r>
    <x v="2957"/>
    <s v="CERA"/>
    <s v="MP"/>
    <x v="754"/>
    <n v="405000"/>
    <x v="239"/>
    <s v="BR"/>
    <x v="564"/>
    <x v="113"/>
    <x v="106"/>
    <s v="A"/>
    <x v="611"/>
    <x v="262"/>
    <x v="0"/>
    <m/>
    <x v="2174"/>
    <n v="8859"/>
    <s v="12.09.2018"/>
    <s v="29.09.2018"/>
    <s v="Iprel"/>
    <n v="100010001376"/>
    <m/>
    <m/>
    <m/>
    <m/>
    <m/>
    <m/>
    <m/>
    <m/>
    <m/>
    <m/>
    <m/>
    <m/>
    <m/>
    <x v="3"/>
    <x v="9"/>
    <x v="0"/>
  </r>
  <r>
    <x v="2958"/>
    <s v="CERA"/>
    <s v="MP"/>
    <x v="754"/>
    <n v="405000"/>
    <x v="239"/>
    <s v="BR"/>
    <x v="484"/>
    <x v="292"/>
    <x v="129"/>
    <s v="A"/>
    <x v="611"/>
    <x v="256"/>
    <x v="0"/>
    <m/>
    <x v="2175"/>
    <n v="8860"/>
    <s v="12.09.2018"/>
    <s v="29.09.2018"/>
    <s v="Iprel"/>
    <n v="100010001376"/>
    <m/>
    <m/>
    <m/>
    <m/>
    <m/>
    <m/>
    <m/>
    <m/>
    <m/>
    <m/>
    <m/>
    <m/>
    <m/>
    <x v="3"/>
    <x v="9"/>
    <x v="0"/>
  </r>
  <r>
    <x v="2959"/>
    <s v="CERA"/>
    <s v="MP"/>
    <x v="729"/>
    <n v="801900"/>
    <x v="513"/>
    <s v="UA"/>
    <x v="1368"/>
    <x v="5"/>
    <x v="261"/>
    <s v="A"/>
    <x v="611"/>
    <x v="263"/>
    <x v="0"/>
    <m/>
    <x v="2176"/>
    <n v="8861"/>
    <s v="12.09.2018"/>
    <s v="29.09.2018"/>
    <s v="Iprel"/>
    <n v="100010001376"/>
    <m/>
    <m/>
    <m/>
    <m/>
    <m/>
    <m/>
    <m/>
    <m/>
    <m/>
    <m/>
    <m/>
    <m/>
    <m/>
    <x v="3"/>
    <x v="9"/>
    <x v="0"/>
  </r>
  <r>
    <x v="2960"/>
    <s v="CERA"/>
    <s v="MP"/>
    <x v="729"/>
    <n v="801900"/>
    <x v="513"/>
    <s v="UA"/>
    <x v="307"/>
    <x v="211"/>
    <x v="263"/>
    <s v="A"/>
    <x v="611"/>
    <x v="264"/>
    <x v="0"/>
    <m/>
    <x v="2177"/>
    <n v="8862"/>
    <s v="12.09.2018"/>
    <s v="29.09.2018"/>
    <s v="Iprel"/>
    <n v="100010001376"/>
    <m/>
    <m/>
    <m/>
    <m/>
    <m/>
    <m/>
    <m/>
    <m/>
    <m/>
    <m/>
    <m/>
    <m/>
    <m/>
    <x v="3"/>
    <x v="9"/>
    <x v="0"/>
  </r>
  <r>
    <x v="2961"/>
    <s v="CERA"/>
    <s v="MP"/>
    <x v="729"/>
    <n v="801900"/>
    <x v="513"/>
    <s v="UA"/>
    <x v="361"/>
    <x v="8"/>
    <x v="216"/>
    <s v="A"/>
    <x v="611"/>
    <x v="265"/>
    <x v="0"/>
    <m/>
    <x v="2178"/>
    <n v="8863"/>
    <s v="12.09.2018"/>
    <s v="29.09.2018"/>
    <s v="Iprel"/>
    <n v="100010001376"/>
    <m/>
    <m/>
    <m/>
    <m/>
    <m/>
    <m/>
    <m/>
    <m/>
    <m/>
    <m/>
    <m/>
    <m/>
    <m/>
    <x v="3"/>
    <x v="9"/>
    <x v="0"/>
  </r>
  <r>
    <x v="2962"/>
    <s v="CERA"/>
    <s v="MP"/>
    <x v="729"/>
    <n v="801900"/>
    <x v="513"/>
    <s v="UA"/>
    <x v="174"/>
    <x v="8"/>
    <x v="216"/>
    <s v="A"/>
    <x v="611"/>
    <x v="265"/>
    <x v="0"/>
    <m/>
    <x v="2179"/>
    <n v="8864"/>
    <s v="12.09.2018"/>
    <s v="29.09.2018"/>
    <s v="Iprel"/>
    <n v="100010001376"/>
    <m/>
    <m/>
    <m/>
    <m/>
    <m/>
    <m/>
    <m/>
    <m/>
    <m/>
    <m/>
    <m/>
    <m/>
    <m/>
    <x v="3"/>
    <x v="9"/>
    <x v="0"/>
  </r>
  <r>
    <x v="2963"/>
    <s v="CERA"/>
    <s v="MP"/>
    <x v="729"/>
    <n v="801900"/>
    <x v="513"/>
    <s v="UA"/>
    <x v="608"/>
    <x v="114"/>
    <x v="190"/>
    <s v="A"/>
    <x v="611"/>
    <x v="262"/>
    <x v="0"/>
    <m/>
    <x v="2180"/>
    <n v="8865"/>
    <s v="12.09.2018"/>
    <s v="29.09.2018"/>
    <s v="Iprel"/>
    <n v="100010001376"/>
    <m/>
    <m/>
    <m/>
    <m/>
    <m/>
    <m/>
    <m/>
    <m/>
    <m/>
    <m/>
    <m/>
    <m/>
    <m/>
    <x v="3"/>
    <x v="9"/>
    <x v="0"/>
  </r>
  <r>
    <x v="2964"/>
    <s v="CERA"/>
    <s v="MP"/>
    <x v="729"/>
    <n v="801900"/>
    <x v="513"/>
    <s v="UA"/>
    <x v="1369"/>
    <x v="290"/>
    <x v="107"/>
    <s v="A"/>
    <x v="611"/>
    <x v="153"/>
    <x v="0"/>
    <m/>
    <x v="2181"/>
    <n v="8866"/>
    <s v="12.09.2018"/>
    <s v="29.09.2018"/>
    <s v="Iprel"/>
    <n v="100010001376"/>
    <m/>
    <m/>
    <m/>
    <m/>
    <m/>
    <m/>
    <m/>
    <m/>
    <m/>
    <m/>
    <m/>
    <m/>
    <m/>
    <x v="3"/>
    <x v="9"/>
    <x v="0"/>
  </r>
  <r>
    <x v="2965"/>
    <s v="CERA"/>
    <s v="MP"/>
    <x v="729"/>
    <n v="801900"/>
    <x v="513"/>
    <s v="UA"/>
    <x v="1370"/>
    <x v="117"/>
    <x v="189"/>
    <s v="A"/>
    <x v="611"/>
    <x v="266"/>
    <x v="0"/>
    <m/>
    <x v="2182"/>
    <n v="8867"/>
    <s v="12.09.2018"/>
    <s v="29.09.2018"/>
    <s v="Iprel"/>
    <n v="100010001376"/>
    <m/>
    <m/>
    <m/>
    <m/>
    <m/>
    <m/>
    <m/>
    <m/>
    <m/>
    <m/>
    <m/>
    <m/>
    <m/>
    <x v="3"/>
    <x v="9"/>
    <x v="0"/>
  </r>
  <r>
    <x v="2966"/>
    <s v="CERA"/>
    <s v="MP"/>
    <x v="729"/>
    <n v="801900"/>
    <x v="513"/>
    <s v="UA"/>
    <x v="1371"/>
    <x v="114"/>
    <x v="190"/>
    <s v="A"/>
    <x v="611"/>
    <x v="266"/>
    <x v="0"/>
    <m/>
    <x v="2183"/>
    <n v="8868"/>
    <s v="12.09.2018"/>
    <s v="29.09.2018"/>
    <s v="Iprel"/>
    <n v="100010001376"/>
    <m/>
    <m/>
    <m/>
    <m/>
    <m/>
    <m/>
    <m/>
    <m/>
    <m/>
    <m/>
    <m/>
    <m/>
    <m/>
    <x v="3"/>
    <x v="9"/>
    <x v="0"/>
  </r>
  <r>
    <x v="2967"/>
    <s v="CERA"/>
    <s v="MP"/>
    <x v="756"/>
    <n v="419971"/>
    <x v="524"/>
    <s v="DZ"/>
    <x v="921"/>
    <x v="112"/>
    <x v="332"/>
    <s v="A"/>
    <x v="612"/>
    <x v="267"/>
    <x v="0"/>
    <m/>
    <x v="2184"/>
    <n v="8869"/>
    <s v="12.09.2018"/>
    <s v="29.09.2018"/>
    <s v="Iprel"/>
    <n v="100010001376"/>
    <m/>
    <m/>
    <m/>
    <m/>
    <m/>
    <m/>
    <m/>
    <m/>
    <m/>
    <m/>
    <m/>
    <m/>
    <m/>
    <x v="3"/>
    <x v="9"/>
    <x v="0"/>
  </r>
  <r>
    <x v="2968"/>
    <s v="CERA"/>
    <s v="MP"/>
    <x v="756"/>
    <n v="419971"/>
    <x v="524"/>
    <s v="DZ"/>
    <x v="307"/>
    <x v="122"/>
    <x v="202"/>
    <s v="A"/>
    <x v="612"/>
    <x v="154"/>
    <x v="0"/>
    <m/>
    <x v="2185"/>
    <n v="8870"/>
    <s v="12.09.2018"/>
    <s v="29.09.2018"/>
    <s v="Iprel"/>
    <n v="100010001376"/>
    <m/>
    <m/>
    <m/>
    <m/>
    <m/>
    <m/>
    <m/>
    <m/>
    <m/>
    <m/>
    <m/>
    <m/>
    <m/>
    <x v="3"/>
    <x v="9"/>
    <x v="0"/>
  </r>
  <r>
    <x v="2969"/>
    <s v="CERA"/>
    <s v="MP"/>
    <x v="756"/>
    <n v="419971"/>
    <x v="524"/>
    <s v="DZ"/>
    <x v="18"/>
    <x v="8"/>
    <x v="216"/>
    <s v="A"/>
    <x v="612"/>
    <x v="268"/>
    <x v="0"/>
    <m/>
    <x v="2186"/>
    <n v="8871"/>
    <s v="12.09.2018"/>
    <s v="29.09.2018"/>
    <s v="Iprel"/>
    <n v="100010001376"/>
    <m/>
    <m/>
    <m/>
    <m/>
    <m/>
    <m/>
    <m/>
    <m/>
    <m/>
    <m/>
    <m/>
    <m/>
    <m/>
    <x v="3"/>
    <x v="9"/>
    <x v="0"/>
  </r>
  <r>
    <x v="2970"/>
    <s v="CERA"/>
    <s v="MP"/>
    <x v="756"/>
    <n v="419971"/>
    <x v="524"/>
    <s v="DZ"/>
    <x v="1092"/>
    <x v="260"/>
    <x v="208"/>
    <s v="A"/>
    <x v="612"/>
    <x v="269"/>
    <x v="0"/>
    <m/>
    <x v="2187"/>
    <n v="8872"/>
    <s v="12.09.2018"/>
    <s v="29.09.2018"/>
    <s v="Iprel"/>
    <n v="100010001376"/>
    <m/>
    <m/>
    <m/>
    <m/>
    <m/>
    <m/>
    <m/>
    <m/>
    <m/>
    <m/>
    <m/>
    <m/>
    <m/>
    <x v="3"/>
    <x v="9"/>
    <x v="0"/>
  </r>
  <r>
    <x v="2971"/>
    <s v="CERA"/>
    <s v="MP"/>
    <x v="756"/>
    <n v="419971"/>
    <x v="524"/>
    <s v="DZ"/>
    <x v="1184"/>
    <x v="113"/>
    <x v="106"/>
    <s v="A"/>
    <x v="612"/>
    <x v="270"/>
    <x v="0"/>
    <m/>
    <x v="2188"/>
    <n v="8873"/>
    <s v="12.09.2018"/>
    <s v="29.09.2018"/>
    <s v="Iprel"/>
    <n v="100010001376"/>
    <m/>
    <m/>
    <m/>
    <m/>
    <m/>
    <m/>
    <m/>
    <m/>
    <m/>
    <m/>
    <m/>
    <m/>
    <m/>
    <x v="3"/>
    <x v="9"/>
    <x v="0"/>
  </r>
  <r>
    <x v="2972"/>
    <s v="CERA"/>
    <s v="MP"/>
    <x v="756"/>
    <n v="419971"/>
    <x v="524"/>
    <s v="DZ"/>
    <x v="1372"/>
    <x v="114"/>
    <x v="190"/>
    <s v="A"/>
    <x v="612"/>
    <x v="271"/>
    <x v="0"/>
    <m/>
    <x v="2189"/>
    <n v="8874"/>
    <s v="12.09.2018"/>
    <s v="29.09.2018"/>
    <s v="Iprel"/>
    <n v="100010001376"/>
    <m/>
    <m/>
    <m/>
    <m/>
    <m/>
    <m/>
    <m/>
    <m/>
    <m/>
    <m/>
    <m/>
    <m/>
    <m/>
    <x v="3"/>
    <x v="9"/>
    <x v="0"/>
  </r>
  <r>
    <x v="2973"/>
    <s v="CERA"/>
    <s v="MP"/>
    <x v="756"/>
    <n v="419971"/>
    <x v="524"/>
    <s v="DZ"/>
    <x v="918"/>
    <x v="292"/>
    <x v="129"/>
    <s v="A"/>
    <x v="612"/>
    <x v="256"/>
    <x v="0"/>
    <m/>
    <x v="2190"/>
    <n v="8875"/>
    <s v="12.09.2018"/>
    <s v="29.09.2018"/>
    <s v="Iprel"/>
    <n v="100010001376"/>
    <m/>
    <m/>
    <m/>
    <m/>
    <m/>
    <m/>
    <m/>
    <m/>
    <m/>
    <m/>
    <m/>
    <m/>
    <m/>
    <x v="3"/>
    <x v="9"/>
    <x v="0"/>
  </r>
  <r>
    <x v="2974"/>
    <s v="CERA"/>
    <s v="MP"/>
    <x v="756"/>
    <n v="419971"/>
    <x v="524"/>
    <s v="DZ"/>
    <x v="739"/>
    <x v="293"/>
    <x v="180"/>
    <s v="A"/>
    <x v="612"/>
    <x v="272"/>
    <x v="0"/>
    <m/>
    <x v="2191"/>
    <n v="8876"/>
    <s v="12.09.2018"/>
    <s v="29.09.2018"/>
    <s v="Iprel"/>
    <n v="100010001376"/>
    <m/>
    <m/>
    <m/>
    <m/>
    <m/>
    <m/>
    <m/>
    <m/>
    <m/>
    <m/>
    <m/>
    <m/>
    <m/>
    <x v="3"/>
    <x v="9"/>
    <x v="0"/>
  </r>
  <r>
    <x v="2975"/>
    <s v="CERA"/>
    <s v="MP"/>
    <x v="756"/>
    <n v="419971"/>
    <x v="524"/>
    <s v="DZ"/>
    <x v="1373"/>
    <x v="137"/>
    <x v="245"/>
    <s v="A"/>
    <x v="612"/>
    <x v="273"/>
    <x v="0"/>
    <m/>
    <x v="2192"/>
    <n v="8877"/>
    <s v="12.09.2018"/>
    <s v="29.09.2018"/>
    <s v="Iprel"/>
    <n v="100010001376"/>
    <m/>
    <m/>
    <m/>
    <m/>
    <m/>
    <m/>
    <m/>
    <m/>
    <m/>
    <m/>
    <m/>
    <m/>
    <m/>
    <x v="3"/>
    <x v="9"/>
    <x v="0"/>
  </r>
  <r>
    <x v="2976"/>
    <s v="CERA"/>
    <s v="MP"/>
    <x v="756"/>
    <n v="419971"/>
    <x v="524"/>
    <s v="DZ"/>
    <x v="1374"/>
    <x v="114"/>
    <x v="190"/>
    <s v="A"/>
    <x v="612"/>
    <x v="264"/>
    <x v="0"/>
    <m/>
    <x v="2193"/>
    <n v="8878"/>
    <s v="12.09.2018"/>
    <s v="29.09.2018"/>
    <s v="Iprel"/>
    <n v="100010001376"/>
    <m/>
    <m/>
    <m/>
    <m/>
    <m/>
    <m/>
    <m/>
    <m/>
    <m/>
    <m/>
    <m/>
    <m/>
    <m/>
    <x v="3"/>
    <x v="9"/>
    <x v="0"/>
  </r>
  <r>
    <x v="2977"/>
    <s v="CERA"/>
    <s v="MP"/>
    <x v="756"/>
    <n v="419971"/>
    <x v="524"/>
    <s v="DZ"/>
    <x v="1375"/>
    <x v="137"/>
    <x v="245"/>
    <s v="A"/>
    <x v="612"/>
    <x v="256"/>
    <x v="0"/>
    <m/>
    <x v="2194"/>
    <n v="8879"/>
    <s v="12.09.2018"/>
    <s v="29.09.2018"/>
    <s v="Iprel"/>
    <n v="100010001376"/>
    <m/>
    <m/>
    <m/>
    <m/>
    <m/>
    <m/>
    <m/>
    <m/>
    <m/>
    <m/>
    <m/>
    <m/>
    <m/>
    <x v="3"/>
    <x v="10"/>
    <x v="0"/>
  </r>
  <r>
    <x v="2978"/>
    <s v="CERA"/>
    <s v="MP"/>
    <x v="756"/>
    <n v="419971"/>
    <x v="524"/>
    <s v="DZ"/>
    <x v="833"/>
    <x v="1"/>
    <x v="199"/>
    <s v="A"/>
    <x v="612"/>
    <x v="274"/>
    <x v="0"/>
    <m/>
    <x v="2195"/>
    <n v="8880"/>
    <s v="12.09.2018"/>
    <s v="29.09.2018"/>
    <s v="Iprel"/>
    <n v="100010001376"/>
    <m/>
    <m/>
    <m/>
    <m/>
    <m/>
    <m/>
    <m/>
    <m/>
    <m/>
    <m/>
    <m/>
    <m/>
    <m/>
    <x v="3"/>
    <x v="10"/>
    <x v="0"/>
  </r>
  <r>
    <x v="2979"/>
    <s v="CERA"/>
    <s v="MP"/>
    <x v="756"/>
    <n v="419971"/>
    <x v="524"/>
    <s v="DZ"/>
    <x v="726"/>
    <x v="1"/>
    <x v="199"/>
    <s v="A"/>
    <x v="612"/>
    <x v="274"/>
    <x v="0"/>
    <m/>
    <x v="2196"/>
    <n v="8881"/>
    <s v="12.09.2018"/>
    <s v="29.09.2018"/>
    <s v="Iprel"/>
    <n v="100010001376"/>
    <m/>
    <m/>
    <m/>
    <m/>
    <m/>
    <m/>
    <m/>
    <m/>
    <m/>
    <m/>
    <m/>
    <m/>
    <m/>
    <x v="3"/>
    <x v="10"/>
    <x v="0"/>
  </r>
  <r>
    <x v="2980"/>
    <s v="CERA"/>
    <s v="MP"/>
    <x v="758"/>
    <n v="412863"/>
    <x v="181"/>
    <s v="PL"/>
    <x v="1376"/>
    <x v="113"/>
    <x v="106"/>
    <s v="A"/>
    <x v="612"/>
    <x v="264"/>
    <x v="0"/>
    <m/>
    <x v="2197"/>
    <n v="8882"/>
    <s v="12.09.2018"/>
    <s v="29.09.2018"/>
    <s v="Iprel"/>
    <n v="100010001376"/>
    <m/>
    <m/>
    <m/>
    <m/>
    <m/>
    <m/>
    <m/>
    <m/>
    <m/>
    <m/>
    <m/>
    <m/>
    <m/>
    <x v="3"/>
    <x v="10"/>
    <x v="0"/>
  </r>
  <r>
    <x v="2981"/>
    <s v="CERA"/>
    <s v="MP"/>
    <x v="763"/>
    <n v="412257"/>
    <x v="169"/>
    <s v="DZ"/>
    <x v="320"/>
    <x v="122"/>
    <x v="202"/>
    <s v="A"/>
    <x v="612"/>
    <x v="160"/>
    <x v="0"/>
    <m/>
    <x v="2198"/>
    <n v="8883"/>
    <s v="12.09.2018"/>
    <s v="29.09.2018"/>
    <s v="Iprel"/>
    <n v="100010001376"/>
    <m/>
    <m/>
    <m/>
    <m/>
    <m/>
    <m/>
    <m/>
    <m/>
    <m/>
    <m/>
    <m/>
    <m/>
    <m/>
    <x v="3"/>
    <x v="10"/>
    <x v="0"/>
  </r>
  <r>
    <x v="2982"/>
    <s v="CERA"/>
    <s v="MP"/>
    <x v="762"/>
    <n v="400998"/>
    <x v="526"/>
    <s v="ES"/>
    <x v="107"/>
    <x v="8"/>
    <x v="216"/>
    <s v="A"/>
    <x v="612"/>
    <x v="275"/>
    <x v="0"/>
    <m/>
    <x v="2199"/>
    <n v="8884"/>
    <s v="12.09.2018"/>
    <s v="29.09.2018"/>
    <s v="Iprel"/>
    <n v="100010001376"/>
    <m/>
    <m/>
    <m/>
    <m/>
    <m/>
    <m/>
    <m/>
    <m/>
    <m/>
    <m/>
    <m/>
    <m/>
    <m/>
    <x v="3"/>
    <x v="10"/>
    <x v="0"/>
  </r>
  <r>
    <x v="2983"/>
    <s v="CERA"/>
    <s v="MP"/>
    <x v="764"/>
    <n v="409922"/>
    <x v="242"/>
    <s v="ES"/>
    <x v="210"/>
    <x v="2"/>
    <x v="531"/>
    <s v="A"/>
    <x v="613"/>
    <x v="153"/>
    <x v="0"/>
    <m/>
    <x v="2200"/>
    <n v="8885"/>
    <s v="12.09.2018"/>
    <s v="29.09.2018"/>
    <s v="Iprel"/>
    <n v="100010001376"/>
    <m/>
    <m/>
    <m/>
    <m/>
    <m/>
    <m/>
    <m/>
    <m/>
    <m/>
    <m/>
    <m/>
    <m/>
    <m/>
    <x v="3"/>
    <x v="10"/>
    <x v="0"/>
  </r>
  <r>
    <x v="2984"/>
    <s v="CERA"/>
    <s v="MP"/>
    <x v="746"/>
    <n v="601566"/>
    <x v="517"/>
    <s v="IT"/>
    <x v="1191"/>
    <x v="260"/>
    <x v="208"/>
    <s v="A"/>
    <x v="614"/>
    <x v="276"/>
    <x v="0"/>
    <m/>
    <x v="2201"/>
    <n v="8886"/>
    <s v="12.09.2018"/>
    <s v="29.09.2018"/>
    <s v="Iprel"/>
    <n v="100010001376"/>
    <m/>
    <m/>
    <m/>
    <m/>
    <m/>
    <m/>
    <m/>
    <m/>
    <m/>
    <m/>
    <m/>
    <m/>
    <m/>
    <x v="3"/>
    <x v="10"/>
    <x v="0"/>
  </r>
  <r>
    <x v="2985"/>
    <s v="CERA"/>
    <s v="MP"/>
    <x v="763"/>
    <n v="412257"/>
    <x v="169"/>
    <s v="DZ"/>
    <x v="1377"/>
    <x v="260"/>
    <x v="208"/>
    <s v="A"/>
    <x v="614"/>
    <x v="276"/>
    <x v="0"/>
    <m/>
    <x v="2202"/>
    <n v="8887"/>
    <s v="12.09.2018"/>
    <s v="29.09.2018"/>
    <s v="Iprel"/>
    <n v="100010001376"/>
    <m/>
    <m/>
    <m/>
    <m/>
    <m/>
    <m/>
    <m/>
    <m/>
    <m/>
    <m/>
    <m/>
    <m/>
    <m/>
    <x v="3"/>
    <x v="10"/>
    <x v="0"/>
  </r>
  <r>
    <x v="2986"/>
    <s v="CERA"/>
    <s v="MT"/>
    <x v="765"/>
    <n v="801917"/>
    <x v="527"/>
    <s v="RU"/>
    <x v="323"/>
    <x v="346"/>
    <x v="526"/>
    <s v="A"/>
    <x v="614"/>
    <x v="277"/>
    <x v="0"/>
    <m/>
    <x v="2203"/>
    <n v="8888"/>
    <s v="12.09.2018"/>
    <s v="29.09.2018"/>
    <s v="Iprel"/>
    <n v="100010001376"/>
    <m/>
    <m/>
    <m/>
    <m/>
    <m/>
    <m/>
    <m/>
    <m/>
    <m/>
    <m/>
    <m/>
    <m/>
    <m/>
    <x v="3"/>
    <x v="10"/>
    <x v="0"/>
  </r>
  <r>
    <x v="2987"/>
    <s v="CERA"/>
    <s v="MT"/>
    <x v="765"/>
    <n v="801917"/>
    <x v="527"/>
    <s v="RU"/>
    <x v="4"/>
    <x v="346"/>
    <x v="526"/>
    <s v="A"/>
    <x v="614"/>
    <x v="277"/>
    <x v="0"/>
    <m/>
    <x v="2204"/>
    <n v="8889"/>
    <s v="12.09.2018"/>
    <s v="29.09.2018"/>
    <s v="Iprel"/>
    <n v="100010001376"/>
    <m/>
    <m/>
    <m/>
    <m/>
    <m/>
    <m/>
    <m/>
    <m/>
    <m/>
    <m/>
    <m/>
    <m/>
    <m/>
    <x v="3"/>
    <x v="10"/>
    <x v="0"/>
  </r>
  <r>
    <x v="2988"/>
    <s v="CERA"/>
    <s v="MP"/>
    <x v="752"/>
    <n v="420702"/>
    <x v="528"/>
    <s v="MX"/>
    <x v="1378"/>
    <x v="260"/>
    <x v="208"/>
    <s v="A"/>
    <x v="615"/>
    <x v="269"/>
    <x v="0"/>
    <m/>
    <x v="2205"/>
    <n v="8890"/>
    <s v="12.09.2018"/>
    <s v="29.09.2018"/>
    <s v="Iprel"/>
    <n v="100010001376"/>
    <m/>
    <m/>
    <m/>
    <m/>
    <m/>
    <m/>
    <m/>
    <m/>
    <m/>
    <m/>
    <m/>
    <m/>
    <m/>
    <x v="3"/>
    <x v="10"/>
    <x v="0"/>
  </r>
  <r>
    <x v="2989"/>
    <s v="CERA"/>
    <s v="MP"/>
    <x v="752"/>
    <n v="420702"/>
    <x v="528"/>
    <s v="MX"/>
    <x v="1379"/>
    <x v="137"/>
    <x v="245"/>
    <s v="A"/>
    <x v="615"/>
    <x v="278"/>
    <x v="0"/>
    <m/>
    <x v="2206"/>
    <n v="8891"/>
    <s v="12.09.2018"/>
    <s v="29.09.2018"/>
    <s v="Iprel"/>
    <n v="100010001376"/>
    <m/>
    <m/>
    <m/>
    <m/>
    <m/>
    <m/>
    <m/>
    <m/>
    <m/>
    <m/>
    <m/>
    <m/>
    <m/>
    <x v="3"/>
    <x v="10"/>
    <x v="0"/>
  </r>
  <r>
    <x v="2990"/>
    <s v="CERA"/>
    <s v="MP"/>
    <x v="747"/>
    <n v="420321"/>
    <x v="518"/>
    <s v="DZ"/>
    <x v="1380"/>
    <x v="112"/>
    <x v="332"/>
    <s v="A"/>
    <x v="616"/>
    <x v="230"/>
    <x v="0"/>
    <m/>
    <x v="2207"/>
    <n v="8892"/>
    <s v="12.09.2018"/>
    <s v="29.09.2018"/>
    <s v="Iprel"/>
    <n v="100010001376"/>
    <m/>
    <m/>
    <m/>
    <m/>
    <m/>
    <m/>
    <m/>
    <m/>
    <m/>
    <m/>
    <m/>
    <m/>
    <m/>
    <x v="3"/>
    <x v="10"/>
    <x v="0"/>
  </r>
  <r>
    <x v="2991"/>
    <s v="CERA"/>
    <s v="MP"/>
    <x v="747"/>
    <n v="420321"/>
    <x v="518"/>
    <s v="DZ"/>
    <x v="122"/>
    <x v="122"/>
    <x v="202"/>
    <s v="A"/>
    <x v="616"/>
    <x v="279"/>
    <x v="0"/>
    <m/>
    <x v="2208"/>
    <n v="8893"/>
    <s v="12.09.2018"/>
    <s v="29.09.2018"/>
    <s v="Iprel"/>
    <n v="100010001376"/>
    <m/>
    <m/>
    <m/>
    <m/>
    <m/>
    <m/>
    <m/>
    <m/>
    <m/>
    <m/>
    <m/>
    <m/>
    <m/>
    <x v="3"/>
    <x v="10"/>
    <x v="0"/>
  </r>
  <r>
    <x v="2992"/>
    <s v="CERA"/>
    <s v="MP"/>
    <x v="747"/>
    <n v="420321"/>
    <x v="518"/>
    <s v="DZ"/>
    <x v="107"/>
    <x v="123"/>
    <x v="223"/>
    <s v="A"/>
    <x v="616"/>
    <x v="239"/>
    <x v="0"/>
    <m/>
    <x v="2209"/>
    <n v="8894"/>
    <s v="12.09.2018"/>
    <s v="29.09.2018"/>
    <s v="Iprel"/>
    <n v="100010001376"/>
    <m/>
    <m/>
    <m/>
    <m/>
    <m/>
    <m/>
    <m/>
    <m/>
    <m/>
    <m/>
    <m/>
    <m/>
    <m/>
    <x v="3"/>
    <x v="10"/>
    <x v="0"/>
  </r>
  <r>
    <x v="2993"/>
    <s v="CERA"/>
    <s v="MP"/>
    <x v="747"/>
    <n v="420321"/>
    <x v="518"/>
    <s v="DZ"/>
    <x v="433"/>
    <x v="260"/>
    <x v="208"/>
    <s v="A"/>
    <x v="616"/>
    <x v="280"/>
    <x v="0"/>
    <m/>
    <x v="2210"/>
    <n v="8895"/>
    <s v="12.09.2018"/>
    <s v="29.09.2018"/>
    <s v="Iprel"/>
    <n v="100010001376"/>
    <m/>
    <m/>
    <m/>
    <m/>
    <m/>
    <m/>
    <m/>
    <m/>
    <m/>
    <m/>
    <m/>
    <m/>
    <m/>
    <x v="3"/>
    <x v="10"/>
    <x v="0"/>
  </r>
  <r>
    <x v="2994"/>
    <s v="CERA"/>
    <s v="MP"/>
    <x v="747"/>
    <n v="420321"/>
    <x v="518"/>
    <s v="DZ"/>
    <x v="309"/>
    <x v="113"/>
    <x v="106"/>
    <s v="A"/>
    <x v="616"/>
    <x v="243"/>
    <x v="0"/>
    <m/>
    <x v="2211"/>
    <n v="8896"/>
    <s v="12.09.2018"/>
    <s v="29.09.2018"/>
    <s v="Iprel"/>
    <n v="100010001376"/>
    <m/>
    <m/>
    <m/>
    <m/>
    <m/>
    <m/>
    <m/>
    <m/>
    <m/>
    <m/>
    <m/>
    <m/>
    <m/>
    <x v="3"/>
    <x v="10"/>
    <x v="0"/>
  </r>
  <r>
    <x v="2995"/>
    <s v="CERA"/>
    <s v="MP"/>
    <x v="747"/>
    <n v="420321"/>
    <x v="518"/>
    <s v="DZ"/>
    <x v="783"/>
    <x v="114"/>
    <x v="190"/>
    <s v="A"/>
    <x v="616"/>
    <x v="243"/>
    <x v="0"/>
    <m/>
    <x v="2212"/>
    <n v="8897"/>
    <s v="12.09.2018"/>
    <s v="29.09.2018"/>
    <s v="Iprel"/>
    <n v="100010001376"/>
    <m/>
    <m/>
    <m/>
    <m/>
    <m/>
    <m/>
    <m/>
    <m/>
    <m/>
    <m/>
    <m/>
    <m/>
    <m/>
    <x v="3"/>
    <x v="10"/>
    <x v="0"/>
  </r>
  <r>
    <x v="2996"/>
    <s v="CERA"/>
    <s v="MP"/>
    <x v="747"/>
    <n v="420321"/>
    <x v="518"/>
    <s v="DZ"/>
    <x v="577"/>
    <x v="292"/>
    <x v="129"/>
    <s v="A"/>
    <x v="616"/>
    <x v="230"/>
    <x v="0"/>
    <m/>
    <x v="2213"/>
    <n v="8898"/>
    <s v="12.09.2018"/>
    <s v="29.09.2018"/>
    <s v="Iprel"/>
    <n v="100010001376"/>
    <m/>
    <m/>
    <m/>
    <m/>
    <m/>
    <m/>
    <m/>
    <m/>
    <m/>
    <m/>
    <m/>
    <m/>
    <m/>
    <x v="3"/>
    <x v="10"/>
    <x v="0"/>
  </r>
  <r>
    <x v="2997"/>
    <s v="CERA"/>
    <s v="MP"/>
    <x v="747"/>
    <n v="420321"/>
    <x v="518"/>
    <s v="DZ"/>
    <x v="412"/>
    <x v="293"/>
    <x v="180"/>
    <s v="A"/>
    <x v="616"/>
    <x v="281"/>
    <x v="0"/>
    <m/>
    <x v="2214"/>
    <n v="8899"/>
    <s v="12.09.2018"/>
    <s v="29.09.2018"/>
    <s v="Iprel"/>
    <n v="100010001376"/>
    <m/>
    <m/>
    <m/>
    <m/>
    <m/>
    <m/>
    <m/>
    <m/>
    <m/>
    <m/>
    <m/>
    <m/>
    <m/>
    <x v="3"/>
    <x v="10"/>
    <x v="0"/>
  </r>
  <r>
    <x v="2998"/>
    <s v="CERA"/>
    <s v="MP"/>
    <x v="747"/>
    <n v="420321"/>
    <x v="518"/>
    <s v="DZ"/>
    <x v="1381"/>
    <x v="137"/>
    <x v="245"/>
    <s v="A"/>
    <x v="616"/>
    <x v="239"/>
    <x v="0"/>
    <m/>
    <x v="2215"/>
    <n v="8900"/>
    <s v="12.09.2018"/>
    <s v="29.09.2018"/>
    <s v="Iprel"/>
    <n v="100010001376"/>
    <m/>
    <m/>
    <m/>
    <m/>
    <m/>
    <m/>
    <m/>
    <m/>
    <m/>
    <m/>
    <m/>
    <m/>
    <m/>
    <x v="3"/>
    <x v="10"/>
    <x v="0"/>
  </r>
  <r>
    <x v="2999"/>
    <s v="CERA"/>
    <s v="MP"/>
    <x v="747"/>
    <n v="420321"/>
    <x v="518"/>
    <s v="DZ"/>
    <x v="1194"/>
    <x v="117"/>
    <x v="189"/>
    <s v="A"/>
    <x v="616"/>
    <x v="279"/>
    <x v="0"/>
    <m/>
    <x v="2216"/>
    <n v="8901"/>
    <s v="12.09.2018"/>
    <s v="29.09.2018"/>
    <s v="Iprel"/>
    <n v="100010001376"/>
    <m/>
    <m/>
    <m/>
    <m/>
    <m/>
    <m/>
    <m/>
    <m/>
    <m/>
    <m/>
    <m/>
    <m/>
    <m/>
    <x v="3"/>
    <x v="10"/>
    <x v="0"/>
  </r>
  <r>
    <x v="3000"/>
    <s v="CERA"/>
    <s v="MP"/>
    <x v="747"/>
    <n v="420321"/>
    <x v="518"/>
    <s v="DZ"/>
    <x v="1382"/>
    <x v="118"/>
    <x v="248"/>
    <s v="A"/>
    <x v="616"/>
    <x v="239"/>
    <x v="0"/>
    <m/>
    <x v="2217"/>
    <n v="8902"/>
    <s v="12.09.2018"/>
    <s v="29.09.2018"/>
    <s v="Iprel"/>
    <n v="100010001376"/>
    <m/>
    <m/>
    <m/>
    <m/>
    <m/>
    <m/>
    <m/>
    <m/>
    <m/>
    <m/>
    <m/>
    <m/>
    <m/>
    <x v="3"/>
    <x v="10"/>
    <x v="0"/>
  </r>
  <r>
    <x v="3001"/>
    <s v="CERA"/>
    <s v="MP"/>
    <x v="747"/>
    <n v="420321"/>
    <x v="518"/>
    <s v="DZ"/>
    <x v="973"/>
    <x v="1"/>
    <x v="199"/>
    <s v="A"/>
    <x v="616"/>
    <x v="282"/>
    <x v="0"/>
    <m/>
    <x v="2218"/>
    <n v="8903"/>
    <s v="12.09.2018"/>
    <s v="29.09.2018"/>
    <s v="Iprel"/>
    <n v="100010001376"/>
    <m/>
    <m/>
    <m/>
    <m/>
    <m/>
    <m/>
    <m/>
    <m/>
    <m/>
    <m/>
    <m/>
    <m/>
    <m/>
    <x v="3"/>
    <x v="10"/>
    <x v="0"/>
  </r>
  <r>
    <x v="3002"/>
    <s v="CERA"/>
    <s v="MP"/>
    <x v="747"/>
    <n v="420321"/>
    <x v="518"/>
    <s v="DZ"/>
    <x v="1383"/>
    <x v="114"/>
    <x v="190"/>
    <s v="A"/>
    <x v="616"/>
    <x v="243"/>
    <x v="0"/>
    <m/>
    <x v="2219"/>
    <n v="8904"/>
    <s v="12.09.2018"/>
    <s v="29.09.2018"/>
    <s v="Iprel"/>
    <n v="100010001376"/>
    <m/>
    <m/>
    <m/>
    <m/>
    <m/>
    <m/>
    <m/>
    <m/>
    <m/>
    <m/>
    <m/>
    <m/>
    <m/>
    <x v="3"/>
    <x v="10"/>
    <x v="0"/>
  </r>
  <r>
    <x v="3003"/>
    <s v="CERA"/>
    <s v="MP"/>
    <x v="763"/>
    <n v="412257"/>
    <x v="169"/>
    <s v="DZ"/>
    <x v="8"/>
    <x v="340"/>
    <x v="532"/>
    <s v="A"/>
    <x v="612"/>
    <x v="254"/>
    <x v="0"/>
    <m/>
    <x v="2220"/>
    <n v="8905"/>
    <s v="12.09.2018"/>
    <s v="29.09.2018"/>
    <s v="Iprel"/>
    <n v="100010001376"/>
    <m/>
    <m/>
    <m/>
    <m/>
    <m/>
    <m/>
    <m/>
    <m/>
    <m/>
    <m/>
    <m/>
    <m/>
    <m/>
    <x v="3"/>
    <x v="10"/>
    <x v="0"/>
  </r>
  <r>
    <x v="3004"/>
    <s v="CERA"/>
    <s v="MP"/>
    <x v="766"/>
    <n v="801752"/>
    <x v="475"/>
    <s v="DZ"/>
    <x v="1384"/>
    <x v="145"/>
    <x v="112"/>
    <s v="A"/>
    <x v="612"/>
    <x v="270"/>
    <x v="0"/>
    <m/>
    <x v="2221"/>
    <n v="8906"/>
    <s v="12.09.2018"/>
    <s v="29.09.2018"/>
    <s v="Iprel"/>
    <n v="100010001376"/>
    <m/>
    <m/>
    <m/>
    <m/>
    <m/>
    <m/>
    <m/>
    <m/>
    <m/>
    <m/>
    <m/>
    <m/>
    <m/>
    <x v="3"/>
    <x v="10"/>
    <x v="0"/>
  </r>
  <r>
    <x v="3005"/>
    <s v="CERA"/>
    <s v="MX"/>
    <x v="767"/>
    <n v="419115"/>
    <x v="529"/>
    <s v="IN"/>
    <x v="215"/>
    <x v="348"/>
    <x v="533"/>
    <s v="A"/>
    <x v="613"/>
    <x v="283"/>
    <x v="0"/>
    <m/>
    <x v="2222"/>
    <n v="8907"/>
    <s v="12.09.2018"/>
    <s v="29.09.2018"/>
    <s v="Iprel"/>
    <n v="100010001376"/>
    <m/>
    <m/>
    <m/>
    <m/>
    <m/>
    <m/>
    <m/>
    <m/>
    <m/>
    <m/>
    <m/>
    <m/>
    <m/>
    <x v="3"/>
    <x v="10"/>
    <x v="0"/>
  </r>
  <r>
    <x v="3006"/>
    <s v="CERA"/>
    <s v="MP"/>
    <x v="768"/>
    <n v="401542"/>
    <x v="284"/>
    <s v="TR"/>
    <x v="8"/>
    <x v="320"/>
    <x v="534"/>
    <s v="A"/>
    <x v="614"/>
    <x v="284"/>
    <x v="0"/>
    <m/>
    <x v="2223"/>
    <n v="8908"/>
    <s v="12.09.2018"/>
    <s v="29.09.2018"/>
    <s v="Iprel"/>
    <n v="100010001376"/>
    <m/>
    <m/>
    <m/>
    <m/>
    <m/>
    <m/>
    <m/>
    <m/>
    <m/>
    <m/>
    <m/>
    <m/>
    <m/>
    <x v="3"/>
    <x v="10"/>
    <x v="0"/>
  </r>
  <r>
    <x v="3007"/>
    <s v="CERA"/>
    <s v="MP"/>
    <x v="763"/>
    <n v="412257"/>
    <x v="169"/>
    <s v="DZ"/>
    <x v="1385"/>
    <x v="1"/>
    <x v="535"/>
    <s v="A"/>
    <x v="614"/>
    <x v="285"/>
    <x v="0"/>
    <m/>
    <x v="2224"/>
    <n v="8909"/>
    <s v="12.09.2018"/>
    <s v="29.09.2018"/>
    <s v="Iprel"/>
    <n v="100010001376"/>
    <m/>
    <m/>
    <m/>
    <m/>
    <m/>
    <m/>
    <m/>
    <m/>
    <m/>
    <m/>
    <m/>
    <m/>
    <m/>
    <x v="3"/>
    <x v="10"/>
    <x v="0"/>
  </r>
  <r>
    <x v="3008"/>
    <s v="CERA"/>
    <s v="MP"/>
    <x v="763"/>
    <n v="412257"/>
    <x v="169"/>
    <s v="DZ"/>
    <x v="1386"/>
    <x v="1"/>
    <x v="535"/>
    <s v="A"/>
    <x v="614"/>
    <x v="285"/>
    <x v="0"/>
    <m/>
    <x v="2225"/>
    <n v="8910"/>
    <s v="12.09.2018"/>
    <s v="29.09.2018"/>
    <s v="Iprel"/>
    <n v="100010001376"/>
    <m/>
    <m/>
    <m/>
    <m/>
    <m/>
    <m/>
    <m/>
    <m/>
    <m/>
    <m/>
    <m/>
    <m/>
    <m/>
    <x v="3"/>
    <x v="10"/>
    <x v="0"/>
  </r>
  <r>
    <x v="3009"/>
    <s v="CERA"/>
    <s v="MP"/>
    <x v="763"/>
    <n v="412257"/>
    <x v="169"/>
    <s v="DZ"/>
    <x v="1387"/>
    <x v="3"/>
    <x v="193"/>
    <s v="A"/>
    <x v="614"/>
    <x v="285"/>
    <x v="0"/>
    <m/>
    <x v="2226"/>
    <n v="8911"/>
    <s v="12.09.2018"/>
    <s v="29.09.2018"/>
    <s v="Iprel"/>
    <n v="100010001376"/>
    <m/>
    <m/>
    <m/>
    <m/>
    <m/>
    <m/>
    <m/>
    <m/>
    <m/>
    <m/>
    <m/>
    <m/>
    <m/>
    <x v="3"/>
    <x v="10"/>
    <x v="0"/>
  </r>
  <r>
    <x v="3010"/>
    <s v="CERA"/>
    <s v="MP"/>
    <x v="769"/>
    <n v="420494"/>
    <x v="530"/>
    <s v="ES"/>
    <x v="679"/>
    <x v="338"/>
    <x v="525"/>
    <s v="A"/>
    <x v="614"/>
    <x v="149"/>
    <x v="0"/>
    <m/>
    <x v="2227"/>
    <n v="8912"/>
    <s v="12.09.2018"/>
    <s v="29.09.2018"/>
    <s v="Iprel"/>
    <n v="100010001376"/>
    <m/>
    <m/>
    <m/>
    <m/>
    <m/>
    <m/>
    <m/>
    <m/>
    <m/>
    <m/>
    <m/>
    <m/>
    <m/>
    <x v="3"/>
    <x v="10"/>
    <x v="0"/>
  </r>
  <r>
    <x v="3011"/>
    <s v="CERA"/>
    <s v="MP"/>
    <x v="769"/>
    <n v="420494"/>
    <x v="530"/>
    <s v="ES"/>
    <x v="588"/>
    <x v="338"/>
    <x v="525"/>
    <s v="A"/>
    <x v="614"/>
    <x v="149"/>
    <x v="0"/>
    <m/>
    <x v="2228"/>
    <n v="8913"/>
    <s v="12.09.2018"/>
    <s v="29.09.2018"/>
    <s v="Iprel"/>
    <n v="100010001376"/>
    <m/>
    <m/>
    <m/>
    <m/>
    <m/>
    <m/>
    <m/>
    <m/>
    <m/>
    <m/>
    <m/>
    <m/>
    <m/>
    <x v="3"/>
    <x v="10"/>
    <x v="0"/>
  </r>
  <r>
    <x v="3012"/>
    <s v="CERA"/>
    <s v="MP"/>
    <x v="748"/>
    <n v="420252"/>
    <x v="519"/>
    <s v="DZ"/>
    <x v="1388"/>
    <x v="137"/>
    <x v="245"/>
    <s v="A"/>
    <x v="617"/>
    <x v="256"/>
    <x v="0"/>
    <m/>
    <x v="2229"/>
    <n v="8914"/>
    <s v="12.09.2018"/>
    <s v="29.09.2018"/>
    <s v="Iprel"/>
    <n v="100010001376"/>
    <m/>
    <m/>
    <m/>
    <m/>
    <m/>
    <m/>
    <m/>
    <m/>
    <m/>
    <m/>
    <m/>
    <m/>
    <m/>
    <x v="3"/>
    <x v="10"/>
    <x v="0"/>
  </r>
  <r>
    <x v="3013"/>
    <s v="CERA"/>
    <s v="MP"/>
    <x v="748"/>
    <n v="420252"/>
    <x v="519"/>
    <s v="DZ"/>
    <x v="1389"/>
    <x v="118"/>
    <x v="248"/>
    <s v="A"/>
    <x v="617"/>
    <x v="286"/>
    <x v="0"/>
    <m/>
    <x v="2230"/>
    <n v="8915"/>
    <s v="12.09.2018"/>
    <s v="29.09.2018"/>
    <s v="Iprel"/>
    <n v="100010001376"/>
    <m/>
    <m/>
    <m/>
    <m/>
    <m/>
    <m/>
    <m/>
    <m/>
    <m/>
    <m/>
    <m/>
    <m/>
    <m/>
    <x v="3"/>
    <x v="10"/>
    <x v="0"/>
  </r>
  <r>
    <x v="3014"/>
    <s v="CERA"/>
    <s v="MP"/>
    <x v="770"/>
    <n v="417287"/>
    <x v="513"/>
    <s v="UA"/>
    <x v="8"/>
    <x v="342"/>
    <x v="520"/>
    <s v="A"/>
    <x v="613"/>
    <x v="243"/>
    <x v="0"/>
    <m/>
    <x v="2231"/>
    <n v="8916"/>
    <s v="12.09.2018"/>
    <s v="29.09.2018"/>
    <s v="Iprel"/>
    <n v="100010001376"/>
    <m/>
    <m/>
    <m/>
    <m/>
    <m/>
    <m/>
    <m/>
    <m/>
    <m/>
    <m/>
    <m/>
    <m/>
    <m/>
    <x v="3"/>
    <x v="10"/>
    <x v="0"/>
  </r>
  <r>
    <x v="3015"/>
    <s v="CERA"/>
    <s v="MP"/>
    <x v="771"/>
    <s v="ECE100"/>
    <x v="398"/>
    <s v="IN"/>
    <x v="226"/>
    <x v="324"/>
    <x v="333"/>
    <s v="A"/>
    <x v="610"/>
    <x v="82"/>
    <x v="0"/>
    <m/>
    <x v="1399"/>
    <n v="9051"/>
    <s v="02.10.2018"/>
    <s v="17.10.2018"/>
    <s v="Iprel"/>
    <n v="100010001376"/>
    <m/>
    <m/>
    <m/>
    <m/>
    <m/>
    <m/>
    <m/>
    <m/>
    <m/>
    <m/>
    <m/>
    <m/>
    <m/>
    <x v="3"/>
    <x v="10"/>
    <x v="0"/>
  </r>
  <r>
    <x v="3016"/>
    <s v="CERA"/>
    <s v="MP"/>
    <x v="772"/>
    <s v="ECE100"/>
    <x v="398"/>
    <s v="IN"/>
    <x v="226"/>
    <x v="323"/>
    <x v="333"/>
    <s v="A"/>
    <x v="610"/>
    <x v="82"/>
    <x v="0"/>
    <m/>
    <x v="1399"/>
    <n v="9052"/>
    <s v="02.10.2018"/>
    <s v="17.10.2018"/>
    <s v="Iprel"/>
    <n v="100010001376"/>
    <m/>
    <m/>
    <m/>
    <m/>
    <m/>
    <m/>
    <m/>
    <m/>
    <m/>
    <m/>
    <m/>
    <m/>
    <m/>
    <x v="3"/>
    <x v="10"/>
    <x v="0"/>
  </r>
  <r>
    <x v="3017"/>
    <s v="CERA"/>
    <s v="MP"/>
    <x v="756"/>
    <n v="419971"/>
    <x v="524"/>
    <s v="DZ"/>
    <x v="1390"/>
    <x v="118"/>
    <x v="248"/>
    <s v="A"/>
    <x v="612"/>
    <x v="287"/>
    <x v="0"/>
    <m/>
    <x v="2232"/>
    <n v="9053"/>
    <s v="02.10.2018"/>
    <s v="17.10.2018"/>
    <s v="Iprel"/>
    <n v="100010001376"/>
    <m/>
    <m/>
    <m/>
    <m/>
    <m/>
    <m/>
    <m/>
    <m/>
    <m/>
    <m/>
    <m/>
    <m/>
    <m/>
    <x v="3"/>
    <x v="10"/>
    <x v="0"/>
  </r>
  <r>
    <x v="3018"/>
    <s v="CERA"/>
    <s v="MP"/>
    <x v="756"/>
    <n v="419971"/>
    <x v="524"/>
    <s v="DZ"/>
    <x v="969"/>
    <x v="117"/>
    <x v="189"/>
    <s v="A"/>
    <x v="612"/>
    <x v="147"/>
    <x v="0"/>
    <m/>
    <x v="2233"/>
    <n v="9054"/>
    <s v="02.10.2018"/>
    <s v="17.10.2018"/>
    <s v="Iprel"/>
    <n v="100010001376"/>
    <m/>
    <m/>
    <m/>
    <m/>
    <m/>
    <m/>
    <m/>
    <m/>
    <m/>
    <m/>
    <m/>
    <m/>
    <m/>
    <x v="3"/>
    <x v="10"/>
    <x v="0"/>
  </r>
  <r>
    <x v="3019"/>
    <s v="CERA"/>
    <s v="MS"/>
    <x v="713"/>
    <n v="409204"/>
    <x v="506"/>
    <s v="DZ"/>
    <x v="184"/>
    <x v="117"/>
    <x v="189"/>
    <s v="A"/>
    <x v="613"/>
    <x v="156"/>
    <x v="0"/>
    <m/>
    <x v="2234"/>
    <n v="9055"/>
    <s v="02.10.2018"/>
    <s v="17.10.2018"/>
    <s v="Iprel"/>
    <n v="100010001376"/>
    <m/>
    <m/>
    <m/>
    <m/>
    <m/>
    <m/>
    <m/>
    <m/>
    <m/>
    <m/>
    <m/>
    <m/>
    <m/>
    <x v="3"/>
    <x v="10"/>
    <x v="0"/>
  </r>
  <r>
    <x v="3020"/>
    <s v="CERA"/>
    <s v="MS"/>
    <x v="713"/>
    <n v="409204"/>
    <x v="506"/>
    <s v="DZ"/>
    <x v="1391"/>
    <x v="117"/>
    <x v="189"/>
    <s v="A"/>
    <x v="613"/>
    <x v="156"/>
    <x v="0"/>
    <m/>
    <x v="2235"/>
    <n v="9056"/>
    <s v="02.10.2018"/>
    <s v="17.10.2018"/>
    <s v="Iprel"/>
    <n v="100010001376"/>
    <m/>
    <m/>
    <m/>
    <m/>
    <m/>
    <m/>
    <m/>
    <m/>
    <m/>
    <m/>
    <m/>
    <m/>
    <m/>
    <x v="3"/>
    <x v="10"/>
    <x v="0"/>
  </r>
  <r>
    <x v="3021"/>
    <s v="CERA"/>
    <s v="MP"/>
    <x v="729"/>
    <n v="801900"/>
    <x v="513"/>
    <s v="UA"/>
    <x v="1392"/>
    <x v="293"/>
    <x v="180"/>
    <s v="A"/>
    <x v="613"/>
    <x v="288"/>
    <x v="0"/>
    <m/>
    <x v="2236"/>
    <n v="9057"/>
    <s v="02.10.2018"/>
    <s v="17.10.2018"/>
    <s v="Iprel"/>
    <n v="100010001376"/>
    <m/>
    <m/>
    <m/>
    <m/>
    <m/>
    <m/>
    <m/>
    <m/>
    <m/>
    <m/>
    <m/>
    <m/>
    <m/>
    <x v="3"/>
    <x v="10"/>
    <x v="0"/>
  </r>
  <r>
    <x v="3022"/>
    <s v="CERA"/>
    <s v="MP"/>
    <x v="770"/>
    <n v="417287"/>
    <x v="513"/>
    <s v="UA"/>
    <x v="543"/>
    <x v="292"/>
    <x v="129"/>
    <s v="A"/>
    <x v="613"/>
    <x v="289"/>
    <x v="0"/>
    <m/>
    <x v="2237"/>
    <n v="9058"/>
    <s v="02.10.2018"/>
    <s v="17.10.2018"/>
    <s v="Iprel"/>
    <n v="100010001376"/>
    <m/>
    <m/>
    <m/>
    <m/>
    <m/>
    <m/>
    <m/>
    <m/>
    <m/>
    <m/>
    <m/>
    <m/>
    <m/>
    <x v="3"/>
    <x v="10"/>
    <x v="0"/>
  </r>
  <r>
    <x v="3023"/>
    <s v="CERA"/>
    <s v="MP"/>
    <x v="773"/>
    <s v="ECE100"/>
    <x v="398"/>
    <s v="IN"/>
    <x v="15"/>
    <x v="341"/>
    <x v="333"/>
    <s v="A"/>
    <x v="618"/>
    <x v="82"/>
    <x v="0"/>
    <m/>
    <x v="1399"/>
    <n v="9059"/>
    <s v="02.10.2018"/>
    <s v="17.10.2018"/>
    <s v="Iprel"/>
    <n v="100010001376"/>
    <m/>
    <m/>
    <m/>
    <m/>
    <m/>
    <m/>
    <m/>
    <m/>
    <m/>
    <m/>
    <m/>
    <m/>
    <m/>
    <x v="3"/>
    <x v="10"/>
    <x v="0"/>
  </r>
  <r>
    <x v="3024"/>
    <s v="CERA"/>
    <s v="RP"/>
    <x v="774"/>
    <n v="601002"/>
    <x v="370"/>
    <s v="IT"/>
    <x v="1351"/>
    <x v="123"/>
    <x v="223"/>
    <s v="A"/>
    <x v="619"/>
    <x v="287"/>
    <x v="0"/>
    <m/>
    <x v="2238"/>
    <n v="9060"/>
    <s v="02.10.2018"/>
    <s v="17.10.2018"/>
    <s v="Iprel"/>
    <n v="100010001376"/>
    <m/>
    <m/>
    <m/>
    <m/>
    <m/>
    <m/>
    <m/>
    <m/>
    <m/>
    <m/>
    <m/>
    <m/>
    <m/>
    <x v="3"/>
    <x v="10"/>
    <x v="0"/>
  </r>
  <r>
    <x v="3025"/>
    <s v="CERA"/>
    <s v="MP"/>
    <x v="775"/>
    <n v="417838"/>
    <x v="433"/>
    <s v="US"/>
    <x v="1171"/>
    <x v="318"/>
    <x v="333"/>
    <s v="A"/>
    <x v="614"/>
    <x v="290"/>
    <x v="0"/>
    <m/>
    <x v="2239"/>
    <n v="9061"/>
    <s v="02.10.2018"/>
    <s v="17.10.2018"/>
    <s v="Iprel"/>
    <n v="100010001376"/>
    <m/>
    <m/>
    <m/>
    <m/>
    <m/>
    <m/>
    <m/>
    <m/>
    <m/>
    <m/>
    <m/>
    <m/>
    <m/>
    <x v="3"/>
    <x v="10"/>
    <x v="0"/>
  </r>
  <r>
    <x v="3026"/>
    <s v="CERA"/>
    <s v="MP"/>
    <x v="763"/>
    <n v="412257"/>
    <x v="169"/>
    <s v="DZ"/>
    <x v="18"/>
    <x v="8"/>
    <x v="216"/>
    <s v="A"/>
    <x v="614"/>
    <x v="291"/>
    <x v="0"/>
    <m/>
    <x v="2240"/>
    <n v="9062"/>
    <s v="02.10.2018"/>
    <s v="17.10.2018"/>
    <s v="Iprel"/>
    <n v="100010001376"/>
    <m/>
    <m/>
    <m/>
    <m/>
    <m/>
    <m/>
    <m/>
    <m/>
    <m/>
    <m/>
    <m/>
    <m/>
    <m/>
    <x v="3"/>
    <x v="10"/>
    <x v="0"/>
  </r>
  <r>
    <x v="3027"/>
    <s v="CERA"/>
    <s v="MP"/>
    <x v="763"/>
    <n v="412257"/>
    <x v="169"/>
    <s v="DZ"/>
    <x v="689"/>
    <x v="114"/>
    <x v="190"/>
    <s v="A"/>
    <x v="614"/>
    <x v="160"/>
    <x v="0"/>
    <m/>
    <x v="2241"/>
    <n v="9063"/>
    <s v="02.10.2018"/>
    <s v="17.10.2018"/>
    <s v="Iprel"/>
    <n v="100010001376"/>
    <m/>
    <m/>
    <m/>
    <m/>
    <m/>
    <m/>
    <m/>
    <m/>
    <m/>
    <m/>
    <m/>
    <m/>
    <m/>
    <x v="3"/>
    <x v="10"/>
    <x v="0"/>
  </r>
  <r>
    <x v="3028"/>
    <s v="CERA"/>
    <s v="MP"/>
    <x v="776"/>
    <n v="409887"/>
    <x v="313"/>
    <s v="BR"/>
    <x v="368"/>
    <x v="344"/>
    <x v="523"/>
    <s v="A"/>
    <x v="615"/>
    <x v="292"/>
    <x v="0"/>
    <m/>
    <x v="2242"/>
    <n v="9064"/>
    <s v="02.10.2018"/>
    <s v="17.10.2018"/>
    <s v="Iprel"/>
    <n v="100010001376"/>
    <m/>
    <m/>
    <m/>
    <m/>
    <m/>
    <m/>
    <m/>
    <m/>
    <m/>
    <m/>
    <m/>
    <m/>
    <m/>
    <x v="3"/>
    <x v="10"/>
    <x v="0"/>
  </r>
  <r>
    <x v="3029"/>
    <s v="CERA"/>
    <s v="MP"/>
    <x v="606"/>
    <n v="417768"/>
    <x v="477"/>
    <s v="AZ"/>
    <x v="141"/>
    <x v="137"/>
    <x v="245"/>
    <s v="A"/>
    <x v="615"/>
    <x v="293"/>
    <x v="0"/>
    <m/>
    <x v="2243"/>
    <n v="9065"/>
    <s v="02.10.2018"/>
    <s v="17.10.2018"/>
    <s v="Iprel"/>
    <n v="100010001376"/>
    <m/>
    <m/>
    <m/>
    <m/>
    <m/>
    <m/>
    <m/>
    <m/>
    <m/>
    <m/>
    <m/>
    <m/>
    <m/>
    <x v="3"/>
    <x v="10"/>
    <x v="0"/>
  </r>
  <r>
    <x v="3030"/>
    <s v="CERA"/>
    <s v="MP"/>
    <x v="606"/>
    <n v="417768"/>
    <x v="477"/>
    <s v="AZ"/>
    <x v="902"/>
    <x v="118"/>
    <x v="248"/>
    <s v="A"/>
    <x v="615"/>
    <x v="293"/>
    <x v="0"/>
    <m/>
    <x v="2244"/>
    <n v="9066"/>
    <s v="02.10.2018"/>
    <s v="17.10.2018"/>
    <s v="Iprel"/>
    <n v="100010001376"/>
    <m/>
    <m/>
    <m/>
    <m/>
    <m/>
    <m/>
    <m/>
    <m/>
    <m/>
    <m/>
    <m/>
    <m/>
    <m/>
    <x v="3"/>
    <x v="10"/>
    <x v="0"/>
  </r>
  <r>
    <x v="3031"/>
    <s v="CERA"/>
    <s v="MP"/>
    <x v="606"/>
    <n v="417768"/>
    <x v="477"/>
    <s v="AZ"/>
    <x v="375"/>
    <x v="137"/>
    <x v="245"/>
    <s v="A"/>
    <x v="615"/>
    <x v="293"/>
    <x v="0"/>
    <m/>
    <x v="2245"/>
    <n v="9067"/>
    <s v="02.10.2018"/>
    <s v="17.10.2018"/>
    <s v="Iprel"/>
    <n v="100010001376"/>
    <m/>
    <m/>
    <m/>
    <m/>
    <m/>
    <m/>
    <m/>
    <m/>
    <m/>
    <m/>
    <m/>
    <m/>
    <m/>
    <x v="3"/>
    <x v="10"/>
    <x v="0"/>
  </r>
  <r>
    <x v="3032"/>
    <s v="CERA"/>
    <s v="MP"/>
    <x v="777"/>
    <n v="401052"/>
    <x v="342"/>
    <s v="PT"/>
    <x v="378"/>
    <x v="349"/>
    <x v="333"/>
    <s v="A"/>
    <x v="615"/>
    <x v="294"/>
    <x v="0"/>
    <m/>
    <x v="2246"/>
    <n v="9068"/>
    <s v="02.10.2018"/>
    <s v="17.10.2018"/>
    <s v="Iprel"/>
    <n v="100010001376"/>
    <m/>
    <m/>
    <m/>
    <m/>
    <m/>
    <m/>
    <m/>
    <m/>
    <m/>
    <m/>
    <m/>
    <m/>
    <m/>
    <x v="3"/>
    <x v="10"/>
    <x v="0"/>
  </r>
  <r>
    <x v="3033"/>
    <s v="CERA"/>
    <s v="MP"/>
    <x v="748"/>
    <n v="420252"/>
    <x v="519"/>
    <s v="DZ"/>
    <x v="812"/>
    <x v="260"/>
    <x v="208"/>
    <s v="A"/>
    <x v="617"/>
    <x v="267"/>
    <x v="0"/>
    <m/>
    <x v="2247"/>
    <n v="9069"/>
    <s v="02.10.2018"/>
    <s v="17.10.2018"/>
    <s v="Iprel"/>
    <n v="100010001376"/>
    <m/>
    <m/>
    <m/>
    <m/>
    <m/>
    <m/>
    <m/>
    <m/>
    <m/>
    <m/>
    <m/>
    <m/>
    <m/>
    <x v="3"/>
    <x v="10"/>
    <x v="0"/>
  </r>
  <r>
    <x v="3034"/>
    <s v="CERA"/>
    <s v="MP"/>
    <x v="769"/>
    <n v="420494"/>
    <x v="530"/>
    <s v="ES"/>
    <x v="587"/>
    <x v="260"/>
    <x v="208"/>
    <s v="A"/>
    <x v="617"/>
    <x v="276"/>
    <x v="0"/>
    <m/>
    <x v="2248"/>
    <n v="9070"/>
    <s v="02.10.2018"/>
    <s v="17.10.2018"/>
    <s v="Iprel"/>
    <n v="100010001376"/>
    <m/>
    <m/>
    <m/>
    <m/>
    <m/>
    <m/>
    <m/>
    <m/>
    <m/>
    <m/>
    <m/>
    <m/>
    <m/>
    <x v="3"/>
    <x v="10"/>
    <x v="0"/>
  </r>
  <r>
    <x v="3035"/>
    <s v="CERA"/>
    <s v="MP"/>
    <x v="769"/>
    <n v="420494"/>
    <x v="530"/>
    <s v="ES"/>
    <x v="361"/>
    <x v="260"/>
    <x v="208"/>
    <s v="A"/>
    <x v="617"/>
    <x v="276"/>
    <x v="0"/>
    <m/>
    <x v="2249"/>
    <n v="9071"/>
    <s v="02.10.2018"/>
    <s v="17.10.2018"/>
    <s v="Iprel"/>
    <n v="100010001376"/>
    <m/>
    <m/>
    <m/>
    <m/>
    <m/>
    <m/>
    <m/>
    <m/>
    <m/>
    <m/>
    <m/>
    <m/>
    <m/>
    <x v="3"/>
    <x v="10"/>
    <x v="0"/>
  </r>
  <r>
    <x v="3036"/>
    <s v="CERA"/>
    <s v="MP"/>
    <x v="776"/>
    <n v="409887"/>
    <x v="313"/>
    <s v="BR"/>
    <x v="552"/>
    <x v="260"/>
    <x v="208"/>
    <s v="A"/>
    <x v="620"/>
    <x v="295"/>
    <x v="0"/>
    <m/>
    <x v="2250"/>
    <n v="9072"/>
    <s v="02.10.2018"/>
    <s v="17.10.2018"/>
    <s v="Iprel"/>
    <n v="100010001376"/>
    <m/>
    <m/>
    <m/>
    <m/>
    <m/>
    <m/>
    <m/>
    <m/>
    <m/>
    <m/>
    <m/>
    <m/>
    <m/>
    <x v="3"/>
    <x v="10"/>
    <x v="0"/>
  </r>
  <r>
    <x v="3037"/>
    <s v="CERA"/>
    <s v="MP"/>
    <x v="606"/>
    <n v="417768"/>
    <x v="477"/>
    <s v="AZ"/>
    <x v="1393"/>
    <x v="112"/>
    <x v="332"/>
    <s v="A"/>
    <x v="615"/>
    <x v="296"/>
    <x v="0"/>
    <m/>
    <x v="2251"/>
    <n v="9106"/>
    <s v="24.10.2018"/>
    <s v="09.11.2018"/>
    <s v="Iprel"/>
    <n v="100010001376"/>
    <m/>
    <m/>
    <m/>
    <m/>
    <m/>
    <m/>
    <m/>
    <m/>
    <m/>
    <m/>
    <m/>
    <m/>
    <m/>
    <x v="3"/>
    <x v="10"/>
    <x v="0"/>
  </r>
  <r>
    <x v="3038"/>
    <s v="CERA"/>
    <s v="MP"/>
    <x v="606"/>
    <n v="417768"/>
    <x v="477"/>
    <s v="AZ"/>
    <x v="273"/>
    <x v="122"/>
    <x v="202"/>
    <s v="A"/>
    <x v="615"/>
    <x v="297"/>
    <x v="0"/>
    <m/>
    <x v="2252"/>
    <n v="9107"/>
    <s v="24.10.2018"/>
    <s v="09.11.2018"/>
    <s v="Iprel"/>
    <n v="100010001376"/>
    <m/>
    <m/>
    <m/>
    <m/>
    <m/>
    <m/>
    <m/>
    <m/>
    <m/>
    <m/>
    <m/>
    <m/>
    <m/>
    <x v="3"/>
    <x v="10"/>
    <x v="0"/>
  </r>
  <r>
    <x v="3039"/>
    <s v="CERA"/>
    <s v="MP"/>
    <x v="606"/>
    <n v="417768"/>
    <x v="477"/>
    <s v="AZ"/>
    <x v="107"/>
    <x v="123"/>
    <x v="223"/>
    <s v="A"/>
    <x v="615"/>
    <x v="298"/>
    <x v="0"/>
    <m/>
    <x v="2253"/>
    <n v="9108"/>
    <s v="24.10.2018"/>
    <s v="09.11.2018"/>
    <s v="Iprel"/>
    <n v="100010001376"/>
    <m/>
    <m/>
    <m/>
    <m/>
    <m/>
    <m/>
    <m/>
    <m/>
    <m/>
    <m/>
    <m/>
    <m/>
    <m/>
    <x v="3"/>
    <x v="10"/>
    <x v="0"/>
  </r>
  <r>
    <x v="3040"/>
    <s v="CERA"/>
    <s v="MP"/>
    <x v="606"/>
    <n v="417768"/>
    <x v="477"/>
    <s v="AZ"/>
    <x v="564"/>
    <x v="292"/>
    <x v="129"/>
    <s v="A"/>
    <x v="615"/>
    <x v="299"/>
    <x v="0"/>
    <m/>
    <x v="2254"/>
    <n v="9109"/>
    <s v="24.10.2018"/>
    <s v="09.11.2018"/>
    <s v="Iprel"/>
    <n v="100010001376"/>
    <m/>
    <m/>
    <m/>
    <m/>
    <m/>
    <m/>
    <m/>
    <m/>
    <m/>
    <m/>
    <m/>
    <m/>
    <m/>
    <x v="3"/>
    <x v="10"/>
    <x v="0"/>
  </r>
  <r>
    <x v="3041"/>
    <s v="CERA"/>
    <s v="MP"/>
    <x v="606"/>
    <n v="417768"/>
    <x v="477"/>
    <s v="AZ"/>
    <x v="1394"/>
    <x v="293"/>
    <x v="180"/>
    <s v="A"/>
    <x v="615"/>
    <x v="299"/>
    <x v="0"/>
    <m/>
    <x v="2255"/>
    <n v="9110"/>
    <s v="24.10.2018"/>
    <s v="09.11.2018"/>
    <s v="Iprel"/>
    <n v="100010001376"/>
    <m/>
    <m/>
    <m/>
    <m/>
    <m/>
    <m/>
    <m/>
    <m/>
    <m/>
    <m/>
    <m/>
    <m/>
    <m/>
    <x v="3"/>
    <x v="10"/>
    <x v="0"/>
  </r>
  <r>
    <x v="3042"/>
    <s v="CERA"/>
    <s v="MP"/>
    <x v="777"/>
    <n v="401052"/>
    <x v="342"/>
    <s v="PT"/>
    <x v="328"/>
    <x v="116"/>
    <x v="109"/>
    <s v="A"/>
    <x v="615"/>
    <x v="296"/>
    <x v="0"/>
    <m/>
    <x v="2256"/>
    <n v="9111"/>
    <s v="24.10.2018"/>
    <s v="09.11.2018"/>
    <s v="Iprel"/>
    <n v="100010001376"/>
    <m/>
    <m/>
    <m/>
    <m/>
    <m/>
    <m/>
    <m/>
    <m/>
    <m/>
    <m/>
    <m/>
    <m/>
    <m/>
    <x v="3"/>
    <x v="10"/>
    <x v="0"/>
  </r>
  <r>
    <x v="3043"/>
    <s v="CERA"/>
    <s v="MP"/>
    <x v="777"/>
    <n v="401052"/>
    <x v="342"/>
    <s v="PT"/>
    <x v="165"/>
    <x v="113"/>
    <x v="106"/>
    <s v="A"/>
    <x v="615"/>
    <x v="297"/>
    <x v="0"/>
    <m/>
    <x v="2257"/>
    <n v="9112"/>
    <s v="24.10.2018"/>
    <s v="09.11.2018"/>
    <s v="Iprel"/>
    <n v="100010001376"/>
    <m/>
    <m/>
    <m/>
    <m/>
    <m/>
    <m/>
    <m/>
    <m/>
    <m/>
    <m/>
    <m/>
    <m/>
    <m/>
    <x v="3"/>
    <x v="10"/>
    <x v="0"/>
  </r>
  <r>
    <x v="3044"/>
    <s v="CERA"/>
    <s v="MP"/>
    <x v="770"/>
    <n v="417287"/>
    <x v="513"/>
    <s v="UA"/>
    <x v="783"/>
    <x v="260"/>
    <x v="208"/>
    <s v="A"/>
    <x v="615"/>
    <x v="293"/>
    <x v="0"/>
    <m/>
    <x v="2096"/>
    <n v="9113"/>
    <s v="24.10.2018"/>
    <s v="09.11.2018"/>
    <s v="Iprel"/>
    <n v="100010001376"/>
    <m/>
    <m/>
    <m/>
    <m/>
    <m/>
    <m/>
    <m/>
    <m/>
    <m/>
    <m/>
    <m/>
    <m/>
    <m/>
    <x v="3"/>
    <x v="10"/>
    <x v="0"/>
  </r>
  <r>
    <x v="3045"/>
    <s v="CERA"/>
    <s v="MP"/>
    <x v="770"/>
    <n v="417287"/>
    <x v="513"/>
    <s v="UA"/>
    <x v="929"/>
    <x v="260"/>
    <x v="208"/>
    <s v="A"/>
    <x v="615"/>
    <x v="293"/>
    <x v="0"/>
    <m/>
    <x v="2258"/>
    <n v="9114"/>
    <s v="24.10.2018"/>
    <s v="09.11.2018"/>
    <s v="Iprel"/>
    <n v="100010001376"/>
    <m/>
    <m/>
    <m/>
    <m/>
    <m/>
    <m/>
    <m/>
    <m/>
    <m/>
    <m/>
    <m/>
    <m/>
    <m/>
    <x v="3"/>
    <x v="10"/>
    <x v="0"/>
  </r>
  <r>
    <x v="3046"/>
    <s v="CERA"/>
    <s v="MP"/>
    <x v="778"/>
    <n v="601566"/>
    <x v="517"/>
    <s v="IT"/>
    <x v="499"/>
    <x v="112"/>
    <x v="332"/>
    <s v="A"/>
    <x v="617"/>
    <x v="300"/>
    <x v="0"/>
    <m/>
    <x v="2259"/>
    <n v="9115"/>
    <s v="24.10.2018"/>
    <s v="09.11.2018"/>
    <s v="Iprel"/>
    <n v="100010001376"/>
    <m/>
    <m/>
    <m/>
    <m/>
    <m/>
    <m/>
    <m/>
    <m/>
    <m/>
    <m/>
    <m/>
    <m/>
    <m/>
    <x v="3"/>
    <x v="10"/>
    <x v="0"/>
  </r>
  <r>
    <x v="3047"/>
    <s v="CERA"/>
    <s v="MP"/>
    <x v="746"/>
    <n v="601566"/>
    <x v="517"/>
    <s v="IT"/>
    <x v="465"/>
    <x v="8"/>
    <x v="216"/>
    <s v="A"/>
    <x v="617"/>
    <x v="301"/>
    <x v="0"/>
    <m/>
    <x v="2260"/>
    <n v="9116"/>
    <s v="24.10.2018"/>
    <s v="09.11.2018"/>
    <s v="Iprel"/>
    <n v="100010001376"/>
    <m/>
    <m/>
    <m/>
    <m/>
    <m/>
    <m/>
    <m/>
    <m/>
    <m/>
    <m/>
    <m/>
    <m/>
    <m/>
    <x v="3"/>
    <x v="10"/>
    <x v="0"/>
  </r>
  <r>
    <x v="3048"/>
    <s v="CERA"/>
    <s v="MP"/>
    <x v="768"/>
    <n v="401542"/>
    <x v="284"/>
    <s v="TR"/>
    <x v="362"/>
    <x v="260"/>
    <x v="208"/>
    <s v="A"/>
    <x v="617"/>
    <x v="293"/>
    <x v="0"/>
    <m/>
    <x v="2261"/>
    <n v="9117"/>
    <s v="24.10.2018"/>
    <s v="09.11.2018"/>
    <s v="Iprel"/>
    <n v="100010001376"/>
    <m/>
    <m/>
    <m/>
    <m/>
    <m/>
    <m/>
    <m/>
    <m/>
    <m/>
    <m/>
    <m/>
    <m/>
    <m/>
    <x v="3"/>
    <x v="10"/>
    <x v="0"/>
  </r>
  <r>
    <x v="3049"/>
    <s v="CERA"/>
    <s v="MP"/>
    <x v="748"/>
    <n v="420252"/>
    <x v="519"/>
    <s v="DZ"/>
    <x v="1006"/>
    <x v="112"/>
    <x v="332"/>
    <s v="A"/>
    <x v="617"/>
    <x v="299"/>
    <x v="0"/>
    <m/>
    <x v="2262"/>
    <n v="9118"/>
    <s v="24.10.2018"/>
    <s v="09.11.2018"/>
    <s v="Iprel"/>
    <n v="100010001376"/>
    <m/>
    <m/>
    <m/>
    <m/>
    <m/>
    <m/>
    <m/>
    <m/>
    <m/>
    <m/>
    <m/>
    <m/>
    <m/>
    <x v="3"/>
    <x v="10"/>
    <x v="0"/>
  </r>
  <r>
    <x v="3050"/>
    <s v="CERA"/>
    <s v="MP"/>
    <x v="748"/>
    <n v="420252"/>
    <x v="519"/>
    <s v="DZ"/>
    <x v="465"/>
    <x v="8"/>
    <x v="216"/>
    <s v="A"/>
    <x v="617"/>
    <x v="302"/>
    <x v="0"/>
    <m/>
    <x v="1973"/>
    <n v="9119"/>
    <s v="24.10.2018"/>
    <s v="09.11.2018"/>
    <s v="Iprel"/>
    <n v="100010001376"/>
    <m/>
    <m/>
    <m/>
    <m/>
    <m/>
    <m/>
    <m/>
    <m/>
    <m/>
    <m/>
    <m/>
    <m/>
    <m/>
    <x v="3"/>
    <x v="10"/>
    <x v="0"/>
  </r>
  <r>
    <x v="3051"/>
    <s v="CERA"/>
    <s v="MP"/>
    <x v="779"/>
    <n v="420425"/>
    <x v="531"/>
    <s v="DZ"/>
    <x v="33"/>
    <x v="340"/>
    <x v="532"/>
    <s v="A"/>
    <x v="617"/>
    <x v="303"/>
    <x v="0"/>
    <m/>
    <x v="2263"/>
    <n v="9120"/>
    <s v="24.10.2018"/>
    <s v="09.11.2018"/>
    <s v="Iprel"/>
    <n v="100010001376"/>
    <m/>
    <m/>
    <m/>
    <m/>
    <m/>
    <m/>
    <m/>
    <m/>
    <m/>
    <m/>
    <m/>
    <m/>
    <m/>
    <x v="3"/>
    <x v="10"/>
    <x v="0"/>
  </r>
  <r>
    <x v="3052"/>
    <s v="CERA"/>
    <s v="MR"/>
    <x v="780"/>
    <n v="404652"/>
    <x v="532"/>
    <s v="IN"/>
    <x v="534"/>
    <x v="2"/>
    <x v="536"/>
    <s v="A"/>
    <x v="617"/>
    <x v="150"/>
    <x v="0"/>
    <m/>
    <x v="2264"/>
    <n v="9121"/>
    <s v="24.10.2018"/>
    <s v="09.11.2018"/>
    <s v="Iprel"/>
    <n v="100010001376"/>
    <m/>
    <m/>
    <m/>
    <m/>
    <m/>
    <m/>
    <m/>
    <m/>
    <m/>
    <m/>
    <m/>
    <m/>
    <m/>
    <x v="3"/>
    <x v="10"/>
    <x v="0"/>
  </r>
  <r>
    <x v="3053"/>
    <s v="CERA"/>
    <s v="MP"/>
    <x v="770"/>
    <n v="417287"/>
    <x v="513"/>
    <s v="UA"/>
    <x v="125"/>
    <x v="8"/>
    <x v="216"/>
    <s v="A"/>
    <x v="617"/>
    <x v="304"/>
    <x v="0"/>
    <m/>
    <x v="2265"/>
    <n v="9122"/>
    <s v="24.10.2018"/>
    <s v="09.11.2018"/>
    <s v="Iprel"/>
    <n v="100010001376"/>
    <m/>
    <m/>
    <m/>
    <m/>
    <m/>
    <m/>
    <m/>
    <m/>
    <m/>
    <m/>
    <m/>
    <m/>
    <m/>
    <x v="3"/>
    <x v="10"/>
    <x v="0"/>
  </r>
  <r>
    <x v="3054"/>
    <s v="CERA"/>
    <s v="MP"/>
    <x v="781"/>
    <n v="420472"/>
    <x v="533"/>
    <s v="TN"/>
    <x v="1273"/>
    <x v="118"/>
    <x v="248"/>
    <s v="A"/>
    <x v="616"/>
    <x v="305"/>
    <x v="0"/>
    <m/>
    <x v="2266"/>
    <n v="9123"/>
    <s v="24.10.2018"/>
    <s v="09.11.2018"/>
    <s v="Iprel"/>
    <n v="100010001376"/>
    <m/>
    <m/>
    <m/>
    <m/>
    <m/>
    <m/>
    <m/>
    <m/>
    <m/>
    <m/>
    <m/>
    <m/>
    <m/>
    <x v="3"/>
    <x v="10"/>
    <x v="0"/>
  </r>
  <r>
    <x v="3055"/>
    <s v="CERA"/>
    <s v="MP"/>
    <x v="781"/>
    <n v="420472"/>
    <x v="533"/>
    <s v="TN"/>
    <x v="175"/>
    <x v="137"/>
    <x v="245"/>
    <s v="A"/>
    <x v="616"/>
    <x v="305"/>
    <x v="0"/>
    <m/>
    <x v="2267"/>
    <n v="9124"/>
    <s v="24.10.2018"/>
    <s v="09.11.2018"/>
    <s v="Iprel"/>
    <n v="100010001376"/>
    <m/>
    <m/>
    <m/>
    <m/>
    <m/>
    <m/>
    <m/>
    <m/>
    <m/>
    <m/>
    <m/>
    <m/>
    <m/>
    <x v="3"/>
    <x v="10"/>
    <x v="0"/>
  </r>
  <r>
    <x v="3056"/>
    <s v="CERA"/>
    <s v="MP"/>
    <x v="769"/>
    <n v="420494"/>
    <x v="530"/>
    <s v="ES"/>
    <x v="368"/>
    <x v="337"/>
    <x v="537"/>
    <s v="A"/>
    <x v="615"/>
    <x v="243"/>
    <x v="0"/>
    <m/>
    <x v="2268"/>
    <n v="9143"/>
    <s v="12.09.2018"/>
    <s v="29.09.2018"/>
    <s v="Iprel"/>
    <n v="100010001376"/>
    <m/>
    <m/>
    <m/>
    <m/>
    <m/>
    <m/>
    <m/>
    <m/>
    <m/>
    <m/>
    <m/>
    <m/>
    <m/>
    <x v="3"/>
    <x v="10"/>
    <x v="0"/>
  </r>
  <r>
    <x v="3057"/>
    <s v="CERA"/>
    <s v="MP"/>
    <x v="769"/>
    <n v="420494"/>
    <x v="530"/>
    <s v="ES"/>
    <x v="636"/>
    <x v="337"/>
    <x v="537"/>
    <s v="A"/>
    <x v="615"/>
    <x v="243"/>
    <x v="0"/>
    <m/>
    <x v="2269"/>
    <n v="9144"/>
    <s v="12.09.2018"/>
    <s v="29.09.2018"/>
    <s v="Iprel"/>
    <n v="100010001376"/>
    <m/>
    <m/>
    <m/>
    <m/>
    <m/>
    <m/>
    <m/>
    <m/>
    <m/>
    <m/>
    <m/>
    <m/>
    <m/>
    <x v="3"/>
    <x v="10"/>
    <x v="0"/>
  </r>
  <r>
    <x v="3058"/>
    <s v="CERA"/>
    <s v="MP"/>
    <x v="769"/>
    <n v="420494"/>
    <x v="530"/>
    <s v="ES"/>
    <x v="396"/>
    <x v="337"/>
    <x v="537"/>
    <s v="A"/>
    <x v="615"/>
    <x v="243"/>
    <x v="0"/>
    <m/>
    <x v="2270"/>
    <n v="9145"/>
    <s v="12.09.2018"/>
    <s v="29.09.2018"/>
    <s v="Iprel"/>
    <n v="100010001376"/>
    <m/>
    <m/>
    <m/>
    <m/>
    <m/>
    <m/>
    <m/>
    <m/>
    <m/>
    <m/>
    <m/>
    <m/>
    <m/>
    <x v="3"/>
    <x v="10"/>
    <x v="0"/>
  </r>
  <r>
    <x v="3059"/>
    <s v="CERA"/>
    <s v="MP"/>
    <x v="769"/>
    <n v="420494"/>
    <x v="530"/>
    <s v="ES"/>
    <x v="1171"/>
    <x v="337"/>
    <x v="537"/>
    <s v="A"/>
    <x v="615"/>
    <x v="243"/>
    <x v="0"/>
    <m/>
    <x v="2271"/>
    <n v="9146"/>
    <s v="12.09.2018"/>
    <s v="29.09.2018"/>
    <s v="Iprel"/>
    <n v="100010001376"/>
    <m/>
    <m/>
    <m/>
    <m/>
    <m/>
    <m/>
    <m/>
    <m/>
    <m/>
    <m/>
    <m/>
    <m/>
    <m/>
    <x v="3"/>
    <x v="10"/>
    <x v="0"/>
  </r>
  <r>
    <x v="3060"/>
    <s v="CERA"/>
    <s v="MP"/>
    <x v="769"/>
    <n v="420494"/>
    <x v="530"/>
    <s v="ES"/>
    <x v="485"/>
    <x v="337"/>
    <x v="537"/>
    <s v="A"/>
    <x v="615"/>
    <x v="243"/>
    <x v="0"/>
    <m/>
    <x v="2272"/>
    <n v="9147"/>
    <s v="12.09.2018"/>
    <s v="29.09.2018"/>
    <s v="Iprel"/>
    <n v="100010001376"/>
    <m/>
    <m/>
    <m/>
    <m/>
    <m/>
    <m/>
    <m/>
    <m/>
    <m/>
    <m/>
    <m/>
    <m/>
    <m/>
    <x v="3"/>
    <x v="10"/>
    <x v="0"/>
  </r>
  <r>
    <x v="3061"/>
    <s v="CERA"/>
    <s v="MP"/>
    <x v="769"/>
    <n v="420494"/>
    <x v="530"/>
    <s v="ES"/>
    <x v="161"/>
    <x v="337"/>
    <x v="537"/>
    <s v="A"/>
    <x v="615"/>
    <x v="243"/>
    <x v="0"/>
    <m/>
    <x v="2273"/>
    <n v="9148"/>
    <s v="12.09.2018"/>
    <s v="29.09.2018"/>
    <s v="Iprel"/>
    <n v="100010001376"/>
    <m/>
    <m/>
    <m/>
    <m/>
    <m/>
    <m/>
    <m/>
    <m/>
    <m/>
    <m/>
    <m/>
    <m/>
    <m/>
    <x v="3"/>
    <x v="10"/>
    <x v="0"/>
  </r>
  <r>
    <x v="3062"/>
    <s v="CERA"/>
    <s v="MP"/>
    <x v="768"/>
    <n v="401542"/>
    <x v="284"/>
    <s v="TR"/>
    <x v="17"/>
    <x v="321"/>
    <x v="461"/>
    <s v="A"/>
    <x v="621"/>
    <x v="270"/>
    <x v="0"/>
    <m/>
    <x v="2274"/>
    <n v="9149"/>
    <s v="12.09.2018"/>
    <s v="29.09.2018"/>
    <s v="Iprel"/>
    <n v="100010001376"/>
    <m/>
    <m/>
    <m/>
    <m/>
    <m/>
    <m/>
    <m/>
    <m/>
    <m/>
    <m/>
    <m/>
    <m/>
    <m/>
    <x v="3"/>
    <x v="10"/>
    <x v="0"/>
  </r>
  <r>
    <x v="3063"/>
    <s v="CERA"/>
    <s v="MP"/>
    <x v="768"/>
    <n v="401542"/>
    <x v="284"/>
    <s v="TR"/>
    <x v="329"/>
    <x v="321"/>
    <x v="461"/>
    <s v="A"/>
    <x v="621"/>
    <x v="270"/>
    <x v="0"/>
    <m/>
    <x v="2274"/>
    <n v="9150"/>
    <s v="12.09.2018"/>
    <s v="29.09.2018"/>
    <s v="Iprel"/>
    <n v="100010001376"/>
    <m/>
    <m/>
    <m/>
    <m/>
    <m/>
    <m/>
    <m/>
    <m/>
    <m/>
    <m/>
    <m/>
    <m/>
    <m/>
    <x v="3"/>
    <x v="10"/>
    <x v="0"/>
  </r>
  <r>
    <x v="3064"/>
    <s v="CERA"/>
    <s v="MP"/>
    <x v="768"/>
    <n v="401542"/>
    <x v="284"/>
    <s v="TR"/>
    <x v="965"/>
    <x v="321"/>
    <x v="461"/>
    <s v="A"/>
    <x v="621"/>
    <x v="270"/>
    <x v="0"/>
    <m/>
    <x v="2274"/>
    <n v="9151"/>
    <s v="12.09.2018"/>
    <s v="29.09.2018"/>
    <s v="Iprel"/>
    <n v="100010001376"/>
    <m/>
    <m/>
    <m/>
    <m/>
    <m/>
    <m/>
    <m/>
    <m/>
    <m/>
    <m/>
    <m/>
    <m/>
    <m/>
    <x v="3"/>
    <x v="10"/>
    <x v="0"/>
  </r>
  <r>
    <x v="3065"/>
    <s v="CERA"/>
    <s v="MP"/>
    <x v="715"/>
    <n v="402109"/>
    <x v="413"/>
    <s v="US"/>
    <x v="121"/>
    <x v="337"/>
    <x v="538"/>
    <s v="A"/>
    <x v="590"/>
    <x v="306"/>
    <x v="0"/>
    <m/>
    <x v="2275"/>
    <n v="9152"/>
    <s v="22.03.2018"/>
    <s v="22.04.2018"/>
    <s v="Iprel"/>
    <n v="100010001376"/>
    <m/>
    <m/>
    <m/>
    <m/>
    <m/>
    <m/>
    <m/>
    <m/>
    <m/>
    <m/>
    <m/>
    <m/>
    <m/>
    <x v="3"/>
    <x v="10"/>
    <x v="0"/>
  </r>
  <r>
    <x v="3066"/>
    <s v="CERA"/>
    <s v="MP"/>
    <x v="715"/>
    <n v="402109"/>
    <x v="413"/>
    <s v="US"/>
    <x v="1395"/>
    <x v="337"/>
    <x v="538"/>
    <s v="A"/>
    <x v="590"/>
    <x v="306"/>
    <x v="0"/>
    <m/>
    <x v="2276"/>
    <n v="9153"/>
    <s v="22.03.2018"/>
    <s v="22.04.2018"/>
    <s v="Iprel"/>
    <n v="100010001376"/>
    <m/>
    <m/>
    <m/>
    <m/>
    <m/>
    <m/>
    <m/>
    <m/>
    <m/>
    <m/>
    <m/>
    <m/>
    <m/>
    <x v="3"/>
    <x v="10"/>
    <x v="0"/>
  </r>
  <r>
    <x v="3067"/>
    <s v="CERA"/>
    <s v="MP"/>
    <x v="715"/>
    <n v="402109"/>
    <x v="413"/>
    <s v="US"/>
    <x v="946"/>
    <x v="337"/>
    <x v="538"/>
    <s v="A"/>
    <x v="590"/>
    <x v="306"/>
    <x v="0"/>
    <m/>
    <x v="2277"/>
    <n v="9154"/>
    <s v="22.03.2018"/>
    <s v="22.04.2018"/>
    <s v="Iprel"/>
    <n v="100010001376"/>
    <m/>
    <m/>
    <m/>
    <m/>
    <m/>
    <m/>
    <m/>
    <m/>
    <m/>
    <m/>
    <m/>
    <m/>
    <m/>
    <x v="3"/>
    <x v="10"/>
    <x v="0"/>
  </r>
  <r>
    <x v="3068"/>
    <s v="CERA"/>
    <s v="MP"/>
    <x v="746"/>
    <n v="601566"/>
    <x v="517"/>
    <s v="IT"/>
    <x v="361"/>
    <x v="321"/>
    <x v="461"/>
    <s v="A"/>
    <x v="603"/>
    <x v="307"/>
    <x v="0"/>
    <m/>
    <x v="2278"/>
    <n v="9155"/>
    <s v="05.07.2018"/>
    <s v="05.08.2018"/>
    <s v="Iprel"/>
    <n v="100010001376"/>
    <m/>
    <m/>
    <m/>
    <m/>
    <m/>
    <m/>
    <m/>
    <m/>
    <m/>
    <m/>
    <m/>
    <m/>
    <m/>
    <x v="3"/>
    <x v="10"/>
    <x v="0"/>
  </r>
  <r>
    <x v="3069"/>
    <s v="CERA"/>
    <s v="MP"/>
    <x v="746"/>
    <n v="601566"/>
    <x v="517"/>
    <s v="IT"/>
    <x v="410"/>
    <x v="321"/>
    <x v="461"/>
    <s v="A"/>
    <x v="603"/>
    <x v="121"/>
    <x v="0"/>
    <m/>
    <x v="2279"/>
    <n v="9156"/>
    <s v="05.07.2018"/>
    <s v="05.08.2018"/>
    <s v="Iprel"/>
    <n v="100010001376"/>
    <m/>
    <m/>
    <m/>
    <m/>
    <m/>
    <m/>
    <m/>
    <m/>
    <m/>
    <m/>
    <m/>
    <m/>
    <m/>
    <x v="3"/>
    <x v="10"/>
    <x v="0"/>
  </r>
  <r>
    <x v="3070"/>
    <s v="CERA"/>
    <s v="MP"/>
    <x v="752"/>
    <n v="420702"/>
    <x v="528"/>
    <s v="MX"/>
    <x v="739"/>
    <x v="321"/>
    <x v="461"/>
    <s v="A"/>
    <x v="613"/>
    <x v="218"/>
    <x v="0"/>
    <m/>
    <x v="2280"/>
    <n v="9157"/>
    <s v="12.09.2018"/>
    <s v="29.09.2018"/>
    <s v="Iprel"/>
    <n v="100010001376"/>
    <m/>
    <m/>
    <m/>
    <m/>
    <m/>
    <m/>
    <m/>
    <m/>
    <m/>
    <m/>
    <m/>
    <m/>
    <m/>
    <x v="3"/>
    <x v="10"/>
    <x v="0"/>
  </r>
  <r>
    <x v="3071"/>
    <s v="CERA"/>
    <s v="MP"/>
    <x v="752"/>
    <n v="420702"/>
    <x v="528"/>
    <s v="MX"/>
    <x v="1396"/>
    <x v="321"/>
    <x v="461"/>
    <s v="A"/>
    <x v="613"/>
    <x v="218"/>
    <x v="0"/>
    <m/>
    <x v="2281"/>
    <n v="9158"/>
    <s v="12.09.2018"/>
    <s v="29.09.2018"/>
    <s v="Iprel"/>
    <n v="100010001376"/>
    <m/>
    <m/>
    <m/>
    <m/>
    <m/>
    <m/>
    <m/>
    <m/>
    <m/>
    <m/>
    <m/>
    <m/>
    <m/>
    <x v="3"/>
    <x v="10"/>
    <x v="0"/>
  </r>
  <r>
    <x v="3072"/>
    <s v="CERA"/>
    <s v="MP"/>
    <x v="752"/>
    <n v="420702"/>
    <x v="528"/>
    <s v="MX"/>
    <x v="1397"/>
    <x v="321"/>
    <x v="461"/>
    <s v="A"/>
    <x v="613"/>
    <x v="218"/>
    <x v="0"/>
    <m/>
    <x v="2282"/>
    <n v="9159"/>
    <s v="12.09.2018"/>
    <s v="29.09.2018"/>
    <s v="Iprel"/>
    <n v="100010001376"/>
    <m/>
    <m/>
    <m/>
    <m/>
    <m/>
    <m/>
    <m/>
    <m/>
    <m/>
    <m/>
    <m/>
    <m/>
    <m/>
    <x v="3"/>
    <x v="10"/>
    <x v="0"/>
  </r>
  <r>
    <x v="3073"/>
    <s v="CERA"/>
    <s v="MP"/>
    <x v="606"/>
    <n v="417768"/>
    <x v="477"/>
    <s v="AZ"/>
    <x v="99"/>
    <x v="129"/>
    <x v="252"/>
    <m/>
    <x v="615"/>
    <x v="297"/>
    <x v="0"/>
    <m/>
    <x v="2283"/>
    <n v="9160"/>
    <s v="07.11.2018"/>
    <s v="22.11.2018"/>
    <s v="Iprel"/>
    <n v="100010001376"/>
    <m/>
    <m/>
    <m/>
    <m/>
    <m/>
    <m/>
    <m/>
    <m/>
    <m/>
    <m/>
    <m/>
    <m/>
    <m/>
    <x v="3"/>
    <x v="10"/>
    <x v="0"/>
  </r>
  <r>
    <x v="3074"/>
    <s v="CERA"/>
    <s v="MP"/>
    <x v="606"/>
    <n v="417768"/>
    <x v="477"/>
    <s v="AZ"/>
    <x v="1398"/>
    <x v="117"/>
    <x v="189"/>
    <m/>
    <x v="615"/>
    <x v="297"/>
    <x v="0"/>
    <m/>
    <x v="2284"/>
    <n v="9161"/>
    <s v="07.11.2018"/>
    <s v="22.11.2018"/>
    <s v="Iprel"/>
    <n v="100010001376"/>
    <m/>
    <m/>
    <m/>
    <m/>
    <m/>
    <m/>
    <m/>
    <m/>
    <m/>
    <m/>
    <m/>
    <m/>
    <m/>
    <x v="3"/>
    <x v="10"/>
    <x v="0"/>
  </r>
  <r>
    <x v="3075"/>
    <s v="CERA"/>
    <s v="MP"/>
    <x v="778"/>
    <n v="601566"/>
    <x v="517"/>
    <s v="IT"/>
    <x v="14"/>
    <x v="115"/>
    <x v="327"/>
    <m/>
    <x v="617"/>
    <x v="308"/>
    <x v="0"/>
    <m/>
    <x v="2285"/>
    <n v="9162"/>
    <s v="07.11.2018"/>
    <s v="22.11.2018"/>
    <s v="Iprel"/>
    <n v="100010001376"/>
    <m/>
    <m/>
    <m/>
    <m/>
    <m/>
    <m/>
    <m/>
    <m/>
    <m/>
    <m/>
    <m/>
    <m/>
    <m/>
    <x v="3"/>
    <x v="10"/>
    <x v="0"/>
  </r>
  <r>
    <x v="3076"/>
    <s v="CERA"/>
    <s v="MP"/>
    <x v="746"/>
    <n v="601566"/>
    <x v="517"/>
    <s v="IT"/>
    <x v="560"/>
    <x v="122"/>
    <x v="202"/>
    <m/>
    <x v="617"/>
    <x v="308"/>
    <x v="0"/>
    <m/>
    <x v="2286"/>
    <n v="9163"/>
    <s v="07.11.2018"/>
    <s v="22.11.2018"/>
    <s v="Iprel"/>
    <n v="100010001376"/>
    <m/>
    <m/>
    <m/>
    <m/>
    <m/>
    <m/>
    <m/>
    <m/>
    <m/>
    <m/>
    <m/>
    <m/>
    <m/>
    <x v="3"/>
    <x v="10"/>
    <x v="0"/>
  </r>
  <r>
    <x v="3077"/>
    <s v="CERA"/>
    <s v="MP"/>
    <x v="746"/>
    <n v="601566"/>
    <x v="517"/>
    <s v="IT"/>
    <x v="1399"/>
    <x v="113"/>
    <x v="106"/>
    <m/>
    <x v="617"/>
    <x v="308"/>
    <x v="0"/>
    <m/>
    <x v="2287"/>
    <n v="9164"/>
    <s v="07.11.2018"/>
    <s v="22.11.2018"/>
    <s v="Iprel"/>
    <n v="100010001376"/>
    <m/>
    <m/>
    <m/>
    <m/>
    <m/>
    <m/>
    <m/>
    <m/>
    <m/>
    <m/>
    <m/>
    <m/>
    <m/>
    <x v="3"/>
    <x v="10"/>
    <x v="0"/>
  </r>
  <r>
    <x v="3078"/>
    <s v="CERA"/>
    <s v="MP"/>
    <x v="768"/>
    <n v="401542"/>
    <x v="284"/>
    <s v="TR"/>
    <x v="307"/>
    <x v="122"/>
    <x v="202"/>
    <m/>
    <x v="617"/>
    <x v="308"/>
    <x v="0"/>
    <m/>
    <x v="2288"/>
    <n v="9165"/>
    <s v="07.11.2018"/>
    <s v="22.11.2018"/>
    <s v="Iprel"/>
    <n v="100010001376"/>
    <m/>
    <m/>
    <m/>
    <m/>
    <m/>
    <m/>
    <m/>
    <m/>
    <m/>
    <m/>
    <m/>
    <m/>
    <m/>
    <x v="3"/>
    <x v="10"/>
    <x v="0"/>
  </r>
  <r>
    <x v="3079"/>
    <s v="CERA"/>
    <s v="MP"/>
    <x v="748"/>
    <n v="420252"/>
    <x v="519"/>
    <s v="DZ"/>
    <x v="590"/>
    <x v="292"/>
    <x v="129"/>
    <m/>
    <x v="617"/>
    <x v="299"/>
    <x v="0"/>
    <m/>
    <x v="2289"/>
    <n v="9166"/>
    <s v="07.11.2018"/>
    <s v="22.11.2018"/>
    <s v="Iprel"/>
    <n v="100010001376"/>
    <m/>
    <m/>
    <m/>
    <m/>
    <m/>
    <m/>
    <m/>
    <m/>
    <m/>
    <m/>
    <m/>
    <m/>
    <m/>
    <x v="3"/>
    <x v="10"/>
    <x v="0"/>
  </r>
  <r>
    <x v="3080"/>
    <s v="CERA"/>
    <s v="MP"/>
    <x v="748"/>
    <n v="420252"/>
    <x v="519"/>
    <s v="DZ"/>
    <x v="1400"/>
    <x v="293"/>
    <x v="180"/>
    <m/>
    <x v="617"/>
    <x v="299"/>
    <x v="0"/>
    <m/>
    <x v="2290"/>
    <n v="9167"/>
    <s v="07.11.2018"/>
    <s v="22.11.2018"/>
    <s v="Iprel"/>
    <n v="100010001376"/>
    <m/>
    <m/>
    <m/>
    <m/>
    <m/>
    <m/>
    <m/>
    <m/>
    <m/>
    <m/>
    <m/>
    <m/>
    <m/>
    <x v="3"/>
    <x v="10"/>
    <x v="0"/>
  </r>
  <r>
    <x v="3081"/>
    <s v="CERA"/>
    <s v="MP"/>
    <x v="752"/>
    <n v="420702"/>
    <x v="534"/>
    <s v="MX"/>
    <x v="1401"/>
    <x v="113"/>
    <x v="106"/>
    <m/>
    <x v="617"/>
    <x v="308"/>
    <x v="0"/>
    <m/>
    <x v="2291"/>
    <n v="9168"/>
    <s v="07.11.2018"/>
    <s v="22.11.2018"/>
    <s v="Iprel"/>
    <n v="100010001376"/>
    <m/>
    <m/>
    <m/>
    <m/>
    <m/>
    <m/>
    <m/>
    <m/>
    <m/>
    <m/>
    <m/>
    <m/>
    <m/>
    <x v="3"/>
    <x v="10"/>
    <x v="0"/>
  </r>
  <r>
    <x v="3082"/>
    <s v="CERA"/>
    <s v="MP"/>
    <x v="752"/>
    <n v="420702"/>
    <x v="534"/>
    <s v="MX"/>
    <x v="1402"/>
    <x v="1"/>
    <x v="199"/>
    <m/>
    <x v="617"/>
    <x v="309"/>
    <x v="0"/>
    <m/>
    <x v="2292"/>
    <n v="9169"/>
    <s v="07.11.2018"/>
    <s v="22.11.2018"/>
    <s v="Iprel"/>
    <n v="100010001376"/>
    <m/>
    <m/>
    <m/>
    <m/>
    <m/>
    <m/>
    <m/>
    <m/>
    <m/>
    <m/>
    <m/>
    <m/>
    <m/>
    <x v="3"/>
    <x v="10"/>
    <x v="0"/>
  </r>
  <r>
    <x v="3083"/>
    <s v="CERA"/>
    <s v="MP"/>
    <x v="752"/>
    <n v="420702"/>
    <x v="534"/>
    <s v="MX"/>
    <x v="1403"/>
    <x v="1"/>
    <x v="199"/>
    <m/>
    <x v="617"/>
    <x v="309"/>
    <x v="0"/>
    <m/>
    <x v="2293"/>
    <n v="9170"/>
    <s v="07.11.2018"/>
    <s v="22.11.2018"/>
    <s v="Iprel"/>
    <n v="100010001376"/>
    <m/>
    <m/>
    <m/>
    <m/>
    <m/>
    <m/>
    <m/>
    <m/>
    <m/>
    <m/>
    <m/>
    <m/>
    <m/>
    <x v="3"/>
    <x v="10"/>
    <x v="0"/>
  </r>
  <r>
    <x v="3084"/>
    <s v="CERA"/>
    <s v="MP"/>
    <x v="769"/>
    <n v="420494"/>
    <x v="530"/>
    <s v="ES"/>
    <x v="527"/>
    <x v="8"/>
    <x v="216"/>
    <m/>
    <x v="617"/>
    <x v="310"/>
    <x v="0"/>
    <m/>
    <x v="2294"/>
    <n v="9171"/>
    <s v="07.11.2018"/>
    <s v="22.11.2018"/>
    <s v="Iprel"/>
    <n v="100010001376"/>
    <m/>
    <m/>
    <m/>
    <m/>
    <m/>
    <m/>
    <m/>
    <m/>
    <m/>
    <m/>
    <m/>
    <m/>
    <m/>
    <x v="3"/>
    <x v="10"/>
    <x v="0"/>
  </r>
  <r>
    <x v="3085"/>
    <s v="CERA"/>
    <s v="MP"/>
    <x v="769"/>
    <n v="420494"/>
    <x v="530"/>
    <s v="ES"/>
    <x v="18"/>
    <x v="8"/>
    <x v="216"/>
    <m/>
    <x v="617"/>
    <x v="310"/>
    <x v="0"/>
    <m/>
    <x v="2295"/>
    <n v="9172"/>
    <s v="07.11.2018"/>
    <s v="22.11.2018"/>
    <s v="Iprel"/>
    <n v="100010001376"/>
    <m/>
    <m/>
    <m/>
    <m/>
    <m/>
    <m/>
    <m/>
    <m/>
    <m/>
    <m/>
    <m/>
    <m/>
    <m/>
    <x v="3"/>
    <x v="10"/>
    <x v="0"/>
  </r>
  <r>
    <x v="3086"/>
    <s v="CERA"/>
    <s v="MP"/>
    <x v="663"/>
    <n v="420837"/>
    <x v="535"/>
    <s v="KZ"/>
    <x v="1404"/>
    <x v="1"/>
    <x v="535"/>
    <m/>
    <x v="617"/>
    <x v="309"/>
    <x v="0"/>
    <m/>
    <x v="2296"/>
    <n v="9173"/>
    <s v="07.11.2018"/>
    <s v="22.11.2018"/>
    <s v="Iprel"/>
    <n v="100010001376"/>
    <m/>
    <m/>
    <m/>
    <m/>
    <m/>
    <m/>
    <m/>
    <m/>
    <m/>
    <m/>
    <m/>
    <m/>
    <m/>
    <x v="3"/>
    <x v="10"/>
    <x v="0"/>
  </r>
  <r>
    <x v="3087"/>
    <s v="CERA"/>
    <s v="MP"/>
    <x v="709"/>
    <n v="420837"/>
    <x v="535"/>
    <s v="KZ"/>
    <x v="570"/>
    <x v="1"/>
    <x v="535"/>
    <m/>
    <x v="617"/>
    <x v="309"/>
    <x v="0"/>
    <m/>
    <x v="2297"/>
    <n v="9174"/>
    <s v="07.11.2018"/>
    <s v="22.11.2018"/>
    <s v="Iprel"/>
    <n v="100010001376"/>
    <m/>
    <m/>
    <m/>
    <m/>
    <m/>
    <m/>
    <m/>
    <m/>
    <m/>
    <m/>
    <m/>
    <m/>
    <m/>
    <x v="3"/>
    <x v="10"/>
    <x v="0"/>
  </r>
  <r>
    <x v="3088"/>
    <s v="CERA"/>
    <s v="MP"/>
    <x v="782"/>
    <n v="410172"/>
    <x v="119"/>
    <s v="BD"/>
    <x v="33"/>
    <x v="340"/>
    <x v="532"/>
    <m/>
    <x v="621"/>
    <x v="311"/>
    <x v="0"/>
    <m/>
    <x v="2298"/>
    <n v="9175"/>
    <s v="07.11.2018"/>
    <s v="22.11.2018"/>
    <s v="Iprel"/>
    <n v="100010001376"/>
    <m/>
    <m/>
    <m/>
    <m/>
    <m/>
    <m/>
    <m/>
    <m/>
    <m/>
    <m/>
    <m/>
    <m/>
    <m/>
    <x v="3"/>
    <x v="10"/>
    <x v="0"/>
  </r>
  <r>
    <x v="3089"/>
    <s v="CERA"/>
    <s v="MP"/>
    <x v="783"/>
    <n v="419515"/>
    <x v="536"/>
    <s v="DZ"/>
    <x v="368"/>
    <x v="130"/>
    <x v="368"/>
    <m/>
    <x v="621"/>
    <x v="294"/>
    <x v="0"/>
    <m/>
    <x v="2299"/>
    <n v="9176"/>
    <s v="07.11.2018"/>
    <s v="22.11.2018"/>
    <s v="Iprel"/>
    <n v="100010001376"/>
    <m/>
    <m/>
    <m/>
    <m/>
    <m/>
    <m/>
    <m/>
    <m/>
    <m/>
    <m/>
    <m/>
    <m/>
    <m/>
    <x v="3"/>
    <x v="10"/>
    <x v="0"/>
  </r>
  <r>
    <x v="3090"/>
    <s v="CERA"/>
    <s v="MP"/>
    <x v="784"/>
    <n v="400629"/>
    <x v="176"/>
    <s v="BG"/>
    <x v="33"/>
    <x v="350"/>
    <x v="539"/>
    <m/>
    <x v="616"/>
    <x v="312"/>
    <x v="0"/>
    <m/>
    <x v="2300"/>
    <n v="9177"/>
    <s v="07.11.2018"/>
    <s v="22.11.2018"/>
    <s v="Iprel"/>
    <n v="100010001376"/>
    <m/>
    <m/>
    <m/>
    <m/>
    <m/>
    <m/>
    <m/>
    <m/>
    <m/>
    <m/>
    <m/>
    <m/>
    <m/>
    <x v="3"/>
    <x v="10"/>
    <x v="0"/>
  </r>
  <r>
    <x v="3091"/>
    <s v="CERA"/>
    <s v="MP"/>
    <x v="752"/>
    <n v="420702"/>
    <x v="534"/>
    <s v="MX"/>
    <x v="107"/>
    <x v="112"/>
    <x v="332"/>
    <m/>
    <x v="621"/>
    <x v="300"/>
    <x v="0"/>
    <m/>
    <x v="2301"/>
    <n v="9178"/>
    <s v="07.11.2018"/>
    <s v="22.11.2018"/>
    <s v="Iprel"/>
    <n v="100010001376"/>
    <m/>
    <m/>
    <m/>
    <m/>
    <m/>
    <m/>
    <m/>
    <m/>
    <m/>
    <m/>
    <m/>
    <m/>
    <m/>
    <x v="3"/>
    <x v="10"/>
    <x v="0"/>
  </r>
  <r>
    <x v="3092"/>
    <s v="CERA"/>
    <s v="MP"/>
    <x v="752"/>
    <n v="420702"/>
    <x v="534"/>
    <s v="MX"/>
    <x v="572"/>
    <x v="8"/>
    <x v="216"/>
    <m/>
    <x v="621"/>
    <x v="313"/>
    <x v="0"/>
    <m/>
    <x v="2302"/>
    <n v="9179"/>
    <s v="07.11.2018"/>
    <s v="22.11.2018"/>
    <s v="Iprel"/>
    <n v="100010001376"/>
    <m/>
    <m/>
    <m/>
    <m/>
    <m/>
    <m/>
    <m/>
    <m/>
    <m/>
    <m/>
    <m/>
    <m/>
    <m/>
    <x v="3"/>
    <x v="10"/>
    <x v="0"/>
  </r>
  <r>
    <x v="3093"/>
    <s v="CERA"/>
    <s v="MP"/>
    <x v="783"/>
    <n v="419515"/>
    <x v="536"/>
    <s v="DZ"/>
    <x v="1405"/>
    <x v="260"/>
    <x v="208"/>
    <m/>
    <x v="620"/>
    <x v="314"/>
    <x v="40"/>
    <m/>
    <x v="2303"/>
    <n v="9180"/>
    <s v="07.11.2018"/>
    <s v="22.11.2018"/>
    <s v="Iprel"/>
    <n v="100010001376"/>
    <m/>
    <m/>
    <m/>
    <m/>
    <m/>
    <m/>
    <m/>
    <m/>
    <m/>
    <m/>
    <m/>
    <m/>
    <m/>
    <x v="3"/>
    <x v="10"/>
    <x v="0"/>
  </r>
  <r>
    <x v="3094"/>
    <s v="CERA"/>
    <s v="MP"/>
    <x v="752"/>
    <n v="420702"/>
    <x v="534"/>
    <s v="MX"/>
    <x v="1379"/>
    <x v="137"/>
    <x v="245"/>
    <s v="A"/>
    <x v="615"/>
    <x v="278"/>
    <x v="0"/>
    <m/>
    <x v="2304"/>
    <n v="9203"/>
    <s v="21.11.2018"/>
    <s v="05.12.2018"/>
    <s v="Iprel"/>
    <n v="100010001376"/>
    <m/>
    <m/>
    <m/>
    <m/>
    <m/>
    <m/>
    <m/>
    <m/>
    <m/>
    <m/>
    <m/>
    <m/>
    <m/>
    <x v="3"/>
    <x v="10"/>
    <x v="0"/>
  </r>
  <r>
    <x v="3095"/>
    <s v="CERA"/>
    <s v="MP"/>
    <x v="748"/>
    <n v="420252"/>
    <x v="519"/>
    <s v="DZ"/>
    <x v="560"/>
    <x v="122"/>
    <x v="202"/>
    <s v="A"/>
    <x v="617"/>
    <x v="308"/>
    <x v="0"/>
    <m/>
    <x v="2305"/>
    <n v="9204"/>
    <s v="21.11.2018"/>
    <s v="05.12.2018"/>
    <s v="Iprel"/>
    <n v="100010001376"/>
    <m/>
    <m/>
    <m/>
    <m/>
    <m/>
    <m/>
    <m/>
    <m/>
    <m/>
    <m/>
    <m/>
    <m/>
    <m/>
    <x v="3"/>
    <x v="10"/>
    <x v="0"/>
  </r>
  <r>
    <x v="3096"/>
    <s v="CERA"/>
    <s v="MP"/>
    <x v="748"/>
    <n v="420252"/>
    <x v="519"/>
    <s v="DZ"/>
    <x v="151"/>
    <x v="113"/>
    <x v="106"/>
    <s v="A"/>
    <x v="617"/>
    <x v="308"/>
    <x v="0"/>
    <m/>
    <x v="2306"/>
    <n v="9205"/>
    <s v="21.11.2018"/>
    <s v="05.12.2018"/>
    <s v="Iprel"/>
    <n v="100010001376"/>
    <m/>
    <m/>
    <m/>
    <m/>
    <m/>
    <m/>
    <m/>
    <m/>
    <m/>
    <m/>
    <m/>
    <m/>
    <m/>
    <x v="3"/>
    <x v="10"/>
    <x v="0"/>
  </r>
  <r>
    <x v="3097"/>
    <s v="CERA"/>
    <s v="MP"/>
    <x v="748"/>
    <n v="420252"/>
    <x v="519"/>
    <s v="DZ"/>
    <x v="203"/>
    <x v="114"/>
    <x v="190"/>
    <s v="A"/>
    <x v="617"/>
    <x v="308"/>
    <x v="0"/>
    <m/>
    <x v="2307"/>
    <n v="9206"/>
    <s v="21.11.2018"/>
    <s v="05.12.2018"/>
    <s v="Iprel"/>
    <n v="100010001376"/>
    <m/>
    <m/>
    <m/>
    <m/>
    <m/>
    <m/>
    <m/>
    <m/>
    <m/>
    <m/>
    <m/>
    <m/>
    <m/>
    <x v="3"/>
    <x v="10"/>
    <x v="0"/>
  </r>
  <r>
    <x v="3098"/>
    <s v="CERA"/>
    <s v="MP"/>
    <x v="748"/>
    <n v="420252"/>
    <x v="519"/>
    <s v="DZ"/>
    <x v="1406"/>
    <x v="117"/>
    <x v="189"/>
    <s v="A"/>
    <x v="617"/>
    <x v="308"/>
    <x v="0"/>
    <m/>
    <x v="2308"/>
    <n v="9207"/>
    <s v="21.11.2018"/>
    <s v="05.12.2018"/>
    <s v="Iprel"/>
    <n v="100010001376"/>
    <m/>
    <m/>
    <m/>
    <m/>
    <m/>
    <m/>
    <m/>
    <m/>
    <m/>
    <m/>
    <m/>
    <m/>
    <m/>
    <x v="3"/>
    <x v="10"/>
    <x v="0"/>
  </r>
  <r>
    <x v="3099"/>
    <s v="CERA"/>
    <s v="MP"/>
    <x v="752"/>
    <n v="420702"/>
    <x v="534"/>
    <s v="MX"/>
    <x v="1407"/>
    <x v="2"/>
    <x v="202"/>
    <s v="A"/>
    <x v="617"/>
    <x v="308"/>
    <x v="0"/>
    <m/>
    <x v="2309"/>
    <n v="9208"/>
    <s v="21.11.2018"/>
    <s v="05.12.2018"/>
    <s v="Iprel"/>
    <n v="100010001376"/>
    <m/>
    <m/>
    <m/>
    <m/>
    <m/>
    <m/>
    <m/>
    <m/>
    <m/>
    <m/>
    <m/>
    <m/>
    <m/>
    <x v="3"/>
    <x v="10"/>
    <x v="0"/>
  </r>
  <r>
    <x v="3100"/>
    <s v="CERA"/>
    <s v="MP"/>
    <x v="752"/>
    <n v="420702"/>
    <x v="534"/>
    <s v="MX"/>
    <x v="636"/>
    <x v="114"/>
    <x v="190"/>
    <s v="A"/>
    <x v="617"/>
    <x v="308"/>
    <x v="0"/>
    <m/>
    <x v="2310"/>
    <n v="9209"/>
    <s v="21.11.2018"/>
    <s v="05.12.2018"/>
    <s v="Iprel"/>
    <n v="100010001376"/>
    <m/>
    <m/>
    <m/>
    <m/>
    <m/>
    <m/>
    <m/>
    <m/>
    <m/>
    <m/>
    <m/>
    <m/>
    <m/>
    <x v="3"/>
    <x v="10"/>
    <x v="0"/>
  </r>
  <r>
    <x v="3101"/>
    <s v="CERA"/>
    <s v="MP"/>
    <x v="752"/>
    <n v="420702"/>
    <x v="534"/>
    <s v="MX"/>
    <x v="1408"/>
    <x v="117"/>
    <x v="189"/>
    <s v="A"/>
    <x v="617"/>
    <x v="308"/>
    <x v="0"/>
    <m/>
    <x v="2311"/>
    <n v="9210"/>
    <s v="21.11.2018"/>
    <s v="05.12.2018"/>
    <s v="Iprel"/>
    <n v="100010001376"/>
    <m/>
    <m/>
    <m/>
    <m/>
    <m/>
    <m/>
    <m/>
    <m/>
    <m/>
    <m/>
    <m/>
    <m/>
    <m/>
    <x v="3"/>
    <x v="10"/>
    <x v="0"/>
  </r>
  <r>
    <x v="3102"/>
    <s v="CERA"/>
    <s v="MP"/>
    <x v="752"/>
    <n v="420702"/>
    <x v="534"/>
    <s v="MX"/>
    <x v="1409"/>
    <x v="114"/>
    <x v="190"/>
    <s v="A"/>
    <x v="617"/>
    <x v="308"/>
    <x v="0"/>
    <m/>
    <x v="2312"/>
    <n v="9211"/>
    <s v="21.11.2018"/>
    <s v="05.12.2018"/>
    <s v="Iprel"/>
    <n v="100010001376"/>
    <m/>
    <m/>
    <m/>
    <m/>
    <m/>
    <m/>
    <m/>
    <m/>
    <m/>
    <m/>
    <m/>
    <m/>
    <m/>
    <x v="3"/>
    <x v="10"/>
    <x v="0"/>
  </r>
  <r>
    <x v="3103"/>
    <s v="CERA"/>
    <s v="MP"/>
    <x v="663"/>
    <n v="420837"/>
    <x v="535"/>
    <s v="KZ"/>
    <x v="1410"/>
    <x v="3"/>
    <x v="193"/>
    <s v="A"/>
    <x v="617"/>
    <x v="309"/>
    <x v="0"/>
    <m/>
    <x v="2313"/>
    <n v="9212"/>
    <s v="21.11.2018"/>
    <s v="05.12.2018"/>
    <s v="Iprel"/>
    <n v="100010001376"/>
    <m/>
    <m/>
    <m/>
    <m/>
    <m/>
    <m/>
    <m/>
    <m/>
    <m/>
    <m/>
    <m/>
    <m/>
    <m/>
    <x v="3"/>
    <x v="10"/>
    <x v="0"/>
  </r>
  <r>
    <x v="3104"/>
    <s v="CERA"/>
    <s v="MP"/>
    <x v="709"/>
    <n v="420837"/>
    <x v="535"/>
    <s v="KZ"/>
    <x v="1411"/>
    <x v="3"/>
    <x v="193"/>
    <s v="A"/>
    <x v="617"/>
    <x v="309"/>
    <x v="0"/>
    <m/>
    <x v="2314"/>
    <n v="9213"/>
    <s v="21.11.2018"/>
    <s v="05.12.2018"/>
    <s v="Iprel"/>
    <n v="100010001376"/>
    <m/>
    <m/>
    <m/>
    <m/>
    <m/>
    <m/>
    <m/>
    <m/>
    <m/>
    <m/>
    <m/>
    <m/>
    <m/>
    <x v="3"/>
    <x v="10"/>
    <x v="0"/>
  </r>
  <r>
    <x v="3105"/>
    <s v="CERA"/>
    <s v="MP"/>
    <x v="785"/>
    <n v="401542"/>
    <x v="284"/>
    <s v="TR"/>
    <x v="1412"/>
    <x v="117"/>
    <x v="189"/>
    <s v="A"/>
    <x v="621"/>
    <x v="170"/>
    <x v="0"/>
    <m/>
    <x v="2315"/>
    <n v="9214"/>
    <s v="21.11.2018"/>
    <s v="05.12.2018"/>
    <s v="Iprel"/>
    <n v="100010001376"/>
    <m/>
    <m/>
    <m/>
    <m/>
    <m/>
    <m/>
    <m/>
    <m/>
    <m/>
    <m/>
    <m/>
    <m/>
    <m/>
    <x v="3"/>
    <x v="10"/>
    <x v="0"/>
  </r>
  <r>
    <x v="3106"/>
    <s v="CERA"/>
    <s v="MP"/>
    <x v="752"/>
    <n v="420702"/>
    <x v="534"/>
    <s v="MX"/>
    <x v="550"/>
    <x v="292"/>
    <x v="129"/>
    <s v="A"/>
    <x v="621"/>
    <x v="299"/>
    <x v="0"/>
    <m/>
    <x v="2316"/>
    <n v="9215"/>
    <s v="21.11.2018"/>
    <s v="05.12.2018"/>
    <s v="Iprel"/>
    <n v="100010001376"/>
    <m/>
    <m/>
    <m/>
    <m/>
    <m/>
    <m/>
    <m/>
    <m/>
    <m/>
    <m/>
    <m/>
    <m/>
    <m/>
    <x v="3"/>
    <x v="10"/>
    <x v="0"/>
  </r>
  <r>
    <x v="3107"/>
    <s v="CERA"/>
    <s v="MP"/>
    <x v="752"/>
    <n v="420702"/>
    <x v="534"/>
    <s v="MX"/>
    <x v="1413"/>
    <x v="293"/>
    <x v="180"/>
    <s v="A"/>
    <x v="621"/>
    <x v="299"/>
    <x v="0"/>
    <m/>
    <x v="2317"/>
    <n v="9216"/>
    <s v="21.11.2018"/>
    <s v="05.12.2018"/>
    <s v="Iprel"/>
    <n v="100010001376"/>
    <m/>
    <m/>
    <m/>
    <m/>
    <m/>
    <m/>
    <m/>
    <m/>
    <m/>
    <m/>
    <m/>
    <m/>
    <m/>
    <x v="3"/>
    <x v="10"/>
    <x v="0"/>
  </r>
  <r>
    <x v="3108"/>
    <s v="CERA"/>
    <s v="MP"/>
    <x v="729"/>
    <n v="801900"/>
    <x v="513"/>
    <s v="UA"/>
    <x v="826"/>
    <x v="112"/>
    <x v="186"/>
    <s v="A"/>
    <x v="621"/>
    <x v="299"/>
    <x v="0"/>
    <m/>
    <x v="2318"/>
    <n v="9217"/>
    <s v="21.11.2018"/>
    <s v="05.12.2018"/>
    <s v="Iprel"/>
    <n v="100010001376"/>
    <m/>
    <m/>
    <m/>
    <m/>
    <m/>
    <m/>
    <m/>
    <m/>
    <m/>
    <m/>
    <m/>
    <m/>
    <m/>
    <x v="3"/>
    <x v="10"/>
    <x v="0"/>
  </r>
  <r>
    <x v="3109"/>
    <s v="CERA"/>
    <s v="MP"/>
    <x v="786"/>
    <n v="405095"/>
    <x v="40"/>
    <s v="EG"/>
    <x v="991"/>
    <x v="112"/>
    <x v="186"/>
    <s v="A"/>
    <x v="622"/>
    <x v="170"/>
    <x v="0"/>
    <m/>
    <x v="2319"/>
    <n v="9218"/>
    <s v="21.11.2018"/>
    <s v="05.12.2018"/>
    <s v="Iprel"/>
    <n v="100010001376"/>
    <m/>
    <m/>
    <m/>
    <m/>
    <m/>
    <m/>
    <m/>
    <m/>
    <m/>
    <m/>
    <m/>
    <m/>
    <m/>
    <x v="3"/>
    <x v="10"/>
    <x v="0"/>
  </r>
  <r>
    <x v="3110"/>
    <s v="CERA"/>
    <s v="MP"/>
    <x v="776"/>
    <n v="409887"/>
    <x v="313"/>
    <s v="BR"/>
    <x v="1414"/>
    <x v="112"/>
    <x v="332"/>
    <s v="A"/>
    <x v="620"/>
    <x v="299"/>
    <x v="0"/>
    <m/>
    <x v="2320"/>
    <n v="9219"/>
    <s v="21.11.2018"/>
    <s v="05.12.2018"/>
    <s v="Iprel"/>
    <n v="100010001376"/>
    <m/>
    <m/>
    <m/>
    <m/>
    <m/>
    <m/>
    <m/>
    <m/>
    <m/>
    <m/>
    <m/>
    <m/>
    <m/>
    <x v="3"/>
    <x v="10"/>
    <x v="0"/>
  </r>
  <r>
    <x v="3111"/>
    <s v="CERA"/>
    <s v="RP"/>
    <x v="787"/>
    <s v="ECE010"/>
    <x v="48"/>
    <s v="MX"/>
    <x v="226"/>
    <x v="351"/>
    <x v="496"/>
    <s v="A"/>
    <x v="623"/>
    <x v="0"/>
    <x v="0"/>
    <m/>
    <x v="2321"/>
    <n v="9220"/>
    <s v="21.11.2018"/>
    <s v="05.12.2018"/>
    <s v="Iprel"/>
    <n v="100010001376"/>
    <m/>
    <m/>
    <m/>
    <m/>
    <m/>
    <m/>
    <m/>
    <m/>
    <m/>
    <m/>
    <m/>
    <m/>
    <m/>
    <x v="3"/>
    <x v="10"/>
    <x v="0"/>
  </r>
  <r>
    <x v="3112"/>
    <s v="CERA"/>
    <s v="MP"/>
    <x v="779"/>
    <n v="420425"/>
    <x v="531"/>
    <s v="DZ"/>
    <x v="403"/>
    <x v="260"/>
    <x v="208"/>
    <s v="A"/>
    <x v="623"/>
    <x v="315"/>
    <x v="0"/>
    <m/>
    <x v="2322"/>
    <n v="9221"/>
    <s v="21.11.2018"/>
    <s v="05.12.2018"/>
    <s v="Iprel"/>
    <n v="100010001376"/>
    <m/>
    <m/>
    <m/>
    <m/>
    <m/>
    <m/>
    <m/>
    <m/>
    <m/>
    <m/>
    <m/>
    <m/>
    <m/>
    <x v="3"/>
    <x v="10"/>
    <x v="0"/>
  </r>
  <r>
    <x v="3113"/>
    <s v="CERA"/>
    <s v="MP"/>
    <x v="779"/>
    <n v="420425"/>
    <x v="531"/>
    <s v="DZ"/>
    <x v="1415"/>
    <x v="118"/>
    <x v="248"/>
    <s v="A"/>
    <x v="623"/>
    <x v="316"/>
    <x v="0"/>
    <m/>
    <x v="2323"/>
    <n v="9222"/>
    <s v="21.11.2018"/>
    <s v="05.12.2018"/>
    <s v="Iprel"/>
    <n v="100010001376"/>
    <m/>
    <m/>
    <m/>
    <m/>
    <m/>
    <m/>
    <m/>
    <m/>
    <m/>
    <m/>
    <m/>
    <m/>
    <m/>
    <x v="3"/>
    <x v="10"/>
    <x v="0"/>
  </r>
  <r>
    <x v="3114"/>
    <s v="CERA"/>
    <s v="MP"/>
    <x v="788"/>
    <s v="ECE100"/>
    <x v="398"/>
    <s v="IN"/>
    <x v="15"/>
    <x v="282"/>
    <x v="333"/>
    <s v="A"/>
    <x v="609"/>
    <x v="82"/>
    <x v="0"/>
    <m/>
    <x v="1399"/>
    <n v="9239"/>
    <s v="07.12.2018"/>
    <s v="20.12.2018"/>
    <s v="Iprel"/>
    <n v="100010001376"/>
    <m/>
    <m/>
    <m/>
    <m/>
    <m/>
    <m/>
    <m/>
    <m/>
    <m/>
    <m/>
    <m/>
    <m/>
    <m/>
    <x v="3"/>
    <x v="10"/>
    <x v="0"/>
  </r>
  <r>
    <x v="3115"/>
    <s v="CERA"/>
    <s v="MP"/>
    <x v="789"/>
    <s v="ECE100"/>
    <x v="398"/>
    <s v="IN"/>
    <x v="15"/>
    <x v="282"/>
    <x v="333"/>
    <s v="A"/>
    <x v="621"/>
    <x v="82"/>
    <x v="0"/>
    <m/>
    <x v="1399"/>
    <n v="9240"/>
    <s v="07.12.2018"/>
    <s v="20.12.2018"/>
    <s v="Iprel"/>
    <n v="100010001376"/>
    <m/>
    <m/>
    <m/>
    <m/>
    <m/>
    <m/>
    <m/>
    <m/>
    <m/>
    <m/>
    <m/>
    <m/>
    <m/>
    <x v="3"/>
    <x v="10"/>
    <x v="0"/>
  </r>
  <r>
    <x v="3116"/>
    <s v="CERA"/>
    <s v="MP"/>
    <x v="776"/>
    <n v="409887"/>
    <x v="313"/>
    <s v="BR"/>
    <x v="210"/>
    <x v="211"/>
    <x v="263"/>
    <s v="A"/>
    <x v="620"/>
    <x v="315"/>
    <x v="0"/>
    <m/>
    <x v="2324"/>
    <n v="9241"/>
    <s v="07.12.2018"/>
    <s v="20.12.2018"/>
    <s v="Iprel"/>
    <n v="100010001376"/>
    <m/>
    <m/>
    <m/>
    <m/>
    <m/>
    <m/>
    <m/>
    <m/>
    <m/>
    <m/>
    <m/>
    <m/>
    <m/>
    <x v="3"/>
    <x v="10"/>
    <x v="0"/>
  </r>
  <r>
    <x v="3117"/>
    <s v="CERA"/>
    <s v="MP"/>
    <x v="776"/>
    <n v="409887"/>
    <x v="313"/>
    <s v="BR"/>
    <x v="572"/>
    <x v="8"/>
    <x v="216"/>
    <s v="A"/>
    <x v="620"/>
    <x v="317"/>
    <x v="0"/>
    <m/>
    <x v="2325"/>
    <n v="9242"/>
    <s v="07.12.2018"/>
    <s v="20.12.2018"/>
    <s v="Iprel"/>
    <n v="100010001376"/>
    <m/>
    <m/>
    <m/>
    <m/>
    <m/>
    <m/>
    <m/>
    <m/>
    <m/>
    <m/>
    <m/>
    <m/>
    <m/>
    <x v="3"/>
    <x v="10"/>
    <x v="0"/>
  </r>
  <r>
    <x v="3118"/>
    <s v="CERA"/>
    <s v="MP"/>
    <x v="776"/>
    <n v="409887"/>
    <x v="313"/>
    <s v="BR"/>
    <x v="1127"/>
    <x v="113"/>
    <x v="106"/>
    <s v="A"/>
    <x v="620"/>
    <x v="315"/>
    <x v="0"/>
    <m/>
    <x v="2326"/>
    <n v="9243"/>
    <s v="07.12.2018"/>
    <s v="20.12.2018"/>
    <s v="Iprel"/>
    <n v="100010001376"/>
    <m/>
    <m/>
    <m/>
    <m/>
    <m/>
    <m/>
    <m/>
    <m/>
    <m/>
    <m/>
    <m/>
    <m/>
    <m/>
    <x v="3"/>
    <x v="10"/>
    <x v="0"/>
  </r>
  <r>
    <x v="3119"/>
    <s v="CERA"/>
    <s v="MP"/>
    <x v="783"/>
    <n v="419515"/>
    <x v="536"/>
    <s v="DZ"/>
    <x v="1416"/>
    <x v="112"/>
    <x v="332"/>
    <s v="A"/>
    <x v="620"/>
    <x v="318"/>
    <x v="0"/>
    <m/>
    <x v="2327"/>
    <n v="9244"/>
    <s v="07.12.2018"/>
    <s v="20.12.2018"/>
    <s v="Iprel"/>
    <n v="100010001376"/>
    <m/>
    <m/>
    <m/>
    <m/>
    <m/>
    <m/>
    <m/>
    <m/>
    <m/>
    <m/>
    <m/>
    <m/>
    <m/>
    <x v="3"/>
    <x v="10"/>
    <x v="0"/>
  </r>
  <r>
    <x v="3120"/>
    <s v="CERA"/>
    <s v="MP"/>
    <x v="783"/>
    <n v="419515"/>
    <x v="536"/>
    <s v="DZ"/>
    <x v="320"/>
    <x v="122"/>
    <x v="202"/>
    <s v="A"/>
    <x v="620"/>
    <x v="319"/>
    <x v="0"/>
    <m/>
    <x v="2328"/>
    <n v="9245"/>
    <s v="07.12.2018"/>
    <s v="20.12.2018"/>
    <s v="Iprel"/>
    <n v="100010001376"/>
    <m/>
    <m/>
    <m/>
    <m/>
    <m/>
    <m/>
    <m/>
    <m/>
    <m/>
    <m/>
    <m/>
    <m/>
    <m/>
    <x v="3"/>
    <x v="10"/>
    <x v="0"/>
  </r>
  <r>
    <x v="3121"/>
    <s v="CERA"/>
    <s v="MP"/>
    <x v="783"/>
    <n v="419515"/>
    <x v="536"/>
    <s v="DZ"/>
    <x v="18"/>
    <x v="123"/>
    <x v="223"/>
    <s v="A"/>
    <x v="620"/>
    <x v="320"/>
    <x v="0"/>
    <m/>
    <x v="2329"/>
    <n v="9246"/>
    <s v="07.12.2018"/>
    <s v="20.12.2018"/>
    <s v="Iprel"/>
    <n v="100010001376"/>
    <m/>
    <m/>
    <m/>
    <m/>
    <m/>
    <m/>
    <m/>
    <m/>
    <m/>
    <m/>
    <m/>
    <m/>
    <m/>
    <x v="3"/>
    <x v="10"/>
    <x v="0"/>
  </r>
  <r>
    <x v="3122"/>
    <s v="CERA"/>
    <s v="MP"/>
    <x v="783"/>
    <n v="419515"/>
    <x v="536"/>
    <s v="DZ"/>
    <x v="1417"/>
    <x v="113"/>
    <x v="106"/>
    <s v="A"/>
    <x v="620"/>
    <x v="319"/>
    <x v="0"/>
    <m/>
    <x v="2330"/>
    <n v="9247"/>
    <s v="07.12.2018"/>
    <s v="20.12.2018"/>
    <s v="Iprel"/>
    <n v="100010001376"/>
    <m/>
    <m/>
    <m/>
    <m/>
    <m/>
    <m/>
    <m/>
    <m/>
    <m/>
    <m/>
    <m/>
    <m/>
    <m/>
    <x v="3"/>
    <x v="10"/>
    <x v="0"/>
  </r>
  <r>
    <x v="3123"/>
    <s v="CERA"/>
    <s v="MP"/>
    <x v="783"/>
    <n v="419515"/>
    <x v="536"/>
    <s v="DZ"/>
    <x v="1418"/>
    <x v="114"/>
    <x v="190"/>
    <s v="A"/>
    <x v="620"/>
    <x v="319"/>
    <x v="0"/>
    <m/>
    <x v="2331"/>
    <n v="9248"/>
    <s v="07.12.2018"/>
    <s v="20.12.2018"/>
    <s v="Iprel"/>
    <n v="100010001376"/>
    <m/>
    <m/>
    <m/>
    <m/>
    <m/>
    <m/>
    <m/>
    <m/>
    <m/>
    <m/>
    <m/>
    <m/>
    <m/>
    <x v="3"/>
    <x v="10"/>
    <x v="0"/>
  </r>
  <r>
    <x v="3124"/>
    <s v="CERA"/>
    <s v="MP"/>
    <x v="783"/>
    <n v="419515"/>
    <x v="536"/>
    <s v="DZ"/>
    <x v="1419"/>
    <x v="117"/>
    <x v="189"/>
    <s v="A"/>
    <x v="620"/>
    <x v="319"/>
    <x v="0"/>
    <m/>
    <x v="2332"/>
    <n v="9249"/>
    <s v="07.12.2018"/>
    <s v="20.12.2018"/>
    <s v="Iprel"/>
    <n v="100010001376"/>
    <m/>
    <m/>
    <m/>
    <m/>
    <m/>
    <m/>
    <m/>
    <m/>
    <m/>
    <m/>
    <m/>
    <m/>
    <m/>
    <x v="3"/>
    <x v="10"/>
    <x v="0"/>
  </r>
  <r>
    <x v="3125"/>
    <s v="CERA"/>
    <s v="MP"/>
    <x v="748"/>
    <n v="420252"/>
    <x v="519"/>
    <s v="DZ"/>
    <x v="1420"/>
    <x v="1"/>
    <x v="199"/>
    <s v="A"/>
    <x v="620"/>
    <x v="321"/>
    <x v="0"/>
    <m/>
    <x v="2333"/>
    <n v="9250"/>
    <s v="07.12.2018"/>
    <s v="20.12.2018"/>
    <s v="Iprel"/>
    <n v="100010001376"/>
    <m/>
    <m/>
    <m/>
    <m/>
    <m/>
    <m/>
    <m/>
    <m/>
    <m/>
    <m/>
    <m/>
    <m/>
    <m/>
    <x v="3"/>
    <x v="10"/>
    <x v="0"/>
  </r>
  <r>
    <x v="3126"/>
    <s v="CERA"/>
    <s v="MP"/>
    <x v="748"/>
    <n v="420252"/>
    <x v="519"/>
    <s v="DZ"/>
    <x v="1421"/>
    <x v="1"/>
    <x v="199"/>
    <s v="A"/>
    <x v="620"/>
    <x v="321"/>
    <x v="0"/>
    <m/>
    <x v="2334"/>
    <n v="9251"/>
    <s v="07.12.2018"/>
    <s v="20.12.2018"/>
    <s v="Iprel"/>
    <n v="100010001376"/>
    <m/>
    <m/>
    <m/>
    <m/>
    <m/>
    <m/>
    <m/>
    <m/>
    <m/>
    <m/>
    <m/>
    <m/>
    <m/>
    <x v="3"/>
    <x v="10"/>
    <x v="0"/>
  </r>
  <r>
    <x v="3127"/>
    <s v="CERA"/>
    <s v="MP"/>
    <x v="775"/>
    <n v="417838"/>
    <x v="433"/>
    <s v="US"/>
    <x v="1115"/>
    <x v="8"/>
    <x v="216"/>
    <s v="A"/>
    <x v="623"/>
    <x v="322"/>
    <x v="0"/>
    <m/>
    <x v="2335"/>
    <n v="9252"/>
    <s v="07.12.2018"/>
    <s v="20.12.2018"/>
    <s v="Iprel"/>
    <n v="100010001376"/>
    <m/>
    <m/>
    <m/>
    <m/>
    <m/>
    <m/>
    <m/>
    <m/>
    <m/>
    <m/>
    <m/>
    <m/>
    <m/>
    <x v="3"/>
    <x v="10"/>
    <x v="0"/>
  </r>
  <r>
    <x v="3128"/>
    <s v="CERA"/>
    <s v="MP"/>
    <x v="775"/>
    <n v="417838"/>
    <x v="433"/>
    <s v="US"/>
    <x v="687"/>
    <x v="260"/>
    <x v="208"/>
    <s v="A"/>
    <x v="623"/>
    <x v="323"/>
    <x v="0"/>
    <m/>
    <x v="2336"/>
    <n v="9253"/>
    <s v="07.12.2018"/>
    <s v="20.12.2018"/>
    <s v="Iprel"/>
    <n v="100010001376"/>
    <m/>
    <m/>
    <m/>
    <m/>
    <m/>
    <m/>
    <m/>
    <m/>
    <m/>
    <m/>
    <m/>
    <m/>
    <m/>
    <x v="3"/>
    <x v="10"/>
    <x v="0"/>
  </r>
  <r>
    <x v="3129"/>
    <m/>
    <m/>
    <x v="0"/>
    <m/>
    <x v="0"/>
    <m/>
    <x v="0"/>
    <x v="0"/>
    <x v="0"/>
    <m/>
    <x v="0"/>
    <x v="0"/>
    <x v="0"/>
    <m/>
    <x v="0"/>
    <m/>
    <m/>
    <m/>
    <m/>
    <m/>
    <m/>
    <m/>
    <m/>
    <m/>
    <m/>
    <m/>
    <m/>
    <m/>
    <m/>
    <m/>
    <m/>
    <m/>
    <m/>
    <x v="0"/>
    <x v="11"/>
    <x v="0"/>
  </r>
  <r>
    <x v="3130"/>
    <s v="CERA"/>
    <s v="MP"/>
    <x v="781"/>
    <n v="420472"/>
    <x v="533"/>
    <s v="TN"/>
    <x v="1422"/>
    <x v="2"/>
    <x v="189"/>
    <s v="A"/>
    <x v="623"/>
    <x v="324"/>
    <x v="0"/>
    <m/>
    <x v="2337"/>
    <n v="2963"/>
    <s v="21.01.2019"/>
    <s v="11.02.2019"/>
    <s v="Iprel"/>
    <n v="100010001376"/>
    <m/>
    <m/>
    <m/>
    <m/>
    <m/>
    <m/>
    <m/>
    <m/>
    <m/>
    <m/>
    <m/>
    <m/>
    <m/>
    <x v="3"/>
    <x v="10"/>
    <x v="0"/>
  </r>
  <r>
    <x v="3131"/>
    <s v="CERA"/>
    <s v="MP"/>
    <x v="779"/>
    <n v="420425"/>
    <x v="531"/>
    <s v="DZ"/>
    <x v="1423"/>
    <x v="117"/>
    <x v="189"/>
    <s v="A"/>
    <x v="623"/>
    <x v="325"/>
    <x v="0"/>
    <m/>
    <x v="2338"/>
    <n v="2964"/>
    <s v="21.01.2019"/>
    <s v="11.02.2019"/>
    <s v="Iprel"/>
    <n v="100010001376"/>
    <m/>
    <m/>
    <m/>
    <m/>
    <m/>
    <m/>
    <m/>
    <m/>
    <m/>
    <m/>
    <m/>
    <m/>
    <m/>
    <x v="3"/>
    <x v="10"/>
    <x v="0"/>
  </r>
  <r>
    <x v="3132"/>
    <s v="CERA"/>
    <s v="MS"/>
    <x v="713"/>
    <n v="409204"/>
    <x v="506"/>
    <s v="DZ"/>
    <x v="1424"/>
    <x v="2"/>
    <x v="540"/>
    <s v="A"/>
    <x v="623"/>
    <x v="316"/>
    <x v="0"/>
    <m/>
    <x v="2339"/>
    <n v="2965"/>
    <s v="21.01.2019"/>
    <s v="11.02.2019"/>
    <s v="Iprel"/>
    <n v="100010001376"/>
    <m/>
    <m/>
    <m/>
    <m/>
    <m/>
    <m/>
    <m/>
    <m/>
    <m/>
    <m/>
    <m/>
    <m/>
    <m/>
    <x v="3"/>
    <x v="10"/>
    <x v="0"/>
  </r>
  <r>
    <x v="3133"/>
    <s v="CERA"/>
    <s v="MS"/>
    <x v="713"/>
    <n v="409204"/>
    <x v="506"/>
    <s v="DZ"/>
    <x v="1425"/>
    <x v="2"/>
    <x v="541"/>
    <s v="A"/>
    <x v="623"/>
    <x v="316"/>
    <x v="0"/>
    <m/>
    <x v="2340"/>
    <n v="2966"/>
    <s v="21.01.2019"/>
    <s v="11.02.2019"/>
    <s v="Iprel"/>
    <n v="100010001376"/>
    <m/>
    <m/>
    <m/>
    <m/>
    <m/>
    <m/>
    <m/>
    <m/>
    <m/>
    <m/>
    <m/>
    <m/>
    <m/>
    <x v="3"/>
    <x v="10"/>
    <x v="0"/>
  </r>
  <r>
    <x v="3134"/>
    <s v="CERA"/>
    <s v="MP"/>
    <x v="775"/>
    <n v="417838"/>
    <x v="433"/>
    <s v="US"/>
    <x v="1426"/>
    <x v="290"/>
    <x v="107"/>
    <s v="A"/>
    <x v="624"/>
    <x v="326"/>
    <x v="0"/>
    <m/>
    <x v="2341"/>
    <n v="2967"/>
    <s v="21.01.2019"/>
    <s v="11.02.2019"/>
    <s v="Iprel"/>
    <n v="100010001376"/>
    <m/>
    <m/>
    <m/>
    <m/>
    <m/>
    <m/>
    <m/>
    <m/>
    <m/>
    <m/>
    <m/>
    <m/>
    <m/>
    <x v="3"/>
    <x v="10"/>
    <x v="0"/>
  </r>
  <r>
    <x v="3135"/>
    <s v="CERA"/>
    <s v="MP"/>
    <x v="768"/>
    <n v="401542"/>
    <x v="284"/>
    <s v="TR"/>
    <x v="1006"/>
    <x v="112"/>
    <x v="332"/>
    <s v="A"/>
    <x v="624"/>
    <x v="327"/>
    <x v="0"/>
    <m/>
    <x v="2342"/>
    <n v="2968"/>
    <s v="21.01.2019"/>
    <s v="11.02.2019"/>
    <s v="Iprel"/>
    <n v="100010001376"/>
    <m/>
    <m/>
    <m/>
    <m/>
    <m/>
    <m/>
    <m/>
    <m/>
    <m/>
    <m/>
    <m/>
    <m/>
    <m/>
    <x v="3"/>
    <x v="10"/>
    <x v="0"/>
  </r>
  <r>
    <x v="3136"/>
    <s v="CERA"/>
    <s v="MP"/>
    <x v="768"/>
    <n v="401542"/>
    <x v="284"/>
    <s v="TR"/>
    <x v="18"/>
    <x v="8"/>
    <x v="216"/>
    <s v="A"/>
    <x v="624"/>
    <x v="328"/>
    <x v="0"/>
    <m/>
    <x v="2343"/>
    <n v="2969"/>
    <s v="21.01.2019"/>
    <s v="11.02.2019"/>
    <s v="Iprel"/>
    <n v="100010001376"/>
    <m/>
    <m/>
    <m/>
    <m/>
    <m/>
    <m/>
    <m/>
    <m/>
    <m/>
    <m/>
    <m/>
    <m/>
    <m/>
    <x v="3"/>
    <x v="10"/>
    <x v="0"/>
  </r>
  <r>
    <x v="3137"/>
    <s v="CERA"/>
    <s v="MP"/>
    <x v="768"/>
    <n v="401542"/>
    <x v="284"/>
    <s v="TR"/>
    <x v="649"/>
    <x v="114"/>
    <x v="190"/>
    <s v="A"/>
    <x v="624"/>
    <x v="324"/>
    <x v="0"/>
    <m/>
    <x v="2341"/>
    <n v="2970"/>
    <s v="21.01.2019"/>
    <s v="11.02.2019"/>
    <s v="Iprel"/>
    <n v="100010001376"/>
    <m/>
    <m/>
    <m/>
    <m/>
    <m/>
    <m/>
    <m/>
    <m/>
    <m/>
    <m/>
    <m/>
    <m/>
    <m/>
    <x v="3"/>
    <x v="10"/>
    <x v="0"/>
  </r>
  <r>
    <x v="3138"/>
    <s v="CERA"/>
    <s v="MP"/>
    <x v="781"/>
    <n v="420472"/>
    <x v="533"/>
    <s v="TN"/>
    <x v="1427"/>
    <x v="1"/>
    <x v="199"/>
    <s v="A"/>
    <x v="624"/>
    <x v="329"/>
    <x v="0"/>
    <m/>
    <x v="2344"/>
    <n v="2971"/>
    <s v="21.01.2019"/>
    <s v="11.02.2019"/>
    <s v="Iprel"/>
    <n v="100010001376"/>
    <m/>
    <m/>
    <m/>
    <m/>
    <m/>
    <m/>
    <m/>
    <m/>
    <m/>
    <m/>
    <m/>
    <m/>
    <m/>
    <x v="3"/>
    <x v="10"/>
    <x v="0"/>
  </r>
  <r>
    <x v="3139"/>
    <s v="CERA"/>
    <s v="MP"/>
    <x v="781"/>
    <n v="420472"/>
    <x v="533"/>
    <s v="TN"/>
    <x v="1428"/>
    <x v="1"/>
    <x v="199"/>
    <s v="A"/>
    <x v="624"/>
    <x v="329"/>
    <x v="0"/>
    <m/>
    <x v="2345"/>
    <n v="2972"/>
    <s v="21.01.2019"/>
    <s v="11.02.2019"/>
    <s v="Iprel"/>
    <n v="100010001376"/>
    <m/>
    <m/>
    <m/>
    <m/>
    <m/>
    <m/>
    <m/>
    <m/>
    <m/>
    <m/>
    <m/>
    <m/>
    <m/>
    <x v="3"/>
    <x v="10"/>
    <x v="0"/>
  </r>
  <r>
    <x v="3140"/>
    <s v="CERA"/>
    <s v="MP"/>
    <x v="783"/>
    <n v="419515"/>
    <x v="536"/>
    <s v="DZ"/>
    <x v="495"/>
    <x v="292"/>
    <x v="129"/>
    <s v="A"/>
    <x v="624"/>
    <x v="330"/>
    <x v="0"/>
    <m/>
    <x v="2346"/>
    <n v="2973"/>
    <s v="21.01.2019"/>
    <s v="11.02.2019"/>
    <s v="Iprel"/>
    <n v="100010001376"/>
    <m/>
    <m/>
    <m/>
    <m/>
    <m/>
    <m/>
    <m/>
    <m/>
    <m/>
    <m/>
    <m/>
    <m/>
    <m/>
    <x v="3"/>
    <x v="10"/>
    <x v="0"/>
  </r>
  <r>
    <x v="3141"/>
    <s v="CERA"/>
    <s v="MP"/>
    <x v="783"/>
    <n v="419515"/>
    <x v="536"/>
    <s v="DZ"/>
    <x v="216"/>
    <x v="293"/>
    <x v="180"/>
    <s v="A"/>
    <x v="624"/>
    <x v="331"/>
    <x v="0"/>
    <m/>
    <x v="2347"/>
    <n v="2974"/>
    <s v="21.01.2019"/>
    <s v="11.02.2019"/>
    <s v="Iprel"/>
    <n v="100010001376"/>
    <m/>
    <m/>
    <m/>
    <m/>
    <m/>
    <m/>
    <m/>
    <m/>
    <m/>
    <m/>
    <m/>
    <m/>
    <m/>
    <x v="3"/>
    <x v="10"/>
    <x v="0"/>
  </r>
  <r>
    <x v="3142"/>
    <s v="CERA"/>
    <s v="MP"/>
    <x v="606"/>
    <n v="417768"/>
    <x v="477"/>
    <s v="AZ"/>
    <x v="724"/>
    <x v="114"/>
    <x v="190"/>
    <s v="A"/>
    <x v="624"/>
    <x v="319"/>
    <x v="0"/>
    <m/>
    <x v="2348"/>
    <n v="2975"/>
    <s v="21.01.2019"/>
    <s v="11.02.2019"/>
    <s v="Iprel"/>
    <n v="100010001376"/>
    <m/>
    <m/>
    <m/>
    <m/>
    <m/>
    <m/>
    <m/>
    <m/>
    <m/>
    <m/>
    <m/>
    <m/>
    <m/>
    <x v="3"/>
    <x v="10"/>
    <x v="0"/>
  </r>
  <r>
    <x v="3143"/>
    <s v="CERA"/>
    <s v="MP"/>
    <x v="606"/>
    <n v="417768"/>
    <x v="477"/>
    <s v="AZ"/>
    <x v="1429"/>
    <x v="116"/>
    <x v="109"/>
    <s v="A"/>
    <x v="624"/>
    <x v="332"/>
    <x v="0"/>
    <m/>
    <x v="2349"/>
    <n v="2976"/>
    <s v="21.01.2019"/>
    <s v="11.02.2019"/>
    <s v="Iprel"/>
    <n v="100010001376"/>
    <m/>
    <m/>
    <m/>
    <m/>
    <m/>
    <m/>
    <m/>
    <m/>
    <m/>
    <m/>
    <m/>
    <m/>
    <m/>
    <x v="3"/>
    <x v="10"/>
    <x v="0"/>
  </r>
  <r>
    <x v="3144"/>
    <s v="CERA"/>
    <s v="MP"/>
    <x v="779"/>
    <n v="420425"/>
    <x v="531"/>
    <s v="DZ"/>
    <x v="1329"/>
    <x v="112"/>
    <x v="332"/>
    <s v="A"/>
    <x v="624"/>
    <x v="333"/>
    <x v="0"/>
    <m/>
    <x v="2350"/>
    <n v="2977"/>
    <s v="21.01.2019"/>
    <s v="11.02.2019"/>
    <s v="Iprel"/>
    <n v="100010001376"/>
    <m/>
    <m/>
    <m/>
    <m/>
    <m/>
    <m/>
    <m/>
    <m/>
    <m/>
    <m/>
    <m/>
    <m/>
    <m/>
    <x v="3"/>
    <x v="10"/>
    <x v="0"/>
  </r>
  <r>
    <x v="3145"/>
    <s v="CERA"/>
    <s v="MP"/>
    <x v="779"/>
    <n v="420425"/>
    <x v="531"/>
    <s v="DZ"/>
    <x v="560"/>
    <x v="122"/>
    <x v="202"/>
    <s v="A"/>
    <x v="624"/>
    <x v="334"/>
    <x v="0"/>
    <m/>
    <x v="2351"/>
    <n v="2978"/>
    <s v="21.01.2019"/>
    <s v="11.02.2019"/>
    <s v="Iprel"/>
    <n v="100010001376"/>
    <m/>
    <m/>
    <m/>
    <m/>
    <m/>
    <m/>
    <m/>
    <m/>
    <m/>
    <m/>
    <m/>
    <m/>
    <m/>
    <x v="3"/>
    <x v="10"/>
    <x v="0"/>
  </r>
  <r>
    <x v="3146"/>
    <s v="CERA"/>
    <s v="MP"/>
    <x v="779"/>
    <n v="420425"/>
    <x v="531"/>
    <s v="DZ"/>
    <x v="107"/>
    <x v="8"/>
    <x v="216"/>
    <s v="A"/>
    <x v="624"/>
    <x v="335"/>
    <x v="0"/>
    <m/>
    <x v="2352"/>
    <n v="2979"/>
    <s v="21.01.2019"/>
    <s v="11.02.2019"/>
    <s v="Iprel"/>
    <n v="100010001376"/>
    <m/>
    <m/>
    <m/>
    <m/>
    <m/>
    <m/>
    <m/>
    <m/>
    <m/>
    <m/>
    <m/>
    <m/>
    <m/>
    <x v="3"/>
    <x v="10"/>
    <x v="0"/>
  </r>
  <r>
    <x v="3147"/>
    <s v="CERA"/>
    <s v="MP"/>
    <x v="779"/>
    <n v="420425"/>
    <x v="531"/>
    <s v="DZ"/>
    <x v="812"/>
    <x v="114"/>
    <x v="190"/>
    <s v="A"/>
    <x v="624"/>
    <x v="334"/>
    <x v="0"/>
    <m/>
    <x v="2353"/>
    <n v="2980"/>
    <s v="21.01.2019"/>
    <s v="11.02.2019"/>
    <s v="Iprel"/>
    <n v="100010001376"/>
    <m/>
    <m/>
    <m/>
    <m/>
    <m/>
    <m/>
    <m/>
    <m/>
    <m/>
    <m/>
    <m/>
    <m/>
    <m/>
    <x v="3"/>
    <x v="10"/>
    <x v="0"/>
  </r>
  <r>
    <x v="3148"/>
    <s v="CERA"/>
    <s v="MP"/>
    <x v="779"/>
    <n v="420425"/>
    <x v="531"/>
    <s v="DZ"/>
    <x v="577"/>
    <x v="292"/>
    <x v="129"/>
    <s v="A"/>
    <x v="624"/>
    <x v="336"/>
    <x v="0"/>
    <m/>
    <x v="2354"/>
    <n v="2981"/>
    <s v="21.01.2019"/>
    <s v="11.02.2019"/>
    <s v="Iprel"/>
    <n v="100010001376"/>
    <m/>
    <m/>
    <m/>
    <m/>
    <m/>
    <m/>
    <m/>
    <m/>
    <m/>
    <m/>
    <m/>
    <m/>
    <m/>
    <x v="3"/>
    <x v="10"/>
    <x v="0"/>
  </r>
  <r>
    <x v="3149"/>
    <s v="CERA"/>
    <s v="MP"/>
    <x v="779"/>
    <n v="420425"/>
    <x v="531"/>
    <s v="DZ"/>
    <x v="1430"/>
    <x v="293"/>
    <x v="180"/>
    <s v="A"/>
    <x v="624"/>
    <x v="336"/>
    <x v="0"/>
    <m/>
    <x v="2355"/>
    <n v="2982"/>
    <s v="21.01.2019"/>
    <s v="11.02.2019"/>
    <s v="Iprel"/>
    <n v="100010001376"/>
    <m/>
    <m/>
    <m/>
    <m/>
    <m/>
    <m/>
    <m/>
    <m/>
    <m/>
    <m/>
    <m/>
    <m/>
    <m/>
    <x v="3"/>
    <x v="10"/>
    <x v="0"/>
  </r>
  <r>
    <x v="3150"/>
    <s v="CERA"/>
    <s v="MP"/>
    <x v="768"/>
    <n v="401542"/>
    <x v="284"/>
    <s v="TR"/>
    <x v="1260"/>
    <x v="292"/>
    <x v="129"/>
    <s v="A"/>
    <x v="625"/>
    <x v="332"/>
    <x v="0"/>
    <m/>
    <x v="2356"/>
    <n v="2983"/>
    <s v="21.01.2019"/>
    <s v="11.02.2019"/>
    <s v="Iprel"/>
    <n v="100010001376"/>
    <m/>
    <m/>
    <m/>
    <m/>
    <m/>
    <m/>
    <m/>
    <m/>
    <m/>
    <m/>
    <m/>
    <m/>
    <m/>
    <x v="3"/>
    <x v="10"/>
    <x v="0"/>
  </r>
  <r>
    <x v="3151"/>
    <s v="CERA"/>
    <s v="MP"/>
    <x v="768"/>
    <n v="401542"/>
    <x v="284"/>
    <s v="TR"/>
    <x v="1431"/>
    <x v="293"/>
    <x v="180"/>
    <s v="A"/>
    <x v="625"/>
    <x v="337"/>
    <x v="0"/>
    <m/>
    <x v="2357"/>
    <n v="2984"/>
    <s v="21.01.2019"/>
    <s v="11.02.2019"/>
    <s v="Iprel"/>
    <n v="100010001376"/>
    <m/>
    <m/>
    <m/>
    <m/>
    <m/>
    <m/>
    <m/>
    <m/>
    <m/>
    <m/>
    <m/>
    <m/>
    <m/>
    <x v="3"/>
    <x v="10"/>
    <x v="0"/>
  </r>
  <r>
    <x v="3152"/>
    <s v="CERA"/>
    <s v="MP"/>
    <x v="790"/>
    <n v="601635"/>
    <x v="537"/>
    <s v="IT"/>
    <x v="1432"/>
    <x v="118"/>
    <x v="248"/>
    <s v="A"/>
    <x v="625"/>
    <x v="338"/>
    <x v="0"/>
    <m/>
    <x v="1882"/>
    <n v="2985"/>
    <s v="21.01.2019"/>
    <s v="11.02.2019"/>
    <s v="Iprel"/>
    <n v="100010001376"/>
    <m/>
    <m/>
    <m/>
    <m/>
    <m/>
    <m/>
    <m/>
    <m/>
    <m/>
    <m/>
    <m/>
    <m/>
    <m/>
    <x v="3"/>
    <x v="10"/>
    <x v="0"/>
  </r>
  <r>
    <x v="3153"/>
    <s v="CERA"/>
    <s v="MP"/>
    <x v="790"/>
    <n v="601635"/>
    <x v="537"/>
    <s v="IT"/>
    <x v="767"/>
    <x v="137"/>
    <x v="245"/>
    <s v="A"/>
    <x v="625"/>
    <x v="338"/>
    <x v="0"/>
    <m/>
    <x v="2358"/>
    <n v="2986"/>
    <s v="21.01.2019"/>
    <s v="11.02.2019"/>
    <s v="Iprel"/>
    <n v="100010001376"/>
    <m/>
    <m/>
    <m/>
    <m/>
    <m/>
    <m/>
    <m/>
    <m/>
    <m/>
    <m/>
    <m/>
    <m/>
    <m/>
    <x v="3"/>
    <x v="10"/>
    <x v="0"/>
  </r>
  <r>
    <x v="3154"/>
    <s v="CERA"/>
    <s v="MP"/>
    <x v="617"/>
    <n v="420242"/>
    <x v="500"/>
    <s v="SD"/>
    <x v="1433"/>
    <x v="144"/>
    <x v="121"/>
    <s v="A"/>
    <x v="626"/>
    <x v="339"/>
    <x v="0"/>
    <m/>
    <x v="2359"/>
    <n v="2987"/>
    <s v="21.01.2019"/>
    <s v="11.02.2019"/>
    <s v="Iprel"/>
    <n v="100010001376"/>
    <m/>
    <m/>
    <m/>
    <m/>
    <m/>
    <m/>
    <m/>
    <m/>
    <m/>
    <m/>
    <m/>
    <m/>
    <m/>
    <x v="3"/>
    <x v="10"/>
    <x v="0"/>
  </r>
  <r>
    <x v="3155"/>
    <s v="CERA"/>
    <s v="MP"/>
    <x v="784"/>
    <n v="400629"/>
    <x v="176"/>
    <s v="BG"/>
    <x v="305"/>
    <x v="260"/>
    <x v="208"/>
    <s v="A"/>
    <x v="627"/>
    <x v="340"/>
    <x v="0"/>
    <m/>
    <x v="2360"/>
    <n v="3013"/>
    <s v="31.01.2019"/>
    <s v="15.02.2019"/>
    <s v="Iprel"/>
    <n v="100010001376"/>
    <m/>
    <m/>
    <m/>
    <m/>
    <m/>
    <m/>
    <m/>
    <m/>
    <m/>
    <m/>
    <m/>
    <m/>
    <m/>
    <x v="3"/>
    <x v="10"/>
    <x v="0"/>
  </r>
  <r>
    <x v="3156"/>
    <s v="CERA"/>
    <s v="MP"/>
    <x v="790"/>
    <n v="601635"/>
    <x v="537"/>
    <s v="IT"/>
    <x v="1434"/>
    <x v="1"/>
    <x v="199"/>
    <s v="A"/>
    <x v="624"/>
    <x v="341"/>
    <x v="0"/>
    <m/>
    <x v="2361"/>
    <s v="CR009259T"/>
    <s v="18.02.2019"/>
    <s v="04.03.2019"/>
    <s v="Iprel"/>
    <n v="100010001376"/>
    <m/>
    <m/>
    <m/>
    <m/>
    <m/>
    <m/>
    <m/>
    <m/>
    <m/>
    <m/>
    <m/>
    <m/>
    <m/>
    <x v="3"/>
    <x v="10"/>
    <x v="0"/>
  </r>
  <r>
    <x v="3157"/>
    <s v="CERA"/>
    <s v="MP"/>
    <x v="790"/>
    <n v="601635"/>
    <x v="537"/>
    <s v="IT"/>
    <x v="1435"/>
    <x v="1"/>
    <x v="199"/>
    <s v="A"/>
    <x v="624"/>
    <x v="341"/>
    <x v="0"/>
    <m/>
    <x v="2362"/>
    <n v="9260"/>
    <s v="18.02.2019"/>
    <s v="04.03.2019"/>
    <s v="Iprel"/>
    <n v="100010001376"/>
    <m/>
    <m/>
    <m/>
    <m/>
    <m/>
    <m/>
    <m/>
    <m/>
    <m/>
    <m/>
    <m/>
    <m/>
    <m/>
    <x v="3"/>
    <x v="10"/>
    <x v="0"/>
  </r>
  <r>
    <x v="3158"/>
    <s v="CERA"/>
    <s v="MP"/>
    <x v="790"/>
    <n v="601635"/>
    <x v="537"/>
    <s v="IT"/>
    <x v="1436"/>
    <x v="1"/>
    <x v="199"/>
    <s v="A"/>
    <x v="624"/>
    <x v="341"/>
    <x v="0"/>
    <m/>
    <x v="2363"/>
    <n v="9261"/>
    <s v="18.02.2019"/>
    <s v="04.03.2019"/>
    <s v="Iprel"/>
    <n v="100010001376"/>
    <m/>
    <m/>
    <m/>
    <m/>
    <m/>
    <m/>
    <m/>
    <m/>
    <m/>
    <m/>
    <m/>
    <m/>
    <m/>
    <x v="3"/>
    <x v="10"/>
    <x v="0"/>
  </r>
  <r>
    <x v="3159"/>
    <s v="CERA"/>
    <s v="MP"/>
    <x v="784"/>
    <n v="400629"/>
    <x v="176"/>
    <s v="BG"/>
    <x v="378"/>
    <x v="122"/>
    <x v="202"/>
    <s v="A"/>
    <x v="627"/>
    <x v="342"/>
    <x v="0"/>
    <m/>
    <x v="2364"/>
    <n v="9262"/>
    <s v="18.02.2019"/>
    <s v="04.03.2019"/>
    <s v="Iprel"/>
    <n v="100010001376"/>
    <m/>
    <m/>
    <m/>
    <m/>
    <m/>
    <m/>
    <m/>
    <m/>
    <m/>
    <m/>
    <m/>
    <m/>
    <m/>
    <x v="3"/>
    <x v="10"/>
    <x v="0"/>
  </r>
  <r>
    <x v="3160"/>
    <s v="CERA"/>
    <s v="MP"/>
    <x v="784"/>
    <n v="400629"/>
    <x v="176"/>
    <s v="BG"/>
    <x v="465"/>
    <x v="8"/>
    <x v="216"/>
    <s v="A"/>
    <x v="627"/>
    <x v="343"/>
    <x v="0"/>
    <m/>
    <x v="2365"/>
    <n v="9263"/>
    <s v="18.02.2019"/>
    <s v="04.03.2019"/>
    <s v="Iprel"/>
    <n v="100010001376"/>
    <m/>
    <m/>
    <m/>
    <m/>
    <m/>
    <m/>
    <m/>
    <m/>
    <m/>
    <m/>
    <m/>
    <m/>
    <m/>
    <x v="3"/>
    <x v="10"/>
    <x v="0"/>
  </r>
  <r>
    <x v="3161"/>
    <s v="CERA"/>
    <s v="MP"/>
    <x v="791"/>
    <n v="200489"/>
    <x v="419"/>
    <s v="IT"/>
    <x v="349"/>
    <x v="335"/>
    <x v="505"/>
    <s v="A"/>
    <x v="627"/>
    <x v="344"/>
    <x v="0"/>
    <m/>
    <x v="2366"/>
    <n v="9264"/>
    <s v="18.02.2019"/>
    <s v="04.03.2019"/>
    <s v="Iprel"/>
    <n v="100010001376"/>
    <m/>
    <m/>
    <m/>
    <m/>
    <m/>
    <m/>
    <m/>
    <m/>
    <m/>
    <m/>
    <m/>
    <m/>
    <m/>
    <x v="3"/>
    <x v="10"/>
    <x v="0"/>
  </r>
  <r>
    <x v="3162"/>
    <s v="CERA"/>
    <s v="MP"/>
    <x v="792"/>
    <n v="410786"/>
    <x v="145"/>
    <s v="DZ"/>
    <x v="923"/>
    <x v="114"/>
    <x v="190"/>
    <s v="A"/>
    <x v="626"/>
    <x v="324"/>
    <x v="0"/>
    <m/>
    <x v="2367"/>
    <n v="9265"/>
    <s v="18.02.2019"/>
    <s v="04.03.2019"/>
    <s v="Iprel"/>
    <n v="100010001376"/>
    <m/>
    <m/>
    <m/>
    <m/>
    <m/>
    <m/>
    <m/>
    <m/>
    <m/>
    <m/>
    <m/>
    <m/>
    <m/>
    <x v="3"/>
    <x v="10"/>
    <x v="0"/>
  </r>
  <r>
    <x v="3163"/>
    <s v="CERA"/>
    <s v="MP"/>
    <x v="793"/>
    <n v="404576"/>
    <x v="353"/>
    <s v="RU"/>
    <x v="273"/>
    <x v="211"/>
    <x v="263"/>
    <s v="A"/>
    <x v="626"/>
    <x v="324"/>
    <x v="0"/>
    <m/>
    <x v="2368"/>
    <n v="9266"/>
    <s v="18.02.2019"/>
    <s v="04.03.2019"/>
    <s v="Iprel"/>
    <n v="100010001376"/>
    <m/>
    <m/>
    <m/>
    <m/>
    <m/>
    <m/>
    <m/>
    <m/>
    <m/>
    <m/>
    <m/>
    <m/>
    <m/>
    <x v="3"/>
    <x v="10"/>
    <x v="0"/>
  </r>
  <r>
    <x v="3164"/>
    <s v="CERA"/>
    <s v="MP"/>
    <x v="793"/>
    <n v="404576"/>
    <x v="353"/>
    <s v="RU"/>
    <x v="149"/>
    <x v="8"/>
    <x v="216"/>
    <s v="A"/>
    <x v="626"/>
    <x v="345"/>
    <x v="0"/>
    <m/>
    <x v="2369"/>
    <n v="9267"/>
    <s v="18.02.2019"/>
    <s v="04.03.2019"/>
    <s v="Iprel"/>
    <n v="100010001376"/>
    <m/>
    <m/>
    <m/>
    <m/>
    <m/>
    <m/>
    <m/>
    <m/>
    <m/>
    <m/>
    <m/>
    <m/>
    <m/>
    <x v="3"/>
    <x v="10"/>
    <x v="0"/>
  </r>
  <r>
    <x v="3165"/>
    <s v="CERA"/>
    <s v="MP"/>
    <x v="793"/>
    <n v="404576"/>
    <x v="353"/>
    <s v="RU"/>
    <x v="976"/>
    <x v="113"/>
    <x v="106"/>
    <s v="A"/>
    <x v="626"/>
    <x v="324"/>
    <x v="0"/>
    <m/>
    <x v="2370"/>
    <n v="9268"/>
    <s v="18.02.2019"/>
    <s v="04.03.2019"/>
    <s v="Iprel"/>
    <n v="100010001376"/>
    <m/>
    <m/>
    <m/>
    <m/>
    <m/>
    <m/>
    <m/>
    <m/>
    <m/>
    <m/>
    <m/>
    <m/>
    <m/>
    <x v="3"/>
    <x v="10"/>
    <x v="0"/>
  </r>
  <r>
    <x v="3166"/>
    <s v="CERA"/>
    <s v="MP"/>
    <x v="794"/>
    <n v="202401"/>
    <x v="538"/>
    <s v="IT"/>
    <x v="1437"/>
    <x v="352"/>
    <x v="542"/>
    <m/>
    <x v="0"/>
    <x v="346"/>
    <x v="0"/>
    <m/>
    <x v="2371"/>
    <n v="9269"/>
    <s v="18.02.2019"/>
    <s v="04.03.2019"/>
    <s v="Iprel"/>
    <n v="100010001376"/>
    <m/>
    <m/>
    <m/>
    <m/>
    <m/>
    <m/>
    <m/>
    <m/>
    <m/>
    <m/>
    <m/>
    <m/>
    <m/>
    <x v="3"/>
    <x v="10"/>
    <x v="0"/>
  </r>
  <r>
    <x v="3167"/>
    <s v="CERA"/>
    <s v="MP"/>
    <x v="795"/>
    <n v="209515"/>
    <x v="539"/>
    <s v="IT"/>
    <x v="282"/>
    <x v="353"/>
    <x v="542"/>
    <m/>
    <x v="0"/>
    <x v="347"/>
    <x v="0"/>
    <m/>
    <x v="2372"/>
    <n v="9270"/>
    <s v="18.02.2019"/>
    <s v="04.03.2019"/>
    <s v="Iprel"/>
    <n v="100010001376"/>
    <m/>
    <m/>
    <m/>
    <m/>
    <m/>
    <m/>
    <m/>
    <m/>
    <m/>
    <m/>
    <m/>
    <m/>
    <m/>
    <x v="3"/>
    <x v="10"/>
    <x v="0"/>
  </r>
  <r>
    <x v="3168"/>
    <s v="CERA"/>
    <s v="MP"/>
    <x v="796"/>
    <n v="421159"/>
    <x v="540"/>
    <s v="BR"/>
    <x v="282"/>
    <x v="342"/>
    <x v="514"/>
    <s v="A"/>
    <x v="625"/>
    <x v="348"/>
    <x v="0"/>
    <m/>
    <x v="2373"/>
    <n v="9283"/>
    <s v="21.01.2019"/>
    <s v="11.02.2019"/>
    <s v="Iprel"/>
    <n v="100010001376"/>
    <m/>
    <m/>
    <m/>
    <m/>
    <m/>
    <m/>
    <m/>
    <m/>
    <m/>
    <m/>
    <m/>
    <m/>
    <m/>
    <x v="3"/>
    <x v="10"/>
    <x v="0"/>
  </r>
  <r>
    <x v="3169"/>
    <s v="CERA"/>
    <s v="MP"/>
    <x v="792"/>
    <n v="410786"/>
    <x v="145"/>
    <s v="DZ"/>
    <x v="164"/>
    <x v="338"/>
    <x v="514"/>
    <s v="A"/>
    <x v="626"/>
    <x v="336"/>
    <x v="0"/>
    <m/>
    <x v="2374"/>
    <n v="9284"/>
    <s v="21.01.2019"/>
    <s v="11.02.2019"/>
    <s v="Iprel"/>
    <n v="100010001376"/>
    <m/>
    <m/>
    <m/>
    <m/>
    <m/>
    <m/>
    <m/>
    <m/>
    <m/>
    <m/>
    <m/>
    <m/>
    <m/>
    <x v="3"/>
    <x v="10"/>
    <x v="0"/>
  </r>
  <r>
    <x v="3170"/>
    <s v="CERA"/>
    <s v="MP"/>
    <x v="797"/>
    <n v="408632"/>
    <x v="390"/>
    <s v="RU"/>
    <x v="33"/>
    <x v="342"/>
    <x v="520"/>
    <s v="A"/>
    <x v="627"/>
    <x v="336"/>
    <x v="0"/>
    <m/>
    <x v="2375"/>
    <n v="9285"/>
    <s v="21.01.2019"/>
    <s v="11.02.2019"/>
    <s v="Iprel"/>
    <n v="100010001376"/>
    <m/>
    <m/>
    <m/>
    <m/>
    <m/>
    <m/>
    <m/>
    <m/>
    <m/>
    <m/>
    <m/>
    <m/>
    <m/>
    <x v="3"/>
    <x v="10"/>
    <x v="0"/>
  </r>
  <r>
    <x v="3171"/>
    <s v="CERA"/>
    <s v="MP"/>
    <x v="796"/>
    <n v="421159"/>
    <x v="540"/>
    <s v="BR"/>
    <x v="693"/>
    <x v="337"/>
    <x v="537"/>
    <s v="A"/>
    <x v="626"/>
    <x v="349"/>
    <x v="0"/>
    <m/>
    <x v="2376"/>
    <n v="9286"/>
    <s v="21.01.2019"/>
    <s v="11.02.2019"/>
    <s v="Iprel"/>
    <n v="100010001376"/>
    <m/>
    <m/>
    <m/>
    <m/>
    <m/>
    <m/>
    <m/>
    <m/>
    <m/>
    <m/>
    <m/>
    <m/>
    <m/>
    <x v="3"/>
    <x v="10"/>
    <x v="0"/>
  </r>
  <r>
    <x v="3172"/>
    <s v="CERA"/>
    <s v="MP"/>
    <x v="796"/>
    <n v="421159"/>
    <x v="540"/>
    <s v="BR"/>
    <x v="410"/>
    <x v="337"/>
    <x v="537"/>
    <s v="A"/>
    <x v="626"/>
    <x v="349"/>
    <x v="0"/>
    <m/>
    <x v="2377"/>
    <n v="9287"/>
    <s v="21.01.2019"/>
    <s v="11.02.2019"/>
    <s v="Iprel"/>
    <n v="100010001376"/>
    <m/>
    <m/>
    <m/>
    <m/>
    <m/>
    <m/>
    <m/>
    <m/>
    <m/>
    <m/>
    <m/>
    <m/>
    <m/>
    <x v="3"/>
    <x v="10"/>
    <x v="0"/>
  </r>
  <r>
    <x v="3173"/>
    <s v="CERA"/>
    <s v="MP"/>
    <x v="796"/>
    <n v="421159"/>
    <x v="540"/>
    <s v="BR"/>
    <x v="525"/>
    <x v="337"/>
    <x v="537"/>
    <s v="A"/>
    <x v="626"/>
    <x v="349"/>
    <x v="0"/>
    <m/>
    <x v="2378"/>
    <n v="9288"/>
    <s v="21.01.2019"/>
    <s v="11.02.2019"/>
    <s v="Iprel"/>
    <n v="100010001376"/>
    <m/>
    <m/>
    <m/>
    <m/>
    <m/>
    <m/>
    <m/>
    <m/>
    <m/>
    <m/>
    <m/>
    <m/>
    <m/>
    <x v="3"/>
    <x v="10"/>
    <x v="0"/>
  </r>
  <r>
    <x v="3174"/>
    <s v="CERA"/>
    <s v="MP"/>
    <x v="796"/>
    <n v="421159"/>
    <x v="540"/>
    <s v="BR"/>
    <x v="206"/>
    <x v="337"/>
    <x v="537"/>
    <s v="A"/>
    <x v="626"/>
    <x v="349"/>
    <x v="0"/>
    <m/>
    <x v="2379"/>
    <n v="9289"/>
    <s v="21.01.2019"/>
    <s v="11.02.2019"/>
    <s v="Iprel"/>
    <n v="100010001376"/>
    <m/>
    <m/>
    <m/>
    <m/>
    <m/>
    <m/>
    <m/>
    <m/>
    <m/>
    <m/>
    <m/>
    <m/>
    <m/>
    <x v="3"/>
    <x v="10"/>
    <x v="0"/>
  </r>
  <r>
    <x v="3175"/>
    <s v="CERA"/>
    <s v="MP"/>
    <x v="782"/>
    <n v="410172"/>
    <x v="119"/>
    <s v="BD"/>
    <x v="747"/>
    <x v="260"/>
    <x v="208"/>
    <s v="A"/>
    <x v="628"/>
    <x v="350"/>
    <x v="0"/>
    <m/>
    <x v="2380"/>
    <n v="9301"/>
    <s v="21.03.2019"/>
    <s v="19.04.2019"/>
    <s v="Iprel"/>
    <n v="100010001376"/>
    <m/>
    <m/>
    <m/>
    <m/>
    <m/>
    <m/>
    <m/>
    <m/>
    <m/>
    <m/>
    <m/>
    <m/>
    <m/>
    <x v="3"/>
    <x v="10"/>
    <x v="0"/>
  </r>
  <r>
    <x v="3176"/>
    <s v="CERA"/>
    <s v="MP"/>
    <x v="790"/>
    <n v="601635"/>
    <x v="537"/>
    <s v="IT"/>
    <x v="327"/>
    <x v="293"/>
    <x v="180"/>
    <s v="A"/>
    <x v="629"/>
    <x v="351"/>
    <x v="0"/>
    <m/>
    <x v="2381"/>
    <n v="9302"/>
    <s v="21.03.2019"/>
    <s v="19.04.2019"/>
    <s v="Iprel"/>
    <n v="100010001376"/>
    <m/>
    <m/>
    <m/>
    <m/>
    <m/>
    <m/>
    <m/>
    <m/>
    <m/>
    <m/>
    <m/>
    <m/>
    <m/>
    <x v="3"/>
    <x v="10"/>
    <x v="0"/>
  </r>
  <r>
    <x v="3177"/>
    <s v="CERA"/>
    <s v="MP"/>
    <x v="792"/>
    <n v="410786"/>
    <x v="145"/>
    <s v="DZ"/>
    <x v="119"/>
    <x v="1"/>
    <x v="199"/>
    <s v="A"/>
    <x v="626"/>
    <x v="352"/>
    <x v="0"/>
    <m/>
    <x v="2382"/>
    <n v="9303"/>
    <s v="21.03.2019"/>
    <s v="19.04.2019"/>
    <s v="Iprel"/>
    <n v="100010001376"/>
    <m/>
    <m/>
    <m/>
    <m/>
    <m/>
    <m/>
    <m/>
    <m/>
    <m/>
    <m/>
    <m/>
    <m/>
    <m/>
    <x v="3"/>
    <x v="10"/>
    <x v="0"/>
  </r>
  <r>
    <x v="3178"/>
    <s v="CERA"/>
    <s v="MP"/>
    <x v="792"/>
    <n v="410786"/>
    <x v="145"/>
    <s v="DZ"/>
    <x v="1259"/>
    <x v="1"/>
    <x v="199"/>
    <s v="A"/>
    <x v="626"/>
    <x v="352"/>
    <x v="0"/>
    <m/>
    <x v="2383"/>
    <n v="9304"/>
    <s v="21.03.2019"/>
    <s v="19.04.2019"/>
    <s v="Iprel"/>
    <n v="100010001376"/>
    <m/>
    <m/>
    <m/>
    <m/>
    <m/>
    <m/>
    <m/>
    <m/>
    <m/>
    <m/>
    <m/>
    <m/>
    <m/>
    <x v="3"/>
    <x v="10"/>
    <x v="0"/>
  </r>
  <r>
    <x v="3179"/>
    <s v="CERA"/>
    <s v="MP"/>
    <x v="790"/>
    <n v="601635"/>
    <x v="537"/>
    <s v="IT"/>
    <x v="212"/>
    <x v="117"/>
    <x v="189"/>
    <s v="A"/>
    <x v="629"/>
    <x v="353"/>
    <x v="0"/>
    <m/>
    <x v="2384"/>
    <n v="9305"/>
    <s v="21.03.2019"/>
    <s v="19.04.2019"/>
    <s v="Iprel"/>
    <n v="100010001376"/>
    <m/>
    <m/>
    <m/>
    <m/>
    <m/>
    <m/>
    <m/>
    <m/>
    <m/>
    <m/>
    <m/>
    <m/>
    <m/>
    <x v="3"/>
    <x v="10"/>
    <x v="0"/>
  </r>
  <r>
    <x v="3180"/>
    <s v="CERA"/>
    <s v="MP"/>
    <x v="798"/>
    <n v="400532"/>
    <x v="233"/>
    <s v="ZA"/>
    <x v="378"/>
    <x v="122"/>
    <x v="202"/>
    <s v="A"/>
    <x v="630"/>
    <x v="354"/>
    <x v="0"/>
    <m/>
    <x v="2385"/>
    <n v="9306"/>
    <s v="21.03.2019"/>
    <s v="19.04.2019"/>
    <s v="Iprel"/>
    <n v="100010001376"/>
    <m/>
    <m/>
    <m/>
    <m/>
    <m/>
    <m/>
    <m/>
    <m/>
    <m/>
    <m/>
    <m/>
    <m/>
    <m/>
    <x v="3"/>
    <x v="10"/>
    <x v="0"/>
  </r>
  <r>
    <x v="3181"/>
    <s v="CERA"/>
    <s v="MP"/>
    <x v="799"/>
    <n v="401291"/>
    <x v="541"/>
    <s v="DE"/>
    <x v="465"/>
    <x v="8"/>
    <x v="216"/>
    <s v="A"/>
    <x v="631"/>
    <x v="355"/>
    <x v="0"/>
    <m/>
    <x v="2386"/>
    <n v="9307"/>
    <s v="21.03.2019"/>
    <s v="19.04.2019"/>
    <s v="Iprel"/>
    <n v="100010001376"/>
    <m/>
    <m/>
    <m/>
    <m/>
    <m/>
    <m/>
    <m/>
    <m/>
    <m/>
    <m/>
    <m/>
    <m/>
    <m/>
    <x v="3"/>
    <x v="10"/>
    <x v="0"/>
  </r>
  <r>
    <x v="3182"/>
    <s v="CERA"/>
    <s v="MP"/>
    <x v="800"/>
    <n v="419818"/>
    <x v="542"/>
    <s v="DZ"/>
    <x v="222"/>
    <x v="338"/>
    <x v="514"/>
    <s v="A"/>
    <x v="629"/>
    <x v="356"/>
    <x v="0"/>
    <m/>
    <x v="2387"/>
    <n v="9308"/>
    <s v="21.03.2019"/>
    <s v="19.04.2019"/>
    <s v="Iprel"/>
    <n v="100010001376"/>
    <m/>
    <m/>
    <m/>
    <m/>
    <m/>
    <m/>
    <m/>
    <m/>
    <m/>
    <m/>
    <m/>
    <m/>
    <m/>
    <x v="3"/>
    <x v="10"/>
    <x v="0"/>
  </r>
  <r>
    <x v="3183"/>
    <s v="CERA"/>
    <s v="MP"/>
    <x v="779"/>
    <n v="420425"/>
    <x v="531"/>
    <s v="DZ"/>
    <x v="1438"/>
    <x v="1"/>
    <x v="199"/>
    <s v="A"/>
    <x v="632"/>
    <x v="357"/>
    <x v="0"/>
    <m/>
    <x v="2388"/>
    <n v="9309"/>
    <s v="21.03.2019"/>
    <s v="19.04.2019"/>
    <s v="Iprel"/>
    <n v="100010001376"/>
    <m/>
    <m/>
    <m/>
    <m/>
    <m/>
    <m/>
    <m/>
    <m/>
    <m/>
    <m/>
    <m/>
    <m/>
    <m/>
    <x v="3"/>
    <x v="10"/>
    <x v="0"/>
  </r>
  <r>
    <x v="3184"/>
    <s v="CERA"/>
    <s v="MP"/>
    <x v="779"/>
    <n v="420425"/>
    <x v="531"/>
    <s v="DZ"/>
    <x v="1439"/>
    <x v="1"/>
    <x v="199"/>
    <s v="A"/>
    <x v="632"/>
    <x v="357"/>
    <x v="0"/>
    <m/>
    <x v="2389"/>
    <n v="9310"/>
    <s v="21.03.2019"/>
    <s v="19.04.2019"/>
    <s v="Iprel"/>
    <n v="100010001376"/>
    <m/>
    <m/>
    <m/>
    <m/>
    <m/>
    <m/>
    <m/>
    <m/>
    <m/>
    <m/>
    <m/>
    <m/>
    <m/>
    <x v="3"/>
    <x v="10"/>
    <x v="0"/>
  </r>
  <r>
    <x v="3185"/>
    <s v="CERA"/>
    <s v="MP"/>
    <x v="800"/>
    <n v="419818"/>
    <x v="542"/>
    <s v="DZ"/>
    <x v="1440"/>
    <x v="1"/>
    <x v="199"/>
    <s v="A"/>
    <x v="628"/>
    <x v="358"/>
    <x v="0"/>
    <m/>
    <x v="2390"/>
    <n v="9311"/>
    <s v="21.03.2019"/>
    <s v="19.04.2019"/>
    <s v="Iprel"/>
    <n v="100010001376"/>
    <m/>
    <m/>
    <m/>
    <m/>
    <m/>
    <m/>
    <m/>
    <m/>
    <m/>
    <m/>
    <m/>
    <m/>
    <m/>
    <x v="3"/>
    <x v="10"/>
    <x v="0"/>
  </r>
  <r>
    <x v="3186"/>
    <s v="CERA"/>
    <s v="MP"/>
    <x v="800"/>
    <n v="419818"/>
    <x v="542"/>
    <s v="DZ"/>
    <x v="1441"/>
    <x v="1"/>
    <x v="199"/>
    <s v="A"/>
    <x v="628"/>
    <x v="358"/>
    <x v="0"/>
    <m/>
    <x v="2391"/>
    <n v="9312"/>
    <s v="21.03.2019"/>
    <s v="19.04.2019"/>
    <s v="Iprel"/>
    <n v="100010001376"/>
    <m/>
    <m/>
    <m/>
    <m/>
    <m/>
    <m/>
    <m/>
    <m/>
    <m/>
    <m/>
    <m/>
    <m/>
    <m/>
    <x v="3"/>
    <x v="10"/>
    <x v="0"/>
  </r>
  <r>
    <x v="3187"/>
    <s v="CERA"/>
    <s v="MP"/>
    <x v="800"/>
    <n v="419818"/>
    <x v="542"/>
    <s v="DZ"/>
    <x v="1442"/>
    <x v="1"/>
    <x v="199"/>
    <s v="A"/>
    <x v="628"/>
    <x v="358"/>
    <x v="0"/>
    <m/>
    <x v="2392"/>
    <n v="9313"/>
    <s v="21.03.2019"/>
    <s v="19.04.2019"/>
    <s v="Iprel"/>
    <n v="100010001376"/>
    <m/>
    <m/>
    <m/>
    <m/>
    <m/>
    <m/>
    <m/>
    <m/>
    <m/>
    <m/>
    <m/>
    <m/>
    <m/>
    <x v="3"/>
    <x v="10"/>
    <x v="0"/>
  </r>
  <r>
    <x v="3188"/>
    <s v="CERA"/>
    <s v="RR"/>
    <x v="801"/>
    <n v="207083"/>
    <x v="507"/>
    <s v="IT"/>
    <x v="1443"/>
    <x v="2"/>
    <x v="543"/>
    <s v="A"/>
    <x v="633"/>
    <x v="359"/>
    <x v="0"/>
    <m/>
    <x v="2393"/>
    <n v="9339"/>
    <s v="11.04.2019"/>
    <s v="25.11.2019"/>
    <s v="Iprel"/>
    <n v="100010001376"/>
    <m/>
    <m/>
    <m/>
    <m/>
    <m/>
    <m/>
    <m/>
    <m/>
    <m/>
    <m/>
    <m/>
    <m/>
    <m/>
    <x v="3"/>
    <x v="10"/>
    <x v="0"/>
  </r>
  <r>
    <x v="3189"/>
    <s v="CERA"/>
    <s v="MP"/>
    <x v="802"/>
    <n v="401744"/>
    <x v="543"/>
    <s v="AE"/>
    <x v="107"/>
    <x v="8"/>
    <x v="216"/>
    <s v="A"/>
    <x v="631"/>
    <x v="360"/>
    <x v="0"/>
    <m/>
    <x v="1974"/>
    <n v="9332"/>
    <s v="11.04.2019"/>
    <s v="25.11.2019"/>
    <s v="Iprel"/>
    <n v="100010001376"/>
    <m/>
    <m/>
    <m/>
    <m/>
    <m/>
    <m/>
    <m/>
    <m/>
    <m/>
    <m/>
    <m/>
    <m/>
    <m/>
    <x v="3"/>
    <x v="10"/>
    <x v="0"/>
  </r>
  <r>
    <x v="3190"/>
    <s v="CERA"/>
    <s v="MP"/>
    <x v="799"/>
    <n v="401291"/>
    <x v="541"/>
    <s v="DE"/>
    <x v="1414"/>
    <x v="114"/>
    <x v="190"/>
    <s v="A"/>
    <x v="631"/>
    <x v="361"/>
    <x v="0"/>
    <m/>
    <x v="2394"/>
    <n v="9331"/>
    <s v="11.04.2019"/>
    <s v="25.11.2019"/>
    <s v="Iprel"/>
    <n v="100010001376"/>
    <m/>
    <m/>
    <m/>
    <m/>
    <m/>
    <m/>
    <m/>
    <m/>
    <m/>
    <m/>
    <m/>
    <m/>
    <m/>
    <x v="3"/>
    <x v="10"/>
    <x v="0"/>
  </r>
  <r>
    <x v="3191"/>
    <s v="CERA"/>
    <s v="MP"/>
    <x v="803"/>
    <n v="408754"/>
    <x v="396"/>
    <s v="ES"/>
    <x v="61"/>
    <x v="296"/>
    <x v="544"/>
    <s v="A"/>
    <x v="634"/>
    <x v="362"/>
    <x v="0"/>
    <m/>
    <x v="2395"/>
    <n v="9342"/>
    <s v="11.04.2019"/>
    <s v="25.11.2019"/>
    <s v="Iprel"/>
    <n v="100010001376"/>
    <m/>
    <m/>
    <m/>
    <m/>
    <m/>
    <m/>
    <m/>
    <m/>
    <m/>
    <m/>
    <m/>
    <m/>
    <m/>
    <x v="3"/>
    <x v="10"/>
    <x v="0"/>
  </r>
  <r>
    <x v="3192"/>
    <s v="CERA"/>
    <s v="MP"/>
    <x v="803"/>
    <n v="408754"/>
    <x v="396"/>
    <s v="ES"/>
    <x v="12"/>
    <x v="354"/>
    <x v="545"/>
    <s v="A"/>
    <x v="634"/>
    <x v="362"/>
    <x v="0"/>
    <m/>
    <x v="2396"/>
    <n v="9340"/>
    <s v="11.04.2019"/>
    <s v="25.11.2019"/>
    <s v="Iprel"/>
    <n v="100010001376"/>
    <m/>
    <m/>
    <m/>
    <m/>
    <m/>
    <m/>
    <m/>
    <m/>
    <m/>
    <m/>
    <m/>
    <m/>
    <m/>
    <x v="3"/>
    <x v="10"/>
    <x v="0"/>
  </r>
  <r>
    <x v="3193"/>
    <s v="CERA"/>
    <s v="MP"/>
    <x v="804"/>
    <s v="ECE100"/>
    <x v="398"/>
    <s v="IN"/>
    <x v="15"/>
    <x v="323"/>
    <x v="470"/>
    <s v="A"/>
    <x v="630"/>
    <x v="82"/>
    <x v="0"/>
    <m/>
    <x v="1399"/>
    <n v="9344"/>
    <s v="11.04.2019"/>
    <s v="25.11.2019"/>
    <s v="Iprel"/>
    <n v="100010001376"/>
    <m/>
    <m/>
    <m/>
    <m/>
    <m/>
    <m/>
    <m/>
    <m/>
    <m/>
    <m/>
    <m/>
    <m/>
    <m/>
    <x v="3"/>
    <x v="10"/>
    <x v="0"/>
  </r>
  <r>
    <x v="3194"/>
    <s v="CERA"/>
    <s v="MP"/>
    <x v="805"/>
    <s v="ECE100"/>
    <x v="398"/>
    <s v="IN"/>
    <x v="15"/>
    <x v="325"/>
    <x v="333"/>
    <s v="A"/>
    <x v="632"/>
    <x v="82"/>
    <x v="0"/>
    <m/>
    <x v="1399"/>
    <n v="9343"/>
    <s v="11.04.2019"/>
    <s v="25.11.2019"/>
    <s v="Iprel"/>
    <n v="100010001376"/>
    <m/>
    <m/>
    <m/>
    <m/>
    <m/>
    <m/>
    <m/>
    <m/>
    <m/>
    <m/>
    <m/>
    <m/>
    <m/>
    <x v="3"/>
    <x v="10"/>
    <x v="0"/>
  </r>
  <r>
    <x v="3195"/>
    <s v="CERA"/>
    <s v="MP"/>
    <x v="806"/>
    <n v="601635"/>
    <x v="537"/>
    <s v="IT"/>
    <x v="549"/>
    <x v="292"/>
    <x v="129"/>
    <s v="A"/>
    <x v="630"/>
    <x v="363"/>
    <x v="0"/>
    <m/>
    <x v="2397"/>
    <n v="9330"/>
    <s v="11.04.2019"/>
    <s v="25.11.2019"/>
    <s v="Iprel"/>
    <n v="100010001376"/>
    <m/>
    <m/>
    <m/>
    <m/>
    <m/>
    <m/>
    <m/>
    <m/>
    <m/>
    <m/>
    <m/>
    <m/>
    <m/>
    <x v="3"/>
    <x v="10"/>
    <x v="0"/>
  </r>
  <r>
    <x v="3196"/>
    <s v="CERA"/>
    <s v="MP"/>
    <x v="807"/>
    <n v="209515"/>
    <x v="539"/>
    <s v="IT"/>
    <x v="129"/>
    <x v="260"/>
    <x v="208"/>
    <s v="A"/>
    <x v="635"/>
    <x v="364"/>
    <x v="0"/>
    <m/>
    <x v="2398"/>
    <n v="9341"/>
    <s v="11.04.2019"/>
    <s v="25.11.2019"/>
    <s v="Iprel"/>
    <n v="100010001376"/>
    <m/>
    <m/>
    <m/>
    <m/>
    <m/>
    <m/>
    <m/>
    <m/>
    <m/>
    <m/>
    <m/>
    <m/>
    <m/>
    <x v="3"/>
    <x v="10"/>
    <x v="0"/>
  </r>
  <r>
    <x v="3197"/>
    <s v="CERA"/>
    <s v="MP"/>
    <x v="808"/>
    <n v="601566"/>
    <x v="517"/>
    <s v="IT"/>
    <x v="679"/>
    <x v="335"/>
    <x v="505"/>
    <s v="A"/>
    <x v="636"/>
    <x v="365"/>
    <x v="0"/>
    <m/>
    <x v="2399"/>
    <n v="9333"/>
    <s v="11.04.2019"/>
    <s v="25.11.2019"/>
    <s v="Iprel"/>
    <n v="100010001376"/>
    <m/>
    <m/>
    <m/>
    <m/>
    <m/>
    <m/>
    <m/>
    <m/>
    <m/>
    <m/>
    <m/>
    <m/>
    <m/>
    <x v="3"/>
    <x v="10"/>
    <x v="0"/>
  </r>
  <r>
    <x v="3198"/>
    <s v="CERA"/>
    <s v="MP"/>
    <x v="797"/>
    <n v="408632"/>
    <x v="390"/>
    <s v="RU"/>
    <x v="233"/>
    <x v="123"/>
    <x v="223"/>
    <s v="A"/>
    <x v="628"/>
    <x v="366"/>
    <x v="0"/>
    <m/>
    <x v="2400"/>
    <n v="9334"/>
    <s v="11.04.2019"/>
    <s v="25.11.2019"/>
    <s v="Iprel"/>
    <n v="100010001376"/>
    <m/>
    <m/>
    <m/>
    <m/>
    <m/>
    <m/>
    <m/>
    <m/>
    <m/>
    <m/>
    <m/>
    <m/>
    <m/>
    <x v="3"/>
    <x v="10"/>
    <x v="0"/>
  </r>
  <r>
    <x v="3199"/>
    <s v="CERA"/>
    <s v="MP"/>
    <x v="797"/>
    <n v="408632"/>
    <x v="390"/>
    <s v="RU"/>
    <x v="305"/>
    <x v="113"/>
    <x v="106"/>
    <s v="A"/>
    <x v="628"/>
    <x v="367"/>
    <x v="0"/>
    <m/>
    <x v="2401"/>
    <n v="9335"/>
    <s v="11.04.2019"/>
    <s v="25.11.2019"/>
    <s v="Iprel"/>
    <n v="100010001376"/>
    <m/>
    <m/>
    <m/>
    <m/>
    <m/>
    <m/>
    <m/>
    <m/>
    <m/>
    <m/>
    <m/>
    <m/>
    <m/>
    <x v="3"/>
    <x v="10"/>
    <x v="0"/>
  </r>
  <r>
    <x v="3200"/>
    <s v="CERA"/>
    <s v="MP"/>
    <x v="797"/>
    <n v="408632"/>
    <x v="390"/>
    <s v="RU"/>
    <x v="403"/>
    <x v="114"/>
    <x v="190"/>
    <s v="A"/>
    <x v="628"/>
    <x v="367"/>
    <x v="0"/>
    <m/>
    <x v="2402"/>
    <n v="9336"/>
    <s v="11.04.2019"/>
    <s v="25.11.2019"/>
    <s v="Iprel"/>
    <n v="100010001376"/>
    <m/>
    <m/>
    <m/>
    <m/>
    <m/>
    <m/>
    <m/>
    <m/>
    <m/>
    <m/>
    <m/>
    <m/>
    <m/>
    <x v="3"/>
    <x v="10"/>
    <x v="0"/>
  </r>
  <r>
    <x v="3201"/>
    <s v="CERA"/>
    <s v="MP"/>
    <x v="797"/>
    <n v="408632"/>
    <x v="390"/>
    <s v="RU"/>
    <x v="363"/>
    <x v="292"/>
    <x v="129"/>
    <s v="A"/>
    <x v="628"/>
    <x v="368"/>
    <x v="0"/>
    <m/>
    <x v="2403"/>
    <n v="9337"/>
    <s v="11.04.2019"/>
    <s v="25.11.2019"/>
    <s v="Iprel"/>
    <n v="100010001376"/>
    <m/>
    <m/>
    <m/>
    <m/>
    <m/>
    <m/>
    <m/>
    <m/>
    <m/>
    <m/>
    <m/>
    <m/>
    <m/>
    <x v="3"/>
    <x v="10"/>
    <x v="0"/>
  </r>
  <r>
    <x v="3202"/>
    <s v="CERA"/>
    <s v="MP"/>
    <x v="797"/>
    <n v="408632"/>
    <x v="390"/>
    <s v="RU"/>
    <x v="1444"/>
    <x v="266"/>
    <x v="335"/>
    <s v="A"/>
    <x v="628"/>
    <x v="367"/>
    <x v="0"/>
    <m/>
    <x v="2404"/>
    <n v="9338"/>
    <s v="11.04.2019"/>
    <s v="25.11.2019"/>
    <s v="Iprel"/>
    <n v="100010001376"/>
    <m/>
    <m/>
    <m/>
    <m/>
    <m/>
    <m/>
    <m/>
    <m/>
    <m/>
    <m/>
    <m/>
    <m/>
    <m/>
    <x v="3"/>
    <x v="10"/>
    <x v="0"/>
  </r>
  <r>
    <x v="3203"/>
    <s v="CERA"/>
    <s v="MP"/>
    <x v="803"/>
    <n v="408754"/>
    <x v="396"/>
    <s v="ES"/>
    <x v="61"/>
    <x v="296"/>
    <x v="544"/>
    <s v="A"/>
    <x v="634"/>
    <x v="369"/>
    <x v="0"/>
    <m/>
    <x v="2405"/>
    <n v="9345"/>
    <s v="11.04.2019"/>
    <s v="25.11.2019"/>
    <s v="Iprel"/>
    <n v="100010001376"/>
    <m/>
    <m/>
    <m/>
    <m/>
    <m/>
    <m/>
    <m/>
    <m/>
    <m/>
    <m/>
    <m/>
    <m/>
    <m/>
    <x v="3"/>
    <x v="10"/>
    <x v="0"/>
  </r>
  <r>
    <x v="3204"/>
    <s v="CERA"/>
    <s v="MP"/>
    <x v="803"/>
    <n v="408754"/>
    <x v="396"/>
    <s v="ES"/>
    <x v="61"/>
    <x v="296"/>
    <x v="544"/>
    <s v="A"/>
    <x v="634"/>
    <x v="370"/>
    <x v="0"/>
    <m/>
    <x v="1975"/>
    <n v="9346"/>
    <s v="11.04.2019"/>
    <s v="25.11.2019"/>
    <s v="Iprel"/>
    <n v="100010001376"/>
    <m/>
    <m/>
    <m/>
    <m/>
    <m/>
    <m/>
    <m/>
    <m/>
    <m/>
    <m/>
    <m/>
    <m/>
    <m/>
    <x v="3"/>
    <x v="10"/>
    <x v="0"/>
  </r>
  <r>
    <x v="3205"/>
    <s v="CERA"/>
    <s v="MP"/>
    <x v="803"/>
    <n v="408754"/>
    <x v="396"/>
    <s v="ES"/>
    <x v="61"/>
    <x v="296"/>
    <x v="544"/>
    <s v="A"/>
    <x v="634"/>
    <x v="371"/>
    <x v="0"/>
    <m/>
    <x v="1976"/>
    <n v="9347"/>
    <s v="11.04.2019"/>
    <s v="25.11.2019"/>
    <s v="Iprel"/>
    <n v="100010001376"/>
    <m/>
    <m/>
    <m/>
    <m/>
    <m/>
    <m/>
    <m/>
    <m/>
    <m/>
    <m/>
    <m/>
    <m/>
    <m/>
    <x v="3"/>
    <x v="10"/>
    <x v="0"/>
  </r>
  <r>
    <x v="3206"/>
    <s v="CERA"/>
    <s v="MP"/>
    <x v="803"/>
    <n v="408754"/>
    <x v="396"/>
    <s v="ES"/>
    <x v="61"/>
    <x v="296"/>
    <x v="544"/>
    <s v="A"/>
    <x v="634"/>
    <x v="372"/>
    <x v="0"/>
    <m/>
    <x v="2406"/>
    <n v="9348"/>
    <s v="11.04.2019"/>
    <s v="25.11.2019"/>
    <s v="Iprel"/>
    <n v="100010001376"/>
    <m/>
    <m/>
    <m/>
    <m/>
    <m/>
    <m/>
    <m/>
    <m/>
    <m/>
    <m/>
    <m/>
    <m/>
    <m/>
    <x v="3"/>
    <x v="10"/>
    <x v="0"/>
  </r>
  <r>
    <x v="3207"/>
    <s v="CERA"/>
    <s v="MP"/>
    <x v="809"/>
    <s v="ECE100"/>
    <x v="398"/>
    <s v="IN"/>
    <x v="235"/>
    <x v="324"/>
    <x v="333"/>
    <s v="A"/>
    <x v="632"/>
    <x v="82"/>
    <x v="0"/>
    <m/>
    <x v="1918"/>
    <n v="9360"/>
    <s v="15.05.2019"/>
    <s v="31.05.2019"/>
    <s v="Iprel"/>
    <n v="100010001376"/>
    <m/>
    <m/>
    <m/>
    <m/>
    <m/>
    <m/>
    <m/>
    <m/>
    <m/>
    <m/>
    <m/>
    <m/>
    <m/>
    <x v="3"/>
    <x v="10"/>
    <x v="0"/>
  </r>
  <r>
    <x v="3208"/>
    <s v="CERA"/>
    <s v="MT"/>
    <x v="810"/>
    <n v="413295"/>
    <x v="461"/>
    <s v="BD"/>
    <x v="165"/>
    <x v="355"/>
    <x v="514"/>
    <s v="A"/>
    <x v="634"/>
    <x v="373"/>
    <x v="0"/>
    <m/>
    <x v="2407"/>
    <n v="9361"/>
    <s v="15.05.2019"/>
    <s v="31.05.2019"/>
    <s v="Iprel"/>
    <n v="100010001376"/>
    <m/>
    <m/>
    <m/>
    <m/>
    <m/>
    <m/>
    <m/>
    <m/>
    <m/>
    <m/>
    <m/>
    <m/>
    <m/>
    <x v="3"/>
    <x v="10"/>
    <x v="0"/>
  </r>
  <r>
    <x v="3209"/>
    <s v="CERA"/>
    <s v="MP"/>
    <x v="811"/>
    <n v="414572"/>
    <x v="361"/>
    <s v="SA"/>
    <x v="767"/>
    <x v="344"/>
    <x v="514"/>
    <s v="A"/>
    <x v="637"/>
    <x v="373"/>
    <x v="0"/>
    <m/>
    <x v="2408"/>
    <n v="9362"/>
    <s v="15.05.2019"/>
    <s v="31.05.2019"/>
    <s v="Iprel"/>
    <n v="100010001376"/>
    <m/>
    <m/>
    <m/>
    <m/>
    <m/>
    <m/>
    <m/>
    <m/>
    <m/>
    <m/>
    <m/>
    <m/>
    <m/>
    <x v="3"/>
    <x v="10"/>
    <x v="0"/>
  </r>
  <r>
    <x v="3210"/>
    <s v="CERA"/>
    <s v="MP"/>
    <x v="797"/>
    <n v="802027"/>
    <x v="544"/>
    <s v="RU"/>
    <x v="125"/>
    <x v="114"/>
    <x v="190"/>
    <s v="A"/>
    <x v="638"/>
    <x v="367"/>
    <x v="0"/>
    <m/>
    <x v="2402"/>
    <n v="9363"/>
    <s v="15.05.2019"/>
    <s v="31.05.2019"/>
    <s v="Iprel"/>
    <n v="100010001376"/>
    <m/>
    <m/>
    <m/>
    <m/>
    <m/>
    <m/>
    <m/>
    <m/>
    <m/>
    <m/>
    <m/>
    <m/>
    <m/>
    <x v="3"/>
    <x v="10"/>
    <x v="0"/>
  </r>
  <r>
    <x v="3211"/>
    <s v="CERA"/>
    <s v="MP"/>
    <x v="797"/>
    <n v="802027"/>
    <x v="544"/>
    <s v="RU"/>
    <x v="1445"/>
    <x v="293"/>
    <x v="180"/>
    <s v="A"/>
    <x v="638"/>
    <x v="374"/>
    <x v="0"/>
    <m/>
    <x v="2409"/>
    <n v="9364"/>
    <s v="15.05.2019"/>
    <s v="31.05.2019"/>
    <s v="Iprel"/>
    <n v="100010001376"/>
    <m/>
    <m/>
    <m/>
    <m/>
    <m/>
    <m/>
    <m/>
    <m/>
    <m/>
    <m/>
    <m/>
    <m/>
    <m/>
    <x v="3"/>
    <x v="10"/>
    <x v="0"/>
  </r>
  <r>
    <x v="3212"/>
    <s v="CERA"/>
    <s v="MP"/>
    <x v="800"/>
    <n v="419818"/>
    <x v="542"/>
    <s v="DZ"/>
    <x v="421"/>
    <x v="137"/>
    <x v="245"/>
    <s v="A"/>
    <x v="638"/>
    <x v="372"/>
    <x v="0"/>
    <m/>
    <x v="2410"/>
    <n v="9365"/>
    <s v="15.05.2019"/>
    <s v="31.05.2019"/>
    <s v="Iprel"/>
    <n v="100010001376"/>
    <m/>
    <m/>
    <m/>
    <m/>
    <m/>
    <m/>
    <m/>
    <m/>
    <m/>
    <m/>
    <m/>
    <m/>
    <m/>
    <x v="3"/>
    <x v="10"/>
    <x v="0"/>
  </r>
  <r>
    <x v="3213"/>
    <s v="CERA"/>
    <s v="MP"/>
    <x v="798"/>
    <n v="400532"/>
    <x v="233"/>
    <s v="ZA"/>
    <x v="107"/>
    <x v="8"/>
    <x v="216"/>
    <s v="A"/>
    <x v="638"/>
    <x v="375"/>
    <x v="0"/>
    <m/>
    <x v="2411"/>
    <n v="9366"/>
    <s v="15.05.2019"/>
    <s v="31.05.2019"/>
    <s v="Iprel"/>
    <n v="100010001376"/>
    <m/>
    <m/>
    <m/>
    <m/>
    <m/>
    <m/>
    <m/>
    <m/>
    <m/>
    <m/>
    <m/>
    <m/>
    <m/>
    <x v="3"/>
    <x v="10"/>
    <x v="0"/>
  </r>
  <r>
    <x v="3214"/>
    <s v="CERA"/>
    <s v="MP"/>
    <x v="812"/>
    <n v="801980"/>
    <x v="545"/>
    <s v="UA"/>
    <x v="552"/>
    <x v="1"/>
    <x v="199"/>
    <s v="A"/>
    <x v="639"/>
    <x v="376"/>
    <x v="0"/>
    <m/>
    <x v="2412"/>
    <n v="9367"/>
    <s v="15.05.2019"/>
    <s v="31.05.2019"/>
    <s v="Iprel"/>
    <n v="100010001376"/>
    <m/>
    <m/>
    <m/>
    <m/>
    <m/>
    <m/>
    <m/>
    <m/>
    <m/>
    <m/>
    <m/>
    <m/>
    <m/>
    <x v="3"/>
    <x v="10"/>
    <x v="0"/>
  </r>
  <r>
    <x v="3215"/>
    <s v="CERA"/>
    <s v="MP"/>
    <x v="812"/>
    <n v="801980"/>
    <x v="545"/>
    <s v="UA"/>
    <x v="1446"/>
    <x v="3"/>
    <x v="546"/>
    <s v="A"/>
    <x v="639"/>
    <x v="376"/>
    <x v="0"/>
    <m/>
    <x v="2413"/>
    <n v="9368"/>
    <s v="15.05.2019"/>
    <s v="31.05.2019"/>
    <s v="Iprel"/>
    <n v="100010001376"/>
    <m/>
    <m/>
    <m/>
    <m/>
    <m/>
    <m/>
    <m/>
    <m/>
    <m/>
    <m/>
    <m/>
    <m/>
    <m/>
    <x v="3"/>
    <x v="10"/>
    <x v="0"/>
  </r>
  <r>
    <x v="3216"/>
    <s v="CERA"/>
    <s v="MP"/>
    <x v="813"/>
    <n v="401542"/>
    <x v="284"/>
    <s v="TR"/>
    <x v="323"/>
    <x v="122"/>
    <x v="202"/>
    <s v="A"/>
    <x v="639"/>
    <x v="377"/>
    <x v="0"/>
    <m/>
    <x v="2414"/>
    <n v="9369"/>
    <s v="15.05.2019"/>
    <s v="31.05.2019"/>
    <s v="Iprel"/>
    <n v="100010001376"/>
    <m/>
    <m/>
    <m/>
    <m/>
    <m/>
    <m/>
    <m/>
    <m/>
    <m/>
    <m/>
    <m/>
    <m/>
    <m/>
    <x v="3"/>
    <x v="10"/>
    <x v="0"/>
  </r>
  <r>
    <x v="3217"/>
    <s v="CERA"/>
    <s v="MP"/>
    <x v="813"/>
    <n v="401542"/>
    <x v="284"/>
    <s v="TR"/>
    <x v="759"/>
    <x v="114"/>
    <x v="190"/>
    <s v="A"/>
    <x v="639"/>
    <x v="377"/>
    <x v="0"/>
    <m/>
    <x v="2415"/>
    <n v="9370"/>
    <s v="15.05.2019"/>
    <s v="31.05.2019"/>
    <s v="Iprel"/>
    <n v="100010001376"/>
    <m/>
    <m/>
    <m/>
    <m/>
    <m/>
    <m/>
    <m/>
    <m/>
    <m/>
    <m/>
    <m/>
    <m/>
    <m/>
    <x v="3"/>
    <x v="10"/>
    <x v="0"/>
  </r>
  <r>
    <x v="3218"/>
    <s v="CERA"/>
    <s v="MP"/>
    <x v="782"/>
    <n v="410172"/>
    <x v="119"/>
    <s v="BD"/>
    <x v="527"/>
    <x v="5"/>
    <x v="261"/>
    <s v="A"/>
    <x v="639"/>
    <x v="377"/>
    <x v="0"/>
    <m/>
    <x v="2416"/>
    <n v="9371"/>
    <s v="15.05.2019"/>
    <s v="31.05.2019"/>
    <s v="Iprel"/>
    <n v="100010001376"/>
    <m/>
    <m/>
    <m/>
    <m/>
    <m/>
    <m/>
    <m/>
    <m/>
    <m/>
    <m/>
    <m/>
    <m/>
    <m/>
    <x v="3"/>
    <x v="10"/>
    <x v="0"/>
  </r>
  <r>
    <x v="3219"/>
    <s v="CERA"/>
    <s v="MP"/>
    <x v="782"/>
    <n v="410172"/>
    <x v="119"/>
    <s v="BD"/>
    <x v="1022"/>
    <x v="113"/>
    <x v="106"/>
    <s v="A"/>
    <x v="639"/>
    <x v="377"/>
    <x v="0"/>
    <m/>
    <x v="2417"/>
    <n v="9372"/>
    <s v="15.05.2019"/>
    <s v="31.05.2019"/>
    <s v="Iprel"/>
    <n v="100010001376"/>
    <m/>
    <m/>
    <m/>
    <m/>
    <m/>
    <m/>
    <m/>
    <m/>
    <m/>
    <m/>
    <m/>
    <m/>
    <m/>
    <x v="3"/>
    <x v="10"/>
    <x v="0"/>
  </r>
  <r>
    <x v="3220"/>
    <s v="CERA"/>
    <s v="MP"/>
    <x v="782"/>
    <n v="410172"/>
    <x v="119"/>
    <s v="BD"/>
    <x v="1447"/>
    <x v="290"/>
    <x v="107"/>
    <s v="A"/>
    <x v="639"/>
    <x v="377"/>
    <x v="0"/>
    <m/>
    <x v="2418"/>
    <n v="9373"/>
    <s v="15.05.2019"/>
    <s v="31.05.2019"/>
    <s v="Iprel"/>
    <n v="100010001376"/>
    <m/>
    <m/>
    <m/>
    <m/>
    <m/>
    <m/>
    <m/>
    <m/>
    <m/>
    <m/>
    <m/>
    <m/>
    <m/>
    <x v="3"/>
    <x v="10"/>
    <x v="0"/>
  </r>
  <r>
    <x v="3221"/>
    <s v="CERA"/>
    <s v="MP"/>
    <x v="782"/>
    <n v="410172"/>
    <x v="119"/>
    <s v="BD"/>
    <x v="1448"/>
    <x v="293"/>
    <x v="180"/>
    <s v="A"/>
    <x v="639"/>
    <x v="378"/>
    <x v="0"/>
    <m/>
    <x v="2419"/>
    <n v="9374"/>
    <s v="15.05.2019"/>
    <s v="31.05.2019"/>
    <s v="Iprel"/>
    <n v="100010001376"/>
    <m/>
    <m/>
    <m/>
    <m/>
    <m/>
    <m/>
    <m/>
    <m/>
    <m/>
    <m/>
    <m/>
    <m/>
    <m/>
    <x v="3"/>
    <x v="10"/>
    <x v="0"/>
  </r>
  <r>
    <x v="3222"/>
    <s v="CERA"/>
    <s v="MP"/>
    <x v="800"/>
    <n v="419818"/>
    <x v="542"/>
    <s v="DZ"/>
    <x v="1449"/>
    <x v="112"/>
    <x v="332"/>
    <s v="A"/>
    <x v="639"/>
    <x v="379"/>
    <x v="0"/>
    <m/>
    <x v="2420"/>
    <n v="9375"/>
    <s v="15.05.2019"/>
    <s v="31.05.2019"/>
    <s v="Iprel"/>
    <n v="100010001376"/>
    <m/>
    <m/>
    <m/>
    <m/>
    <m/>
    <m/>
    <m/>
    <m/>
    <m/>
    <m/>
    <m/>
    <m/>
    <m/>
    <x v="3"/>
    <x v="10"/>
    <x v="0"/>
  </r>
  <r>
    <x v="3223"/>
    <s v="CERA"/>
    <s v="MP"/>
    <x v="800"/>
    <n v="419818"/>
    <x v="542"/>
    <s v="DZ"/>
    <x v="378"/>
    <x v="122"/>
    <x v="547"/>
    <s v="A"/>
    <x v="639"/>
    <x v="377"/>
    <x v="0"/>
    <m/>
    <x v="2421"/>
    <n v="9376"/>
    <s v="15.05.2019"/>
    <s v="31.05.2019"/>
    <s v="Iprel"/>
    <n v="100010001376"/>
    <m/>
    <m/>
    <m/>
    <m/>
    <m/>
    <m/>
    <m/>
    <m/>
    <m/>
    <m/>
    <m/>
    <m/>
    <m/>
    <x v="3"/>
    <x v="10"/>
    <x v="0"/>
  </r>
  <r>
    <x v="3224"/>
    <s v="CERA"/>
    <s v="MP"/>
    <x v="800"/>
    <n v="419818"/>
    <x v="542"/>
    <s v="DZ"/>
    <x v="1231"/>
    <x v="8"/>
    <x v="216"/>
    <s v="A"/>
    <x v="639"/>
    <x v="380"/>
    <x v="0"/>
    <m/>
    <x v="2422"/>
    <n v="9377"/>
    <s v="15.05.2019"/>
    <s v="31.05.2019"/>
    <s v="Iprel"/>
    <n v="100010001376"/>
    <m/>
    <m/>
    <m/>
    <m/>
    <m/>
    <m/>
    <m/>
    <m/>
    <m/>
    <m/>
    <m/>
    <m/>
    <m/>
    <x v="3"/>
    <x v="10"/>
    <x v="0"/>
  </r>
  <r>
    <x v="3225"/>
    <s v="CERA"/>
    <s v="MP"/>
    <x v="800"/>
    <n v="419818"/>
    <x v="542"/>
    <s v="DZ"/>
    <x v="403"/>
    <x v="113"/>
    <x v="548"/>
    <s v="A"/>
    <x v="639"/>
    <x v="377"/>
    <x v="0"/>
    <m/>
    <x v="2423"/>
    <n v="9378"/>
    <s v="15.05.2019"/>
    <s v="31.05.2019"/>
    <s v="Iprel"/>
    <n v="100010001376"/>
    <m/>
    <m/>
    <m/>
    <m/>
    <m/>
    <m/>
    <m/>
    <m/>
    <m/>
    <m/>
    <m/>
    <m/>
    <m/>
    <x v="3"/>
    <x v="10"/>
    <x v="0"/>
  </r>
  <r>
    <x v="3226"/>
    <s v="CERA"/>
    <s v="MP"/>
    <x v="800"/>
    <n v="419818"/>
    <x v="542"/>
    <s v="DZ"/>
    <x v="783"/>
    <x v="113"/>
    <x v="549"/>
    <s v="A"/>
    <x v="639"/>
    <x v="377"/>
    <x v="0"/>
    <m/>
    <x v="2424"/>
    <n v="9379"/>
    <s v="15.05.2019"/>
    <s v="31.05.2019"/>
    <s v="Iprel"/>
    <n v="100010001376"/>
    <m/>
    <m/>
    <m/>
    <m/>
    <m/>
    <m/>
    <m/>
    <m/>
    <m/>
    <m/>
    <m/>
    <m/>
    <m/>
    <x v="3"/>
    <x v="10"/>
    <x v="0"/>
  </r>
  <r>
    <x v="3227"/>
    <s v="CERA"/>
    <s v="MP"/>
    <x v="800"/>
    <n v="419818"/>
    <x v="542"/>
    <s v="DZ"/>
    <x v="646"/>
    <x v="292"/>
    <x v="108"/>
    <s v="A"/>
    <x v="639"/>
    <x v="381"/>
    <x v="0"/>
    <m/>
    <x v="2425"/>
    <n v="9380"/>
    <s v="15.05.2019"/>
    <s v="31.05.2019"/>
    <s v="Iprel"/>
    <n v="100010001376"/>
    <m/>
    <m/>
    <m/>
    <m/>
    <m/>
    <m/>
    <m/>
    <m/>
    <m/>
    <m/>
    <m/>
    <m/>
    <m/>
    <x v="3"/>
    <x v="10"/>
    <x v="0"/>
  </r>
  <r>
    <x v="3228"/>
    <s v="CERA"/>
    <s v="MP"/>
    <x v="800"/>
    <n v="419818"/>
    <x v="542"/>
    <s v="DZ"/>
    <x v="300"/>
    <x v="293"/>
    <x v="180"/>
    <s v="A"/>
    <x v="639"/>
    <x v="382"/>
    <x v="0"/>
    <m/>
    <x v="2426"/>
    <n v="9381"/>
    <s v="15.05.2019"/>
    <s v="31.05.2019"/>
    <s v="Iprel"/>
    <n v="100010001376"/>
    <m/>
    <m/>
    <m/>
    <m/>
    <m/>
    <m/>
    <m/>
    <m/>
    <m/>
    <m/>
    <m/>
    <m/>
    <m/>
    <x v="3"/>
    <x v="10"/>
    <x v="0"/>
  </r>
  <r>
    <x v="3229"/>
    <s v="CERA"/>
    <s v="MP"/>
    <x v="800"/>
    <n v="419818"/>
    <x v="542"/>
    <s v="DZ"/>
    <x v="1450"/>
    <x v="117"/>
    <x v="108"/>
    <s v="A"/>
    <x v="639"/>
    <x v="377"/>
    <x v="0"/>
    <m/>
    <x v="2427"/>
    <n v="9382"/>
    <s v="15.05.2019"/>
    <s v="31.05.2019"/>
    <s v="Iprel"/>
    <n v="100010001376"/>
    <m/>
    <m/>
    <m/>
    <m/>
    <m/>
    <m/>
    <m/>
    <m/>
    <m/>
    <m/>
    <m/>
    <m/>
    <m/>
    <x v="3"/>
    <x v="10"/>
    <x v="0"/>
  </r>
  <r>
    <x v="3230"/>
    <s v="CERA"/>
    <s v="MP"/>
    <x v="796"/>
    <n v="421159"/>
    <x v="540"/>
    <s v="BR"/>
    <x v="378"/>
    <x v="122"/>
    <x v="202"/>
    <s v="A"/>
    <x v="640"/>
    <x v="383"/>
    <x v="0"/>
    <m/>
    <x v="2428"/>
    <n v="9383"/>
    <s v="15.05.2019"/>
    <s v="31.05.2019"/>
    <s v="Iprel"/>
    <n v="100010001376"/>
    <m/>
    <m/>
    <m/>
    <m/>
    <m/>
    <m/>
    <m/>
    <m/>
    <m/>
    <m/>
    <m/>
    <m/>
    <m/>
    <x v="3"/>
    <x v="10"/>
    <x v="0"/>
  </r>
  <r>
    <x v="3231"/>
    <s v="CERA"/>
    <s v="MP"/>
    <x v="796"/>
    <n v="421159"/>
    <x v="540"/>
    <s v="BR"/>
    <x v="107"/>
    <x v="8"/>
    <x v="216"/>
    <s v="A"/>
    <x v="640"/>
    <x v="384"/>
    <x v="0"/>
    <m/>
    <x v="2429"/>
    <n v="9384"/>
    <s v="15.05.2019"/>
    <s v="31.05.2019"/>
    <s v="Iprel"/>
    <n v="100010001376"/>
    <m/>
    <m/>
    <m/>
    <m/>
    <m/>
    <m/>
    <m/>
    <m/>
    <m/>
    <m/>
    <m/>
    <m/>
    <m/>
    <x v="3"/>
    <x v="10"/>
    <x v="0"/>
  </r>
  <r>
    <x v="3232"/>
    <s v="CERA"/>
    <s v="MP"/>
    <x v="796"/>
    <n v="421159"/>
    <x v="540"/>
    <s v="BR"/>
    <x v="989"/>
    <x v="113"/>
    <x v="106"/>
    <s v="A"/>
    <x v="640"/>
    <x v="383"/>
    <x v="0"/>
    <m/>
    <x v="2430"/>
    <n v="9385"/>
    <s v="15.05.2019"/>
    <s v="31.05.2019"/>
    <s v="Iprel"/>
    <n v="100010001376"/>
    <m/>
    <m/>
    <m/>
    <m/>
    <m/>
    <m/>
    <m/>
    <m/>
    <m/>
    <m/>
    <m/>
    <m/>
    <m/>
    <x v="3"/>
    <x v="10"/>
    <x v="0"/>
  </r>
  <r>
    <x v="3233"/>
    <s v="CERA"/>
    <s v="RP"/>
    <x v="814"/>
    <n v="600213"/>
    <x v="103"/>
    <s v="IT"/>
    <x v="59"/>
    <x v="123"/>
    <x v="223"/>
    <s v="A"/>
    <x v="641"/>
    <x v="385"/>
    <x v="0"/>
    <m/>
    <x v="2431"/>
    <n v="9396"/>
    <s v="04.06.2019"/>
    <s v="21.06.2019"/>
    <s v="Iprel"/>
    <n v="100010001376"/>
    <m/>
    <m/>
    <m/>
    <m/>
    <m/>
    <m/>
    <m/>
    <m/>
    <m/>
    <m/>
    <m/>
    <m/>
    <m/>
    <x v="3"/>
    <x v="10"/>
    <x v="0"/>
  </r>
  <r>
    <x v="3234"/>
    <s v="CERA"/>
    <s v="MP"/>
    <x v="785"/>
    <n v="421477"/>
    <x v="546"/>
    <s v="TR"/>
    <x v="1444"/>
    <x v="292"/>
    <x v="129"/>
    <s v="A"/>
    <x v="637"/>
    <x v="386"/>
    <x v="0"/>
    <m/>
    <x v="2432"/>
    <n v="9397"/>
    <s v="04.06.2019"/>
    <s v="21.06.2019"/>
    <s v="Iprel"/>
    <n v="100010001376"/>
    <m/>
    <m/>
    <m/>
    <m/>
    <m/>
    <m/>
    <m/>
    <m/>
    <m/>
    <m/>
    <m/>
    <m/>
    <m/>
    <x v="3"/>
    <x v="10"/>
    <x v="0"/>
  </r>
  <r>
    <x v="3235"/>
    <s v="CERA"/>
    <s v="MP"/>
    <x v="785"/>
    <n v="421477"/>
    <x v="546"/>
    <s v="TR"/>
    <x v="700"/>
    <x v="293"/>
    <x v="180"/>
    <s v="A"/>
    <x v="637"/>
    <x v="387"/>
    <x v="0"/>
    <m/>
    <x v="2433"/>
    <n v="9398"/>
    <s v="04.06.2019"/>
    <s v="21.06.2019"/>
    <s v="Iprel"/>
    <n v="100010001376"/>
    <m/>
    <m/>
    <m/>
    <m/>
    <m/>
    <m/>
    <m/>
    <m/>
    <m/>
    <m/>
    <m/>
    <m/>
    <m/>
    <x v="3"/>
    <x v="10"/>
    <x v="0"/>
  </r>
  <r>
    <x v="3236"/>
    <s v="CERA"/>
    <s v="MP"/>
    <x v="796"/>
    <n v="421159"/>
    <x v="540"/>
    <s v="BR"/>
    <x v="1451"/>
    <x v="112"/>
    <x v="186"/>
    <s v="A"/>
    <x v="642"/>
    <x v="388"/>
    <x v="0"/>
    <m/>
    <x v="2382"/>
    <n v="9399"/>
    <s v="04.06.2019"/>
    <s v="21.06.2019"/>
    <s v="Iprel"/>
    <n v="100010001376"/>
    <m/>
    <m/>
    <m/>
    <m/>
    <m/>
    <m/>
    <m/>
    <m/>
    <m/>
    <m/>
    <m/>
    <m/>
    <m/>
    <x v="3"/>
    <x v="10"/>
    <x v="0"/>
  </r>
  <r>
    <x v="3237"/>
    <s v="CERA"/>
    <s v="MP"/>
    <x v="815"/>
    <n v="419920"/>
    <x v="547"/>
    <s v="RU"/>
    <x v="76"/>
    <x v="312"/>
    <x v="432"/>
    <s v="C"/>
    <x v="643"/>
    <x v="389"/>
    <x v="0"/>
    <m/>
    <x v="2434"/>
    <n v="9400"/>
    <s v="04.06.2019"/>
    <s v="21.06.2019"/>
    <s v="Iprel"/>
    <n v="100010001376"/>
    <m/>
    <m/>
    <m/>
    <m/>
    <m/>
    <m/>
    <m/>
    <m/>
    <m/>
    <m/>
    <m/>
    <m/>
    <m/>
    <x v="3"/>
    <x v="10"/>
    <x v="0"/>
  </r>
  <r>
    <x v="3238"/>
    <s v="CERA"/>
    <s v="MP"/>
    <x v="816"/>
    <n v="400445"/>
    <x v="331"/>
    <s v="ES"/>
    <x v="15"/>
    <x v="340"/>
    <x v="532"/>
    <s v="A"/>
    <x v="644"/>
    <x v="390"/>
    <x v="0"/>
    <m/>
    <x v="2435"/>
    <n v="9419"/>
    <s v="04.06.2019"/>
    <s v="21.06.2019"/>
    <s v="Iprel"/>
    <n v="100010001376"/>
    <m/>
    <m/>
    <m/>
    <m/>
    <m/>
    <m/>
    <m/>
    <m/>
    <m/>
    <m/>
    <m/>
    <m/>
    <m/>
    <x v="3"/>
    <x v="10"/>
    <x v="0"/>
  </r>
  <r>
    <x v="3213"/>
    <s v="CERA"/>
    <s v="MP"/>
    <x v="798"/>
    <n v="400532"/>
    <x v="233"/>
    <s v="ZA"/>
    <x v="107"/>
    <x v="8"/>
    <x v="216"/>
    <s v="A"/>
    <x v="638"/>
    <x v="375"/>
    <x v="0"/>
    <m/>
    <x v="2411"/>
    <n v="9396"/>
    <s v="14.06.2019"/>
    <s v="30.06.2019"/>
    <s v="Iprel"/>
    <n v="100010001376"/>
    <m/>
    <m/>
    <m/>
    <m/>
    <m/>
    <m/>
    <m/>
    <m/>
    <m/>
    <m/>
    <m/>
    <m/>
    <m/>
    <x v="3"/>
    <x v="10"/>
    <x v="0"/>
  </r>
  <r>
    <x v="3239"/>
    <s v="CERA"/>
    <s v="RP"/>
    <x v="817"/>
    <s v="ECE009"/>
    <x v="548"/>
    <s v="ES"/>
    <x v="76"/>
    <x v="123"/>
    <x v="439"/>
    <s v="A"/>
    <x v="645"/>
    <x v="391"/>
    <x v="0"/>
    <m/>
    <x v="2436"/>
    <n v="9397"/>
    <s v="14.06.2019"/>
    <s v="30.06.2019"/>
    <s v="Iprel"/>
    <n v="100010001376"/>
    <m/>
    <m/>
    <m/>
    <m/>
    <m/>
    <m/>
    <m/>
    <m/>
    <m/>
    <m/>
    <m/>
    <m/>
    <m/>
    <x v="3"/>
    <x v="10"/>
    <x v="0"/>
  </r>
  <r>
    <x v="3240"/>
    <s v="CERA"/>
    <s v="MP"/>
    <x v="796"/>
    <n v="421159"/>
    <x v="540"/>
    <s v="BR"/>
    <x v="345"/>
    <x v="1"/>
    <x v="199"/>
    <s v="A"/>
    <x v="640"/>
    <x v="392"/>
    <x v="0"/>
    <m/>
    <x v="2437"/>
    <n v="9398"/>
    <s v="14.06.2019"/>
    <s v="30.06.2019"/>
    <s v="Iprel"/>
    <n v="100010001376"/>
    <m/>
    <m/>
    <m/>
    <m/>
    <m/>
    <m/>
    <m/>
    <m/>
    <m/>
    <m/>
    <m/>
    <m/>
    <m/>
    <x v="3"/>
    <x v="10"/>
    <x v="0"/>
  </r>
  <r>
    <x v="3241"/>
    <s v="CERA"/>
    <s v="MP"/>
    <x v="800"/>
    <n v="419818"/>
    <x v="542"/>
    <s v="DZ"/>
    <x v="309"/>
    <x v="290"/>
    <x v="550"/>
    <s v="A"/>
    <x v="640"/>
    <x v="383"/>
    <x v="0"/>
    <m/>
    <x v="2438"/>
    <n v="9399"/>
    <s v="14.06.2019"/>
    <s v="30.06.2019"/>
    <s v="Iprel"/>
    <n v="100010001376"/>
    <m/>
    <m/>
    <m/>
    <m/>
    <m/>
    <m/>
    <m/>
    <m/>
    <m/>
    <m/>
    <m/>
    <m/>
    <m/>
    <x v="3"/>
    <x v="10"/>
    <x v="0"/>
  </r>
  <r>
    <x v="3242"/>
    <s v="CERA"/>
    <s v="MT"/>
    <x v="810"/>
    <n v="413295"/>
    <x v="461"/>
    <s v="BD"/>
    <x v="741"/>
    <x v="291"/>
    <x v="191"/>
    <s v="A"/>
    <x v="634"/>
    <x v="393"/>
    <x v="0"/>
    <m/>
    <x v="2439"/>
    <n v="9400"/>
    <s v="14.06.2019"/>
    <s v="30.06.2019"/>
    <s v="Iprel"/>
    <n v="100010001376"/>
    <m/>
    <m/>
    <m/>
    <m/>
    <m/>
    <m/>
    <m/>
    <m/>
    <m/>
    <m/>
    <m/>
    <m/>
    <m/>
    <x v="3"/>
    <x v="10"/>
    <x v="0"/>
  </r>
  <r>
    <x v="3243"/>
    <s v="CERA"/>
    <s v="MP"/>
    <x v="818"/>
    <n v="417925"/>
    <x v="549"/>
    <s v="ES"/>
    <x v="527"/>
    <x v="8"/>
    <x v="216"/>
    <s v="A"/>
    <x v="634"/>
    <x v="394"/>
    <x v="0"/>
    <m/>
    <x v="2440"/>
    <n v="9401"/>
    <s v="14.06.2019"/>
    <s v="30.06.2019"/>
    <s v="Iprel"/>
    <n v="100010001376"/>
    <m/>
    <m/>
    <m/>
    <m/>
    <m/>
    <m/>
    <m/>
    <m/>
    <m/>
    <m/>
    <m/>
    <m/>
    <m/>
    <x v="3"/>
    <x v="10"/>
    <x v="0"/>
  </r>
  <r>
    <x v="3244"/>
    <s v="CERA"/>
    <s v="MP"/>
    <x v="819"/>
    <n v="405070"/>
    <x v="417"/>
    <s v="BR"/>
    <x v="107"/>
    <x v="8"/>
    <x v="216"/>
    <s v="A"/>
    <x v="637"/>
    <x v="395"/>
    <x v="0"/>
    <m/>
    <x v="2441"/>
    <n v="9402"/>
    <s v="14.06.2019"/>
    <s v="30.06.2019"/>
    <s v="Iprel"/>
    <n v="100010001376"/>
    <m/>
    <m/>
    <m/>
    <m/>
    <m/>
    <m/>
    <m/>
    <m/>
    <m/>
    <m/>
    <m/>
    <m/>
    <m/>
    <x v="3"/>
    <x v="10"/>
    <x v="0"/>
  </r>
  <r>
    <x v="3245"/>
    <s v="CERA"/>
    <s v="MP"/>
    <x v="819"/>
    <n v="405070"/>
    <x v="417"/>
    <s v="BR"/>
    <x v="1452"/>
    <x v="113"/>
    <x v="106"/>
    <s v="A"/>
    <x v="637"/>
    <x v="396"/>
    <x v="0"/>
    <m/>
    <x v="2442"/>
    <n v="9403"/>
    <s v="14.06.2019"/>
    <s v="30.06.2019"/>
    <s v="Iprel"/>
    <n v="100010001376"/>
    <m/>
    <m/>
    <m/>
    <m/>
    <m/>
    <m/>
    <m/>
    <m/>
    <m/>
    <m/>
    <m/>
    <m/>
    <m/>
    <x v="3"/>
    <x v="10"/>
    <x v="0"/>
  </r>
  <r>
    <x v="3246"/>
    <s v="CERA"/>
    <s v="MP"/>
    <x v="794"/>
    <n v="202401"/>
    <x v="538"/>
    <s v="IT"/>
    <x v="589"/>
    <x v="113"/>
    <x v="106"/>
    <s v="A"/>
    <x v="635"/>
    <x v="397"/>
    <x v="0"/>
    <m/>
    <x v="2443"/>
    <n v="9404"/>
    <s v="14.06.2019"/>
    <s v="30.06.2019"/>
    <s v="Iprel"/>
    <n v="100010001376"/>
    <m/>
    <m/>
    <m/>
    <m/>
    <m/>
    <m/>
    <m/>
    <m/>
    <m/>
    <m/>
    <m/>
    <m/>
    <m/>
    <x v="3"/>
    <x v="10"/>
    <x v="0"/>
  </r>
  <r>
    <x v="3247"/>
    <s v="CERA"/>
    <s v="MP"/>
    <x v="820"/>
    <n v="420919"/>
    <x v="550"/>
    <s v="EG"/>
    <x v="15"/>
    <x v="263"/>
    <x v="361"/>
    <s v="A"/>
    <x v="642"/>
    <x v="398"/>
    <x v="0"/>
    <m/>
    <x v="2444"/>
    <n v="9405"/>
    <s v="14.06.2019"/>
    <s v="30.06.2019"/>
    <s v="Iprel"/>
    <n v="100010001376"/>
    <m/>
    <m/>
    <m/>
    <m/>
    <m/>
    <m/>
    <m/>
    <m/>
    <m/>
    <m/>
    <m/>
    <m/>
    <m/>
    <x v="3"/>
    <x v="10"/>
    <x v="0"/>
  </r>
  <r>
    <x v="3248"/>
    <s v="CERA"/>
    <s v="MP"/>
    <x v="813"/>
    <n v="401542"/>
    <x v="284"/>
    <s v="TR"/>
    <x v="527"/>
    <x v="8"/>
    <x v="216"/>
    <s v="A"/>
    <x v="639"/>
    <x v="399"/>
    <x v="0"/>
    <m/>
    <x v="2445"/>
    <n v="9414"/>
    <s v="27.06.2019"/>
    <s v="15.07.2019"/>
    <s v="Iprel"/>
    <n v="100010001376"/>
    <m/>
    <m/>
    <m/>
    <m/>
    <m/>
    <m/>
    <m/>
    <m/>
    <m/>
    <m/>
    <m/>
    <m/>
    <m/>
    <x v="3"/>
    <x v="10"/>
    <x v="0"/>
  </r>
  <r>
    <x v="3249"/>
    <s v="CERA"/>
    <s v="MP"/>
    <x v="800"/>
    <n v="419818"/>
    <x v="542"/>
    <s v="DZ"/>
    <x v="1453"/>
    <x v="118"/>
    <x v="248"/>
    <s v="A"/>
    <x v="640"/>
    <x v="383"/>
    <x v="0"/>
    <m/>
    <x v="2446"/>
    <n v="9415"/>
    <s v="27.06.2019"/>
    <s v="15.07.2019"/>
    <s v="Iprel"/>
    <n v="100010001376"/>
    <m/>
    <m/>
    <m/>
    <m/>
    <m/>
    <m/>
    <m/>
    <m/>
    <m/>
    <m/>
    <m/>
    <m/>
    <m/>
    <x v="3"/>
    <x v="10"/>
    <x v="0"/>
  </r>
  <r>
    <x v="3250"/>
    <s v="CERA"/>
    <s v="RP"/>
    <x v="821"/>
    <n v="202757"/>
    <x v="551"/>
    <s v="IT"/>
    <x v="1454"/>
    <x v="123"/>
    <x v="223"/>
    <s v="A"/>
    <x v="646"/>
    <x v="400"/>
    <x v="0"/>
    <m/>
    <x v="2447"/>
    <n v="9416"/>
    <s v="27.06.2019"/>
    <s v="15.07.2019"/>
    <s v="Iprel"/>
    <n v="100010001376"/>
    <m/>
    <m/>
    <m/>
    <m/>
    <m/>
    <m/>
    <m/>
    <m/>
    <m/>
    <m/>
    <m/>
    <m/>
    <m/>
    <x v="3"/>
    <x v="10"/>
    <x v="0"/>
  </r>
  <r>
    <x v="3251"/>
    <s v="CERA"/>
    <s v="MP"/>
    <x v="796"/>
    <n v="421159"/>
    <x v="540"/>
    <s v="BR"/>
    <x v="362"/>
    <x v="292"/>
    <x v="129"/>
    <s v="A"/>
    <x v="642"/>
    <x v="401"/>
    <x v="0"/>
    <m/>
    <x v="2448"/>
    <n v="9417"/>
    <s v="27.06.2019"/>
    <s v="15.07.2019"/>
    <s v="Iprel"/>
    <n v="100010001376"/>
    <m/>
    <m/>
    <m/>
    <m/>
    <m/>
    <m/>
    <m/>
    <m/>
    <m/>
    <m/>
    <m/>
    <m/>
    <m/>
    <x v="3"/>
    <x v="10"/>
    <x v="0"/>
  </r>
  <r>
    <x v="3252"/>
    <s v="CERA"/>
    <s v="MP"/>
    <x v="796"/>
    <n v="421159"/>
    <x v="540"/>
    <s v="BR"/>
    <x v="191"/>
    <x v="293"/>
    <x v="180"/>
    <s v="A"/>
    <x v="642"/>
    <x v="402"/>
    <x v="0"/>
    <m/>
    <x v="2449"/>
    <n v="9418"/>
    <s v="27.06.2019"/>
    <s v="15.07.2019"/>
    <s v="Iprel"/>
    <n v="100010001376"/>
    <m/>
    <m/>
    <m/>
    <m/>
    <m/>
    <m/>
    <m/>
    <m/>
    <m/>
    <m/>
    <m/>
    <m/>
    <m/>
    <x v="3"/>
    <x v="10"/>
    <x v="0"/>
  </r>
  <r>
    <x v="3253"/>
    <s v="CERA"/>
    <s v="MP"/>
    <x v="794"/>
    <n v="202401"/>
    <x v="538"/>
    <s v="IT"/>
    <x v="587"/>
    <x v="112"/>
    <x v="332"/>
    <s v="A"/>
    <x v="635"/>
    <x v="403"/>
    <x v="0"/>
    <m/>
    <x v="2450"/>
    <n v="9419"/>
    <s v="27.06.2019"/>
    <s v="15.07.2019"/>
    <s v="Iprel"/>
    <n v="100010001376"/>
    <m/>
    <m/>
    <m/>
    <m/>
    <m/>
    <m/>
    <m/>
    <m/>
    <m/>
    <m/>
    <m/>
    <m/>
    <m/>
    <x v="3"/>
    <x v="10"/>
    <x v="0"/>
  </r>
  <r>
    <x v="3254"/>
    <s v="CERA"/>
    <s v="MP"/>
    <x v="794"/>
    <n v="202401"/>
    <x v="538"/>
    <s v="IT"/>
    <x v="1455"/>
    <x v="2"/>
    <x v="551"/>
    <s v="A"/>
    <x v="635"/>
    <x v="404"/>
    <x v="0"/>
    <m/>
    <x v="2451"/>
    <n v="9420"/>
    <s v="27.06.2019"/>
    <s v="15.07.2019"/>
    <s v="Iprel"/>
    <n v="100010001376"/>
    <m/>
    <m/>
    <m/>
    <m/>
    <m/>
    <m/>
    <m/>
    <m/>
    <m/>
    <m/>
    <m/>
    <m/>
    <m/>
    <x v="3"/>
    <x v="10"/>
    <x v="0"/>
  </r>
  <r>
    <x v="3255"/>
    <s v="CERA"/>
    <s v="MP"/>
    <x v="794"/>
    <n v="202401"/>
    <x v="538"/>
    <s v="IT"/>
    <x v="1298"/>
    <x v="290"/>
    <x v="552"/>
    <s v="A"/>
    <x v="635"/>
    <x v="404"/>
    <x v="0"/>
    <m/>
    <x v="2452"/>
    <n v="9421"/>
    <s v="27.06.2019"/>
    <s v="15.07.2019"/>
    <s v="Iprel"/>
    <n v="100010001376"/>
    <m/>
    <m/>
    <m/>
    <m/>
    <m/>
    <m/>
    <m/>
    <m/>
    <m/>
    <m/>
    <m/>
    <m/>
    <m/>
    <x v="3"/>
    <x v="10"/>
    <x v="0"/>
  </r>
  <r>
    <x v="3256"/>
    <s v="CERA"/>
    <s v="MP"/>
    <x v="822"/>
    <n v="404576"/>
    <x v="552"/>
    <s v="RU"/>
    <x v="1365"/>
    <x v="3"/>
    <x v="193"/>
    <s v="A"/>
    <x v="644"/>
    <x v="405"/>
    <x v="0"/>
    <m/>
    <x v="2453"/>
    <n v="9422"/>
    <s v="27.06.2019"/>
    <s v="15.07.2019"/>
    <s v="Iprel"/>
    <n v="100010001376"/>
    <m/>
    <m/>
    <m/>
    <m/>
    <m/>
    <m/>
    <m/>
    <m/>
    <m/>
    <m/>
    <m/>
    <m/>
    <m/>
    <x v="3"/>
    <x v="10"/>
    <x v="0"/>
  </r>
  <r>
    <x v="3257"/>
    <s v="CERA"/>
    <s v="MP"/>
    <x v="794"/>
    <n v="202401"/>
    <x v="538"/>
    <s v="IT"/>
    <x v="158"/>
    <x v="8"/>
    <x v="216"/>
    <s v="A"/>
    <x v="635"/>
    <x v="406"/>
    <x v="0"/>
    <m/>
    <x v="2454"/>
    <n v="9433"/>
    <s v="18.07.2019"/>
    <s v="02.08.2019"/>
    <s v="Iprel"/>
    <n v="100010001376"/>
    <m/>
    <m/>
    <m/>
    <m/>
    <m/>
    <m/>
    <m/>
    <m/>
    <m/>
    <m/>
    <m/>
    <m/>
    <m/>
    <x v="3"/>
    <x v="10"/>
    <x v="0"/>
  </r>
  <r>
    <x v="3258"/>
    <s v="CERA"/>
    <s v="MP"/>
    <x v="823"/>
    <n v="416860"/>
    <x v="394"/>
    <s v="ES"/>
    <x v="107"/>
    <x v="8"/>
    <x v="216"/>
    <s v="A"/>
    <x v="644"/>
    <x v="407"/>
    <x v="0"/>
    <m/>
    <x v="2455"/>
    <n v="9434"/>
    <s v="18.07.2019"/>
    <s v="02.08.2019"/>
    <s v="Iprel"/>
    <n v="100010001376"/>
    <m/>
    <m/>
    <m/>
    <m/>
    <m/>
    <m/>
    <m/>
    <m/>
    <m/>
    <m/>
    <m/>
    <m/>
    <m/>
    <x v="3"/>
    <x v="10"/>
    <x v="0"/>
  </r>
  <r>
    <x v="3259"/>
    <s v="CERA"/>
    <s v="MP"/>
    <x v="811"/>
    <n v="414572"/>
    <x v="361"/>
    <s v="SA"/>
    <x v="1456"/>
    <x v="1"/>
    <x v="108"/>
    <s v="A"/>
    <x v="647"/>
    <x v="408"/>
    <x v="0"/>
    <m/>
    <x v="2456"/>
    <n v="9435"/>
    <s v="18.07.2019"/>
    <s v="02.08.2019"/>
    <s v="Iprel"/>
    <n v="100010001376"/>
    <m/>
    <m/>
    <m/>
    <m/>
    <m/>
    <m/>
    <m/>
    <m/>
    <m/>
    <m/>
    <m/>
    <m/>
    <m/>
    <x v="3"/>
    <x v="10"/>
    <x v="0"/>
  </r>
  <r>
    <x v="3260"/>
    <s v="CERA"/>
    <s v="MP"/>
    <x v="811"/>
    <n v="414572"/>
    <x v="361"/>
    <s v="SA"/>
    <x v="1457"/>
    <x v="1"/>
    <x v="108"/>
    <s v="A"/>
    <x v="647"/>
    <x v="408"/>
    <x v="0"/>
    <m/>
    <x v="2457"/>
    <n v="9436"/>
    <s v="18.07.2019"/>
    <s v="02.08.2019"/>
    <s v="Iprel"/>
    <n v="100010001376"/>
    <m/>
    <m/>
    <m/>
    <m/>
    <m/>
    <m/>
    <m/>
    <m/>
    <m/>
    <m/>
    <m/>
    <m/>
    <m/>
    <x v="3"/>
    <x v="10"/>
    <x v="0"/>
  </r>
  <r>
    <x v="3261"/>
    <s v="CERA"/>
    <s v="MT"/>
    <x v="824"/>
    <n v="421299"/>
    <x v="553"/>
    <s v="BR"/>
    <x v="1458"/>
    <x v="355"/>
    <x v="0"/>
    <m/>
    <x v="0"/>
    <x v="409"/>
    <x v="0"/>
    <m/>
    <x v="2458"/>
    <n v="9437"/>
    <s v="18.07.2019"/>
    <s v="02.08.2019"/>
    <s v="Iprel"/>
    <n v="100010001376"/>
    <m/>
    <m/>
    <m/>
    <m/>
    <m/>
    <m/>
    <m/>
    <m/>
    <m/>
    <m/>
    <m/>
    <m/>
    <m/>
    <x v="3"/>
    <x v="10"/>
    <x v="0"/>
  </r>
  <r>
    <x v="3262"/>
    <s v="CERA"/>
    <s v="MP"/>
    <x v="816"/>
    <n v="400445"/>
    <x v="331"/>
    <s v="ES"/>
    <x v="549"/>
    <x v="337"/>
    <x v="537"/>
    <s v="A"/>
    <x v="644"/>
    <x v="91"/>
    <x v="0"/>
    <m/>
    <x v="2459"/>
    <n v="9442"/>
    <s v="27.06.2019"/>
    <s v="15.07.2019"/>
    <s v="sertek"/>
    <n v="100010001376"/>
    <m/>
    <m/>
    <m/>
    <m/>
    <m/>
    <m/>
    <m/>
    <m/>
    <m/>
    <m/>
    <m/>
    <m/>
    <m/>
    <x v="3"/>
    <x v="10"/>
    <x v="0"/>
  </r>
  <r>
    <x v="3263"/>
    <s v="CERA"/>
    <s v="MP"/>
    <x v="816"/>
    <n v="400445"/>
    <x v="331"/>
    <s v="ES"/>
    <x v="1044"/>
    <x v="337"/>
    <x v="537"/>
    <s v="A"/>
    <x v="644"/>
    <x v="91"/>
    <x v="0"/>
    <m/>
    <x v="2460"/>
    <n v="9443"/>
    <s v="27.06.2019"/>
    <s v="15.07.2019"/>
    <s v="sertek"/>
    <n v="100010001376"/>
    <m/>
    <m/>
    <m/>
    <m/>
    <m/>
    <m/>
    <m/>
    <m/>
    <m/>
    <m/>
    <m/>
    <m/>
    <m/>
    <x v="3"/>
    <x v="10"/>
    <x v="0"/>
  </r>
  <r>
    <x v="3264"/>
    <s v="CERA"/>
    <s v="MP"/>
    <x v="816"/>
    <n v="400445"/>
    <x v="331"/>
    <s v="ES"/>
    <x v="1459"/>
    <x v="337"/>
    <x v="537"/>
    <s v="A"/>
    <x v="644"/>
    <x v="91"/>
    <x v="0"/>
    <m/>
    <x v="2461"/>
    <n v="9444"/>
    <s v="27.06.2019"/>
    <s v="15.07.2019"/>
    <s v="sertek"/>
    <n v="100010001376"/>
    <m/>
    <m/>
    <m/>
    <m/>
    <m/>
    <m/>
    <m/>
    <m/>
    <m/>
    <m/>
    <m/>
    <m/>
    <m/>
    <x v="3"/>
    <x v="10"/>
    <x v="0"/>
  </r>
  <r>
    <x v="3265"/>
    <s v="CERA"/>
    <s v="MP"/>
    <x v="811"/>
    <n v="414572"/>
    <x v="361"/>
    <s v="SA"/>
    <x v="796"/>
    <x v="112"/>
    <x v="332"/>
    <s v="A"/>
    <x v="647"/>
    <x v="410"/>
    <x v="0"/>
    <m/>
    <x v="2462"/>
    <n v="9445"/>
    <s v="02.09.2019"/>
    <s v="30.09.2019"/>
    <s v="Iprel"/>
    <n v="100010001376"/>
    <m/>
    <m/>
    <m/>
    <m/>
    <m/>
    <m/>
    <m/>
    <m/>
    <m/>
    <m/>
    <m/>
    <m/>
    <m/>
    <x v="3"/>
    <x v="10"/>
    <x v="0"/>
  </r>
  <r>
    <x v="3266"/>
    <s v="CERA"/>
    <s v="MP"/>
    <x v="811"/>
    <n v="414572"/>
    <x v="361"/>
    <s v="SA"/>
    <x v="482"/>
    <x v="8"/>
    <x v="216"/>
    <s v="A"/>
    <x v="647"/>
    <x v="411"/>
    <x v="0"/>
    <m/>
    <x v="2463"/>
    <n v="9446"/>
    <s v="02.09.2019"/>
    <s v="30.09.2019"/>
    <s v="Iprel"/>
    <n v="100010001376"/>
    <m/>
    <m/>
    <m/>
    <m/>
    <m/>
    <m/>
    <m/>
    <m/>
    <m/>
    <m/>
    <m/>
    <m/>
    <m/>
    <x v="3"/>
    <x v="10"/>
    <x v="0"/>
  </r>
  <r>
    <x v="3267"/>
    <s v="CERA"/>
    <s v="MP"/>
    <x v="811"/>
    <n v="414572"/>
    <x v="361"/>
    <s v="SA"/>
    <x v="1460"/>
    <x v="117"/>
    <x v="189"/>
    <s v="A"/>
    <x v="647"/>
    <x v="412"/>
    <x v="0"/>
    <m/>
    <x v="2464"/>
    <n v="9447"/>
    <s v="02.09.2019"/>
    <s v="30.09.2019"/>
    <s v="Iprel"/>
    <n v="100010001376"/>
    <m/>
    <m/>
    <m/>
    <m/>
    <m/>
    <m/>
    <m/>
    <m/>
    <m/>
    <m/>
    <m/>
    <m/>
    <m/>
    <x v="3"/>
    <x v="10"/>
    <x v="0"/>
  </r>
  <r>
    <x v="3268"/>
    <s v="CERA"/>
    <s v="MP"/>
    <x v="825"/>
    <n v="401383"/>
    <x v="495"/>
    <s v="LK"/>
    <x v="1461"/>
    <x v="114"/>
    <x v="190"/>
    <s v="A"/>
    <x v="647"/>
    <x v="409"/>
    <x v="0"/>
    <m/>
    <x v="2465"/>
    <n v="9448"/>
    <s v="02.09.2019"/>
    <s v="30.09.2019"/>
    <s v="Iprel"/>
    <n v="100010001376"/>
    <m/>
    <m/>
    <m/>
    <m/>
    <m/>
    <m/>
    <m/>
    <m/>
    <m/>
    <m/>
    <m/>
    <m/>
    <m/>
    <x v="3"/>
    <x v="10"/>
    <x v="0"/>
  </r>
  <r>
    <x v="3269"/>
    <s v="CERA"/>
    <s v="MP"/>
    <x v="826"/>
    <n v="421703"/>
    <x v="554"/>
    <s v="ES"/>
    <x v="527"/>
    <x v="8"/>
    <x v="216"/>
    <s v="A"/>
    <x v="648"/>
    <x v="413"/>
    <x v="0"/>
    <m/>
    <x v="2466"/>
    <n v="9449"/>
    <s v="02.09.2019"/>
    <s v="30.09.2019"/>
    <s v="Iprel"/>
    <n v="100010001376"/>
    <m/>
    <m/>
    <m/>
    <m/>
    <m/>
    <m/>
    <m/>
    <m/>
    <m/>
    <m/>
    <m/>
    <m/>
    <m/>
    <x v="3"/>
    <x v="10"/>
    <x v="0"/>
  </r>
  <r>
    <x v="3270"/>
    <s v="CERA"/>
    <s v="MP"/>
    <x v="807"/>
    <n v="209515"/>
    <x v="539"/>
    <s v="IT"/>
    <x v="1462"/>
    <x v="112"/>
    <x v="186"/>
    <s v="A"/>
    <x v="648"/>
    <x v="414"/>
    <x v="0"/>
    <m/>
    <x v="2467"/>
    <n v="9450"/>
    <s v="02.09.2019"/>
    <s v="30.09.2019"/>
    <s v="Iprel"/>
    <n v="100010001376"/>
    <m/>
    <m/>
    <m/>
    <m/>
    <m/>
    <m/>
    <m/>
    <m/>
    <m/>
    <m/>
    <m/>
    <m/>
    <m/>
    <x v="3"/>
    <x v="10"/>
    <x v="0"/>
  </r>
  <r>
    <x v="3271"/>
    <s v="CERA"/>
    <s v="MP"/>
    <x v="807"/>
    <n v="209515"/>
    <x v="539"/>
    <s v="IT"/>
    <x v="572"/>
    <x v="8"/>
    <x v="216"/>
    <s v="A"/>
    <x v="648"/>
    <x v="415"/>
    <x v="0"/>
    <m/>
    <x v="2468"/>
    <n v="9451"/>
    <s v="02.09.2019"/>
    <s v="30.09.2019"/>
    <s v="Iprel"/>
    <n v="100010001376"/>
    <m/>
    <m/>
    <m/>
    <m/>
    <m/>
    <m/>
    <m/>
    <m/>
    <m/>
    <m/>
    <m/>
    <m/>
    <m/>
    <x v="3"/>
    <x v="10"/>
    <x v="0"/>
  </r>
  <r>
    <x v="3272"/>
    <s v="CERA"/>
    <s v="MP"/>
    <x v="827"/>
    <n v="421793"/>
    <x v="555"/>
    <s v="US"/>
    <x v="15"/>
    <x v="355"/>
    <x v="553"/>
    <s v="A"/>
    <x v="649"/>
    <x v="416"/>
    <x v="0"/>
    <m/>
    <x v="2469"/>
    <n v="9452"/>
    <s v="02.09.2019"/>
    <s v="30.09.2019"/>
    <s v="Iprel"/>
    <n v="100010001376"/>
    <m/>
    <m/>
    <m/>
    <m/>
    <m/>
    <m/>
    <m/>
    <m/>
    <m/>
    <m/>
    <m/>
    <m/>
    <m/>
    <x v="3"/>
    <x v="10"/>
    <x v="0"/>
  </r>
  <r>
    <x v="3273"/>
    <s v="CERA"/>
    <s v="MP"/>
    <x v="828"/>
    <n v="413582"/>
    <x v="556"/>
    <s v="DZ"/>
    <x v="33"/>
    <x v="139"/>
    <x v="333"/>
    <s v="A"/>
    <x v="650"/>
    <x v="417"/>
    <x v="0"/>
    <m/>
    <x v="2470"/>
    <n v="9453"/>
    <s v="02.09.2019"/>
    <s v="30.09.2019"/>
    <s v="Iprel"/>
    <n v="100010001376"/>
    <m/>
    <m/>
    <m/>
    <m/>
    <m/>
    <m/>
    <m/>
    <m/>
    <m/>
    <m/>
    <m/>
    <m/>
    <m/>
    <x v="3"/>
    <x v="10"/>
    <x v="0"/>
  </r>
  <r>
    <x v="3274"/>
    <s v="CERA"/>
    <s v="MT"/>
    <x v="824"/>
    <n v="421299"/>
    <x v="553"/>
    <s v="BR"/>
    <x v="1131"/>
    <x v="312"/>
    <x v="432"/>
    <s v="A"/>
    <x v="651"/>
    <x v="418"/>
    <x v="0"/>
    <m/>
    <x v="2471"/>
    <n v="9454"/>
    <s v="02.09.2019"/>
    <s v="30.09.2019"/>
    <s v="Iprel"/>
    <n v="100010001376"/>
    <m/>
    <m/>
    <m/>
    <m/>
    <m/>
    <m/>
    <m/>
    <m/>
    <m/>
    <m/>
    <m/>
    <m/>
    <m/>
    <x v="3"/>
    <x v="10"/>
    <x v="0"/>
  </r>
  <r>
    <x v="3275"/>
    <s v="CERA"/>
    <s v="MT"/>
    <x v="824"/>
    <n v="421299"/>
    <x v="553"/>
    <s v="BR"/>
    <x v="1463"/>
    <x v="312"/>
    <x v="432"/>
    <s v="A"/>
    <x v="651"/>
    <x v="418"/>
    <x v="0"/>
    <m/>
    <x v="2471"/>
    <n v="9455"/>
    <s v="02.09.2019"/>
    <s v="30.09.2019"/>
    <s v="Iprel"/>
    <n v="100010001376"/>
    <m/>
    <m/>
    <m/>
    <m/>
    <m/>
    <m/>
    <m/>
    <m/>
    <m/>
    <m/>
    <m/>
    <m/>
    <m/>
    <x v="3"/>
    <x v="10"/>
    <x v="0"/>
  </r>
  <r>
    <x v="3276"/>
    <s v="CERA"/>
    <s v="MT"/>
    <x v="824"/>
    <n v="421299"/>
    <x v="553"/>
    <s v="BR"/>
    <x v="1464"/>
    <x v="290"/>
    <x v="554"/>
    <s v="A"/>
    <x v="651"/>
    <x v="419"/>
    <x v="0"/>
    <m/>
    <x v="2472"/>
    <n v="9456"/>
    <s v="02.09.2019"/>
    <s v="30.09.2019"/>
    <s v="Iprel"/>
    <n v="100010001376"/>
    <m/>
    <m/>
    <m/>
    <m/>
    <m/>
    <m/>
    <m/>
    <m/>
    <m/>
    <m/>
    <m/>
    <m/>
    <m/>
    <x v="3"/>
    <x v="10"/>
    <x v="0"/>
  </r>
  <r>
    <x v="3277"/>
    <s v="CERA"/>
    <s v="MT"/>
    <x v="824"/>
    <n v="421299"/>
    <x v="553"/>
    <s v="BR"/>
    <x v="1465"/>
    <x v="290"/>
    <x v="555"/>
    <s v="A"/>
    <x v="651"/>
    <x v="419"/>
    <x v="0"/>
    <m/>
    <x v="2473"/>
    <n v="9457"/>
    <s v="02.09.2019"/>
    <s v="30.09.2019"/>
    <s v="Iprel"/>
    <n v="100010001376"/>
    <m/>
    <m/>
    <m/>
    <m/>
    <m/>
    <m/>
    <m/>
    <m/>
    <m/>
    <m/>
    <m/>
    <m/>
    <m/>
    <x v="3"/>
    <x v="10"/>
    <x v="0"/>
  </r>
  <r>
    <x v="3278"/>
    <s v="CERA"/>
    <s v="MT"/>
    <x v="824"/>
    <n v="421299"/>
    <x v="553"/>
    <s v="BR"/>
    <x v="1466"/>
    <x v="312"/>
    <x v="432"/>
    <s v="A"/>
    <x v="651"/>
    <x v="418"/>
    <x v="0"/>
    <m/>
    <x v="2471"/>
    <n v="9458"/>
    <s v="02.09.2019"/>
    <s v="30.09.2019"/>
    <s v="Iprel"/>
    <n v="100010001376"/>
    <m/>
    <m/>
    <m/>
    <m/>
    <m/>
    <m/>
    <m/>
    <m/>
    <m/>
    <m/>
    <m/>
    <m/>
    <m/>
    <x v="3"/>
    <x v="10"/>
    <x v="0"/>
  </r>
  <r>
    <x v="3279"/>
    <s v="CERA"/>
    <s v="MP"/>
    <x v="827"/>
    <n v="421793"/>
    <x v="555"/>
    <s v="US"/>
    <x v="200"/>
    <x v="322"/>
    <x v="556"/>
    <s v="A"/>
    <x v="649"/>
    <x v="420"/>
    <x v="0"/>
    <m/>
    <x v="2474"/>
    <n v="9459"/>
    <s v="02.09.2019"/>
    <s v="30.09.2019"/>
    <s v="Iprel"/>
    <n v="100010001376"/>
    <m/>
    <m/>
    <m/>
    <m/>
    <m/>
    <m/>
    <m/>
    <m/>
    <m/>
    <m/>
    <m/>
    <m/>
    <m/>
    <x v="3"/>
    <x v="10"/>
    <x v="0"/>
  </r>
  <r>
    <x v="3280"/>
    <s v="CERA"/>
    <s v="MP"/>
    <x v="829"/>
    <n v="408377"/>
    <x v="557"/>
    <s v="MX"/>
    <x v="1467"/>
    <x v="122"/>
    <x v="202"/>
    <s v="A"/>
    <x v="652"/>
    <x v="421"/>
    <x v="0"/>
    <m/>
    <x v="2475"/>
    <n v="9478"/>
    <s v="24.09.2019"/>
    <s v="15.10.2019"/>
    <s v="Iprel"/>
    <n v="100010001376"/>
    <m/>
    <m/>
    <m/>
    <m/>
    <m/>
    <m/>
    <m/>
    <m/>
    <m/>
    <m/>
    <m/>
    <m/>
    <m/>
    <x v="3"/>
    <x v="10"/>
    <x v="0"/>
  </r>
  <r>
    <x v="3281"/>
    <s v="CERA"/>
    <s v="MP"/>
    <x v="829"/>
    <n v="408377"/>
    <x v="557"/>
    <s v="MX"/>
    <x v="107"/>
    <x v="8"/>
    <x v="216"/>
    <s v="A"/>
    <x v="652"/>
    <x v="422"/>
    <x v="0"/>
    <m/>
    <x v="2476"/>
    <n v="9479"/>
    <s v="24.09.2019"/>
    <s v="15.10.2019"/>
    <s v="Iprel"/>
    <n v="100010001376"/>
    <m/>
    <m/>
    <m/>
    <m/>
    <m/>
    <m/>
    <m/>
    <m/>
    <m/>
    <m/>
    <m/>
    <m/>
    <m/>
    <x v="3"/>
    <x v="10"/>
    <x v="0"/>
  </r>
  <r>
    <x v="3282"/>
    <s v="CERA"/>
    <s v="MP"/>
    <x v="829"/>
    <n v="408377"/>
    <x v="557"/>
    <s v="MX"/>
    <x v="118"/>
    <x v="113"/>
    <x v="106"/>
    <s v="A"/>
    <x v="652"/>
    <x v="423"/>
    <x v="0"/>
    <m/>
    <x v="2477"/>
    <n v="9480"/>
    <s v="24.09.2019"/>
    <s v="15.10.2019"/>
    <s v="Iprel"/>
    <n v="100010001376"/>
    <m/>
    <m/>
    <m/>
    <m/>
    <m/>
    <m/>
    <m/>
    <m/>
    <m/>
    <m/>
    <m/>
    <m/>
    <m/>
    <x v="3"/>
    <x v="10"/>
    <x v="0"/>
  </r>
  <r>
    <x v="3283"/>
    <s v="CERA"/>
    <s v="MP"/>
    <x v="830"/>
    <s v="ECE100"/>
    <x v="398"/>
    <s v="IN"/>
    <x v="15"/>
    <x v="272"/>
    <x v="333"/>
    <s v="A"/>
    <x v="652"/>
    <x v="82"/>
    <x v="0"/>
    <m/>
    <x v="1399"/>
    <n v="9481"/>
    <s v="24.09.2019"/>
    <s v="15.10.2019"/>
    <s v="Iprel"/>
    <n v="100010001376"/>
    <m/>
    <m/>
    <m/>
    <m/>
    <m/>
    <m/>
    <m/>
    <m/>
    <m/>
    <m/>
    <m/>
    <m/>
    <m/>
    <x v="3"/>
    <x v="10"/>
    <x v="0"/>
  </r>
  <r>
    <x v="3284"/>
    <s v="CERA"/>
    <s v="MP"/>
    <x v="807"/>
    <n v="209515"/>
    <x v="539"/>
    <s v="IT"/>
    <x v="1468"/>
    <x v="290"/>
    <x v="107"/>
    <s v="A"/>
    <x v="652"/>
    <x v="421"/>
    <x v="0"/>
    <m/>
    <x v="2478"/>
    <n v="9482"/>
    <s v="24.09.2019"/>
    <s v="15.10.2019"/>
    <s v="Iprel"/>
    <n v="100010001376"/>
    <m/>
    <m/>
    <m/>
    <m/>
    <m/>
    <m/>
    <m/>
    <m/>
    <m/>
    <m/>
    <m/>
    <m/>
    <m/>
    <x v="3"/>
    <x v="10"/>
    <x v="0"/>
  </r>
  <r>
    <x v="3285"/>
    <s v="CERA"/>
    <s v="MP"/>
    <x v="807"/>
    <n v="209515"/>
    <x v="539"/>
    <s v="IT"/>
    <x v="1049"/>
    <x v="122"/>
    <x v="202"/>
    <s v="A"/>
    <x v="649"/>
    <x v="424"/>
    <x v="0"/>
    <m/>
    <x v="2479"/>
    <n v="9483"/>
    <s v="24.09.2019"/>
    <s v="15.10.2019"/>
    <s v="Iprel"/>
    <n v="100010001376"/>
    <m/>
    <m/>
    <m/>
    <m/>
    <m/>
    <m/>
    <m/>
    <m/>
    <m/>
    <m/>
    <m/>
    <m/>
    <m/>
    <x v="3"/>
    <x v="10"/>
    <x v="0"/>
  </r>
  <r>
    <x v="3286"/>
    <s v="CERA"/>
    <s v="MP"/>
    <x v="807"/>
    <n v="209515"/>
    <x v="539"/>
    <s v="IT"/>
    <x v="1469"/>
    <x v="113"/>
    <x v="106"/>
    <s v="A"/>
    <x v="649"/>
    <x v="424"/>
    <x v="0"/>
    <m/>
    <x v="2480"/>
    <n v="9484"/>
    <s v="24.09.2019"/>
    <s v="15.10.2019"/>
    <s v="Iprel"/>
    <n v="100010001376"/>
    <m/>
    <m/>
    <m/>
    <m/>
    <m/>
    <m/>
    <m/>
    <m/>
    <m/>
    <m/>
    <m/>
    <m/>
    <m/>
    <x v="3"/>
    <x v="10"/>
    <x v="0"/>
  </r>
  <r>
    <x v="3287"/>
    <s v="CERA"/>
    <s v="MP"/>
    <x v="807"/>
    <n v="209515"/>
    <x v="539"/>
    <s v="IT"/>
    <x v="1470"/>
    <x v="113"/>
    <x v="106"/>
    <s v="A"/>
    <x v="649"/>
    <x v="424"/>
    <x v="0"/>
    <m/>
    <x v="2481"/>
    <n v="9485"/>
    <s v="24.09.2019"/>
    <s v="15.10.2019"/>
    <s v="Iprel"/>
    <n v="100010001376"/>
    <m/>
    <m/>
    <m/>
    <m/>
    <m/>
    <m/>
    <m/>
    <m/>
    <m/>
    <m/>
    <m/>
    <m/>
    <m/>
    <x v="3"/>
    <x v="10"/>
    <x v="0"/>
  </r>
  <r>
    <x v="3288"/>
    <s v="CERA"/>
    <s v="MP"/>
    <x v="831"/>
    <n v="202595"/>
    <x v="558"/>
    <s v="IT"/>
    <x v="33"/>
    <x v="356"/>
    <x v="333"/>
    <s v="A"/>
    <x v="653"/>
    <x v="425"/>
    <x v="0"/>
    <m/>
    <x v="2482"/>
    <n v="9486"/>
    <s v="24.09.2019"/>
    <s v="15.10.2019"/>
    <s v="Iprel"/>
    <n v="100010001376"/>
    <m/>
    <m/>
    <m/>
    <m/>
    <m/>
    <m/>
    <m/>
    <m/>
    <m/>
    <m/>
    <m/>
    <m/>
    <m/>
    <x v="3"/>
    <x v="10"/>
    <x v="0"/>
  </r>
  <r>
    <x v="3289"/>
    <s v="CERA"/>
    <s v="MP"/>
    <x v="832"/>
    <n v="421622"/>
    <x v="559"/>
    <s v="CN"/>
    <x v="368"/>
    <x v="160"/>
    <x v="333"/>
    <s v="A"/>
    <x v="653"/>
    <x v="426"/>
    <x v="0"/>
    <m/>
    <x v="2483"/>
    <n v="9487"/>
    <s v="24.09.2019"/>
    <s v="15.10.2019"/>
    <s v="Iprel"/>
    <n v="100010001376"/>
    <m/>
    <m/>
    <m/>
    <m/>
    <m/>
    <m/>
    <m/>
    <m/>
    <m/>
    <m/>
    <m/>
    <m/>
    <m/>
    <x v="3"/>
    <x v="10"/>
    <x v="0"/>
  </r>
  <r>
    <x v="3290"/>
    <s v="CERA"/>
    <s v="RP"/>
    <x v="833"/>
    <n v="203610"/>
    <x v="514"/>
    <s v="IT"/>
    <x v="76"/>
    <x v="123"/>
    <x v="223"/>
    <s v="A"/>
    <x v="654"/>
    <x v="427"/>
    <x v="0"/>
    <m/>
    <x v="2484"/>
    <n v="9528"/>
    <s v="15.10.2019"/>
    <s v="31.10.2019"/>
    <s v="Iprel"/>
    <n v="100010001382"/>
    <m/>
    <m/>
    <m/>
    <m/>
    <m/>
    <m/>
    <m/>
    <m/>
    <m/>
    <m/>
    <m/>
    <m/>
    <m/>
    <x v="3"/>
    <x v="10"/>
    <x v="0"/>
  </r>
  <r>
    <x v="3291"/>
    <s v="CERA"/>
    <s v="MP"/>
    <x v="834"/>
    <n v="419920"/>
    <x v="547"/>
    <s v="RU"/>
    <x v="174"/>
    <x v="357"/>
    <x v="557"/>
    <s v="A"/>
    <x v="653"/>
    <x v="428"/>
    <x v="0"/>
    <m/>
    <x v="2485"/>
    <n v="9529"/>
    <s v="15.10.2019"/>
    <s v="31.10.2019"/>
    <s v="Iprel"/>
    <n v="100010001382"/>
    <m/>
    <m/>
    <m/>
    <m/>
    <m/>
    <m/>
    <m/>
    <m/>
    <m/>
    <m/>
    <m/>
    <m/>
    <m/>
    <x v="3"/>
    <x v="10"/>
    <x v="0"/>
  </r>
  <r>
    <x v="3292"/>
    <s v="CERA"/>
    <s v="MP"/>
    <x v="835"/>
    <n v="413745"/>
    <x v="560"/>
    <s v="IR"/>
    <x v="980"/>
    <x v="1"/>
    <x v="199"/>
    <s v="A"/>
    <x v="653"/>
    <x v="429"/>
    <x v="0"/>
    <m/>
    <x v="2486"/>
    <n v="9530"/>
    <s v="15.10.2019"/>
    <s v="31.10.2019"/>
    <s v="Iprel"/>
    <n v="100010001382"/>
    <m/>
    <m/>
    <m/>
    <m/>
    <m/>
    <m/>
    <m/>
    <m/>
    <m/>
    <m/>
    <m/>
    <m/>
    <m/>
    <x v="3"/>
    <x v="10"/>
    <x v="0"/>
  </r>
  <r>
    <x v="3293"/>
    <s v="CERA"/>
    <s v="MP"/>
    <x v="836"/>
    <n v="801752"/>
    <x v="475"/>
    <s v="DZ"/>
    <x v="368"/>
    <x v="139"/>
    <x v="361"/>
    <s v="A"/>
    <x v="651"/>
    <x v="430"/>
    <x v="0"/>
    <m/>
    <x v="2487"/>
    <n v="9531"/>
    <s v="15.10.2019"/>
    <s v="31.10.2019"/>
    <s v="Iprel"/>
    <n v="100010001382"/>
    <m/>
    <m/>
    <m/>
    <m/>
    <m/>
    <m/>
    <m/>
    <m/>
    <m/>
    <m/>
    <m/>
    <m/>
    <m/>
    <x v="3"/>
    <x v="10"/>
    <x v="0"/>
  </r>
  <r>
    <x v="3294"/>
    <s v="CERA"/>
    <s v="MP"/>
    <x v="828"/>
    <n v="413582"/>
    <x v="556"/>
    <s v="DZ"/>
    <x v="560"/>
    <x v="122"/>
    <x v="202"/>
    <s v="A"/>
    <x v="651"/>
    <x v="431"/>
    <x v="0"/>
    <m/>
    <x v="2488"/>
    <n v="9532"/>
    <s v="15.10.2019"/>
    <s v="31.10.2019"/>
    <s v="Iprel"/>
    <n v="100010001382"/>
    <m/>
    <m/>
    <m/>
    <m/>
    <m/>
    <m/>
    <m/>
    <m/>
    <m/>
    <m/>
    <m/>
    <m/>
    <m/>
    <x v="3"/>
    <x v="10"/>
    <x v="0"/>
  </r>
  <r>
    <x v="3295"/>
    <s v="CERA"/>
    <s v="MP"/>
    <x v="828"/>
    <n v="413582"/>
    <x v="556"/>
    <s v="DZ"/>
    <x v="107"/>
    <x v="8"/>
    <x v="216"/>
    <s v="A"/>
    <x v="651"/>
    <x v="432"/>
    <x v="0"/>
    <m/>
    <x v="2489"/>
    <n v="9533"/>
    <s v="15.10.2019"/>
    <s v="31.10.2019"/>
    <s v="Iprel"/>
    <n v="100010001382"/>
    <m/>
    <m/>
    <m/>
    <m/>
    <m/>
    <m/>
    <m/>
    <m/>
    <m/>
    <m/>
    <m/>
    <m/>
    <m/>
    <x v="3"/>
    <x v="10"/>
    <x v="0"/>
  </r>
  <r>
    <x v="3296"/>
    <s v="CERA"/>
    <s v="MP"/>
    <x v="837"/>
    <n v="410498"/>
    <x v="561"/>
    <s v="DZ"/>
    <x v="681"/>
    <x v="117"/>
    <x v="189"/>
    <s v="A"/>
    <x v="651"/>
    <x v="431"/>
    <x v="0"/>
    <m/>
    <x v="2490"/>
    <n v="9534"/>
    <s v="15.10.2019"/>
    <s v="31.10.2019"/>
    <s v="Iprel"/>
    <n v="100010001382"/>
    <m/>
    <m/>
    <m/>
    <m/>
    <m/>
    <m/>
    <m/>
    <m/>
    <m/>
    <m/>
    <m/>
    <m/>
    <m/>
    <x v="3"/>
    <x v="10"/>
    <x v="0"/>
  </r>
  <r>
    <x v="3297"/>
    <s v="CERA"/>
    <s v="MP"/>
    <x v="838"/>
    <n v="405888"/>
    <x v="562"/>
    <s v="DZ"/>
    <x v="646"/>
    <x v="1"/>
    <x v="199"/>
    <s v="A"/>
    <x v="651"/>
    <x v="433"/>
    <x v="0"/>
    <m/>
    <x v="2491"/>
    <n v="9535"/>
    <s v="15.10.2019"/>
    <s v="31.10.2019"/>
    <s v="Iprel"/>
    <n v="100010001382"/>
    <m/>
    <m/>
    <m/>
    <m/>
    <m/>
    <m/>
    <m/>
    <m/>
    <m/>
    <m/>
    <m/>
    <m/>
    <m/>
    <x v="3"/>
    <x v="10"/>
    <x v="0"/>
  </r>
  <r>
    <x v="3298"/>
    <s v="CERA"/>
    <s v="MT"/>
    <x v="824"/>
    <n v="421299"/>
    <x v="553"/>
    <s v="BR"/>
    <x v="1471"/>
    <x v="290"/>
    <x v="558"/>
    <s v="A"/>
    <x v="651"/>
    <x v="434"/>
    <x v="0"/>
    <m/>
    <x v="2492"/>
    <n v="9536"/>
    <s v="15.10.2019"/>
    <s v="31.10.2019"/>
    <s v="Iprel"/>
    <n v="100010001382"/>
    <m/>
    <m/>
    <m/>
    <m/>
    <m/>
    <m/>
    <m/>
    <m/>
    <m/>
    <m/>
    <m/>
    <m/>
    <m/>
    <x v="3"/>
    <x v="10"/>
    <x v="0"/>
  </r>
  <r>
    <x v="3299"/>
    <s v="CERA"/>
    <s v="MT"/>
    <x v="839"/>
    <n v="421798"/>
    <x v="563"/>
    <s v="CN"/>
    <x v="163"/>
    <x v="355"/>
    <x v="514"/>
    <s v="A"/>
    <x v="655"/>
    <x v="435"/>
    <x v="0"/>
    <m/>
    <x v="2493"/>
    <n v="9537"/>
    <s v="15.10.2019"/>
    <s v="31.10.2019"/>
    <s v="Iprel"/>
    <n v="100010001382"/>
    <m/>
    <m/>
    <m/>
    <m/>
    <m/>
    <m/>
    <m/>
    <m/>
    <m/>
    <m/>
    <m/>
    <m/>
    <m/>
    <x v="3"/>
    <x v="10"/>
    <x v="0"/>
  </r>
  <r>
    <x v="3300"/>
    <s v="CERA"/>
    <s v="MP"/>
    <x v="840"/>
    <n v="418004"/>
    <x v="564"/>
    <s v="DZ"/>
    <x v="8"/>
    <x v="358"/>
    <x v="382"/>
    <s v="A"/>
    <x v="656"/>
    <x v="430"/>
    <x v="0"/>
    <m/>
    <x v="2494"/>
    <n v="9538"/>
    <s v="15.10.2019"/>
    <s v="31.10.2019"/>
    <s v="Iprel"/>
    <n v="100010001382"/>
    <m/>
    <m/>
    <m/>
    <m/>
    <m/>
    <m/>
    <m/>
    <m/>
    <m/>
    <m/>
    <m/>
    <m/>
    <m/>
    <x v="3"/>
    <x v="10"/>
    <x v="0"/>
  </r>
  <r>
    <x v="3301"/>
    <s v="CERA"/>
    <s v="MP"/>
    <x v="837"/>
    <n v="410498"/>
    <x v="561"/>
    <s v="DZ"/>
    <x v="283"/>
    <x v="1"/>
    <x v="199"/>
    <s v="A"/>
    <x v="657"/>
    <x v="436"/>
    <x v="0"/>
    <m/>
    <x v="2495"/>
    <n v="9558"/>
    <s v="30.10.2019"/>
    <s v="15.11.2019"/>
    <s v="Iprel"/>
    <n v="100010001382"/>
    <m/>
    <m/>
    <m/>
    <m/>
    <m/>
    <m/>
    <m/>
    <m/>
    <m/>
    <m/>
    <m/>
    <m/>
    <m/>
    <x v="3"/>
    <x v="10"/>
    <x v="0"/>
  </r>
  <r>
    <x v="3302"/>
    <s v="CERA"/>
    <s v="RP"/>
    <x v="841"/>
    <n v="201107"/>
    <x v="450"/>
    <s v="IT"/>
    <x v="15"/>
    <x v="8"/>
    <x v="216"/>
    <s v="A"/>
    <x v="658"/>
    <x v="437"/>
    <x v="0"/>
    <m/>
    <x v="2496"/>
    <n v="9559"/>
    <s v="30.10.2019"/>
    <s v="15.11.2019"/>
    <s v="Iprel"/>
    <n v="100010001382"/>
    <m/>
    <m/>
    <m/>
    <m/>
    <m/>
    <m/>
    <m/>
    <m/>
    <m/>
    <m/>
    <m/>
    <m/>
    <m/>
    <x v="3"/>
    <x v="10"/>
    <x v="0"/>
  </r>
  <r>
    <x v="3303"/>
    <s v="CERA"/>
    <s v="RP"/>
    <x v="842"/>
    <n v="409098"/>
    <x v="565"/>
    <s v="FR"/>
    <x v="79"/>
    <x v="111"/>
    <x v="559"/>
    <s v="A"/>
    <x v="659"/>
    <x v="438"/>
    <x v="0"/>
    <m/>
    <x v="2497"/>
    <n v="9560"/>
    <s v="30.10.2019"/>
    <s v="15.11.2019"/>
    <s v="Iprel"/>
    <n v="100010001382"/>
    <m/>
    <m/>
    <m/>
    <m/>
    <m/>
    <m/>
    <m/>
    <m/>
    <m/>
    <m/>
    <m/>
    <m/>
    <m/>
    <x v="3"/>
    <x v="10"/>
    <x v="0"/>
  </r>
  <r>
    <x v="3304"/>
    <s v="CERA"/>
    <s v="MP"/>
    <x v="828"/>
    <n v="413582"/>
    <x v="556"/>
    <s v="DZ"/>
    <x v="968"/>
    <x v="113"/>
    <x v="106"/>
    <s v="A"/>
    <x v="651"/>
    <x v="439"/>
    <x v="0"/>
    <m/>
    <x v="2498"/>
    <n v="9561"/>
    <s v="30.10.2019"/>
    <s v="15.11.2019"/>
    <s v="Iprel"/>
    <n v="100010001382"/>
    <m/>
    <m/>
    <m/>
    <m/>
    <m/>
    <m/>
    <m/>
    <m/>
    <m/>
    <m/>
    <m/>
    <m/>
    <m/>
    <x v="3"/>
    <x v="10"/>
    <x v="0"/>
  </r>
  <r>
    <x v="3305"/>
    <s v="CERA"/>
    <s v="MP"/>
    <x v="828"/>
    <n v="413582"/>
    <x v="556"/>
    <s v="DZ"/>
    <x v="1316"/>
    <x v="290"/>
    <x v="107"/>
    <s v="A"/>
    <x v="651"/>
    <x v="440"/>
    <x v="0"/>
    <m/>
    <x v="2499"/>
    <n v="9562"/>
    <s v="30.10.2019"/>
    <s v="15.11.2019"/>
    <s v="Iprel"/>
    <n v="100010001382"/>
    <m/>
    <m/>
    <m/>
    <m/>
    <m/>
    <m/>
    <m/>
    <m/>
    <m/>
    <m/>
    <m/>
    <m/>
    <m/>
    <x v="3"/>
    <x v="10"/>
    <x v="0"/>
  </r>
  <r>
    <x v="3306"/>
    <s v="CERA"/>
    <s v="MP"/>
    <x v="828"/>
    <n v="413582"/>
    <x v="556"/>
    <s v="DZ"/>
    <x v="965"/>
    <x v="293"/>
    <x v="560"/>
    <s v="A"/>
    <x v="651"/>
    <x v="441"/>
    <x v="0"/>
    <m/>
    <x v="2500"/>
    <n v="9563"/>
    <s v="30.10.2019"/>
    <s v="15.11.2019"/>
    <s v="Iprel"/>
    <n v="100010001382"/>
    <m/>
    <m/>
    <m/>
    <m/>
    <m/>
    <m/>
    <m/>
    <m/>
    <m/>
    <m/>
    <m/>
    <m/>
    <m/>
    <x v="3"/>
    <x v="10"/>
    <x v="0"/>
  </r>
  <r>
    <x v="3307"/>
    <s v="CERA"/>
    <s v="MP"/>
    <x v="837"/>
    <n v="410498"/>
    <x v="561"/>
    <s v="DZ"/>
    <x v="308"/>
    <x v="118"/>
    <x v="248"/>
    <s v="A"/>
    <x v="651"/>
    <x v="431"/>
    <x v="0"/>
    <m/>
    <x v="2501"/>
    <n v="9564"/>
    <s v="30.10.2019"/>
    <s v="15.11.2019"/>
    <s v="Iprel"/>
    <n v="100010001382"/>
    <m/>
    <m/>
    <m/>
    <m/>
    <m/>
    <m/>
    <m/>
    <m/>
    <m/>
    <m/>
    <m/>
    <m/>
    <m/>
    <x v="3"/>
    <x v="10"/>
    <x v="0"/>
  </r>
  <r>
    <x v="3308"/>
    <s v="CERA"/>
    <s v="MT"/>
    <x v="824"/>
    <n v="421299"/>
    <x v="553"/>
    <s v="BR"/>
    <x v="1472"/>
    <x v="290"/>
    <x v="561"/>
    <s v="A"/>
    <x v="660"/>
    <x v="434"/>
    <x v="0"/>
    <m/>
    <x v="2502"/>
    <n v="9565"/>
    <s v="30.10.2019"/>
    <s v="15.11.2019"/>
    <s v="Iprel"/>
    <n v="100010001382"/>
    <m/>
    <m/>
    <m/>
    <m/>
    <m/>
    <m/>
    <m/>
    <m/>
    <m/>
    <m/>
    <m/>
    <m/>
    <m/>
    <x v="3"/>
    <x v="10"/>
    <x v="0"/>
  </r>
  <r>
    <x v="3309"/>
    <s v="CERA"/>
    <s v="MP"/>
    <x v="837"/>
    <n v="410498"/>
    <x v="561"/>
    <s v="DZ"/>
    <x v="353"/>
    <x v="137"/>
    <x v="216"/>
    <s v="A"/>
    <x v="651"/>
    <x v="431"/>
    <x v="0"/>
    <m/>
    <x v="2503"/>
    <n v="9570"/>
    <s v="15.10.2019"/>
    <s v="31.10.2019"/>
    <s v="Iprel"/>
    <n v="100010001382"/>
    <m/>
    <m/>
    <m/>
    <m/>
    <m/>
    <m/>
    <m/>
    <m/>
    <m/>
    <m/>
    <m/>
    <m/>
    <m/>
    <x v="3"/>
    <x v="10"/>
    <x v="0"/>
  </r>
  <r>
    <x v="3310"/>
    <s v="CERA"/>
    <s v="MP"/>
    <x v="828"/>
    <n v="413582"/>
    <x v="556"/>
    <s v="DZ"/>
    <x v="1380"/>
    <x v="112"/>
    <x v="332"/>
    <s v="A"/>
    <x v="661"/>
    <x v="442"/>
    <x v="0"/>
    <m/>
    <x v="2504"/>
    <n v="9578"/>
    <s v="15.11.2019"/>
    <s v="30.11.2019"/>
    <s v="Iprel"/>
    <n v="100010001382"/>
    <m/>
    <m/>
    <m/>
    <m/>
    <m/>
    <m/>
    <m/>
    <m/>
    <m/>
    <m/>
    <m/>
    <m/>
    <m/>
    <x v="3"/>
    <x v="10"/>
    <x v="0"/>
  </r>
  <r>
    <x v="3311"/>
    <s v="CERA"/>
    <s v="MP"/>
    <x v="828"/>
    <n v="413582"/>
    <x v="556"/>
    <s v="DZ"/>
    <x v="531"/>
    <x v="292"/>
    <x v="129"/>
    <s v="A"/>
    <x v="661"/>
    <x v="443"/>
    <x v="0"/>
    <m/>
    <x v="2505"/>
    <n v="9579"/>
    <s v="15.11.2019"/>
    <s v="30.11.2019"/>
    <s v="Iprel"/>
    <n v="100010001382"/>
    <m/>
    <m/>
    <m/>
    <m/>
    <m/>
    <m/>
    <m/>
    <m/>
    <m/>
    <m/>
    <m/>
    <m/>
    <m/>
    <x v="3"/>
    <x v="10"/>
    <x v="0"/>
  </r>
  <r>
    <x v="3312"/>
    <s v="CERA"/>
    <s v="MP"/>
    <x v="566"/>
    <n v="417558"/>
    <x v="459"/>
    <s v="EG"/>
    <x v="1473"/>
    <x v="112"/>
    <x v="332"/>
    <s v="A"/>
    <x v="662"/>
    <x v="440"/>
    <x v="0"/>
    <m/>
    <x v="2506"/>
    <n v="9580"/>
    <s v="15.11.2019"/>
    <s v="30.11.2019"/>
    <s v="Iprel"/>
    <n v="100010001382"/>
    <m/>
    <m/>
    <m/>
    <m/>
    <m/>
    <m/>
    <m/>
    <m/>
    <m/>
    <m/>
    <m/>
    <m/>
    <m/>
    <x v="3"/>
    <x v="10"/>
    <x v="0"/>
  </r>
  <r>
    <x v="3313"/>
    <s v="CERA"/>
    <s v="MP"/>
    <x v="831"/>
    <n v="202595"/>
    <x v="558"/>
    <s v="IT"/>
    <x v="107"/>
    <x v="8"/>
    <x v="216"/>
    <s v="A"/>
    <x v="651"/>
    <x v="444"/>
    <x v="0"/>
    <m/>
    <x v="2507"/>
    <n v="9581"/>
    <s v="15.11.2019"/>
    <s v="30.11.2019"/>
    <s v="Iprel"/>
    <n v="100010001382"/>
    <m/>
    <m/>
    <m/>
    <m/>
    <m/>
    <m/>
    <m/>
    <m/>
    <m/>
    <m/>
    <m/>
    <m/>
    <m/>
    <x v="3"/>
    <x v="10"/>
    <x v="0"/>
  </r>
  <r>
    <x v="3314"/>
    <s v="CERA"/>
    <s v="MP"/>
    <x v="843"/>
    <n v="402674"/>
    <x v="566"/>
    <s v="ES"/>
    <x v="15"/>
    <x v="359"/>
    <x v="514"/>
    <s v="A"/>
    <x v="656"/>
    <x v="445"/>
    <x v="0"/>
    <m/>
    <x v="2508"/>
    <n v="9582"/>
    <s v="15.11.2019"/>
    <s v="30.11.2019"/>
    <s v="sertek"/>
    <n v="100010001382"/>
    <m/>
    <m/>
    <m/>
    <m/>
    <m/>
    <m/>
    <m/>
    <m/>
    <m/>
    <m/>
    <m/>
    <m/>
    <m/>
    <x v="3"/>
    <x v="10"/>
    <x v="0"/>
  </r>
  <r>
    <x v="3315"/>
    <s v="CERA"/>
    <s v="RP"/>
    <x v="842"/>
    <n v="409098"/>
    <x v="565"/>
    <s v="FR"/>
    <x v="38"/>
    <x v="360"/>
    <x v="562"/>
    <s v="A"/>
    <x v="659"/>
    <x v="91"/>
    <x v="0"/>
    <m/>
    <x v="2509"/>
    <n v="9583"/>
    <s v="06.12.2019"/>
    <s v="30.12.2019"/>
    <s v="Iprel"/>
    <n v="100010001382"/>
    <m/>
    <m/>
    <m/>
    <m/>
    <m/>
    <m/>
    <m/>
    <m/>
    <m/>
    <m/>
    <m/>
    <m/>
    <m/>
    <x v="3"/>
    <x v="10"/>
    <x v="0"/>
  </r>
  <r>
    <x v="3316"/>
    <s v="CERA"/>
    <s v="MT"/>
    <x v="824"/>
    <n v="421299"/>
    <x v="553"/>
    <s v="BR"/>
    <x v="1474"/>
    <x v="2"/>
    <x v="563"/>
    <s v="A"/>
    <x v="662"/>
    <x v="446"/>
    <x v="0"/>
    <m/>
    <x v="2510"/>
    <n v="9585"/>
    <s v="04.12.2019"/>
    <s v="20.12.2019"/>
    <s v="Iprel"/>
    <n v="100010001382"/>
    <m/>
    <m/>
    <m/>
    <m/>
    <m/>
    <m/>
    <m/>
    <m/>
    <m/>
    <m/>
    <m/>
    <m/>
    <m/>
    <x v="3"/>
    <x v="10"/>
    <x v="0"/>
  </r>
  <r>
    <x v="3317"/>
    <s v="CERA"/>
    <s v="MP"/>
    <x v="844"/>
    <n v="400871"/>
    <x v="453"/>
    <s v="BR"/>
    <x v="730"/>
    <x v="1"/>
    <x v="193"/>
    <s v="A"/>
    <x v="663"/>
    <x v="447"/>
    <x v="0"/>
    <m/>
    <x v="2511"/>
    <n v="9586"/>
    <s v="04.12.2019"/>
    <s v="20.12.2019"/>
    <s v="Iprel"/>
    <n v="100010001382"/>
    <m/>
    <m/>
    <m/>
    <m/>
    <m/>
    <m/>
    <m/>
    <m/>
    <m/>
    <m/>
    <m/>
    <m/>
    <m/>
    <x v="3"/>
    <x v="10"/>
    <x v="0"/>
  </r>
  <r>
    <x v="3318"/>
    <m/>
    <m/>
    <x v="0"/>
    <m/>
    <x v="0"/>
    <m/>
    <x v="0"/>
    <x v="0"/>
    <x v="0"/>
    <m/>
    <x v="0"/>
    <x v="0"/>
    <x v="0"/>
    <m/>
    <x v="0"/>
    <m/>
    <m/>
    <m/>
    <m/>
    <m/>
    <m/>
    <m/>
    <m/>
    <m/>
    <m/>
    <m/>
    <m/>
    <m/>
    <m/>
    <m/>
    <m/>
    <m/>
    <m/>
    <x v="0"/>
    <x v="12"/>
    <x v="0"/>
  </r>
  <r>
    <x v="3319"/>
    <s v="CERA"/>
    <s v="MP"/>
    <x v="844"/>
    <n v="400871"/>
    <x v="453"/>
    <s v="BR"/>
    <x v="1475"/>
    <x v="266"/>
    <x v="564"/>
    <s v="A"/>
    <x v="660"/>
    <x v="440"/>
    <x v="0"/>
    <m/>
    <x v="2512"/>
    <n v="9594"/>
    <s v="09.01.2020"/>
    <s v="31.01.2020"/>
    <s v="Iprel"/>
    <n v="100010001377"/>
    <m/>
    <m/>
    <m/>
    <m/>
    <m/>
    <m/>
    <m/>
    <m/>
    <m/>
    <m/>
    <m/>
    <m/>
    <m/>
    <x v="3"/>
    <x v="10"/>
    <x v="0"/>
  </r>
  <r>
    <x v="3320"/>
    <s v="CERA"/>
    <s v="MP"/>
    <x v="844"/>
    <n v="400871"/>
    <x v="453"/>
    <s v="BR"/>
    <x v="1476"/>
    <x v="268"/>
    <x v="336"/>
    <s v="A"/>
    <x v="660"/>
    <x v="440"/>
    <x v="0"/>
    <m/>
    <x v="2513"/>
    <n v="9595"/>
    <s v="09.01.2020"/>
    <s v="31.01.2020"/>
    <s v="Iprel"/>
    <n v="100010001377"/>
    <m/>
    <m/>
    <m/>
    <m/>
    <m/>
    <m/>
    <m/>
    <m/>
    <m/>
    <m/>
    <m/>
    <m/>
    <m/>
    <x v="3"/>
    <x v="10"/>
    <x v="0"/>
  </r>
  <r>
    <x v="3321"/>
    <s v="CERA"/>
    <s v="MP"/>
    <x v="831"/>
    <n v="202595"/>
    <x v="558"/>
    <s v="IT"/>
    <x v="1477"/>
    <x v="292"/>
    <x v="129"/>
    <s v="A"/>
    <x v="662"/>
    <x v="446"/>
    <x v="0"/>
    <m/>
    <x v="2514"/>
    <n v="9596"/>
    <s v="09.01.2020"/>
    <s v="31.01.2020"/>
    <s v="Iprel"/>
    <n v="100010001377"/>
    <m/>
    <m/>
    <m/>
    <m/>
    <m/>
    <m/>
    <m/>
    <m/>
    <m/>
    <m/>
    <m/>
    <m/>
    <m/>
    <x v="3"/>
    <x v="10"/>
    <x v="0"/>
  </r>
  <r>
    <x v="3322"/>
    <s v="CERA"/>
    <s v="MS"/>
    <x v="845"/>
    <n v="401132"/>
    <x v="567"/>
    <s v="CU"/>
    <x v="1478"/>
    <x v="312"/>
    <x v="565"/>
    <s v="A"/>
    <x v="664"/>
    <x v="448"/>
    <x v="0"/>
    <m/>
    <x v="2515"/>
    <n v="9597"/>
    <s v="09.01.2020"/>
    <s v="31.01.2020"/>
    <s v="Iprel"/>
    <n v="100010001377"/>
    <m/>
    <m/>
    <m/>
    <m/>
    <m/>
    <m/>
    <m/>
    <m/>
    <m/>
    <m/>
    <m/>
    <m/>
    <m/>
    <x v="3"/>
    <x v="10"/>
    <x v="0"/>
  </r>
  <r>
    <x v="3323"/>
    <s v="CERA"/>
    <s v="MS"/>
    <x v="845"/>
    <n v="401132"/>
    <x v="567"/>
    <s v="CU"/>
    <x v="339"/>
    <x v="312"/>
    <x v="565"/>
    <s v="A"/>
    <x v="664"/>
    <x v="448"/>
    <x v="0"/>
    <m/>
    <x v="2515"/>
    <n v="9598"/>
    <s v="09.01.2020"/>
    <s v="31.01.2020"/>
    <s v="Iprel"/>
    <n v="100010001377"/>
    <m/>
    <m/>
    <m/>
    <m/>
    <m/>
    <m/>
    <m/>
    <m/>
    <m/>
    <m/>
    <m/>
    <m/>
    <m/>
    <x v="3"/>
    <x v="10"/>
    <x v="0"/>
  </r>
  <r>
    <x v="3324"/>
    <s v="CERA"/>
    <s v="MP"/>
    <x v="844"/>
    <n v="400871"/>
    <x v="453"/>
    <s v="BR"/>
    <x v="1479"/>
    <x v="284"/>
    <x v="355"/>
    <s v="A"/>
    <x v="663"/>
    <x v="447"/>
    <x v="0"/>
    <m/>
    <x v="2516"/>
    <n v="9599"/>
    <s v="09.01.2020"/>
    <s v="31.01.2020"/>
    <s v="Iprel"/>
    <n v="100010001377"/>
    <m/>
    <m/>
    <m/>
    <m/>
    <m/>
    <m/>
    <m/>
    <m/>
    <m/>
    <m/>
    <m/>
    <m/>
    <m/>
    <x v="3"/>
    <x v="10"/>
    <x v="0"/>
  </r>
  <r>
    <x v="3325"/>
    <s v="CERA"/>
    <s v="MP"/>
    <x v="846"/>
    <n v="801752"/>
    <x v="475"/>
    <s v="DZ"/>
    <x v="235"/>
    <x v="122"/>
    <x v="202"/>
    <s v="A"/>
    <x v="665"/>
    <x v="449"/>
    <x v="0"/>
    <m/>
    <x v="2517"/>
    <n v="9600"/>
    <s v="09.01.2020"/>
    <s v="31.01.2020"/>
    <s v="Iprel"/>
    <n v="100010001377"/>
    <m/>
    <m/>
    <m/>
    <m/>
    <m/>
    <m/>
    <m/>
    <m/>
    <m/>
    <m/>
    <m/>
    <m/>
    <m/>
    <x v="3"/>
    <x v="10"/>
    <x v="0"/>
  </r>
  <r>
    <x v="3326"/>
    <s v="CERA"/>
    <s v="MP"/>
    <x v="846"/>
    <n v="801752"/>
    <x v="475"/>
    <s v="DZ"/>
    <x v="164"/>
    <x v="8"/>
    <x v="216"/>
    <s v="A"/>
    <x v="665"/>
    <x v="450"/>
    <x v="0"/>
    <m/>
    <x v="2518"/>
    <n v="9601"/>
    <s v="09.01.2020"/>
    <s v="31.01.2020"/>
    <s v="Iprel"/>
    <n v="100010001377"/>
    <m/>
    <m/>
    <m/>
    <m/>
    <m/>
    <m/>
    <m/>
    <m/>
    <m/>
    <m/>
    <m/>
    <m/>
    <m/>
    <x v="3"/>
    <x v="10"/>
    <x v="0"/>
  </r>
  <r>
    <x v="3327"/>
    <s v="CERA"/>
    <s v="MP"/>
    <x v="846"/>
    <n v="801752"/>
    <x v="475"/>
    <s v="DZ"/>
    <x v="1480"/>
    <x v="290"/>
    <x v="107"/>
    <s v="A"/>
    <x v="665"/>
    <x v="449"/>
    <x v="0"/>
    <m/>
    <x v="2519"/>
    <n v="9602"/>
    <s v="09.01.2020"/>
    <s v="31.01.2020"/>
    <s v="Iprel"/>
    <n v="100010001377"/>
    <m/>
    <m/>
    <m/>
    <m/>
    <m/>
    <m/>
    <m/>
    <m/>
    <m/>
    <m/>
    <m/>
    <m/>
    <m/>
    <x v="3"/>
    <x v="10"/>
    <x v="0"/>
  </r>
  <r>
    <x v="3328"/>
    <s v="CERA"/>
    <s v="MP"/>
    <x v="846"/>
    <n v="801752"/>
    <x v="475"/>
    <s v="DZ"/>
    <x v="1239"/>
    <x v="145"/>
    <x v="112"/>
    <s v="A"/>
    <x v="665"/>
    <x v="449"/>
    <x v="0"/>
    <m/>
    <x v="2520"/>
    <n v="9603"/>
    <s v="09.01.2020"/>
    <s v="31.01.2020"/>
    <s v="Iprel"/>
    <n v="100010001377"/>
    <m/>
    <m/>
    <m/>
    <m/>
    <m/>
    <m/>
    <m/>
    <m/>
    <m/>
    <m/>
    <m/>
    <m/>
    <m/>
    <x v="3"/>
    <x v="10"/>
    <x v="0"/>
  </r>
  <r>
    <x v="3329"/>
    <s v="CERA"/>
    <s v="MP"/>
    <x v="846"/>
    <n v="801752"/>
    <x v="475"/>
    <s v="DZ"/>
    <x v="966"/>
    <x v="292"/>
    <x v="129"/>
    <s v="A"/>
    <x v="665"/>
    <x v="451"/>
    <x v="0"/>
    <m/>
    <x v="2521"/>
    <n v="9604"/>
    <s v="09.01.2020"/>
    <s v="31.01.2020"/>
    <s v="Iprel"/>
    <n v="100010001377"/>
    <m/>
    <m/>
    <m/>
    <m/>
    <m/>
    <m/>
    <m/>
    <m/>
    <m/>
    <m/>
    <m/>
    <m/>
    <m/>
    <x v="3"/>
    <x v="10"/>
    <x v="0"/>
  </r>
  <r>
    <x v="3330"/>
    <s v="CERA"/>
    <s v="MP"/>
    <x v="846"/>
    <n v="801752"/>
    <x v="475"/>
    <s v="DZ"/>
    <x v="1481"/>
    <x v="2"/>
    <x v="189"/>
    <s v="A"/>
    <x v="665"/>
    <x v="449"/>
    <x v="0"/>
    <m/>
    <x v="2522"/>
    <n v="9605"/>
    <s v="09.01.2020"/>
    <s v="31.01.2020"/>
    <s v="Iprel"/>
    <n v="100010001377"/>
    <m/>
    <m/>
    <m/>
    <m/>
    <m/>
    <m/>
    <m/>
    <m/>
    <m/>
    <m/>
    <m/>
    <m/>
    <m/>
    <x v="3"/>
    <x v="10"/>
    <x v="0"/>
  </r>
  <r>
    <x v="3331"/>
    <s v="CERA"/>
    <s v="MT"/>
    <x v="839"/>
    <n v="421798"/>
    <x v="563"/>
    <s v="CN"/>
    <x v="99"/>
    <x v="2"/>
    <x v="566"/>
    <s v="A"/>
    <x v="665"/>
    <x v="452"/>
    <x v="0"/>
    <m/>
    <x v="0"/>
    <n v="9606"/>
    <s v="09.01.2020"/>
    <s v="31.01.2020"/>
    <s v="Iprel"/>
    <n v="100010001377"/>
    <m/>
    <m/>
    <m/>
    <m/>
    <m/>
    <m/>
    <m/>
    <m/>
    <m/>
    <m/>
    <m/>
    <m/>
    <m/>
    <x v="8"/>
    <x v="10"/>
    <x v="0"/>
  </r>
  <r>
    <x v="3332"/>
    <s v="CERA"/>
    <s v="MT"/>
    <x v="839"/>
    <n v="421798"/>
    <x v="563"/>
    <s v="CN"/>
    <x v="1482"/>
    <x v="2"/>
    <x v="567"/>
    <s v="A"/>
    <x v="665"/>
    <x v="452"/>
    <x v="0"/>
    <m/>
    <x v="2523"/>
    <n v="9607"/>
    <s v="09.01.2020"/>
    <s v="31.01.2020"/>
    <s v="Iprel"/>
    <n v="100010001377"/>
    <m/>
    <m/>
    <m/>
    <m/>
    <m/>
    <m/>
    <m/>
    <m/>
    <m/>
    <m/>
    <m/>
    <m/>
    <m/>
    <x v="3"/>
    <x v="10"/>
    <x v="0"/>
  </r>
  <r>
    <x v="3333"/>
    <s v="CERA"/>
    <s v="MT"/>
    <x v="839"/>
    <n v="421798"/>
    <x v="563"/>
    <s v="CN"/>
    <x v="1189"/>
    <x v="2"/>
    <x v="568"/>
    <s v="A"/>
    <x v="665"/>
    <x v="452"/>
    <x v="0"/>
    <m/>
    <x v="2524"/>
    <n v="9608"/>
    <s v="09.01.2020"/>
    <s v="31.01.2020"/>
    <s v="Iprel"/>
    <n v="100010001377"/>
    <m/>
    <m/>
    <m/>
    <m/>
    <m/>
    <m/>
    <m/>
    <m/>
    <m/>
    <m/>
    <m/>
    <m/>
    <m/>
    <x v="3"/>
    <x v="10"/>
    <x v="0"/>
  </r>
  <r>
    <x v="3334"/>
    <s v="CERA"/>
    <s v="MT"/>
    <x v="824"/>
    <n v="421299"/>
    <x v="553"/>
    <s v="BR"/>
    <x v="836"/>
    <x v="2"/>
    <x v="569"/>
    <s v="A"/>
    <x v="665"/>
    <x v="453"/>
    <x v="0"/>
    <m/>
    <x v="2525"/>
    <n v="9609"/>
    <s v="09.01.2020"/>
    <s v="31.01.2020"/>
    <s v="Iprel"/>
    <n v="100010001377"/>
    <m/>
    <m/>
    <m/>
    <m/>
    <m/>
    <m/>
    <m/>
    <m/>
    <m/>
    <m/>
    <m/>
    <m/>
    <m/>
    <x v="3"/>
    <x v="10"/>
    <x v="0"/>
  </r>
  <r>
    <x v="3335"/>
    <s v="CERA"/>
    <s v="MP"/>
    <x v="846"/>
    <n v="801752"/>
    <x v="475"/>
    <s v="DZ"/>
    <x v="360"/>
    <x v="260"/>
    <x v="284"/>
    <m/>
    <x v="0"/>
    <x v="451"/>
    <x v="0"/>
    <m/>
    <x v="2526"/>
    <n v="9610"/>
    <m/>
    <m/>
    <s v="Iprel"/>
    <n v="100010001377"/>
    <m/>
    <m/>
    <m/>
    <m/>
    <m/>
    <m/>
    <m/>
    <m/>
    <m/>
    <m/>
    <m/>
    <m/>
    <m/>
    <x v="3"/>
    <x v="10"/>
    <x v="0"/>
  </r>
  <r>
    <x v="3336"/>
    <s v="CERA"/>
    <s v="MP"/>
    <x v="847"/>
    <s v="ECE100"/>
    <x v="398"/>
    <s v="IN"/>
    <x v="15"/>
    <x v="356"/>
    <x v="333"/>
    <s v="A"/>
    <x v="664"/>
    <x v="454"/>
    <x v="0"/>
    <m/>
    <x v="2527"/>
    <n v="9611"/>
    <s v="17.01.2020"/>
    <s v="01.02.2020"/>
    <s v="Iprel"/>
    <n v="100010001377"/>
    <m/>
    <m/>
    <m/>
    <m/>
    <m/>
    <m/>
    <m/>
    <m/>
    <m/>
    <m/>
    <m/>
    <m/>
    <m/>
    <x v="3"/>
    <x v="10"/>
    <x v="0"/>
  </r>
  <r>
    <x v="3337"/>
    <s v="CERA"/>
    <s v="MP"/>
    <x v="848"/>
    <n v="410017"/>
    <x v="84"/>
    <s v="TN"/>
    <x v="1050"/>
    <x v="293"/>
    <x v="180"/>
    <s v="A"/>
    <x v="663"/>
    <x v="455"/>
    <x v="0"/>
    <m/>
    <x v="2528"/>
    <n v="9612"/>
    <s v="17.01.2020"/>
    <s v="01.02.2020"/>
    <s v="Iprel"/>
    <n v="100010001377"/>
    <m/>
    <m/>
    <m/>
    <m/>
    <m/>
    <m/>
    <m/>
    <m/>
    <m/>
    <m/>
    <m/>
    <m/>
    <m/>
    <x v="3"/>
    <x v="10"/>
    <x v="0"/>
  </r>
  <r>
    <x v="3338"/>
    <s v="CERA"/>
    <s v="MS"/>
    <x v="845"/>
    <n v="401132"/>
    <x v="567"/>
    <s v="CU"/>
    <x v="318"/>
    <x v="2"/>
    <x v="570"/>
    <s v="A"/>
    <x v="665"/>
    <x v="453"/>
    <x v="0"/>
    <m/>
    <x v="2529"/>
    <n v="9613"/>
    <s v="17.01.2020"/>
    <s v="01.02.2020"/>
    <s v="Iprel"/>
    <n v="100010001377"/>
    <m/>
    <m/>
    <m/>
    <m/>
    <m/>
    <m/>
    <m/>
    <m/>
    <m/>
    <m/>
    <m/>
    <m/>
    <m/>
    <x v="3"/>
    <x v="10"/>
    <x v="0"/>
  </r>
  <r>
    <x v="3339"/>
    <s v="CERA"/>
    <s v="MS"/>
    <x v="845"/>
    <n v="401132"/>
    <x v="567"/>
    <s v="CU"/>
    <x v="670"/>
    <x v="114"/>
    <x v="571"/>
    <s v="A"/>
    <x v="665"/>
    <x v="453"/>
    <x v="0"/>
    <m/>
    <x v="2530"/>
    <n v="9614"/>
    <s v="17.01.2020"/>
    <s v="01.02.2020"/>
    <s v="Iprel"/>
    <n v="100010001377"/>
    <m/>
    <m/>
    <m/>
    <m/>
    <m/>
    <m/>
    <m/>
    <m/>
    <m/>
    <m/>
    <m/>
    <m/>
    <m/>
    <x v="3"/>
    <x v="10"/>
    <x v="0"/>
  </r>
  <r>
    <x v="3340"/>
    <s v="CERA"/>
    <s v="MP"/>
    <x v="846"/>
    <n v="801752"/>
    <x v="475"/>
    <s v="DZ"/>
    <x v="15"/>
    <x v="112"/>
    <x v="332"/>
    <s v="A"/>
    <x v="665"/>
    <x v="456"/>
    <x v="0"/>
    <m/>
    <x v="2464"/>
    <n v="9615"/>
    <s v="17.01.2020"/>
    <s v="01.02.2020"/>
    <s v="Iprel"/>
    <n v="100010001377"/>
    <m/>
    <m/>
    <m/>
    <m/>
    <m/>
    <m/>
    <m/>
    <m/>
    <m/>
    <m/>
    <m/>
    <m/>
    <m/>
    <x v="3"/>
    <x v="10"/>
    <x v="0"/>
  </r>
  <r>
    <x v="3341"/>
    <s v="CERA"/>
    <s v="MP"/>
    <x v="846"/>
    <n v="801752"/>
    <x v="475"/>
    <s v="DZ"/>
    <x v="1042"/>
    <x v="293"/>
    <x v="180"/>
    <s v="A"/>
    <x v="665"/>
    <x v="457"/>
    <x v="0"/>
    <m/>
    <x v="2531"/>
    <n v="9616"/>
    <s v="17.01.2020"/>
    <s v="01.02.2020"/>
    <s v="Iprel"/>
    <n v="100010001377"/>
    <m/>
    <m/>
    <m/>
    <m/>
    <m/>
    <m/>
    <m/>
    <m/>
    <m/>
    <m/>
    <m/>
    <m/>
    <m/>
    <x v="3"/>
    <x v="10"/>
    <x v="0"/>
  </r>
  <r>
    <x v="3342"/>
    <s v="CERA"/>
    <s v="MT"/>
    <x v="839"/>
    <n v="421798"/>
    <x v="563"/>
    <s v="CN"/>
    <x v="1130"/>
    <x v="2"/>
    <x v="572"/>
    <s v="A"/>
    <x v="665"/>
    <x v="458"/>
    <x v="0"/>
    <m/>
    <x v="2532"/>
    <n v="9617"/>
    <s v="17.01.2020"/>
    <s v="01.02.2020"/>
    <s v="Iprel"/>
    <n v="100010001377"/>
    <m/>
    <m/>
    <m/>
    <m/>
    <m/>
    <m/>
    <m/>
    <m/>
    <m/>
    <m/>
    <m/>
    <m/>
    <m/>
    <x v="3"/>
    <x v="10"/>
    <x v="0"/>
  </r>
  <r>
    <x v="3343"/>
    <s v="CERA"/>
    <s v="MT"/>
    <x v="839"/>
    <n v="421798"/>
    <x v="563"/>
    <s v="CN"/>
    <x v="1483"/>
    <x v="312"/>
    <x v="432"/>
    <s v="C"/>
    <x v="666"/>
    <x v="459"/>
    <x v="0"/>
    <m/>
    <x v="2533"/>
    <n v="9626"/>
    <s v="13.02.2020"/>
    <s v="29.02.2020"/>
    <s v="Iprel"/>
    <n v="100010001377"/>
    <m/>
    <m/>
    <m/>
    <m/>
    <m/>
    <m/>
    <m/>
    <m/>
    <m/>
    <m/>
    <m/>
    <m/>
    <m/>
    <x v="3"/>
    <x v="10"/>
    <x v="0"/>
  </r>
  <r>
    <x v="3344"/>
    <s v="CERA"/>
    <s v="MS"/>
    <x v="845"/>
    <n v="401132"/>
    <x v="567"/>
    <s v="CU"/>
    <x v="759"/>
    <x v="145"/>
    <x v="573"/>
    <s v="A"/>
    <x v="665"/>
    <x v="449"/>
    <x v="0"/>
    <m/>
    <x v="0"/>
    <n v="9627"/>
    <s v="13.02.2020"/>
    <s v="29.02.2020"/>
    <s v="Iprel"/>
    <n v="100010001377"/>
    <m/>
    <m/>
    <m/>
    <m/>
    <m/>
    <m/>
    <m/>
    <m/>
    <m/>
    <m/>
    <m/>
    <m/>
    <m/>
    <x v="9"/>
    <x v="10"/>
    <x v="0"/>
  </r>
  <r>
    <x v="3345"/>
    <s v="CERA"/>
    <s v="MS"/>
    <x v="845"/>
    <n v="401132"/>
    <x v="567"/>
    <s v="CU"/>
    <x v="1484"/>
    <x v="117"/>
    <x v="574"/>
    <s v="A"/>
    <x v="665"/>
    <x v="460"/>
    <x v="0"/>
    <m/>
    <x v="2534"/>
    <n v="9628"/>
    <s v="13.02.2020"/>
    <s v="29.02.2020"/>
    <s v="Iprel"/>
    <n v="100010001377"/>
    <m/>
    <m/>
    <m/>
    <m/>
    <m/>
    <m/>
    <m/>
    <m/>
    <m/>
    <m/>
    <m/>
    <m/>
    <m/>
    <x v="3"/>
    <x v="10"/>
    <x v="0"/>
  </r>
  <r>
    <x v="3346"/>
    <s v="CERA"/>
    <s v="MP"/>
    <x v="846"/>
    <n v="801752"/>
    <x v="475"/>
    <s v="DZ"/>
    <x v="1485"/>
    <x v="2"/>
    <x v="189"/>
    <s v="A"/>
    <x v="665"/>
    <x v="453"/>
    <x v="0"/>
    <m/>
    <x v="2535"/>
    <n v="9629"/>
    <s v="13.02.2020"/>
    <s v="29.02.2020"/>
    <s v="Iprel"/>
    <n v="100010001377"/>
    <m/>
    <m/>
    <m/>
    <m/>
    <m/>
    <m/>
    <m/>
    <m/>
    <m/>
    <m/>
    <m/>
    <m/>
    <m/>
    <x v="3"/>
    <x v="10"/>
    <x v="0"/>
  </r>
  <r>
    <x v="3347"/>
    <s v="CERA"/>
    <s v="MT"/>
    <x v="839"/>
    <n v="421798"/>
    <x v="563"/>
    <s v="CN"/>
    <x v="621"/>
    <x v="2"/>
    <x v="575"/>
    <s v="A"/>
    <x v="665"/>
    <x v="453"/>
    <x v="0"/>
    <m/>
    <x v="2536"/>
    <n v="9630"/>
    <s v="13.02.2020"/>
    <s v="29.02.2020"/>
    <s v="Iprel"/>
    <n v="100010001377"/>
    <m/>
    <m/>
    <m/>
    <m/>
    <m/>
    <m/>
    <m/>
    <m/>
    <m/>
    <m/>
    <m/>
    <m/>
    <m/>
    <x v="3"/>
    <x v="10"/>
    <x v="0"/>
  </r>
  <r>
    <x v="3348"/>
    <s v="CERA"/>
    <s v="MT"/>
    <x v="839"/>
    <n v="421798"/>
    <x v="563"/>
    <s v="CN"/>
    <x v="1486"/>
    <x v="2"/>
    <x v="576"/>
    <s v="A"/>
    <x v="665"/>
    <x v="452"/>
    <x v="0"/>
    <m/>
    <x v="2537"/>
    <n v="9631"/>
    <s v="13.02.2020"/>
    <s v="29.02.2020"/>
    <s v="Iprel"/>
    <n v="100010001377"/>
    <m/>
    <m/>
    <m/>
    <m/>
    <m/>
    <m/>
    <m/>
    <m/>
    <m/>
    <m/>
    <m/>
    <m/>
    <m/>
    <x v="3"/>
    <x v="10"/>
    <x v="0"/>
  </r>
  <r>
    <x v="3349"/>
    <s v="CERA"/>
    <s v="MT"/>
    <x v="839"/>
    <n v="421798"/>
    <x v="563"/>
    <s v="CN"/>
    <x v="1487"/>
    <x v="2"/>
    <x v="577"/>
    <s v="A"/>
    <x v="665"/>
    <x v="452"/>
    <x v="0"/>
    <m/>
    <x v="2538"/>
    <n v="9632"/>
    <s v="13.02.2020"/>
    <s v="29.02.2020"/>
    <s v="Iprel"/>
    <n v="100010001377"/>
    <m/>
    <m/>
    <m/>
    <m/>
    <m/>
    <m/>
    <m/>
    <m/>
    <m/>
    <m/>
    <m/>
    <m/>
    <m/>
    <x v="3"/>
    <x v="10"/>
    <x v="0"/>
  </r>
  <r>
    <x v="3350"/>
    <s v="CERA"/>
    <s v="MT"/>
    <x v="839"/>
    <n v="421798"/>
    <x v="563"/>
    <s v="CN"/>
    <x v="1488"/>
    <x v="2"/>
    <x v="578"/>
    <s v="A"/>
    <x v="667"/>
    <x v="461"/>
    <x v="0"/>
    <m/>
    <x v="2532"/>
    <n v="9648"/>
    <m/>
    <s v="31.03.2020"/>
    <s v="Iprel"/>
    <n v="100010001377"/>
    <m/>
    <m/>
    <m/>
    <m/>
    <m/>
    <m/>
    <m/>
    <m/>
    <m/>
    <m/>
    <m/>
    <m/>
    <m/>
    <x v="3"/>
    <x v="10"/>
    <x v="0"/>
  </r>
  <r>
    <x v="3351"/>
    <s v="CERA"/>
    <s v="MT"/>
    <x v="839"/>
    <n v="421798"/>
    <x v="563"/>
    <s v="CN"/>
    <x v="1489"/>
    <x v="2"/>
    <x v="579"/>
    <s v="A"/>
    <x v="667"/>
    <x v="462"/>
    <x v="0"/>
    <m/>
    <x v="2539"/>
    <n v="9649"/>
    <m/>
    <s v="31.03.2020"/>
    <s v="Iprel"/>
    <n v="100010001377"/>
    <m/>
    <m/>
    <m/>
    <m/>
    <m/>
    <m/>
    <m/>
    <m/>
    <m/>
    <m/>
    <m/>
    <m/>
    <m/>
    <x v="3"/>
    <x v="10"/>
    <x v="0"/>
  </r>
  <r>
    <x v="3352"/>
    <s v="CERA"/>
    <s v="MT"/>
    <x v="839"/>
    <n v="421798"/>
    <x v="563"/>
    <s v="CN"/>
    <x v="179"/>
    <x v="2"/>
    <x v="580"/>
    <s v="A"/>
    <x v="667"/>
    <x v="463"/>
    <x v="0"/>
    <m/>
    <x v="2540"/>
    <n v="9650"/>
    <m/>
    <s v="31.03.2020"/>
    <s v="Iprel"/>
    <n v="100010001377"/>
    <m/>
    <m/>
    <m/>
    <m/>
    <m/>
    <m/>
    <m/>
    <m/>
    <m/>
    <m/>
    <m/>
    <m/>
    <m/>
    <x v="3"/>
    <x v="10"/>
    <x v="0"/>
  </r>
  <r>
    <x v="3353"/>
    <s v="CERA"/>
    <s v="MT"/>
    <x v="839"/>
    <n v="421798"/>
    <x v="563"/>
    <s v="CN"/>
    <x v="1490"/>
    <x v="290"/>
    <x v="581"/>
    <s v="A"/>
    <x v="667"/>
    <x v="463"/>
    <x v="0"/>
    <m/>
    <x v="2541"/>
    <n v="9651"/>
    <m/>
    <s v="31.03.2020"/>
    <s v="Iprel"/>
    <n v="100010001377"/>
    <m/>
    <m/>
    <m/>
    <m/>
    <m/>
    <m/>
    <m/>
    <m/>
    <m/>
    <m/>
    <m/>
    <m/>
    <m/>
    <x v="3"/>
    <x v="10"/>
    <x v="0"/>
  </r>
  <r>
    <x v="3354"/>
    <s v="CERA"/>
    <s v="MT"/>
    <x v="839"/>
    <n v="421798"/>
    <x v="563"/>
    <s v="CN"/>
    <x v="1491"/>
    <x v="2"/>
    <x v="582"/>
    <s v="A"/>
    <x v="667"/>
    <x v="463"/>
    <x v="0"/>
    <m/>
    <x v="2542"/>
    <n v="9652"/>
    <m/>
    <s v="31.03.2020"/>
    <s v="Iprel"/>
    <n v="100010001377"/>
    <m/>
    <m/>
    <m/>
    <m/>
    <m/>
    <m/>
    <m/>
    <m/>
    <m/>
    <m/>
    <m/>
    <m/>
    <m/>
    <x v="3"/>
    <x v="10"/>
    <x v="0"/>
  </r>
  <r>
    <x v="3355"/>
    <s v="CERA"/>
    <s v="MP"/>
    <x v="849"/>
    <n v="200834"/>
    <x v="568"/>
    <s v="IT"/>
    <x v="1492"/>
    <x v="361"/>
    <x v="333"/>
    <s v="A"/>
    <x v="668"/>
    <x v="464"/>
    <x v="0"/>
    <m/>
    <x v="0"/>
    <n v="9653"/>
    <m/>
    <s v="31.03.2020"/>
    <s v="Iprel"/>
    <n v="100010001377"/>
    <m/>
    <m/>
    <m/>
    <m/>
    <m/>
    <m/>
    <m/>
    <m/>
    <m/>
    <m/>
    <m/>
    <m/>
    <m/>
    <x v="10"/>
    <x v="10"/>
    <x v="0"/>
  </r>
  <r>
    <x v="3356"/>
    <s v="CERA"/>
    <s v="MP"/>
    <x v="850"/>
    <n v="409917"/>
    <x v="349"/>
    <s v="ID"/>
    <x v="33"/>
    <x v="362"/>
    <x v="333"/>
    <s v="A"/>
    <x v="669"/>
    <x v="465"/>
    <x v="0"/>
    <m/>
    <x v="2543"/>
    <n v="9654"/>
    <m/>
    <s v="31.03.2020"/>
    <s v="Iprel"/>
    <n v="100010001377"/>
    <m/>
    <m/>
    <m/>
    <m/>
    <m/>
    <m/>
    <m/>
    <m/>
    <m/>
    <m/>
    <m/>
    <m/>
    <m/>
    <x v="3"/>
    <x v="10"/>
    <x v="0"/>
  </r>
  <r>
    <x v="3357"/>
    <s v="CERA"/>
    <s v="MP"/>
    <x v="851"/>
    <n v="417734"/>
    <x v="508"/>
    <s v="BD"/>
    <x v="1493"/>
    <x v="264"/>
    <x v="333"/>
    <s v="A"/>
    <x v="669"/>
    <x v="466"/>
    <x v="0"/>
    <m/>
    <x v="2544"/>
    <n v="9655"/>
    <m/>
    <s v="31.03.2020"/>
    <s v="Iprel"/>
    <n v="100010001377"/>
    <m/>
    <m/>
    <m/>
    <m/>
    <m/>
    <m/>
    <m/>
    <m/>
    <m/>
    <m/>
    <m/>
    <m/>
    <m/>
    <x v="3"/>
    <x v="10"/>
    <x v="0"/>
  </r>
  <r>
    <x v="3358"/>
    <s v="CERA"/>
    <s v="MT"/>
    <x v="839"/>
    <n v="421798"/>
    <x v="563"/>
    <s v="CN"/>
    <x v="1494"/>
    <x v="2"/>
    <x v="583"/>
    <s v="A"/>
    <x v="667"/>
    <x v="467"/>
    <x v="0"/>
    <m/>
    <x v="2545"/>
    <s v="CR009666T"/>
    <m/>
    <s v="31.03.2020"/>
    <s v="Iprel"/>
    <n v="100010000000"/>
    <m/>
    <m/>
    <m/>
    <m/>
    <m/>
    <m/>
    <m/>
    <m/>
    <m/>
    <m/>
    <m/>
    <m/>
    <m/>
    <x v="8"/>
    <x v="10"/>
    <x v="0"/>
  </r>
  <r>
    <x v="3359"/>
    <s v="CERA"/>
    <s v="MT"/>
    <x v="839"/>
    <n v="421798"/>
    <x v="563"/>
    <s v="CN"/>
    <x v="205"/>
    <x v="2"/>
    <x v="584"/>
    <s v="A"/>
    <x v="667"/>
    <x v="467"/>
    <x v="0"/>
    <m/>
    <x v="2546"/>
    <s v="CR009667T"/>
    <m/>
    <s v="31.03.2020"/>
    <s v="Iprel"/>
    <n v="100010000000"/>
    <m/>
    <m/>
    <m/>
    <m/>
    <m/>
    <m/>
    <m/>
    <m/>
    <m/>
    <m/>
    <m/>
    <m/>
    <m/>
    <x v="8"/>
    <x v="10"/>
    <x v="0"/>
  </r>
  <r>
    <x v="3360"/>
    <s v="CERA"/>
    <s v="MT"/>
    <x v="839"/>
    <n v="421798"/>
    <x v="563"/>
    <s v="CN"/>
    <x v="1495"/>
    <x v="2"/>
    <x v="585"/>
    <s v="A"/>
    <x v="667"/>
    <x v="468"/>
    <x v="0"/>
    <m/>
    <x v="2547"/>
    <s v="CR009668T"/>
    <m/>
    <s v="31.03.2020"/>
    <s v="Iprel"/>
    <n v="100010000000"/>
    <m/>
    <m/>
    <m/>
    <m/>
    <m/>
    <m/>
    <m/>
    <m/>
    <m/>
    <m/>
    <m/>
    <m/>
    <m/>
    <x v="8"/>
    <x v="10"/>
    <x v="0"/>
  </r>
  <r>
    <x v="3361"/>
    <s v="CERA"/>
    <s v="MT"/>
    <x v="839"/>
    <n v="421798"/>
    <x v="563"/>
    <s v="CN"/>
    <x v="1496"/>
    <x v="2"/>
    <x v="586"/>
    <s v="A"/>
    <x v="667"/>
    <x v="467"/>
    <x v="0"/>
    <m/>
    <x v="2548"/>
    <s v="CR009669T"/>
    <m/>
    <s v="31.03.2020"/>
    <s v="Iprel"/>
    <n v="100010000000"/>
    <m/>
    <m/>
    <m/>
    <m/>
    <m/>
    <m/>
    <m/>
    <m/>
    <m/>
    <m/>
    <m/>
    <m/>
    <m/>
    <x v="8"/>
    <x v="10"/>
    <x v="0"/>
  </r>
  <r>
    <x v="3362"/>
    <s v="CERA"/>
    <s v="MP"/>
    <x v="852"/>
    <n v="601635"/>
    <x v="537"/>
    <s v="IT"/>
    <x v="1497"/>
    <x v="2"/>
    <x v="22"/>
    <s v="A"/>
    <x v="670"/>
    <x v="469"/>
    <x v="0"/>
    <m/>
    <x v="2549"/>
    <s v="CR009670T"/>
    <m/>
    <s v="31.03.2020"/>
    <s v="Iprel"/>
    <n v="100010000000"/>
    <m/>
    <m/>
    <m/>
    <m/>
    <m/>
    <m/>
    <m/>
    <m/>
    <m/>
    <m/>
    <m/>
    <m/>
    <m/>
    <x v="8"/>
    <x v="10"/>
    <x v="0"/>
  </r>
  <r>
    <x v="3363"/>
    <s v="CERA"/>
    <s v="MP"/>
    <x v="853"/>
    <n v="417924"/>
    <x v="569"/>
    <s v="DZ"/>
    <x v="485"/>
    <x v="279"/>
    <x v="333"/>
    <s v="A"/>
    <x v="671"/>
    <x v="470"/>
    <x v="0"/>
    <m/>
    <x v="2550"/>
    <s v="CR009671T"/>
    <m/>
    <s v="31.03.2020"/>
    <s v="Iprel"/>
    <n v="100010000000"/>
    <m/>
    <m/>
    <m/>
    <m/>
    <m/>
    <m/>
    <m/>
    <m/>
    <m/>
    <m/>
    <m/>
    <m/>
    <m/>
    <x v="11"/>
    <x v="10"/>
    <x v="0"/>
  </r>
  <r>
    <x v="3364"/>
    <s v="CERA"/>
    <s v="MP"/>
    <x v="854"/>
    <n v="800842"/>
    <x v="153"/>
    <s v="MA"/>
    <x v="8"/>
    <x v="363"/>
    <x v="514"/>
    <s v="A"/>
    <x v="672"/>
    <x v="471"/>
    <x v="0"/>
    <m/>
    <x v="2551"/>
    <s v="CR009672T"/>
    <m/>
    <s v="31.03.2020"/>
    <s v="Iprel"/>
    <n v="100010000000"/>
    <m/>
    <m/>
    <m/>
    <m/>
    <m/>
    <m/>
    <m/>
    <m/>
    <m/>
    <m/>
    <m/>
    <m/>
    <m/>
    <x v="11"/>
    <x v="10"/>
    <x v="0"/>
  </r>
  <r>
    <x v="3365"/>
    <s v="CERA"/>
    <s v="MP"/>
    <x v="855"/>
    <n v="401744"/>
    <x v="543"/>
    <s v="AE"/>
    <x v="765"/>
    <x v="364"/>
    <x v="505"/>
    <s v="A"/>
    <x v="673"/>
    <x v="472"/>
    <x v="0"/>
    <m/>
    <x v="2552"/>
    <s v="CR009692T"/>
    <m/>
    <m/>
    <s v="Iprel"/>
    <n v="100010000000"/>
    <m/>
    <m/>
    <m/>
    <m/>
    <m/>
    <m/>
    <m/>
    <m/>
    <m/>
    <m/>
    <m/>
    <m/>
    <m/>
    <x v="12"/>
    <x v="10"/>
    <x v="0"/>
  </r>
  <r>
    <x v="3366"/>
    <s v="CERA"/>
    <s v="MT"/>
    <x v="839"/>
    <n v="421798"/>
    <x v="563"/>
    <s v="CN"/>
    <x v="1498"/>
    <x v="2"/>
    <x v="587"/>
    <s v="A"/>
    <x v="667"/>
    <x v="467"/>
    <x v="0"/>
    <m/>
    <x v="2553"/>
    <s v="CR009693T"/>
    <m/>
    <m/>
    <s v="Iprel"/>
    <n v="100010000000"/>
    <m/>
    <m/>
    <m/>
    <m/>
    <m/>
    <m/>
    <m/>
    <m/>
    <m/>
    <m/>
    <m/>
    <m/>
    <m/>
    <x v="8"/>
    <x v="10"/>
    <x v="0"/>
  </r>
  <r>
    <x v="3367"/>
    <s v="CERA"/>
    <s v="RP"/>
    <x v="856"/>
    <n v="401150"/>
    <x v="251"/>
    <s v="TN"/>
    <x v="913"/>
    <x v="365"/>
    <x v="588"/>
    <s v="A"/>
    <x v="674"/>
    <x v="0"/>
    <x v="0"/>
    <m/>
    <x v="2554"/>
    <s v="CR009694T"/>
    <m/>
    <m/>
    <s v="Iprel"/>
    <n v="100010000000"/>
    <m/>
    <m/>
    <m/>
    <m/>
    <m/>
    <m/>
    <m/>
    <m/>
    <m/>
    <m/>
    <m/>
    <m/>
    <m/>
    <x v="3"/>
    <x v="10"/>
    <x v="0"/>
  </r>
  <r>
    <x v="3368"/>
    <s v="CERA"/>
    <s v="RP"/>
    <x v="856"/>
    <n v="401150"/>
    <x v="251"/>
    <s v="TN"/>
    <x v="1443"/>
    <x v="366"/>
    <x v="589"/>
    <s v="A"/>
    <x v="674"/>
    <x v="473"/>
    <x v="0"/>
    <m/>
    <x v="0"/>
    <s v="CR009695T"/>
    <m/>
    <m/>
    <s v="Iprel"/>
    <n v="100010000000"/>
    <m/>
    <m/>
    <m/>
    <m/>
    <m/>
    <m/>
    <m/>
    <m/>
    <m/>
    <m/>
    <m/>
    <m/>
    <m/>
    <x v="13"/>
    <x v="10"/>
    <x v="0"/>
  </r>
  <r>
    <x v="3369"/>
    <s v="CERA"/>
    <s v="RP"/>
    <x v="856"/>
    <n v="401150"/>
    <x v="251"/>
    <s v="TN"/>
    <x v="1499"/>
    <x v="367"/>
    <x v="590"/>
    <s v="A"/>
    <x v="674"/>
    <x v="474"/>
    <x v="0"/>
    <m/>
    <x v="0"/>
    <s v="CR009696T"/>
    <m/>
    <m/>
    <s v="Iprel"/>
    <n v="100010000000"/>
    <m/>
    <m/>
    <m/>
    <m/>
    <m/>
    <m/>
    <m/>
    <m/>
    <m/>
    <m/>
    <m/>
    <m/>
    <m/>
    <x v="13"/>
    <x v="10"/>
    <x v="0"/>
  </r>
  <r>
    <x v="3370"/>
    <s v="CERA"/>
    <s v="RP"/>
    <x v="856"/>
    <n v="401150"/>
    <x v="251"/>
    <s v="TN"/>
    <x v="1454"/>
    <x v="368"/>
    <x v="591"/>
    <s v="A"/>
    <x v="674"/>
    <x v="0"/>
    <x v="0"/>
    <m/>
    <x v="2555"/>
    <s v="CR009697T"/>
    <m/>
    <m/>
    <s v="Iprel"/>
    <n v="100010000000"/>
    <m/>
    <m/>
    <m/>
    <m/>
    <m/>
    <m/>
    <m/>
    <m/>
    <m/>
    <m/>
    <m/>
    <m/>
    <m/>
    <x v="3"/>
    <x v="10"/>
    <x v="0"/>
  </r>
  <r>
    <x v="3371"/>
    <s v="CERA"/>
    <s v="MP"/>
    <x v="853"/>
    <n v="417924"/>
    <x v="569"/>
    <s v="DZ"/>
    <x v="1500"/>
    <x v="1"/>
    <x v="199"/>
    <s v="A"/>
    <x v="671"/>
    <x v="475"/>
    <x v="0"/>
    <m/>
    <x v="0"/>
    <s v="CR009698T"/>
    <m/>
    <m/>
    <s v="Iprel"/>
    <n v="100010000000"/>
    <m/>
    <m/>
    <m/>
    <m/>
    <m/>
    <m/>
    <m/>
    <m/>
    <m/>
    <m/>
    <m/>
    <m/>
    <m/>
    <x v="14"/>
    <x v="10"/>
    <x v="0"/>
  </r>
  <r>
    <x v="3372"/>
    <s v="CERA"/>
    <s v="MP"/>
    <x v="853"/>
    <n v="417924"/>
    <x v="569"/>
    <s v="DZ"/>
    <x v="1501"/>
    <x v="1"/>
    <x v="199"/>
    <s v="A"/>
    <x v="671"/>
    <x v="475"/>
    <x v="0"/>
    <m/>
    <x v="0"/>
    <s v="CR009699T"/>
    <m/>
    <m/>
    <s v="Iprel"/>
    <n v="100010000000"/>
    <m/>
    <m/>
    <m/>
    <m/>
    <m/>
    <m/>
    <m/>
    <m/>
    <m/>
    <m/>
    <m/>
    <m/>
    <m/>
    <x v="14"/>
    <x v="10"/>
    <x v="0"/>
  </r>
  <r>
    <x v="3373"/>
    <s v="CERA"/>
    <s v="MP"/>
    <x v="851"/>
    <n v="417734"/>
    <x v="508"/>
    <s v="BD"/>
    <x v="1502"/>
    <x v="114"/>
    <x v="190"/>
    <s v="A"/>
    <x v="669"/>
    <x v="476"/>
    <x v="0"/>
    <m/>
    <x v="0"/>
    <s v="CR009700T"/>
    <m/>
    <m/>
    <s v="Iprel"/>
    <n v="100010000000"/>
    <m/>
    <m/>
    <m/>
    <m/>
    <m/>
    <m/>
    <m/>
    <m/>
    <m/>
    <m/>
    <m/>
    <m/>
    <m/>
    <x v="15"/>
    <x v="10"/>
    <x v="0"/>
  </r>
  <r>
    <x v="3374"/>
    <s v="CERA"/>
    <s v="MP"/>
    <x v="851"/>
    <n v="417734"/>
    <x v="508"/>
    <s v="BD"/>
    <x v="1503"/>
    <x v="292"/>
    <x v="129"/>
    <s v="A"/>
    <x v="669"/>
    <x v="477"/>
    <x v="0"/>
    <m/>
    <x v="2556"/>
    <s v="CR009701T"/>
    <m/>
    <m/>
    <s v="Iprel"/>
    <n v="100010000000"/>
    <m/>
    <m/>
    <m/>
    <m/>
    <m/>
    <m/>
    <m/>
    <m/>
    <m/>
    <m/>
    <m/>
    <m/>
    <m/>
    <x v="16"/>
    <x v="10"/>
    <x v="0"/>
  </r>
  <r>
    <x v="3375"/>
    <s v="CERA"/>
    <s v="MP"/>
    <x v="851"/>
    <n v="417734"/>
    <x v="508"/>
    <s v="BD"/>
    <x v="1504"/>
    <x v="293"/>
    <x v="180"/>
    <s v="A"/>
    <x v="669"/>
    <x v="478"/>
    <x v="0"/>
    <m/>
    <x v="2557"/>
    <s v="CR009702T"/>
    <m/>
    <m/>
    <s v="Iprel"/>
    <n v="100010000000"/>
    <m/>
    <m/>
    <m/>
    <m/>
    <m/>
    <m/>
    <m/>
    <m/>
    <m/>
    <m/>
    <m/>
    <m/>
    <m/>
    <x v="13"/>
    <x v="10"/>
    <x v="0"/>
  </r>
  <r>
    <x v="3376"/>
    <s v="CERA"/>
    <s v="MP"/>
    <x v="857"/>
    <n v="414220"/>
    <x v="465"/>
    <s v="SD"/>
    <x v="344"/>
    <x v="293"/>
    <x v="180"/>
    <s v="A"/>
    <x v="675"/>
    <x v="479"/>
    <x v="0"/>
    <m/>
    <x v="2558"/>
    <s v="CR009703T"/>
    <m/>
    <m/>
    <s v="Iprel"/>
    <n v="100010000000"/>
    <m/>
    <m/>
    <m/>
    <m/>
    <m/>
    <m/>
    <m/>
    <m/>
    <m/>
    <m/>
    <m/>
    <m/>
    <m/>
    <x v="13"/>
    <x v="10"/>
    <x v="0"/>
  </r>
  <r>
    <x v="3377"/>
    <s v="CERA"/>
    <s v="RP"/>
    <x v="856"/>
    <n v="401150"/>
    <x v="251"/>
    <s v="TN"/>
    <x v="913"/>
    <x v="365"/>
    <x v="588"/>
    <s v="A"/>
    <x v="674"/>
    <x v="480"/>
    <x v="0"/>
    <m/>
    <x v="2559"/>
    <s v="CR009710T"/>
    <m/>
    <m/>
    <s v="Iprel"/>
    <n v="100010000000"/>
    <m/>
    <m/>
    <m/>
    <m/>
    <m/>
    <m/>
    <m/>
    <m/>
    <m/>
    <m/>
    <m/>
    <m/>
    <m/>
    <x v="13"/>
    <x v="10"/>
    <x v="0"/>
  </r>
  <r>
    <x v="3378"/>
    <s v="CERA"/>
    <s v="RP"/>
    <x v="856"/>
    <n v="401150"/>
    <x v="251"/>
    <s v="TN"/>
    <x v="1454"/>
    <x v="368"/>
    <x v="591"/>
    <s v="A"/>
    <x v="674"/>
    <x v="480"/>
    <x v="0"/>
    <m/>
    <x v="2560"/>
    <s v="CR009711T"/>
    <m/>
    <m/>
    <s v="Iprel"/>
    <n v="100010000000"/>
    <m/>
    <m/>
    <m/>
    <m/>
    <m/>
    <m/>
    <m/>
    <m/>
    <m/>
    <m/>
    <m/>
    <m/>
    <m/>
    <x v="16"/>
    <x v="10"/>
    <x v="0"/>
  </r>
  <r>
    <x v="3379"/>
    <s v="CERA"/>
    <s v="MP"/>
    <x v="853"/>
    <n v="417924"/>
    <x v="569"/>
    <s v="DZ"/>
    <x v="18"/>
    <x v="8"/>
    <x v="216"/>
    <s v="A"/>
    <x v="675"/>
    <x v="481"/>
    <x v="0"/>
    <m/>
    <x v="2561"/>
    <s v="CR009712T"/>
    <m/>
    <m/>
    <s v="Iprel"/>
    <n v="100010000000"/>
    <m/>
    <m/>
    <m/>
    <m/>
    <m/>
    <m/>
    <m/>
    <m/>
    <m/>
    <m/>
    <m/>
    <m/>
    <m/>
    <x v="17"/>
    <x v="10"/>
    <x v="0"/>
  </r>
  <r>
    <x v="3380"/>
    <s v="CERA"/>
    <s v="MP"/>
    <x v="832"/>
    <n v="421622"/>
    <x v="559"/>
    <s v="CN"/>
    <x v="1505"/>
    <x v="364"/>
    <x v="505"/>
    <s v="A"/>
    <x v="676"/>
    <x v="482"/>
    <x v="0"/>
    <m/>
    <x v="2562"/>
    <n v="9713"/>
    <m/>
    <m/>
    <s v="Iprel"/>
    <n v="100010001376"/>
    <m/>
    <m/>
    <m/>
    <m/>
    <m/>
    <m/>
    <m/>
    <m/>
    <m/>
    <m/>
    <m/>
    <m/>
    <m/>
    <x v="3"/>
    <x v="10"/>
    <x v="0"/>
  </r>
  <r>
    <x v="3381"/>
    <s v="CERA"/>
    <s v="MP"/>
    <x v="855"/>
    <n v="401744"/>
    <x v="543"/>
    <s v="AE"/>
    <x v="946"/>
    <x v="2"/>
    <x v="22"/>
    <s v="A"/>
    <x v="676"/>
    <x v="483"/>
    <x v="0"/>
    <m/>
    <x v="2563"/>
    <n v="9714"/>
    <m/>
    <m/>
    <s v="Iprel"/>
    <n v="100010001376"/>
    <m/>
    <m/>
    <m/>
    <m/>
    <m/>
    <m/>
    <m/>
    <m/>
    <m/>
    <m/>
    <m/>
    <m/>
    <m/>
    <x v="3"/>
    <x v="10"/>
    <x v="0"/>
  </r>
  <r>
    <x v="3382"/>
    <s v="CERA"/>
    <s v="MP"/>
    <x v="858"/>
    <n v="400823"/>
    <x v="378"/>
    <s v="IR"/>
    <x v="584"/>
    <x v="293"/>
    <x v="180"/>
    <s v="A"/>
    <x v="677"/>
    <x v="484"/>
    <x v="0"/>
    <m/>
    <x v="2564"/>
    <n v="9718"/>
    <m/>
    <m/>
    <s v="Iprel"/>
    <n v="100010001376"/>
    <m/>
    <m/>
    <m/>
    <m/>
    <m/>
    <m/>
    <m/>
    <m/>
    <m/>
    <m/>
    <m/>
    <m/>
    <m/>
    <x v="3"/>
    <x v="10"/>
    <x v="0"/>
  </r>
  <r>
    <x v="3383"/>
    <s v="CERA"/>
    <s v="RP"/>
    <x v="859"/>
    <n v="202056"/>
    <x v="570"/>
    <s v="IT"/>
    <x v="55"/>
    <x v="123"/>
    <x v="223"/>
    <s v="A"/>
    <x v="678"/>
    <x v="485"/>
    <x v="0"/>
    <m/>
    <x v="2565"/>
    <n v="9719"/>
    <m/>
    <m/>
    <s v="Iprel"/>
    <n v="100010001376"/>
    <m/>
    <m/>
    <m/>
    <m/>
    <m/>
    <m/>
    <m/>
    <m/>
    <m/>
    <m/>
    <m/>
    <m/>
    <m/>
    <x v="3"/>
    <x v="10"/>
    <x v="0"/>
  </r>
  <r>
    <x v="3384"/>
    <s v="CERA"/>
    <s v="MP"/>
    <x v="853"/>
    <n v="417924"/>
    <x v="569"/>
    <s v="DZ"/>
    <x v="1459"/>
    <x v="10"/>
    <x v="273"/>
    <s v="A"/>
    <x v="679"/>
    <x v="486"/>
    <x v="0"/>
    <m/>
    <x v="2566"/>
    <n v="9720"/>
    <n v="45827"/>
    <m/>
    <s v="Iprel"/>
    <n v="100010001376"/>
    <m/>
    <m/>
    <m/>
    <m/>
    <m/>
    <m/>
    <m/>
    <m/>
    <m/>
    <m/>
    <m/>
    <m/>
    <m/>
    <x v="3"/>
    <x v="10"/>
    <x v="0"/>
  </r>
  <r>
    <x v="3385"/>
    <s v="CERA"/>
    <s v="MP"/>
    <x v="853"/>
    <n v="417924"/>
    <x v="569"/>
    <s v="DZ"/>
    <x v="1155"/>
    <x v="112"/>
    <x v="332"/>
    <s v="A"/>
    <x v="679"/>
    <x v="487"/>
    <x v="0"/>
    <m/>
    <x v="2567"/>
    <n v="9721"/>
    <n v="45827"/>
    <m/>
    <s v="Iprel"/>
    <n v="100010001376"/>
    <m/>
    <m/>
    <m/>
    <m/>
    <m/>
    <m/>
    <m/>
    <m/>
    <m/>
    <m/>
    <m/>
    <m/>
    <m/>
    <x v="3"/>
    <x v="10"/>
    <x v="0"/>
  </r>
  <r>
    <x v="3386"/>
    <s v="CERA"/>
    <s v="MP"/>
    <x v="853"/>
    <n v="417924"/>
    <x v="569"/>
    <s v="DZ"/>
    <x v="1115"/>
    <x v="122"/>
    <x v="202"/>
    <s v="A"/>
    <x v="679"/>
    <x v="486"/>
    <x v="0"/>
    <m/>
    <x v="2568"/>
    <n v="9722"/>
    <n v="45827"/>
    <m/>
    <s v="Iprel"/>
    <n v="100010001376"/>
    <m/>
    <m/>
    <m/>
    <m/>
    <m/>
    <m/>
    <m/>
    <m/>
    <m/>
    <m/>
    <m/>
    <m/>
    <m/>
    <x v="3"/>
    <x v="10"/>
    <x v="0"/>
  </r>
  <r>
    <x v="3387"/>
    <s v="CERA"/>
    <s v="MP"/>
    <x v="853"/>
    <n v="417924"/>
    <x v="569"/>
    <s v="DZ"/>
    <x v="1506"/>
    <x v="113"/>
    <x v="106"/>
    <s v="A"/>
    <x v="679"/>
    <x v="486"/>
    <x v="0"/>
    <m/>
    <x v="2569"/>
    <n v="9723"/>
    <n v="45827"/>
    <m/>
    <s v="Iprel"/>
    <n v="100010001376"/>
    <m/>
    <m/>
    <m/>
    <m/>
    <m/>
    <m/>
    <m/>
    <m/>
    <m/>
    <m/>
    <m/>
    <m/>
    <m/>
    <x v="3"/>
    <x v="10"/>
    <x v="0"/>
  </r>
  <r>
    <x v="3388"/>
    <s v="CERA"/>
    <s v="MP"/>
    <x v="853"/>
    <n v="417924"/>
    <x v="569"/>
    <s v="DZ"/>
    <x v="1507"/>
    <x v="290"/>
    <x v="190"/>
    <s v="A"/>
    <x v="679"/>
    <x v="486"/>
    <x v="0"/>
    <m/>
    <x v="2570"/>
    <n v="9724"/>
    <n v="45827"/>
    <m/>
    <s v="Iprel"/>
    <n v="100010001376"/>
    <m/>
    <m/>
    <m/>
    <m/>
    <m/>
    <m/>
    <m/>
    <m/>
    <m/>
    <m/>
    <m/>
    <m/>
    <m/>
    <x v="3"/>
    <x v="10"/>
    <x v="0"/>
  </r>
  <r>
    <x v="3389"/>
    <s v="CERA"/>
    <s v="MP"/>
    <x v="853"/>
    <n v="417924"/>
    <x v="569"/>
    <s v="DZ"/>
    <x v="1508"/>
    <x v="292"/>
    <x v="129"/>
    <s v="A"/>
    <x v="679"/>
    <x v="488"/>
    <x v="0"/>
    <m/>
    <x v="2571"/>
    <n v="9725"/>
    <n v="45827"/>
    <m/>
    <s v="Iprel"/>
    <n v="100010001376"/>
    <m/>
    <m/>
    <m/>
    <m/>
    <m/>
    <m/>
    <m/>
    <m/>
    <m/>
    <m/>
    <m/>
    <m/>
    <m/>
    <x v="3"/>
    <x v="10"/>
    <x v="0"/>
  </r>
  <r>
    <x v="3390"/>
    <s v="CERA"/>
    <s v="MP"/>
    <x v="853"/>
    <n v="417924"/>
    <x v="569"/>
    <s v="DZ"/>
    <x v="1182"/>
    <x v="293"/>
    <x v="180"/>
    <s v="A"/>
    <x v="679"/>
    <x v="489"/>
    <x v="0"/>
    <m/>
    <x v="2572"/>
    <n v="9726"/>
    <n v="45827"/>
    <m/>
    <s v="Iprel"/>
    <n v="100010001376"/>
    <m/>
    <m/>
    <m/>
    <m/>
    <m/>
    <m/>
    <m/>
    <m/>
    <m/>
    <m/>
    <m/>
    <m/>
    <m/>
    <x v="3"/>
    <x v="10"/>
    <x v="0"/>
  </r>
  <r>
    <x v="3391"/>
    <s v="CERA"/>
    <s v="MP"/>
    <x v="853"/>
    <n v="417924"/>
    <x v="569"/>
    <s v="DZ"/>
    <x v="1509"/>
    <x v="117"/>
    <x v="189"/>
    <s v="A"/>
    <x v="679"/>
    <x v="486"/>
    <x v="0"/>
    <m/>
    <x v="2573"/>
    <n v="9727"/>
    <n v="45827"/>
    <m/>
    <s v="Iprel"/>
    <n v="100010001376"/>
    <m/>
    <m/>
    <m/>
    <m/>
    <m/>
    <m/>
    <m/>
    <m/>
    <m/>
    <m/>
    <m/>
    <m/>
    <m/>
    <x v="3"/>
    <x v="10"/>
    <x v="0"/>
  </r>
  <r>
    <x v="3392"/>
    <s v="CERA"/>
    <s v="MP"/>
    <x v="860"/>
    <n v="416797"/>
    <x v="354"/>
    <s v="UZ"/>
    <x v="1510"/>
    <x v="1"/>
    <x v="199"/>
    <s v="A"/>
    <x v="680"/>
    <x v="490"/>
    <x v="0"/>
    <m/>
    <x v="0"/>
    <n v="9738"/>
    <n v="45850"/>
    <m/>
    <s v="Iprel"/>
    <n v="100010001376"/>
    <m/>
    <m/>
    <m/>
    <m/>
    <m/>
    <m/>
    <m/>
    <m/>
    <m/>
    <m/>
    <m/>
    <m/>
    <m/>
    <x v="14"/>
    <x v="10"/>
    <x v="0"/>
  </r>
  <r>
    <x v="3393"/>
    <s v="CERA"/>
    <s v="MP"/>
    <x v="860"/>
    <n v="416797"/>
    <x v="354"/>
    <s v="UZ"/>
    <x v="1511"/>
    <x v="369"/>
    <x v="592"/>
    <s v="A"/>
    <x v="681"/>
    <x v="491"/>
    <x v="41"/>
    <m/>
    <x v="0"/>
    <n v="9739"/>
    <n v="45850"/>
    <m/>
    <s v="Iprel"/>
    <n v="100010001376"/>
    <m/>
    <m/>
    <m/>
    <m/>
    <m/>
    <m/>
    <m/>
    <m/>
    <m/>
    <m/>
    <m/>
    <m/>
    <m/>
    <x v="18"/>
    <x v="10"/>
    <x v="0"/>
  </r>
  <r>
    <x v="3394"/>
    <s v="CERA"/>
    <s v="MP"/>
    <x v="860"/>
    <n v="416797"/>
    <x v="354"/>
    <s v="UZ"/>
    <x v="1512"/>
    <x v="370"/>
    <x v="593"/>
    <s v="A"/>
    <x v="681"/>
    <x v="492"/>
    <x v="42"/>
    <m/>
    <x v="0"/>
    <n v="9740"/>
    <n v="45850"/>
    <m/>
    <s v="Iprel"/>
    <n v="100010001376"/>
    <m/>
    <m/>
    <m/>
    <m/>
    <m/>
    <m/>
    <m/>
    <m/>
    <m/>
    <m/>
    <m/>
    <m/>
    <m/>
    <x v="19"/>
    <x v="10"/>
    <x v="0"/>
  </r>
  <r>
    <x v="3395"/>
    <s v="CERA"/>
    <s v="MP"/>
    <x v="860"/>
    <n v="416797"/>
    <x v="354"/>
    <s v="UZ"/>
    <x v="1513"/>
    <x v="371"/>
    <x v="594"/>
    <s v="A"/>
    <x v="681"/>
    <x v="492"/>
    <x v="43"/>
    <m/>
    <x v="0"/>
    <n v="9741"/>
    <n v="45850"/>
    <m/>
    <s v="Iprel"/>
    <n v="100010001376"/>
    <m/>
    <m/>
    <m/>
    <m/>
    <m/>
    <m/>
    <m/>
    <m/>
    <m/>
    <m/>
    <m/>
    <m/>
    <m/>
    <x v="19"/>
    <x v="10"/>
    <x v="0"/>
  </r>
  <r>
    <x v="3396"/>
    <s v="CERA"/>
    <s v="MP"/>
    <x v="860"/>
    <n v="416797"/>
    <x v="354"/>
    <s v="UZ"/>
    <x v="1514"/>
    <x v="372"/>
    <x v="595"/>
    <s v="A"/>
    <x v="681"/>
    <x v="492"/>
    <x v="44"/>
    <m/>
    <x v="0"/>
    <n v="9742"/>
    <n v="45850"/>
    <m/>
    <s v="Iprel"/>
    <n v="100010001376"/>
    <m/>
    <m/>
    <m/>
    <m/>
    <m/>
    <m/>
    <m/>
    <m/>
    <m/>
    <m/>
    <m/>
    <m/>
    <m/>
    <x v="19"/>
    <x v="10"/>
    <x v="0"/>
  </r>
  <r>
    <x v="3397"/>
    <s v="CERA"/>
    <s v="MP"/>
    <x v="860"/>
    <n v="416797"/>
    <x v="354"/>
    <s v="UZ"/>
    <x v="1515"/>
    <x v="260"/>
    <x v="208"/>
    <s v="A"/>
    <x v="681"/>
    <x v="493"/>
    <x v="0"/>
    <m/>
    <x v="0"/>
    <n v="9743"/>
    <n v="45850"/>
    <m/>
    <s v="Iprel"/>
    <n v="100010001376"/>
    <m/>
    <m/>
    <m/>
    <m/>
    <m/>
    <m/>
    <m/>
    <m/>
    <m/>
    <m/>
    <m/>
    <m/>
    <m/>
    <x v="20"/>
    <x v="10"/>
    <x v="0"/>
  </r>
  <r>
    <x v="3398"/>
    <s v="CERA"/>
    <s v="MP"/>
    <x v="860"/>
    <n v="416797"/>
    <x v="354"/>
    <s v="UZ"/>
    <x v="1516"/>
    <x v="373"/>
    <x v="596"/>
    <s v="A"/>
    <x v="681"/>
    <x v="492"/>
    <x v="45"/>
    <m/>
    <x v="0"/>
    <n v="9744"/>
    <n v="45850"/>
    <m/>
    <s v="Iprel"/>
    <n v="100010001376"/>
    <m/>
    <m/>
    <m/>
    <m/>
    <m/>
    <m/>
    <m/>
    <m/>
    <m/>
    <m/>
    <m/>
    <m/>
    <m/>
    <x v="21"/>
    <x v="10"/>
    <x v="1"/>
  </r>
  <r>
    <x v="3399"/>
    <s v="CERA"/>
    <s v="MP"/>
    <x v="860"/>
    <n v="416797"/>
    <x v="354"/>
    <s v="UZ"/>
    <x v="1517"/>
    <x v="374"/>
    <x v="597"/>
    <s v="A"/>
    <x v="681"/>
    <x v="492"/>
    <x v="46"/>
    <m/>
    <x v="0"/>
    <n v="9745"/>
    <n v="45850"/>
    <m/>
    <s v="Iprel"/>
    <n v="100010001376"/>
    <m/>
    <m/>
    <m/>
    <m/>
    <m/>
    <m/>
    <m/>
    <m/>
    <m/>
    <m/>
    <m/>
    <m/>
    <m/>
    <x v="21"/>
    <x v="10"/>
    <x v="1"/>
  </r>
  <r>
    <x v="3400"/>
    <s v="CERA"/>
    <s v="MP"/>
    <x v="860"/>
    <n v="416797"/>
    <x v="354"/>
    <s v="UZ"/>
    <x v="1518"/>
    <x v="375"/>
    <x v="598"/>
    <s v="A"/>
    <x v="681"/>
    <x v="492"/>
    <x v="47"/>
    <m/>
    <x v="0"/>
    <n v="9746"/>
    <n v="45850"/>
    <m/>
    <s v="Iprel"/>
    <n v="100010001376"/>
    <m/>
    <m/>
    <m/>
    <m/>
    <m/>
    <m/>
    <m/>
    <m/>
    <m/>
    <m/>
    <m/>
    <m/>
    <m/>
    <x v="21"/>
    <x v="10"/>
    <x v="1"/>
  </r>
  <r>
    <x v="3401"/>
    <s v="CERA"/>
    <s v="MP"/>
    <x v="860"/>
    <n v="416797"/>
    <x v="354"/>
    <s v="UZ"/>
    <x v="521"/>
    <x v="376"/>
    <x v="533"/>
    <s v="A"/>
    <x v="681"/>
    <x v="0"/>
    <x v="48"/>
    <m/>
    <x v="0"/>
    <n v="9753"/>
    <n v="45850"/>
    <m/>
    <s v="Iprel"/>
    <n v="100010001376"/>
    <m/>
    <m/>
    <m/>
    <m/>
    <m/>
    <m/>
    <m/>
    <m/>
    <m/>
    <m/>
    <m/>
    <m/>
    <m/>
    <x v="22"/>
    <x v="10"/>
    <x v="1"/>
  </r>
  <r>
    <x v="3402"/>
    <s v="CERA"/>
    <s v="MP"/>
    <x v="849"/>
    <n v="200834"/>
    <x v="568"/>
    <s v="IT"/>
    <x v="1519"/>
    <x v="266"/>
    <x v="335"/>
    <s v="A"/>
    <x v="682"/>
    <x v="0"/>
    <x v="0"/>
    <m/>
    <x v="0"/>
    <n v="9762"/>
    <n v="42607"/>
    <m/>
    <s v="Iprel"/>
    <n v="100010001376"/>
    <m/>
    <m/>
    <m/>
    <m/>
    <m/>
    <m/>
    <m/>
    <m/>
    <m/>
    <m/>
    <m/>
    <m/>
    <m/>
    <x v="23"/>
    <x v="10"/>
    <x v="1"/>
  </r>
  <r>
    <x v="3403"/>
    <s v="CERA"/>
    <s v="MP"/>
    <x v="861"/>
    <n v="404577"/>
    <x v="571"/>
    <s v="CZ"/>
    <x v="360"/>
    <x v="376"/>
    <x v="533"/>
    <s v="A"/>
    <x v="683"/>
    <x v="0"/>
    <x v="49"/>
    <m/>
    <x v="0"/>
    <n v="9763"/>
    <n v="42607"/>
    <m/>
    <s v="Iprel"/>
    <n v="100010001376"/>
    <m/>
    <m/>
    <m/>
    <m/>
    <m/>
    <m/>
    <m/>
    <m/>
    <m/>
    <m/>
    <m/>
    <m/>
    <m/>
    <x v="22"/>
    <x v="10"/>
    <x v="1"/>
  </r>
  <r>
    <x v="3404"/>
    <s v="CERA"/>
    <s v="MP"/>
    <x v="861"/>
    <n v="404577"/>
    <x v="571"/>
    <s v="CZ"/>
    <x v="1462"/>
    <x v="114"/>
    <x v="190"/>
    <s v="A"/>
    <x v="683"/>
    <x v="0"/>
    <x v="0"/>
    <m/>
    <x v="0"/>
    <n v="9764"/>
    <n v="42607"/>
    <m/>
    <s v="Iprel"/>
    <n v="100010001376"/>
    <m/>
    <m/>
    <m/>
    <m/>
    <m/>
    <m/>
    <m/>
    <m/>
    <m/>
    <m/>
    <m/>
    <m/>
    <m/>
    <x v="15"/>
    <x v="10"/>
    <x v="1"/>
  </r>
  <r>
    <x v="3405"/>
    <s v="CERA"/>
    <s v="MP"/>
    <x v="862"/>
    <n v="423340"/>
    <x v="572"/>
    <s v="ES"/>
    <x v="368"/>
    <x v="309"/>
    <x v="333"/>
    <s v="A"/>
    <x v="680"/>
    <x v="0"/>
    <x v="50"/>
    <m/>
    <x v="0"/>
    <n v="9765"/>
    <n v="42607"/>
    <m/>
    <s v="Iprel"/>
    <n v="100010001376"/>
    <m/>
    <m/>
    <m/>
    <m/>
    <m/>
    <m/>
    <m/>
    <m/>
    <m/>
    <m/>
    <m/>
    <m/>
    <m/>
    <x v="21"/>
    <x v="10"/>
    <x v="1"/>
  </r>
  <r>
    <x v="3406"/>
    <s v="CERA"/>
    <s v="MP"/>
    <x v="863"/>
    <n v="408754"/>
    <x v="396"/>
    <s v="ES"/>
    <x v="1520"/>
    <x v="377"/>
    <x v="599"/>
    <s v="A"/>
    <x v="680"/>
    <x v="0"/>
    <x v="51"/>
    <m/>
    <x v="0"/>
    <n v="9766"/>
    <n v="42607"/>
    <m/>
    <s v="Iprel"/>
    <n v="100010001376"/>
    <m/>
    <m/>
    <m/>
    <m/>
    <m/>
    <m/>
    <m/>
    <m/>
    <m/>
    <m/>
    <m/>
    <m/>
    <m/>
    <x v="18"/>
    <x v="10"/>
    <x v="1"/>
  </r>
  <r>
    <x v="3407"/>
    <s v="CERA"/>
    <s v="MP"/>
    <x v="863"/>
    <n v="408754"/>
    <x v="396"/>
    <s v="ES"/>
    <x v="1032"/>
    <x v="377"/>
    <x v="599"/>
    <s v="A"/>
    <x v="680"/>
    <x v="0"/>
    <x v="52"/>
    <m/>
    <x v="0"/>
    <n v="9767"/>
    <n v="42607"/>
    <m/>
    <s v="Iprel"/>
    <n v="100010001376"/>
    <m/>
    <m/>
    <m/>
    <m/>
    <m/>
    <m/>
    <m/>
    <m/>
    <m/>
    <m/>
    <m/>
    <m/>
    <m/>
    <x v="18"/>
    <x v="10"/>
    <x v="1"/>
  </r>
  <r>
    <x v="3408"/>
    <s v="CERA"/>
    <s v="MP"/>
    <x v="753"/>
    <n v="408691"/>
    <x v="523"/>
    <s v="TR"/>
    <x v="307"/>
    <x v="211"/>
    <x v="263"/>
    <s v="A"/>
    <x v="680"/>
    <x v="0"/>
    <x v="0"/>
    <m/>
    <x v="0"/>
    <n v="9768"/>
    <n v="42607"/>
    <m/>
    <s v="Iprel"/>
    <n v="100010001376"/>
    <m/>
    <m/>
    <m/>
    <m/>
    <m/>
    <m/>
    <m/>
    <m/>
    <m/>
    <m/>
    <m/>
    <m/>
    <m/>
    <x v="24"/>
    <x v="10"/>
    <x v="1"/>
  </r>
  <r>
    <x v="3409"/>
    <s v="CERA"/>
    <s v="MP"/>
    <x v="753"/>
    <n v="408691"/>
    <x v="523"/>
    <s v="TR"/>
    <x v="18"/>
    <x v="8"/>
    <x v="216"/>
    <s v="A"/>
    <x v="680"/>
    <x v="0"/>
    <x v="0"/>
    <m/>
    <x v="0"/>
    <n v="9769"/>
    <n v="42607"/>
    <m/>
    <s v="Iprel"/>
    <n v="100010001376"/>
    <m/>
    <m/>
    <m/>
    <m/>
    <m/>
    <m/>
    <m/>
    <m/>
    <m/>
    <m/>
    <m/>
    <m/>
    <m/>
    <x v="17"/>
    <x v="10"/>
    <x v="1"/>
  </r>
  <r>
    <x v="3410"/>
    <s v="CERA"/>
    <s v="MP"/>
    <x v="753"/>
    <n v="408691"/>
    <x v="523"/>
    <s v="TR"/>
    <x v="525"/>
    <x v="8"/>
    <x v="216"/>
    <s v="A"/>
    <x v="680"/>
    <x v="0"/>
    <x v="0"/>
    <m/>
    <x v="0"/>
    <n v="9770"/>
    <n v="42607"/>
    <m/>
    <s v="Iprel"/>
    <n v="100010001376"/>
    <m/>
    <m/>
    <m/>
    <m/>
    <m/>
    <m/>
    <m/>
    <m/>
    <m/>
    <m/>
    <m/>
    <m/>
    <m/>
    <x v="17"/>
    <x v="10"/>
    <x v="1"/>
  </r>
  <r>
    <x v="3411"/>
    <s v="CERA"/>
    <s v="MP"/>
    <x v="753"/>
    <n v="408691"/>
    <x v="523"/>
    <s v="TR"/>
    <x v="605"/>
    <x v="260"/>
    <x v="208"/>
    <s v="A"/>
    <x v="680"/>
    <x v="0"/>
    <x v="0"/>
    <m/>
    <x v="0"/>
    <n v="9771"/>
    <n v="42607"/>
    <m/>
    <s v="Iprel"/>
    <n v="100010001376"/>
    <m/>
    <m/>
    <m/>
    <m/>
    <m/>
    <m/>
    <m/>
    <m/>
    <m/>
    <m/>
    <m/>
    <m/>
    <m/>
    <x v="20"/>
    <x v="10"/>
    <x v="1"/>
  </r>
  <r>
    <x v="3412"/>
    <s v="CERA"/>
    <s v="MP"/>
    <x v="753"/>
    <n v="408691"/>
    <x v="523"/>
    <s v="TR"/>
    <x v="34"/>
    <x v="260"/>
    <x v="208"/>
    <s v="A"/>
    <x v="680"/>
    <x v="0"/>
    <x v="0"/>
    <m/>
    <x v="0"/>
    <n v="9772"/>
    <n v="42607"/>
    <m/>
    <s v="Iprel"/>
    <n v="100010001376"/>
    <m/>
    <m/>
    <m/>
    <m/>
    <m/>
    <m/>
    <m/>
    <m/>
    <m/>
    <m/>
    <m/>
    <m/>
    <m/>
    <x v="20"/>
    <x v="10"/>
    <x v="1"/>
  </r>
  <r>
    <x v="3413"/>
    <s v="CERA"/>
    <s v="MP"/>
    <x v="753"/>
    <n v="408691"/>
    <x v="523"/>
    <s v="TR"/>
    <x v="1224"/>
    <x v="113"/>
    <x v="106"/>
    <s v="A"/>
    <x v="680"/>
    <x v="0"/>
    <x v="0"/>
    <m/>
    <x v="0"/>
    <n v="9773"/>
    <n v="42607"/>
    <m/>
    <s v="Iprel"/>
    <n v="100010001376"/>
    <m/>
    <m/>
    <m/>
    <m/>
    <m/>
    <m/>
    <m/>
    <m/>
    <m/>
    <m/>
    <m/>
    <m/>
    <m/>
    <x v="5"/>
    <x v="10"/>
    <x v="1"/>
  </r>
  <r>
    <x v="3414"/>
    <s v="CERA"/>
    <s v="MP"/>
    <x v="753"/>
    <n v="408691"/>
    <x v="523"/>
    <s v="TR"/>
    <x v="635"/>
    <x v="113"/>
    <x v="106"/>
    <s v="A"/>
    <x v="680"/>
    <x v="0"/>
    <x v="0"/>
    <m/>
    <x v="0"/>
    <n v="9774"/>
    <n v="42607"/>
    <m/>
    <s v="Iprel"/>
    <n v="100010001376"/>
    <m/>
    <m/>
    <m/>
    <m/>
    <m/>
    <m/>
    <m/>
    <m/>
    <m/>
    <m/>
    <m/>
    <m/>
    <m/>
    <x v="5"/>
    <x v="10"/>
    <x v="1"/>
  </r>
  <r>
    <x v="3415"/>
    <s v="CERA"/>
    <s v="MP"/>
    <x v="753"/>
    <n v="408691"/>
    <x v="523"/>
    <s v="TR"/>
    <x v="1521"/>
    <x v="117"/>
    <x v="189"/>
    <s v="A"/>
    <x v="680"/>
    <x v="0"/>
    <x v="0"/>
    <m/>
    <x v="0"/>
    <n v="9775"/>
    <n v="42607"/>
    <m/>
    <s v="Iprel"/>
    <n v="100010001376"/>
    <m/>
    <m/>
    <m/>
    <m/>
    <m/>
    <m/>
    <m/>
    <m/>
    <m/>
    <m/>
    <m/>
    <m/>
    <m/>
    <x v="6"/>
    <x v="10"/>
    <x v="1"/>
  </r>
  <r>
    <x v="3416"/>
    <s v="CERA"/>
    <s v="MP"/>
    <x v="864"/>
    <n v="801900"/>
    <x v="513"/>
    <s v="UA"/>
    <x v="1522"/>
    <x v="1"/>
    <x v="199"/>
    <s v="A"/>
    <x v="680"/>
    <x v="0"/>
    <x v="0"/>
    <m/>
    <x v="0"/>
    <n v="9776"/>
    <n v="42607"/>
    <m/>
    <s v="Iprel"/>
    <n v="100010001376"/>
    <m/>
    <m/>
    <m/>
    <m/>
    <m/>
    <m/>
    <m/>
    <m/>
    <m/>
    <m/>
    <m/>
    <m/>
    <m/>
    <x v="14"/>
    <x v="10"/>
    <x v="1"/>
  </r>
  <r>
    <x v="3335"/>
    <s v="CERA"/>
    <s v="MP"/>
    <x v="846"/>
    <n v="801752"/>
    <x v="475"/>
    <s v="DZ"/>
    <x v="360"/>
    <x v="260"/>
    <x v="284"/>
    <m/>
    <x v="0"/>
    <x v="0"/>
    <x v="0"/>
    <m/>
    <x v="0"/>
    <n v="9777"/>
    <m/>
    <m/>
    <s v="Iprel"/>
    <n v="100010001377"/>
    <m/>
    <m/>
    <m/>
    <m/>
    <m/>
    <m/>
    <m/>
    <m/>
    <m/>
    <m/>
    <m/>
    <m/>
    <m/>
    <x v="20"/>
    <x v="10"/>
    <x v="1"/>
  </r>
  <r>
    <x v="3417"/>
    <s v="CERA"/>
    <s v="MP"/>
    <x v="861"/>
    <n v="404577"/>
    <x v="571"/>
    <s v="CZ"/>
    <x v="320"/>
    <x v="373"/>
    <x v="600"/>
    <s v="A"/>
    <x v="683"/>
    <x v="0"/>
    <x v="53"/>
    <m/>
    <x v="0"/>
    <n v="9778"/>
    <m/>
    <m/>
    <s v="Iprel"/>
    <n v="100010001376"/>
    <m/>
    <m/>
    <m/>
    <m/>
    <m/>
    <m/>
    <m/>
    <m/>
    <m/>
    <m/>
    <m/>
    <m/>
    <m/>
    <x v="21"/>
    <x v="10"/>
    <x v="1"/>
  </r>
  <r>
    <x v="3418"/>
    <s v="CERA"/>
    <s v="MP"/>
    <x v="861"/>
    <n v="404577"/>
    <x v="571"/>
    <s v="CZ"/>
    <x v="1141"/>
    <x v="374"/>
    <x v="597"/>
    <s v="A"/>
    <x v="683"/>
    <x v="0"/>
    <x v="54"/>
    <m/>
    <x v="0"/>
    <n v="9779"/>
    <m/>
    <m/>
    <s v="Iprel"/>
    <n v="100010001376"/>
    <m/>
    <m/>
    <m/>
    <m/>
    <m/>
    <m/>
    <m/>
    <m/>
    <m/>
    <m/>
    <m/>
    <m/>
    <m/>
    <x v="21"/>
    <x v="10"/>
    <x v="1"/>
  </r>
  <r>
    <x v="3419"/>
    <s v="CERA"/>
    <s v="MP"/>
    <x v="861"/>
    <n v="404577"/>
    <x v="571"/>
    <s v="CZ"/>
    <x v="1523"/>
    <x v="375"/>
    <x v="601"/>
    <s v="A"/>
    <x v="683"/>
    <x v="0"/>
    <x v="55"/>
    <m/>
    <x v="0"/>
    <n v="9780"/>
    <m/>
    <m/>
    <s v="Iprel"/>
    <n v="100010001376"/>
    <m/>
    <m/>
    <m/>
    <m/>
    <m/>
    <m/>
    <m/>
    <m/>
    <m/>
    <m/>
    <m/>
    <m/>
    <m/>
    <x v="21"/>
    <x v="10"/>
    <x v="1"/>
  </r>
  <r>
    <x v="3420"/>
    <s v="CERA"/>
    <s v="MP"/>
    <x v="861"/>
    <n v="404577"/>
    <x v="571"/>
    <s v="CZ"/>
    <x v="1524"/>
    <x v="378"/>
    <x v="602"/>
    <s v="A"/>
    <x v="683"/>
    <x v="0"/>
    <x v="56"/>
    <m/>
    <x v="0"/>
    <n v="9781"/>
    <m/>
    <m/>
    <s v="Iprel"/>
    <n v="100010001376"/>
    <m/>
    <m/>
    <m/>
    <m/>
    <m/>
    <m/>
    <m/>
    <m/>
    <m/>
    <m/>
    <m/>
    <m/>
    <m/>
    <x v="21"/>
    <x v="10"/>
    <x v="1"/>
  </r>
  <r>
    <x v="3421"/>
    <s v="CERA"/>
    <s v="MP"/>
    <x v="862"/>
    <n v="423340"/>
    <x v="572"/>
    <s v="ES"/>
    <x v="1525"/>
    <x v="379"/>
    <x v="256"/>
    <s v="A"/>
    <x v="680"/>
    <x v="0"/>
    <x v="57"/>
    <m/>
    <x v="0"/>
    <n v="9782"/>
    <m/>
    <m/>
    <s v="Iprel"/>
    <n v="100010001376"/>
    <m/>
    <m/>
    <m/>
    <m/>
    <m/>
    <m/>
    <m/>
    <m/>
    <m/>
    <m/>
    <m/>
    <m/>
    <m/>
    <x v="25"/>
    <x v="10"/>
    <x v="1"/>
  </r>
  <r>
    <x v="3422"/>
    <s v="CERA"/>
    <s v="MP"/>
    <x v="862"/>
    <n v="423340"/>
    <x v="572"/>
    <s v="ES"/>
    <x v="1526"/>
    <x v="380"/>
    <x v="597"/>
    <s v="A"/>
    <x v="680"/>
    <x v="0"/>
    <x v="58"/>
    <m/>
    <x v="0"/>
    <n v="9783"/>
    <m/>
    <m/>
    <s v="Iprel"/>
    <n v="100010001376"/>
    <m/>
    <m/>
    <m/>
    <m/>
    <m/>
    <m/>
    <m/>
    <m/>
    <m/>
    <m/>
    <m/>
    <m/>
    <m/>
    <x v="25"/>
    <x v="10"/>
    <x v="1"/>
  </r>
  <r>
    <x v="3423"/>
    <s v="CERA"/>
    <s v="MP"/>
    <x v="862"/>
    <n v="423340"/>
    <x v="572"/>
    <s v="ES"/>
    <x v="1527"/>
    <x v="381"/>
    <x v="601"/>
    <s v="A"/>
    <x v="680"/>
    <x v="0"/>
    <x v="59"/>
    <m/>
    <x v="0"/>
    <n v="9784"/>
    <m/>
    <m/>
    <s v="Iprel"/>
    <n v="100010001376"/>
    <m/>
    <m/>
    <m/>
    <m/>
    <m/>
    <m/>
    <m/>
    <m/>
    <m/>
    <m/>
    <m/>
    <m/>
    <m/>
    <x v="25"/>
    <x v="10"/>
    <x v="1"/>
  </r>
  <r>
    <x v="3424"/>
    <s v="CERA"/>
    <s v="MP"/>
    <x v="862"/>
    <n v="423340"/>
    <x v="572"/>
    <s v="ES"/>
    <x v="1528"/>
    <x v="382"/>
    <x v="603"/>
    <s v="A"/>
    <x v="680"/>
    <x v="0"/>
    <x v="60"/>
    <m/>
    <x v="0"/>
    <n v="9785"/>
    <m/>
    <m/>
    <s v="Iprel"/>
    <n v="100010001376"/>
    <m/>
    <m/>
    <m/>
    <m/>
    <m/>
    <m/>
    <m/>
    <m/>
    <m/>
    <m/>
    <m/>
    <m/>
    <m/>
    <x v="25"/>
    <x v="10"/>
    <x v="1"/>
  </r>
  <r>
    <x v="3425"/>
    <s v="CERA"/>
    <s v="MP"/>
    <x v="863"/>
    <n v="408754"/>
    <x v="396"/>
    <s v="ES"/>
    <x v="235"/>
    <x v="383"/>
    <x v="604"/>
    <s v="A"/>
    <x v="680"/>
    <x v="0"/>
    <x v="61"/>
    <m/>
    <x v="0"/>
    <n v="9786"/>
    <m/>
    <m/>
    <s v="Iprel"/>
    <n v="100010001376"/>
    <m/>
    <m/>
    <m/>
    <m/>
    <m/>
    <m/>
    <m/>
    <m/>
    <m/>
    <m/>
    <m/>
    <m/>
    <m/>
    <x v="26"/>
    <x v="10"/>
    <x v="1"/>
  </r>
  <r>
    <x v="3426"/>
    <s v="CERA"/>
    <s v="MP"/>
    <x v="863"/>
    <n v="408754"/>
    <x v="396"/>
    <s v="ES"/>
    <x v="534"/>
    <x v="384"/>
    <x v="605"/>
    <s v="A"/>
    <x v="680"/>
    <x v="0"/>
    <x v="62"/>
    <m/>
    <x v="0"/>
    <n v="9787"/>
    <m/>
    <m/>
    <s v="Iprel"/>
    <n v="100010001376"/>
    <m/>
    <m/>
    <m/>
    <m/>
    <m/>
    <m/>
    <m/>
    <m/>
    <m/>
    <m/>
    <m/>
    <m/>
    <m/>
    <x v="27"/>
    <x v="10"/>
    <x v="1"/>
  </r>
  <r>
    <x v="3427"/>
    <s v="CERA"/>
    <s v="MP"/>
    <x v="863"/>
    <n v="408754"/>
    <x v="396"/>
    <s v="ES"/>
    <x v="1520"/>
    <x v="369"/>
    <x v="606"/>
    <s v="A"/>
    <x v="680"/>
    <x v="0"/>
    <x v="63"/>
    <m/>
    <x v="0"/>
    <n v="9788"/>
    <m/>
    <m/>
    <s v="Iprel"/>
    <n v="100010001376"/>
    <m/>
    <m/>
    <m/>
    <m/>
    <m/>
    <m/>
    <m/>
    <m/>
    <m/>
    <m/>
    <m/>
    <m/>
    <m/>
    <x v="18"/>
    <x v="10"/>
    <x v="1"/>
  </r>
  <r>
    <x v="3428"/>
    <s v="CERA"/>
    <s v="MP"/>
    <x v="863"/>
    <n v="408754"/>
    <x v="396"/>
    <s v="ES"/>
    <x v="1529"/>
    <x v="370"/>
    <x v="593"/>
    <s v="A"/>
    <x v="680"/>
    <x v="0"/>
    <x v="64"/>
    <m/>
    <x v="0"/>
    <n v="9789"/>
    <m/>
    <m/>
    <s v="Iprel"/>
    <n v="100010001376"/>
    <m/>
    <m/>
    <m/>
    <m/>
    <m/>
    <m/>
    <m/>
    <m/>
    <m/>
    <m/>
    <m/>
    <m/>
    <m/>
    <x v="19"/>
    <x v="10"/>
    <x v="1"/>
  </r>
  <r>
    <x v="3429"/>
    <s v="CERA"/>
    <s v="MP"/>
    <x v="863"/>
    <n v="408754"/>
    <x v="396"/>
    <s v="ES"/>
    <x v="1530"/>
    <x v="371"/>
    <x v="594"/>
    <s v="A"/>
    <x v="680"/>
    <x v="0"/>
    <x v="65"/>
    <m/>
    <x v="0"/>
    <n v="9790"/>
    <m/>
    <m/>
    <s v="Iprel"/>
    <n v="100010001376"/>
    <m/>
    <m/>
    <m/>
    <m/>
    <m/>
    <m/>
    <m/>
    <m/>
    <m/>
    <m/>
    <m/>
    <m/>
    <m/>
    <x v="19"/>
    <x v="10"/>
    <x v="1"/>
  </r>
  <r>
    <x v="3430"/>
    <s v="CERA"/>
    <s v="MP"/>
    <x v="863"/>
    <n v="408754"/>
    <x v="396"/>
    <s v="ES"/>
    <x v="1531"/>
    <x v="385"/>
    <x v="607"/>
    <s v="A"/>
    <x v="680"/>
    <x v="0"/>
    <x v="66"/>
    <m/>
    <x v="0"/>
    <n v="9791"/>
    <m/>
    <m/>
    <s v="Iprel"/>
    <n v="100010001376"/>
    <m/>
    <m/>
    <m/>
    <m/>
    <m/>
    <m/>
    <m/>
    <m/>
    <m/>
    <m/>
    <m/>
    <m/>
    <m/>
    <x v="19"/>
    <x v="10"/>
    <x v="1"/>
  </r>
  <r>
    <x v="3431"/>
    <s v="CERA"/>
    <s v="MP"/>
    <x v="863"/>
    <n v="408754"/>
    <x v="396"/>
    <s v="ES"/>
    <x v="33"/>
    <x v="383"/>
    <x v="604"/>
    <s v="A"/>
    <x v="680"/>
    <x v="0"/>
    <x v="67"/>
    <m/>
    <x v="0"/>
    <n v="9792"/>
    <m/>
    <m/>
    <s v="Iprel"/>
    <n v="100010001376"/>
    <m/>
    <m/>
    <m/>
    <m/>
    <m/>
    <m/>
    <m/>
    <m/>
    <m/>
    <m/>
    <m/>
    <m/>
    <m/>
    <x v="26"/>
    <x v="10"/>
    <x v="1"/>
  </r>
  <r>
    <x v="3432"/>
    <s v="CERA"/>
    <s v="MP"/>
    <x v="863"/>
    <n v="408754"/>
    <x v="396"/>
    <s v="ES"/>
    <x v="1231"/>
    <x v="384"/>
    <x v="605"/>
    <s v="A"/>
    <x v="680"/>
    <x v="0"/>
    <x v="68"/>
    <m/>
    <x v="0"/>
    <n v="9793"/>
    <m/>
    <m/>
    <s v="Iprel"/>
    <n v="100010001376"/>
    <m/>
    <m/>
    <m/>
    <m/>
    <m/>
    <m/>
    <m/>
    <m/>
    <m/>
    <m/>
    <m/>
    <m/>
    <m/>
    <x v="27"/>
    <x v="10"/>
    <x v="1"/>
  </r>
  <r>
    <x v="3433"/>
    <s v="CERA"/>
    <s v="MP"/>
    <x v="863"/>
    <n v="408754"/>
    <x v="396"/>
    <s v="ES"/>
    <x v="1532"/>
    <x v="369"/>
    <x v="606"/>
    <s v="A"/>
    <x v="680"/>
    <x v="0"/>
    <x v="69"/>
    <m/>
    <x v="0"/>
    <n v="9794"/>
    <m/>
    <m/>
    <s v="Iprel"/>
    <n v="100010001376"/>
    <m/>
    <m/>
    <m/>
    <m/>
    <m/>
    <m/>
    <m/>
    <m/>
    <m/>
    <m/>
    <m/>
    <m/>
    <m/>
    <x v="18"/>
    <x v="10"/>
    <x v="1"/>
  </r>
  <r>
    <x v="3434"/>
    <s v="CERA"/>
    <s v="MP"/>
    <x v="863"/>
    <n v="408754"/>
    <x v="396"/>
    <s v="ES"/>
    <x v="1533"/>
    <x v="370"/>
    <x v="593"/>
    <s v="A"/>
    <x v="680"/>
    <x v="0"/>
    <x v="70"/>
    <m/>
    <x v="0"/>
    <n v="9795"/>
    <m/>
    <m/>
    <s v="Iprel"/>
    <n v="100010001376"/>
    <m/>
    <m/>
    <m/>
    <m/>
    <m/>
    <m/>
    <m/>
    <m/>
    <m/>
    <m/>
    <m/>
    <m/>
    <m/>
    <x v="19"/>
    <x v="10"/>
    <x v="1"/>
  </r>
  <r>
    <x v="3435"/>
    <s v="CERA"/>
    <s v="MP"/>
    <x v="863"/>
    <n v="408754"/>
    <x v="396"/>
    <s v="ES"/>
    <x v="1534"/>
    <x v="371"/>
    <x v="594"/>
    <s v="A"/>
    <x v="680"/>
    <x v="0"/>
    <x v="71"/>
    <m/>
    <x v="0"/>
    <n v="9796"/>
    <m/>
    <m/>
    <s v="Iprel"/>
    <n v="100010001376"/>
    <m/>
    <m/>
    <m/>
    <m/>
    <m/>
    <m/>
    <m/>
    <m/>
    <m/>
    <m/>
    <m/>
    <m/>
    <m/>
    <x v="19"/>
    <x v="10"/>
    <x v="1"/>
  </r>
  <r>
    <x v="3436"/>
    <s v="CERA"/>
    <s v="MP"/>
    <x v="863"/>
    <n v="408754"/>
    <x v="396"/>
    <s v="ES"/>
    <x v="1535"/>
    <x v="385"/>
    <x v="607"/>
    <s v="A"/>
    <x v="680"/>
    <x v="0"/>
    <x v="72"/>
    <m/>
    <x v="0"/>
    <n v="9797"/>
    <m/>
    <m/>
    <s v="Iprel"/>
    <n v="100010001376"/>
    <m/>
    <m/>
    <m/>
    <m/>
    <m/>
    <m/>
    <m/>
    <m/>
    <m/>
    <m/>
    <m/>
    <m/>
    <m/>
    <x v="19"/>
    <x v="10"/>
    <x v="1"/>
  </r>
  <r>
    <x v="3437"/>
    <s v="CERA"/>
    <s v="MP"/>
    <x v="860"/>
    <n v="416797"/>
    <x v="354"/>
    <s v="UZ"/>
    <x v="1536"/>
    <x v="377"/>
    <x v="608"/>
    <s v="A"/>
    <x v="680"/>
    <x v="0"/>
    <x v="73"/>
    <m/>
    <x v="0"/>
    <m/>
    <m/>
    <m/>
    <s v="Iprel"/>
    <s v="100010001377"/>
    <m/>
    <m/>
    <m/>
    <m/>
    <m/>
    <m/>
    <m/>
    <m/>
    <m/>
    <m/>
    <m/>
    <m/>
    <m/>
    <x v="18"/>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
    <x v="10"/>
    <x v="1"/>
  </r>
  <r>
    <x v="63"/>
    <m/>
    <m/>
    <x v="0"/>
    <m/>
    <x v="0"/>
    <m/>
    <x v="0"/>
    <x v="0"/>
    <x v="0"/>
    <m/>
    <x v="0"/>
    <x v="0"/>
    <x v="0"/>
    <m/>
    <x v="0"/>
    <m/>
    <m/>
    <m/>
    <m/>
    <m/>
    <m/>
    <m/>
    <m/>
    <m/>
    <m/>
    <m/>
    <m/>
    <m/>
    <m/>
    <m/>
    <m/>
    <m/>
    <m/>
    <x v="28"/>
    <x v="10"/>
    <x v="1"/>
  </r>
  <r>
    <x v="63"/>
    <m/>
    <m/>
    <x v="0"/>
    <m/>
    <x v="0"/>
    <m/>
    <x v="0"/>
    <x v="0"/>
    <x v="0"/>
    <m/>
    <x v="0"/>
    <x v="0"/>
    <x v="0"/>
    <m/>
    <x v="0"/>
    <m/>
    <m/>
    <m/>
    <m/>
    <m/>
    <m/>
    <m/>
    <m/>
    <m/>
    <m/>
    <m/>
    <m/>
    <m/>
    <m/>
    <m/>
    <m/>
    <m/>
    <m/>
    <x v="28"/>
    <x v="10"/>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F4830EB-B3DB-44FB-A7A6-15C0964A0233}" name="Tabella_pivot1" cacheId="127" applyNumberFormats="0" applyBorderFormats="0" applyFontFormats="0" applyPatternFormats="0" applyAlignmentFormats="0" applyWidthHeightFormats="1" dataCaption="Valori" updatedVersion="6" minRefreshableVersion="3" useAutoFormatting="1" itemPrintTitles="1" createdVersion="4" indent="0" outline="1" outlineData="1" multipleFieldFilters="0">
  <location ref="A3:B33" firstHeaderRow="1" firstDataRow="1" firstDataCol="1"/>
  <pivotFields count="37">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sortType="ascending">
      <items count="61">
        <item x="2"/>
        <item x="3"/>
        <item x="1"/>
        <item x="0"/>
        <item m="1" x="42"/>
        <item m="1" x="52"/>
        <item m="1" x="41"/>
        <item m="1" x="55"/>
        <item m="1" x="31"/>
        <item m="1" x="47"/>
        <item m="1" x="44"/>
        <item m="1" x="59"/>
        <item m="1" x="45"/>
        <item m="1" x="37"/>
        <item m="1" x="46"/>
        <item m="1" x="36"/>
        <item m="1" x="51"/>
        <item x="22"/>
        <item x="10"/>
        <item x="11"/>
        <item m="1" x="49"/>
        <item m="1" x="30"/>
        <item x="25"/>
        <item x="21"/>
        <item m="1" x="32"/>
        <item x="17"/>
        <item m="1" x="48"/>
        <item x="19"/>
        <item x="18"/>
        <item x="26"/>
        <item m="1" x="54"/>
        <item x="20"/>
        <item x="27"/>
        <item m="1" x="38"/>
        <item x="4"/>
        <item m="1" x="58"/>
        <item x="23"/>
        <item m="1" x="57"/>
        <item x="24"/>
        <item x="15"/>
        <item m="1" x="29"/>
        <item x="9"/>
        <item x="6"/>
        <item x="5"/>
        <item m="1" x="34"/>
        <item m="1" x="40"/>
        <item x="8"/>
        <item x="12"/>
        <item m="1" x="56"/>
        <item m="1" x="33"/>
        <item m="1" x="35"/>
        <item m="1" x="43"/>
        <item x="14"/>
        <item m="1" x="53"/>
        <item m="1" x="50"/>
        <item x="7"/>
        <item x="16"/>
        <item x="13"/>
        <item m="1" x="39"/>
        <item x="28"/>
        <item t="default"/>
      </items>
    </pivotField>
    <pivotField showAll="0"/>
    <pivotField showAll="0"/>
  </pivotFields>
  <rowFields count="1">
    <field x="34"/>
  </rowFields>
  <rowItems count="30">
    <i>
      <x/>
    </i>
    <i>
      <x v="1"/>
    </i>
    <i>
      <x v="2"/>
    </i>
    <i>
      <x v="3"/>
    </i>
    <i>
      <x v="17"/>
    </i>
    <i>
      <x v="18"/>
    </i>
    <i>
      <x v="19"/>
    </i>
    <i>
      <x v="22"/>
    </i>
    <i>
      <x v="23"/>
    </i>
    <i>
      <x v="25"/>
    </i>
    <i>
      <x v="27"/>
    </i>
    <i>
      <x v="28"/>
    </i>
    <i>
      <x v="29"/>
    </i>
    <i>
      <x v="31"/>
    </i>
    <i>
      <x v="32"/>
    </i>
    <i>
      <x v="34"/>
    </i>
    <i>
      <x v="36"/>
    </i>
    <i>
      <x v="38"/>
    </i>
    <i>
      <x v="39"/>
    </i>
    <i>
      <x v="41"/>
    </i>
    <i>
      <x v="42"/>
    </i>
    <i>
      <x v="43"/>
    </i>
    <i>
      <x v="46"/>
    </i>
    <i>
      <x v="47"/>
    </i>
    <i>
      <x v="52"/>
    </i>
    <i>
      <x v="55"/>
    </i>
    <i>
      <x v="56"/>
    </i>
    <i>
      <x v="57"/>
    </i>
    <i>
      <x v="59"/>
    </i>
    <i t="grand">
      <x/>
    </i>
  </rowItems>
  <colItems count="1">
    <i/>
  </colItems>
  <dataFields count="1">
    <dataField name="Conteggio di m/c" fld="34" subtotal="count" baseField="0" baseItem="0"/>
  </dataFields>
  <formats count="1">
    <format dxfId="1575">
      <pivotArea type="all" dataOnly="0"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3FB3735-2F6B-46E4-9339-379E77395FC7}" name="Tabella_pivot2" cacheId="127" applyNumberFormats="0" applyBorderFormats="0" applyFontFormats="0" applyPatternFormats="0" applyAlignmentFormats="0" applyWidthHeightFormats="1" dataCaption="Valori" updatedVersion="6" minRefreshableVersion="3" useAutoFormatting="1" rowGrandTotals="0" colGrandTotals="0" itemPrintTitles="1" createdVersion="4" indent="0" compact="0" compactData="0" multipleFieldFilters="0">
  <location ref="A4:K45" firstHeaderRow="1" firstDataRow="1" firstDataCol="11" rowPageCount="2" colPageCount="1"/>
  <pivotFields count="37">
    <pivotField axis="axisRow" compact="0" outline="0" showAll="0" defaultSubtotal="0">
      <items count="3438">
        <item x="0"/>
        <item x="117"/>
        <item x="434"/>
        <item x="711"/>
        <item x="1056"/>
        <item x="1476"/>
        <item x="1730"/>
        <item x="2104"/>
        <item x="65"/>
        <item x="62"/>
        <item x="1479"/>
        <item x="112"/>
        <item x="56"/>
        <item x="75"/>
        <item x="86"/>
        <item x="52"/>
        <item x="58"/>
        <item x="66"/>
        <item x="67"/>
        <item x="64"/>
        <item x="81"/>
        <item x="50"/>
        <item x="57"/>
        <item x="95"/>
        <item x="1901"/>
        <item x="985"/>
        <item x="948"/>
        <item x="949"/>
        <item x="107"/>
        <item x="68"/>
        <item x="82"/>
        <item x="108"/>
        <item x="109"/>
        <item x="110"/>
        <item x="76"/>
        <item x="45"/>
        <item x="94"/>
        <item x="87"/>
        <item x="360"/>
        <item x="55"/>
        <item x="97"/>
        <item x="98"/>
        <item x="99"/>
        <item x="100"/>
        <item x="44"/>
        <item x="89"/>
        <item x="42"/>
        <item x="114"/>
        <item x="93"/>
        <item x="41"/>
        <item x="72"/>
        <item x="43"/>
        <item x="46"/>
        <item x="59"/>
        <item x="71"/>
        <item x="1726"/>
        <item x="83"/>
        <item x="84"/>
        <item x="104"/>
        <item x="51"/>
        <item x="103"/>
        <item x="113"/>
        <item x="48"/>
        <item x="90"/>
        <item x="111"/>
        <item x="78"/>
        <item x="624"/>
        <item x="1167"/>
        <item x="91"/>
        <item x="361"/>
        <item x="80"/>
        <item x="77"/>
        <item x="756"/>
        <item x="28"/>
        <item x="73"/>
        <item x="2035"/>
        <item x="2036"/>
        <item x="2037"/>
        <item x="382"/>
        <item x="383"/>
        <item x="69"/>
        <item x="70"/>
        <item x="2038"/>
        <item x="2039"/>
        <item x="380"/>
        <item x="381"/>
        <item x="85"/>
        <item x="101"/>
        <item x="115"/>
        <item x="1993"/>
        <item x="1992"/>
        <item x="1989"/>
        <item x="1998"/>
        <item x="1999"/>
        <item x="96"/>
        <item x="1974"/>
        <item x="1978"/>
        <item x="1996"/>
        <item x="1991"/>
        <item x="1997"/>
        <item x="1990"/>
        <item x="92"/>
        <item x="2040"/>
        <item x="2041"/>
        <item x="1975"/>
        <item x="1976"/>
        <item x="1977"/>
        <item x="2031"/>
        <item x="2025"/>
        <item x="2014"/>
        <item x="2013"/>
        <item x="2015"/>
        <item x="79"/>
        <item x="106"/>
        <item x="1988"/>
        <item x="102"/>
        <item x="74"/>
        <item x="2021"/>
        <item x="2022"/>
        <item x="2023"/>
        <item x="2003"/>
        <item x="2004"/>
        <item x="2005"/>
        <item x="2006"/>
        <item x="2042"/>
        <item x="2043"/>
        <item x="8"/>
        <item x="2002"/>
        <item x="2028"/>
        <item x="1979"/>
        <item x="1980"/>
        <item x="1981"/>
        <item x="1982"/>
        <item x="1983"/>
        <item x="1984"/>
        <item x="2026"/>
        <item x="2027"/>
        <item x="2032"/>
        <item x="2016"/>
        <item x="2017"/>
        <item x="2018"/>
        <item x="2019"/>
        <item x="2020"/>
        <item x="2008"/>
        <item x="2009"/>
        <item x="2010"/>
        <item x="2029"/>
        <item x="2030"/>
        <item x="2024"/>
        <item x="2034"/>
        <item x="105"/>
        <item x="2012"/>
        <item x="2011"/>
        <item x="2033"/>
        <item x="88"/>
        <item x="1973"/>
        <item x="1985"/>
        <item x="1986"/>
        <item x="1987"/>
        <item x="1"/>
        <item x="2044"/>
        <item x="2045"/>
        <item x="2046"/>
        <item x="2047"/>
        <item x="2048"/>
        <item x="2049"/>
        <item x="2"/>
        <item x="3"/>
        <item x="4"/>
        <item x="2050"/>
        <item x="405"/>
        <item x="5"/>
        <item x="116"/>
        <item x="14"/>
        <item x="10"/>
        <item x="820"/>
        <item x="134"/>
        <item x="136"/>
        <item x="138"/>
        <item x="6"/>
        <item x="7"/>
        <item x="161"/>
        <item x="162"/>
        <item x="163"/>
        <item x="165"/>
        <item x="19"/>
        <item x="20"/>
        <item x="160"/>
        <item x="406"/>
        <item x="407"/>
        <item x="164"/>
        <item x="12"/>
        <item x="170"/>
        <item x="144"/>
        <item x="145"/>
        <item x="146"/>
        <item x="147"/>
        <item x="148"/>
        <item x="149"/>
        <item x="177"/>
        <item x="176"/>
        <item x="180"/>
        <item x="183"/>
        <item x="179"/>
        <item x="158"/>
        <item x="155"/>
        <item x="157"/>
        <item x="221"/>
        <item x="222"/>
        <item x="34"/>
        <item x="211"/>
        <item x="213"/>
        <item x="214"/>
        <item x="215"/>
        <item x="33"/>
        <item x="32"/>
        <item x="217"/>
        <item x="39"/>
        <item x="219"/>
        <item x="220"/>
        <item x="21"/>
        <item x="23"/>
        <item x="9"/>
        <item x="152"/>
        <item x="166"/>
        <item x="295"/>
        <item x="184"/>
        <item x="185"/>
        <item x="187"/>
        <item x="186"/>
        <item x="188"/>
        <item x="190"/>
        <item x="205"/>
        <item x="16"/>
        <item x="27"/>
        <item x="128"/>
        <item x="231"/>
        <item x="129"/>
        <item x="130"/>
        <item x="13"/>
        <item x="153"/>
        <item x="30"/>
        <item x="142"/>
        <item x="233"/>
        <item x="140"/>
        <item x="37"/>
        <item x="141"/>
        <item x="236"/>
        <item x="237"/>
        <item x="1007"/>
        <item x="239"/>
        <item x="181"/>
        <item x="255"/>
        <item x="250"/>
        <item x="251"/>
        <item x="253"/>
        <item x="252"/>
        <item x="254"/>
        <item x="256"/>
        <item x="340"/>
        <item x="341"/>
        <item x="258"/>
        <item x="224"/>
        <item x="26"/>
        <item x="223"/>
        <item x="235"/>
        <item x="244"/>
        <item x="776"/>
        <item x="154"/>
        <item x="519"/>
        <item x="512"/>
        <item x="522"/>
        <item x="121"/>
        <item x="124"/>
        <item x="127"/>
        <item x="210"/>
        <item x="24"/>
        <item x="207"/>
        <item x="212"/>
        <item x="15"/>
        <item x="118"/>
        <item x="143"/>
        <item x="234"/>
        <item x="35"/>
        <item x="25"/>
        <item x="209"/>
        <item x="169"/>
        <item x="189"/>
        <item x="167"/>
        <item x="168"/>
        <item x="151"/>
        <item x="150"/>
        <item x="243"/>
        <item x="242"/>
        <item x="36"/>
        <item x="238"/>
        <item x="159"/>
        <item x="139"/>
        <item x="178"/>
        <item x="131"/>
        <item x="208"/>
        <item x="191"/>
        <item x="206"/>
        <item x="218"/>
        <item x="132"/>
        <item x="133"/>
        <item x="122"/>
        <item x="123"/>
        <item x="125"/>
        <item x="126"/>
        <item x="232"/>
        <item x="171"/>
        <item x="174"/>
        <item x="172"/>
        <item x="173"/>
        <item x="135"/>
        <item x="182"/>
        <item x="257"/>
        <item x="175"/>
        <item x="701"/>
        <item x="473"/>
        <item x="472"/>
        <item x="336"/>
        <item x="337"/>
        <item x="119"/>
        <item x="120"/>
        <item x="324"/>
        <item x="325"/>
        <item x="326"/>
        <item x="327"/>
        <item x="329"/>
        <item x="330"/>
        <item x="404"/>
        <item x="331"/>
        <item x="332"/>
        <item x="333"/>
        <item x="335"/>
        <item x="262"/>
        <item x="261"/>
        <item x="264"/>
        <item x="265"/>
        <item x="266"/>
        <item x="259"/>
        <item x="260"/>
        <item x="270"/>
        <item x="271"/>
        <item x="156"/>
        <item x="304"/>
        <item x="305"/>
        <item x="298"/>
        <item x="297"/>
        <item x="285"/>
        <item x="289"/>
        <item x="290"/>
        <item x="292"/>
        <item x="291"/>
        <item x="294"/>
        <item x="293"/>
        <item x="283"/>
        <item x="275"/>
        <item x="409"/>
        <item x="281"/>
        <item x="282"/>
        <item x="276"/>
        <item x="277"/>
        <item x="278"/>
        <item x="245"/>
        <item x="246"/>
        <item x="230"/>
        <item x="322"/>
        <item x="338"/>
        <item x="339"/>
        <item x="321"/>
        <item x="319"/>
        <item x="318"/>
        <item x="240"/>
        <item x="247"/>
        <item x="347"/>
        <item x="348"/>
        <item x="248"/>
        <item x="249"/>
        <item x="284"/>
        <item x="313"/>
        <item x="308"/>
        <item x="310"/>
        <item x="311"/>
        <item x="309"/>
        <item x="314"/>
        <item x="315"/>
        <item x="279"/>
        <item x="280"/>
        <item x="263"/>
        <item x="372"/>
        <item x="364"/>
        <item x="399"/>
        <item x="1003"/>
        <item x="400"/>
        <item x="367"/>
        <item x="351"/>
        <item x="373"/>
        <item x="368"/>
        <item x="369"/>
        <item x="370"/>
        <item x="371"/>
        <item x="288"/>
        <item x="357"/>
        <item x="358"/>
        <item x="359"/>
        <item x="1972"/>
        <item x="328"/>
        <item x="394"/>
        <item x="334"/>
        <item x="412"/>
        <item x="413"/>
        <item x="346"/>
        <item x="307"/>
        <item x="431"/>
        <item x="352"/>
        <item x="432"/>
        <item x="272"/>
        <item x="393"/>
        <item x="392"/>
        <item x="344"/>
        <item x="345"/>
        <item x="316"/>
        <item x="1005"/>
        <item x="442"/>
        <item x="414"/>
        <item x="354"/>
        <item x="417"/>
        <item x="418"/>
        <item x="353"/>
        <item x="398"/>
        <item x="363"/>
        <item x="387"/>
        <item x="388"/>
        <item x="389"/>
        <item x="390"/>
        <item x="391"/>
        <item x="386"/>
        <item x="365"/>
        <item x="296"/>
        <item x="396"/>
        <item x="397"/>
        <item x="915"/>
        <item x="798"/>
        <item x="916"/>
        <item x="350"/>
        <item x="917"/>
        <item x="918"/>
        <item x="761"/>
        <item x="919"/>
        <item x="920"/>
        <item x="320"/>
        <item x="712"/>
        <item x="1001"/>
        <item x="1002"/>
        <item x="714"/>
        <item x="287"/>
        <item x="707"/>
        <item x="709"/>
        <item x="708"/>
        <item x="806"/>
        <item x="800"/>
        <item x="768"/>
        <item x="769"/>
        <item x="682"/>
        <item x="557"/>
        <item x="355"/>
        <item x="683"/>
        <item x="286"/>
        <item x="362"/>
        <item x="306"/>
        <item x="366"/>
        <item x="317"/>
        <item x="521"/>
        <item x="302"/>
        <item x="742"/>
        <item x="743"/>
        <item x="374"/>
        <item x="402"/>
        <item x="422"/>
        <item x="420"/>
        <item x="421"/>
        <item x="437"/>
        <item x="438"/>
        <item x="777"/>
        <item x="778"/>
        <item x="779"/>
        <item x="744"/>
        <item x="745"/>
        <item x="700"/>
        <item x="780"/>
        <item x="444"/>
        <item x="410"/>
        <item x="411"/>
        <item x="559"/>
        <item x="560"/>
        <item x="561"/>
        <item x="526"/>
        <item x="555"/>
        <item x="556"/>
        <item x="590"/>
        <item x="527"/>
        <item x="529"/>
        <item x="528"/>
        <item x="530"/>
        <item x="531"/>
        <item x="356"/>
        <item x="323"/>
        <item x="458"/>
        <item x="450"/>
        <item x="451"/>
        <item x="452"/>
        <item x="983"/>
        <item x="453"/>
        <item x="455"/>
        <item x="456"/>
        <item x="457"/>
        <item x="415"/>
        <item x="1004"/>
        <item x="448"/>
        <item x="532"/>
        <item x="558"/>
        <item x="467"/>
        <item x="468"/>
        <item x="440"/>
        <item x="441"/>
        <item x="439"/>
        <item x="622"/>
        <item x="416"/>
        <item x="425"/>
        <item x="427"/>
        <item x="435"/>
        <item x="686"/>
        <item x="687"/>
        <item x="629"/>
        <item x="630"/>
        <item x="631"/>
        <item x="632"/>
        <item x="633"/>
        <item x="634"/>
        <item x="635"/>
        <item x="636"/>
        <item x="637"/>
        <item x="638"/>
        <item x="639"/>
        <item x="1284"/>
        <item x="445"/>
        <item x="446"/>
        <item x="1283"/>
        <item x="1289"/>
        <item x="447"/>
        <item x="423"/>
        <item x="436"/>
        <item x="419"/>
        <item x="395"/>
        <item x="426"/>
        <item x="474"/>
        <item x="424"/>
        <item x="454"/>
        <item x="508"/>
        <item x="503"/>
        <item x="504"/>
        <item x="505"/>
        <item x="506"/>
        <item x="509"/>
        <item x="516"/>
        <item x="517"/>
        <item x="518"/>
        <item x="497"/>
        <item x="498"/>
        <item x="499"/>
        <item x="500"/>
        <item x="511"/>
        <item x="501"/>
        <item x="619"/>
        <item x="443"/>
        <item x="475"/>
        <item x="552"/>
        <item x="650"/>
        <item x="651"/>
        <item x="652"/>
        <item x="653"/>
        <item x="1017"/>
        <item x="1018"/>
        <item x="1019"/>
        <item x="1042"/>
        <item x="1021"/>
        <item x="1043"/>
        <item x="1044"/>
        <item x="481"/>
        <item x="480"/>
        <item x="713"/>
        <item x="628"/>
        <item x="574"/>
        <item x="469"/>
        <item x="533"/>
        <item x="534"/>
        <item x="482"/>
        <item x="513"/>
        <item x="476"/>
        <item x="547"/>
        <item x="523"/>
        <item x="584"/>
        <item x="654"/>
        <item x="655"/>
        <item x="656"/>
        <item x="657"/>
        <item x="658"/>
        <item x="551"/>
        <item x="492"/>
        <item x="493"/>
        <item x="539"/>
        <item x="659"/>
        <item x="542"/>
        <item x="537"/>
        <item x="543"/>
        <item x="544"/>
        <item x="546"/>
        <item x="510"/>
        <item x="515"/>
        <item x="494"/>
        <item x="773"/>
        <item x="705"/>
        <item x="549"/>
        <item x="540"/>
        <item x="767"/>
        <item x="585"/>
        <item x="586"/>
        <item x="589"/>
        <item x="575"/>
        <item x="483"/>
        <item x="485"/>
        <item x="486"/>
        <item x="484"/>
        <item x="536"/>
        <item x="487"/>
        <item x="488"/>
        <item x="489"/>
        <item x="490"/>
        <item x="524"/>
        <item x="525"/>
        <item x="620"/>
        <item x="642"/>
        <item x="643"/>
        <item x="569"/>
        <item x="660"/>
        <item x="661"/>
        <item x="538"/>
        <item x="541"/>
        <item x="692"/>
        <item x="693"/>
        <item x="694"/>
        <item x="695"/>
        <item x="696"/>
        <item x="697"/>
        <item x="698"/>
        <item x="550"/>
        <item x="703"/>
        <item x="818"/>
        <item x="819"/>
        <item x="699"/>
        <item x="835"/>
        <item x="836"/>
        <item x="595"/>
        <item x="596"/>
        <item x="545"/>
        <item x="514"/>
        <item x="601"/>
        <item x="598"/>
        <item x="600"/>
        <item x="646"/>
        <item x="617"/>
        <item x="576"/>
        <item x="627"/>
        <item x="548"/>
        <item x="684"/>
        <item x="685"/>
        <item x="568"/>
        <item x="570"/>
        <item x="662"/>
        <item x="663"/>
        <item x="616"/>
        <item x="626"/>
        <item x="716"/>
        <item x="718"/>
        <item x="625"/>
        <item x="719"/>
        <item x="725"/>
        <item x="726"/>
        <item x="732"/>
        <item x="727"/>
        <item x="733"/>
        <item x="862"/>
        <item x="863"/>
        <item x="864"/>
        <item x="865"/>
        <item x="866"/>
        <item x="605"/>
        <item x="553"/>
        <item x="594"/>
        <item x="593"/>
        <item x="867"/>
        <item x="765"/>
        <item x="554"/>
        <item x="608"/>
        <item x="690"/>
        <item x="597"/>
        <item x="606"/>
        <item x="664"/>
        <item x="665"/>
        <item x="666"/>
        <item x="667"/>
        <item x="766"/>
        <item x="587"/>
        <item x="607"/>
        <item x="571"/>
        <item x="572"/>
        <item x="573"/>
        <item x="599"/>
        <item x="623"/>
        <item x="640"/>
        <item x="809"/>
        <item x="810"/>
        <item x="592"/>
        <item x="604"/>
        <item x="602"/>
        <item x="591"/>
        <item x="603"/>
        <item x="807"/>
        <item x="808"/>
        <item x="802"/>
        <item x="803"/>
        <item x="804"/>
        <item x="805"/>
        <item x="759"/>
        <item x="760"/>
        <item x="770"/>
        <item x="771"/>
        <item x="757"/>
        <item x="758"/>
        <item x="772"/>
        <item x="644"/>
        <item x="645"/>
        <item x="797"/>
        <item x="723"/>
        <item x="724"/>
        <item x="830"/>
        <item x="1727"/>
        <item x="734"/>
        <item x="710"/>
        <item x="735"/>
        <item x="793"/>
        <item x="736"/>
        <item x="831"/>
        <item x="832"/>
        <item x="868"/>
        <item x="869"/>
        <item x="870"/>
        <item x="871"/>
        <item x="689"/>
        <item x="688"/>
        <item x="618"/>
        <item x="621"/>
        <item x="681"/>
        <item x="668"/>
        <item x="669"/>
        <item x="670"/>
        <item x="671"/>
        <item x="615"/>
        <item x="672"/>
        <item x="790"/>
        <item x="715"/>
        <item x="702"/>
        <item x="673"/>
        <item x="674"/>
        <item x="675"/>
        <item x="1968"/>
        <item x="1969"/>
        <item x="1970"/>
        <item x="1971"/>
        <item x="746"/>
        <item x="691"/>
        <item x="815"/>
        <item x="676"/>
        <item x="677"/>
        <item x="678"/>
        <item x="1012"/>
        <item x="1010"/>
        <item x="781"/>
        <item x="782"/>
        <item x="783"/>
        <item x="784"/>
        <item x="721"/>
        <item x="722"/>
        <item x="850"/>
        <item x="851"/>
        <item x="852"/>
        <item x="853"/>
        <item x="854"/>
        <item x="855"/>
        <item x="856"/>
        <item x="794"/>
        <item x="728"/>
        <item x="811"/>
        <item x="812"/>
        <item x="729"/>
        <item x="730"/>
        <item x="791"/>
        <item x="679"/>
        <item x="680"/>
        <item x="706"/>
        <item x="872"/>
        <item x="873"/>
        <item x="874"/>
        <item x="720"/>
        <item x="1020"/>
        <item x="1717"/>
        <item x="1718"/>
        <item x="1710"/>
        <item x="1711"/>
        <item x="1817"/>
        <item x="1488"/>
        <item x="1715"/>
        <item x="1716"/>
        <item x="801"/>
        <item x="875"/>
        <item x="763"/>
        <item x="747"/>
        <item x="764"/>
        <item x="1089"/>
        <item x="737"/>
        <item x="738"/>
        <item x="739"/>
        <item x="821"/>
        <item x="762"/>
        <item x="741"/>
        <item x="822"/>
        <item x="823"/>
        <item x="876"/>
        <item x="921"/>
        <item x="877"/>
        <item x="878"/>
        <item x="879"/>
        <item x="880"/>
        <item x="986"/>
        <item x="881"/>
        <item x="882"/>
        <item x="859"/>
        <item x="883"/>
        <item x="884"/>
        <item x="885"/>
        <item x="799"/>
        <item x="796"/>
        <item x="886"/>
        <item x="887"/>
        <item x="849"/>
        <item x="848"/>
        <item x="731"/>
        <item x="755"/>
        <item x="847"/>
        <item x="785"/>
        <item x="786"/>
        <item x="787"/>
        <item x="826"/>
        <item x="828"/>
        <item x="740"/>
        <item x="888"/>
        <item x="889"/>
        <item x="890"/>
        <item x="825"/>
        <item x="891"/>
        <item x="892"/>
        <item x="893"/>
        <item x="894"/>
        <item x="895"/>
        <item x="774"/>
        <item x="775"/>
        <item x="795"/>
        <item x="792"/>
        <item x="824"/>
        <item x="1136"/>
        <item x="1135"/>
        <item x="1137"/>
        <item x="1138"/>
        <item x="1229"/>
        <item x="1139"/>
        <item x="1024"/>
        <item x="1090"/>
        <item x="1273"/>
        <item x="1276"/>
        <item x="1242"/>
        <item x="1264"/>
        <item x="1266"/>
        <item x="1268"/>
        <item x="1269"/>
        <item x="1091"/>
        <item x="1092"/>
        <item x="1275"/>
        <item x="896"/>
        <item x="897"/>
        <item x="898"/>
        <item x="1060"/>
        <item x="1062"/>
        <item x="1063"/>
        <item x="984"/>
        <item x="1093"/>
        <item x="1064"/>
        <item x="1065"/>
        <item x="1066"/>
        <item x="1068"/>
        <item x="1069"/>
        <item x="1070"/>
        <item x="1071"/>
        <item x="1072"/>
        <item x="1073"/>
        <item x="1074"/>
        <item x="1075"/>
        <item x="837"/>
        <item x="838"/>
        <item x="922"/>
        <item x="923"/>
        <item x="924"/>
        <item x="925"/>
        <item x="926"/>
        <item x="857"/>
        <item x="858"/>
        <item x="860"/>
        <item x="817"/>
        <item x="788"/>
        <item x="829"/>
        <item x="839"/>
        <item x="840"/>
        <item x="841"/>
        <item x="842"/>
        <item x="843"/>
        <item x="844"/>
        <item x="899"/>
        <item x="900"/>
        <item x="951"/>
        <item x="952"/>
        <item x="953"/>
        <item x="954"/>
        <item x="955"/>
        <item x="956"/>
        <item x="957"/>
        <item x="958"/>
        <item x="1169"/>
        <item x="950"/>
        <item x="959"/>
        <item x="960"/>
        <item x="961"/>
        <item x="962"/>
        <item x="963"/>
        <item x="964"/>
        <item x="965"/>
        <item x="1025"/>
        <item x="966"/>
        <item x="967"/>
        <item x="901"/>
        <item x="902"/>
        <item x="903"/>
        <item x="904"/>
        <item x="861"/>
        <item x="905"/>
        <item x="906"/>
        <item x="907"/>
        <item x="908"/>
        <item x="909"/>
        <item x="993"/>
        <item x="994"/>
        <item x="927"/>
        <item x="1045"/>
        <item x="1046"/>
        <item x="991"/>
        <item x="992"/>
        <item x="1047"/>
        <item x="1048"/>
        <item x="1094"/>
        <item x="1095"/>
        <item x="1096"/>
        <item x="1097"/>
        <item x="910"/>
        <item x="911"/>
        <item x="1049"/>
        <item x="968"/>
        <item x="969"/>
        <item x="970"/>
        <item x="971"/>
        <item x="996"/>
        <item x="998"/>
        <item x="972"/>
        <item x="995"/>
        <item x="912"/>
        <item x="928"/>
        <item x="929"/>
        <item x="930"/>
        <item x="1022"/>
        <item x="1660"/>
        <item x="1013"/>
        <item x="1016"/>
        <item x="931"/>
        <item x="932"/>
        <item x="1140"/>
        <item x="1141"/>
        <item x="1011"/>
        <item x="1098"/>
        <item x="1220"/>
        <item x="1217"/>
        <item x="1218"/>
        <item x="1221"/>
        <item x="1222"/>
        <item x="1219"/>
        <item x="933"/>
        <item x="934"/>
        <item x="935"/>
        <item x="936"/>
        <item x="1080"/>
        <item x="1061"/>
        <item x="1079"/>
        <item x="1084"/>
        <item x="1085"/>
        <item x="1086"/>
        <item x="1087"/>
        <item x="1088"/>
        <item x="1081"/>
        <item x="1082"/>
        <item x="1083"/>
        <item x="1170"/>
        <item x="913"/>
        <item x="914"/>
        <item x="1099"/>
        <item x="1100"/>
        <item x="1101"/>
        <item x="1102"/>
        <item x="1103"/>
        <item x="1104"/>
        <item x="973"/>
        <item x="997"/>
        <item x="1171"/>
        <item x="974"/>
        <item x="937"/>
        <item x="1009"/>
        <item x="1187"/>
        <item x="938"/>
        <item x="1185"/>
        <item x="1278"/>
        <item x="1279"/>
        <item x="1105"/>
        <item x="1027"/>
        <item x="1026"/>
        <item x="975"/>
        <item x="1184"/>
        <item x="939"/>
        <item x="989"/>
        <item x="976"/>
        <item x="1014"/>
        <item x="940"/>
        <item x="1106"/>
        <item x="1034"/>
        <item x="1023"/>
        <item x="1015"/>
        <item x="941"/>
        <item x="942"/>
        <item x="1050"/>
        <item x="1051"/>
        <item x="1172"/>
        <item x="1107"/>
        <item x="1108"/>
        <item x="1142"/>
        <item x="1143"/>
        <item x="1052"/>
        <item x="1144"/>
        <item x="1145"/>
        <item x="1146"/>
        <item x="1147"/>
        <item x="1148"/>
        <item x="1149"/>
        <item x="1109"/>
        <item x="1110"/>
        <item x="1243"/>
        <item x="1245"/>
        <item x="1247"/>
        <item x="1203"/>
        <item x="1204"/>
        <item x="1248"/>
        <item x="1249"/>
        <item x="1250"/>
        <item x="1244"/>
        <item x="1246"/>
        <item x="1150"/>
        <item x="1111"/>
        <item x="1133"/>
        <item x="1053"/>
        <item x="1112"/>
        <item x="1151"/>
        <item x="1152"/>
        <item x="1153"/>
        <item x="1154"/>
        <item x="1155"/>
        <item x="1156"/>
        <item x="1113"/>
        <item x="1114"/>
        <item x="1232"/>
        <item x="1233"/>
        <item x="1234"/>
        <item x="1115"/>
        <item x="1157"/>
        <item x="1116"/>
        <item x="1054"/>
        <item x="1117"/>
        <item x="1118"/>
        <item x="1119"/>
        <item x="1120"/>
        <item x="1055"/>
        <item x="1158"/>
        <item x="1398"/>
        <item x="1159"/>
        <item x="1168"/>
        <item x="1535"/>
        <item x="1121"/>
        <item x="1213"/>
        <item x="1209"/>
        <item x="1211"/>
        <item x="1212"/>
        <item x="1214"/>
        <item x="1216"/>
        <item x="1215"/>
        <item x="1077"/>
        <item x="1165"/>
        <item x="1173"/>
        <item x="1223"/>
        <item x="1174"/>
        <item x="1175"/>
        <item x="1194"/>
        <item x="1195"/>
        <item x="1183"/>
        <item x="1196"/>
        <item x="1067"/>
        <item x="1122"/>
        <item x="1123"/>
        <item x="1124"/>
        <item x="1125"/>
        <item x="1126"/>
        <item x="1160"/>
        <item x="1134"/>
        <item x="1193"/>
        <item x="1199"/>
        <item x="1076"/>
        <item x="1207"/>
        <item x="1208"/>
        <item x="1078"/>
        <item x="1205"/>
        <item x="1161"/>
        <item x="1351"/>
        <item x="1252"/>
        <item x="1231"/>
        <item x="1235"/>
        <item x="1176"/>
        <item x="1177"/>
        <item x="1237"/>
        <item x="1257"/>
        <item x="1178"/>
        <item x="1186"/>
        <item x="1557"/>
        <item x="1558"/>
        <item x="1559"/>
        <item x="1560"/>
        <item x="1561"/>
        <item x="1562"/>
        <item x="1563"/>
        <item x="1162"/>
        <item x="1547"/>
        <item x="1538"/>
        <item x="1540"/>
        <item x="1541"/>
        <item x="1542"/>
        <item x="1253"/>
        <item x="1282"/>
        <item x="1191"/>
        <item x="1200"/>
        <item x="1201"/>
        <item x="1202"/>
        <item x="1197"/>
        <item x="1198"/>
        <item x="1179"/>
        <item x="1310"/>
        <item x="1290"/>
        <item x="1206"/>
        <item x="1254"/>
        <item x="1255"/>
        <item x="1188"/>
        <item x="1262"/>
        <item x="1226"/>
        <item x="1227"/>
        <item x="1228"/>
        <item x="1224"/>
        <item x="1251"/>
        <item x="1210"/>
        <item x="1236"/>
        <item x="1444"/>
        <item x="1443"/>
        <item x="1447"/>
        <item x="1442"/>
        <item x="1709"/>
        <item x="1763"/>
        <item x="1764"/>
        <item x="1765"/>
        <item x="1766"/>
        <item x="1280"/>
        <item x="1189"/>
        <item x="1190"/>
        <item x="1291"/>
        <item x="1256"/>
        <item x="1265"/>
        <item x="1371"/>
        <item x="1337"/>
        <item x="1374"/>
        <item x="1338"/>
        <item x="1340"/>
        <item x="1344"/>
        <item x="1399"/>
        <item x="1311"/>
        <item x="1512"/>
        <item x="1564"/>
        <item x="1339"/>
        <item x="1342"/>
        <item x="1343"/>
        <item x="1493"/>
        <item x="1494"/>
        <item x="1400"/>
        <item x="1401"/>
        <item x="1402"/>
        <item x="1341"/>
        <item x="1312"/>
        <item x="1292"/>
        <item x="1313"/>
        <item x="1314"/>
        <item x="1293"/>
        <item x="1315"/>
        <item x="1513"/>
        <item x="1514"/>
        <item x="1403"/>
        <item x="1404"/>
        <item x="1495"/>
        <item x="1490"/>
        <item x="1405"/>
        <item x="1368"/>
        <item x="1369"/>
        <item x="1359"/>
        <item x="1360"/>
        <item x="1362"/>
        <item x="1363"/>
        <item x="1361"/>
        <item x="1367"/>
        <item x="1366"/>
        <item x="1270"/>
        <item x="1335"/>
        <item x="1316"/>
        <item x="1271"/>
        <item x="1272"/>
        <item x="1317"/>
        <item x="1261"/>
        <item x="1267"/>
        <item x="1496"/>
        <item x="1497"/>
        <item x="1498"/>
        <item x="1499"/>
        <item x="1406"/>
        <item x="1500"/>
        <item x="1501"/>
        <item x="1408"/>
        <item x="1274"/>
        <item x="1294"/>
        <item x="1295"/>
        <item x="1334"/>
        <item x="1409"/>
        <item x="1296"/>
        <item x="1410"/>
        <item x="1411"/>
        <item x="1412"/>
        <item x="1413"/>
        <item x="1414"/>
        <item x="1502"/>
        <item x="1415"/>
        <item x="1416"/>
        <item x="1417"/>
        <item x="1297"/>
        <item x="1318"/>
        <item x="1354"/>
        <item x="1356"/>
        <item x="1357"/>
        <item x="1298"/>
        <item x="1418"/>
        <item x="1419"/>
        <item x="1420"/>
        <item x="1421"/>
        <item x="1422"/>
        <item x="1423"/>
        <item x="1424"/>
        <item x="1425"/>
        <item x="1352"/>
        <item x="1277"/>
        <item x="1319"/>
        <item x="1320"/>
        <item x="1321"/>
        <item x="1322"/>
        <item x="1346"/>
        <item x="1345"/>
        <item x="1348"/>
        <item x="1785"/>
        <item x="1299"/>
        <item x="1397"/>
        <item x="1426"/>
        <item x="1300"/>
        <item x="1301"/>
        <item x="1427"/>
        <item x="1323"/>
        <item x="1434"/>
        <item x="1436"/>
        <item x="1438"/>
        <item x="1437"/>
        <item x="1379"/>
        <item x="1380"/>
        <item x="1381"/>
        <item x="1382"/>
        <item x="1383"/>
        <item x="1384"/>
        <item x="1302"/>
        <item x="1462"/>
        <item x="1463"/>
        <item x="1464"/>
        <item x="1440"/>
        <item x="1466"/>
        <item x="1467"/>
        <item x="1355"/>
        <item x="1565"/>
        <item x="1607"/>
        <item x="1552"/>
        <item x="1553"/>
        <item x="1566"/>
        <item x="1336"/>
        <item x="1349"/>
        <item x="1373"/>
        <item x="1385"/>
        <item x="1353"/>
        <item x="1386"/>
        <item x="1387"/>
        <item x="1388"/>
        <item x="1358"/>
        <item x="1347"/>
        <item x="1389"/>
        <item x="1456"/>
        <item x="1457"/>
        <item x="1483"/>
        <item x="1487"/>
        <item x="1450"/>
        <item x="1451"/>
        <item x="1452"/>
        <item x="1453"/>
        <item x="1454"/>
        <item x="1455"/>
        <item x="1350"/>
        <item x="1376"/>
        <item x="1372"/>
        <item x="1375"/>
        <item x="1448"/>
        <item x="1390"/>
        <item x="1391"/>
        <item x="1392"/>
        <item x="1393"/>
        <item x="1365"/>
        <item x="1394"/>
        <item x="1491"/>
        <item x="1446"/>
        <item x="1445"/>
        <item x="1449"/>
        <item x="1395"/>
        <item x="1396"/>
        <item x="1432"/>
        <item x="1567"/>
        <item x="1568"/>
        <item x="1439"/>
        <item x="1503"/>
        <item x="1459"/>
        <item x="1458"/>
        <item x="1460"/>
        <item x="1461"/>
        <item x="1492"/>
        <item x="1478"/>
        <item x="1465"/>
        <item x="1484"/>
        <item x="1485"/>
        <item x="1486"/>
        <item x="1608"/>
        <item x="1609"/>
        <item x="1610"/>
        <item x="1611"/>
        <item x="1612"/>
        <item x="1613"/>
        <item x="1569"/>
        <item x="1570"/>
        <item x="1571"/>
        <item x="1572"/>
        <item x="1573"/>
        <item x="1574"/>
        <item x="1575"/>
        <item x="1576"/>
        <item x="1577"/>
        <item x="1480"/>
        <item x="1481"/>
        <item x="1482"/>
        <item x="1477"/>
        <item x="1489"/>
        <item x="1515"/>
        <item x="1516"/>
        <item x="1504"/>
        <item x="1505"/>
        <item x="1506"/>
        <item x="1507"/>
        <item x="1517"/>
        <item x="1536"/>
        <item x="1578"/>
        <item x="1579"/>
        <item x="1580"/>
        <item x="1551"/>
        <item x="1581"/>
        <item x="1582"/>
        <item x="1583"/>
        <item x="1584"/>
        <item x="1585"/>
        <item x="1586"/>
        <item x="1713"/>
        <item x="1714"/>
        <item x="1518"/>
        <item x="1519"/>
        <item x="1520"/>
        <item x="1521"/>
        <item x="1522"/>
        <item x="1523"/>
        <item x="1534"/>
        <item x="1712"/>
        <item x="1587"/>
        <item x="1588"/>
        <item x="1614"/>
        <item x="1589"/>
        <item x="1615"/>
        <item x="1616"/>
        <item x="1548"/>
        <item x="1549"/>
        <item x="1646"/>
        <item x="1647"/>
        <item x="1648"/>
        <item x="1524"/>
        <item x="1537"/>
        <item x="1693"/>
        <item x="1686"/>
        <item x="1688"/>
        <item x="1690"/>
        <item x="1729"/>
        <item x="1691"/>
        <item x="1778"/>
        <item x="1728"/>
        <item x="1692"/>
        <item x="1617"/>
        <item x="1618"/>
        <item x="1619"/>
        <item x="1620"/>
        <item x="1590"/>
        <item x="1591"/>
        <item x="1550"/>
        <item x="1592"/>
        <item x="1508"/>
        <item x="1622"/>
        <item x="1649"/>
        <item x="1650"/>
        <item x="1651"/>
        <item x="1652"/>
        <item x="1539"/>
        <item x="1543"/>
        <item x="1593"/>
        <item x="1594"/>
        <item x="1544"/>
        <item x="1545"/>
        <item x="1546"/>
        <item x="1595"/>
        <item x="1596"/>
        <item x="1597"/>
        <item x="1598"/>
        <item x="1599"/>
        <item x="1600"/>
        <item x="1601"/>
        <item x="1643"/>
        <item x="1653"/>
        <item x="1654"/>
        <item x="1655"/>
        <item x="1623"/>
        <item x="1642"/>
        <item x="1602"/>
        <item x="1624"/>
        <item x="1625"/>
        <item x="1880"/>
        <item x="1626"/>
        <item x="1881"/>
        <item x="1603"/>
        <item x="1882"/>
        <item x="1883"/>
        <item x="1604"/>
        <item x="1684"/>
        <item x="1663"/>
        <item x="1662"/>
        <item x="1677"/>
        <item x="1667"/>
        <item x="1669"/>
        <item x="1657"/>
        <item x="1641"/>
        <item x="1640"/>
        <item x="1675"/>
        <item x="1627"/>
        <item x="1628"/>
        <item x="1629"/>
        <item x="1670"/>
        <item x="1671"/>
        <item x="1630"/>
        <item x="1658"/>
        <item x="1606"/>
        <item x="1631"/>
        <item x="1632"/>
        <item x="1674"/>
        <item x="1829"/>
        <item x="1659"/>
        <item x="1666"/>
        <item x="1719"/>
        <item x="1720"/>
        <item x="1756"/>
        <item x="1644"/>
        <item x="1757"/>
        <item x="1758"/>
        <item x="1668"/>
        <item x="1673"/>
        <item x="1759"/>
        <item x="1760"/>
        <item x="1761"/>
        <item x="1762"/>
        <item x="1754"/>
        <item x="1672"/>
        <item x="1676"/>
        <item x="1665"/>
        <item x="1661"/>
        <item x="1884"/>
        <item x="1664"/>
        <item x="1755"/>
        <item x="1753"/>
        <item x="1752"/>
        <item x="1682"/>
        <item x="1819"/>
        <item x="1786"/>
        <item x="1787"/>
        <item x="1695"/>
        <item x="1696"/>
        <item x="1697"/>
        <item x="1698"/>
        <item x="1702"/>
        <item x="1703"/>
        <item x="1705"/>
        <item x="1699"/>
        <item x="1701"/>
        <item x="1685"/>
        <item x="1721"/>
        <item x="1751"/>
        <item x="1749"/>
        <item x="1750"/>
        <item x="1694"/>
        <item x="1848"/>
        <item x="1849"/>
        <item x="1850"/>
        <item x="1790"/>
        <item x="1851"/>
        <item x="1779"/>
        <item x="1780"/>
        <item x="2059"/>
        <item x="2064"/>
        <item x="1767"/>
        <item x="1781"/>
        <item x="1782"/>
        <item x="1852"/>
        <item x="1853"/>
        <item x="1854"/>
        <item x="1791"/>
        <item x="1855"/>
        <item x="1792"/>
        <item x="1793"/>
        <item x="1856"/>
        <item x="1700"/>
        <item x="1687"/>
        <item x="1776"/>
        <item x="1683"/>
        <item x="1777"/>
        <item x="1689"/>
        <item x="1706"/>
        <item x="1794"/>
        <item x="1748"/>
        <item x="1795"/>
        <item x="1796"/>
        <item x="1797"/>
        <item x="1798"/>
        <item x="1747"/>
        <item x="1799"/>
        <item x="1746"/>
        <item x="1800"/>
        <item x="1741"/>
        <item x="1742"/>
        <item x="1743"/>
        <item x="1744"/>
        <item x="1745"/>
        <item x="1740"/>
        <item x="1857"/>
        <item x="1858"/>
        <item x="1885"/>
        <item x="1859"/>
        <item x="1860"/>
        <item x="1861"/>
        <item x="1788"/>
        <item x="1831"/>
        <item x="1834"/>
        <item x="1830"/>
        <item x="1842"/>
        <item x="1843"/>
        <item x="1832"/>
        <item x="1833"/>
        <item x="1737"/>
        <item x="1801"/>
        <item x="1738"/>
        <item x="1802"/>
        <item x="1739"/>
        <item x="1803"/>
        <item x="1903"/>
        <item x="1804"/>
        <item x="1805"/>
        <item x="1839"/>
        <item x="2073"/>
        <item x="2074"/>
        <item x="1732"/>
        <item x="1733"/>
        <item x="1734"/>
        <item x="1735"/>
        <item x="1736"/>
        <item x="1838"/>
        <item x="1862"/>
        <item x="1846"/>
        <item x="1863"/>
        <item x="1818"/>
        <item x="1789"/>
        <item x="1806"/>
        <item x="1807"/>
        <item x="1808"/>
        <item x="1809"/>
        <item x="1810"/>
        <item x="1811"/>
        <item x="1947"/>
        <item x="1948"/>
        <item x="1949"/>
        <item x="2051"/>
        <item x="1950"/>
        <item x="1864"/>
        <item x="1924"/>
        <item x="1925"/>
        <item x="1812"/>
        <item x="1813"/>
        <item x="1886"/>
        <item x="1835"/>
        <item x="1836"/>
        <item x="1865"/>
        <item x="1926"/>
        <item x="1927"/>
        <item x="1928"/>
        <item x="1929"/>
        <item x="1887"/>
        <item x="2071"/>
        <item x="1951"/>
        <item x="1814"/>
        <item x="1815"/>
        <item x="1837"/>
        <item x="1841"/>
        <item x="1930"/>
        <item x="1888"/>
        <item x="1889"/>
        <item x="2067"/>
        <item x="2055"/>
        <item x="1952"/>
        <item x="2053"/>
        <item x="1816"/>
        <item x="1845"/>
        <item x="1866"/>
        <item x="1867"/>
        <item x="1847"/>
        <item x="1931"/>
        <item x="1932"/>
        <item x="1933"/>
        <item x="1868"/>
        <item x="1869"/>
        <item x="1840"/>
        <item x="1954"/>
        <item x="1943"/>
        <item x="1934"/>
        <item x="1935"/>
        <item x="1936"/>
        <item x="1937"/>
        <item x="1938"/>
        <item x="1939"/>
        <item x="1870"/>
        <item x="1890"/>
        <item x="1891"/>
        <item x="1892"/>
        <item x="1871"/>
        <item x="2109"/>
        <item x="2097"/>
        <item x="1955"/>
        <item x="2110"/>
        <item x="2111"/>
        <item x="2096"/>
        <item x="2117"/>
        <item x="1940"/>
        <item x="1941"/>
        <item x="1893"/>
        <item x="1894"/>
        <item x="1872"/>
        <item x="1873"/>
        <item x="1956"/>
        <item x="1895"/>
        <item x="1944"/>
        <item x="2124"/>
        <item x="2125"/>
        <item x="2126"/>
        <item x="1902"/>
        <item x="1909"/>
        <item x="1907"/>
        <item x="1908"/>
        <item x="1910"/>
        <item x="1911"/>
        <item x="2127"/>
        <item x="1913"/>
        <item x="1958"/>
        <item x="1914"/>
        <item x="1959"/>
        <item x="1915"/>
        <item x="2082"/>
        <item x="2086"/>
        <item x="2056"/>
        <item x="2079"/>
        <item x="2054"/>
        <item x="2083"/>
        <item x="2084"/>
        <item x="2085"/>
        <item x="2057"/>
        <item x="2080"/>
        <item x="2081"/>
        <item x="1917"/>
        <item x="1918"/>
        <item x="2066"/>
        <item x="1962"/>
        <item x="1963"/>
        <item x="2118"/>
        <item x="2065"/>
        <item x="2060"/>
        <item x="2052"/>
        <item x="2068"/>
        <item x="2062"/>
        <item x="2063"/>
        <item x="2070"/>
        <item x="1919"/>
        <item x="1920"/>
        <item x="1964"/>
        <item x="1965"/>
        <item x="2089"/>
        <item x="2105"/>
        <item x="2106"/>
        <item x="2072"/>
        <item x="2077"/>
        <item x="2108"/>
        <item x="2069"/>
        <item x="2114"/>
        <item x="2115"/>
        <item x="2061"/>
        <item x="2186"/>
        <item x="2187"/>
        <item x="2188"/>
        <item x="2189"/>
        <item x="2116"/>
        <item x="2107"/>
        <item x="2088"/>
        <item x="2145"/>
        <item x="2146"/>
        <item x="2147"/>
        <item x="2148"/>
        <item x="2149"/>
        <item x="2150"/>
        <item x="2151"/>
        <item x="2152"/>
        <item x="2087"/>
        <item x="2078"/>
        <item x="2098"/>
        <item x="2099"/>
        <item x="2120"/>
        <item x="2122"/>
        <item x="2090"/>
        <item x="2091"/>
        <item x="2092"/>
        <item x="2093"/>
        <item x="2229"/>
        <item x="2230"/>
        <item x="2231"/>
        <item x="2134"/>
        <item x="2113"/>
        <item x="2100"/>
        <item x="2190"/>
        <item x="2191"/>
        <item x="2192"/>
        <item x="2193"/>
        <item x="2194"/>
        <item x="2135"/>
        <item x="2136"/>
        <item x="2137"/>
        <item x="2138"/>
        <item x="2153"/>
        <item x="2154"/>
        <item x="2155"/>
        <item x="2156"/>
        <item x="2166"/>
        <item x="2167"/>
        <item x="2168"/>
        <item x="2169"/>
        <item x="2170"/>
        <item x="2171"/>
        <item x="2172"/>
        <item x="2123"/>
        <item x="2119"/>
        <item x="2139"/>
        <item x="2140"/>
        <item x="2141"/>
        <item x="2142"/>
        <item x="2143"/>
        <item x="2195"/>
        <item x="2133"/>
        <item x="2196"/>
        <item x="2197"/>
        <item x="2198"/>
        <item x="2199"/>
        <item x="2200"/>
        <item x="2201"/>
        <item x="2202"/>
        <item x="2203"/>
        <item x="2204"/>
        <item x="2205"/>
        <item x="2206"/>
        <item x="2207"/>
        <item x="2208"/>
        <item x="2173"/>
        <item x="2174"/>
        <item x="2232"/>
        <item x="2233"/>
        <item x="2234"/>
        <item x="2235"/>
        <item x="2236"/>
        <item x="2175"/>
        <item x="2176"/>
        <item x="2177"/>
        <item x="2178"/>
        <item x="2209"/>
        <item x="2210"/>
        <item x="2237"/>
        <item x="2238"/>
        <item x="2211"/>
        <item x="2239"/>
        <item x="2242"/>
        <item x="2243"/>
        <item x="2179"/>
        <item x="2212"/>
        <item x="2213"/>
        <item x="2214"/>
        <item x="2240"/>
        <item x="2215"/>
        <item x="2216"/>
        <item x="2217"/>
        <item x="2218"/>
        <item x="2219"/>
        <item x="2220"/>
        <item x="2221"/>
        <item x="2222"/>
        <item x="2241"/>
        <item x="2223"/>
        <item x="1769"/>
        <item x="61"/>
        <item x="54"/>
        <item x="47"/>
        <item x="53"/>
        <item x="60"/>
        <item x="1995"/>
        <item x="1994"/>
        <item x="2001"/>
        <item x="2000"/>
        <item x="11"/>
        <item x="193"/>
        <item x="201"/>
        <item x="202"/>
        <item x="267"/>
        <item x="195"/>
        <item x="194"/>
        <item x="204"/>
        <item x="29"/>
        <item x="226"/>
        <item x="198"/>
        <item x="225"/>
        <item x="192"/>
        <item x="199"/>
        <item x="200"/>
        <item x="196"/>
        <item x="197"/>
        <item x="227"/>
        <item x="203"/>
        <item x="31"/>
        <item x="216"/>
        <item x="137"/>
        <item x="228"/>
        <item x="269"/>
        <item x="241"/>
        <item x="268"/>
        <item x="300"/>
        <item x="301"/>
        <item x="229"/>
        <item x="312"/>
        <item x="273"/>
        <item x="303"/>
        <item x="274"/>
        <item x="520"/>
        <item x="299"/>
        <item x="1182"/>
        <item x="385"/>
        <item x="384"/>
        <item x="943"/>
        <item x="449"/>
        <item x="581"/>
        <item x="375"/>
        <item x="982"/>
        <item x="1263"/>
        <item x="507"/>
        <item x="1031"/>
        <item x="491"/>
        <item x="496"/>
        <item x="495"/>
        <item x="1006"/>
        <item x="647"/>
        <item x="579"/>
        <item x="580"/>
        <item x="582"/>
        <item x="583"/>
        <item x="577"/>
        <item x="578"/>
        <item x="717"/>
        <item x="648"/>
        <item x="641"/>
        <item x="649"/>
        <item x="748"/>
        <item x="816"/>
        <item x="789"/>
        <item x="813"/>
        <item x="827"/>
        <item x="814"/>
        <item x="1030"/>
        <item x="1032"/>
        <item x="1127"/>
        <item x="1128"/>
        <item x="1059"/>
        <item x="1057"/>
        <item x="1058"/>
        <item x="947"/>
        <item x="944"/>
        <item x="977"/>
        <item x="1000"/>
        <item x="990"/>
        <item x="999"/>
        <item x="945"/>
        <item x="988"/>
        <item x="1129"/>
        <item x="1028"/>
        <item x="946"/>
        <item x="1281"/>
        <item x="1033"/>
        <item x="1040"/>
        <item x="1180"/>
        <item x="1038"/>
        <item x="1039"/>
        <item x="1130"/>
        <item x="1035"/>
        <item x="1036"/>
        <item x="1041"/>
        <item x="1029"/>
        <item x="987"/>
        <item x="1037"/>
        <item x="1131"/>
        <item x="1132"/>
        <item x="1378"/>
        <item x="1230"/>
        <item x="1238"/>
        <item x="1166"/>
        <item x="1287"/>
        <item x="1288"/>
        <item x="1605"/>
        <item x="1181"/>
        <item x="1286"/>
        <item x="1285"/>
        <item x="1239"/>
        <item x="1192"/>
        <item x="1225"/>
        <item x="1370"/>
        <item x="1241"/>
        <item x="1681"/>
        <item x="1707"/>
        <item x="1325"/>
        <item x="1326"/>
        <item x="1327"/>
        <item x="1240"/>
        <item x="1328"/>
        <item x="1303"/>
        <item x="1304"/>
        <item x="1364"/>
        <item x="1305"/>
        <item x="1428"/>
        <item x="1407"/>
        <item x="1306"/>
        <item x="1329"/>
        <item x="1330"/>
        <item x="1307"/>
        <item x="1331"/>
        <item x="1429"/>
        <item x="1332"/>
        <item x="1308"/>
        <item x="1309"/>
        <item x="1324"/>
        <item x="1430"/>
        <item x="1435"/>
        <item x="1333"/>
        <item x="1441"/>
        <item x="1377"/>
        <item x="1433"/>
        <item x="1431"/>
        <item x="1525"/>
        <item x="1526"/>
        <item x="1509"/>
        <item x="1510"/>
        <item x="1527"/>
        <item x="1528"/>
        <item x="1529"/>
        <item x="1511"/>
        <item x="1530"/>
        <item x="1531"/>
        <item x="1532"/>
        <item x="1533"/>
        <item x="1554"/>
        <item x="1621"/>
        <item x="1645"/>
        <item x="1555"/>
        <item x="1556"/>
        <item x="1656"/>
        <item x="1722"/>
        <item x="2130"/>
        <item x="1731"/>
        <item x="1723"/>
        <item x="1724"/>
        <item x="1725"/>
        <item x="1708"/>
        <item x="1704"/>
        <item x="1896"/>
        <item x="1874"/>
        <item x="2058"/>
        <item x="1904"/>
        <item x="1953"/>
        <item x="1897"/>
        <item x="1898"/>
        <item x="1899"/>
        <item x="1906"/>
        <item x="1875"/>
        <item x="1900"/>
        <item x="2144"/>
        <item x="1942"/>
        <item x="1921"/>
        <item x="1912"/>
        <item x="1957"/>
        <item x="1960"/>
        <item x="1945"/>
        <item x="1946"/>
        <item x="1916"/>
        <item x="1961"/>
        <item x="1905"/>
        <item x="1922"/>
        <item x="1923"/>
        <item x="2076"/>
        <item x="2101"/>
        <item x="1966"/>
        <item x="2094"/>
        <item x="2095"/>
        <item x="1967"/>
        <item x="2075"/>
        <item x="2102"/>
        <item x="2131"/>
        <item x="2129"/>
        <item x="2121"/>
        <item x="2103"/>
        <item x="2157"/>
        <item x="2158"/>
        <item x="2159"/>
        <item x="2112"/>
        <item x="2160"/>
        <item x="2128"/>
        <item x="2181"/>
        <item x="2132"/>
        <item x="2161"/>
        <item x="2182"/>
        <item x="2224"/>
        <item x="2183"/>
        <item x="2162"/>
        <item x="2163"/>
        <item x="2164"/>
        <item x="2165"/>
        <item x="2225"/>
        <item x="2180"/>
        <item x="2226"/>
        <item x="2227"/>
        <item x="2184"/>
        <item x="2185"/>
        <item x="2228"/>
        <item x="1844"/>
        <item x="49"/>
        <item x="2007"/>
        <item x="18"/>
        <item x="17"/>
        <item x="403"/>
        <item x="846"/>
        <item x="408"/>
        <item x="1633"/>
        <item x="1634"/>
        <item x="1635"/>
        <item x="562"/>
        <item x="1638"/>
        <item x="477"/>
        <item x="343"/>
        <item x="378"/>
        <item x="428"/>
        <item x="379"/>
        <item x="342"/>
        <item x="463"/>
        <item x="349"/>
        <item x="376"/>
        <item x="465"/>
        <item x="429"/>
        <item x="470"/>
        <item x="433"/>
        <item x="466"/>
        <item x="461"/>
        <item x="377"/>
        <item x="430"/>
        <item x="565"/>
        <item x="566"/>
        <item x="460"/>
        <item x="462"/>
        <item x="459"/>
        <item x="464"/>
        <item x="471"/>
        <item x="479"/>
        <item x="478"/>
        <item x="752"/>
        <item x="502"/>
        <item x="564"/>
        <item x="567"/>
        <item x="612"/>
        <item x="614"/>
        <item x="613"/>
        <item x="563"/>
        <item x="749"/>
        <item x="610"/>
        <item x="611"/>
        <item x="609"/>
        <item x="588"/>
        <item x="833"/>
        <item x="704"/>
        <item x="750"/>
        <item x="753"/>
        <item x="751"/>
        <item x="834"/>
        <item x="845"/>
        <item x="754"/>
        <item x="1639"/>
        <item x="979"/>
        <item x="980"/>
        <item x="981"/>
        <item x="1475"/>
        <item x="1258"/>
        <item x="978"/>
        <item x="1474"/>
        <item x="1163"/>
        <item x="1259"/>
        <item x="1164"/>
        <item x="1260"/>
        <item x="1473"/>
        <item x="1468"/>
        <item x="1470"/>
        <item x="1471"/>
        <item x="1469"/>
        <item x="1472"/>
        <item x="1636"/>
        <item x="1637"/>
        <item x="1678"/>
        <item x="1679"/>
        <item x="1680"/>
        <item x="1784"/>
        <item x="1820"/>
        <item x="1821"/>
        <item x="1783"/>
        <item x="1822"/>
        <item x="1823"/>
        <item x="1824"/>
        <item x="1825"/>
        <item x="1826"/>
        <item x="1827"/>
        <item x="1828"/>
        <item x="22"/>
        <item x="38"/>
        <item x="535"/>
        <item x="401"/>
        <item x="1770"/>
        <item x="1771"/>
        <item x="1772"/>
        <item x="1768"/>
        <item x="1773"/>
        <item x="1774"/>
        <item x="1775"/>
        <item x="1878"/>
        <item x="1879"/>
        <item x="1877"/>
        <item x="1876"/>
        <item x="40"/>
        <item x="1008"/>
        <item x="6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sd="0"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6"/>
        <item x="3297"/>
        <item x="3298"/>
        <item x="3299"/>
        <item x="3300"/>
        <item x="3301"/>
        <item x="3302"/>
        <item x="3303"/>
        <item x="3304"/>
        <item x="3305"/>
        <item x="3306"/>
        <item x="3307"/>
        <item x="3308"/>
        <item x="3295"/>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4"/>
        <item x="3365"/>
        <item x="3366"/>
        <item x="3367"/>
        <item x="3368"/>
        <item x="3369"/>
        <item x="3370"/>
        <item x="3371"/>
        <item x="3372"/>
        <item x="3373"/>
        <item x="3374"/>
        <item x="3375"/>
        <item x="3376"/>
        <item x="3377"/>
        <item x="3378"/>
        <item x="3379"/>
        <item x="3362"/>
        <item x="3363"/>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s>
    </pivotField>
    <pivotField compact="0" outline="0" showAll="0" defaultSubtotal="0"/>
    <pivotField compact="0" outline="0" showAll="0" defaultSubtotal="0"/>
    <pivotField axis="axisRow" compact="0" outline="0" showAll="0" sortType="ascending" defaultSubtotal="0">
      <items count="865">
        <item x="568"/>
        <item x="15"/>
        <item x="105"/>
        <item x="83"/>
        <item x="84"/>
        <item x="48"/>
        <item x="397"/>
        <item x="414"/>
        <item x="668"/>
        <item x="815"/>
        <item x="326"/>
        <item x="60"/>
        <item x="62"/>
        <item x="125"/>
        <item x="179"/>
        <item x="171"/>
        <item x="188"/>
        <item x="222"/>
        <item x="241"/>
        <item x="268"/>
        <item x="402"/>
        <item x="517"/>
        <item x="520"/>
        <item x="548"/>
        <item x="570"/>
        <item x="562"/>
        <item x="750"/>
        <item x="740"/>
        <item x="741"/>
        <item x="774"/>
        <item x="743"/>
        <item x="742"/>
        <item x="787"/>
        <item x="817"/>
        <item x="801"/>
        <item x="814"/>
        <item x="821"/>
        <item x="833"/>
        <item x="841"/>
        <item x="859"/>
        <item x="180"/>
        <item x="647"/>
        <item x="684"/>
        <item x="280"/>
        <item x="276"/>
        <item x="235"/>
        <item x="16"/>
        <item x="281"/>
        <item x="143"/>
        <item x="450"/>
        <item x="657"/>
        <item x="250"/>
        <item x="36"/>
        <item x="32"/>
        <item x="30"/>
        <item x="35"/>
        <item x="70"/>
        <item x="37"/>
        <item x="77"/>
        <item x="34"/>
        <item x="71"/>
        <item x="78"/>
        <item x="69"/>
        <item x="38"/>
        <item x="75"/>
        <item x="56"/>
        <item x="28"/>
        <item x="39"/>
        <item x="40"/>
        <item x="41"/>
        <item x="80"/>
        <item x="42"/>
        <item x="67"/>
        <item x="29"/>
        <item x="79"/>
        <item x="74"/>
        <item x="68"/>
        <item x="43"/>
        <item x="44"/>
        <item x="45"/>
        <item x="46"/>
        <item x="33"/>
        <item x="59"/>
        <item x="63"/>
        <item x="76"/>
        <item x="54"/>
        <item x="58"/>
        <item x="51"/>
        <item x="47"/>
        <item x="55"/>
        <item x="73"/>
        <item x="11"/>
        <item x="388"/>
        <item x="460"/>
        <item x="558"/>
        <item x="581"/>
        <item x="802"/>
        <item x="855"/>
        <item x="149"/>
        <item x="293"/>
        <item x="451"/>
        <item x="555"/>
        <item x="267"/>
        <item x="333"/>
        <item x="141"/>
        <item x="150"/>
        <item x="207"/>
        <item x="213"/>
        <item x="362"/>
        <item x="358"/>
        <item x="422"/>
        <item x="425"/>
        <item x="456"/>
        <item x="471"/>
        <item x="541"/>
        <item x="586"/>
        <item x="618"/>
        <item x="707"/>
        <item x="755"/>
        <item x="782"/>
        <item x="851"/>
        <item x="198"/>
        <item x="155"/>
        <item x="312"/>
        <item x="391"/>
        <item x="613"/>
        <item x="784"/>
        <item x="102"/>
        <item x="478"/>
        <item x="579"/>
        <item x="229"/>
        <item x="274"/>
        <item x="309"/>
        <item x="322"/>
        <item x="369"/>
        <item x="403"/>
        <item x="381"/>
        <item x="400"/>
        <item x="465"/>
        <item x="429"/>
        <item x="559"/>
        <item x="464"/>
        <item x="547"/>
        <item x="615"/>
        <item x="690"/>
        <item x="716"/>
        <item x="796"/>
        <item x="819"/>
        <item x="776"/>
        <item x="754"/>
        <item x="844"/>
        <item x="123"/>
        <item x="208"/>
        <item x="261"/>
        <item x="297"/>
        <item x="318"/>
        <item x="372"/>
        <item x="408"/>
        <item x="417"/>
        <item x="133"/>
        <item x="357"/>
        <item x="727"/>
        <item x="719"/>
        <item x="832"/>
        <item x="120"/>
        <item x="262"/>
        <item x="373"/>
        <item x="682"/>
        <item x="737"/>
        <item x="289"/>
        <item x="531"/>
        <item x="482"/>
        <item x="607"/>
        <item x="739"/>
        <item x="711"/>
        <item x="861"/>
        <item x="112"/>
        <item x="246"/>
        <item x="308"/>
        <item x="383"/>
        <item x="363"/>
        <item x="441"/>
        <item x="590"/>
        <item x="799"/>
        <item x="617"/>
        <item x="154"/>
        <item x="174"/>
        <item x="189"/>
        <item x="245"/>
        <item x="247"/>
        <item x="307"/>
        <item x="252"/>
        <item x="350"/>
        <item x="234"/>
        <item x="455"/>
        <item x="345"/>
        <item x="514"/>
        <item x="472"/>
        <item x="536"/>
        <item x="545"/>
        <item x="512"/>
        <item x="840"/>
        <item x="626"/>
        <item x="652"/>
        <item x="616"/>
        <item x="783"/>
        <item x="662"/>
        <item x="650"/>
        <item x="670"/>
        <item x="653"/>
        <item x="646"/>
        <item x="853"/>
        <item x="728"/>
        <item x="800"/>
        <item x="748"/>
        <item x="730"/>
        <item x="747"/>
        <item x="837"/>
        <item x="749"/>
        <item x="779"/>
        <item x="756"/>
        <item x="792"/>
        <item x="763"/>
        <item x="766"/>
        <item x="838"/>
        <item x="828"/>
        <item x="836"/>
        <item x="846"/>
        <item x="285"/>
        <item x="158"/>
        <item x="162"/>
        <item x="282"/>
        <item x="320"/>
        <item x="305"/>
        <item x="260"/>
        <item x="395"/>
        <item x="314"/>
        <item x="325"/>
        <item x="378"/>
        <item x="347"/>
        <item x="393"/>
        <item x="324"/>
        <item x="399"/>
        <item x="349"/>
        <item x="434"/>
        <item x="447"/>
        <item x="404"/>
        <item x="633"/>
        <item x="703"/>
        <item x="566"/>
        <item x="710"/>
        <item x="720"/>
        <item x="786"/>
        <item x="820"/>
        <item x="277"/>
        <item x="375"/>
        <item x="401"/>
        <item x="449"/>
        <item x="410"/>
        <item x="448"/>
        <item x="527"/>
        <item x="457"/>
        <item x="524"/>
        <item x="519"/>
        <item x="521"/>
        <item x="526"/>
        <item x="571"/>
        <item x="585"/>
        <item x="696"/>
        <item x="593"/>
        <item x="588"/>
        <item x="689"/>
        <item x="621"/>
        <item x="587"/>
        <item x="596"/>
        <item x="677"/>
        <item x="654"/>
        <item x="678"/>
        <item x="702"/>
        <item x="645"/>
        <item x="669"/>
        <item x="762"/>
        <item x="704"/>
        <item x="679"/>
        <item x="695"/>
        <item x="745"/>
        <item x="769"/>
        <item x="803"/>
        <item x="764"/>
        <item x="818"/>
        <item x="816"/>
        <item x="823"/>
        <item x="826"/>
        <item x="843"/>
        <item x="863"/>
        <item x="862"/>
        <item x="673"/>
        <item x="110"/>
        <item x="134"/>
        <item x="329"/>
        <item x="330"/>
        <item x="598"/>
        <item x="100"/>
        <item x="186"/>
        <item x="295"/>
        <item x="304"/>
        <item x="374"/>
        <item x="275"/>
        <item x="366"/>
        <item x="361"/>
        <item x="340"/>
        <item x="430"/>
        <item x="580"/>
        <item x="850"/>
        <item x="270"/>
        <item x="130"/>
        <item x="21"/>
        <item x="140"/>
        <item x="128"/>
        <item x="164"/>
        <item x="173"/>
        <item x="172"/>
        <item x="200"/>
        <item x="201"/>
        <item x="210"/>
        <item x="236"/>
        <item x="237"/>
        <item x="259"/>
        <item x="292"/>
        <item x="313"/>
        <item x="386"/>
        <item x="419"/>
        <item x="446"/>
        <item x="454"/>
        <item x="453"/>
        <item x="466"/>
        <item x="473"/>
        <item x="474"/>
        <item x="530"/>
        <item x="515"/>
        <item x="488"/>
        <item x="532"/>
        <item x="523"/>
        <item x="546"/>
        <item x="534"/>
        <item x="542"/>
        <item x="543"/>
        <item x="544"/>
        <item x="552"/>
        <item x="567"/>
        <item x="572"/>
        <item x="573"/>
        <item x="574"/>
        <item x="575"/>
        <item x="576"/>
        <item x="594"/>
        <item x="603"/>
        <item x="611"/>
        <item x="619"/>
        <item x="623"/>
        <item x="627"/>
        <item x="638"/>
        <item x="636"/>
        <item x="665"/>
        <item x="664"/>
        <item x="698"/>
        <item x="666"/>
        <item x="667"/>
        <item x="699"/>
        <item x="700"/>
        <item x="697"/>
        <item x="701"/>
        <item x="723"/>
        <item x="724"/>
        <item x="725"/>
        <item x="726"/>
        <item x="735"/>
        <item x="771"/>
        <item x="772"/>
        <item x="788"/>
        <item x="773"/>
        <item x="789"/>
        <item x="804"/>
        <item x="805"/>
        <item x="830"/>
        <item x="847"/>
        <item x="216"/>
        <item x="156"/>
        <item x="138"/>
        <item x="147"/>
        <item x="119"/>
        <item x="142"/>
        <item x="424"/>
        <item x="197"/>
        <item x="271"/>
        <item x="187"/>
        <item x="215"/>
        <item x="385"/>
        <item x="217"/>
        <item x="290"/>
        <item x="612"/>
        <item x="642"/>
        <item x="462"/>
        <item x="371"/>
        <item x="599"/>
        <item x="484"/>
        <item x="549"/>
        <item x="736"/>
        <item x="858"/>
        <item x="835"/>
        <item x="12"/>
        <item x="145"/>
        <item x="22"/>
        <item x="115"/>
        <item x="190"/>
        <item x="146"/>
        <item x="185"/>
        <item x="175"/>
        <item x="176"/>
        <item x="238"/>
        <item x="248"/>
        <item x="272"/>
        <item x="263"/>
        <item x="353"/>
        <item x="265"/>
        <item x="288"/>
        <item x="269"/>
        <item x="346"/>
        <item x="387"/>
        <item x="370"/>
        <item x="406"/>
        <item x="394"/>
        <item x="525"/>
        <item x="563"/>
        <item x="556"/>
        <item x="467"/>
        <item x="553"/>
        <item x="516"/>
        <item x="564"/>
        <item x="637"/>
        <item x="557"/>
        <item x="656"/>
        <item x="614"/>
        <item x="561"/>
        <item x="577"/>
        <item x="601"/>
        <item x="600"/>
        <item x="658"/>
        <item x="687"/>
        <item x="602"/>
        <item x="644"/>
        <item x="680"/>
        <item x="674"/>
        <item x="806"/>
        <item x="683"/>
        <item x="759"/>
        <item x="760"/>
        <item x="655"/>
        <item x="643"/>
        <item x="651"/>
        <item x="661"/>
        <item x="692"/>
        <item x="675"/>
        <item x="717"/>
        <item x="738"/>
        <item x="807"/>
        <item x="778"/>
        <item x="790"/>
        <item x="795"/>
        <item x="757"/>
        <item x="794"/>
        <item x="746"/>
        <item x="761"/>
        <item x="791"/>
        <item x="808"/>
        <item x="831"/>
        <item x="849"/>
        <item x="852"/>
        <item x="166"/>
        <item x="331"/>
        <item x="444"/>
        <item x="426"/>
        <item x="461"/>
        <item x="663"/>
        <item x="709"/>
        <item x="151"/>
        <item x="184"/>
        <item x="266"/>
        <item x="367"/>
        <item x="660"/>
        <item x="714"/>
        <item x="825"/>
        <item x="108"/>
        <item x="163"/>
        <item x="192"/>
        <item x="251"/>
        <item x="219"/>
        <item x="278"/>
        <item x="337"/>
        <item x="291"/>
        <item x="854"/>
        <item x="126"/>
        <item x="196"/>
        <item x="195"/>
        <item x="232"/>
        <item x="298"/>
        <item x="317"/>
        <item x="339"/>
        <item x="528"/>
        <item x="479"/>
        <item x="522"/>
        <item x="608"/>
        <item x="323"/>
        <item x="569"/>
        <item x="752"/>
        <item x="630"/>
        <item x="829"/>
        <item x="132"/>
        <item x="183"/>
        <item x="481"/>
        <item x="412"/>
        <item x="432"/>
        <item x="480"/>
        <item x="535"/>
        <item x="421"/>
        <item x="338"/>
        <item x="539"/>
        <item x="334"/>
        <item x="311"/>
        <item x="206"/>
        <item x="204"/>
        <item x="254"/>
        <item x="427"/>
        <item x="407"/>
        <item x="411"/>
        <item x="550"/>
        <item x="610"/>
        <item x="595"/>
        <item x="597"/>
        <item x="622"/>
        <item x="648"/>
        <item x="744"/>
        <item x="708"/>
        <item x="758"/>
        <item x="721"/>
        <item x="205"/>
        <item x="418"/>
        <item x="777"/>
        <item x="380"/>
        <item x="513"/>
        <item x="485"/>
        <item x="691"/>
        <item x="109"/>
        <item x="118"/>
        <item x="127"/>
        <item x="177"/>
        <item x="255"/>
        <item x="231"/>
        <item x="223"/>
        <item x="283"/>
        <item x="244"/>
        <item x="264"/>
        <item x="316"/>
        <item x="273"/>
        <item x="296"/>
        <item x="299"/>
        <item x="279"/>
        <item x="356"/>
        <item x="342"/>
        <item x="396"/>
        <item x="433"/>
        <item x="834"/>
        <item x="413"/>
        <item x="436"/>
        <item x="628"/>
        <item x="578"/>
        <item x="822"/>
        <item x="793"/>
        <item x="629"/>
        <item x="718"/>
        <item x="641"/>
        <item x="693"/>
        <item x="733"/>
        <item x="722"/>
        <item x="751"/>
        <item x="734"/>
        <item x="797"/>
        <item x="111"/>
        <item x="152"/>
        <item x="377"/>
        <item x="161"/>
        <item x="253"/>
        <item x="389"/>
        <item x="335"/>
        <item x="390"/>
        <item x="336"/>
        <item x="319"/>
        <item x="306"/>
        <item x="368"/>
        <item x="354"/>
        <item x="328"/>
        <item x="302"/>
        <item x="344"/>
        <item x="405"/>
        <item x="468"/>
        <item x="649"/>
        <item x="811"/>
        <item x="287"/>
        <item x="416"/>
        <item x="348"/>
        <item x="640"/>
        <item x="857"/>
        <item x="202"/>
        <item x="214"/>
        <item x="294"/>
        <item x="560"/>
        <item x="327"/>
        <item x="635"/>
        <item x="332"/>
        <item x="284"/>
        <item x="209"/>
        <item x="848"/>
        <item x="781"/>
        <item x="194"/>
        <item x="169"/>
        <item x="193"/>
        <item x="211"/>
        <item x="212"/>
        <item x="168"/>
        <item x="224"/>
        <item x="242"/>
        <item x="257"/>
        <item x="170"/>
        <item x="167"/>
        <item x="249"/>
        <item x="233"/>
        <item x="243"/>
        <item x="256"/>
        <item x="301"/>
        <item x="300"/>
        <item x="351"/>
        <item x="352"/>
        <item x="343"/>
        <item x="438"/>
        <item x="440"/>
        <item x="435"/>
        <item x="483"/>
        <item x="463"/>
        <item x="540"/>
        <item x="469"/>
        <item x="606"/>
        <item x="620"/>
        <item x="604"/>
        <item x="624"/>
        <item x="631"/>
        <item x="671"/>
        <item x="753"/>
        <item x="688"/>
        <item x="681"/>
        <item x="705"/>
        <item x="768"/>
        <item x="785"/>
        <item x="813"/>
        <item x="121"/>
        <item x="218"/>
        <item x="181"/>
        <item x="199"/>
        <item x="398"/>
        <item x="423"/>
        <item x="529"/>
        <item x="538"/>
        <item x="258"/>
        <item x="315"/>
        <item x="452"/>
        <item x="592"/>
        <item x="729"/>
        <item x="694"/>
        <item x="712"/>
        <item x="812"/>
        <item x="770"/>
        <item x="864"/>
        <item x="203"/>
        <item x="310"/>
        <item x="355"/>
        <item x="443"/>
        <item x="459"/>
        <item x="437"/>
        <item x="477"/>
        <item x="551"/>
        <item x="584"/>
        <item x="605"/>
        <item x="565"/>
        <item x="731"/>
        <item x="715"/>
        <item x="775"/>
        <item x="827"/>
        <item x="129"/>
        <item x="442"/>
        <item x="672"/>
        <item x="686"/>
        <item x="860"/>
        <item x="230"/>
        <item x="486"/>
        <item x="445"/>
        <item x="639"/>
        <item x="809"/>
        <item x="428"/>
        <item x="609"/>
        <item x="798"/>
        <item x="780"/>
        <item x="732"/>
        <item x="382"/>
        <item x="384"/>
        <item x="409"/>
        <item x="632"/>
        <item x="810"/>
        <item x="824"/>
        <item x="365"/>
        <item x="554"/>
        <item x="839"/>
        <item x="845"/>
        <item x="458"/>
        <item x="659"/>
        <item x="713"/>
        <item x="360"/>
        <item x="767"/>
        <item x="533"/>
        <item x="706"/>
        <item x="476"/>
        <item x="160"/>
        <item x="286"/>
        <item x="227"/>
        <item x="765"/>
        <item x="359"/>
        <item x="379"/>
        <item x="303"/>
        <item x="625"/>
        <item x="685"/>
        <item x="415"/>
        <item x="341"/>
        <item x="518"/>
        <item x="475"/>
        <item x="537"/>
        <item x="117"/>
        <item x="159"/>
        <item x="135"/>
        <item x="489"/>
        <item x="490"/>
        <item x="491"/>
        <item x="492"/>
        <item x="493"/>
        <item x="87"/>
        <item x="494"/>
        <item x="5"/>
        <item x="86"/>
        <item x="106"/>
        <item x="1"/>
        <item x="85"/>
        <item x="13"/>
        <item x="103"/>
        <item x="99"/>
        <item x="511"/>
        <item x="165"/>
        <item x="20"/>
        <item x="225"/>
        <item x="495"/>
        <item x="3"/>
        <item x="93"/>
        <item x="92"/>
        <item x="17"/>
        <item x="496"/>
        <item x="144"/>
        <item x="95"/>
        <item x="26"/>
        <item x="89"/>
        <item x="82"/>
        <item x="148"/>
        <item x="9"/>
        <item x="97"/>
        <item x="497"/>
        <item x="136"/>
        <item x="498"/>
        <item x="104"/>
        <item x="14"/>
        <item x="139"/>
        <item x="113"/>
        <item x="18"/>
        <item x="24"/>
        <item x="107"/>
        <item x="240"/>
        <item x="157"/>
        <item x="228"/>
        <item x="114"/>
        <item x="90"/>
        <item x="178"/>
        <item x="220"/>
        <item x="81"/>
        <item x="499"/>
        <item x="25"/>
        <item x="8"/>
        <item x="88"/>
        <item x="500"/>
        <item x="501"/>
        <item x="4"/>
        <item x="27"/>
        <item x="122"/>
        <item x="502"/>
        <item x="6"/>
        <item x="131"/>
        <item x="503"/>
        <item x="504"/>
        <item x="505"/>
        <item x="506"/>
        <item x="364"/>
        <item x="420"/>
        <item x="23"/>
        <item x="91"/>
        <item x="98"/>
        <item x="96"/>
        <item x="101"/>
        <item x="191"/>
        <item x="239"/>
        <item x="507"/>
        <item x="94"/>
        <item x="137"/>
        <item x="508"/>
        <item x="509"/>
        <item x="10"/>
        <item x="226"/>
        <item x="7"/>
        <item x="19"/>
        <item x="510"/>
        <item x="153"/>
        <item x="392"/>
        <item x="50"/>
        <item x="376"/>
        <item x="470"/>
        <item x="321"/>
        <item x="591"/>
        <item x="221"/>
        <item x="182"/>
        <item x="439"/>
        <item x="487"/>
        <item x="634"/>
        <item x="124"/>
        <item x="842"/>
        <item x="676"/>
        <item x="431"/>
        <item x="582"/>
        <item x="589"/>
        <item x="856"/>
        <item x="583"/>
        <item x="52"/>
        <item x="66"/>
        <item x="57"/>
        <item x="116"/>
        <item x="2"/>
        <item x="53"/>
        <item x="49"/>
        <item x="72"/>
        <item x="65"/>
        <item x="64"/>
        <item x="31"/>
        <item x="61"/>
        <item x="0"/>
      </items>
    </pivotField>
    <pivotField compact="0" outline="0" showAll="0" defaultSubtotal="0"/>
    <pivotField name="ANAGRAFICA" axis="axisRow" compact="0" outline="0" showAll="0" sortType="ascending" defaultSubtotal="0">
      <items count="573">
        <item x="421"/>
        <item x="20"/>
        <item x="443"/>
        <item x="449"/>
        <item x="447"/>
        <item x="448"/>
        <item x="22"/>
        <item x="446"/>
        <item x="136"/>
        <item x="248"/>
        <item x="445"/>
        <item x="444"/>
        <item x="442"/>
        <item x="15"/>
        <item x="528"/>
        <item x="513"/>
        <item x="139"/>
        <item x="219"/>
        <item x="190"/>
        <item x="286"/>
        <item x="517"/>
        <item x="416"/>
        <item x="345"/>
        <item x="483"/>
        <item x="86"/>
        <item x="26"/>
        <item x="409"/>
        <item x="461"/>
        <item x="492"/>
        <item x="299"/>
        <item x="292"/>
        <item x="277"/>
        <item x="163"/>
        <item x="291"/>
        <item x="407"/>
        <item x="482"/>
        <item x="460"/>
        <item x="252"/>
        <item x="327"/>
        <item x="343"/>
        <item x="424"/>
        <item x="76"/>
        <item x="420"/>
        <item x="459"/>
        <item x="93"/>
        <item x="241"/>
        <item x="151"/>
        <item x="300"/>
        <item x="64"/>
        <item x="285"/>
        <item x="384"/>
        <item x="109"/>
        <item x="312"/>
        <item x="455"/>
        <item x="500"/>
        <item x="411"/>
        <item x="160"/>
        <item x="184"/>
        <item x="246"/>
        <item x="7"/>
        <item x="433"/>
        <item x="155"/>
        <item x="456"/>
        <item x="128"/>
        <item x="552"/>
        <item x="95"/>
        <item x="247"/>
        <item x="516"/>
        <item x="554"/>
        <item x="322"/>
        <item x="222"/>
        <item x="87"/>
        <item x="177"/>
        <item x="558"/>
        <item x="400"/>
        <item x="490"/>
        <item x="544"/>
        <item x="394"/>
        <item x="524"/>
        <item x="509"/>
        <item x="123"/>
        <item x="133"/>
        <item x="245"/>
        <item x="502"/>
        <item x="218"/>
        <item x="217"/>
        <item x="204"/>
        <item x="284"/>
        <item x="546"/>
        <item x="221"/>
        <item x="224"/>
        <item x="3"/>
        <item x="392"/>
        <item x="272"/>
        <item x="268"/>
        <item x="264"/>
        <item x="281"/>
        <item x="533"/>
        <item x="77"/>
        <item x="357"/>
        <item x="372"/>
        <item x="348"/>
        <item x="389"/>
        <item x="225"/>
        <item x="569"/>
        <item x="296"/>
        <item x="131"/>
        <item x="99"/>
        <item x="496"/>
        <item x="510"/>
        <item x="370"/>
        <item x="491"/>
        <item x="359"/>
        <item x="1"/>
        <item x="450"/>
        <item x="333"/>
        <item x="40"/>
        <item x="54"/>
        <item x="452"/>
        <item x="56"/>
        <item x="315"/>
        <item x="116"/>
        <item x="316"/>
        <item x="494"/>
        <item x="374"/>
        <item x="298"/>
        <item x="260"/>
        <item x="512"/>
        <item x="197"/>
        <item x="465"/>
        <item x="45"/>
        <item x="28"/>
        <item x="18"/>
        <item x="249"/>
        <item x="138"/>
        <item x="57"/>
        <item x="100"/>
        <item x="205"/>
        <item x="572"/>
        <item x="24"/>
        <item x="103"/>
        <item x="255"/>
        <item x="514"/>
        <item x="480"/>
        <item x="525"/>
        <item x="46"/>
        <item x="146"/>
        <item x="412"/>
        <item x="220"/>
        <item x="216"/>
        <item x="75"/>
        <item x="364"/>
        <item x="395"/>
        <item x="181"/>
        <item x="401"/>
        <item x="540"/>
        <item x="565"/>
        <item x="130"/>
        <item x="385"/>
        <item x="231"/>
        <item x="430"/>
        <item x="115"/>
        <item x="143"/>
        <item x="340"/>
        <item x="165"/>
        <item x="388"/>
        <item x="169"/>
        <item x="242"/>
        <item x="538"/>
        <item x="381"/>
        <item x="153"/>
        <item x="186"/>
        <item x="174"/>
        <item x="173"/>
        <item x="375"/>
        <item x="365"/>
        <item x="119"/>
        <item x="101"/>
        <item x="88"/>
        <item x="423"/>
        <item x="303"/>
        <item x="239"/>
        <item x="470"/>
        <item x="309"/>
        <item x="415"/>
        <item x="555"/>
        <item x="270"/>
        <item x="269"/>
        <item x="295"/>
        <item x="361"/>
        <item x="13"/>
        <item x="417"/>
        <item x="313"/>
        <item x="486"/>
        <item x="567"/>
        <item x="504"/>
        <item x="545"/>
        <item x="434"/>
        <item x="536"/>
        <item x="393"/>
        <item x="519"/>
        <item x="475"/>
        <item x="469"/>
        <item x="78"/>
        <item x="396"/>
        <item x="213"/>
        <item x="202"/>
        <item x="79"/>
        <item x="259"/>
        <item x="63"/>
        <item x="267"/>
        <item x="556"/>
        <item x="144"/>
        <item x="148"/>
        <item x="468"/>
        <item x="73"/>
        <item x="8"/>
        <item x="16"/>
        <item x="472"/>
        <item x="51"/>
        <item x="275"/>
        <item x="413"/>
        <item x="127"/>
        <item x="318"/>
        <item x="171"/>
        <item x="542"/>
        <item x="106"/>
        <item x="428"/>
        <item x="290"/>
        <item x="294"/>
        <item x="507"/>
        <item x="44"/>
        <item x="102"/>
        <item x="418"/>
        <item x="178"/>
        <item x="383"/>
        <item x="5"/>
        <item x="408"/>
        <item x="489"/>
        <item x="81"/>
        <item x="182"/>
        <item x="237"/>
        <item x="208"/>
        <item x="214"/>
        <item x="551"/>
        <item x="523"/>
        <item x="58"/>
        <item x="42"/>
        <item x="378"/>
        <item x="366"/>
        <item x="170"/>
        <item x="441"/>
        <item x="319"/>
        <item x="305"/>
        <item x="541"/>
        <item x="499"/>
        <item x="229"/>
        <item x="71"/>
        <item x="522"/>
        <item x="534"/>
        <item x="19"/>
        <item x="154"/>
        <item x="529"/>
        <item x="527"/>
        <item x="330"/>
        <item x="363"/>
        <item x="161"/>
        <item x="12"/>
        <item x="265"/>
        <item x="230"/>
        <item x="191"/>
        <item x="193"/>
        <item x="227"/>
        <item x="297"/>
        <item x="570"/>
        <item x="563"/>
        <item x="108"/>
        <item x="467"/>
        <item x="250"/>
        <item x="354"/>
        <item x="158"/>
        <item x="283"/>
        <item x="236"/>
        <item x="324"/>
        <item x="111"/>
        <item x="382"/>
        <item x="2"/>
        <item x="526"/>
        <item x="140"/>
        <item x="488"/>
        <item x="253"/>
        <item x="83"/>
        <item x="537"/>
        <item x="176"/>
        <item x="147"/>
        <item x="129"/>
        <item x="211"/>
        <item x="196"/>
        <item x="126"/>
        <item x="135"/>
        <item x="62"/>
        <item x="195"/>
        <item x="210"/>
        <item x="326"/>
        <item x="65"/>
        <item x="164"/>
        <item x="495"/>
        <item x="142"/>
        <item x="84"/>
        <item x="376"/>
        <item x="256"/>
        <item x="571"/>
        <item x="457"/>
        <item x="89"/>
        <item x="559"/>
        <item x="55"/>
        <item x="390"/>
        <item x="238"/>
        <item x="339"/>
        <item x="70"/>
        <item x="104"/>
        <item x="425"/>
        <item x="335"/>
        <item x="557"/>
        <item x="308"/>
        <item x="234"/>
        <item x="27"/>
        <item x="426"/>
        <item x="550"/>
        <item x="406"/>
        <item x="414"/>
        <item x="82"/>
        <item x="481"/>
        <item x="188"/>
        <item x="175"/>
        <item x="194"/>
        <item x="14"/>
        <item x="97"/>
        <item x="419"/>
        <item x="352"/>
        <item x="244"/>
        <item x="152"/>
        <item x="317"/>
        <item x="362"/>
        <item x="59"/>
        <item x="485"/>
        <item x="432"/>
        <item x="172"/>
        <item x="31"/>
        <item x="112"/>
        <item x="233"/>
        <item x="477"/>
        <item x="235"/>
        <item x="85"/>
        <item x="564"/>
        <item x="302"/>
        <item x="125"/>
        <item x="120"/>
        <item x="66"/>
        <item x="273"/>
        <item x="436"/>
        <item x="336"/>
        <item x="369"/>
        <item x="479"/>
        <item x="399"/>
        <item x="487"/>
        <item x="334"/>
        <item x="332"/>
        <item x="113"/>
        <item x="200"/>
        <item x="329"/>
        <item x="261"/>
        <item x="183"/>
        <item x="391"/>
        <item x="199"/>
        <item x="29"/>
        <item x="157"/>
        <item x="226"/>
        <item x="159"/>
        <item x="501"/>
        <item x="547"/>
        <item x="429"/>
        <item x="410"/>
        <item x="215"/>
        <item x="141"/>
        <item x="493"/>
        <item x="497"/>
        <item x="282"/>
        <item x="462"/>
        <item x="307"/>
        <item x="310"/>
        <item x="276"/>
        <item x="9"/>
        <item x="271"/>
        <item x="60"/>
        <item x="94"/>
        <item x="240"/>
        <item x="166"/>
        <item x="98"/>
        <item x="349"/>
        <item x="207"/>
        <item x="568"/>
        <item x="17"/>
        <item x="124"/>
        <item x="438"/>
        <item x="117"/>
        <item x="403"/>
        <item x="440"/>
        <item x="342"/>
        <item x="453"/>
        <item x="347"/>
        <item x="167"/>
        <item x="162"/>
        <item x="293"/>
        <item x="515"/>
        <item x="520"/>
        <item x="341"/>
        <item x="422"/>
        <item x="280"/>
        <item x="397"/>
        <item x="331"/>
        <item x="337"/>
        <item x="320"/>
        <item x="274"/>
        <item x="212"/>
        <item x="263"/>
        <item x="30"/>
        <item x="288"/>
        <item x="192"/>
        <item x="201"/>
        <item x="34"/>
        <item x="33"/>
        <item x="36"/>
        <item x="35"/>
        <item x="32"/>
        <item x="344"/>
        <item x="69"/>
        <item x="39"/>
        <item x="43"/>
        <item x="72"/>
        <item x="52"/>
        <item x="543"/>
        <item x="325"/>
        <item x="387"/>
        <item x="38"/>
        <item x="105"/>
        <item x="386"/>
        <item x="180"/>
        <item x="437"/>
        <item x="360"/>
        <item x="466"/>
        <item x="439"/>
        <item x="134"/>
        <item x="232"/>
        <item x="10"/>
        <item x="4"/>
        <item x="328"/>
        <item x="68"/>
        <item x="311"/>
        <item x="90"/>
        <item x="110"/>
        <item x="48"/>
        <item x="47"/>
        <item x="23"/>
        <item x="96"/>
        <item x="398"/>
        <item x="122"/>
        <item x="41"/>
        <item x="37"/>
        <item x="74"/>
        <item x="484"/>
        <item x="198"/>
        <item x="118"/>
        <item x="61"/>
        <item x="314"/>
        <item x="91"/>
        <item x="254"/>
        <item x="50"/>
        <item x="478"/>
        <item x="356"/>
        <item x="266"/>
        <item x="287"/>
        <item x="114"/>
        <item x="379"/>
        <item x="464"/>
        <item x="405"/>
        <item x="145"/>
        <item x="562"/>
        <item x="473"/>
        <item x="471"/>
        <item x="531"/>
        <item x="371"/>
        <item x="518"/>
        <item x="561"/>
        <item x="458"/>
        <item x="503"/>
        <item x="454"/>
        <item x="25"/>
        <item x="53"/>
        <item x="209"/>
        <item x="168"/>
        <item x="350"/>
        <item x="435"/>
        <item x="508"/>
        <item x="505"/>
        <item x="402"/>
        <item x="132"/>
        <item x="185"/>
        <item x="474"/>
        <item x="189"/>
        <item x="156"/>
        <item x="251"/>
        <item x="257"/>
        <item x="289"/>
        <item x="506"/>
        <item x="187"/>
        <item x="203"/>
        <item x="323"/>
        <item x="179"/>
        <item x="346"/>
        <item x="355"/>
        <item x="243"/>
        <item x="511"/>
        <item x="549"/>
        <item x="301"/>
        <item x="463"/>
        <item x="149"/>
        <item x="80"/>
        <item x="530"/>
        <item x="21"/>
        <item x="358"/>
        <item x="566"/>
        <item x="553"/>
        <item x="431"/>
        <item x="532"/>
        <item x="380"/>
        <item x="427"/>
        <item x="539"/>
        <item x="306"/>
        <item x="49"/>
        <item x="321"/>
        <item x="377"/>
        <item x="373"/>
        <item x="6"/>
        <item x="451"/>
        <item x="137"/>
        <item x="548"/>
        <item x="121"/>
        <item x="338"/>
        <item x="351"/>
        <item x="404"/>
        <item x="67"/>
        <item x="367"/>
        <item x="278"/>
        <item x="258"/>
        <item x="560"/>
        <item x="223"/>
        <item x="228"/>
        <item x="92"/>
        <item x="368"/>
        <item x="262"/>
        <item x="11"/>
        <item x="107"/>
        <item x="353"/>
        <item x="206"/>
        <item x="304"/>
        <item x="521"/>
        <item x="150"/>
        <item x="279"/>
        <item x="535"/>
        <item x="476"/>
        <item x="498"/>
        <item x="0"/>
      </items>
    </pivotField>
    <pivotField compact="0" outline="0" showAll="0" defaultSubtotal="0"/>
    <pivotField axis="axisRow" compact="0" outline="0" showAll="0" defaultSubtotal="0">
      <items count="1537">
        <item x="58"/>
        <item x="226"/>
        <item x="13"/>
        <item x="21"/>
        <item x="39"/>
        <item x="76"/>
        <item x="366"/>
        <item x="40"/>
        <item x="454"/>
        <item x="97"/>
        <item x="93"/>
        <item x="371"/>
        <item x="59"/>
        <item x="15"/>
        <item x="584"/>
        <item x="219"/>
        <item x="220"/>
        <item x="46"/>
        <item x="52"/>
        <item x="60"/>
        <item x="71"/>
        <item x="583"/>
        <item x="55"/>
        <item x="372"/>
        <item x="98"/>
        <item x="92"/>
        <item x="69"/>
        <item x="70"/>
        <item x="185"/>
        <item x="313"/>
        <item x="78"/>
        <item x="79"/>
        <item x="38"/>
        <item x="80"/>
        <item x="77"/>
        <item x="318"/>
        <item x="236"/>
        <item x="73"/>
        <item x="85"/>
        <item x="84"/>
        <item x="473"/>
        <item x="65"/>
        <item x="66"/>
        <item x="26"/>
        <item x="480"/>
        <item x="520"/>
        <item x="323"/>
        <item x="63"/>
        <item x="4"/>
        <item x="137"/>
        <item x="381"/>
        <item x="86"/>
        <item x="2"/>
        <item x="348"/>
        <item x="447"/>
        <item x="420"/>
        <item x="61"/>
        <item x="111"/>
        <item x="451"/>
        <item x="328"/>
        <item x="696"/>
        <item x="332"/>
        <item x="448"/>
        <item x="449"/>
        <item x="42"/>
        <item x="450"/>
        <item x="94"/>
        <item x="72"/>
        <item x="12"/>
        <item x="165"/>
        <item x="284"/>
        <item x="168"/>
        <item x="442"/>
        <item x="32"/>
        <item x="47"/>
        <item x="534"/>
        <item x="89"/>
        <item x="90"/>
        <item x="91"/>
        <item x="132"/>
        <item x="337"/>
        <item x="30"/>
        <item x="227"/>
        <item x="74"/>
        <item x="75"/>
        <item x="200"/>
        <item x="312"/>
        <item x="579"/>
        <item x="567"/>
        <item x="214"/>
        <item x="188"/>
        <item x="349"/>
        <item x="467"/>
        <item x="549"/>
        <item x="446"/>
        <item x="708"/>
        <item x="127"/>
        <item x="182"/>
        <item x="400"/>
        <item x="680"/>
        <item x="758"/>
        <item x="287"/>
        <item x="338"/>
        <item x="453"/>
        <item x="183"/>
        <item x="692"/>
        <item x="359"/>
        <item x="725"/>
        <item x="750"/>
        <item x="121"/>
        <item x="722"/>
        <item x="303"/>
        <item x="627"/>
        <item x="478"/>
        <item x="106"/>
        <item x="600"/>
        <item x="186"/>
        <item x="187"/>
        <item x="6"/>
        <item x="460"/>
        <item x="235"/>
        <item x="224"/>
        <item x="133"/>
        <item x="215"/>
        <item x="369"/>
        <item x="603"/>
        <item x="352"/>
        <item x="401"/>
        <item x="128"/>
        <item x="389"/>
        <item x="505"/>
        <item x="432"/>
        <item x="122"/>
        <item x="288"/>
        <item x="741"/>
        <item x="315"/>
        <item x="378"/>
        <item x="723"/>
        <item x="273"/>
        <item x="560"/>
        <item x="532"/>
        <item x="333"/>
        <item x="576"/>
        <item x="350"/>
        <item x="112"/>
        <item x="582"/>
        <item x="527"/>
        <item x="285"/>
        <item x="3"/>
        <item x="314"/>
        <item x="669"/>
        <item x="754"/>
        <item x="319"/>
        <item x="142"/>
        <item x="558"/>
        <item x="156"/>
        <item x="386"/>
        <item x="405"/>
        <item x="377"/>
        <item x="225"/>
        <item x="683"/>
        <item x="684"/>
        <item x="587"/>
        <item x="14"/>
        <item x="171"/>
        <item x="24"/>
        <item x="379"/>
        <item x="493"/>
        <item x="169"/>
        <item x="672"/>
        <item x="325"/>
        <item x="535"/>
        <item x="196"/>
        <item x="207"/>
        <item x="443"/>
        <item x="481"/>
        <item x="327"/>
        <item x="208"/>
        <item x="620"/>
        <item x="624"/>
        <item x="670"/>
        <item x="643"/>
        <item x="580"/>
        <item x="519"/>
        <item x="541"/>
        <item x="370"/>
        <item x="568"/>
        <item x="164"/>
        <item x="581"/>
        <item x="120"/>
        <item x="344"/>
        <item x="36"/>
        <item x="330"/>
        <item x="613"/>
        <item x="566"/>
        <item x="197"/>
        <item x="545"/>
        <item x="360"/>
        <item x="559"/>
        <item x="668"/>
        <item x="307"/>
        <item x="489"/>
        <item x="22"/>
        <item x="157"/>
        <item x="172"/>
        <item x="320"/>
        <item x="698"/>
        <item x="506"/>
        <item x="10"/>
        <item x="107"/>
        <item x="144"/>
        <item x="189"/>
        <item x="233"/>
        <item x="709"/>
        <item x="546"/>
        <item x="465"/>
        <item x="145"/>
        <item x="699"/>
        <item x="198"/>
        <item x="388"/>
        <item x="402"/>
        <item x="221"/>
        <item x="351"/>
        <item x="628"/>
        <item x="382"/>
        <item x="201"/>
        <item x="390"/>
        <item x="304"/>
        <item x="123"/>
        <item x="391"/>
        <item x="124"/>
        <item x="149"/>
        <item x="199"/>
        <item x="234"/>
        <item x="710"/>
        <item x="308"/>
        <item x="353"/>
        <item x="383"/>
        <item x="462"/>
        <item x="339"/>
        <item x="466"/>
        <item x="472"/>
        <item x="681"/>
        <item x="459"/>
        <item x="209"/>
        <item x="547"/>
        <item x="316"/>
        <item x="125"/>
        <item x="126"/>
        <item x="138"/>
        <item x="289"/>
        <item x="117"/>
        <item x="476"/>
        <item x="747"/>
        <item x="139"/>
        <item x="118"/>
        <item x="286"/>
        <item x="565"/>
        <item x="335"/>
        <item x="706"/>
        <item x="202"/>
        <item x="416"/>
        <item x="417"/>
        <item x="406"/>
        <item x="380"/>
        <item x="387"/>
        <item x="336"/>
        <item x="724"/>
        <item x="301"/>
        <item x="479"/>
        <item x="433"/>
        <item x="742"/>
        <item x="305"/>
        <item x="403"/>
        <item x="309"/>
        <item x="610"/>
        <item x="729"/>
        <item x="150"/>
        <item x="407"/>
        <item x="418"/>
        <item x="151"/>
        <item x="712"/>
        <item x="152"/>
        <item x="203"/>
        <item x="204"/>
        <item x="153"/>
        <item x="154"/>
        <item x="317"/>
        <item x="611"/>
        <item x="561"/>
        <item x="533"/>
        <item x="563"/>
        <item x="678"/>
        <item x="334"/>
        <item x="108"/>
        <item x="109"/>
        <item x="110"/>
        <item x="528"/>
        <item x="743"/>
        <item x="691"/>
        <item x="664"/>
        <item x="645"/>
        <item x="686"/>
        <item x="687"/>
        <item x="694"/>
        <item x="33"/>
        <item x="276"/>
        <item x="705"/>
        <item x="585"/>
        <item x="210"/>
        <item x="744"/>
        <item x="195"/>
        <item x="222"/>
        <item x="601"/>
        <item x="282"/>
        <item x="283"/>
        <item x="341"/>
        <item x="536"/>
        <item x="529"/>
        <item x="569"/>
        <item x="18"/>
        <item x="1"/>
        <item x="322"/>
        <item x="158"/>
        <item x="499"/>
        <item x="162"/>
        <item x="321"/>
        <item x="146"/>
        <item x="190"/>
        <item x="147"/>
        <item x="340"/>
        <item x="361"/>
        <item x="542"/>
        <item x="173"/>
        <item x="174"/>
        <item x="551"/>
        <item x="622"/>
        <item x="693"/>
        <item x="623"/>
        <item x="410"/>
        <item x="525"/>
        <item x="206"/>
        <item x="444"/>
        <item x="564"/>
        <item x="331"/>
        <item x="577"/>
        <item x="637"/>
        <item x="578"/>
        <item x="704"/>
        <item x="570"/>
        <item x="500"/>
        <item x="646"/>
        <item x="647"/>
        <item x="530"/>
        <item x="713"/>
        <item x="362"/>
        <item x="667"/>
        <item x="641"/>
        <item x="140"/>
        <item x="363"/>
        <item x="367"/>
        <item x="671"/>
        <item x="648"/>
        <item x="16"/>
        <item x="649"/>
        <item x="452"/>
        <item x="159"/>
        <item x="554"/>
        <item x="605"/>
        <item x="727"/>
        <item x="34"/>
        <item x="711"/>
        <item x="134"/>
        <item x="608"/>
        <item x="625"/>
        <item x="626"/>
        <item x="630"/>
        <item x="640"/>
        <item x="175"/>
        <item x="612"/>
        <item x="571"/>
        <item x="531"/>
        <item x="537"/>
        <item x="635"/>
        <item x="538"/>
        <item x="539"/>
        <item x="540"/>
        <item x="392"/>
        <item x="393"/>
        <item x="394"/>
        <item x="395"/>
        <item x="299"/>
        <item x="501"/>
        <item x="689"/>
        <item x="8"/>
        <item x="116"/>
        <item x="679"/>
        <item x="411"/>
        <item x="445"/>
        <item x="404"/>
        <item x="556"/>
        <item x="155"/>
        <item x="714"/>
        <item x="11"/>
        <item x="176"/>
        <item x="302"/>
        <item x="177"/>
        <item x="463"/>
        <item x="191"/>
        <item x="518"/>
        <item x="482"/>
        <item x="17"/>
        <item x="397"/>
        <item x="31"/>
        <item x="572"/>
        <item x="436"/>
        <item x="412"/>
        <item x="384"/>
        <item x="508"/>
        <item x="690"/>
        <item x="329"/>
        <item x="665"/>
        <item x="160"/>
        <item x="461"/>
        <item x="300"/>
        <item x="484"/>
        <item x="398"/>
        <item x="474"/>
        <item x="510"/>
        <item x="310"/>
        <item x="471"/>
        <item x="408"/>
        <item x="552"/>
        <item x="409"/>
        <item x="468"/>
        <item x="437"/>
        <item x="685"/>
        <item x="715"/>
        <item x="588"/>
        <item x="399"/>
        <item x="589"/>
        <item x="590"/>
        <item x="591"/>
        <item x="290"/>
        <item x="543"/>
        <item x="364"/>
        <item x="342"/>
        <item x="438"/>
        <item x="19"/>
        <item x="728"/>
        <item x="306"/>
        <item x="674"/>
        <item x="20"/>
        <item x="464"/>
        <item x="604"/>
        <item x="703"/>
        <item x="9"/>
        <item x="716"/>
        <item x="129"/>
        <item x="419"/>
        <item x="439"/>
        <item x="368"/>
        <item x="636"/>
        <item x="396"/>
        <item x="544"/>
        <item x="28"/>
        <item x="485"/>
        <item x="161"/>
        <item x="431"/>
        <item x="148"/>
        <item x="96"/>
        <item x="223"/>
        <item x="385"/>
        <item x="513"/>
        <item x="29"/>
        <item x="511"/>
        <item x="512"/>
        <item x="642"/>
        <item x="738"/>
        <item x="477"/>
        <item x="514"/>
        <item x="295"/>
        <item x="272"/>
        <item x="113"/>
        <item x="35"/>
        <item x="548"/>
        <item x="296"/>
        <item x="509"/>
        <item x="515"/>
        <item x="629"/>
        <item x="507"/>
        <item x="702"/>
        <item x="495"/>
        <item x="516"/>
        <item x="7"/>
        <item x="178"/>
        <item x="496"/>
        <item x="130"/>
        <item x="497"/>
        <item x="517"/>
        <item x="5"/>
        <item x="434"/>
        <item x="498"/>
        <item x="700"/>
        <item x="502"/>
        <item x="503"/>
        <item x="504"/>
        <item x="143"/>
        <item x="212"/>
        <item x="216"/>
        <item x="456"/>
        <item x="739"/>
        <item x="553"/>
        <item x="730"/>
        <item x="731"/>
        <item x="228"/>
        <item x="457"/>
        <item x="114"/>
        <item x="217"/>
        <item x="213"/>
        <item x="115"/>
        <item x="238"/>
        <item x="229"/>
        <item x="218"/>
        <item x="119"/>
        <item x="557"/>
        <item x="555"/>
        <item x="458"/>
        <item x="237"/>
        <item x="230"/>
        <item x="291"/>
        <item x="292"/>
        <item x="297"/>
        <item x="717"/>
        <item x="494"/>
        <item x="695"/>
        <item x="732"/>
        <item x="733"/>
        <item x="562"/>
        <item x="550"/>
        <item x="435"/>
        <item x="326"/>
        <item x="205"/>
        <item x="602"/>
        <item x="179"/>
        <item x="621"/>
        <item x="99"/>
        <item x="100"/>
        <item x="101"/>
        <item x="619"/>
        <item x="609"/>
        <item x="599"/>
        <item x="575"/>
        <item x="131"/>
        <item x="666"/>
        <item x="526"/>
        <item x="23"/>
        <item x="102"/>
        <item x="103"/>
        <item x="104"/>
        <item x="718"/>
        <item x="192"/>
        <item x="166"/>
        <item x="167"/>
        <item x="141"/>
        <item x="573"/>
        <item x="734"/>
        <item x="105"/>
        <item x="719"/>
        <item x="475"/>
        <item x="311"/>
        <item x="345"/>
        <item x="170"/>
        <item x="293"/>
        <item x="294"/>
        <item x="598"/>
        <item x="373"/>
        <item x="469"/>
        <item x="688"/>
        <item x="346"/>
        <item x="374"/>
        <item x="470"/>
        <item x="375"/>
        <item x="745"/>
        <item x="376"/>
        <item x="748"/>
        <item x="749"/>
        <item x="440"/>
        <item x="441"/>
        <item x="707"/>
        <item x="211"/>
        <item x="486"/>
        <item x="274"/>
        <item x="413"/>
        <item x="633"/>
        <item x="421"/>
        <item x="135"/>
        <item x="275"/>
        <item x="487"/>
        <item x="751"/>
        <item x="650"/>
        <item x="651"/>
        <item x="675"/>
        <item x="676"/>
        <item x="677"/>
        <item x="414"/>
        <item x="415"/>
        <item x="136"/>
        <item x="422"/>
        <item x="746"/>
        <item x="423"/>
        <item x="424"/>
        <item x="425"/>
        <item x="163"/>
        <item x="426"/>
        <item x="753"/>
        <item x="455"/>
        <item x="354"/>
        <item x="427"/>
        <item x="726"/>
        <item x="355"/>
        <item x="428"/>
        <item x="356"/>
        <item x="661"/>
        <item x="429"/>
        <item x="357"/>
        <item x="720"/>
        <item x="631"/>
        <item x="430"/>
        <item x="632"/>
        <item x="365"/>
        <item x="586"/>
        <item x="358"/>
        <item x="592"/>
        <item x="180"/>
        <item x="662"/>
        <item x="663"/>
        <item x="721"/>
        <item x="634"/>
        <item x="231"/>
        <item x="682"/>
        <item x="593"/>
        <item x="232"/>
        <item x="522"/>
        <item x="324"/>
        <item x="574"/>
        <item x="594"/>
        <item x="595"/>
        <item x="597"/>
        <item x="483"/>
        <item x="652"/>
        <item x="490"/>
        <item x="735"/>
        <item x="347"/>
        <item x="596"/>
        <item x="736"/>
        <item x="181"/>
        <item x="737"/>
        <item x="521"/>
        <item x="653"/>
        <item x="488"/>
        <item x="658"/>
        <item x="659"/>
        <item x="740"/>
        <item x="654"/>
        <item x="752"/>
        <item x="193"/>
        <item x="523"/>
        <item x="194"/>
        <item x="184"/>
        <item x="607"/>
        <item x="524"/>
        <item x="638"/>
        <item x="655"/>
        <item x="639"/>
        <item x="491"/>
        <item x="343"/>
        <item x="656"/>
        <item x="657"/>
        <item x="701"/>
        <item x="644"/>
        <item x="673"/>
        <item x="660"/>
        <item x="492"/>
        <item x="256"/>
        <item x="250"/>
        <item x="239"/>
        <item x="241"/>
        <item x="257"/>
        <item x="251"/>
        <item x="242"/>
        <item x="240"/>
        <item x="258"/>
        <item x="252"/>
        <item x="243"/>
        <item x="244"/>
        <item x="259"/>
        <item x="253"/>
        <item x="245"/>
        <item x="246"/>
        <item x="260"/>
        <item x="261"/>
        <item x="271"/>
        <item x="262"/>
        <item x="254"/>
        <item x="247"/>
        <item x="270"/>
        <item x="255"/>
        <item x="248"/>
        <item x="263"/>
        <item x="249"/>
        <item x="264"/>
        <item x="265"/>
        <item x="266"/>
        <item x="268"/>
        <item x="269"/>
        <item x="267"/>
        <item x="67"/>
        <item x="617"/>
        <item x="81"/>
        <item x="95"/>
        <item x="43"/>
        <item x="48"/>
        <item x="82"/>
        <item x="83"/>
        <item x="44"/>
        <item x="57"/>
        <item x="25"/>
        <item x="618"/>
        <item x="277"/>
        <item x="278"/>
        <item x="280"/>
        <item x="27"/>
        <item x="614"/>
        <item x="616"/>
        <item x="615"/>
        <item x="279"/>
        <item x="606"/>
        <item x="45"/>
        <item x="37"/>
        <item x="64"/>
        <item x="56"/>
        <item x="281"/>
        <item x="41"/>
        <item x="68"/>
        <item x="53"/>
        <item x="62"/>
        <item x="49"/>
        <item x="51"/>
        <item x="50"/>
        <item x="87"/>
        <item x="54"/>
        <item x="88"/>
        <item x="298"/>
        <item x="0"/>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55"/>
        <item x="756"/>
        <item x="757"/>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69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75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41"/>
        <item x="1131"/>
        <item x="1132"/>
        <item x="1133"/>
        <item x="1134"/>
        <item x="1135"/>
        <item x="1136"/>
        <item x="1137"/>
        <item x="1138"/>
        <item x="1139"/>
        <item x="1140"/>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6"/>
        <item x="1307"/>
        <item x="1308"/>
        <item x="1309"/>
        <item x="1310"/>
        <item x="1311"/>
        <item x="1305"/>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s>
    </pivotField>
    <pivotField name="CODICE" axis="axisRow" compact="0" outline="0" showAll="0" sortType="ascending" defaultSubtotal="0">
      <items count="386">
        <item x="314"/>
        <item x="35"/>
        <item x="64"/>
        <item x="69"/>
        <item x="100"/>
        <item x="65"/>
        <item x="59"/>
        <item x="63"/>
        <item x="56"/>
        <item x="258"/>
        <item x="141"/>
        <item x="19"/>
        <item x="21"/>
        <item x="259"/>
        <item x="17"/>
        <item x="97"/>
        <item x="48"/>
        <item x="46"/>
        <item x="104"/>
        <item x="43"/>
        <item x="34"/>
        <item x="31"/>
        <item x="187"/>
        <item x="140"/>
        <item x="213"/>
        <item x="358"/>
        <item x="20"/>
        <item x="190"/>
        <item x="130"/>
        <item x="173"/>
        <item x="245"/>
        <item x="134"/>
        <item x="160"/>
        <item x="164"/>
        <item x="171"/>
        <item x="174"/>
        <item x="318"/>
        <item x="263"/>
        <item x="139"/>
        <item x="328"/>
        <item x="214"/>
        <item x="282"/>
        <item x="300"/>
        <item x="325"/>
        <item x="303"/>
        <item x="362"/>
        <item x="327"/>
        <item x="272"/>
        <item x="264"/>
        <item x="323"/>
        <item x="215"/>
        <item x="256"/>
        <item x="324"/>
        <item x="288"/>
        <item x="275"/>
        <item x="341"/>
        <item x="271"/>
        <item x="356"/>
        <item x="336"/>
        <item x="168"/>
        <item x="359"/>
        <item x="273"/>
        <item x="355"/>
        <item x="286"/>
        <item x="132"/>
        <item x="348"/>
        <item x="343"/>
        <item x="53"/>
        <item x="50"/>
        <item x="52"/>
        <item x="136"/>
        <item x="357"/>
        <item x="251"/>
        <item x="285"/>
        <item x="131"/>
        <item x="319"/>
        <item x="350"/>
        <item x="349"/>
        <item x="376"/>
        <item x="135"/>
        <item x="313"/>
        <item x="332"/>
        <item x="345"/>
        <item x="338"/>
        <item x="361"/>
        <item x="72"/>
        <item x="80"/>
        <item x="22"/>
        <item x="279"/>
        <item x="283"/>
        <item x="342"/>
        <item x="363"/>
        <item x="354"/>
        <item x="334"/>
        <item x="7"/>
        <item x="252"/>
        <item x="340"/>
        <item x="353"/>
        <item x="27"/>
        <item x="81"/>
        <item x="25"/>
        <item x="294"/>
        <item x="339"/>
        <item x="352"/>
        <item x="165"/>
        <item x="249"/>
        <item x="289"/>
        <item x="379"/>
        <item x="167"/>
        <item x="166"/>
        <item x="380"/>
        <item x="381"/>
        <item x="382"/>
        <item x="110"/>
        <item x="133"/>
        <item x="287"/>
        <item x="344"/>
        <item x="373"/>
        <item x="374"/>
        <item x="375"/>
        <item x="378"/>
        <item x="309"/>
        <item x="320"/>
        <item x="57"/>
        <item x="58"/>
        <item x="51"/>
        <item x="250"/>
        <item x="111"/>
        <item x="360"/>
        <item x="77"/>
        <item x="83"/>
        <item x="84"/>
        <item x="74"/>
        <item x="75"/>
        <item x="85"/>
        <item x="149"/>
        <item x="150"/>
        <item x="151"/>
        <item x="179"/>
        <item x="180"/>
        <item x="172"/>
        <item x="177"/>
        <item x="201"/>
        <item x="206"/>
        <item x="205"/>
        <item x="212"/>
        <item x="234"/>
        <item x="233"/>
        <item x="243"/>
        <item x="244"/>
        <item x="333"/>
        <item x="277"/>
        <item x="125"/>
        <item x="299"/>
        <item x="28"/>
        <item x="30"/>
        <item x="47"/>
        <item x="86"/>
        <item x="88"/>
        <item x="87"/>
        <item x="6"/>
        <item x="92"/>
        <item x="40"/>
        <item x="93"/>
        <item x="90"/>
        <item x="89"/>
        <item x="91"/>
        <item x="267"/>
        <item x="269"/>
        <item x="270"/>
        <item x="14"/>
        <item x="255"/>
        <item x="94"/>
        <item x="41"/>
        <item x="147"/>
        <item x="298"/>
        <item x="304"/>
        <item x="178"/>
        <item x="261"/>
        <item x="188"/>
        <item x="200"/>
        <item x="184"/>
        <item x="185"/>
        <item x="154"/>
        <item x="8"/>
        <item x="326"/>
        <item x="95"/>
        <item x="257"/>
        <item x="331"/>
        <item x="302"/>
        <item x="175"/>
        <item x="372"/>
        <item x="385"/>
        <item x="370"/>
        <item x="371"/>
        <item x="377"/>
        <item x="369"/>
        <item x="246"/>
        <item x="383"/>
        <item x="265"/>
        <item x="24"/>
        <item x="155"/>
        <item x="142"/>
        <item x="162"/>
        <item x="161"/>
        <item x="156"/>
        <item x="182"/>
        <item x="189"/>
        <item x="183"/>
        <item x="247"/>
        <item x="123"/>
        <item x="38"/>
        <item x="12"/>
        <item x="143"/>
        <item x="99"/>
        <item x="198"/>
        <item x="194"/>
        <item x="163"/>
        <item x="16"/>
        <item x="158"/>
        <item x="157"/>
        <item x="15"/>
        <item x="153"/>
        <item x="26"/>
        <item x="253"/>
        <item x="262"/>
        <item x="274"/>
        <item x="186"/>
        <item x="260"/>
        <item x="311"/>
        <item x="119"/>
        <item x="138"/>
        <item x="32"/>
        <item x="96"/>
        <item x="70"/>
        <item x="98"/>
        <item x="278"/>
        <item x="280"/>
        <item x="276"/>
        <item x="248"/>
        <item x="281"/>
        <item x="121"/>
        <item x="384"/>
        <item x="297"/>
        <item x="112"/>
        <item x="307"/>
        <item x="308"/>
        <item x="101"/>
        <item x="102"/>
        <item x="13"/>
        <item x="33"/>
        <item x="37"/>
        <item x="105"/>
        <item x="18"/>
        <item x="9"/>
        <item x="346"/>
        <item x="296"/>
        <item x="322"/>
        <item x="351"/>
        <item x="337"/>
        <item x="330"/>
        <item x="321"/>
        <item x="266"/>
        <item x="122"/>
        <item x="193"/>
        <item x="196"/>
        <item x="209"/>
        <item x="211"/>
        <item x="210"/>
        <item x="114"/>
        <item x="226"/>
        <item x="195"/>
        <item x="207"/>
        <item x="241"/>
        <item x="223"/>
        <item x="120"/>
        <item x="203"/>
        <item x="290"/>
        <item x="145"/>
        <item x="117"/>
        <item x="192"/>
        <item x="197"/>
        <item x="208"/>
        <item x="238"/>
        <item x="224"/>
        <item x="176"/>
        <item x="5"/>
        <item x="242"/>
        <item x="113"/>
        <item x="202"/>
        <item x="221"/>
        <item x="222"/>
        <item x="301"/>
        <item x="4"/>
        <item x="144"/>
        <item x="254"/>
        <item x="107"/>
        <item x="106"/>
        <item x="108"/>
        <item x="23"/>
        <item x="284"/>
        <item x="2"/>
        <item x="227"/>
        <item x="191"/>
        <item x="239"/>
        <item x="236"/>
        <item x="347"/>
        <item x="329"/>
        <item x="335"/>
        <item x="364"/>
        <item x="128"/>
        <item x="116"/>
        <item x="11"/>
        <item x="115"/>
        <item x="240"/>
        <item x="148"/>
        <item x="170"/>
        <item x="10"/>
        <item x="204"/>
        <item x="225"/>
        <item x="268"/>
        <item x="124"/>
        <item x="169"/>
        <item x="181"/>
        <item x="306"/>
        <item x="126"/>
        <item x="199"/>
        <item x="237"/>
        <item x="291"/>
        <item x="295"/>
        <item x="146"/>
        <item x="152"/>
        <item x="312"/>
        <item x="3"/>
        <item x="1"/>
        <item x="219"/>
        <item x="220"/>
        <item x="218"/>
        <item x="217"/>
        <item x="216"/>
        <item x="232"/>
        <item x="228"/>
        <item x="229"/>
        <item x="230"/>
        <item x="231"/>
        <item x="235"/>
        <item x="305"/>
        <item x="159"/>
        <item x="137"/>
        <item x="118"/>
        <item x="127"/>
        <item x="129"/>
        <item x="368"/>
        <item x="292"/>
        <item x="365"/>
        <item x="293"/>
        <item x="366"/>
        <item x="367"/>
        <item x="29"/>
        <item x="310"/>
        <item x="66"/>
        <item x="54"/>
        <item x="76"/>
        <item x="55"/>
        <item x="67"/>
        <item x="103"/>
        <item x="42"/>
        <item x="71"/>
        <item x="317"/>
        <item x="316"/>
        <item x="315"/>
        <item x="78"/>
        <item x="73"/>
        <item x="79"/>
        <item x="82"/>
        <item x="49"/>
        <item x="45"/>
        <item x="39"/>
        <item x="109"/>
        <item x="68"/>
        <item x="62"/>
        <item x="61"/>
        <item x="44"/>
        <item x="60"/>
        <item x="36"/>
        <item x="0"/>
      </items>
    </pivotField>
    <pivotField name="ANAGMATER" axis="axisRow" compact="0" outline="0" showAll="0" defaultSubtotal="0">
      <items count="609">
        <item x="138"/>
        <item x="271"/>
        <item x="182"/>
        <item x="162"/>
        <item x="19"/>
        <item x="50"/>
        <item x="34"/>
        <item x="157"/>
        <item x="256"/>
        <item x="304"/>
        <item x="305"/>
        <item x="246"/>
        <item x="259"/>
        <item x="187"/>
        <item x="132"/>
        <item x="321"/>
        <item x="181"/>
        <item x="277"/>
        <item x="143"/>
        <item x="23"/>
        <item x="7"/>
        <item x="316"/>
        <item x="307"/>
        <item x="25"/>
        <item x="228"/>
        <item x="134"/>
        <item x="133"/>
        <item x="279"/>
        <item x="144"/>
        <item x="137"/>
        <item x="227"/>
        <item x="247"/>
        <item x="278"/>
        <item x="130"/>
        <item x="131"/>
        <item x="323"/>
        <item x="268"/>
        <item x="135"/>
        <item x="136"/>
        <item x="322"/>
        <item x="56"/>
        <item x="163"/>
        <item x="177"/>
        <item x="9"/>
        <item x="113"/>
        <item x="102"/>
        <item x="250"/>
        <item x="14"/>
        <item x="185"/>
        <item x="188"/>
        <item x="16"/>
        <item x="167"/>
        <item x="168"/>
        <item x="164"/>
        <item x="165"/>
        <item x="26"/>
        <item x="53"/>
        <item x="59"/>
        <item x="63"/>
        <item x="3"/>
        <item x="1"/>
        <item x="70"/>
        <item x="54"/>
        <item x="74"/>
        <item x="55"/>
        <item x="27"/>
        <item x="79"/>
        <item x="2"/>
        <item x="97"/>
        <item x="35"/>
        <item x="44"/>
        <item x="75"/>
        <item x="312"/>
        <item x="200"/>
        <item x="71"/>
        <item x="158"/>
        <item x="96"/>
        <item x="43"/>
        <item x="58"/>
        <item x="65"/>
        <item x="95"/>
        <item x="42"/>
        <item x="175"/>
        <item x="29"/>
        <item x="230"/>
        <item x="15"/>
        <item x="46"/>
        <item x="160"/>
        <item x="73"/>
        <item x="81"/>
        <item x="28"/>
        <item x="30"/>
        <item x="47"/>
        <item x="82"/>
        <item x="84"/>
        <item x="83"/>
        <item x="86"/>
        <item x="41"/>
        <item x="33"/>
        <item x="37"/>
        <item x="99"/>
        <item x="98"/>
        <item x="85"/>
        <item x="40"/>
        <item x="88"/>
        <item x="257"/>
        <item x="258"/>
        <item x="87"/>
        <item x="90"/>
        <item x="32"/>
        <item x="265"/>
        <item x="94"/>
        <item x="93"/>
        <item x="183"/>
        <item x="220"/>
        <item x="219"/>
        <item x="218"/>
        <item x="39"/>
        <item x="100"/>
        <item x="116"/>
        <item x="146"/>
        <item x="20"/>
        <item x="255"/>
        <item x="251"/>
        <item x="24"/>
        <item x="280"/>
        <item x="18"/>
        <item x="145"/>
        <item x="51"/>
        <item x="60"/>
        <item x="36"/>
        <item x="57"/>
        <item x="66"/>
        <item x="38"/>
        <item x="156"/>
        <item x="201"/>
        <item x="169"/>
        <item x="148"/>
        <item x="149"/>
        <item x="126"/>
        <item x="125"/>
        <item x="282"/>
        <item x="315"/>
        <item x="170"/>
        <item x="171"/>
        <item x="285"/>
        <item x="272"/>
        <item x="124"/>
        <item x="11"/>
        <item x="262"/>
        <item x="254"/>
        <item x="176"/>
        <item x="118"/>
        <item x="120"/>
        <item x="172"/>
        <item x="229"/>
        <item x="150"/>
        <item x="109"/>
        <item x="291"/>
        <item x="129"/>
        <item x="6"/>
        <item x="21"/>
        <item x="105"/>
        <item x="8"/>
        <item x="214"/>
        <item x="320"/>
        <item x="283"/>
        <item x="239"/>
        <item x="197"/>
        <item x="196"/>
        <item x="223"/>
        <item x="269"/>
        <item x="266"/>
        <item x="152"/>
        <item x="127"/>
        <item x="212"/>
        <item x="232"/>
        <item x="243"/>
        <item x="231"/>
        <item x="241"/>
        <item x="190"/>
        <item x="276"/>
        <item x="237"/>
        <item x="208"/>
        <item x="284"/>
        <item x="112"/>
        <item x="225"/>
        <item x="114"/>
        <item x="189"/>
        <item x="298"/>
        <item x="263"/>
        <item x="295"/>
        <item x="202"/>
        <item x="267"/>
        <item x="194"/>
        <item x="313"/>
        <item x="121"/>
        <item x="240"/>
        <item x="275"/>
        <item x="300"/>
        <item x="293"/>
        <item x="292"/>
        <item x="287"/>
        <item x="106"/>
        <item x="222"/>
        <item x="303"/>
        <item x="141"/>
        <item x="286"/>
        <item x="288"/>
        <item x="311"/>
        <item x="22"/>
        <item x="17"/>
        <item x="195"/>
        <item x="180"/>
        <item x="238"/>
        <item x="178"/>
        <item x="294"/>
        <item x="209"/>
        <item x="216"/>
        <item x="264"/>
        <item x="104"/>
        <item x="179"/>
        <item x="248"/>
        <item x="301"/>
        <item x="302"/>
        <item x="245"/>
        <item x="192"/>
        <item x="310"/>
        <item x="103"/>
        <item x="317"/>
        <item x="260"/>
        <item x="236"/>
        <item x="5"/>
        <item x="122"/>
        <item x="193"/>
        <item x="4"/>
        <item x="296"/>
        <item x="235"/>
        <item x="147"/>
        <item x="226"/>
        <item x="319"/>
        <item x="204"/>
        <item x="242"/>
        <item x="261"/>
        <item x="199"/>
        <item x="299"/>
        <item x="205"/>
        <item x="215"/>
        <item x="233"/>
        <item x="273"/>
        <item x="213"/>
        <item x="270"/>
        <item x="210"/>
        <item x="207"/>
        <item x="203"/>
        <item x="253"/>
        <item x="166"/>
        <item x="206"/>
        <item x="211"/>
        <item x="198"/>
        <item x="314"/>
        <item x="297"/>
        <item x="306"/>
        <item x="290"/>
        <item x="252"/>
        <item x="234"/>
        <item x="101"/>
        <item x="128"/>
        <item x="107"/>
        <item x="115"/>
        <item x="117"/>
        <item x="154"/>
        <item x="161"/>
        <item x="119"/>
        <item x="186"/>
        <item x="111"/>
        <item x="139"/>
        <item x="174"/>
        <item x="244"/>
        <item x="12"/>
        <item x="151"/>
        <item x="155"/>
        <item x="13"/>
        <item x="10"/>
        <item x="184"/>
        <item x="123"/>
        <item x="274"/>
        <item x="108"/>
        <item x="159"/>
        <item x="140"/>
        <item x="110"/>
        <item x="308"/>
        <item x="325"/>
        <item x="191"/>
        <item x="142"/>
        <item x="318"/>
        <item x="153"/>
        <item x="224"/>
        <item x="221"/>
        <item x="217"/>
        <item x="289"/>
        <item x="281"/>
        <item x="249"/>
        <item x="173"/>
        <item x="67"/>
        <item x="61"/>
        <item x="62"/>
        <item x="76"/>
        <item x="72"/>
        <item x="77"/>
        <item x="80"/>
        <item x="49"/>
        <item x="68"/>
        <item x="91"/>
        <item x="78"/>
        <item x="45"/>
        <item x="64"/>
        <item x="89"/>
        <item x="69"/>
        <item x="92"/>
        <item x="48"/>
        <item x="52"/>
        <item x="31"/>
        <item x="0"/>
        <item x="326"/>
        <item x="324"/>
        <item x="327"/>
        <item x="328"/>
        <item x="329"/>
        <item x="330"/>
        <item x="331"/>
        <item x="332"/>
        <item x="333"/>
        <item x="334"/>
        <item x="335"/>
        <item x="336"/>
        <item x="337"/>
        <item x="338"/>
        <item x="309"/>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4"/>
        <item x="595"/>
        <item x="596"/>
        <item x="597"/>
        <item x="598"/>
        <item x="593"/>
        <item x="599"/>
        <item x="600"/>
        <item x="601"/>
        <item x="602"/>
        <item x="603"/>
        <item x="604"/>
        <item x="605"/>
        <item x="606"/>
        <item x="607"/>
        <item x="608"/>
      </items>
    </pivotField>
    <pivotField compact="0" outline="0" showAll="0" defaultSubtotal="0"/>
    <pivotField axis="axisRow" compact="0" outline="0" showAll="0" sortType="descending" defaultSubtotal="0">
      <items count="684">
        <item x="0"/>
        <item x="221"/>
        <item x="220"/>
        <item x="323"/>
        <item x="231"/>
        <item x="334"/>
        <item x="144"/>
        <item x="59"/>
        <item x="204"/>
        <item x="289"/>
        <item x="646"/>
        <item x="564"/>
        <item x="278"/>
        <item x="60"/>
        <item x="172"/>
        <item x="81"/>
        <item x="246"/>
        <item x="656"/>
        <item x="616"/>
        <item x="228"/>
        <item x="143"/>
        <item x="58"/>
        <item x="315"/>
        <item x="218"/>
        <item x="133"/>
        <item x="17"/>
        <item x="385"/>
        <item x="360"/>
        <item x="108"/>
        <item x="293"/>
        <item x="7"/>
        <item x="287"/>
        <item x="103"/>
        <item x="367"/>
        <item x="281"/>
        <item x="101"/>
        <item x="363"/>
        <item x="184"/>
        <item x="91"/>
        <item x="558"/>
        <item x="359"/>
        <item x="285"/>
        <item x="89"/>
        <item x="354"/>
        <item x="75"/>
        <item x="351"/>
        <item x="238"/>
        <item x="18"/>
        <item x="335"/>
        <item x="239"/>
        <item x="120"/>
        <item x="587"/>
        <item x="432"/>
        <item x="227"/>
        <item x="146"/>
        <item x="57"/>
        <item x="321"/>
        <item x="288"/>
        <item x="94"/>
        <item x="557"/>
        <item x="267"/>
        <item x="497"/>
        <item x="74"/>
        <item x="71"/>
        <item x="245"/>
        <item x="486"/>
        <item x="324"/>
        <item x="226"/>
        <item x="142"/>
        <item x="56"/>
        <item x="319"/>
        <item x="523"/>
        <item x="296"/>
        <item x="196"/>
        <item x="109"/>
        <item x="569"/>
        <item x="465"/>
        <item x="187"/>
        <item x="102"/>
        <item x="266"/>
        <item x="76"/>
        <item x="357"/>
        <item x="160"/>
        <item x="338"/>
        <item x="244"/>
        <item x="153"/>
        <item x="489"/>
        <item x="332"/>
        <item x="141"/>
        <item x="116"/>
        <item x="275"/>
        <item x="192"/>
        <item x="411"/>
        <item x="180"/>
        <item x="171"/>
        <item x="80"/>
        <item x="260"/>
        <item x="73"/>
        <item x="356"/>
        <item x="233"/>
        <item x="322"/>
        <item x="16"/>
        <item x="312"/>
        <item x="124"/>
        <item x="464"/>
        <item x="510"/>
        <item x="67"/>
        <item x="305"/>
        <item x="123"/>
        <item x="295"/>
        <item x="191"/>
        <item x="88"/>
        <item x="551"/>
        <item x="269"/>
        <item x="70"/>
        <item x="152"/>
        <item x="331"/>
        <item x="149"/>
        <item x="326"/>
        <item x="209"/>
        <item x="294"/>
        <item x="286"/>
        <item x="1"/>
        <item x="459"/>
        <item x="277"/>
        <item x="259"/>
        <item x="396"/>
        <item x="148"/>
        <item x="481"/>
        <item x="49"/>
        <item x="317"/>
        <item x="217"/>
        <item x="132"/>
        <item x="420"/>
        <item x="283"/>
        <item x="87"/>
        <item x="243"/>
        <item x="329"/>
        <item x="235"/>
        <item x="532"/>
        <item x="487"/>
        <item x="443"/>
        <item x="225"/>
        <item x="145"/>
        <item x="654"/>
        <item x="216"/>
        <item x="6"/>
        <item x="509"/>
        <item x="270"/>
        <item x="48"/>
        <item x="498"/>
        <item x="346"/>
        <item x="252"/>
        <item x="339"/>
        <item x="655"/>
        <item x="621"/>
        <item x="580"/>
        <item x="528"/>
        <item x="480"/>
        <item x="428"/>
        <item x="388"/>
        <item x="328"/>
        <item x="224"/>
        <item x="657"/>
        <item x="614"/>
        <item x="576"/>
        <item x="531"/>
        <item x="476"/>
        <item x="426"/>
        <item x="382"/>
        <item x="215"/>
        <item x="53"/>
        <item x="681"/>
        <item x="652"/>
        <item x="612"/>
        <item x="573"/>
        <item x="522"/>
        <item x="473"/>
        <item x="421"/>
        <item x="383"/>
        <item x="122"/>
        <item x="12"/>
        <item x="680"/>
        <item x="609"/>
        <item x="570"/>
        <item x="516"/>
        <item x="469"/>
        <item x="418"/>
        <item x="377"/>
        <item x="606"/>
        <item x="567"/>
        <item x="471"/>
        <item x="637"/>
        <item x="603"/>
        <item x="561"/>
        <item x="514"/>
        <item x="457"/>
        <item x="408"/>
        <item x="366"/>
        <item x="672"/>
        <item x="639"/>
        <item x="597"/>
        <item x="555"/>
        <item x="502"/>
        <item x="455"/>
        <item x="407"/>
        <item x="299"/>
        <item x="86"/>
        <item x="671"/>
        <item x="636"/>
        <item x="591"/>
        <item x="550"/>
        <item x="495"/>
        <item x="453"/>
        <item x="404"/>
        <item x="79"/>
        <item x="670"/>
        <item x="629"/>
        <item x="590"/>
        <item x="547"/>
        <item x="492"/>
        <item x="451"/>
        <item x="399"/>
        <item x="627"/>
        <item x="588"/>
        <item x="540"/>
        <item x="493"/>
        <item x="438"/>
        <item x="398"/>
        <item x="251"/>
        <item x="663"/>
        <item x="624"/>
        <item x="584"/>
        <item x="537"/>
        <item x="488"/>
        <item x="439"/>
        <item x="393"/>
        <item x="337"/>
        <item x="242"/>
        <item x="660"/>
        <item x="620"/>
        <item x="582"/>
        <item x="483"/>
        <item x="427"/>
        <item x="256"/>
        <item x="230"/>
        <item x="119"/>
        <item x="15"/>
        <item x="314"/>
        <item x="147"/>
        <item x="210"/>
        <item x="121"/>
        <item x="11"/>
        <item x="374"/>
        <item x="308"/>
        <item x="117"/>
        <item x="602"/>
        <item x="369"/>
        <item x="182"/>
        <item x="106"/>
        <item x="362"/>
        <item x="179"/>
        <item x="358"/>
        <item x="668"/>
        <item x="448"/>
        <item x="353"/>
        <item x="258"/>
        <item x="164"/>
        <item x="350"/>
        <item x="250"/>
        <item x="341"/>
        <item x="241"/>
        <item x="327"/>
        <item x="223"/>
        <item x="131"/>
        <item x="508"/>
        <item x="645"/>
        <item x="170"/>
        <item x="64"/>
        <item x="62"/>
        <item x="527"/>
        <item x="389"/>
        <item x="114"/>
        <item x="406"/>
        <item x="90"/>
        <item x="265"/>
        <item x="344"/>
        <item x="436"/>
        <item x="340"/>
        <item x="66"/>
        <item x="232"/>
        <item x="394"/>
        <item x="214"/>
        <item x="130"/>
        <item x="302"/>
        <item x="5"/>
        <item x="678"/>
        <item x="178"/>
        <item x="85"/>
        <item x="69"/>
        <item x="240"/>
        <item x="619"/>
        <item x="213"/>
        <item x="419"/>
        <item x="274"/>
        <item x="563"/>
        <item x="177"/>
        <item x="84"/>
        <item x="447"/>
        <item x="544"/>
        <item x="442"/>
        <item x="395"/>
        <item x="330"/>
        <item x="304"/>
        <item x="113"/>
        <item x="4"/>
        <item x="50"/>
        <item x="505"/>
        <item x="176"/>
        <item x="264"/>
        <item x="212"/>
        <item x="115"/>
        <item x="10"/>
        <item x="127"/>
        <item x="507"/>
        <item x="376"/>
        <item x="262"/>
        <item x="175"/>
        <item x="253"/>
        <item x="138"/>
        <item x="112"/>
        <item x="291"/>
        <item x="105"/>
        <item x="601"/>
        <item x="273"/>
        <item x="93"/>
        <item x="271"/>
        <item x="257"/>
        <item x="165"/>
        <item x="249"/>
        <item x="336"/>
        <item x="433"/>
        <item x="325"/>
        <item x="307"/>
        <item x="311"/>
        <item x="641"/>
        <item x="279"/>
        <item x="185"/>
        <item x="47"/>
        <item x="666"/>
        <item x="435"/>
        <item x="651"/>
        <item sd="0" x="617"/>
        <item x="579"/>
        <item x="529"/>
        <item x="479"/>
        <item x="431"/>
        <item x="387"/>
        <item x="650"/>
        <item x="618"/>
        <item x="575"/>
        <item x="526"/>
        <item x="475"/>
        <item x="425"/>
        <item x="381"/>
        <item x="205"/>
        <item x="648"/>
        <item x="611"/>
        <item x="572"/>
        <item x="520"/>
        <item x="474"/>
        <item x="422"/>
        <item x="379"/>
        <item x="303"/>
        <item x="683"/>
        <item x="644"/>
        <item x="607"/>
        <item x="566"/>
        <item x="521"/>
        <item x="467"/>
        <item x="371"/>
        <item x="605"/>
        <item x="568"/>
        <item x="513"/>
        <item x="470"/>
        <item x="415"/>
        <item x="373"/>
        <item x="677"/>
        <item x="634"/>
        <item x="600"/>
        <item x="560"/>
        <item x="511"/>
        <item x="458"/>
        <item x="410"/>
        <item x="365"/>
        <item x="300"/>
        <item x="181"/>
        <item x="675"/>
        <item x="638"/>
        <item x="596"/>
        <item x="554"/>
        <item x="499"/>
        <item x="454"/>
        <item x="405"/>
        <item x="268"/>
        <item x="83"/>
        <item x="674"/>
        <item x="631"/>
        <item x="593"/>
        <item x="549"/>
        <item x="496"/>
        <item x="450"/>
        <item x="402"/>
        <item x="169"/>
        <item x="78"/>
        <item x="667"/>
        <item x="632"/>
        <item x="594"/>
        <item x="546"/>
        <item x="446"/>
        <item x="586"/>
        <item x="538"/>
        <item x="491"/>
        <item x="441"/>
        <item x="664"/>
        <item x="583"/>
        <item x="535"/>
        <item x="485"/>
        <item x="440"/>
        <item x="392"/>
        <item x="65"/>
        <item x="661"/>
        <item x="622"/>
        <item x="581"/>
        <item x="533"/>
        <item x="482"/>
        <item x="429"/>
        <item x="390"/>
        <item x="234"/>
        <item x="478"/>
        <item x="316"/>
        <item x="229"/>
        <item x="139"/>
        <item x="525"/>
        <item x="384"/>
        <item x="309"/>
        <item x="118"/>
        <item x="519"/>
        <item x="423"/>
        <item x="107"/>
        <item x="375"/>
        <item x="140"/>
        <item x="292"/>
        <item x="194"/>
        <item x="368"/>
        <item x="276"/>
        <item x="361"/>
        <item x="355"/>
        <item x="298"/>
        <item x="168"/>
        <item x="352"/>
        <item x="129"/>
        <item x="349"/>
        <item x="543"/>
        <item x="150"/>
        <item x="434"/>
        <item x="137"/>
        <item x="211"/>
        <item x="126"/>
        <item x="310"/>
        <item x="559"/>
        <item x="598"/>
        <item x="280"/>
        <item x="193"/>
        <item x="237"/>
        <item x="536"/>
        <item x="333"/>
        <item x="9"/>
        <item x="3"/>
        <item x="282"/>
        <item x="501"/>
        <item x="183"/>
        <item x="52"/>
        <item x="51"/>
        <item x="345"/>
        <item x="236"/>
        <item x="136"/>
        <item x="306"/>
        <item x="462"/>
        <item x="2"/>
        <item x="414"/>
        <item x="456"/>
        <item x="174"/>
        <item x="82"/>
        <item x="347"/>
        <item x="248"/>
        <item x="343"/>
        <item x="659"/>
        <item x="320"/>
        <item x="135"/>
        <item x="290"/>
        <item x="463"/>
        <item x="413"/>
        <item x="503"/>
        <item x="186"/>
        <item x="263"/>
        <item x="173"/>
        <item x="167"/>
        <item x="552"/>
        <item x="545"/>
        <item x="348"/>
        <item x="247"/>
        <item x="658"/>
        <item x="318"/>
        <item x="208"/>
        <item x="111"/>
        <item x="412"/>
        <item x="92"/>
        <item x="261"/>
        <item x="77"/>
        <item x="444"/>
        <item x="61"/>
        <item x="391"/>
        <item x="206"/>
        <item x="13"/>
        <item x="110"/>
        <item x="190"/>
        <item x="272"/>
        <item x="207"/>
        <item x="125"/>
        <item x="518"/>
        <item x="284"/>
        <item x="189"/>
        <item x="633"/>
        <item x="643"/>
        <item x="166"/>
        <item x="255"/>
        <item x="68"/>
        <item x="63"/>
        <item x="219"/>
        <item x="577"/>
        <item x="104"/>
        <item x="301"/>
        <item x="254"/>
        <item x="542"/>
        <item x="653"/>
        <item x="615"/>
        <item x="578"/>
        <item x="530"/>
        <item x="477"/>
        <item x="430"/>
        <item x="386"/>
        <item x="134"/>
        <item x="649"/>
        <item x="613"/>
        <item x="574"/>
        <item x="524"/>
        <item x="472"/>
        <item x="424"/>
        <item x="380"/>
        <item x="647"/>
        <item x="610"/>
        <item x="571"/>
        <item x="517"/>
        <item x="466"/>
        <item x="378"/>
        <item x="8"/>
        <item x="682"/>
        <item x="635"/>
        <item x="608"/>
        <item x="565"/>
        <item x="515"/>
        <item x="468"/>
        <item x="417"/>
        <item x="372"/>
        <item x="679"/>
        <item x="642"/>
        <item x="604"/>
        <item x="562"/>
        <item x="512"/>
        <item x="460"/>
        <item x="416"/>
        <item x="370"/>
        <item x="297"/>
        <item x="188"/>
        <item x="676"/>
        <item x="640"/>
        <item x="599"/>
        <item x="556"/>
        <item x="500"/>
        <item x="461"/>
        <item x="409"/>
        <item x="364"/>
        <item x="313"/>
        <item x="669"/>
        <item x="628"/>
        <item x="595"/>
        <item x="553"/>
        <item x="504"/>
        <item x="452"/>
        <item x="403"/>
        <item x="630"/>
        <item x="592"/>
        <item x="548"/>
        <item x="494"/>
        <item x="449"/>
        <item x="401"/>
        <item x="673"/>
        <item x="626"/>
        <item x="589"/>
        <item x="541"/>
        <item x="445"/>
        <item x="400"/>
        <item x="665"/>
        <item x="625"/>
        <item x="585"/>
        <item x="539"/>
        <item x="490"/>
        <item x="437"/>
        <item x="397"/>
        <item x="662"/>
        <item x="623"/>
        <item x="534"/>
        <item x="484"/>
        <item x="39"/>
        <item x="32"/>
        <item x="33"/>
        <item x="27"/>
        <item x="29"/>
        <item x="38"/>
        <item x="40"/>
        <item x="26"/>
        <item x="34"/>
        <item x="36"/>
        <item x="128"/>
        <item x="31"/>
        <item x="28"/>
        <item x="25"/>
        <item x="37"/>
        <item x="35"/>
        <item x="46"/>
        <item x="24"/>
        <item x="23"/>
        <item x="22"/>
        <item x="21"/>
        <item x="20"/>
        <item x="19"/>
        <item x="45"/>
        <item x="44"/>
        <item x="43"/>
        <item x="42"/>
        <item x="41"/>
        <item x="342"/>
        <item x="72"/>
        <item x="30"/>
        <item x="159"/>
        <item x="201"/>
        <item x="158"/>
        <item x="55"/>
        <item x="222"/>
        <item x="151"/>
        <item x="200"/>
        <item x="54"/>
        <item x="199"/>
        <item x="198"/>
        <item x="195"/>
        <item x="163"/>
        <item x="100"/>
        <item x="162"/>
        <item x="157"/>
        <item x="99"/>
        <item x="197"/>
        <item x="14"/>
        <item x="161"/>
        <item x="154"/>
        <item x="203"/>
        <item x="98"/>
        <item x="97"/>
        <item x="155"/>
        <item x="202"/>
        <item x="96"/>
        <item x="156"/>
        <item x="95"/>
        <item x="506"/>
      </items>
    </pivotField>
    <pivotField axis="axisRow" compact="0" outline="0" showAll="0" sortType="ascending" defaultSubtotal="0">
      <items count="499">
        <item x="299"/>
        <item x="313"/>
        <item x="301"/>
        <item x="310"/>
        <item x="302"/>
        <item x="300"/>
        <item x="138"/>
        <item x="33"/>
        <item x="91"/>
        <item x="115"/>
        <item x="359"/>
        <item x="148"/>
        <item x="195"/>
        <item x="420"/>
        <item x="414"/>
        <item x="419"/>
        <item x="173"/>
        <item x="116"/>
        <item x="488"/>
        <item x="386"/>
        <item x="385"/>
        <item x="71"/>
        <item x="330"/>
        <item x="348"/>
        <item x="454"/>
        <item x="456"/>
        <item x="462"/>
        <item x="363"/>
        <item x="152"/>
        <item x="435"/>
        <item x="391"/>
        <item x="180"/>
        <item x="183"/>
        <item x="336"/>
        <item x="346"/>
        <item x="468"/>
        <item x="485"/>
        <item x="426"/>
        <item x="325"/>
        <item x="179"/>
        <item x="184"/>
        <item x="461"/>
        <item x="361"/>
        <item x="493"/>
        <item x="74"/>
        <item x="440"/>
        <item x="81"/>
        <item x="83"/>
        <item x="463"/>
        <item x="196"/>
        <item x="365"/>
        <item x="393"/>
        <item x="476"/>
        <item x="267"/>
        <item x="421"/>
        <item x="308"/>
        <item x="431"/>
        <item x="99"/>
        <item x="136"/>
        <item x="314"/>
        <item x="379"/>
        <item x="266"/>
        <item x="417"/>
        <item x="165"/>
        <item x="204"/>
        <item x="106"/>
        <item x="215"/>
        <item x="241"/>
        <item x="247"/>
        <item x="362"/>
        <item x="303"/>
        <item x="443"/>
        <item x="171"/>
        <item x="231"/>
        <item x="253"/>
        <item x="451"/>
        <item x="381"/>
        <item x="307"/>
        <item x="245"/>
        <item x="176"/>
        <item x="332"/>
        <item x="327"/>
        <item x="470"/>
        <item x="256"/>
        <item x="428"/>
        <item x="185"/>
        <item x="292"/>
        <item x="291"/>
        <item x="96"/>
        <item x="227"/>
        <item x="177"/>
        <item x="353"/>
        <item x="350"/>
        <item x="366"/>
        <item x="482"/>
        <item x="154"/>
        <item x="244"/>
        <item x="315"/>
        <item x="449"/>
        <item x="76"/>
        <item x="396"/>
        <item x="423"/>
        <item m="1" x="496"/>
        <item x="104"/>
        <item x="205"/>
        <item x="240"/>
        <item x="334"/>
        <item x="356"/>
        <item x="477"/>
        <item x="149"/>
        <item x="278"/>
        <item x="97"/>
        <item x="234"/>
        <item x="145"/>
        <item x="326"/>
        <item x="319"/>
        <item x="333"/>
        <item x="453"/>
        <item x="335"/>
        <item x="187"/>
        <item x="342"/>
        <item x="469"/>
        <item x="377"/>
        <item x="150"/>
        <item x="160"/>
        <item x="170"/>
        <item x="434"/>
        <item x="124"/>
        <item x="212"/>
        <item x="88"/>
        <item x="93"/>
        <item x="340"/>
        <item x="380"/>
        <item x="388"/>
        <item x="305"/>
        <item x="213"/>
        <item x="257"/>
        <item x="344"/>
        <item x="467"/>
        <item x="483"/>
        <item x="270"/>
        <item x="284"/>
        <item x="430"/>
        <item x="135"/>
        <item x="238"/>
        <item x="232"/>
        <item x="190"/>
        <item x="347"/>
        <item x="409"/>
        <item x="264"/>
        <item x="294"/>
        <item x="306"/>
        <item x="201"/>
        <item x="225"/>
        <item x="452"/>
        <item x="77"/>
        <item x="194"/>
        <item x="368"/>
        <item x="401"/>
        <item x="271"/>
        <item x="72"/>
        <item x="141"/>
        <item x="250"/>
        <item x="261"/>
        <item x="323"/>
        <item x="472"/>
        <item x="289"/>
        <item x="424"/>
        <item x="258"/>
        <item x="117"/>
        <item x="364"/>
        <item x="403"/>
        <item x="404"/>
        <item x="147"/>
        <item x="280"/>
        <item x="118"/>
        <item x="159"/>
        <item x="286"/>
        <item x="442"/>
        <item x="211"/>
        <item x="224"/>
        <item x="243"/>
        <item x="251"/>
        <item x="349"/>
        <item x="460"/>
        <item x="191"/>
        <item x="383"/>
        <item x="406"/>
        <item x="128"/>
        <item x="200"/>
        <item x="214"/>
        <item x="137"/>
        <item x="142"/>
        <item x="239"/>
        <item x="237"/>
        <item x="254"/>
        <item x="90"/>
        <item x="324"/>
        <item x="343"/>
        <item x="354"/>
        <item x="487"/>
        <item x="397"/>
        <item x="277"/>
        <item x="297"/>
        <item x="439"/>
        <item x="437"/>
        <item x="427"/>
        <item x="210"/>
        <item x="217"/>
        <item x="140"/>
        <item x="290"/>
        <item x="230"/>
        <item x="339"/>
        <item x="318"/>
        <item x="92"/>
        <item x="367"/>
        <item x="465"/>
        <item x="412"/>
        <item x="415"/>
        <item x="410"/>
        <item x="492"/>
        <item x="263"/>
        <item x="153"/>
        <item x="416"/>
        <item x="293"/>
        <item x="206"/>
        <item x="130"/>
        <item x="235"/>
        <item x="255"/>
        <item x="78"/>
        <item x="316"/>
        <item x="320"/>
        <item x="446"/>
        <item m="1" x="494"/>
        <item x="114"/>
        <item x="372"/>
        <item x="375"/>
        <item x="486"/>
        <item x="471"/>
        <item x="125"/>
        <item x="156"/>
        <item x="425"/>
        <item x="120"/>
        <item x="139"/>
        <item x="146"/>
        <item x="262"/>
        <item x="279"/>
        <item x="287"/>
        <item x="132"/>
        <item x="218"/>
        <item x="252"/>
        <item x="129"/>
        <item x="219"/>
        <item x="296"/>
        <item x="298"/>
        <item x="209"/>
        <item x="295"/>
        <item x="269"/>
        <item x="283"/>
        <item x="121"/>
        <item x="276"/>
        <item x="134"/>
        <item x="122"/>
        <item x="223"/>
        <item x="95"/>
        <item x="169"/>
        <item x="164"/>
        <item x="163"/>
        <item x="15"/>
        <item x="17"/>
        <item x="18"/>
        <item x="19"/>
        <item x="20"/>
        <item x="1"/>
        <item x="21"/>
        <item x="22"/>
        <item x="14"/>
        <item m="1" x="497"/>
        <item x="2"/>
        <item x="8"/>
        <item x="23"/>
        <item x="4"/>
        <item x="10"/>
        <item x="65"/>
        <item x="94"/>
        <item x="174"/>
        <item x="413"/>
        <item x="384"/>
        <item x="328"/>
        <item x="188"/>
        <item x="360"/>
        <item x="197"/>
        <item x="233"/>
        <item x="226"/>
        <item x="193"/>
        <item x="399"/>
        <item x="127"/>
        <item x="422"/>
        <item x="395"/>
        <item x="444"/>
        <item x="317"/>
        <item x="268"/>
        <item x="275"/>
        <item x="105"/>
        <item x="260"/>
        <item x="172"/>
        <item x="229"/>
        <item x="450"/>
        <item x="345"/>
        <item x="432"/>
        <item x="100"/>
        <item x="400"/>
        <item x="411"/>
        <item x="249"/>
        <item x="216"/>
        <item x="155"/>
        <item x="394"/>
        <item x="246"/>
        <item x="481"/>
        <item x="322"/>
        <item x="355"/>
        <item x="407"/>
        <item x="178"/>
        <item x="131"/>
        <item x="265"/>
        <item x="304"/>
        <item x="144"/>
        <item x="7"/>
        <item x="369"/>
        <item x="370"/>
        <item x="371"/>
        <item x="73"/>
        <item x="57"/>
        <item x="101"/>
        <item x="68"/>
        <item x="67"/>
        <item x="109"/>
        <item x="447"/>
        <item x="189"/>
        <item x="475"/>
        <item x="376"/>
        <item x="490"/>
        <item x="192"/>
        <item x="151"/>
        <item x="85"/>
        <item x="158"/>
        <item x="282"/>
        <item x="341"/>
        <item x="126"/>
        <item x="392"/>
        <item x="408"/>
        <item x="352"/>
        <item x="157"/>
        <item x="119"/>
        <item x="89"/>
        <item x="329"/>
        <item x="358"/>
        <item x="84"/>
        <item x="221"/>
        <item x="198"/>
        <item x="222"/>
        <item x="186"/>
        <item x="309"/>
        <item x="259"/>
        <item x="182"/>
        <item x="357"/>
        <item x="208"/>
        <item x="429"/>
        <item x="162"/>
        <item x="79"/>
        <item x="405"/>
        <item x="321"/>
        <item x="274"/>
        <item x="103"/>
        <item x="285"/>
        <item x="436"/>
        <item x="433"/>
        <item x="98"/>
        <item x="110"/>
        <item x="24"/>
        <item x="80"/>
        <item x="70"/>
        <item x="25"/>
        <item x="16"/>
        <item x="26"/>
        <item x="27"/>
        <item x="28"/>
        <item x="13"/>
        <item x="12"/>
        <item x="5"/>
        <item x="166"/>
        <item x="64"/>
        <item x="29"/>
        <item x="11"/>
        <item x="6"/>
        <item x="30"/>
        <item x="37"/>
        <item x="55"/>
        <item x="66"/>
        <item x="86"/>
        <item x="75"/>
        <item x="3"/>
        <item x="31"/>
        <item x="32"/>
        <item x="9"/>
        <item x="338"/>
        <item m="1" x="498"/>
        <item x="466"/>
        <item x="390"/>
        <item x="311"/>
        <item x="445"/>
        <item x="398"/>
        <item x="464"/>
        <item m="1" x="495"/>
        <item x="373"/>
        <item x="458"/>
        <item x="62"/>
        <item x="273"/>
        <item x="312"/>
        <item x="161"/>
        <item x="113"/>
        <item x="43"/>
        <item x="40"/>
        <item x="39"/>
        <item x="59"/>
        <item x="60"/>
        <item x="82"/>
        <item x="175"/>
        <item x="199"/>
        <item x="107"/>
        <item x="389"/>
        <item x="459"/>
        <item x="489"/>
        <item x="387"/>
        <item x="457"/>
        <item x="418"/>
        <item x="473"/>
        <item x="123"/>
        <item x="474"/>
        <item x="167"/>
        <item x="228"/>
        <item x="382"/>
        <item x="337"/>
        <item x="484"/>
        <item x="108"/>
        <item x="378"/>
        <item x="478"/>
        <item x="111"/>
        <item x="143"/>
        <item x="248"/>
        <item x="181"/>
        <item x="281"/>
        <item x="402"/>
        <item x="288"/>
        <item x="102"/>
        <item x="455"/>
        <item x="133"/>
        <item x="374"/>
        <item x="479"/>
        <item x="220"/>
        <item x="242"/>
        <item x="351"/>
        <item x="480"/>
        <item x="491"/>
        <item x="203"/>
        <item x="331"/>
        <item x="448"/>
        <item x="202"/>
        <item x="441"/>
        <item x="236"/>
        <item x="438"/>
        <item x="168"/>
        <item x="112"/>
        <item x="207"/>
        <item x="272"/>
        <item x="87"/>
        <item x="69"/>
        <item x="61"/>
        <item x="63"/>
        <item x="41"/>
        <item x="34"/>
        <item x="38"/>
        <item x="36"/>
        <item x="35"/>
        <item x="49"/>
        <item x="44"/>
        <item x="42"/>
        <item x="46"/>
        <item x="50"/>
        <item x="45"/>
        <item x="47"/>
        <item x="53"/>
        <item x="56"/>
        <item x="51"/>
        <item x="52"/>
        <item x="58"/>
        <item x="54"/>
        <item x="48"/>
        <item x="0"/>
      </items>
    </pivotField>
    <pivotField axis="axisRow" compact="0" outline="0" showAll="0" sortType="ascending" defaultSubtotal="0">
      <items count="86">
        <item x="45"/>
        <item x="46"/>
        <item x="47"/>
        <item x="48"/>
        <item x="73"/>
        <item x="41"/>
        <item x="42"/>
        <item x="43"/>
        <item x="44"/>
        <item x="49"/>
        <item x="53"/>
        <item x="54"/>
        <item x="55"/>
        <item x="56"/>
        <item x="50"/>
        <item x="57"/>
        <item x="58"/>
        <item x="59"/>
        <item x="60"/>
        <item x="61"/>
        <item x="51"/>
        <item x="63"/>
        <item x="64"/>
        <item x="65"/>
        <item x="66"/>
        <item x="62"/>
        <item x="67"/>
        <item x="52"/>
        <item x="69"/>
        <item x="70"/>
        <item x="71"/>
        <item x="72"/>
        <item x="68"/>
        <item x="19"/>
        <item x="23"/>
        <item x="24"/>
        <item x="25"/>
        <item x="2"/>
        <item x="26"/>
        <item x="22"/>
        <item x="27"/>
        <item x="18"/>
        <item x="1"/>
        <item x="35"/>
        <item x="16"/>
        <item x="7"/>
        <item x="8"/>
        <item x="40"/>
        <item x="13"/>
        <item x="20"/>
        <item x="11"/>
        <item x="15"/>
        <item x="21"/>
        <item x="30"/>
        <item x="32"/>
        <item x="33"/>
        <item x="17"/>
        <item x="29"/>
        <item x="39"/>
        <item x="38"/>
        <item x="31"/>
        <item x="14"/>
        <item x="3"/>
        <item x="36"/>
        <item x="10"/>
        <item x="12"/>
        <item x="28"/>
        <item x="34"/>
        <item x="9"/>
        <item x="4"/>
        <item x="6"/>
        <item x="5"/>
        <item m="1" x="82"/>
        <item m="1" x="75"/>
        <item m="1" x="83"/>
        <item m="1" x="77"/>
        <item m="1" x="84"/>
        <item m="1" x="78"/>
        <item m="1" x="85"/>
        <item m="1" x="79"/>
        <item m="1" x="74"/>
        <item m="1" x="80"/>
        <item m="1" x="76"/>
        <item m="1" x="81"/>
        <item x="37"/>
        <item x="0"/>
      </items>
    </pivotField>
    <pivotField compact="0" outline="0" showAll="0" defaultSubtotal="0"/>
    <pivotField axis="axisRow" compact="0" outline="0" showAll="0" defaultSubtotal="0">
      <items count="2575">
        <item x="177"/>
        <item x="67"/>
        <item x="104"/>
        <item x="60"/>
        <item x="2"/>
        <item x="3"/>
        <item x="20"/>
        <item x="21"/>
        <item x="17"/>
        <item x="59"/>
        <item x="24"/>
        <item x="22"/>
        <item x="23"/>
        <item x="57"/>
        <item x="56"/>
        <item x="58"/>
        <item x="114"/>
        <item x="100"/>
        <item x="102"/>
        <item x="103"/>
        <item x="101"/>
        <item x="164"/>
        <item x="119"/>
        <item x="149"/>
        <item x="115"/>
        <item x="48"/>
        <item x="44"/>
        <item x="52"/>
        <item x="53"/>
        <item x="49"/>
        <item x="47"/>
        <item x="61"/>
        <item x="46"/>
        <item x="151"/>
        <item x="45"/>
        <item x="50"/>
        <item x="43"/>
        <item x="51"/>
        <item x="63"/>
        <item x="55"/>
        <item x="62"/>
        <item x="54"/>
        <item x="86"/>
        <item x="82"/>
        <item x="116"/>
        <item x="128"/>
        <item x="131"/>
        <item x="129"/>
        <item x="130"/>
        <item x="117"/>
        <item x="127"/>
        <item x="152"/>
        <item x="125"/>
        <item x="105"/>
        <item x="106"/>
        <item x="126"/>
        <item x="150"/>
        <item x="153"/>
        <item x="175"/>
        <item x="124"/>
        <item x="182"/>
        <item x="183"/>
        <item x="181"/>
        <item x="180"/>
        <item x="179"/>
        <item x="133"/>
        <item x="184"/>
        <item x="178"/>
        <item x="185"/>
        <item x="169"/>
        <item x="132"/>
        <item x="171"/>
        <item x="207"/>
        <item x="146"/>
        <item x="145"/>
        <item x="225"/>
        <item x="196"/>
        <item x="347"/>
        <item x="147"/>
        <item x="148"/>
        <item x="90"/>
        <item x="28"/>
        <item x="85"/>
        <item x="84"/>
        <item x="29"/>
        <item x="92"/>
        <item x="93"/>
        <item x="96"/>
        <item x="87"/>
        <item x="88"/>
        <item x="89"/>
        <item x="94"/>
        <item x="224"/>
        <item x="95"/>
        <item x="176"/>
        <item x="110"/>
        <item x="111"/>
        <item x="112"/>
        <item x="99"/>
        <item x="108"/>
        <item x="109"/>
        <item x="113"/>
        <item x="107"/>
        <item x="97"/>
        <item x="98"/>
        <item x="155"/>
        <item x="159"/>
        <item x="161"/>
        <item x="27"/>
        <item x="165"/>
        <item x="205"/>
        <item x="192"/>
        <item x="191"/>
        <item x="156"/>
        <item x="158"/>
        <item x="157"/>
        <item x="160"/>
        <item x="162"/>
        <item x="218"/>
        <item x="193"/>
        <item x="206"/>
        <item x="210"/>
        <item x="167"/>
        <item x="166"/>
        <item x="163"/>
        <item x="198"/>
        <item x="199"/>
        <item x="168"/>
        <item x="215"/>
        <item x="216"/>
        <item x="188"/>
        <item x="189"/>
        <item x="190"/>
        <item x="195"/>
        <item x="200"/>
        <item x="208"/>
        <item x="217"/>
        <item x="219"/>
        <item x="220"/>
        <item x="221"/>
        <item x="222"/>
        <item x="223"/>
        <item x="203"/>
        <item x="204"/>
        <item x="201"/>
        <item x="202"/>
        <item x="235"/>
        <item x="186"/>
        <item x="187"/>
        <item x="275"/>
        <item x="265"/>
        <item x="213"/>
        <item x="214"/>
        <item x="229"/>
        <item x="230"/>
        <item x="345"/>
        <item x="172"/>
        <item x="371"/>
        <item x="226"/>
        <item x="228"/>
        <item x="231"/>
        <item x="232"/>
        <item x="233"/>
        <item x="377"/>
        <item x="390"/>
        <item x="376"/>
        <item x="380"/>
        <item x="403"/>
        <item x="402"/>
        <item x="379"/>
        <item x="393"/>
        <item x="378"/>
        <item x="404"/>
        <item x="416"/>
        <item x="417"/>
        <item x="418"/>
        <item x="419"/>
        <item x="421"/>
        <item x="422"/>
        <item x="423"/>
        <item x="424"/>
        <item x="425"/>
        <item x="426"/>
        <item x="427"/>
        <item x="428"/>
        <item x="429"/>
        <item x="430"/>
        <item x="431"/>
        <item x="432"/>
        <item x="433"/>
        <item x="434"/>
        <item x="435"/>
        <item x="436"/>
        <item x="437"/>
        <item x="438"/>
        <item x="439"/>
        <item x="440"/>
        <item x="441"/>
        <item x="442"/>
        <item x="443"/>
        <item x="444"/>
        <item x="445"/>
        <item x="311"/>
        <item x="290"/>
        <item x="259"/>
        <item x="26"/>
        <item x="18"/>
        <item x="197"/>
        <item x="174"/>
        <item x="173"/>
        <item x="4"/>
        <item x="118"/>
        <item x="14"/>
        <item x="10"/>
        <item x="15"/>
        <item x="16"/>
        <item x="12"/>
        <item x="13"/>
        <item x="11"/>
        <item x="6"/>
        <item x="9"/>
        <item x="8"/>
        <item x="7"/>
        <item x="5"/>
        <item x="457"/>
        <item x="39"/>
        <item x="41"/>
        <item x="40"/>
        <item x="42"/>
        <item x="120"/>
        <item x="121"/>
        <item x="122"/>
        <item x="123"/>
        <item x="65"/>
        <item x="66"/>
        <item x="78"/>
        <item x="79"/>
        <item x="80"/>
        <item x="68"/>
        <item x="69"/>
        <item x="134"/>
        <item x="135"/>
        <item x="137"/>
        <item x="138"/>
        <item x="139"/>
        <item x="140"/>
        <item x="141"/>
        <item x="142"/>
        <item x="143"/>
        <item x="312"/>
        <item x="295"/>
        <item x="291"/>
        <item x="294"/>
        <item x="292"/>
        <item x="300"/>
        <item x="301"/>
        <item x="293"/>
        <item x="315"/>
        <item x="343"/>
        <item x="227"/>
        <item x="258"/>
        <item x="479"/>
        <item x="420"/>
        <item x="478"/>
        <item x="488"/>
        <item x="456"/>
        <item x="244"/>
        <item x="248"/>
        <item x="257"/>
        <item x="260"/>
        <item x="264"/>
        <item x="270"/>
        <item x="276"/>
        <item x="521"/>
        <item x="522"/>
        <item x="274"/>
        <item x="281"/>
        <item x="282"/>
        <item x="283"/>
        <item x="273"/>
        <item x="278"/>
        <item x="523"/>
        <item x="288"/>
        <item x="296"/>
        <item x="297"/>
        <item x="302"/>
        <item x="304"/>
        <item x="306"/>
        <item x="308"/>
        <item x="319"/>
        <item x="249"/>
        <item x="250"/>
        <item x="251"/>
        <item x="252"/>
        <item x="255"/>
        <item x="256"/>
        <item x="253"/>
        <item x="254"/>
        <item x="496"/>
        <item x="497"/>
        <item x="449"/>
        <item x="320"/>
        <item x="329"/>
        <item x="330"/>
        <item x="331"/>
        <item x="333"/>
        <item x="334"/>
        <item x="336"/>
        <item x="337"/>
        <item x="338"/>
        <item x="354"/>
        <item x="358"/>
        <item x="348"/>
        <item x="236"/>
        <item x="237"/>
        <item x="238"/>
        <item x="239"/>
        <item x="240"/>
        <item x="359"/>
        <item x="373"/>
        <item x="349"/>
        <item x="369"/>
        <item x="374"/>
        <item x="375"/>
        <item x="381"/>
        <item x="382"/>
        <item x="385"/>
        <item x="386"/>
        <item x="490"/>
        <item x="405"/>
        <item x="408"/>
        <item x="409"/>
        <item x="384"/>
        <item x="500"/>
        <item x="412"/>
        <item x="501"/>
        <item x="413"/>
        <item x="414"/>
        <item x="415"/>
        <item x="508"/>
        <item x="513"/>
        <item x="514"/>
        <item x="515"/>
        <item x="502"/>
        <item x="516"/>
        <item x="517"/>
        <item x="446"/>
        <item x="448"/>
        <item x="352"/>
        <item x="351"/>
        <item x="154"/>
        <item x="451"/>
        <item x="452"/>
        <item x="453"/>
        <item x="454"/>
        <item x="280"/>
        <item x="461"/>
        <item x="459"/>
        <item x="465"/>
        <item x="466"/>
        <item x="468"/>
        <item x="469"/>
        <item x="471"/>
        <item x="476"/>
        <item x="470"/>
        <item x="309"/>
        <item x="477"/>
        <item x="480"/>
        <item x="598"/>
        <item x="600"/>
        <item x="398"/>
        <item x="399"/>
        <item x="484"/>
        <item x="558"/>
        <item x="395"/>
        <item x="396"/>
        <item x="559"/>
        <item x="401"/>
        <item x="603"/>
        <item x="604"/>
        <item x="605"/>
        <item x="551"/>
        <item x="554"/>
        <item x="560"/>
        <item x="555"/>
        <item x="556"/>
        <item x="557"/>
        <item x="552"/>
        <item x="553"/>
        <item x="491"/>
        <item x="506"/>
        <item x="524"/>
        <item x="526"/>
        <item x="531"/>
        <item x="355"/>
        <item x="528"/>
        <item x="532"/>
        <item x="534"/>
        <item x="529"/>
        <item x="397"/>
        <item x="211"/>
        <item x="212"/>
        <item x="539"/>
        <item x="541"/>
        <item x="542"/>
        <item x="633"/>
        <item x="634"/>
        <item x="635"/>
        <item x="458"/>
        <item x="546"/>
        <item x="548"/>
        <item x="37"/>
        <item x="34"/>
        <item x="36"/>
        <item x="33"/>
        <item x="38"/>
        <item x="35"/>
        <item x="346"/>
        <item x="194"/>
        <item x="344"/>
        <item x="450"/>
        <item x="25"/>
        <item x="76"/>
        <item x="136"/>
        <item x="71"/>
        <item x="70"/>
        <item x="72"/>
        <item x="64"/>
        <item x="19"/>
        <item x="316"/>
        <item x="317"/>
        <item x="32"/>
        <item x="75"/>
        <item x="73"/>
        <item x="77"/>
        <item x="31"/>
        <item x="30"/>
        <item x="74"/>
        <item x="81"/>
        <item x="494"/>
        <item x="493"/>
        <item x="370"/>
        <item x="83"/>
        <item x="310"/>
        <item x="363"/>
        <item x="144"/>
        <item x="0"/>
        <item x="1"/>
        <item x="538"/>
        <item x="540"/>
        <item x="549"/>
        <item x="550"/>
        <item x="599"/>
        <item x="601"/>
        <item x="602"/>
        <item x="234"/>
        <item x="241"/>
        <item x="242"/>
        <item x="243"/>
        <item x="245"/>
        <item x="246"/>
        <item x="314"/>
        <item x="340"/>
        <item x="341"/>
        <item x="342"/>
        <item x="406"/>
        <item x="353"/>
        <item x="407"/>
        <item x="455"/>
        <item x="547"/>
        <item x="565"/>
        <item x="567"/>
        <item x="621"/>
        <item x="631"/>
        <item x="652"/>
        <item x="657"/>
        <item x="659"/>
        <item x="574"/>
        <item x="582"/>
        <item x="361"/>
        <item x="362"/>
        <item x="261"/>
        <item x="335"/>
        <item x="364"/>
        <item x="389"/>
        <item x="391"/>
        <item x="400"/>
        <item x="481"/>
        <item x="482"/>
        <item x="483"/>
        <item x="613"/>
        <item x="661"/>
        <item x="284"/>
        <item x="285"/>
        <item x="357"/>
        <item x="372"/>
        <item x="495"/>
        <item x="507"/>
        <item x="530"/>
        <item x="568"/>
        <item x="569"/>
        <item x="575"/>
        <item x="579"/>
        <item x="580"/>
        <item x="583"/>
        <item x="585"/>
        <item x="593"/>
        <item x="608"/>
        <item x="682"/>
        <item x="286"/>
        <item x="287"/>
        <item x="289"/>
        <item x="322"/>
        <item x="323"/>
        <item x="324"/>
        <item x="325"/>
        <item x="326"/>
        <item x="339"/>
        <item x="360"/>
        <item x="365"/>
        <item x="367"/>
        <item x="410"/>
        <item x="411"/>
        <item x="486"/>
        <item x="487"/>
        <item x="503"/>
        <item x="511"/>
        <item x="512"/>
        <item x="533"/>
        <item x="535"/>
        <item x="561"/>
        <item x="573"/>
        <item x="578"/>
        <item x="581"/>
        <item x="586"/>
        <item x="590"/>
        <item x="591"/>
        <item x="592"/>
        <item x="611"/>
        <item x="612"/>
        <item x="614"/>
        <item x="616"/>
        <item x="620"/>
        <item x="622"/>
        <item x="623"/>
        <item x="624"/>
        <item x="625"/>
        <item x="626"/>
        <item x="627"/>
        <item x="628"/>
        <item x="629"/>
        <item x="644"/>
        <item x="646"/>
        <item x="647"/>
        <item x="671"/>
        <item x="702"/>
        <item x="703"/>
        <item x="368"/>
        <item x="504"/>
        <item x="632"/>
        <item x="462"/>
        <item x="505"/>
        <item x="518"/>
        <item x="566"/>
        <item x="669"/>
        <item x="685"/>
        <item x="366"/>
        <item x="618"/>
        <item x="654"/>
        <item x="663"/>
        <item x="805"/>
        <item x="313"/>
        <item x="387"/>
        <item x="664"/>
        <item x="666"/>
        <item x="670"/>
        <item x="683"/>
        <item x="687"/>
        <item x="689"/>
        <item x="694"/>
        <item x="701"/>
        <item x="709"/>
        <item x="318"/>
        <item x="327"/>
        <item x="474"/>
        <item x="475"/>
        <item x="544"/>
        <item x="545"/>
        <item x="247"/>
        <item x="298"/>
        <item x="356"/>
        <item x="665"/>
        <item x="690"/>
        <item x="693"/>
        <item x="698"/>
        <item x="705"/>
        <item x="712"/>
        <item x="715"/>
        <item x="716"/>
        <item x="332"/>
        <item x="388"/>
        <item x="394"/>
        <item x="498"/>
        <item x="499"/>
        <item x="509"/>
        <item x="519"/>
        <item x="572"/>
        <item x="584"/>
        <item x="651"/>
        <item x="681"/>
        <item x="700"/>
        <item x="721"/>
        <item x="727"/>
        <item x="728"/>
        <item x="619"/>
        <item x="743"/>
        <item x="753"/>
        <item x="765"/>
        <item x="769"/>
        <item x="776"/>
        <item x="779"/>
        <item x="788"/>
        <item x="789"/>
        <item x="790"/>
        <item x="791"/>
        <item x="792"/>
        <item x="804"/>
        <item x="392"/>
        <item x="594"/>
        <item x="691"/>
        <item x="708"/>
        <item x="713"/>
        <item x="719"/>
        <item x="793"/>
        <item x="596"/>
        <item x="615"/>
        <item x="672"/>
        <item x="673"/>
        <item x="674"/>
        <item x="735"/>
        <item x="723"/>
        <item x="736"/>
        <item x="741"/>
        <item x="749"/>
        <item x="91"/>
        <item x="638"/>
        <item x="655"/>
        <item x="656"/>
        <item x="675"/>
        <item x="695"/>
        <item x="718"/>
        <item x="725"/>
        <item x="731"/>
        <item x="732"/>
        <item x="750"/>
        <item x="756"/>
        <item x="762"/>
        <item x="806"/>
        <item x="305"/>
        <item x="630"/>
        <item x="684"/>
        <item x="686"/>
        <item x="692"/>
        <item x="704"/>
        <item x="714"/>
        <item x="720"/>
        <item x="724"/>
        <item x="730"/>
        <item x="733"/>
        <item x="734"/>
        <item x="737"/>
        <item x="738"/>
        <item x="739"/>
        <item x="740"/>
        <item x="746"/>
        <item x="748"/>
        <item x="752"/>
        <item x="757"/>
        <item x="758"/>
        <item x="759"/>
        <item x="763"/>
        <item x="768"/>
        <item x="775"/>
        <item x="795"/>
        <item x="796"/>
        <item x="807"/>
        <item x="821"/>
        <item x="822"/>
        <item x="823"/>
        <item x="824"/>
        <item x="825"/>
        <item x="826"/>
        <item x="828"/>
        <item x="710"/>
        <item x="745"/>
        <item x="767"/>
        <item x="770"/>
        <item x="771"/>
        <item x="658"/>
        <item x="808"/>
        <item x="811"/>
        <item x="812"/>
        <item x="813"/>
        <item x="814"/>
        <item x="815"/>
        <item x="816"/>
        <item x="676"/>
        <item x="677"/>
        <item x="809"/>
        <item x="660"/>
        <item x="760"/>
        <item x="773"/>
        <item x="774"/>
        <item x="786"/>
        <item x="787"/>
        <item x="810"/>
        <item x="817"/>
        <item x="827"/>
        <item x="832"/>
        <item x="833"/>
        <item x="772"/>
        <item x="777"/>
        <item x="520"/>
        <item x="537"/>
        <item x="595"/>
        <item x="829"/>
        <item x="262"/>
        <item x="263"/>
        <item x="299"/>
        <item x="383"/>
        <item x="562"/>
        <item x="563"/>
        <item x="577"/>
        <item x="607"/>
        <item x="609"/>
        <item x="610"/>
        <item x="643"/>
        <item x="679"/>
        <item x="706"/>
        <item x="711"/>
        <item x="761"/>
        <item x="782"/>
        <item x="783"/>
        <item x="803"/>
        <item x="831"/>
        <item x="835"/>
        <item x="837"/>
        <item x="839"/>
        <item x="840"/>
        <item x="841"/>
        <item x="850"/>
        <item x="852"/>
        <item x="854"/>
        <item x="857"/>
        <item x="858"/>
        <item x="860"/>
        <item x="861"/>
        <item x="863"/>
        <item x="266"/>
        <item x="268"/>
        <item x="447"/>
        <item x="525"/>
        <item x="527"/>
        <item x="570"/>
        <item x="571"/>
        <item x="587"/>
        <item x="648"/>
        <item x="688"/>
        <item x="696"/>
        <item x="830"/>
        <item x="849"/>
        <item x="869"/>
        <item x="872"/>
        <item x="876"/>
        <item x="877"/>
        <item x="880"/>
        <item x="881"/>
        <item x="882"/>
        <item x="883"/>
        <item x="885"/>
        <item x="886"/>
        <item x="887"/>
        <item x="888"/>
        <item x="889"/>
        <item x="890"/>
        <item x="893"/>
        <item x="895"/>
        <item x="896"/>
        <item x="899"/>
        <item x="900"/>
        <item x="901"/>
        <item x="903"/>
        <item x="907"/>
        <item x="908"/>
        <item x="321"/>
        <item x="564"/>
        <item x="649"/>
        <item x="819"/>
        <item x="870"/>
        <item x="875"/>
        <item x="884"/>
        <item x="910"/>
        <item x="942"/>
        <item x="943"/>
        <item x="944"/>
        <item x="272"/>
        <item x="510"/>
        <item x="636"/>
        <item x="699"/>
        <item x="742"/>
        <item x="754"/>
        <item x="764"/>
        <item x="778"/>
        <item x="799"/>
        <item x="842"/>
        <item x="843"/>
        <item x="868"/>
        <item x="639"/>
        <item x="640"/>
        <item x="641"/>
        <item x="642"/>
        <item x="680"/>
        <item x="717"/>
        <item x="798"/>
        <item x="800"/>
        <item x="801"/>
        <item x="802"/>
        <item x="844"/>
        <item x="845"/>
        <item x="846"/>
        <item x="847"/>
        <item x="866"/>
        <item x="913"/>
        <item x="922"/>
        <item x="923"/>
        <item x="932"/>
        <item x="933"/>
        <item x="934"/>
        <item x="935"/>
        <item x="950"/>
        <item x="963"/>
        <item x="267"/>
        <item x="279"/>
        <item x="597"/>
        <item x="936"/>
        <item x="939"/>
        <item x="945"/>
        <item x="958"/>
        <item x="959"/>
        <item x="961"/>
        <item x="307"/>
        <item x="463"/>
        <item x="838"/>
        <item x="862"/>
        <item x="911"/>
        <item x="925"/>
        <item x="929"/>
        <item x="930"/>
        <item x="957"/>
        <item x="269"/>
        <item x="467"/>
        <item x="576"/>
        <item x="637"/>
        <item x="729"/>
        <item x="864"/>
        <item x="865"/>
        <item x="867"/>
        <item x="878"/>
        <item x="898"/>
        <item x="912"/>
        <item x="918"/>
        <item x="919"/>
        <item x="920"/>
        <item x="921"/>
        <item x="926"/>
        <item x="928"/>
        <item x="931"/>
        <item x="948"/>
        <item x="954"/>
        <item x="960"/>
        <item x="303"/>
        <item x="170"/>
        <item x="536"/>
        <item x="848"/>
        <item x="277"/>
        <item x="328"/>
        <item x="489"/>
        <item x="606"/>
        <item x="617"/>
        <item x="662"/>
        <item x="1027"/>
        <item x="1028"/>
        <item x="492"/>
        <item x="941"/>
        <item x="1029"/>
        <item x="1030"/>
        <item x="909"/>
        <item x="937"/>
        <item x="938"/>
        <item x="940"/>
        <item x="981"/>
        <item x="982"/>
        <item x="983"/>
        <item x="350"/>
        <item x="464"/>
        <item x="588"/>
        <item x="972"/>
        <item x="460"/>
        <item x="473"/>
        <item x="645"/>
        <item x="980"/>
        <item x="667"/>
        <item x="697"/>
        <item x="707"/>
        <item x="946"/>
        <item x="977"/>
        <item x="1001"/>
        <item x="650"/>
        <item x="668"/>
        <item x="744"/>
        <item x="747"/>
        <item x="751"/>
        <item x="755"/>
        <item x="766"/>
        <item x="956"/>
        <item x="978"/>
        <item x="1084"/>
        <item x="271"/>
        <item x="794"/>
        <item x="855"/>
        <item x="856"/>
        <item x="873"/>
        <item x="874"/>
        <item x="964"/>
        <item x="967"/>
        <item x="970"/>
        <item x="971"/>
        <item x="989"/>
        <item x="999"/>
        <item x="836"/>
        <item x="891"/>
        <item x="952"/>
        <item x="953"/>
        <item x="962"/>
        <item x="968"/>
        <item x="969"/>
        <item x="975"/>
        <item x="976"/>
        <item x="979"/>
        <item x="985"/>
        <item x="988"/>
        <item x="990"/>
        <item x="992"/>
        <item x="993"/>
        <item x="994"/>
        <item x="995"/>
        <item x="996"/>
        <item x="997"/>
        <item x="998"/>
        <item x="1000"/>
        <item x="1002"/>
        <item x="1085"/>
        <item x="1086"/>
        <item x="894"/>
        <item x="915"/>
        <item x="917"/>
        <item x="924"/>
        <item x="853"/>
        <item x="871"/>
        <item x="892"/>
        <item x="914"/>
        <item x="951"/>
        <item x="1071"/>
        <item x="1089"/>
        <item x="859"/>
        <item x="927"/>
        <item x="949"/>
        <item x="965"/>
        <item x="974"/>
        <item x="991"/>
        <item x="1025"/>
        <item x="984"/>
        <item x="987"/>
        <item x="1048"/>
        <item x="1064"/>
        <item x="1065"/>
        <item x="1074"/>
        <item x="1122"/>
        <item x="589"/>
        <item x="726"/>
        <item x="784"/>
        <item x="785"/>
        <item x="1014"/>
        <item x="1023"/>
        <item x="780"/>
        <item x="781"/>
        <item x="818"/>
        <item x="1015"/>
        <item x="1016"/>
        <item x="1020"/>
        <item x="1054"/>
        <item x="1056"/>
        <item x="1066"/>
        <item x="1067"/>
        <item x="1082"/>
        <item x="1087"/>
        <item x="1093"/>
        <item x="1105"/>
        <item x="1106"/>
        <item x="1107"/>
        <item x="1113"/>
        <item x="1116"/>
        <item x="1118"/>
        <item x="834"/>
        <item x="986"/>
        <item x="1003"/>
        <item x="1004"/>
        <item x="1005"/>
        <item x="1006"/>
        <item x="1007"/>
        <item x="1008"/>
        <item x="1009"/>
        <item x="1011"/>
        <item x="1013"/>
        <item x="1017"/>
        <item x="1019"/>
        <item x="1021"/>
        <item x="1024"/>
        <item x="1026"/>
        <item x="1039"/>
        <item x="1040"/>
        <item x="1045"/>
        <item x="1047"/>
        <item x="1114"/>
        <item x="1115"/>
        <item x="1142"/>
        <item x="1143"/>
        <item x="1144"/>
        <item x="1145"/>
        <item x="472"/>
        <item x="722"/>
        <item x="797"/>
        <item x="1033"/>
        <item x="1034"/>
        <item x="1060"/>
        <item x="1090"/>
        <item x="1095"/>
        <item x="1096"/>
        <item x="1111"/>
        <item x="1160"/>
        <item x="1161"/>
        <item x="1165"/>
        <item x="1167"/>
        <item x="955"/>
        <item x="653"/>
        <item x="1036"/>
        <item x="1046"/>
        <item x="1049"/>
        <item x="1050"/>
        <item x="1053"/>
        <item x="1057"/>
        <item x="1058"/>
        <item x="1077"/>
        <item x="1099"/>
        <item x="1146"/>
        <item x="1147"/>
        <item x="1148"/>
        <item x="1149"/>
        <item x="1162"/>
        <item x="1169"/>
        <item x="1198"/>
        <item x="1164"/>
        <item x="1083"/>
        <item x="851"/>
        <item x="879"/>
        <item x="897"/>
        <item x="902"/>
        <item x="916"/>
        <item x="966"/>
        <item x="1010"/>
        <item x="1018"/>
        <item x="1031"/>
        <item x="1069"/>
        <item x="1072"/>
        <item x="1073"/>
        <item x="1080"/>
        <item x="1081"/>
        <item x="1091"/>
        <item x="1092"/>
        <item x="1108"/>
        <item x="1109"/>
        <item x="1130"/>
        <item x="1131"/>
        <item x="1158"/>
        <item x="1159"/>
        <item x="1166"/>
        <item x="1172"/>
        <item x="1173"/>
        <item x="1174"/>
        <item x="1059"/>
        <item x="1129"/>
        <item x="1151"/>
        <item x="1156"/>
        <item x="1178"/>
        <item x="1190"/>
        <item x="904"/>
        <item x="905"/>
        <item x="906"/>
        <item x="1022"/>
        <item x="1152"/>
        <item x="1170"/>
        <item x="1181"/>
        <item x="1192"/>
        <item x="1052"/>
        <item x="1132"/>
        <item x="1193"/>
        <item x="820"/>
        <item x="1012"/>
        <item x="1061"/>
        <item x="1094"/>
        <item x="1051"/>
        <item x="947"/>
        <item x="1076"/>
        <item x="1117"/>
        <item x="1126"/>
        <item x="1127"/>
        <item x="1163"/>
        <item x="1171"/>
        <item x="1176"/>
        <item x="1184"/>
        <item x="1185"/>
        <item x="1186"/>
        <item x="1191"/>
        <item x="1196"/>
        <item x="1121"/>
        <item x="1032"/>
        <item x="1035"/>
        <item x="1037"/>
        <item x="1062"/>
        <item x="1063"/>
        <item x="1097"/>
        <item x="1119"/>
        <item x="1120"/>
        <item x="1123"/>
        <item x="1135"/>
        <item x="1150"/>
        <item x="1154"/>
        <item x="1155"/>
        <item x="1187"/>
        <item x="1055"/>
        <item x="1124"/>
        <item x="1138"/>
        <item x="1179"/>
        <item x="1182"/>
        <item x="1183"/>
        <item x="1194"/>
        <item x="1199"/>
        <item x="1206"/>
        <item x="1207"/>
        <item x="1214"/>
        <item x="1217"/>
        <item x="1225"/>
        <item x="1226"/>
        <item x="1230"/>
        <item x="1038"/>
        <item x="1043"/>
        <item x="1044"/>
        <item x="1075"/>
        <item x="1078"/>
        <item x="1079"/>
        <item x="1112"/>
        <item x="1128"/>
        <item x="1209"/>
        <item x="1211"/>
        <item x="1213"/>
        <item x="1215"/>
        <item x="1216"/>
        <item x="1220"/>
        <item x="1221"/>
        <item x="1222"/>
        <item x="1223"/>
        <item x="1227"/>
        <item x="1224"/>
        <item x="1229"/>
        <item x="1101"/>
        <item x="1134"/>
        <item x="1137"/>
        <item x="1168"/>
        <item x="1189"/>
        <item x="1218"/>
        <item x="1219"/>
        <item x="1234"/>
        <item x="1235"/>
        <item x="1250"/>
        <item x="1257"/>
        <item x="1068"/>
        <item x="1070"/>
        <item x="1125"/>
        <item x="1175"/>
        <item x="1195"/>
        <item x="1197"/>
        <item x="1201"/>
        <item x="1202"/>
        <item x="1208"/>
        <item x="1041"/>
        <item x="1104"/>
        <item x="1110"/>
        <item x="1204"/>
        <item x="1233"/>
        <item x="1237"/>
        <item x="1244"/>
        <item x="1249"/>
        <item x="1239"/>
        <item x="1240"/>
        <item x="1042"/>
        <item x="1088"/>
        <item x="1100"/>
        <item x="1102"/>
        <item x="1103"/>
        <item x="1133"/>
        <item x="1212"/>
        <item x="1245"/>
        <item x="1247"/>
        <item x="1254"/>
        <item x="1258"/>
        <item x="1136"/>
        <item x="1188"/>
        <item x="1200"/>
        <item x="1203"/>
        <item x="1210"/>
        <item x="1228"/>
        <item x="1231"/>
        <item x="1242"/>
        <item x="1251"/>
        <item x="1252"/>
        <item x="973"/>
        <item x="1177"/>
        <item x="1241"/>
        <item x="1243"/>
        <item x="1253"/>
        <item x="1256"/>
        <item x="1259"/>
        <item x="1297"/>
        <item x="1298"/>
        <item x="1299"/>
        <item x="1312"/>
        <item x="1322"/>
        <item x="1153"/>
        <item x="1313"/>
        <item x="1333"/>
        <item x="1098"/>
        <item x="1140"/>
        <item x="1141"/>
        <item x="1248"/>
        <item x="1260"/>
        <item x="1267"/>
        <item x="1309"/>
        <item x="1310"/>
        <item x="1180"/>
        <item x="1205"/>
        <item x="1269"/>
        <item x="1277"/>
        <item x="1288"/>
        <item x="1340"/>
        <item x="1157"/>
        <item x="1246"/>
        <item x="1276"/>
        <item x="1290"/>
        <item x="1292"/>
        <item x="1232"/>
        <item x="1279"/>
        <item x="1280"/>
        <item x="1284"/>
        <item x="1285"/>
        <item x="1293"/>
        <item x="1294"/>
        <item x="1295"/>
        <item x="1296"/>
        <item x="1300"/>
        <item x="1301"/>
        <item x="1304"/>
        <item x="1305"/>
        <item x="1306"/>
        <item x="1307"/>
        <item x="1308"/>
        <item x="1311"/>
        <item x="1316"/>
        <item x="1317"/>
        <item x="1326"/>
        <item x="1327"/>
        <item x="1255"/>
        <item x="1281"/>
        <item x="1314"/>
        <item x="1315"/>
        <item x="1318"/>
        <item x="1319"/>
        <item x="1320"/>
        <item x="1323"/>
        <item x="1328"/>
        <item x="1329"/>
        <item x="1332"/>
        <item x="1334"/>
        <item x="1335"/>
        <item x="1339"/>
        <item x="1341"/>
        <item x="1342"/>
        <item x="1343"/>
        <item x="1282"/>
        <item x="1283"/>
        <item x="1286"/>
        <item x="1287"/>
        <item x="1336"/>
        <item x="1337"/>
        <item x="1338"/>
        <item x="1347"/>
        <item x="1351"/>
        <item x="1352"/>
        <item x="1353"/>
        <item x="1357"/>
        <item x="1359"/>
        <item x="1360"/>
        <item x="1365"/>
        <item x="1366"/>
        <item x="1370"/>
        <item x="1372"/>
        <item x="1139"/>
        <item x="1324"/>
        <item x="1325"/>
        <item x="1330"/>
        <item x="1331"/>
        <item x="1344"/>
        <item x="1349"/>
        <item x="1358"/>
        <item x="1291"/>
        <item x="1345"/>
        <item x="1356"/>
        <item x="1367"/>
        <item x="1369"/>
        <item x="1278"/>
        <item x="1289"/>
        <item x="1348"/>
        <item x="1354"/>
        <item x="1355"/>
        <item x="1321"/>
        <item x="1350"/>
        <item x="1368"/>
        <item x="1395"/>
        <item x="1302"/>
        <item x="1303"/>
        <item x="1381"/>
        <item x="1346"/>
        <item x="1373"/>
        <item x="1261"/>
        <item x="1262"/>
        <item x="1263"/>
        <item x="1264"/>
        <item x="1265"/>
        <item x="1371"/>
        <item x="1376"/>
        <item x="1236"/>
        <item x="1389"/>
        <item x="1387"/>
        <item x="1391"/>
        <item x="1392"/>
        <item x="1393"/>
        <item x="1394"/>
        <item x="1400"/>
        <item x="1403"/>
        <item x="1404"/>
        <item x="1411"/>
        <item x="1399"/>
        <item x="1398"/>
        <item x="1402"/>
        <item x="1405"/>
        <item x="1378"/>
        <item x="1374"/>
        <item x="1375"/>
        <item x="1396"/>
        <item x="1397"/>
        <item x="1410"/>
        <item x="1270"/>
        <item x="1377"/>
        <item x="1388"/>
        <item x="1417"/>
        <item x="1382"/>
        <item x="1383"/>
        <item x="1414"/>
        <item x="1415"/>
        <item x="1271"/>
        <item x="1401"/>
        <item x="1416"/>
        <item x="1272"/>
        <item x="1273"/>
        <item x="1427"/>
        <item x="1379"/>
        <item x="1385"/>
        <item x="1390"/>
        <item x="1418"/>
        <item x="1422"/>
        <item x="1380"/>
        <item x="1384"/>
        <item x="1386"/>
        <item x="1266"/>
        <item x="1274"/>
        <item x="1275"/>
        <item x="1413"/>
        <item x="1419"/>
        <item x="1420"/>
        <item x="1421"/>
        <item x="1412"/>
        <item x="1423"/>
        <item x="1361"/>
        <item x="1362"/>
        <item x="1268"/>
        <item x="1363"/>
        <item x="1407"/>
        <item x="1408"/>
        <item x="1409"/>
        <item x="1364"/>
        <item x="1429"/>
        <item x="1430"/>
        <item x="1436"/>
        <item x="1443"/>
        <item x="1424"/>
        <item x="1426"/>
        <item x="1445"/>
        <item x="1425"/>
        <item x="1431"/>
        <item x="1433"/>
        <item x="1438"/>
        <item x="1439"/>
        <item x="1444"/>
        <item x="1428"/>
        <item x="1434"/>
        <item x="1432"/>
        <item x="1435"/>
        <item x="1441"/>
        <item x="1442"/>
        <item x="1469"/>
        <item x="1473"/>
        <item x="1487"/>
        <item x="1437"/>
        <item x="1440"/>
        <item x="1446"/>
        <item x="1447"/>
        <item x="1448"/>
        <item x="1449"/>
        <item x="1450"/>
        <item x="1457"/>
        <item x="1470"/>
        <item x="1490"/>
        <item x="1492"/>
        <item x="1488"/>
        <item x="1491"/>
        <item x="1474"/>
        <item x="1489"/>
        <item x="1406"/>
        <item x="1480"/>
        <item x="1481"/>
        <item x="1482"/>
        <item x="1458"/>
        <item x="1463"/>
        <item x="1466"/>
        <item x="1472"/>
        <item x="1483"/>
        <item x="1493"/>
        <item x="1494"/>
        <item x="1495"/>
        <item x="1496"/>
        <item x="1497"/>
        <item x="1467"/>
        <item x="1468"/>
        <item x="1498"/>
        <item x="1499"/>
        <item x="1486"/>
        <item x="1462"/>
        <item x="1464"/>
        <item x="1485"/>
        <item x="1500"/>
        <item x="1502"/>
        <item x="1503"/>
        <item x="1504"/>
        <item x="1510"/>
        <item x="1513"/>
        <item x="1519"/>
        <item x="1535"/>
        <item x="1536"/>
        <item x="1537"/>
        <item x="1471"/>
        <item x="1459"/>
        <item x="1465"/>
        <item x="1451"/>
        <item x="1460"/>
        <item x="1461"/>
        <item x="1475"/>
        <item x="1452"/>
        <item x="1453"/>
        <item x="1476"/>
        <item x="1478"/>
        <item x="1509"/>
        <item x="1477"/>
        <item x="1479"/>
        <item x="1512"/>
        <item x="1514"/>
        <item x="1516"/>
        <item x="1523"/>
        <item x="1484"/>
        <item x="1522"/>
        <item x="1525"/>
        <item x="1538"/>
        <item x="1539"/>
        <item x="1540"/>
        <item x="1541"/>
        <item x="1517"/>
        <item x="1518"/>
        <item x="1505"/>
        <item x="1515"/>
        <item x="1521"/>
        <item x="1524"/>
        <item x="1529"/>
        <item x="1533"/>
        <item x="1556"/>
        <item x="1511"/>
        <item x="1506"/>
        <item x="1507"/>
        <item x="1508"/>
        <item x="1456"/>
        <item x="1501"/>
        <item x="1520"/>
        <item x="1558"/>
        <item x="1560"/>
        <item x="1561"/>
        <item x="1526"/>
        <item x="1527"/>
        <item x="1542"/>
        <item x="1543"/>
        <item x="1559"/>
        <item x="1562"/>
        <item x="1571"/>
        <item x="1528"/>
        <item x="1530"/>
        <item x="1550"/>
        <item x="1572"/>
        <item x="1455"/>
        <item x="1531"/>
        <item x="1532"/>
        <item x="1534"/>
        <item x="1544"/>
        <item x="1545"/>
        <item x="1546"/>
        <item x="1547"/>
        <item x="1548"/>
        <item x="1549"/>
        <item x="1551"/>
        <item x="1552"/>
        <item x="1553"/>
        <item x="1554"/>
        <item x="1555"/>
        <item x="1563"/>
        <item x="1566"/>
        <item x="1567"/>
        <item x="1568"/>
        <item x="1569"/>
        <item x="1573"/>
        <item x="1576"/>
        <item x="1583"/>
        <item x="1590"/>
        <item x="1592"/>
        <item x="1613"/>
        <item x="1614"/>
        <item x="1579"/>
        <item x="1598"/>
        <item x="1601"/>
        <item x="1602"/>
        <item x="1610"/>
        <item x="1615"/>
        <item x="1616"/>
        <item x="1618"/>
        <item x="1621"/>
        <item x="1454"/>
        <item x="1557"/>
        <item x="1564"/>
        <item x="1565"/>
        <item x="1570"/>
        <item x="1574"/>
        <item x="1575"/>
        <item x="1581"/>
        <item x="1582"/>
        <item x="1584"/>
        <item x="1585"/>
        <item x="1586"/>
        <item x="1587"/>
        <item x="1593"/>
        <item x="1597"/>
        <item x="1599"/>
        <item x="1600"/>
        <item x="1607"/>
        <item x="1611"/>
        <item x="1623"/>
        <item x="1624"/>
        <item x="1625"/>
        <item x="1626"/>
        <item x="1627"/>
        <item x="1628"/>
        <item x="1604"/>
        <item x="1605"/>
        <item x="1612"/>
        <item x="1620"/>
        <item x="1580"/>
        <item x="1577"/>
        <item x="1578"/>
        <item x="1588"/>
        <item x="1589"/>
        <item x="1603"/>
        <item x="1606"/>
        <item x="1608"/>
        <item x="1609"/>
        <item x="1617"/>
        <item x="1591"/>
        <item x="1594"/>
        <item x="1595"/>
        <item x="1596"/>
        <item x="1622"/>
        <item x="1629"/>
        <item x="1630"/>
        <item x="1632"/>
        <item x="1633"/>
        <item x="1636"/>
        <item x="1638"/>
        <item x="1639"/>
        <item x="1640"/>
        <item x="1641"/>
        <item x="1644"/>
        <item x="1645"/>
        <item x="1646"/>
        <item x="1647"/>
        <item x="1648"/>
        <item x="1649"/>
        <item x="1650"/>
        <item x="1651"/>
        <item x="1652"/>
        <item x="1653"/>
        <item x="1654"/>
        <item x="1656"/>
        <item x="1657"/>
        <item x="1658"/>
        <item x="1659"/>
        <item x="1663"/>
        <item x="1664"/>
        <item x="1642"/>
        <item x="1643"/>
        <item x="1665"/>
        <item x="1674"/>
        <item x="1675"/>
        <item x="1677"/>
        <item x="1678"/>
        <item x="1679"/>
        <item x="1668"/>
        <item x="1655"/>
        <item x="1662"/>
        <item x="1703"/>
        <item x="1704"/>
        <item x="1699"/>
        <item x="1701"/>
        <item x="1666"/>
        <item x="1670"/>
        <item x="1672"/>
        <item x="1676"/>
        <item x="1684"/>
        <item x="1687"/>
        <item x="1688"/>
        <item x="1695"/>
        <item x="1660"/>
        <item x="1671"/>
        <item x="1700"/>
        <item x="1702"/>
        <item x="1637"/>
        <item x="1673"/>
        <item x="1694"/>
        <item x="1631"/>
        <item x="1686"/>
        <item x="1696"/>
        <item x="1705"/>
        <item x="1706"/>
        <item x="1708"/>
        <item x="1710"/>
        <item x="1720"/>
        <item x="1722"/>
        <item x="1634"/>
        <item x="1680"/>
        <item x="1681"/>
        <item x="1682"/>
        <item x="1683"/>
        <item x="1685"/>
        <item x="1697"/>
        <item x="1721"/>
        <item x="1698"/>
        <item x="1719"/>
        <item x="1731"/>
        <item x="1669"/>
        <item x="1711"/>
        <item x="1712"/>
        <item x="1713"/>
        <item x="1729"/>
        <item x="1772"/>
        <item x="1635"/>
        <item x="1692"/>
        <item x="1709"/>
        <item x="1724"/>
        <item x="1746"/>
        <item x="1758"/>
        <item x="1768"/>
        <item x="1769"/>
        <item x="1773"/>
        <item x="1661"/>
        <item x="209"/>
        <item x="1815"/>
        <item x="1844"/>
        <item x="1816"/>
        <item x="1667"/>
        <item x="1689"/>
        <item x="1690"/>
        <item x="1691"/>
        <item x="1693"/>
        <item x="1707"/>
        <item x="1714"/>
        <item x="1715"/>
        <item x="1716"/>
        <item x="1717"/>
        <item x="1718"/>
        <item x="1723"/>
        <item x="1725"/>
        <item x="1728"/>
        <item x="1730"/>
        <item x="1733"/>
        <item x="1736"/>
        <item x="1737"/>
        <item x="1738"/>
        <item x="1739"/>
        <item x="1740"/>
        <item x="1743"/>
        <item x="1744"/>
        <item x="1745"/>
        <item x="1747"/>
        <item x="1748"/>
        <item x="1749"/>
        <item x="1750"/>
        <item x="1752"/>
        <item x="1755"/>
        <item x="1756"/>
        <item x="1757"/>
        <item x="1762"/>
        <item x="1764"/>
        <item x="1765"/>
        <item x="1766"/>
        <item x="1770"/>
        <item x="1771"/>
        <item x="1774"/>
        <item x="1782"/>
        <item x="1803"/>
        <item x="1726"/>
        <item x="1727"/>
        <item x="1732"/>
        <item x="1734"/>
        <item x="1735"/>
        <item x="1741"/>
        <item x="1742"/>
        <item x="1751"/>
        <item x="1760"/>
        <item x="1763"/>
        <item x="1767"/>
        <item x="1777"/>
        <item x="1778"/>
        <item x="1779"/>
        <item x="1786"/>
        <item x="1796"/>
        <item x="1807"/>
        <item x="1831"/>
        <item x="1849"/>
        <item x="1896"/>
        <item x="1785"/>
        <item x="1812"/>
        <item x="1753"/>
        <item x="1754"/>
        <item x="1759"/>
        <item x="1761"/>
        <item x="1775"/>
        <item x="1776"/>
        <item x="1780"/>
        <item x="1781"/>
        <item x="1783"/>
        <item x="1784"/>
        <item x="1787"/>
        <item x="1788"/>
        <item x="1789"/>
        <item x="1790"/>
        <item x="1791"/>
        <item x="1792"/>
        <item x="1793"/>
        <item x="1794"/>
        <item x="1795"/>
        <item x="1798"/>
        <item x="1799"/>
        <item x="1800"/>
        <item x="1801"/>
        <item x="1802"/>
        <item x="1804"/>
        <item x="1805"/>
        <item x="1806"/>
        <item x="1808"/>
        <item x="1809"/>
        <item x="1810"/>
        <item x="1811"/>
        <item x="1813"/>
        <item x="1814"/>
        <item x="1818"/>
        <item x="1820"/>
        <item x="1821"/>
        <item x="1822"/>
        <item x="1824"/>
        <item x="1825"/>
        <item x="1826"/>
        <item x="1828"/>
        <item x="1830"/>
        <item x="1832"/>
        <item x="1833"/>
        <item x="1836"/>
        <item x="1837"/>
        <item x="1838"/>
        <item x="1839"/>
        <item x="1840"/>
        <item x="1842"/>
        <item x="1843"/>
        <item x="1850"/>
        <item x="1874"/>
        <item x="1875"/>
        <item x="1876"/>
        <item x="1892"/>
        <item x="1926"/>
        <item x="1823"/>
        <item x="1827"/>
        <item x="1829"/>
        <item x="1834"/>
        <item x="1835"/>
        <item x="1841"/>
        <item x="1852"/>
        <item x="1854"/>
        <item x="1857"/>
        <item x="1859"/>
        <item x="1860"/>
        <item x="1862"/>
        <item x="1865"/>
        <item x="1867"/>
        <item x="1871"/>
        <item x="1872"/>
        <item x="1873"/>
        <item x="1879"/>
        <item x="1881"/>
        <item x="1885"/>
        <item x="1886"/>
        <item x="1893"/>
        <item x="1941"/>
        <item x="1797"/>
        <item x="1851"/>
        <item x="1853"/>
        <item x="1855"/>
        <item x="1856"/>
        <item x="1858"/>
        <item x="1861"/>
        <item x="1863"/>
        <item x="1864"/>
        <item x="1866"/>
        <item x="1868"/>
        <item x="1869"/>
        <item x="1870"/>
        <item x="1878"/>
        <item x="1880"/>
        <item x="1882"/>
        <item x="1883"/>
        <item x="1884"/>
        <item x="1887"/>
        <item x="1888"/>
        <item x="1889"/>
        <item x="1890"/>
        <item x="1891"/>
        <item x="1894"/>
        <item x="1895"/>
        <item x="1898"/>
        <item x="1899"/>
        <item x="1900"/>
        <item x="1909"/>
        <item x="1918"/>
        <item x="1919"/>
        <item x="1924"/>
        <item x="1925"/>
        <item x="1927"/>
        <item x="1955"/>
        <item x="678"/>
        <item x="1905"/>
        <item x="1907"/>
        <item x="1913"/>
        <item x="1914"/>
        <item x="1921"/>
        <item x="1923"/>
        <item x="1948"/>
        <item x="1953"/>
        <item x="1954"/>
        <item x="1962"/>
        <item x="1846"/>
        <item x="1897"/>
        <item x="1902"/>
        <item x="1903"/>
        <item x="1906"/>
        <item x="1908"/>
        <item x="1910"/>
        <item x="1911"/>
        <item x="1912"/>
        <item x="1915"/>
        <item x="1916"/>
        <item x="1917"/>
        <item x="1920"/>
        <item x="1922"/>
        <item x="1932"/>
        <item x="1934"/>
        <item x="1936"/>
        <item x="1961"/>
        <item x="1817"/>
        <item x="1819"/>
        <item x="1845"/>
        <item x="1877"/>
        <item x="1901"/>
        <item x="1904"/>
        <item x="1928"/>
        <item x="1929"/>
        <item x="1930"/>
        <item x="1931"/>
        <item x="1933"/>
        <item x="1935"/>
        <item x="1937"/>
        <item x="1938"/>
        <item x="1939"/>
        <item x="1940"/>
        <item x="1942"/>
        <item x="1943"/>
        <item x="1944"/>
        <item x="1945"/>
        <item x="1946"/>
        <item x="1947"/>
        <item x="1950"/>
        <item x="1951"/>
        <item x="1952"/>
        <item x="1956"/>
        <item x="1957"/>
        <item x="1958"/>
        <item x="1959"/>
        <item x="1960"/>
        <item x="1963"/>
        <item x="1964"/>
        <item x="1965"/>
        <item x="1966"/>
        <item x="1967"/>
        <item x="1968"/>
        <item x="1969"/>
        <item x="1970"/>
        <item x="1971"/>
        <item x="1972"/>
        <item x="1973"/>
        <item x="1974"/>
        <item x="1975"/>
        <item x="1976"/>
        <item x="1977"/>
        <item x="1978"/>
        <item x="1979"/>
        <item x="1980"/>
        <item x="1981"/>
        <item x="1982"/>
        <item x="1983"/>
        <item x="1984"/>
        <item x="1985"/>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5"/>
        <item x="2017"/>
        <item x="2019"/>
        <item x="2022"/>
        <item x="2025"/>
        <item x="2028"/>
        <item x="2069"/>
        <item x="2112"/>
        <item x="2192"/>
        <item x="2321"/>
        <item x="1986"/>
        <item x="2014"/>
        <item x="2016"/>
        <item x="2018"/>
        <item x="2020"/>
        <item x="2021"/>
        <item x="2023"/>
        <item x="2024"/>
        <item x="2026"/>
        <item x="2027"/>
        <item x="2029"/>
        <item x="2030"/>
        <item x="2031"/>
        <item x="2033"/>
        <item x="2034"/>
        <item x="2035"/>
        <item x="2036"/>
        <item x="2037"/>
        <item x="2040"/>
        <item x="2042"/>
        <item x="2043"/>
        <item x="2044"/>
        <item x="2045"/>
        <item x="2046"/>
        <item x="2049"/>
        <item x="2050"/>
        <item x="2051"/>
        <item x="2052"/>
        <item x="2054"/>
        <item x="2055"/>
        <item x="2056"/>
        <item x="2063"/>
        <item x="2064"/>
        <item x="2065"/>
        <item x="2066"/>
        <item x="2067"/>
        <item x="2068"/>
        <item x="2093"/>
        <item x="2094"/>
        <item x="2095"/>
        <item x="2115"/>
        <item x="2116"/>
        <item x="2188"/>
        <item x="2227"/>
        <item x="2247"/>
        <item x="2059"/>
        <item x="2073"/>
        <item x="2082"/>
        <item x="2096"/>
        <item x="2097"/>
        <item x="2107"/>
        <item x="2109"/>
        <item x="2113"/>
        <item x="2121"/>
        <item x="2138"/>
        <item x="2141"/>
        <item x="2148"/>
        <item x="2154"/>
        <item x="2155"/>
        <item x="2164"/>
        <item x="2165"/>
        <item x="2173"/>
        <item x="2183"/>
        <item x="2187"/>
        <item x="2201"/>
        <item x="2202"/>
        <item x="2205"/>
        <item x="2210"/>
        <item x="2212"/>
        <item x="2219"/>
        <item x="2221"/>
        <item x="2228"/>
        <item x="2242"/>
        <item x="2248"/>
        <item x="2249"/>
        <item x="2250"/>
        <item x="2258"/>
        <item x="2261"/>
        <item x="2263"/>
        <item x="2278"/>
        <item x="2288"/>
        <item x="2305"/>
        <item x="2307"/>
        <item x="2308"/>
        <item x="2310"/>
        <item x="2312"/>
        <item x="2322"/>
        <item x="2060"/>
        <item x="2061"/>
        <item x="2062"/>
        <item x="2070"/>
        <item x="2071"/>
        <item x="2072"/>
        <item x="2075"/>
        <item x="2078"/>
        <item x="2079"/>
        <item x="2080"/>
        <item x="2081"/>
        <item x="2085"/>
        <item x="2086"/>
        <item x="2087"/>
        <item x="2088"/>
        <item x="2089"/>
        <item x="2100"/>
        <item x="2103"/>
        <item x="2106"/>
        <item x="2110"/>
        <item x="2111"/>
        <item x="2118"/>
        <item x="2120"/>
        <item x="2122"/>
        <item x="2123"/>
        <item x="2126"/>
        <item x="2136"/>
        <item x="2156"/>
        <item x="2167"/>
        <item x="2171"/>
        <item x="2172"/>
        <item x="2174"/>
        <item x="2176"/>
        <item x="2177"/>
        <item x="2181"/>
        <item x="2182"/>
        <item x="2185"/>
        <item x="2189"/>
        <item x="2193"/>
        <item x="2194"/>
        <item x="2198"/>
        <item x="2203"/>
        <item x="2204"/>
        <item x="2208"/>
        <item x="2211"/>
        <item x="2216"/>
        <item x="2218"/>
        <item x="2223"/>
        <item x="2229"/>
        <item x="2233"/>
        <item x="2234"/>
        <item x="2235"/>
        <item x="2240"/>
        <item x="2241"/>
        <item x="2252"/>
        <item x="2254"/>
        <item x="2256"/>
        <item x="2257"/>
        <item x="2260"/>
        <item x="2268"/>
        <item x="2269"/>
        <item x="2270"/>
        <item x="2271"/>
        <item x="2272"/>
        <item x="2273"/>
        <item x="2275"/>
        <item x="2276"/>
        <item x="2277"/>
        <item x="2284"/>
        <item x="2285"/>
        <item x="2286"/>
        <item x="2287"/>
        <item x="2294"/>
        <item x="2295"/>
        <item x="2306"/>
        <item x="2311"/>
        <item x="2315"/>
        <item x="2324"/>
        <item x="2326"/>
        <item x="2339"/>
        <item x="2340"/>
        <item x="2349"/>
        <item x="2091"/>
        <item x="2152"/>
        <item x="2153"/>
        <item x="2168"/>
        <item x="2280"/>
        <item x="2281"/>
        <item x="2282"/>
        <item x="2328"/>
        <item x="2331"/>
        <item x="2351"/>
        <item x="2353"/>
        <item x="2074"/>
        <item x="2128"/>
        <item x="2206"/>
        <item x="2215"/>
        <item x="2217"/>
        <item x="2230"/>
        <item x="2232"/>
        <item x="2243"/>
        <item x="2244"/>
        <item x="2245"/>
        <item x="2266"/>
        <item x="2267"/>
        <item x="2279"/>
        <item x="2283"/>
        <item x="2302"/>
        <item x="2304"/>
        <item x="2313"/>
        <item x="2323"/>
        <item x="2332"/>
        <item x="2336"/>
        <item x="2338"/>
        <item x="2341"/>
        <item x="2348"/>
        <item x="2358"/>
        <item x="2376"/>
        <item x="2377"/>
        <item x="2378"/>
        <item x="2379"/>
        <item x="2041"/>
        <item x="2048"/>
        <item x="2053"/>
        <item x="2058"/>
        <item x="2076"/>
        <item x="2077"/>
        <item x="2084"/>
        <item x="2090"/>
        <item x="2098"/>
        <item x="2099"/>
        <item x="2101"/>
        <item x="2102"/>
        <item x="2104"/>
        <item x="2105"/>
        <item x="2114"/>
        <item x="2117"/>
        <item x="2119"/>
        <item x="2124"/>
        <item x="2125"/>
        <item x="2131"/>
        <item x="2132"/>
        <item x="2133"/>
        <item x="2134"/>
        <item x="2135"/>
        <item x="2139"/>
        <item x="2142"/>
        <item x="2166"/>
        <item x="2170"/>
        <item x="2175"/>
        <item x="2178"/>
        <item x="2179"/>
        <item x="2184"/>
        <item x="2190"/>
        <item x="2191"/>
        <item x="2195"/>
        <item x="2196"/>
        <item x="2207"/>
        <item x="2209"/>
        <item x="2213"/>
        <item x="2214"/>
        <item x="2224"/>
        <item x="2225"/>
        <item x="2226"/>
        <item x="2236"/>
        <item x="2237"/>
        <item x="2238"/>
        <item x="2251"/>
        <item x="2253"/>
        <item x="2255"/>
        <item x="2259"/>
        <item x="2262"/>
        <item x="2265"/>
        <item x="2289"/>
        <item x="2290"/>
        <item x="2292"/>
        <item x="2293"/>
        <item x="2296"/>
        <item x="2297"/>
        <item x="2301"/>
        <item x="2314"/>
        <item x="2316"/>
        <item x="2318"/>
        <item x="2327"/>
        <item x="2337"/>
        <item x="2342"/>
        <item x="2346"/>
        <item x="2347"/>
        <item x="2350"/>
        <item x="2354"/>
        <item x="2355"/>
        <item x="2356"/>
        <item x="2357"/>
        <item x="2359"/>
        <item x="2360"/>
        <item x="2368"/>
        <item x="2370"/>
        <item x="2108"/>
        <item x="2140"/>
        <item x="2143"/>
        <item x="2144"/>
        <item x="2149"/>
        <item x="2157"/>
        <item x="2169"/>
        <item x="2186"/>
        <item x="2231"/>
        <item x="2319"/>
        <item x="2325"/>
        <item x="2329"/>
        <item x="2333"/>
        <item x="2334"/>
        <item x="2335"/>
        <item x="2343"/>
        <item x="2344"/>
        <item x="2345"/>
        <item x="2352"/>
        <item x="2365"/>
        <item x="2366"/>
        <item x="2369"/>
        <item x="2384"/>
        <item x="2385"/>
        <item x="2386"/>
        <item x="485"/>
        <item x="2127"/>
        <item x="2129"/>
        <item x="2146"/>
        <item x="2150"/>
        <item x="2151"/>
        <item x="2199"/>
        <item x="2222"/>
        <item x="2239"/>
        <item x="2246"/>
        <item x="2298"/>
        <item x="2299"/>
        <item x="2300"/>
        <item x="2373"/>
        <item x="2374"/>
        <item x="2375"/>
        <item x="2381"/>
        <item x="2387"/>
        <item x="2388"/>
        <item x="2395"/>
        <item x="2396"/>
        <item x="2397"/>
        <item x="2400"/>
        <item x="2405"/>
        <item x="2406"/>
        <item x="2409"/>
        <item x="2411"/>
        <item x="2420"/>
        <item x="2422"/>
        <item x="2429"/>
        <item x="2425"/>
        <item x="2320"/>
        <item x="2362"/>
        <item x="2380"/>
        <item x="2382"/>
        <item x="2383"/>
        <item x="2390"/>
        <item x="2391"/>
        <item x="2394"/>
        <item x="2398"/>
        <item x="2399"/>
        <item x="2401"/>
        <item x="2402"/>
        <item x="2404"/>
        <item x="2407"/>
        <item x="2410"/>
        <item x="2412"/>
        <item x="2413"/>
        <item x="2414"/>
        <item x="2415"/>
        <item x="2416"/>
        <item x="2417"/>
        <item x="2418"/>
        <item x="2421"/>
        <item x="2423"/>
        <item x="2424"/>
        <item x="2426"/>
        <item x="2427"/>
        <item x="2428"/>
        <item x="2430"/>
        <item x="2432"/>
        <item x="2433"/>
        <item x="2434"/>
        <item x="2436"/>
        <item x="2438"/>
        <item x="2439"/>
        <item x="2440"/>
        <item x="2441"/>
        <item x="2442"/>
        <item x="2445"/>
        <item x="2446"/>
        <item x="2448"/>
        <item x="2361"/>
        <item x="2363"/>
        <item x="2393"/>
        <item x="2408"/>
        <item x="2419"/>
        <item x="2435"/>
        <item x="2437"/>
        <item x="2443"/>
        <item x="2444"/>
        <item x="2447"/>
        <item x="2449"/>
        <item x="2451"/>
        <item x="2452"/>
        <item x="2455"/>
        <item x="2459"/>
        <item x="2460"/>
        <item x="2461"/>
        <item x="2483"/>
        <item x="2462"/>
        <item x="2463"/>
        <item x="2474"/>
        <item x="2371"/>
        <item x="2453"/>
        <item x="2454"/>
        <item x="2458"/>
        <item x="2466"/>
        <item x="2467"/>
        <item x="2468"/>
        <item x="2469"/>
        <item x="2470"/>
        <item x="2476"/>
        <item x="2431"/>
        <item x="2464"/>
        <item x="2465"/>
        <item x="2475"/>
        <item x="2477"/>
        <item x="2478"/>
        <item x="2479"/>
        <item x="2480"/>
        <item x="2481"/>
        <item x="2485"/>
        <item x="2487"/>
        <item x="2489"/>
        <item x="2497"/>
        <item x="2504"/>
        <item x="2450"/>
        <item x="2482"/>
        <item x="2494"/>
        <item x="2456"/>
        <item x="2457"/>
        <item x="2471"/>
        <item x="2472"/>
        <item x="2473"/>
        <item x="2484"/>
        <item x="2488"/>
        <item x="2490"/>
        <item x="2492"/>
        <item x="2498"/>
        <item x="2500"/>
        <item x="2501"/>
        <item x="2503"/>
        <item x="2505"/>
        <item x="2507"/>
        <item x="2486"/>
        <item x="2499"/>
        <item x="2502"/>
        <item x="2508"/>
        <item x="2512"/>
        <item x="2513"/>
        <item x="2514"/>
        <item x="2517"/>
        <item x="2520"/>
        <item x="2521"/>
        <item x="2526"/>
        <item x="2491"/>
        <item x="2515"/>
        <item x="2518"/>
        <item x="2523"/>
        <item x="2524"/>
        <item x="2527"/>
        <item x="2528"/>
        <item x="2529"/>
        <item x="2530"/>
        <item x="2533"/>
        <item x="2534"/>
        <item x="2537"/>
        <item x="2554"/>
        <item x="2555"/>
        <item x="543"/>
        <item x="1238"/>
        <item x="1619"/>
        <item x="1847"/>
        <item x="1848"/>
        <item x="1949"/>
        <item x="2032"/>
        <item x="2039"/>
        <item x="2047"/>
        <item x="2057"/>
        <item x="2083"/>
        <item x="2092"/>
        <item x="2130"/>
        <item x="2137"/>
        <item x="2145"/>
        <item x="2147"/>
        <item x="2158"/>
        <item x="2159"/>
        <item x="2160"/>
        <item x="2161"/>
        <item x="2162"/>
        <item x="2163"/>
        <item x="2180"/>
        <item x="2197"/>
        <item x="2200"/>
        <item x="2220"/>
        <item x="2264"/>
        <item x="2274"/>
        <item x="2291"/>
        <item x="2303"/>
        <item x="2309"/>
        <item x="2317"/>
        <item x="2330"/>
        <item x="2364"/>
        <item x="2367"/>
        <item x="2372"/>
        <item x="2389"/>
        <item x="2392"/>
        <item x="2403"/>
        <item x="2493"/>
        <item x="2495"/>
        <item x="2496"/>
        <item x="2506"/>
        <item x="2509"/>
        <item x="2511"/>
        <item x="2516"/>
        <item x="2519"/>
        <item x="2522"/>
        <item x="2525"/>
        <item x="2531"/>
        <item x="2532"/>
        <item x="2539"/>
        <item x="2540"/>
        <item x="2544"/>
        <item x="2545"/>
        <item x="2546"/>
        <item x="2547"/>
        <item m="1" x="2574"/>
        <item x="2549"/>
        <item x="2550"/>
        <item x="2552"/>
        <item x="2553"/>
        <item x="2556"/>
        <item x="2558"/>
        <item x="2559"/>
        <item x="2560"/>
        <item x="2561"/>
        <item x="2038"/>
        <item x="2543"/>
        <item x="2548"/>
        <item x="2557"/>
        <item x="2563"/>
        <item x="2510"/>
        <item x="2535"/>
        <item x="2536"/>
        <item x="2538"/>
        <item x="2541"/>
        <item x="2542"/>
        <item x="2551"/>
        <item x="2562"/>
        <item x="2564"/>
        <item x="2565"/>
        <item x="2566"/>
        <item x="2567"/>
        <item x="2568"/>
        <item x="2569"/>
        <item x="2570"/>
        <item x="2571"/>
        <item x="2572"/>
        <item x="257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60">
        <item h="1" x="2"/>
        <item h="1" x="3"/>
        <item h="1" x="0"/>
        <item x="10"/>
        <item m="1" x="49"/>
        <item x="17"/>
        <item m="1" x="54"/>
        <item x="20"/>
        <item m="1" x="38"/>
        <item m="1" x="57"/>
        <item x="15"/>
        <item x="6"/>
        <item x="5"/>
        <item x="8"/>
        <item x="7"/>
        <item h="1" x="28"/>
        <item h="1" x="1"/>
        <item m="1" x="29"/>
        <item x="16"/>
        <item x="13"/>
        <item m="1" x="31"/>
        <item x="14"/>
        <item m="1" x="48"/>
        <item m="1" x="52"/>
        <item m="1" x="34"/>
        <item m="1" x="41"/>
        <item x="21"/>
        <item x="25"/>
        <item m="1" x="58"/>
        <item x="4"/>
        <item m="1" x="43"/>
        <item m="1" x="35"/>
        <item m="1" x="45"/>
        <item m="1" x="44"/>
        <item m="1" x="30"/>
        <item m="1" x="59"/>
        <item m="1" x="55"/>
        <item m="1" x="36"/>
        <item m="1" x="46"/>
        <item h="1" m="1" x="39"/>
        <item m="1" x="51"/>
        <item m="1" x="42"/>
        <item m="1" x="32"/>
        <item m="1" x="50"/>
        <item m="1" x="53"/>
        <item m="1" x="37"/>
        <item x="23"/>
        <item m="1" x="33"/>
        <item m="1" x="40"/>
        <item x="9"/>
        <item m="1" x="47"/>
        <item x="11"/>
        <item x="12"/>
        <item m="1" x="56"/>
        <item x="18"/>
        <item x="19"/>
        <item x="22"/>
        <item x="24"/>
        <item x="26"/>
        <item x="27"/>
      </items>
    </pivotField>
    <pivotField axis="axisPage" compact="0" outline="0" multipleItemSelectionAllowed="1" showAll="0" defaultSubtotal="0">
      <items count="13">
        <item x="0"/>
        <item x="1"/>
        <item x="2"/>
        <item x="3"/>
        <item x="4"/>
        <item x="5"/>
        <item x="6"/>
        <item x="10"/>
        <item x="7"/>
        <item x="8"/>
        <item x="9"/>
        <item x="11"/>
        <item x="12"/>
      </items>
    </pivotField>
    <pivotField axis="axisRow" compact="0" outline="0" showAll="0" defaultSubtotal="0">
      <items count="2">
        <item h="1" x="0"/>
        <item x="1"/>
      </items>
    </pivotField>
  </pivotFields>
  <rowFields count="11">
    <field x="36"/>
    <field x="12"/>
    <field x="13"/>
    <field x="8"/>
    <field x="0"/>
    <field x="3"/>
    <field x="7"/>
    <field x="5"/>
    <field x="9"/>
    <field x="15"/>
    <field x="11"/>
  </rowFields>
  <rowItems count="41">
    <i>
      <x v="1"/>
      <x v="220"/>
      <x/>
      <x v="117"/>
      <x v="3398"/>
      <x v="700"/>
      <x v="1516"/>
      <x v="279"/>
      <x v="595"/>
      <x v="446"/>
      <x v="172"/>
    </i>
    <i r="2">
      <x v="1"/>
      <x v="118"/>
      <x v="3399"/>
      <x v="700"/>
      <x v="1517"/>
      <x v="279"/>
      <x v="596"/>
      <x v="446"/>
      <x v="172"/>
    </i>
    <i r="2">
      <x v="2"/>
      <x v="119"/>
      <x v="3400"/>
      <x v="700"/>
      <x v="1518"/>
      <x v="279"/>
      <x v="597"/>
      <x v="446"/>
      <x v="172"/>
    </i>
    <i r="1">
      <x v="498"/>
      <x v="3"/>
      <x v="78"/>
      <x v="3401"/>
      <x v="700"/>
      <x v="658"/>
      <x v="279"/>
      <x v="533"/>
      <x v="446"/>
      <x v="172"/>
    </i>
    <i r="2">
      <x v="4"/>
      <x v="195"/>
      <x v="3437"/>
      <x v="700"/>
      <x v="1536"/>
      <x v="279"/>
      <x v="608"/>
      <x v="446"/>
      <x v="182"/>
    </i>
    <i r="2">
      <x v="9"/>
      <x v="78"/>
      <x v="3403"/>
      <x v="175"/>
      <x v="197"/>
      <x v="311"/>
      <x v="533"/>
      <x v="446"/>
      <x v="374"/>
    </i>
    <i r="2">
      <x v="10"/>
      <x v="117"/>
      <x v="3417"/>
      <x v="175"/>
      <x v="205"/>
      <x v="311"/>
      <x v="600"/>
      <x v="446"/>
      <x v="374"/>
    </i>
    <i r="2">
      <x v="11"/>
      <x v="118"/>
      <x v="3418"/>
      <x v="175"/>
      <x v="1131"/>
      <x v="311"/>
      <x v="596"/>
      <x v="446"/>
      <x v="374"/>
    </i>
    <i r="2">
      <x v="12"/>
      <x v="119"/>
      <x v="3419"/>
      <x v="175"/>
      <x v="1523"/>
      <x v="311"/>
      <x v="601"/>
      <x v="446"/>
      <x v="374"/>
    </i>
    <i r="2">
      <x v="13"/>
      <x v="120"/>
      <x v="3420"/>
      <x v="175"/>
      <x v="1524"/>
      <x v="311"/>
      <x v="602"/>
      <x v="446"/>
      <x v="374"/>
    </i>
    <i r="2">
      <x v="14"/>
      <x v="121"/>
      <x v="3405"/>
      <x v="295"/>
      <x v="461"/>
      <x v="138"/>
      <x v="332"/>
      <x v="446"/>
      <x v="182"/>
    </i>
    <i r="2">
      <x v="15"/>
      <x v="107"/>
      <x v="3421"/>
      <x v="295"/>
      <x v="1525"/>
      <x v="138"/>
      <x v="8"/>
      <x v="446"/>
      <x v="182"/>
    </i>
    <i r="2">
      <x v="16"/>
      <x v="110"/>
      <x v="3422"/>
      <x v="295"/>
      <x v="1526"/>
      <x v="138"/>
      <x v="596"/>
      <x v="446"/>
      <x v="182"/>
    </i>
    <i r="2">
      <x v="17"/>
      <x v="111"/>
      <x v="3423"/>
      <x v="295"/>
      <x v="1527"/>
      <x v="138"/>
      <x v="601"/>
      <x v="446"/>
      <x v="182"/>
    </i>
    <i r="2">
      <x v="18"/>
      <x v="112"/>
      <x v="3424"/>
      <x v="295"/>
      <x v="1528"/>
      <x v="138"/>
      <x v="603"/>
      <x v="446"/>
      <x v="182"/>
    </i>
    <i r="2">
      <x v="19"/>
      <x v="198"/>
      <x v="3425"/>
      <x v="294"/>
      <x v="120"/>
      <x v="204"/>
      <x v="604"/>
      <x v="446"/>
      <x v="182"/>
    </i>
    <i r="2">
      <x v="20"/>
      <x v="195"/>
      <x v="3406"/>
      <x v="294"/>
      <x v="1520"/>
      <x v="204"/>
      <x v="599"/>
      <x v="446"/>
      <x v="182"/>
    </i>
    <i r="2">
      <x v="21"/>
      <x v="196"/>
      <x v="3427"/>
      <x v="294"/>
      <x v="1520"/>
      <x v="204"/>
      <x v="606"/>
      <x v="446"/>
      <x v="182"/>
    </i>
    <i r="2">
      <x v="22"/>
      <x v="193"/>
      <x v="3428"/>
      <x v="294"/>
      <x v="1529"/>
      <x v="204"/>
      <x v="598"/>
      <x v="446"/>
      <x v="182"/>
    </i>
    <i r="2">
      <x v="23"/>
      <x v="194"/>
      <x v="3429"/>
      <x v="294"/>
      <x v="1530"/>
      <x v="204"/>
      <x v="593"/>
      <x v="446"/>
      <x v="182"/>
    </i>
    <i r="2">
      <x v="24"/>
      <x v="192"/>
      <x v="3430"/>
      <x v="294"/>
      <x v="1531"/>
      <x v="204"/>
      <x v="607"/>
      <x v="446"/>
      <x v="182"/>
    </i>
    <i r="2">
      <x v="25"/>
      <x v="242"/>
      <x v="3426"/>
      <x v="294"/>
      <x v="75"/>
      <x v="204"/>
      <x v="605"/>
      <x v="446"/>
      <x v="182"/>
    </i>
    <i r="2">
      <x v="26"/>
      <x v="198"/>
      <x v="3431"/>
      <x v="294"/>
      <x v="305"/>
      <x v="204"/>
      <x v="604"/>
      <x v="446"/>
      <x v="182"/>
    </i>
    <i r="2">
      <x v="27"/>
      <x v="195"/>
      <x v="3407"/>
      <x v="294"/>
      <x v="1032"/>
      <x v="204"/>
      <x v="599"/>
      <x v="446"/>
      <x v="182"/>
    </i>
    <i r="2">
      <x v="28"/>
      <x v="196"/>
      <x v="3433"/>
      <x v="294"/>
      <x v="1532"/>
      <x v="204"/>
      <x v="606"/>
      <x v="446"/>
      <x v="182"/>
    </i>
    <i r="2">
      <x v="29"/>
      <x v="193"/>
      <x v="3434"/>
      <x v="294"/>
      <x v="1533"/>
      <x v="204"/>
      <x v="598"/>
      <x v="446"/>
      <x v="182"/>
    </i>
    <i r="2">
      <x v="30"/>
      <x v="194"/>
      <x v="3435"/>
      <x v="294"/>
      <x v="1534"/>
      <x v="204"/>
      <x v="593"/>
      <x v="446"/>
      <x v="182"/>
    </i>
    <i r="2">
      <x v="31"/>
      <x v="192"/>
      <x v="3436"/>
      <x v="294"/>
      <x v="1535"/>
      <x v="204"/>
      <x v="607"/>
      <x v="446"/>
      <x v="182"/>
    </i>
    <i r="2">
      <x v="32"/>
      <x v="242"/>
      <x v="3432"/>
      <x v="294"/>
      <x v="1231"/>
      <x v="204"/>
      <x v="605"/>
      <x v="446"/>
      <x v="182"/>
    </i>
    <i r="2">
      <x v="85"/>
      <x v="184"/>
      <x v="3409"/>
      <x v="656"/>
      <x v="320"/>
      <x v="245"/>
      <x v="218"/>
      <x v="446"/>
      <x v="182"/>
    </i>
    <i r="4">
      <x v="3410"/>
      <x v="656"/>
      <x v="340"/>
      <x v="245"/>
      <x v="218"/>
      <x v="446"/>
      <x v="182"/>
    </i>
    <i r="3">
      <x v="228"/>
      <x v="3335"/>
      <x v="227"/>
      <x v="197"/>
      <x v="201"/>
      <x v="184"/>
      <x v="446"/>
      <x/>
    </i>
    <i r="4">
      <x v="3411"/>
      <x v="656"/>
      <x v="368"/>
      <x v="245"/>
      <x v="183"/>
      <x v="446"/>
      <x v="182"/>
    </i>
    <i r="4">
      <x v="3412"/>
      <x v="656"/>
      <x v="370"/>
      <x v="245"/>
      <x v="183"/>
      <x v="446"/>
      <x v="182"/>
    </i>
    <i r="3">
      <x v="262"/>
      <x v="3402"/>
      <x v="476"/>
      <x v="1519"/>
      <x v="401"/>
      <x v="334"/>
      <x v="446"/>
      <x v="567"/>
    </i>
    <i r="3">
      <x v="267"/>
      <x v="3408"/>
      <x v="656"/>
      <x v="200"/>
      <x v="245"/>
      <x v="190"/>
      <x v="446"/>
      <x v="182"/>
    </i>
    <i r="3">
      <x v="269"/>
      <x v="3404"/>
      <x v="175"/>
      <x v="1462"/>
      <x v="311"/>
      <x v="180"/>
      <x v="446"/>
      <x v="374"/>
    </i>
    <i r="3">
      <x v="279"/>
      <x v="3415"/>
      <x v="656"/>
      <x v="1521"/>
      <x v="245"/>
      <x v="188"/>
      <x v="446"/>
      <x v="182"/>
    </i>
    <i r="3">
      <x v="288"/>
      <x v="3413"/>
      <x v="656"/>
      <x v="1224"/>
      <x v="245"/>
      <x v="203"/>
      <x v="446"/>
      <x v="182"/>
    </i>
    <i r="4">
      <x v="3414"/>
      <x v="656"/>
      <x v="383"/>
      <x v="245"/>
      <x v="203"/>
      <x v="446"/>
      <x v="182"/>
    </i>
    <i r="3">
      <x v="334"/>
      <x v="3416"/>
      <x v="680"/>
      <x v="1522"/>
      <x v="15"/>
      <x v="244"/>
      <x v="446"/>
      <x v="182"/>
    </i>
  </rowItems>
  <colItems count="1">
    <i/>
  </colItems>
  <pageFields count="2">
    <pageField fld="34" hier="-1"/>
    <pageField fld="35" hier="-1"/>
  </pageFields>
  <formats count="50">
    <format dxfId="1574">
      <pivotArea dataOnly="0" labelOnly="1" outline="0" fieldPosition="0">
        <references count="4">
          <reference field="0" count="1" selected="0">
            <x v="2405"/>
          </reference>
          <reference field="3" count="1">
            <x v="446"/>
          </reference>
          <reference field="8" count="1" selected="0">
            <x v="300"/>
          </reference>
          <reference field="12" count="1" selected="0">
            <x v="369"/>
          </reference>
        </references>
      </pivotArea>
    </format>
    <format dxfId="1573">
      <pivotArea dataOnly="0" labelOnly="1" outline="0" fieldPosition="0">
        <references count="3">
          <reference field="0" count="1">
            <x v="2405"/>
          </reference>
          <reference field="8" count="1" selected="0">
            <x v="300"/>
          </reference>
          <reference field="12" count="1" selected="0">
            <x v="369"/>
          </reference>
        </references>
      </pivotArea>
    </format>
    <format dxfId="1572">
      <pivotArea dataOnly="0" labelOnly="1" outline="0" fieldPosition="0">
        <references count="3">
          <reference field="0" count="1">
            <x v="2412"/>
          </reference>
          <reference field="8" count="1" selected="0">
            <x v="184"/>
          </reference>
          <reference field="12" count="1" selected="0">
            <x v="46"/>
          </reference>
        </references>
      </pivotArea>
    </format>
    <format dxfId="1571">
      <pivotArea dataOnly="0" labelOnly="1" outline="0" fieldPosition="0">
        <references count="4">
          <reference field="0" count="1" selected="0">
            <x v="2419"/>
          </reference>
          <reference field="3" count="1">
            <x v="312"/>
          </reference>
          <reference field="8" count="1" selected="0">
            <x v="300"/>
          </reference>
          <reference field="12" count="1" selected="0">
            <x v="344"/>
          </reference>
        </references>
      </pivotArea>
    </format>
    <format dxfId="1570">
      <pivotArea dataOnly="0" labelOnly="1" outline="0" fieldPosition="0">
        <references count="4">
          <reference field="0" count="1" selected="0">
            <x v="2418"/>
          </reference>
          <reference field="3" count="1">
            <x v="442"/>
          </reference>
          <reference field="8" count="1" selected="0">
            <x v="300"/>
          </reference>
          <reference field="12" count="1" selected="0">
            <x v="357"/>
          </reference>
        </references>
      </pivotArea>
    </format>
    <format dxfId="1569">
      <pivotArea dataOnly="0" labelOnly="1" outline="0" fieldPosition="0">
        <references count="4">
          <reference field="0" count="1" selected="0">
            <x v="2405"/>
          </reference>
          <reference field="3" count="1">
            <x v="446"/>
          </reference>
          <reference field="8" count="1" selected="0">
            <x v="300"/>
          </reference>
          <reference field="12" count="1" selected="0">
            <x v="369"/>
          </reference>
        </references>
      </pivotArea>
    </format>
    <format dxfId="1568">
      <pivotArea dataOnly="0" labelOnly="1" outline="0" fieldPosition="0">
        <references count="4">
          <reference field="0" count="1" selected="0">
            <x v="2411"/>
          </reference>
          <reference field="3" count="1">
            <x v="301"/>
          </reference>
          <reference field="8" count="1" selected="0">
            <x v="275"/>
          </reference>
          <reference field="12" count="1" selected="0">
            <x v="380"/>
          </reference>
        </references>
      </pivotArea>
    </format>
    <format dxfId="1567">
      <pivotArea dataOnly="0" labelOnly="1" outline="0" fieldPosition="0">
        <references count="4">
          <reference field="0" count="1" selected="0">
            <x v="931"/>
          </reference>
          <reference field="3" count="1">
            <x v="495"/>
          </reference>
          <reference field="8" count="1" selected="0">
            <x v="149"/>
          </reference>
          <reference field="12" count="1" selected="0">
            <x v="397"/>
          </reference>
        </references>
      </pivotArea>
    </format>
    <format dxfId="1566">
      <pivotArea dataOnly="0" labelOnly="1" outline="0" fieldPosition="0">
        <references count="4">
          <reference field="0" count="1" selected="0">
            <x v="2411"/>
          </reference>
          <reference field="3" count="1">
            <x v="301"/>
          </reference>
          <reference field="8" count="1" selected="0">
            <x v="275"/>
          </reference>
          <reference field="12" count="1" selected="0">
            <x v="380"/>
          </reference>
        </references>
      </pivotArea>
    </format>
    <format dxfId="1565">
      <pivotArea dataOnly="0" labelOnly="1" outline="0" fieldPosition="0">
        <references count="4">
          <reference field="0" count="1" selected="0">
            <x v="931"/>
          </reference>
          <reference field="3" count="1">
            <x v="495"/>
          </reference>
          <reference field="8" count="1" selected="0">
            <x v="149"/>
          </reference>
          <reference field="12" count="1" selected="0">
            <x v="397"/>
          </reference>
        </references>
      </pivotArea>
    </format>
    <format dxfId="1564">
      <pivotArea dataOnly="0" labelOnly="1" outline="0" fieldPosition="0">
        <references count="4">
          <reference field="0" count="1" selected="0">
            <x v="1192"/>
          </reference>
          <reference field="3" count="1">
            <x v="672"/>
          </reference>
          <reference field="8" count="1" selected="0">
            <x v="301"/>
          </reference>
          <reference field="12" count="1" selected="0">
            <x v="397"/>
          </reference>
        </references>
      </pivotArea>
    </format>
    <format dxfId="1563">
      <pivotArea dataOnly="0" labelOnly="1" outline="0" fieldPosition="0">
        <references count="4">
          <reference field="0" count="1" selected="0">
            <x v="1731"/>
          </reference>
          <reference field="3" count="1">
            <x v="509"/>
          </reference>
          <reference field="8" count="1" selected="0">
            <x v="189"/>
          </reference>
          <reference field="12" count="1" selected="0">
            <x v="398"/>
          </reference>
        </references>
      </pivotArea>
    </format>
    <format dxfId="1562">
      <pivotArea dataOnly="0" labelOnly="1" outline="0" fieldPosition="0">
        <references count="4">
          <reference field="0" count="1" selected="0">
            <x v="2420"/>
          </reference>
          <reference field="3" count="1">
            <x v="143"/>
          </reference>
          <reference field="8" count="1" selected="0">
            <x v="189"/>
          </reference>
          <reference field="12" count="1" selected="0">
            <x v="399"/>
          </reference>
        </references>
      </pivotArea>
    </format>
    <format dxfId="1561">
      <pivotArea dataOnly="0" labelOnly="1" outline="0" fieldPosition="0">
        <references count="4">
          <reference field="0" count="1" selected="0">
            <x v="2367"/>
          </reference>
          <reference field="3" count="1">
            <x v="445"/>
          </reference>
          <reference field="8" count="1" selected="0">
            <x v="189"/>
          </reference>
          <reference field="12" count="1" selected="0">
            <x v="400"/>
          </reference>
        </references>
      </pivotArea>
    </format>
    <format dxfId="1560">
      <pivotArea dataOnly="0" labelOnly="1" outline="0" fieldPosition="0">
        <references count="4">
          <reference field="0" count="1" selected="0">
            <x v="2035"/>
          </reference>
          <reference field="3" count="1">
            <x v="160"/>
          </reference>
          <reference field="8" count="1" selected="0">
            <x v="79"/>
          </reference>
          <reference field="12" count="1" selected="0">
            <x v="416"/>
          </reference>
        </references>
      </pivotArea>
    </format>
    <format dxfId="1559">
      <pivotArea dataOnly="0" labelOnly="1" outline="0" fieldPosition="0">
        <references count="4">
          <reference field="0" count="1" selected="0">
            <x v="2035"/>
          </reference>
          <reference field="3" count="1">
            <x v="160"/>
          </reference>
          <reference field="8" count="1" selected="0">
            <x v="79"/>
          </reference>
          <reference field="12" count="1" selected="0">
            <x v="416"/>
          </reference>
        </references>
      </pivotArea>
    </format>
    <format dxfId="1558">
      <pivotArea dataOnly="0" labelOnly="1" outline="0" fieldPosition="0">
        <references count="4">
          <reference field="0" count="1" selected="0">
            <x v="2428"/>
          </reference>
          <reference field="3" count="1">
            <x v="651"/>
          </reference>
          <reference field="8" count="1" selected="0">
            <x v="74"/>
          </reference>
          <reference field="12" count="1" selected="0">
            <x v="129"/>
          </reference>
        </references>
      </pivotArea>
    </format>
    <format dxfId="1557">
      <pivotArea dataOnly="0" labelOnly="1" outline="0" fieldPosition="0">
        <references count="4">
          <reference field="0" count="1" selected="0">
            <x v="2418"/>
          </reference>
          <reference field="3" count="1">
            <x v="442"/>
          </reference>
          <reference field="8" count="1" selected="0">
            <x v="300"/>
          </reference>
          <reference field="12" count="1" selected="0">
            <x v="357"/>
          </reference>
        </references>
      </pivotArea>
    </format>
    <format dxfId="1556">
      <pivotArea dataOnly="0" labelOnly="1" outline="0" fieldPosition="0">
        <references count="4">
          <reference field="0" count="1" selected="0">
            <x v="2035"/>
          </reference>
          <reference field="3" count="1">
            <x v="160"/>
          </reference>
          <reference field="8" count="1" selected="0">
            <x v="79"/>
          </reference>
          <reference field="12" count="1" selected="0">
            <x v="416"/>
          </reference>
        </references>
      </pivotArea>
    </format>
    <format dxfId="1555">
      <pivotArea dataOnly="0" labelOnly="1" outline="0" fieldPosition="0">
        <references count="4">
          <reference field="0" count="1" selected="0">
            <x v="2418"/>
          </reference>
          <reference field="3" count="1">
            <x v="442"/>
          </reference>
          <reference field="8" count="1" selected="0">
            <x v="300"/>
          </reference>
          <reference field="12" count="1" selected="0">
            <x v="357"/>
          </reference>
        </references>
      </pivotArea>
    </format>
    <format dxfId="1554">
      <pivotArea dataOnly="0" labelOnly="1" outline="0" fieldPosition="0">
        <references count="4">
          <reference field="0" count="1" selected="0">
            <x v="2423"/>
          </reference>
          <reference field="3" count="1">
            <x v="204"/>
          </reference>
          <reference field="8" count="1" selected="0">
            <x v="355"/>
          </reference>
          <reference field="12" count="1" selected="0">
            <x v="475"/>
          </reference>
        </references>
      </pivotArea>
    </format>
    <format dxfId="1553">
      <pivotArea dataOnly="0" labelOnly="1" outline="0" fieldPosition="0">
        <references count="4">
          <reference field="0" count="1" selected="0">
            <x v="2454"/>
          </reference>
          <reference field="3" count="1">
            <x v="202"/>
          </reference>
          <reference field="8" count="1" selected="0">
            <x v="38"/>
          </reference>
          <reference field="12" count="1" selected="0">
            <x v="498"/>
          </reference>
        </references>
      </pivotArea>
    </format>
    <format dxfId="1552">
      <pivotArea dataOnly="0" labelOnly="1" outline="0" fieldPosition="0">
        <references count="4">
          <reference field="0" count="1" selected="0">
            <x v="2452"/>
          </reference>
          <reference field="3" count="1">
            <x v="360"/>
          </reference>
          <reference field="8" count="1" selected="0">
            <x v="52"/>
          </reference>
          <reference field="12" count="1" selected="0">
            <x v="498"/>
          </reference>
        </references>
      </pivotArea>
    </format>
    <format dxfId="1551">
      <pivotArea dataOnly="0" labelOnly="1" outline="0" fieldPosition="0">
        <references count="4">
          <reference field="0" count="1" selected="0">
            <x v="2454"/>
          </reference>
          <reference field="3" count="1">
            <x v="202"/>
          </reference>
          <reference field="8" count="1" selected="0">
            <x v="38"/>
          </reference>
          <reference field="12" count="1" selected="0">
            <x v="8"/>
          </reference>
        </references>
      </pivotArea>
    </format>
    <format dxfId="1550">
      <pivotArea dataOnly="0" labelOnly="1" outline="0" fieldPosition="0">
        <references count="4">
          <reference field="0" count="1" selected="0">
            <x v="2440"/>
          </reference>
          <reference field="3" count="1">
            <x v="511"/>
          </reference>
          <reference field="8" count="1" selected="0">
            <x v="348"/>
          </reference>
          <reference field="12" count="1" selected="0">
            <x v="498"/>
          </reference>
        </references>
      </pivotArea>
    </format>
    <format dxfId="1549">
      <pivotArea dataOnly="0" labelOnly="1" outline="0" fieldPosition="0">
        <references count="4">
          <reference field="0" count="1" selected="0">
            <x v="2448"/>
          </reference>
          <reference field="3" count="1">
            <x v="202"/>
          </reference>
          <reference field="8" count="1" selected="0">
            <x v="348"/>
          </reference>
          <reference field="12" count="1" selected="0">
            <x v="498"/>
          </reference>
        </references>
      </pivotArea>
    </format>
    <format dxfId="1548">
      <pivotArea dataOnly="0" labelOnly="1" outline="0" fieldPosition="0">
        <references count="4">
          <reference field="0" count="1" selected="0">
            <x v="2441"/>
          </reference>
          <reference field="3" count="1">
            <x v="511"/>
          </reference>
          <reference field="8" count="1" selected="0">
            <x v="349"/>
          </reference>
          <reference field="12" count="1" selected="0">
            <x v="498"/>
          </reference>
        </references>
      </pivotArea>
    </format>
    <format dxfId="1547">
      <pivotArea dataOnly="0" labelOnly="1" outline="0" fieldPosition="0">
        <references count="4">
          <reference field="0" count="1" selected="0">
            <x v="2447"/>
          </reference>
          <reference field="3" count="1">
            <x v="202"/>
          </reference>
          <reference field="8" count="1" selected="0">
            <x v="349"/>
          </reference>
          <reference field="12" count="1" selected="0">
            <x v="498"/>
          </reference>
        </references>
      </pivotArea>
    </format>
    <format dxfId="1546">
      <pivotArea dataOnly="0" outline="0" fieldPosition="0">
        <references count="1">
          <reference field="3" count="1">
            <x v="160"/>
          </reference>
        </references>
      </pivotArea>
    </format>
    <format dxfId="1545">
      <pivotArea dataOnly="0" labelOnly="1" outline="0" fieldPosition="0">
        <references count="4">
          <reference field="0" count="1" selected="0">
            <x v="2417"/>
          </reference>
          <reference field="3" count="1">
            <x v="446"/>
          </reference>
          <reference field="8" count="1" selected="0">
            <x v="301"/>
          </reference>
          <reference field="12" count="1" selected="0">
            <x v="47"/>
          </reference>
        </references>
      </pivotArea>
    </format>
    <format dxfId="1544">
      <pivotArea dataOnly="0" labelOnly="1" outline="0" fieldPosition="0">
        <references count="4">
          <reference field="0" count="1" selected="0">
            <x v="2440"/>
          </reference>
          <reference field="3" count="1">
            <x v="511"/>
          </reference>
          <reference field="8" count="1" selected="0">
            <x v="348"/>
          </reference>
          <reference field="12" count="1" selected="0">
            <x v="8"/>
          </reference>
        </references>
      </pivotArea>
    </format>
    <format dxfId="1543">
      <pivotArea dataOnly="0" labelOnly="1" outline="0" fieldPosition="0">
        <references count="4">
          <reference field="0" count="1" selected="0">
            <x v="2448"/>
          </reference>
          <reference field="3" count="1">
            <x v="202"/>
          </reference>
          <reference field="8" count="1" selected="0">
            <x v="348"/>
          </reference>
          <reference field="12" count="1" selected="0">
            <x v="8"/>
          </reference>
        </references>
      </pivotArea>
    </format>
    <format dxfId="1542">
      <pivotArea dataOnly="0" labelOnly="1" outline="0" fieldPosition="0">
        <references count="4">
          <reference field="0" count="1" selected="0">
            <x v="2441"/>
          </reference>
          <reference field="3" count="1">
            <x v="511"/>
          </reference>
          <reference field="8" count="1" selected="0">
            <x v="349"/>
          </reference>
          <reference field="12" count="1" selected="0">
            <x v="8"/>
          </reference>
        </references>
      </pivotArea>
    </format>
    <format dxfId="1541">
      <pivotArea dataOnly="0" labelOnly="1" outline="0" fieldPosition="0">
        <references count="4">
          <reference field="0" count="1" selected="0">
            <x v="2447"/>
          </reference>
          <reference field="3" count="1">
            <x v="202"/>
          </reference>
          <reference field="8" count="1" selected="0">
            <x v="349"/>
          </reference>
          <reference field="12" count="1" selected="0">
            <x v="8"/>
          </reference>
        </references>
      </pivotArea>
    </format>
    <format dxfId="1540">
      <pivotArea dataOnly="0" labelOnly="1" outline="0" fieldPosition="0">
        <references count="4">
          <reference field="0" count="1" selected="0">
            <x v="2421"/>
          </reference>
          <reference field="3" count="1">
            <x v="235"/>
          </reference>
          <reference field="8" count="1" selected="0">
            <x v="353"/>
          </reference>
          <reference field="12" count="1" selected="0">
            <x v="47"/>
          </reference>
        </references>
      </pivotArea>
    </format>
    <format dxfId="1539">
      <pivotArea dataOnly="0" labelOnly="1" outline="0" fieldPosition="0">
        <references count="4">
          <reference field="0" count="1" selected="0">
            <x v="2447"/>
          </reference>
          <reference field="3" count="1">
            <x v="202"/>
          </reference>
          <reference field="8" count="1" selected="0">
            <x v="349"/>
          </reference>
          <reference field="12" count="1" selected="0">
            <x v="8"/>
          </reference>
        </references>
      </pivotArea>
    </format>
    <format dxfId="1538">
      <pivotArea dataOnly="0" labelOnly="1" outline="0" fieldPosition="0">
        <references count="4">
          <reference field="0" count="1" selected="0">
            <x v="2447"/>
          </reference>
          <reference field="3" count="1">
            <x v="202"/>
          </reference>
          <reference field="8" count="1" selected="0">
            <x v="349"/>
          </reference>
          <reference field="12" count="1" selected="0">
            <x v="8"/>
          </reference>
        </references>
      </pivotArea>
    </format>
    <format dxfId="1537">
      <pivotArea dataOnly="0" labelOnly="1" outline="0" fieldPosition="0">
        <references count="4">
          <reference field="0" count="1" selected="0">
            <x v="2453"/>
          </reference>
          <reference field="3" count="1">
            <x v="574"/>
          </reference>
          <reference field="8" count="1" selected="0">
            <x v="74"/>
          </reference>
          <reference field="12" count="1" selected="0">
            <x v="283"/>
          </reference>
        </references>
      </pivotArea>
    </format>
    <format dxfId="1536">
      <pivotArea dataOnly="0" labelOnly="1" outline="0" fieldPosition="0">
        <references count="4">
          <reference field="0" count="1" selected="0">
            <x v="2455"/>
          </reference>
          <reference field="3" count="1">
            <x v="249"/>
          </reference>
          <reference field="8" count="1" selected="0">
            <x v="88"/>
          </reference>
          <reference field="12" count="1" selected="0">
            <x v="283"/>
          </reference>
        </references>
      </pivotArea>
    </format>
    <format dxfId="1535">
      <pivotArea dataOnly="0" labelOnly="1" outline="0" fieldPosition="0">
        <references count="4">
          <reference field="0" count="1" selected="0">
            <x v="2386"/>
          </reference>
          <reference field="3" count="1">
            <x v="652"/>
          </reference>
          <reference field="8" count="1" selected="0">
            <x v="184"/>
          </reference>
          <reference field="12" count="1" selected="0">
            <x v="155"/>
          </reference>
        </references>
      </pivotArea>
    </format>
    <format dxfId="1534">
      <pivotArea dataOnly="0" labelOnly="1" outline="0" fieldPosition="0">
        <references count="4">
          <reference field="0" count="1" selected="0">
            <x v="2449"/>
          </reference>
          <reference field="3" count="1">
            <x v="536"/>
          </reference>
          <reference field="8" count="1" selected="0">
            <x v="267"/>
          </reference>
          <reference field="12" count="1" selected="0">
            <x v="196"/>
          </reference>
        </references>
      </pivotArea>
    </format>
    <format dxfId="1533">
      <pivotArea dataOnly="0" labelOnly="1" outline="0" fieldPosition="0">
        <references count="4">
          <reference field="0" count="1" selected="0">
            <x v="2450"/>
          </reference>
          <reference field="3" count="1">
            <x v="536"/>
          </reference>
          <reference field="8" count="1" selected="0">
            <x v="288"/>
          </reference>
          <reference field="12" count="1" selected="0">
            <x v="196"/>
          </reference>
        </references>
      </pivotArea>
    </format>
    <format dxfId="1532">
      <pivotArea dataOnly="0" labelOnly="1" outline="0" fieldPosition="0">
        <references count="4">
          <reference field="0" count="1" selected="0">
            <x v="2433"/>
          </reference>
          <reference field="3" count="1">
            <x v="653"/>
          </reference>
          <reference field="8" count="1" selected="0">
            <x v="334"/>
          </reference>
          <reference field="12" count="1" selected="0">
            <x v="354"/>
          </reference>
        </references>
      </pivotArea>
    </format>
    <format dxfId="1531">
      <pivotArea dataOnly="0" labelOnly="1" outline="0" fieldPosition="0">
        <references count="4">
          <reference field="0" count="1" selected="0">
            <x v="2451"/>
          </reference>
          <reference field="3" count="1">
            <x v="400"/>
          </reference>
          <reference field="8" count="1" selected="0">
            <x v="228"/>
          </reference>
          <reference field="12" count="1" selected="0">
            <x v="130"/>
          </reference>
        </references>
      </pivotArea>
    </format>
    <format dxfId="1530">
      <pivotArea dataOnly="0" labelOnly="1" outline="0" fieldPosition="0">
        <references count="4">
          <reference field="0" count="1" selected="0">
            <x v="2449"/>
          </reference>
          <reference field="3" count="1">
            <x v="536"/>
          </reference>
          <reference field="8" count="1" selected="0">
            <x v="267"/>
          </reference>
          <reference field="12" count="1" selected="0">
            <x v="196"/>
          </reference>
        </references>
      </pivotArea>
    </format>
    <format dxfId="1529">
      <pivotArea dataOnly="0" labelOnly="1" outline="0" fieldPosition="0">
        <references count="4">
          <reference field="0" count="1" selected="0">
            <x v="2438"/>
          </reference>
          <reference field="3" count="1">
            <x v="652"/>
          </reference>
          <reference field="8" count="1" selected="0">
            <x v="288"/>
          </reference>
          <reference field="12" count="1" selected="0">
            <x v="196"/>
          </reference>
        </references>
      </pivotArea>
    </format>
    <format dxfId="1528">
      <pivotArea dataOnly="0" labelOnly="1" outline="0" fieldPosition="0">
        <references count="4">
          <reference field="0" count="1" selected="0">
            <x v="2380"/>
          </reference>
          <reference field="3" count="1">
            <x v="273"/>
          </reference>
          <reference field="8" count="1" selected="0">
            <x v="184"/>
          </reference>
          <reference field="12" count="1" selected="0">
            <x v="283"/>
          </reference>
        </references>
      </pivotArea>
    </format>
    <format dxfId="1527">
      <pivotArea dataOnly="0" labelOnly="1" outline="0" fieldPosition="0">
        <references count="4">
          <reference field="0" count="1" selected="0">
            <x v="2449"/>
          </reference>
          <reference field="3" count="1">
            <x v="536"/>
          </reference>
          <reference field="8" count="1" selected="0">
            <x v="267"/>
          </reference>
          <reference field="12" count="1" selected="0">
            <x v="283"/>
          </reference>
        </references>
      </pivotArea>
    </format>
    <format dxfId="1526">
      <pivotArea dataOnly="0" labelOnly="1" outline="0" fieldPosition="0">
        <references count="4">
          <reference field="0" count="1" selected="0">
            <x v="2439"/>
          </reference>
          <reference field="3" count="1">
            <x v="652"/>
          </reference>
          <reference field="8" count="1" selected="0">
            <x v="269"/>
          </reference>
          <reference field="12" count="1" selected="0">
            <x v="283"/>
          </reference>
        </references>
      </pivotArea>
    </format>
    <format dxfId="1525">
      <pivotArea dataOnly="0" labelOnly="1" outline="0" fieldPosition="0">
        <references count="4">
          <reference field="0" count="1" selected="0">
            <x v="2380"/>
          </reference>
          <reference field="3" count="1">
            <x v="273"/>
          </reference>
          <reference field="8" count="1" selected="0">
            <x v="184"/>
          </reference>
          <reference field="12" count="1" selected="0">
            <x v="283"/>
          </reference>
        </references>
      </pivotArea>
    </format>
  </formats>
  <pivotTableStyleInfo name="PivotStyleLight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EBA7B0-4F39-4FA9-AE7B-BAF55F21AC83}" name="Tabella_pivot2" cacheId="127" applyNumberFormats="0" applyBorderFormats="0" applyFontFormats="0" applyPatternFormats="0" applyAlignmentFormats="0" applyWidthHeightFormats="1" dataCaption="Valori" updatedVersion="6" minRefreshableVersion="3" useAutoFormatting="1" rowGrandTotals="0" colGrandTotals="0" itemPrintTitles="1" createdVersion="4" indent="0" compact="0" compactData="0" multipleFieldFilters="0">
  <location ref="A4:J26" firstHeaderRow="1" firstDataRow="1" firstDataCol="10" rowPageCount="2" colPageCount="1"/>
  <pivotFields count="37">
    <pivotField axis="axisRow" compact="0" outline="0" showAll="0" defaultSubtotal="0">
      <items count="3438">
        <item x="0"/>
        <item x="117"/>
        <item x="434"/>
        <item x="711"/>
        <item x="1056"/>
        <item x="1476"/>
        <item x="1730"/>
        <item x="2104"/>
        <item x="65"/>
        <item x="62"/>
        <item x="1479"/>
        <item x="112"/>
        <item x="56"/>
        <item x="75"/>
        <item x="86"/>
        <item x="52"/>
        <item x="58"/>
        <item x="66"/>
        <item x="67"/>
        <item x="64"/>
        <item x="81"/>
        <item x="50"/>
        <item x="57"/>
        <item x="95"/>
        <item x="1901"/>
        <item x="985"/>
        <item x="948"/>
        <item x="949"/>
        <item x="107"/>
        <item x="68"/>
        <item x="82"/>
        <item x="108"/>
        <item x="109"/>
        <item x="110"/>
        <item x="76"/>
        <item x="45"/>
        <item x="94"/>
        <item x="87"/>
        <item x="360"/>
        <item x="55"/>
        <item x="97"/>
        <item x="98"/>
        <item x="99"/>
        <item x="100"/>
        <item x="44"/>
        <item x="89"/>
        <item x="42"/>
        <item x="114"/>
        <item x="93"/>
        <item x="41"/>
        <item x="72"/>
        <item x="43"/>
        <item x="46"/>
        <item x="59"/>
        <item x="71"/>
        <item x="1726"/>
        <item x="83"/>
        <item x="84"/>
        <item x="104"/>
        <item x="51"/>
        <item x="103"/>
        <item x="113"/>
        <item x="48"/>
        <item x="90"/>
        <item x="111"/>
        <item x="78"/>
        <item x="624"/>
        <item x="1167"/>
        <item x="91"/>
        <item x="361"/>
        <item x="80"/>
        <item x="77"/>
        <item x="756"/>
        <item x="28"/>
        <item x="73"/>
        <item x="2035"/>
        <item x="2036"/>
        <item x="2037"/>
        <item x="382"/>
        <item x="383"/>
        <item x="69"/>
        <item x="70"/>
        <item x="2038"/>
        <item x="2039"/>
        <item x="380"/>
        <item x="381"/>
        <item x="85"/>
        <item x="101"/>
        <item x="115"/>
        <item x="1993"/>
        <item x="1992"/>
        <item x="1989"/>
        <item x="1998"/>
        <item x="1999"/>
        <item x="96"/>
        <item x="1974"/>
        <item x="1978"/>
        <item x="1996"/>
        <item x="1991"/>
        <item x="1997"/>
        <item x="1990"/>
        <item x="92"/>
        <item x="2040"/>
        <item x="2041"/>
        <item x="1975"/>
        <item x="1976"/>
        <item x="1977"/>
        <item x="2031"/>
        <item x="2025"/>
        <item x="2014"/>
        <item x="2013"/>
        <item x="2015"/>
        <item x="79"/>
        <item x="106"/>
        <item x="1988"/>
        <item x="102"/>
        <item x="74"/>
        <item x="2021"/>
        <item x="2022"/>
        <item x="2023"/>
        <item x="2003"/>
        <item x="2004"/>
        <item x="2005"/>
        <item x="2006"/>
        <item x="2042"/>
        <item x="2043"/>
        <item x="8"/>
        <item x="2002"/>
        <item x="2028"/>
        <item x="1979"/>
        <item x="1980"/>
        <item x="1981"/>
        <item x="1982"/>
        <item x="1983"/>
        <item x="1984"/>
        <item x="2026"/>
        <item x="2027"/>
        <item x="2032"/>
        <item x="2016"/>
        <item x="2017"/>
        <item x="2018"/>
        <item x="2019"/>
        <item x="2020"/>
        <item x="2008"/>
        <item x="2009"/>
        <item x="2010"/>
        <item x="2029"/>
        <item x="2030"/>
        <item x="2024"/>
        <item x="2034"/>
        <item x="105"/>
        <item x="2012"/>
        <item x="2011"/>
        <item x="2033"/>
        <item x="88"/>
        <item x="1973"/>
        <item x="1985"/>
        <item x="1986"/>
        <item x="1987"/>
        <item x="1"/>
        <item x="2044"/>
        <item x="2045"/>
        <item x="2046"/>
        <item x="2047"/>
        <item x="2048"/>
        <item x="2049"/>
        <item x="2"/>
        <item x="3"/>
        <item x="4"/>
        <item x="2050"/>
        <item x="405"/>
        <item x="5"/>
        <item x="116"/>
        <item x="14"/>
        <item x="10"/>
        <item x="820"/>
        <item x="134"/>
        <item x="136"/>
        <item x="138"/>
        <item x="6"/>
        <item x="7"/>
        <item x="161"/>
        <item x="162"/>
        <item x="163"/>
        <item x="165"/>
        <item x="19"/>
        <item x="20"/>
        <item x="160"/>
        <item x="406"/>
        <item x="407"/>
        <item x="164"/>
        <item x="12"/>
        <item x="170"/>
        <item x="144"/>
        <item x="145"/>
        <item x="146"/>
        <item x="147"/>
        <item x="148"/>
        <item x="149"/>
        <item x="177"/>
        <item x="176"/>
        <item x="180"/>
        <item x="183"/>
        <item x="179"/>
        <item x="158"/>
        <item x="155"/>
        <item x="157"/>
        <item x="221"/>
        <item x="222"/>
        <item x="34"/>
        <item x="211"/>
        <item x="213"/>
        <item x="214"/>
        <item x="215"/>
        <item x="33"/>
        <item x="32"/>
        <item x="217"/>
        <item x="39"/>
        <item x="219"/>
        <item x="220"/>
        <item x="21"/>
        <item x="23"/>
        <item x="9"/>
        <item x="152"/>
        <item x="166"/>
        <item x="295"/>
        <item x="184"/>
        <item x="185"/>
        <item x="187"/>
        <item x="186"/>
        <item x="188"/>
        <item x="190"/>
        <item x="205"/>
        <item x="16"/>
        <item x="27"/>
        <item x="128"/>
        <item x="231"/>
        <item x="129"/>
        <item x="130"/>
        <item x="13"/>
        <item x="153"/>
        <item x="30"/>
        <item x="142"/>
        <item x="233"/>
        <item x="140"/>
        <item x="37"/>
        <item x="141"/>
        <item x="236"/>
        <item x="237"/>
        <item x="1007"/>
        <item x="239"/>
        <item x="181"/>
        <item x="255"/>
        <item x="250"/>
        <item x="251"/>
        <item x="253"/>
        <item x="252"/>
        <item x="254"/>
        <item x="256"/>
        <item x="340"/>
        <item x="341"/>
        <item x="258"/>
        <item x="224"/>
        <item x="26"/>
        <item x="223"/>
        <item x="235"/>
        <item x="244"/>
        <item x="776"/>
        <item x="154"/>
        <item x="519"/>
        <item x="512"/>
        <item x="522"/>
        <item x="121"/>
        <item x="124"/>
        <item x="127"/>
        <item x="210"/>
        <item x="24"/>
        <item x="207"/>
        <item x="212"/>
        <item x="15"/>
        <item x="118"/>
        <item x="143"/>
        <item x="234"/>
        <item x="35"/>
        <item x="25"/>
        <item x="209"/>
        <item x="169"/>
        <item x="189"/>
        <item x="167"/>
        <item x="168"/>
        <item x="151"/>
        <item x="150"/>
        <item x="243"/>
        <item x="242"/>
        <item x="36"/>
        <item x="238"/>
        <item x="159"/>
        <item x="139"/>
        <item x="178"/>
        <item x="131"/>
        <item x="208"/>
        <item x="191"/>
        <item x="206"/>
        <item x="218"/>
        <item x="132"/>
        <item x="133"/>
        <item x="122"/>
        <item x="123"/>
        <item x="125"/>
        <item x="126"/>
        <item x="232"/>
        <item x="171"/>
        <item x="174"/>
        <item x="172"/>
        <item x="173"/>
        <item x="135"/>
        <item x="182"/>
        <item x="257"/>
        <item x="175"/>
        <item x="701"/>
        <item x="473"/>
        <item x="472"/>
        <item x="336"/>
        <item x="337"/>
        <item x="119"/>
        <item x="120"/>
        <item x="324"/>
        <item x="325"/>
        <item x="326"/>
        <item x="327"/>
        <item x="329"/>
        <item x="330"/>
        <item x="404"/>
        <item x="331"/>
        <item x="332"/>
        <item x="333"/>
        <item x="335"/>
        <item x="262"/>
        <item x="261"/>
        <item x="264"/>
        <item x="265"/>
        <item x="266"/>
        <item x="259"/>
        <item x="260"/>
        <item x="270"/>
        <item x="271"/>
        <item x="156"/>
        <item x="304"/>
        <item x="305"/>
        <item x="298"/>
        <item x="297"/>
        <item x="285"/>
        <item x="289"/>
        <item x="290"/>
        <item x="292"/>
        <item x="291"/>
        <item x="294"/>
        <item x="293"/>
        <item x="283"/>
        <item x="275"/>
        <item x="409"/>
        <item x="281"/>
        <item x="282"/>
        <item x="276"/>
        <item x="277"/>
        <item x="278"/>
        <item x="245"/>
        <item x="246"/>
        <item x="230"/>
        <item x="322"/>
        <item x="338"/>
        <item x="339"/>
        <item x="321"/>
        <item x="319"/>
        <item x="318"/>
        <item x="240"/>
        <item x="247"/>
        <item x="347"/>
        <item x="348"/>
        <item x="248"/>
        <item x="249"/>
        <item x="284"/>
        <item x="313"/>
        <item x="308"/>
        <item x="310"/>
        <item x="311"/>
        <item x="309"/>
        <item x="314"/>
        <item x="315"/>
        <item x="279"/>
        <item x="280"/>
        <item x="263"/>
        <item x="372"/>
        <item x="364"/>
        <item x="399"/>
        <item x="1003"/>
        <item x="400"/>
        <item x="367"/>
        <item x="351"/>
        <item x="373"/>
        <item x="368"/>
        <item x="369"/>
        <item x="370"/>
        <item x="371"/>
        <item x="288"/>
        <item x="357"/>
        <item x="358"/>
        <item x="359"/>
        <item x="1972"/>
        <item x="328"/>
        <item x="394"/>
        <item x="334"/>
        <item x="412"/>
        <item x="413"/>
        <item x="346"/>
        <item x="307"/>
        <item x="431"/>
        <item x="352"/>
        <item x="432"/>
        <item x="272"/>
        <item x="393"/>
        <item x="392"/>
        <item x="344"/>
        <item x="345"/>
        <item x="316"/>
        <item x="1005"/>
        <item x="442"/>
        <item x="414"/>
        <item x="354"/>
        <item x="417"/>
        <item x="418"/>
        <item x="353"/>
        <item x="398"/>
        <item x="363"/>
        <item x="387"/>
        <item x="388"/>
        <item x="389"/>
        <item x="390"/>
        <item x="391"/>
        <item x="386"/>
        <item x="365"/>
        <item x="296"/>
        <item x="396"/>
        <item x="397"/>
        <item x="915"/>
        <item x="798"/>
        <item x="916"/>
        <item x="350"/>
        <item x="917"/>
        <item x="918"/>
        <item x="761"/>
        <item x="919"/>
        <item x="920"/>
        <item x="320"/>
        <item x="712"/>
        <item x="1001"/>
        <item x="1002"/>
        <item x="714"/>
        <item x="287"/>
        <item x="707"/>
        <item x="709"/>
        <item x="708"/>
        <item x="806"/>
        <item x="800"/>
        <item x="768"/>
        <item x="769"/>
        <item x="682"/>
        <item x="557"/>
        <item x="355"/>
        <item x="683"/>
        <item x="286"/>
        <item x="362"/>
        <item x="306"/>
        <item x="366"/>
        <item x="317"/>
        <item x="521"/>
        <item x="302"/>
        <item x="742"/>
        <item x="743"/>
        <item x="374"/>
        <item x="402"/>
        <item x="422"/>
        <item x="420"/>
        <item x="421"/>
        <item x="437"/>
        <item x="438"/>
        <item x="777"/>
        <item x="778"/>
        <item x="779"/>
        <item x="744"/>
        <item x="745"/>
        <item x="700"/>
        <item x="780"/>
        <item x="444"/>
        <item x="410"/>
        <item x="411"/>
        <item x="559"/>
        <item x="560"/>
        <item x="561"/>
        <item x="526"/>
        <item x="555"/>
        <item x="556"/>
        <item x="590"/>
        <item x="527"/>
        <item x="529"/>
        <item x="528"/>
        <item x="530"/>
        <item x="531"/>
        <item x="356"/>
        <item x="323"/>
        <item x="458"/>
        <item x="450"/>
        <item x="451"/>
        <item x="452"/>
        <item x="983"/>
        <item x="453"/>
        <item x="455"/>
        <item x="456"/>
        <item x="457"/>
        <item x="415"/>
        <item x="1004"/>
        <item x="448"/>
        <item x="532"/>
        <item x="558"/>
        <item x="467"/>
        <item x="468"/>
        <item x="440"/>
        <item x="441"/>
        <item x="439"/>
        <item x="622"/>
        <item x="416"/>
        <item x="425"/>
        <item x="427"/>
        <item x="435"/>
        <item x="686"/>
        <item x="687"/>
        <item x="629"/>
        <item x="630"/>
        <item x="631"/>
        <item x="632"/>
        <item x="633"/>
        <item x="634"/>
        <item x="635"/>
        <item x="636"/>
        <item x="637"/>
        <item x="638"/>
        <item x="639"/>
        <item x="1284"/>
        <item x="445"/>
        <item x="446"/>
        <item x="1283"/>
        <item x="1289"/>
        <item x="447"/>
        <item x="423"/>
        <item x="436"/>
        <item x="419"/>
        <item x="395"/>
        <item x="426"/>
        <item x="474"/>
        <item x="424"/>
        <item x="454"/>
        <item x="508"/>
        <item x="503"/>
        <item x="504"/>
        <item x="505"/>
        <item x="506"/>
        <item x="509"/>
        <item x="516"/>
        <item x="517"/>
        <item x="518"/>
        <item x="497"/>
        <item x="498"/>
        <item x="499"/>
        <item x="500"/>
        <item x="511"/>
        <item x="501"/>
        <item x="619"/>
        <item x="443"/>
        <item x="475"/>
        <item x="552"/>
        <item x="650"/>
        <item x="651"/>
        <item x="652"/>
        <item x="653"/>
        <item x="1017"/>
        <item x="1018"/>
        <item x="1019"/>
        <item x="1042"/>
        <item x="1021"/>
        <item x="1043"/>
        <item x="1044"/>
        <item x="481"/>
        <item x="480"/>
        <item x="713"/>
        <item x="628"/>
        <item x="574"/>
        <item x="469"/>
        <item x="533"/>
        <item x="534"/>
        <item x="482"/>
        <item x="513"/>
        <item x="476"/>
        <item x="547"/>
        <item x="523"/>
        <item x="584"/>
        <item x="654"/>
        <item x="655"/>
        <item x="656"/>
        <item x="657"/>
        <item x="658"/>
        <item x="551"/>
        <item x="492"/>
        <item x="493"/>
        <item x="539"/>
        <item x="659"/>
        <item x="542"/>
        <item x="537"/>
        <item x="543"/>
        <item x="544"/>
        <item x="546"/>
        <item x="510"/>
        <item x="515"/>
        <item x="494"/>
        <item x="773"/>
        <item x="705"/>
        <item x="549"/>
        <item x="540"/>
        <item x="767"/>
        <item x="585"/>
        <item x="586"/>
        <item x="589"/>
        <item x="575"/>
        <item x="483"/>
        <item x="485"/>
        <item x="486"/>
        <item x="484"/>
        <item x="536"/>
        <item x="487"/>
        <item x="488"/>
        <item x="489"/>
        <item x="490"/>
        <item x="524"/>
        <item x="525"/>
        <item x="620"/>
        <item x="642"/>
        <item x="643"/>
        <item x="569"/>
        <item x="660"/>
        <item x="661"/>
        <item x="538"/>
        <item x="541"/>
        <item x="692"/>
        <item x="693"/>
        <item x="694"/>
        <item x="695"/>
        <item x="696"/>
        <item x="697"/>
        <item x="698"/>
        <item x="550"/>
        <item x="703"/>
        <item x="818"/>
        <item x="819"/>
        <item x="699"/>
        <item x="835"/>
        <item x="836"/>
        <item x="595"/>
        <item x="596"/>
        <item x="545"/>
        <item x="514"/>
        <item x="601"/>
        <item x="598"/>
        <item x="600"/>
        <item x="646"/>
        <item x="617"/>
        <item x="576"/>
        <item x="627"/>
        <item x="548"/>
        <item x="684"/>
        <item x="685"/>
        <item x="568"/>
        <item x="570"/>
        <item x="662"/>
        <item x="663"/>
        <item x="616"/>
        <item x="626"/>
        <item x="716"/>
        <item x="718"/>
        <item x="625"/>
        <item x="719"/>
        <item x="725"/>
        <item x="726"/>
        <item x="732"/>
        <item x="727"/>
        <item x="733"/>
        <item x="862"/>
        <item x="863"/>
        <item x="864"/>
        <item x="865"/>
        <item x="866"/>
        <item x="605"/>
        <item x="553"/>
        <item x="594"/>
        <item x="593"/>
        <item x="867"/>
        <item x="765"/>
        <item x="554"/>
        <item x="608"/>
        <item x="690"/>
        <item x="597"/>
        <item x="606"/>
        <item x="664"/>
        <item x="665"/>
        <item x="666"/>
        <item x="667"/>
        <item x="766"/>
        <item x="587"/>
        <item x="607"/>
        <item x="571"/>
        <item x="572"/>
        <item x="573"/>
        <item x="599"/>
        <item x="623"/>
        <item x="640"/>
        <item x="809"/>
        <item x="810"/>
        <item x="592"/>
        <item x="604"/>
        <item x="602"/>
        <item x="591"/>
        <item x="603"/>
        <item x="807"/>
        <item x="808"/>
        <item x="802"/>
        <item x="803"/>
        <item x="804"/>
        <item x="805"/>
        <item x="759"/>
        <item x="760"/>
        <item x="770"/>
        <item x="771"/>
        <item x="757"/>
        <item x="758"/>
        <item x="772"/>
        <item x="644"/>
        <item x="645"/>
        <item x="797"/>
        <item x="723"/>
        <item x="724"/>
        <item x="830"/>
        <item x="1727"/>
        <item x="734"/>
        <item x="710"/>
        <item x="735"/>
        <item x="793"/>
        <item x="736"/>
        <item x="831"/>
        <item x="832"/>
        <item x="868"/>
        <item x="869"/>
        <item x="870"/>
        <item x="871"/>
        <item x="689"/>
        <item x="688"/>
        <item x="618"/>
        <item x="621"/>
        <item x="681"/>
        <item x="668"/>
        <item x="669"/>
        <item x="670"/>
        <item x="671"/>
        <item x="615"/>
        <item x="672"/>
        <item x="790"/>
        <item x="715"/>
        <item x="702"/>
        <item x="673"/>
        <item x="674"/>
        <item x="675"/>
        <item x="1968"/>
        <item x="1969"/>
        <item x="1970"/>
        <item x="1971"/>
        <item x="746"/>
        <item x="691"/>
        <item x="815"/>
        <item x="676"/>
        <item x="677"/>
        <item x="678"/>
        <item x="1012"/>
        <item x="1010"/>
        <item x="781"/>
        <item x="782"/>
        <item x="783"/>
        <item x="784"/>
        <item x="721"/>
        <item x="722"/>
        <item x="850"/>
        <item x="851"/>
        <item x="852"/>
        <item x="853"/>
        <item x="854"/>
        <item x="855"/>
        <item x="856"/>
        <item x="794"/>
        <item x="728"/>
        <item x="811"/>
        <item x="812"/>
        <item x="729"/>
        <item x="730"/>
        <item x="791"/>
        <item x="679"/>
        <item x="680"/>
        <item x="706"/>
        <item x="872"/>
        <item x="873"/>
        <item x="874"/>
        <item x="720"/>
        <item x="1020"/>
        <item x="1717"/>
        <item x="1718"/>
        <item x="1710"/>
        <item x="1711"/>
        <item x="1817"/>
        <item x="1488"/>
        <item x="1715"/>
        <item x="1716"/>
        <item x="801"/>
        <item x="875"/>
        <item x="763"/>
        <item x="747"/>
        <item x="764"/>
        <item x="1089"/>
        <item x="737"/>
        <item x="738"/>
        <item x="739"/>
        <item x="821"/>
        <item x="762"/>
        <item x="741"/>
        <item x="822"/>
        <item x="823"/>
        <item x="876"/>
        <item x="921"/>
        <item x="877"/>
        <item x="878"/>
        <item x="879"/>
        <item x="880"/>
        <item x="986"/>
        <item x="881"/>
        <item x="882"/>
        <item x="859"/>
        <item x="883"/>
        <item x="884"/>
        <item x="885"/>
        <item x="799"/>
        <item x="796"/>
        <item x="886"/>
        <item x="887"/>
        <item x="849"/>
        <item x="848"/>
        <item x="731"/>
        <item x="755"/>
        <item x="847"/>
        <item x="785"/>
        <item x="786"/>
        <item x="787"/>
        <item x="826"/>
        <item x="828"/>
        <item x="740"/>
        <item x="888"/>
        <item x="889"/>
        <item x="890"/>
        <item x="825"/>
        <item x="891"/>
        <item x="892"/>
        <item x="893"/>
        <item x="894"/>
        <item x="895"/>
        <item x="774"/>
        <item x="775"/>
        <item x="795"/>
        <item x="792"/>
        <item x="824"/>
        <item x="1136"/>
        <item x="1135"/>
        <item x="1137"/>
        <item x="1138"/>
        <item x="1229"/>
        <item x="1139"/>
        <item x="1024"/>
        <item x="1090"/>
        <item x="1273"/>
        <item x="1276"/>
        <item x="1242"/>
        <item x="1264"/>
        <item x="1266"/>
        <item x="1268"/>
        <item x="1269"/>
        <item x="1091"/>
        <item x="1092"/>
        <item x="1275"/>
        <item x="896"/>
        <item x="897"/>
        <item x="898"/>
        <item x="1060"/>
        <item x="1062"/>
        <item x="1063"/>
        <item x="984"/>
        <item x="1093"/>
        <item x="1064"/>
        <item x="1065"/>
        <item x="1066"/>
        <item x="1068"/>
        <item x="1069"/>
        <item x="1070"/>
        <item x="1071"/>
        <item x="1072"/>
        <item x="1073"/>
        <item x="1074"/>
        <item x="1075"/>
        <item x="837"/>
        <item x="838"/>
        <item x="922"/>
        <item x="923"/>
        <item x="924"/>
        <item x="925"/>
        <item x="926"/>
        <item x="857"/>
        <item x="858"/>
        <item x="860"/>
        <item x="817"/>
        <item x="788"/>
        <item x="829"/>
        <item x="839"/>
        <item x="840"/>
        <item x="841"/>
        <item x="842"/>
        <item x="843"/>
        <item x="844"/>
        <item x="899"/>
        <item x="900"/>
        <item x="951"/>
        <item x="952"/>
        <item x="953"/>
        <item x="954"/>
        <item x="955"/>
        <item x="956"/>
        <item x="957"/>
        <item x="958"/>
        <item x="1169"/>
        <item x="950"/>
        <item x="959"/>
        <item x="960"/>
        <item x="961"/>
        <item x="962"/>
        <item x="963"/>
        <item x="964"/>
        <item x="965"/>
        <item x="1025"/>
        <item x="966"/>
        <item x="967"/>
        <item x="901"/>
        <item x="902"/>
        <item x="903"/>
        <item x="904"/>
        <item x="861"/>
        <item x="905"/>
        <item x="906"/>
        <item x="907"/>
        <item x="908"/>
        <item x="909"/>
        <item x="993"/>
        <item x="994"/>
        <item x="927"/>
        <item x="1045"/>
        <item x="1046"/>
        <item x="991"/>
        <item x="992"/>
        <item x="1047"/>
        <item x="1048"/>
        <item x="1094"/>
        <item x="1095"/>
        <item x="1096"/>
        <item x="1097"/>
        <item x="910"/>
        <item x="911"/>
        <item x="1049"/>
        <item x="968"/>
        <item x="969"/>
        <item x="970"/>
        <item x="971"/>
        <item x="996"/>
        <item x="998"/>
        <item x="972"/>
        <item x="995"/>
        <item x="912"/>
        <item x="928"/>
        <item x="929"/>
        <item x="930"/>
        <item x="1022"/>
        <item x="1660"/>
        <item x="1013"/>
        <item x="1016"/>
        <item x="931"/>
        <item x="932"/>
        <item x="1140"/>
        <item x="1141"/>
        <item x="1011"/>
        <item x="1098"/>
        <item x="1220"/>
        <item x="1217"/>
        <item x="1218"/>
        <item x="1221"/>
        <item x="1222"/>
        <item x="1219"/>
        <item x="933"/>
        <item x="934"/>
        <item x="935"/>
        <item x="936"/>
        <item x="1080"/>
        <item x="1061"/>
        <item x="1079"/>
        <item x="1084"/>
        <item x="1085"/>
        <item x="1086"/>
        <item x="1087"/>
        <item x="1088"/>
        <item x="1081"/>
        <item x="1082"/>
        <item x="1083"/>
        <item x="1170"/>
        <item x="913"/>
        <item x="914"/>
        <item x="1099"/>
        <item x="1100"/>
        <item x="1101"/>
        <item x="1102"/>
        <item x="1103"/>
        <item x="1104"/>
        <item x="973"/>
        <item x="997"/>
        <item x="1171"/>
        <item x="974"/>
        <item x="937"/>
        <item x="1009"/>
        <item x="1187"/>
        <item x="938"/>
        <item x="1185"/>
        <item x="1278"/>
        <item x="1279"/>
        <item x="1105"/>
        <item x="1027"/>
        <item x="1026"/>
        <item x="975"/>
        <item x="1184"/>
        <item x="939"/>
        <item x="989"/>
        <item x="976"/>
        <item x="1014"/>
        <item x="940"/>
        <item x="1106"/>
        <item x="1034"/>
        <item x="1023"/>
        <item x="1015"/>
        <item x="941"/>
        <item x="942"/>
        <item x="1050"/>
        <item x="1051"/>
        <item x="1172"/>
        <item x="1107"/>
        <item x="1108"/>
        <item x="1142"/>
        <item x="1143"/>
        <item x="1052"/>
        <item x="1144"/>
        <item x="1145"/>
        <item x="1146"/>
        <item x="1147"/>
        <item x="1148"/>
        <item x="1149"/>
        <item x="1109"/>
        <item x="1110"/>
        <item x="1243"/>
        <item x="1245"/>
        <item x="1247"/>
        <item x="1203"/>
        <item x="1204"/>
        <item x="1248"/>
        <item x="1249"/>
        <item x="1250"/>
        <item x="1244"/>
        <item x="1246"/>
        <item x="1150"/>
        <item x="1111"/>
        <item x="1133"/>
        <item x="1053"/>
        <item x="1112"/>
        <item x="1151"/>
        <item x="1152"/>
        <item x="1153"/>
        <item x="1154"/>
        <item x="1155"/>
        <item x="1156"/>
        <item x="1113"/>
        <item x="1114"/>
        <item x="1232"/>
        <item x="1233"/>
        <item x="1234"/>
        <item x="1115"/>
        <item x="1157"/>
        <item x="1116"/>
        <item x="1054"/>
        <item x="1117"/>
        <item x="1118"/>
        <item x="1119"/>
        <item x="1120"/>
        <item x="1055"/>
        <item x="1158"/>
        <item x="1398"/>
        <item x="1159"/>
        <item x="1168"/>
        <item x="1535"/>
        <item x="1121"/>
        <item x="1213"/>
        <item x="1209"/>
        <item x="1211"/>
        <item x="1212"/>
        <item x="1214"/>
        <item x="1216"/>
        <item x="1215"/>
        <item x="1077"/>
        <item x="1165"/>
        <item x="1173"/>
        <item x="1223"/>
        <item x="1174"/>
        <item x="1175"/>
        <item x="1194"/>
        <item x="1195"/>
        <item x="1183"/>
        <item x="1196"/>
        <item x="1067"/>
        <item x="1122"/>
        <item x="1123"/>
        <item x="1124"/>
        <item x="1125"/>
        <item x="1126"/>
        <item x="1160"/>
        <item x="1134"/>
        <item x="1193"/>
        <item x="1199"/>
        <item x="1076"/>
        <item x="1207"/>
        <item x="1208"/>
        <item x="1078"/>
        <item x="1205"/>
        <item x="1161"/>
        <item x="1351"/>
        <item x="1252"/>
        <item x="1231"/>
        <item x="1235"/>
        <item x="1176"/>
        <item x="1177"/>
        <item x="1237"/>
        <item x="1257"/>
        <item x="1178"/>
        <item x="1186"/>
        <item x="1557"/>
        <item x="1558"/>
        <item x="1559"/>
        <item x="1560"/>
        <item x="1561"/>
        <item x="1562"/>
        <item x="1563"/>
        <item x="1162"/>
        <item x="1547"/>
        <item x="1538"/>
        <item x="1540"/>
        <item x="1541"/>
        <item x="1542"/>
        <item x="1253"/>
        <item x="1282"/>
        <item x="1191"/>
        <item x="1200"/>
        <item x="1201"/>
        <item x="1202"/>
        <item x="1197"/>
        <item x="1198"/>
        <item x="1179"/>
        <item x="1310"/>
        <item x="1290"/>
        <item x="1206"/>
        <item x="1254"/>
        <item x="1255"/>
        <item x="1188"/>
        <item x="1262"/>
        <item x="1226"/>
        <item x="1227"/>
        <item x="1228"/>
        <item x="1224"/>
        <item x="1251"/>
        <item x="1210"/>
        <item x="1236"/>
        <item x="1444"/>
        <item x="1443"/>
        <item x="1447"/>
        <item x="1442"/>
        <item x="1709"/>
        <item x="1763"/>
        <item x="1764"/>
        <item x="1765"/>
        <item x="1766"/>
        <item x="1280"/>
        <item x="1189"/>
        <item x="1190"/>
        <item x="1291"/>
        <item x="1256"/>
        <item x="1265"/>
        <item x="1371"/>
        <item x="1337"/>
        <item x="1374"/>
        <item x="1338"/>
        <item x="1340"/>
        <item x="1344"/>
        <item x="1399"/>
        <item x="1311"/>
        <item x="1512"/>
        <item x="1564"/>
        <item x="1339"/>
        <item x="1342"/>
        <item x="1343"/>
        <item x="1493"/>
        <item x="1494"/>
        <item x="1400"/>
        <item x="1401"/>
        <item x="1402"/>
        <item x="1341"/>
        <item x="1312"/>
        <item x="1292"/>
        <item x="1313"/>
        <item x="1314"/>
        <item x="1293"/>
        <item x="1315"/>
        <item x="1513"/>
        <item x="1514"/>
        <item x="1403"/>
        <item x="1404"/>
        <item x="1495"/>
        <item x="1490"/>
        <item x="1405"/>
        <item x="1368"/>
        <item x="1369"/>
        <item x="1359"/>
        <item x="1360"/>
        <item x="1362"/>
        <item x="1363"/>
        <item x="1361"/>
        <item x="1367"/>
        <item x="1366"/>
        <item x="1270"/>
        <item x="1335"/>
        <item x="1316"/>
        <item x="1271"/>
        <item x="1272"/>
        <item x="1317"/>
        <item x="1261"/>
        <item x="1267"/>
        <item x="1496"/>
        <item x="1497"/>
        <item x="1498"/>
        <item x="1499"/>
        <item x="1406"/>
        <item x="1500"/>
        <item x="1501"/>
        <item x="1408"/>
        <item x="1274"/>
        <item x="1294"/>
        <item x="1295"/>
        <item x="1334"/>
        <item x="1409"/>
        <item x="1296"/>
        <item x="1410"/>
        <item x="1411"/>
        <item x="1412"/>
        <item x="1413"/>
        <item x="1414"/>
        <item x="1502"/>
        <item x="1415"/>
        <item x="1416"/>
        <item x="1417"/>
        <item x="1297"/>
        <item x="1318"/>
        <item x="1354"/>
        <item x="1356"/>
        <item x="1357"/>
        <item x="1298"/>
        <item x="1418"/>
        <item x="1419"/>
        <item x="1420"/>
        <item x="1421"/>
        <item x="1422"/>
        <item x="1423"/>
        <item x="1424"/>
        <item x="1425"/>
        <item x="1352"/>
        <item x="1277"/>
        <item x="1319"/>
        <item x="1320"/>
        <item x="1321"/>
        <item x="1322"/>
        <item x="1346"/>
        <item x="1345"/>
        <item x="1348"/>
        <item x="1785"/>
        <item x="1299"/>
        <item x="1397"/>
        <item x="1426"/>
        <item x="1300"/>
        <item x="1301"/>
        <item x="1427"/>
        <item x="1323"/>
        <item x="1434"/>
        <item x="1436"/>
        <item x="1438"/>
        <item x="1437"/>
        <item x="1379"/>
        <item x="1380"/>
        <item x="1381"/>
        <item x="1382"/>
        <item x="1383"/>
        <item x="1384"/>
        <item x="1302"/>
        <item x="1462"/>
        <item x="1463"/>
        <item x="1464"/>
        <item x="1440"/>
        <item x="1466"/>
        <item x="1467"/>
        <item x="1355"/>
        <item x="1565"/>
        <item x="1607"/>
        <item x="1552"/>
        <item x="1553"/>
        <item x="1566"/>
        <item x="1336"/>
        <item x="1349"/>
        <item x="1373"/>
        <item x="1385"/>
        <item x="1353"/>
        <item x="1386"/>
        <item x="1387"/>
        <item x="1388"/>
        <item x="1358"/>
        <item x="1347"/>
        <item x="1389"/>
        <item x="1456"/>
        <item x="1457"/>
        <item x="1483"/>
        <item x="1487"/>
        <item x="1450"/>
        <item x="1451"/>
        <item x="1452"/>
        <item x="1453"/>
        <item x="1454"/>
        <item x="1455"/>
        <item x="1350"/>
        <item x="1376"/>
        <item x="1372"/>
        <item x="1375"/>
        <item x="1448"/>
        <item x="1390"/>
        <item x="1391"/>
        <item x="1392"/>
        <item x="1393"/>
        <item x="1365"/>
        <item x="1394"/>
        <item x="1491"/>
        <item x="1446"/>
        <item x="1445"/>
        <item x="1449"/>
        <item x="1395"/>
        <item x="1396"/>
        <item x="1432"/>
        <item x="1567"/>
        <item x="1568"/>
        <item x="1439"/>
        <item x="1503"/>
        <item x="1459"/>
        <item x="1458"/>
        <item x="1460"/>
        <item x="1461"/>
        <item x="1492"/>
        <item x="1478"/>
        <item x="1465"/>
        <item x="1484"/>
        <item x="1485"/>
        <item x="1486"/>
        <item x="1608"/>
        <item x="1609"/>
        <item x="1610"/>
        <item x="1611"/>
        <item x="1612"/>
        <item x="1613"/>
        <item x="1569"/>
        <item x="1570"/>
        <item x="1571"/>
        <item x="1572"/>
        <item x="1573"/>
        <item x="1574"/>
        <item x="1575"/>
        <item x="1576"/>
        <item x="1577"/>
        <item x="1480"/>
        <item x="1481"/>
        <item x="1482"/>
        <item x="1477"/>
        <item x="1489"/>
        <item x="1515"/>
        <item x="1516"/>
        <item x="1504"/>
        <item x="1505"/>
        <item x="1506"/>
        <item x="1507"/>
        <item x="1517"/>
        <item x="1536"/>
        <item x="1578"/>
        <item x="1579"/>
        <item x="1580"/>
        <item x="1551"/>
        <item x="1581"/>
        <item x="1582"/>
        <item x="1583"/>
        <item x="1584"/>
        <item x="1585"/>
        <item x="1586"/>
        <item x="1713"/>
        <item x="1714"/>
        <item x="1518"/>
        <item x="1519"/>
        <item x="1520"/>
        <item x="1521"/>
        <item x="1522"/>
        <item x="1523"/>
        <item x="1534"/>
        <item x="1712"/>
        <item x="1587"/>
        <item x="1588"/>
        <item x="1614"/>
        <item x="1589"/>
        <item x="1615"/>
        <item x="1616"/>
        <item x="1548"/>
        <item x="1549"/>
        <item x="1646"/>
        <item x="1647"/>
        <item x="1648"/>
        <item x="1524"/>
        <item x="1537"/>
        <item x="1693"/>
        <item x="1686"/>
        <item x="1688"/>
        <item x="1690"/>
        <item x="1729"/>
        <item x="1691"/>
        <item x="1778"/>
        <item x="1728"/>
        <item x="1692"/>
        <item x="1617"/>
        <item x="1618"/>
        <item x="1619"/>
        <item x="1620"/>
        <item x="1590"/>
        <item x="1591"/>
        <item x="1550"/>
        <item x="1592"/>
        <item x="1508"/>
        <item x="1622"/>
        <item x="1649"/>
        <item x="1650"/>
        <item x="1651"/>
        <item x="1652"/>
        <item x="1539"/>
        <item x="1543"/>
        <item x="1593"/>
        <item x="1594"/>
        <item x="1544"/>
        <item x="1545"/>
        <item x="1546"/>
        <item x="1595"/>
        <item x="1596"/>
        <item x="1597"/>
        <item x="1598"/>
        <item x="1599"/>
        <item x="1600"/>
        <item x="1601"/>
        <item x="1643"/>
        <item x="1653"/>
        <item x="1654"/>
        <item x="1655"/>
        <item x="1623"/>
        <item x="1642"/>
        <item x="1602"/>
        <item x="1624"/>
        <item x="1625"/>
        <item x="1880"/>
        <item x="1626"/>
        <item x="1881"/>
        <item x="1603"/>
        <item x="1882"/>
        <item x="1883"/>
        <item x="1604"/>
        <item x="1684"/>
        <item x="1663"/>
        <item x="1662"/>
        <item x="1677"/>
        <item x="1667"/>
        <item x="1669"/>
        <item x="1657"/>
        <item x="1641"/>
        <item x="1640"/>
        <item x="1675"/>
        <item x="1627"/>
        <item x="1628"/>
        <item x="1629"/>
        <item x="1670"/>
        <item x="1671"/>
        <item x="1630"/>
        <item x="1658"/>
        <item x="1606"/>
        <item x="1631"/>
        <item x="1632"/>
        <item x="1674"/>
        <item x="1829"/>
        <item x="1659"/>
        <item x="1666"/>
        <item x="1719"/>
        <item x="1720"/>
        <item x="1756"/>
        <item x="1644"/>
        <item x="1757"/>
        <item x="1758"/>
        <item x="1668"/>
        <item x="1673"/>
        <item x="1759"/>
        <item x="1760"/>
        <item x="1761"/>
        <item x="1762"/>
        <item x="1754"/>
        <item x="1672"/>
        <item x="1676"/>
        <item x="1665"/>
        <item x="1661"/>
        <item x="1884"/>
        <item x="1664"/>
        <item x="1755"/>
        <item x="1753"/>
        <item x="1752"/>
        <item x="1682"/>
        <item x="1819"/>
        <item x="1786"/>
        <item x="1787"/>
        <item x="1695"/>
        <item x="1696"/>
        <item x="1697"/>
        <item x="1698"/>
        <item x="1702"/>
        <item x="1703"/>
        <item x="1705"/>
        <item x="1699"/>
        <item x="1701"/>
        <item x="1685"/>
        <item x="1721"/>
        <item x="1751"/>
        <item x="1749"/>
        <item x="1750"/>
        <item x="1694"/>
        <item x="1848"/>
        <item x="1849"/>
        <item x="1850"/>
        <item x="1790"/>
        <item x="1851"/>
        <item x="1779"/>
        <item x="1780"/>
        <item x="2059"/>
        <item x="2064"/>
        <item x="1767"/>
        <item x="1781"/>
        <item x="1782"/>
        <item x="1852"/>
        <item x="1853"/>
        <item x="1854"/>
        <item x="1791"/>
        <item x="1855"/>
        <item x="1792"/>
        <item x="1793"/>
        <item x="1856"/>
        <item x="1700"/>
        <item x="1687"/>
        <item x="1776"/>
        <item x="1683"/>
        <item x="1777"/>
        <item x="1689"/>
        <item x="1706"/>
        <item x="1794"/>
        <item x="1748"/>
        <item x="1795"/>
        <item x="1796"/>
        <item x="1797"/>
        <item x="1798"/>
        <item x="1747"/>
        <item x="1799"/>
        <item x="1746"/>
        <item x="1800"/>
        <item x="1741"/>
        <item x="1742"/>
        <item x="1743"/>
        <item x="1744"/>
        <item x="1745"/>
        <item x="1740"/>
        <item x="1857"/>
        <item x="1858"/>
        <item x="1885"/>
        <item x="1859"/>
        <item x="1860"/>
        <item x="1861"/>
        <item x="1788"/>
        <item x="1831"/>
        <item x="1834"/>
        <item x="1830"/>
        <item x="1842"/>
        <item x="1843"/>
        <item x="1832"/>
        <item x="1833"/>
        <item x="1737"/>
        <item x="1801"/>
        <item x="1738"/>
        <item x="1802"/>
        <item x="1739"/>
        <item x="1803"/>
        <item x="1903"/>
        <item x="1804"/>
        <item x="1805"/>
        <item x="1839"/>
        <item x="2073"/>
        <item x="2074"/>
        <item x="1732"/>
        <item x="1733"/>
        <item x="1734"/>
        <item x="1735"/>
        <item x="1736"/>
        <item x="1838"/>
        <item x="1862"/>
        <item x="1846"/>
        <item x="1863"/>
        <item x="1818"/>
        <item x="1789"/>
        <item x="1806"/>
        <item x="1807"/>
        <item x="1808"/>
        <item x="1809"/>
        <item x="1810"/>
        <item x="1811"/>
        <item x="1947"/>
        <item x="1948"/>
        <item x="1949"/>
        <item x="2051"/>
        <item x="1950"/>
        <item x="1864"/>
        <item x="1924"/>
        <item x="1925"/>
        <item x="1812"/>
        <item x="1813"/>
        <item x="1886"/>
        <item x="1835"/>
        <item x="1836"/>
        <item x="1865"/>
        <item x="1926"/>
        <item x="1927"/>
        <item x="1928"/>
        <item x="1929"/>
        <item x="1887"/>
        <item x="2071"/>
        <item x="1951"/>
        <item x="1814"/>
        <item x="1815"/>
        <item x="1837"/>
        <item x="1841"/>
        <item x="1930"/>
        <item x="1888"/>
        <item x="1889"/>
        <item x="2067"/>
        <item x="2055"/>
        <item x="1952"/>
        <item x="2053"/>
        <item x="1816"/>
        <item x="1845"/>
        <item x="1866"/>
        <item x="1867"/>
        <item x="1847"/>
        <item x="1931"/>
        <item x="1932"/>
        <item x="1933"/>
        <item x="1868"/>
        <item x="1869"/>
        <item x="1840"/>
        <item x="1954"/>
        <item x="1943"/>
        <item x="1934"/>
        <item x="1935"/>
        <item x="1936"/>
        <item x="1937"/>
        <item x="1938"/>
        <item x="1939"/>
        <item x="1870"/>
        <item x="1890"/>
        <item x="1891"/>
        <item x="1892"/>
        <item x="1871"/>
        <item x="2109"/>
        <item x="2097"/>
        <item x="1955"/>
        <item x="2110"/>
        <item x="2111"/>
        <item x="2096"/>
        <item x="2117"/>
        <item x="1940"/>
        <item x="1941"/>
        <item x="1893"/>
        <item x="1894"/>
        <item x="1872"/>
        <item x="1873"/>
        <item x="1956"/>
        <item x="1895"/>
        <item x="1944"/>
        <item x="2124"/>
        <item x="2125"/>
        <item x="2126"/>
        <item x="1902"/>
        <item x="1909"/>
        <item x="1907"/>
        <item x="1908"/>
        <item x="1910"/>
        <item x="1911"/>
        <item x="2127"/>
        <item x="1913"/>
        <item x="1958"/>
        <item x="1914"/>
        <item x="1959"/>
        <item x="1915"/>
        <item x="2082"/>
        <item x="2086"/>
        <item x="2056"/>
        <item x="2079"/>
        <item x="2054"/>
        <item x="2083"/>
        <item x="2084"/>
        <item x="2085"/>
        <item x="2057"/>
        <item x="2080"/>
        <item x="2081"/>
        <item x="1917"/>
        <item x="1918"/>
        <item x="2066"/>
        <item x="1962"/>
        <item x="1963"/>
        <item x="2118"/>
        <item x="2065"/>
        <item x="2060"/>
        <item x="2052"/>
        <item x="2068"/>
        <item x="2062"/>
        <item x="2063"/>
        <item x="2070"/>
        <item x="1919"/>
        <item x="1920"/>
        <item x="1964"/>
        <item x="1965"/>
        <item x="2089"/>
        <item x="2105"/>
        <item x="2106"/>
        <item x="2072"/>
        <item x="2077"/>
        <item x="2108"/>
        <item x="2069"/>
        <item x="2114"/>
        <item x="2115"/>
        <item x="2061"/>
        <item x="2186"/>
        <item x="2187"/>
        <item x="2188"/>
        <item x="2189"/>
        <item x="2116"/>
        <item x="2107"/>
        <item x="2088"/>
        <item x="2145"/>
        <item x="2146"/>
        <item x="2147"/>
        <item x="2148"/>
        <item x="2149"/>
        <item x="2150"/>
        <item x="2151"/>
        <item x="2152"/>
        <item x="2087"/>
        <item x="2078"/>
        <item x="2098"/>
        <item x="2099"/>
        <item x="2120"/>
        <item x="2122"/>
        <item x="2090"/>
        <item x="2091"/>
        <item x="2092"/>
        <item x="2093"/>
        <item x="2229"/>
        <item x="2230"/>
        <item x="2231"/>
        <item x="2134"/>
        <item x="2113"/>
        <item x="2100"/>
        <item x="2190"/>
        <item x="2191"/>
        <item x="2192"/>
        <item x="2193"/>
        <item x="2194"/>
        <item x="2135"/>
        <item x="2136"/>
        <item x="2137"/>
        <item x="2138"/>
        <item x="2153"/>
        <item x="2154"/>
        <item x="2155"/>
        <item x="2156"/>
        <item x="2166"/>
        <item x="2167"/>
        <item x="2168"/>
        <item x="2169"/>
        <item x="2170"/>
        <item x="2171"/>
        <item x="2172"/>
        <item x="2123"/>
        <item x="2119"/>
        <item x="2139"/>
        <item x="2140"/>
        <item x="2141"/>
        <item x="2142"/>
        <item x="2143"/>
        <item x="2195"/>
        <item x="2133"/>
        <item x="2196"/>
        <item x="2197"/>
        <item x="2198"/>
        <item x="2199"/>
        <item x="2200"/>
        <item x="2201"/>
        <item x="2202"/>
        <item x="2203"/>
        <item x="2204"/>
        <item x="2205"/>
        <item x="2206"/>
        <item x="2207"/>
        <item x="2208"/>
        <item x="2173"/>
        <item x="2174"/>
        <item x="2232"/>
        <item x="2233"/>
        <item x="2234"/>
        <item x="2235"/>
        <item x="2236"/>
        <item x="2175"/>
        <item x="2176"/>
        <item x="2177"/>
        <item x="2178"/>
        <item x="2209"/>
        <item x="2210"/>
        <item x="2237"/>
        <item x="2238"/>
        <item x="2211"/>
        <item x="2239"/>
        <item x="2242"/>
        <item x="2243"/>
        <item x="2179"/>
        <item x="2212"/>
        <item x="2213"/>
        <item x="2214"/>
        <item x="2240"/>
        <item x="2215"/>
        <item x="2216"/>
        <item x="2217"/>
        <item x="2218"/>
        <item x="2219"/>
        <item x="2220"/>
        <item x="2221"/>
        <item x="2222"/>
        <item x="2241"/>
        <item x="2223"/>
        <item x="1769"/>
        <item x="61"/>
        <item x="54"/>
        <item x="47"/>
        <item x="53"/>
        <item x="60"/>
        <item x="1995"/>
        <item x="1994"/>
        <item x="2001"/>
        <item x="2000"/>
        <item x="11"/>
        <item x="193"/>
        <item x="201"/>
        <item x="202"/>
        <item x="267"/>
        <item x="195"/>
        <item x="194"/>
        <item x="204"/>
        <item x="29"/>
        <item x="226"/>
        <item x="198"/>
        <item x="225"/>
        <item x="192"/>
        <item x="199"/>
        <item x="200"/>
        <item x="196"/>
        <item x="197"/>
        <item x="227"/>
        <item x="203"/>
        <item x="31"/>
        <item x="216"/>
        <item x="137"/>
        <item x="228"/>
        <item x="269"/>
        <item x="241"/>
        <item x="268"/>
        <item x="300"/>
        <item x="301"/>
        <item x="229"/>
        <item x="312"/>
        <item x="273"/>
        <item x="303"/>
        <item x="274"/>
        <item x="520"/>
        <item x="299"/>
        <item x="1182"/>
        <item x="385"/>
        <item x="384"/>
        <item x="943"/>
        <item x="449"/>
        <item x="581"/>
        <item x="375"/>
        <item x="982"/>
        <item x="1263"/>
        <item x="507"/>
        <item x="1031"/>
        <item x="491"/>
        <item x="496"/>
        <item x="495"/>
        <item x="1006"/>
        <item x="647"/>
        <item x="579"/>
        <item x="580"/>
        <item x="582"/>
        <item x="583"/>
        <item x="577"/>
        <item x="578"/>
        <item x="717"/>
        <item x="648"/>
        <item x="641"/>
        <item x="649"/>
        <item x="748"/>
        <item x="816"/>
        <item x="789"/>
        <item x="813"/>
        <item x="827"/>
        <item x="814"/>
        <item x="1030"/>
        <item x="1032"/>
        <item x="1127"/>
        <item x="1128"/>
        <item x="1059"/>
        <item x="1057"/>
        <item x="1058"/>
        <item x="947"/>
        <item x="944"/>
        <item x="977"/>
        <item x="1000"/>
        <item x="990"/>
        <item x="999"/>
        <item x="945"/>
        <item x="988"/>
        <item x="1129"/>
        <item x="1028"/>
        <item x="946"/>
        <item x="1281"/>
        <item x="1033"/>
        <item x="1040"/>
        <item x="1180"/>
        <item x="1038"/>
        <item x="1039"/>
        <item x="1130"/>
        <item x="1035"/>
        <item x="1036"/>
        <item x="1041"/>
        <item x="1029"/>
        <item x="987"/>
        <item x="1037"/>
        <item x="1131"/>
        <item x="1132"/>
        <item x="1378"/>
        <item x="1230"/>
        <item x="1238"/>
        <item x="1166"/>
        <item x="1287"/>
        <item x="1288"/>
        <item x="1605"/>
        <item x="1181"/>
        <item x="1286"/>
        <item x="1285"/>
        <item x="1239"/>
        <item x="1192"/>
        <item x="1225"/>
        <item x="1370"/>
        <item x="1241"/>
        <item x="1681"/>
        <item x="1707"/>
        <item x="1325"/>
        <item x="1326"/>
        <item x="1327"/>
        <item x="1240"/>
        <item x="1328"/>
        <item x="1303"/>
        <item x="1304"/>
        <item x="1364"/>
        <item x="1305"/>
        <item x="1428"/>
        <item x="1407"/>
        <item x="1306"/>
        <item x="1329"/>
        <item x="1330"/>
        <item x="1307"/>
        <item x="1331"/>
        <item x="1429"/>
        <item x="1332"/>
        <item x="1308"/>
        <item x="1309"/>
        <item x="1324"/>
        <item x="1430"/>
        <item x="1435"/>
        <item x="1333"/>
        <item x="1441"/>
        <item x="1377"/>
        <item x="1433"/>
        <item x="1431"/>
        <item x="1525"/>
        <item x="1526"/>
        <item x="1509"/>
        <item x="1510"/>
        <item x="1527"/>
        <item x="1528"/>
        <item x="1529"/>
        <item x="1511"/>
        <item x="1530"/>
        <item x="1531"/>
        <item x="1532"/>
        <item x="1533"/>
        <item x="1554"/>
        <item x="1621"/>
        <item x="1645"/>
        <item x="1555"/>
        <item x="1556"/>
        <item x="1656"/>
        <item x="1722"/>
        <item x="2130"/>
        <item x="1731"/>
        <item x="1723"/>
        <item x="1724"/>
        <item x="1725"/>
        <item x="1708"/>
        <item x="1704"/>
        <item x="1896"/>
        <item x="1874"/>
        <item x="2058"/>
        <item x="1904"/>
        <item x="1953"/>
        <item x="1897"/>
        <item x="1898"/>
        <item x="1899"/>
        <item x="1906"/>
        <item x="1875"/>
        <item x="1900"/>
        <item x="2144"/>
        <item x="1942"/>
        <item x="1921"/>
        <item x="1912"/>
        <item x="1957"/>
        <item x="1960"/>
        <item x="1945"/>
        <item x="1946"/>
        <item x="1916"/>
        <item x="1961"/>
        <item x="1905"/>
        <item x="1922"/>
        <item x="1923"/>
        <item x="2076"/>
        <item x="2101"/>
        <item x="1966"/>
        <item x="2094"/>
        <item x="2095"/>
        <item x="1967"/>
        <item x="2075"/>
        <item x="2102"/>
        <item x="2131"/>
        <item x="2129"/>
        <item x="2121"/>
        <item x="2103"/>
        <item x="2157"/>
        <item x="2158"/>
        <item x="2159"/>
        <item x="2112"/>
        <item x="2160"/>
        <item x="2128"/>
        <item x="2181"/>
        <item x="2132"/>
        <item x="2161"/>
        <item x="2182"/>
        <item x="2224"/>
        <item x="2183"/>
        <item x="2162"/>
        <item x="2163"/>
        <item x="2164"/>
        <item x="2165"/>
        <item x="2225"/>
        <item x="2180"/>
        <item x="2226"/>
        <item x="2227"/>
        <item x="2184"/>
        <item x="2185"/>
        <item x="2228"/>
        <item x="1844"/>
        <item x="49"/>
        <item x="2007"/>
        <item x="18"/>
        <item x="17"/>
        <item x="403"/>
        <item x="846"/>
        <item x="408"/>
        <item x="1633"/>
        <item x="1634"/>
        <item x="1635"/>
        <item x="562"/>
        <item x="1638"/>
        <item x="477"/>
        <item x="343"/>
        <item x="378"/>
        <item x="428"/>
        <item x="379"/>
        <item x="342"/>
        <item x="463"/>
        <item x="349"/>
        <item x="376"/>
        <item x="465"/>
        <item x="429"/>
        <item x="470"/>
        <item x="433"/>
        <item x="466"/>
        <item x="461"/>
        <item x="377"/>
        <item x="430"/>
        <item x="565"/>
        <item x="566"/>
        <item x="460"/>
        <item x="462"/>
        <item x="459"/>
        <item x="464"/>
        <item x="471"/>
        <item x="479"/>
        <item x="478"/>
        <item x="752"/>
        <item x="502"/>
        <item x="564"/>
        <item x="567"/>
        <item x="612"/>
        <item x="614"/>
        <item x="613"/>
        <item x="563"/>
        <item x="749"/>
        <item x="610"/>
        <item x="611"/>
        <item x="609"/>
        <item x="588"/>
        <item x="833"/>
        <item x="704"/>
        <item x="750"/>
        <item x="753"/>
        <item x="751"/>
        <item x="834"/>
        <item x="845"/>
        <item x="754"/>
        <item x="1639"/>
        <item x="979"/>
        <item x="980"/>
        <item x="981"/>
        <item x="1475"/>
        <item x="1258"/>
        <item x="978"/>
        <item x="1474"/>
        <item x="1163"/>
        <item x="1259"/>
        <item x="1164"/>
        <item x="1260"/>
        <item x="1473"/>
        <item x="1468"/>
        <item x="1470"/>
        <item x="1471"/>
        <item x="1469"/>
        <item x="1472"/>
        <item x="1636"/>
        <item x="1637"/>
        <item x="1678"/>
        <item x="1679"/>
        <item x="1680"/>
        <item x="1784"/>
        <item x="1820"/>
        <item x="1821"/>
        <item x="1783"/>
        <item x="1822"/>
        <item x="1823"/>
        <item x="1824"/>
        <item x="1825"/>
        <item x="1826"/>
        <item x="1827"/>
        <item x="1828"/>
        <item x="22"/>
        <item x="38"/>
        <item x="535"/>
        <item x="401"/>
        <item x="1770"/>
        <item x="1771"/>
        <item x="1772"/>
        <item x="1768"/>
        <item x="1773"/>
        <item x="1774"/>
        <item x="1775"/>
        <item x="1878"/>
        <item x="1879"/>
        <item x="1877"/>
        <item x="1876"/>
        <item x="40"/>
        <item x="1008"/>
        <item x="6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6"/>
        <item x="3297"/>
        <item x="3298"/>
        <item x="3299"/>
        <item x="3300"/>
        <item x="3301"/>
        <item x="3302"/>
        <item x="3303"/>
        <item x="3304"/>
        <item x="3305"/>
        <item x="3306"/>
        <item x="3307"/>
        <item x="3308"/>
        <item x="3295"/>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4"/>
        <item x="3365"/>
        <item x="3366"/>
        <item x="3367"/>
        <item x="3368"/>
        <item x="3369"/>
        <item x="3370"/>
        <item x="3371"/>
        <item x="3372"/>
        <item x="3373"/>
        <item x="3374"/>
        <item x="3375"/>
        <item x="3376"/>
        <item x="3377"/>
        <item x="3378"/>
        <item x="3379"/>
        <item x="3362"/>
        <item x="3363"/>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s>
    </pivotField>
    <pivotField compact="0" outline="0" showAll="0" defaultSubtotal="0"/>
    <pivotField compact="0" outline="0" showAll="0" defaultSubtotal="0"/>
    <pivotField axis="axisRow" compact="0" outline="0" showAll="0" sortType="ascending" defaultSubtotal="0">
      <items count="865">
        <item x="568"/>
        <item x="15"/>
        <item x="105"/>
        <item x="83"/>
        <item x="84"/>
        <item x="48"/>
        <item x="397"/>
        <item x="414"/>
        <item x="668"/>
        <item x="815"/>
        <item x="326"/>
        <item x="60"/>
        <item x="62"/>
        <item x="125"/>
        <item x="179"/>
        <item x="171"/>
        <item x="188"/>
        <item x="222"/>
        <item x="241"/>
        <item x="268"/>
        <item x="402"/>
        <item x="517"/>
        <item x="520"/>
        <item x="548"/>
        <item x="570"/>
        <item x="562"/>
        <item x="750"/>
        <item x="740"/>
        <item x="741"/>
        <item x="774"/>
        <item x="743"/>
        <item x="742"/>
        <item x="787"/>
        <item x="817"/>
        <item x="801"/>
        <item x="814"/>
        <item x="821"/>
        <item x="833"/>
        <item x="841"/>
        <item x="859"/>
        <item x="180"/>
        <item x="647"/>
        <item x="684"/>
        <item x="280"/>
        <item x="276"/>
        <item x="235"/>
        <item x="16"/>
        <item x="281"/>
        <item x="143"/>
        <item x="450"/>
        <item x="657"/>
        <item x="250"/>
        <item x="36"/>
        <item x="32"/>
        <item x="30"/>
        <item x="35"/>
        <item x="70"/>
        <item x="37"/>
        <item x="77"/>
        <item x="34"/>
        <item x="71"/>
        <item x="78"/>
        <item x="69"/>
        <item x="38"/>
        <item x="75"/>
        <item x="56"/>
        <item x="28"/>
        <item x="39"/>
        <item x="40"/>
        <item x="41"/>
        <item x="80"/>
        <item x="42"/>
        <item x="67"/>
        <item x="29"/>
        <item x="79"/>
        <item x="74"/>
        <item x="68"/>
        <item x="43"/>
        <item x="44"/>
        <item x="45"/>
        <item x="46"/>
        <item x="33"/>
        <item x="59"/>
        <item x="63"/>
        <item x="76"/>
        <item x="54"/>
        <item x="58"/>
        <item x="51"/>
        <item x="47"/>
        <item x="55"/>
        <item x="73"/>
        <item x="11"/>
        <item x="388"/>
        <item x="460"/>
        <item x="558"/>
        <item x="581"/>
        <item x="802"/>
        <item x="855"/>
        <item x="149"/>
        <item x="293"/>
        <item x="451"/>
        <item x="555"/>
        <item x="267"/>
        <item x="333"/>
        <item x="141"/>
        <item x="150"/>
        <item x="207"/>
        <item x="213"/>
        <item x="362"/>
        <item x="358"/>
        <item x="422"/>
        <item x="425"/>
        <item x="456"/>
        <item x="471"/>
        <item x="541"/>
        <item x="586"/>
        <item x="618"/>
        <item x="707"/>
        <item x="755"/>
        <item x="782"/>
        <item x="851"/>
        <item x="198"/>
        <item x="155"/>
        <item x="312"/>
        <item x="391"/>
        <item x="613"/>
        <item x="784"/>
        <item x="102"/>
        <item x="478"/>
        <item x="579"/>
        <item x="229"/>
        <item x="274"/>
        <item x="309"/>
        <item x="322"/>
        <item x="369"/>
        <item x="403"/>
        <item x="381"/>
        <item x="400"/>
        <item x="465"/>
        <item x="429"/>
        <item x="559"/>
        <item x="464"/>
        <item x="547"/>
        <item x="615"/>
        <item x="690"/>
        <item x="716"/>
        <item x="796"/>
        <item x="819"/>
        <item x="776"/>
        <item x="754"/>
        <item x="844"/>
        <item x="123"/>
        <item x="208"/>
        <item x="261"/>
        <item x="297"/>
        <item x="318"/>
        <item x="372"/>
        <item x="408"/>
        <item x="417"/>
        <item x="133"/>
        <item x="357"/>
        <item x="727"/>
        <item x="719"/>
        <item x="832"/>
        <item x="120"/>
        <item x="262"/>
        <item x="373"/>
        <item x="682"/>
        <item x="737"/>
        <item x="289"/>
        <item x="531"/>
        <item x="482"/>
        <item x="607"/>
        <item x="739"/>
        <item x="711"/>
        <item x="861"/>
        <item x="112"/>
        <item x="246"/>
        <item x="308"/>
        <item x="383"/>
        <item x="363"/>
        <item x="441"/>
        <item x="590"/>
        <item x="799"/>
        <item x="617"/>
        <item x="154"/>
        <item x="174"/>
        <item x="189"/>
        <item x="245"/>
        <item x="247"/>
        <item x="307"/>
        <item x="252"/>
        <item x="350"/>
        <item x="234"/>
        <item x="455"/>
        <item x="345"/>
        <item x="514"/>
        <item x="472"/>
        <item x="536"/>
        <item x="545"/>
        <item x="512"/>
        <item x="840"/>
        <item x="626"/>
        <item x="652"/>
        <item x="616"/>
        <item x="783"/>
        <item x="662"/>
        <item x="650"/>
        <item x="670"/>
        <item x="653"/>
        <item x="646"/>
        <item x="853"/>
        <item x="728"/>
        <item x="800"/>
        <item x="748"/>
        <item x="730"/>
        <item x="747"/>
        <item x="837"/>
        <item x="749"/>
        <item x="779"/>
        <item x="756"/>
        <item x="792"/>
        <item x="763"/>
        <item x="766"/>
        <item x="838"/>
        <item x="828"/>
        <item x="836"/>
        <item x="846"/>
        <item x="285"/>
        <item x="158"/>
        <item x="162"/>
        <item x="282"/>
        <item x="320"/>
        <item x="305"/>
        <item x="260"/>
        <item x="395"/>
        <item x="314"/>
        <item x="325"/>
        <item x="378"/>
        <item x="347"/>
        <item x="393"/>
        <item x="324"/>
        <item x="399"/>
        <item x="349"/>
        <item x="434"/>
        <item x="447"/>
        <item x="404"/>
        <item x="633"/>
        <item x="703"/>
        <item x="566"/>
        <item x="710"/>
        <item x="720"/>
        <item x="786"/>
        <item x="820"/>
        <item x="277"/>
        <item x="375"/>
        <item x="401"/>
        <item x="449"/>
        <item x="410"/>
        <item x="448"/>
        <item x="527"/>
        <item x="457"/>
        <item x="524"/>
        <item x="519"/>
        <item x="521"/>
        <item x="526"/>
        <item x="571"/>
        <item x="585"/>
        <item x="696"/>
        <item x="593"/>
        <item x="588"/>
        <item x="689"/>
        <item x="621"/>
        <item x="587"/>
        <item x="596"/>
        <item x="677"/>
        <item x="654"/>
        <item x="678"/>
        <item x="702"/>
        <item x="645"/>
        <item x="669"/>
        <item x="762"/>
        <item x="704"/>
        <item x="679"/>
        <item x="695"/>
        <item x="745"/>
        <item x="769"/>
        <item x="803"/>
        <item x="764"/>
        <item x="818"/>
        <item x="816"/>
        <item x="823"/>
        <item x="826"/>
        <item x="843"/>
        <item x="863"/>
        <item x="862"/>
        <item x="673"/>
        <item x="110"/>
        <item x="134"/>
        <item x="329"/>
        <item x="330"/>
        <item x="598"/>
        <item x="100"/>
        <item x="186"/>
        <item x="295"/>
        <item x="304"/>
        <item x="374"/>
        <item x="275"/>
        <item x="366"/>
        <item x="361"/>
        <item x="340"/>
        <item x="430"/>
        <item x="580"/>
        <item x="850"/>
        <item x="270"/>
        <item x="130"/>
        <item x="21"/>
        <item x="140"/>
        <item x="128"/>
        <item x="164"/>
        <item x="173"/>
        <item x="172"/>
        <item x="200"/>
        <item x="201"/>
        <item x="210"/>
        <item x="236"/>
        <item x="237"/>
        <item x="259"/>
        <item x="292"/>
        <item x="313"/>
        <item x="386"/>
        <item x="419"/>
        <item x="446"/>
        <item x="454"/>
        <item x="453"/>
        <item x="466"/>
        <item x="473"/>
        <item x="474"/>
        <item x="530"/>
        <item x="515"/>
        <item x="488"/>
        <item x="532"/>
        <item x="523"/>
        <item x="546"/>
        <item x="534"/>
        <item x="542"/>
        <item x="543"/>
        <item x="544"/>
        <item x="552"/>
        <item x="567"/>
        <item x="572"/>
        <item x="573"/>
        <item x="574"/>
        <item x="575"/>
        <item x="576"/>
        <item x="594"/>
        <item x="603"/>
        <item x="611"/>
        <item x="619"/>
        <item x="623"/>
        <item x="627"/>
        <item x="638"/>
        <item x="636"/>
        <item x="665"/>
        <item x="664"/>
        <item x="698"/>
        <item x="666"/>
        <item x="667"/>
        <item x="699"/>
        <item x="700"/>
        <item x="697"/>
        <item x="701"/>
        <item x="723"/>
        <item x="724"/>
        <item x="725"/>
        <item x="726"/>
        <item x="735"/>
        <item x="771"/>
        <item x="772"/>
        <item x="788"/>
        <item x="773"/>
        <item x="789"/>
        <item x="804"/>
        <item x="805"/>
        <item x="830"/>
        <item x="847"/>
        <item x="216"/>
        <item x="156"/>
        <item x="138"/>
        <item x="147"/>
        <item x="119"/>
        <item x="142"/>
        <item x="424"/>
        <item x="197"/>
        <item x="271"/>
        <item x="187"/>
        <item x="215"/>
        <item x="385"/>
        <item x="217"/>
        <item x="290"/>
        <item x="612"/>
        <item x="642"/>
        <item x="462"/>
        <item x="371"/>
        <item x="599"/>
        <item x="484"/>
        <item x="549"/>
        <item x="736"/>
        <item x="858"/>
        <item x="835"/>
        <item x="12"/>
        <item x="145"/>
        <item x="22"/>
        <item x="115"/>
        <item x="190"/>
        <item x="146"/>
        <item x="185"/>
        <item x="175"/>
        <item x="176"/>
        <item x="238"/>
        <item x="248"/>
        <item x="272"/>
        <item x="263"/>
        <item x="353"/>
        <item x="265"/>
        <item x="288"/>
        <item x="269"/>
        <item x="346"/>
        <item x="387"/>
        <item x="370"/>
        <item x="406"/>
        <item x="394"/>
        <item x="525"/>
        <item x="563"/>
        <item x="556"/>
        <item x="467"/>
        <item x="553"/>
        <item x="516"/>
        <item x="564"/>
        <item x="637"/>
        <item x="557"/>
        <item x="656"/>
        <item x="614"/>
        <item x="561"/>
        <item x="577"/>
        <item x="601"/>
        <item x="600"/>
        <item x="658"/>
        <item x="687"/>
        <item x="602"/>
        <item x="644"/>
        <item x="680"/>
        <item x="674"/>
        <item x="806"/>
        <item x="683"/>
        <item x="759"/>
        <item x="760"/>
        <item x="655"/>
        <item x="643"/>
        <item x="651"/>
        <item x="661"/>
        <item x="692"/>
        <item x="675"/>
        <item x="717"/>
        <item x="738"/>
        <item x="807"/>
        <item x="778"/>
        <item x="790"/>
        <item x="795"/>
        <item x="757"/>
        <item x="794"/>
        <item x="746"/>
        <item x="761"/>
        <item x="791"/>
        <item x="808"/>
        <item x="831"/>
        <item x="849"/>
        <item x="852"/>
        <item x="166"/>
        <item x="331"/>
        <item x="444"/>
        <item x="426"/>
        <item x="461"/>
        <item x="663"/>
        <item x="709"/>
        <item x="151"/>
        <item x="184"/>
        <item x="266"/>
        <item x="367"/>
        <item x="660"/>
        <item x="714"/>
        <item x="825"/>
        <item x="108"/>
        <item x="163"/>
        <item x="192"/>
        <item x="251"/>
        <item x="219"/>
        <item x="278"/>
        <item x="337"/>
        <item x="291"/>
        <item x="854"/>
        <item x="126"/>
        <item x="196"/>
        <item x="195"/>
        <item x="232"/>
        <item x="298"/>
        <item x="317"/>
        <item x="339"/>
        <item x="528"/>
        <item x="479"/>
        <item x="522"/>
        <item x="608"/>
        <item x="323"/>
        <item x="569"/>
        <item x="752"/>
        <item x="630"/>
        <item x="829"/>
        <item x="132"/>
        <item x="183"/>
        <item x="481"/>
        <item x="412"/>
        <item x="432"/>
        <item x="480"/>
        <item x="535"/>
        <item x="421"/>
        <item x="338"/>
        <item x="539"/>
        <item x="334"/>
        <item x="311"/>
        <item x="206"/>
        <item x="204"/>
        <item x="254"/>
        <item x="427"/>
        <item x="407"/>
        <item x="411"/>
        <item x="550"/>
        <item x="610"/>
        <item x="595"/>
        <item x="597"/>
        <item x="622"/>
        <item x="648"/>
        <item x="744"/>
        <item x="708"/>
        <item x="758"/>
        <item x="721"/>
        <item x="205"/>
        <item x="418"/>
        <item x="777"/>
        <item x="380"/>
        <item x="513"/>
        <item x="485"/>
        <item x="691"/>
        <item x="109"/>
        <item x="118"/>
        <item x="127"/>
        <item x="177"/>
        <item x="255"/>
        <item x="231"/>
        <item x="223"/>
        <item x="283"/>
        <item x="244"/>
        <item x="264"/>
        <item x="316"/>
        <item x="273"/>
        <item x="296"/>
        <item x="299"/>
        <item x="279"/>
        <item x="356"/>
        <item x="342"/>
        <item x="396"/>
        <item x="433"/>
        <item x="834"/>
        <item x="413"/>
        <item x="436"/>
        <item x="628"/>
        <item x="578"/>
        <item x="822"/>
        <item x="793"/>
        <item x="629"/>
        <item x="718"/>
        <item x="641"/>
        <item x="693"/>
        <item x="733"/>
        <item x="722"/>
        <item x="751"/>
        <item x="734"/>
        <item x="797"/>
        <item x="111"/>
        <item x="152"/>
        <item x="377"/>
        <item x="161"/>
        <item x="253"/>
        <item x="389"/>
        <item x="335"/>
        <item x="390"/>
        <item x="336"/>
        <item x="319"/>
        <item x="306"/>
        <item x="368"/>
        <item x="354"/>
        <item x="328"/>
        <item x="302"/>
        <item x="344"/>
        <item x="405"/>
        <item x="468"/>
        <item x="649"/>
        <item x="811"/>
        <item x="287"/>
        <item x="416"/>
        <item x="348"/>
        <item x="640"/>
        <item x="857"/>
        <item x="202"/>
        <item x="214"/>
        <item x="294"/>
        <item x="560"/>
        <item x="327"/>
        <item x="635"/>
        <item x="332"/>
        <item x="284"/>
        <item x="209"/>
        <item x="848"/>
        <item x="781"/>
        <item x="194"/>
        <item x="169"/>
        <item x="193"/>
        <item x="211"/>
        <item x="212"/>
        <item x="168"/>
        <item x="224"/>
        <item x="242"/>
        <item x="257"/>
        <item x="170"/>
        <item x="167"/>
        <item x="249"/>
        <item x="233"/>
        <item x="243"/>
        <item x="256"/>
        <item x="301"/>
        <item x="300"/>
        <item x="351"/>
        <item x="352"/>
        <item x="343"/>
        <item x="438"/>
        <item x="440"/>
        <item x="435"/>
        <item x="483"/>
        <item x="463"/>
        <item x="540"/>
        <item x="469"/>
        <item x="606"/>
        <item x="620"/>
        <item x="604"/>
        <item x="624"/>
        <item x="631"/>
        <item x="671"/>
        <item x="753"/>
        <item x="688"/>
        <item x="681"/>
        <item x="705"/>
        <item x="768"/>
        <item x="785"/>
        <item x="813"/>
        <item x="121"/>
        <item x="218"/>
        <item x="181"/>
        <item x="199"/>
        <item x="398"/>
        <item x="423"/>
        <item x="529"/>
        <item x="538"/>
        <item x="258"/>
        <item x="315"/>
        <item x="452"/>
        <item x="592"/>
        <item x="729"/>
        <item x="694"/>
        <item x="712"/>
        <item x="812"/>
        <item x="770"/>
        <item x="864"/>
        <item x="203"/>
        <item x="310"/>
        <item x="355"/>
        <item x="443"/>
        <item x="459"/>
        <item x="437"/>
        <item x="477"/>
        <item x="551"/>
        <item x="584"/>
        <item x="605"/>
        <item x="565"/>
        <item x="731"/>
        <item x="715"/>
        <item x="775"/>
        <item x="827"/>
        <item x="129"/>
        <item x="442"/>
        <item x="672"/>
        <item x="686"/>
        <item x="860"/>
        <item x="230"/>
        <item x="486"/>
        <item x="445"/>
        <item x="639"/>
        <item x="809"/>
        <item x="428"/>
        <item x="609"/>
        <item x="798"/>
        <item x="780"/>
        <item x="732"/>
        <item x="382"/>
        <item x="384"/>
        <item x="409"/>
        <item x="632"/>
        <item x="810"/>
        <item x="824"/>
        <item x="365"/>
        <item x="554"/>
        <item x="839"/>
        <item x="845"/>
        <item x="458"/>
        <item x="659"/>
        <item x="713"/>
        <item x="360"/>
        <item x="767"/>
        <item x="533"/>
        <item x="706"/>
        <item x="476"/>
        <item x="160"/>
        <item x="286"/>
        <item x="227"/>
        <item x="765"/>
        <item x="359"/>
        <item x="379"/>
        <item x="303"/>
        <item x="625"/>
        <item x="685"/>
        <item x="415"/>
        <item x="341"/>
        <item x="518"/>
        <item x="475"/>
        <item x="537"/>
        <item x="117"/>
        <item x="159"/>
        <item x="135"/>
        <item x="489"/>
        <item x="490"/>
        <item x="491"/>
        <item x="492"/>
        <item x="493"/>
        <item x="87"/>
        <item x="494"/>
        <item x="5"/>
        <item x="86"/>
        <item x="106"/>
        <item x="1"/>
        <item x="85"/>
        <item x="13"/>
        <item x="103"/>
        <item x="99"/>
        <item x="511"/>
        <item x="165"/>
        <item x="20"/>
        <item x="225"/>
        <item x="495"/>
        <item x="3"/>
        <item x="93"/>
        <item x="92"/>
        <item x="17"/>
        <item x="496"/>
        <item x="144"/>
        <item x="95"/>
        <item x="26"/>
        <item x="89"/>
        <item x="82"/>
        <item x="148"/>
        <item x="9"/>
        <item x="97"/>
        <item x="497"/>
        <item x="136"/>
        <item x="498"/>
        <item x="104"/>
        <item x="14"/>
        <item x="139"/>
        <item x="113"/>
        <item x="18"/>
        <item x="24"/>
        <item x="107"/>
        <item x="240"/>
        <item x="157"/>
        <item x="228"/>
        <item x="114"/>
        <item x="90"/>
        <item x="178"/>
        <item x="220"/>
        <item x="81"/>
        <item x="499"/>
        <item x="25"/>
        <item x="8"/>
        <item x="88"/>
        <item x="500"/>
        <item x="501"/>
        <item x="4"/>
        <item x="27"/>
        <item x="122"/>
        <item x="502"/>
        <item x="6"/>
        <item x="131"/>
        <item x="503"/>
        <item x="504"/>
        <item x="505"/>
        <item x="506"/>
        <item x="364"/>
        <item x="420"/>
        <item x="23"/>
        <item x="91"/>
        <item x="98"/>
        <item x="96"/>
        <item x="101"/>
        <item x="191"/>
        <item x="239"/>
        <item x="507"/>
        <item x="94"/>
        <item x="137"/>
        <item x="508"/>
        <item x="509"/>
        <item x="10"/>
        <item x="226"/>
        <item x="7"/>
        <item x="19"/>
        <item x="510"/>
        <item x="153"/>
        <item x="392"/>
        <item x="50"/>
        <item x="376"/>
        <item x="470"/>
        <item x="321"/>
        <item x="591"/>
        <item x="221"/>
        <item x="182"/>
        <item x="439"/>
        <item x="487"/>
        <item x="634"/>
        <item x="124"/>
        <item x="842"/>
        <item x="676"/>
        <item x="431"/>
        <item x="582"/>
        <item x="589"/>
        <item x="856"/>
        <item x="583"/>
        <item x="52"/>
        <item x="66"/>
        <item x="57"/>
        <item x="116"/>
        <item x="2"/>
        <item x="53"/>
        <item x="49"/>
        <item x="72"/>
        <item x="65"/>
        <item x="64"/>
        <item x="31"/>
        <item x="61"/>
        <item x="0"/>
      </items>
    </pivotField>
    <pivotField compact="0" outline="0" showAll="0" defaultSubtotal="0"/>
    <pivotField name="ANAGRAFICA" axis="axisRow" compact="0" outline="0" showAll="0" sortType="ascending" defaultSubtotal="0">
      <items count="573">
        <item x="421"/>
        <item x="20"/>
        <item x="443"/>
        <item x="449"/>
        <item x="447"/>
        <item x="448"/>
        <item x="22"/>
        <item x="446"/>
        <item x="136"/>
        <item x="248"/>
        <item x="445"/>
        <item x="444"/>
        <item x="442"/>
        <item x="15"/>
        <item x="528"/>
        <item x="513"/>
        <item x="139"/>
        <item x="219"/>
        <item x="190"/>
        <item x="286"/>
        <item x="517"/>
        <item x="416"/>
        <item x="345"/>
        <item x="483"/>
        <item x="86"/>
        <item x="26"/>
        <item x="409"/>
        <item x="461"/>
        <item x="492"/>
        <item x="299"/>
        <item x="292"/>
        <item x="277"/>
        <item x="163"/>
        <item x="291"/>
        <item x="407"/>
        <item x="482"/>
        <item x="460"/>
        <item x="252"/>
        <item x="327"/>
        <item x="343"/>
        <item x="424"/>
        <item x="76"/>
        <item x="420"/>
        <item x="459"/>
        <item x="93"/>
        <item x="241"/>
        <item x="151"/>
        <item x="300"/>
        <item x="64"/>
        <item x="285"/>
        <item x="384"/>
        <item x="109"/>
        <item x="312"/>
        <item x="455"/>
        <item x="500"/>
        <item x="411"/>
        <item x="160"/>
        <item x="184"/>
        <item x="246"/>
        <item x="7"/>
        <item x="433"/>
        <item x="155"/>
        <item x="456"/>
        <item x="128"/>
        <item x="552"/>
        <item x="95"/>
        <item x="247"/>
        <item x="516"/>
        <item x="554"/>
        <item x="322"/>
        <item x="222"/>
        <item x="87"/>
        <item x="177"/>
        <item x="558"/>
        <item x="400"/>
        <item x="490"/>
        <item x="544"/>
        <item x="394"/>
        <item x="524"/>
        <item x="509"/>
        <item x="123"/>
        <item x="133"/>
        <item x="245"/>
        <item x="502"/>
        <item x="218"/>
        <item x="217"/>
        <item x="204"/>
        <item x="284"/>
        <item x="546"/>
        <item x="221"/>
        <item x="224"/>
        <item x="3"/>
        <item x="392"/>
        <item x="272"/>
        <item x="268"/>
        <item x="264"/>
        <item x="281"/>
        <item x="533"/>
        <item x="77"/>
        <item x="357"/>
        <item x="372"/>
        <item x="348"/>
        <item x="389"/>
        <item x="225"/>
        <item x="569"/>
        <item x="296"/>
        <item x="131"/>
        <item x="99"/>
        <item x="496"/>
        <item x="510"/>
        <item x="370"/>
        <item x="491"/>
        <item x="359"/>
        <item x="1"/>
        <item x="450"/>
        <item x="333"/>
        <item x="40"/>
        <item x="54"/>
        <item x="452"/>
        <item x="56"/>
        <item x="315"/>
        <item x="116"/>
        <item x="316"/>
        <item x="494"/>
        <item x="374"/>
        <item x="298"/>
        <item x="260"/>
        <item x="512"/>
        <item x="197"/>
        <item x="465"/>
        <item x="45"/>
        <item x="28"/>
        <item x="18"/>
        <item x="249"/>
        <item x="138"/>
        <item x="57"/>
        <item x="100"/>
        <item x="205"/>
        <item x="572"/>
        <item x="24"/>
        <item x="103"/>
        <item x="255"/>
        <item x="514"/>
        <item x="480"/>
        <item x="525"/>
        <item x="46"/>
        <item x="146"/>
        <item x="412"/>
        <item x="220"/>
        <item x="216"/>
        <item x="75"/>
        <item x="364"/>
        <item x="395"/>
        <item x="181"/>
        <item x="401"/>
        <item x="540"/>
        <item x="565"/>
        <item x="130"/>
        <item x="385"/>
        <item x="231"/>
        <item x="430"/>
        <item x="115"/>
        <item x="143"/>
        <item x="340"/>
        <item x="165"/>
        <item x="388"/>
        <item x="169"/>
        <item x="242"/>
        <item x="538"/>
        <item x="381"/>
        <item x="153"/>
        <item x="186"/>
        <item x="174"/>
        <item x="173"/>
        <item x="375"/>
        <item x="365"/>
        <item x="119"/>
        <item x="101"/>
        <item x="88"/>
        <item x="423"/>
        <item x="303"/>
        <item x="239"/>
        <item x="470"/>
        <item x="309"/>
        <item x="415"/>
        <item x="555"/>
        <item x="270"/>
        <item x="269"/>
        <item x="295"/>
        <item x="361"/>
        <item x="13"/>
        <item x="417"/>
        <item x="313"/>
        <item x="486"/>
        <item x="567"/>
        <item x="504"/>
        <item x="545"/>
        <item x="434"/>
        <item x="536"/>
        <item x="393"/>
        <item x="519"/>
        <item x="475"/>
        <item x="469"/>
        <item x="78"/>
        <item x="396"/>
        <item x="213"/>
        <item x="202"/>
        <item x="79"/>
        <item x="259"/>
        <item x="63"/>
        <item x="267"/>
        <item x="556"/>
        <item x="144"/>
        <item x="148"/>
        <item x="468"/>
        <item x="73"/>
        <item x="8"/>
        <item x="16"/>
        <item x="472"/>
        <item x="51"/>
        <item x="275"/>
        <item x="413"/>
        <item x="127"/>
        <item x="318"/>
        <item x="171"/>
        <item x="542"/>
        <item x="106"/>
        <item x="428"/>
        <item x="290"/>
        <item x="294"/>
        <item x="507"/>
        <item x="44"/>
        <item x="102"/>
        <item x="418"/>
        <item x="178"/>
        <item x="383"/>
        <item x="5"/>
        <item x="408"/>
        <item x="489"/>
        <item x="81"/>
        <item x="182"/>
        <item x="237"/>
        <item x="208"/>
        <item x="214"/>
        <item x="551"/>
        <item x="523"/>
        <item x="58"/>
        <item x="42"/>
        <item x="378"/>
        <item x="366"/>
        <item x="170"/>
        <item x="441"/>
        <item x="319"/>
        <item x="305"/>
        <item x="541"/>
        <item x="499"/>
        <item x="229"/>
        <item x="71"/>
        <item x="522"/>
        <item x="534"/>
        <item x="19"/>
        <item x="154"/>
        <item x="529"/>
        <item x="527"/>
        <item x="330"/>
        <item x="363"/>
        <item x="161"/>
        <item x="12"/>
        <item x="265"/>
        <item x="230"/>
        <item x="191"/>
        <item x="193"/>
        <item x="227"/>
        <item x="297"/>
        <item x="570"/>
        <item x="563"/>
        <item x="108"/>
        <item x="467"/>
        <item x="250"/>
        <item x="354"/>
        <item x="158"/>
        <item x="283"/>
        <item x="236"/>
        <item x="324"/>
        <item x="111"/>
        <item x="382"/>
        <item x="2"/>
        <item x="526"/>
        <item x="140"/>
        <item x="488"/>
        <item x="253"/>
        <item x="83"/>
        <item x="537"/>
        <item x="176"/>
        <item x="147"/>
        <item x="129"/>
        <item x="211"/>
        <item x="196"/>
        <item x="126"/>
        <item x="135"/>
        <item x="62"/>
        <item x="195"/>
        <item x="210"/>
        <item x="326"/>
        <item x="65"/>
        <item x="164"/>
        <item x="495"/>
        <item x="142"/>
        <item x="84"/>
        <item x="376"/>
        <item x="256"/>
        <item x="571"/>
        <item x="457"/>
        <item x="89"/>
        <item x="559"/>
        <item x="55"/>
        <item x="390"/>
        <item x="238"/>
        <item x="339"/>
        <item x="70"/>
        <item x="104"/>
        <item x="425"/>
        <item x="335"/>
        <item x="557"/>
        <item x="308"/>
        <item x="234"/>
        <item x="27"/>
        <item x="426"/>
        <item x="550"/>
        <item x="406"/>
        <item x="414"/>
        <item x="82"/>
        <item x="481"/>
        <item x="188"/>
        <item x="175"/>
        <item x="194"/>
        <item x="14"/>
        <item x="97"/>
        <item x="419"/>
        <item x="352"/>
        <item x="244"/>
        <item x="152"/>
        <item x="317"/>
        <item x="362"/>
        <item x="59"/>
        <item x="485"/>
        <item x="432"/>
        <item x="172"/>
        <item x="31"/>
        <item x="112"/>
        <item x="233"/>
        <item x="477"/>
        <item x="235"/>
        <item x="85"/>
        <item x="564"/>
        <item x="302"/>
        <item x="125"/>
        <item x="120"/>
        <item x="66"/>
        <item x="273"/>
        <item x="436"/>
        <item x="336"/>
        <item x="369"/>
        <item x="479"/>
        <item x="399"/>
        <item x="487"/>
        <item x="334"/>
        <item x="332"/>
        <item x="113"/>
        <item x="200"/>
        <item x="329"/>
        <item x="261"/>
        <item x="183"/>
        <item x="391"/>
        <item x="199"/>
        <item x="29"/>
        <item x="157"/>
        <item x="226"/>
        <item x="159"/>
        <item x="501"/>
        <item x="547"/>
        <item x="429"/>
        <item x="410"/>
        <item x="215"/>
        <item x="141"/>
        <item x="493"/>
        <item x="497"/>
        <item x="282"/>
        <item x="462"/>
        <item x="307"/>
        <item x="310"/>
        <item x="276"/>
        <item x="9"/>
        <item x="271"/>
        <item x="60"/>
        <item x="94"/>
        <item x="240"/>
        <item x="166"/>
        <item x="98"/>
        <item x="349"/>
        <item x="207"/>
        <item x="568"/>
        <item x="17"/>
        <item x="124"/>
        <item x="438"/>
        <item x="117"/>
        <item x="403"/>
        <item x="440"/>
        <item x="342"/>
        <item x="453"/>
        <item x="347"/>
        <item x="167"/>
        <item x="162"/>
        <item x="293"/>
        <item x="515"/>
        <item x="520"/>
        <item x="341"/>
        <item x="422"/>
        <item x="280"/>
        <item x="397"/>
        <item x="331"/>
        <item x="337"/>
        <item x="320"/>
        <item x="274"/>
        <item x="212"/>
        <item x="263"/>
        <item x="30"/>
        <item x="288"/>
        <item x="192"/>
        <item x="201"/>
        <item x="34"/>
        <item x="33"/>
        <item x="36"/>
        <item x="35"/>
        <item x="32"/>
        <item x="344"/>
        <item x="69"/>
        <item x="39"/>
        <item x="43"/>
        <item x="72"/>
        <item x="52"/>
        <item x="543"/>
        <item x="325"/>
        <item x="387"/>
        <item x="38"/>
        <item x="105"/>
        <item x="386"/>
        <item x="180"/>
        <item x="437"/>
        <item x="360"/>
        <item x="466"/>
        <item x="439"/>
        <item x="134"/>
        <item x="232"/>
        <item x="10"/>
        <item x="4"/>
        <item x="328"/>
        <item x="68"/>
        <item x="311"/>
        <item x="90"/>
        <item x="110"/>
        <item x="48"/>
        <item x="47"/>
        <item x="23"/>
        <item x="96"/>
        <item x="398"/>
        <item x="122"/>
        <item x="41"/>
        <item x="37"/>
        <item x="74"/>
        <item x="484"/>
        <item x="198"/>
        <item x="118"/>
        <item x="61"/>
        <item x="314"/>
        <item x="91"/>
        <item x="254"/>
        <item x="50"/>
        <item x="478"/>
        <item x="356"/>
        <item x="266"/>
        <item x="287"/>
        <item x="114"/>
        <item x="379"/>
        <item x="464"/>
        <item x="405"/>
        <item x="145"/>
        <item x="562"/>
        <item x="473"/>
        <item x="471"/>
        <item x="531"/>
        <item x="371"/>
        <item x="518"/>
        <item x="561"/>
        <item x="458"/>
        <item x="503"/>
        <item x="454"/>
        <item x="25"/>
        <item x="53"/>
        <item x="209"/>
        <item x="168"/>
        <item x="350"/>
        <item x="435"/>
        <item x="508"/>
        <item x="505"/>
        <item x="402"/>
        <item x="132"/>
        <item x="185"/>
        <item x="474"/>
        <item x="189"/>
        <item x="156"/>
        <item x="251"/>
        <item x="257"/>
        <item x="289"/>
        <item x="506"/>
        <item x="187"/>
        <item x="203"/>
        <item x="323"/>
        <item x="179"/>
        <item x="346"/>
        <item x="355"/>
        <item x="243"/>
        <item x="511"/>
        <item x="549"/>
        <item x="301"/>
        <item x="463"/>
        <item x="149"/>
        <item x="80"/>
        <item x="530"/>
        <item x="21"/>
        <item x="358"/>
        <item x="566"/>
        <item x="553"/>
        <item x="431"/>
        <item x="532"/>
        <item x="380"/>
        <item x="427"/>
        <item x="539"/>
        <item x="306"/>
        <item x="49"/>
        <item x="321"/>
        <item x="377"/>
        <item x="373"/>
        <item x="6"/>
        <item x="451"/>
        <item x="137"/>
        <item x="548"/>
        <item x="121"/>
        <item x="338"/>
        <item x="351"/>
        <item x="404"/>
        <item x="67"/>
        <item x="367"/>
        <item x="278"/>
        <item x="258"/>
        <item x="560"/>
        <item x="223"/>
        <item x="228"/>
        <item x="92"/>
        <item x="368"/>
        <item x="262"/>
        <item x="11"/>
        <item x="107"/>
        <item x="353"/>
        <item x="206"/>
        <item x="304"/>
        <item x="521"/>
        <item x="150"/>
        <item x="279"/>
        <item x="535"/>
        <item x="476"/>
        <item x="498"/>
        <item x="0"/>
      </items>
    </pivotField>
    <pivotField compact="0" outline="0" showAll="0" defaultSubtotal="0"/>
    <pivotField axis="axisRow" compact="0" outline="0" showAll="0" sortType="ascending" defaultSubtotal="0">
      <items count="1537">
        <item x="1148"/>
        <item x="58"/>
        <item x="226"/>
        <item x="1351"/>
        <item x="13"/>
        <item x="1046"/>
        <item x="21"/>
        <item x="1112"/>
        <item x="39"/>
        <item x="913"/>
        <item x="1169"/>
        <item x="1107"/>
        <item x="1443"/>
        <item x="76"/>
        <item x="1499"/>
        <item x="366"/>
        <item x="40"/>
        <item x="454"/>
        <item x="97"/>
        <item x="93"/>
        <item x="912"/>
        <item x="371"/>
        <item x="59"/>
        <item x="914"/>
        <item x="1027"/>
        <item x="15"/>
        <item x="584"/>
        <item x="219"/>
        <item x="220"/>
        <item x="46"/>
        <item x="52"/>
        <item x="1454"/>
        <item x="60"/>
        <item x="71"/>
        <item x="583"/>
        <item x="55"/>
        <item x="372"/>
        <item x="98"/>
        <item x="1358"/>
        <item x="92"/>
        <item x="69"/>
        <item x="992"/>
        <item x="70"/>
        <item x="1174"/>
        <item x="185"/>
        <item x="313"/>
        <item x="78"/>
        <item x="79"/>
        <item x="38"/>
        <item x="80"/>
        <item x="1461"/>
        <item x="77"/>
        <item x="318"/>
        <item x="236"/>
        <item x="1071"/>
        <item x="73"/>
        <item x="85"/>
        <item x="84"/>
        <item x="473"/>
        <item x="65"/>
        <item x="66"/>
        <item x="26"/>
        <item x="480"/>
        <item x="991"/>
        <item x="520"/>
        <item x="323"/>
        <item x="63"/>
        <item x="4"/>
        <item x="137"/>
        <item x="381"/>
        <item x="86"/>
        <item x="2"/>
        <item x="348"/>
        <item x="447"/>
        <item x="420"/>
        <item x="61"/>
        <item x="111"/>
        <item x="451"/>
        <item x="328"/>
        <item x="696"/>
        <item x="332"/>
        <item x="448"/>
        <item x="449"/>
        <item x="42"/>
        <item x="450"/>
        <item x="94"/>
        <item x="72"/>
        <item x="12"/>
        <item x="1303"/>
        <item x="777"/>
        <item x="165"/>
        <item x="1198"/>
        <item x="284"/>
        <item x="849"/>
        <item x="168"/>
        <item x="1199"/>
        <item x="442"/>
        <item x="32"/>
        <item x="47"/>
        <item x="534"/>
        <item x="89"/>
        <item x="90"/>
        <item x="91"/>
        <item x="1326"/>
        <item x="132"/>
        <item x="337"/>
        <item x="765"/>
        <item x="30"/>
        <item x="227"/>
        <item x="960"/>
        <item x="74"/>
        <item x="75"/>
        <item x="200"/>
        <item x="312"/>
        <item x="579"/>
        <item x="567"/>
        <item x="214"/>
        <item x="188"/>
        <item x="349"/>
        <item x="467"/>
        <item x="932"/>
        <item x="549"/>
        <item x="1044"/>
        <item x="446"/>
        <item x="1459"/>
        <item x="708"/>
        <item x="1081"/>
        <item x="127"/>
        <item x="182"/>
        <item x="400"/>
        <item x="821"/>
        <item x="680"/>
        <item x="758"/>
        <item x="287"/>
        <item x="1178"/>
        <item x="338"/>
        <item x="867"/>
        <item x="453"/>
        <item x="926"/>
        <item x="905"/>
        <item x="183"/>
        <item x="1315"/>
        <item x="692"/>
        <item x="863"/>
        <item x="836"/>
        <item x="359"/>
        <item x="725"/>
        <item x="1004"/>
        <item x="916"/>
        <item x="750"/>
        <item x="824"/>
        <item x="1082"/>
        <item x="1024"/>
        <item x="121"/>
        <item x="1395"/>
        <item x="946"/>
        <item x="871"/>
        <item x="722"/>
        <item x="1083"/>
        <item x="303"/>
        <item x="879"/>
        <item x="1363"/>
        <item x="1473"/>
        <item x="851"/>
        <item x="627"/>
        <item x="478"/>
        <item x="815"/>
        <item x="829"/>
        <item x="106"/>
        <item x="869"/>
        <item x="1039"/>
        <item x="600"/>
        <item x="1121"/>
        <item x="186"/>
        <item x="187"/>
        <item x="1007"/>
        <item x="1380"/>
        <item x="1296"/>
        <item x="1006"/>
        <item x="1251"/>
        <item x="1086"/>
        <item x="1451"/>
        <item x="1008"/>
        <item x="782"/>
        <item x="1449"/>
        <item x="1290"/>
        <item x="1393"/>
        <item x="1253"/>
        <item x="1137"/>
        <item x="6"/>
        <item x="1329"/>
        <item x="826"/>
        <item x="460"/>
        <item x="1193"/>
        <item x="985"/>
        <item x="235"/>
        <item x="1122"/>
        <item x="224"/>
        <item x="133"/>
        <item x="755"/>
        <item x="215"/>
        <item x="369"/>
        <item x="603"/>
        <item x="1529"/>
        <item x="352"/>
        <item x="1530"/>
        <item x="1531"/>
        <item x="860"/>
        <item x="1062"/>
        <item x="401"/>
        <item x="128"/>
        <item x="389"/>
        <item x="505"/>
        <item x="432"/>
        <item x="122"/>
        <item x="288"/>
        <item x="741"/>
        <item x="947"/>
        <item x="315"/>
        <item x="825"/>
        <item x="1151"/>
        <item x="378"/>
        <item x="838"/>
        <item x="1467"/>
        <item x="723"/>
        <item x="273"/>
        <item x="560"/>
        <item x="532"/>
        <item x="333"/>
        <item x="1359"/>
        <item x="576"/>
        <item x="350"/>
        <item x="112"/>
        <item x="1050"/>
        <item x="582"/>
        <item x="527"/>
        <item x="1520"/>
        <item x="1424"/>
        <item x="1026"/>
        <item x="756"/>
        <item x="285"/>
        <item x="3"/>
        <item x="1349"/>
        <item x="314"/>
        <item x="669"/>
        <item x="754"/>
        <item x="1164"/>
        <item x="319"/>
        <item x="1433"/>
        <item x="1119"/>
        <item x="142"/>
        <item x="558"/>
        <item x="156"/>
        <item x="781"/>
        <item x="386"/>
        <item x="405"/>
        <item x="377"/>
        <item x="225"/>
        <item x="683"/>
        <item x="684"/>
        <item x="1029"/>
        <item x="587"/>
        <item x="1365"/>
        <item x="1120"/>
        <item x="14"/>
        <item x="906"/>
        <item x="171"/>
        <item x="24"/>
        <item x="379"/>
        <item x="1338"/>
        <item x="980"/>
        <item x="493"/>
        <item x="169"/>
        <item x="1297"/>
        <item x="672"/>
        <item x="325"/>
        <item x="1238"/>
        <item x="802"/>
        <item x="535"/>
        <item x="923"/>
        <item x="196"/>
        <item x="759"/>
        <item x="697"/>
        <item x="884"/>
        <item x="207"/>
        <item x="1118"/>
        <item x="443"/>
        <item x="799"/>
        <item x="481"/>
        <item x="327"/>
        <item x="208"/>
        <item x="620"/>
        <item x="1478"/>
        <item x="624"/>
        <item x="798"/>
        <item x="1361"/>
        <item x="670"/>
        <item x="643"/>
        <item x="580"/>
        <item x="519"/>
        <item x="1416"/>
        <item x="1310"/>
        <item x="883"/>
        <item x="1267"/>
        <item x="1080"/>
        <item x="933"/>
        <item x="1037"/>
        <item x="1162"/>
        <item x="1163"/>
        <item x="1240"/>
        <item x="541"/>
        <item x="975"/>
        <item x="885"/>
        <item x="1368"/>
        <item x="1087"/>
        <item x="1089"/>
        <item x="1090"/>
        <item x="370"/>
        <item x="801"/>
        <item x="1355"/>
        <item x="886"/>
        <item x="568"/>
        <item x="1299"/>
        <item x="921"/>
        <item x="1165"/>
        <item x="951"/>
        <item x="970"/>
        <item x="887"/>
        <item x="1108"/>
        <item x="1291"/>
        <item x="1135"/>
        <item x="1132"/>
        <item x="1025"/>
        <item x="1133"/>
        <item x="1134"/>
        <item x="1314"/>
        <item x="1330"/>
        <item x="778"/>
        <item x="1155"/>
        <item x="1343"/>
        <item x="971"/>
        <item x="164"/>
        <item x="581"/>
        <item x="120"/>
        <item x="344"/>
        <item x="36"/>
        <item x="330"/>
        <item x="613"/>
        <item x="1323"/>
        <item x="1367"/>
        <item x="566"/>
        <item x="1283"/>
        <item x="197"/>
        <item x="545"/>
        <item x="1126"/>
        <item x="360"/>
        <item x="559"/>
        <item x="668"/>
        <item x="307"/>
        <item x="489"/>
        <item x="1356"/>
        <item x="22"/>
        <item x="157"/>
        <item x="172"/>
        <item x="320"/>
        <item x="1455"/>
        <item x="1480"/>
        <item x="1141"/>
        <item x="1523"/>
        <item x="1524"/>
        <item x="698"/>
        <item x="506"/>
        <item x="1239"/>
        <item x="10"/>
        <item x="107"/>
        <item x="144"/>
        <item x="189"/>
        <item x="233"/>
        <item x="709"/>
        <item x="546"/>
        <item x="465"/>
        <item x="145"/>
        <item x="699"/>
        <item x="1084"/>
        <item x="198"/>
        <item x="1231"/>
        <item x="388"/>
        <item x="1532"/>
        <item x="1115"/>
        <item x="402"/>
        <item x="221"/>
        <item x="839"/>
        <item x="351"/>
        <item x="628"/>
        <item x="796"/>
        <item x="382"/>
        <item x="201"/>
        <item x="390"/>
        <item x="304"/>
        <item x="1052"/>
        <item x="123"/>
        <item x="391"/>
        <item x="124"/>
        <item x="1053"/>
        <item x="149"/>
        <item x="199"/>
        <item x="234"/>
        <item x="710"/>
        <item x="903"/>
        <item x="308"/>
        <item x="1274"/>
        <item x="353"/>
        <item x="904"/>
        <item x="915"/>
        <item x="1484"/>
        <item x="383"/>
        <item x="462"/>
        <item x="1072"/>
        <item x="922"/>
        <item x="995"/>
        <item x="1010"/>
        <item x="339"/>
        <item x="466"/>
        <item x="472"/>
        <item x="925"/>
        <item x="681"/>
        <item x="459"/>
        <item x="209"/>
        <item x="1128"/>
        <item x="1031"/>
        <item x="547"/>
        <item x="1022"/>
        <item x="316"/>
        <item x="125"/>
        <item x="1304"/>
        <item x="126"/>
        <item x="1447"/>
        <item x="1136"/>
        <item x="837"/>
        <item x="1325"/>
        <item x="1332"/>
        <item x="138"/>
        <item x="289"/>
        <item x="1091"/>
        <item x="117"/>
        <item x="476"/>
        <item x="747"/>
        <item x="139"/>
        <item x="927"/>
        <item x="924"/>
        <item x="118"/>
        <item x="1093"/>
        <item x="286"/>
        <item x="565"/>
        <item x="1045"/>
        <item x="335"/>
        <item x="706"/>
        <item x="776"/>
        <item x="202"/>
        <item x="416"/>
        <item x="417"/>
        <item x="406"/>
        <item x="380"/>
        <item x="387"/>
        <item x="336"/>
        <item x="800"/>
        <item x="876"/>
        <item x="803"/>
        <item x="724"/>
        <item x="1013"/>
        <item x="301"/>
        <item x="764"/>
        <item x="928"/>
        <item x="479"/>
        <item x="433"/>
        <item x="742"/>
        <item x="305"/>
        <item x="911"/>
        <item x="823"/>
        <item x="797"/>
        <item x="890"/>
        <item x="1142"/>
        <item x="403"/>
        <item x="948"/>
        <item x="309"/>
        <item x="610"/>
        <item x="843"/>
        <item x="844"/>
        <item x="845"/>
        <item x="783"/>
        <item x="989"/>
        <item x="729"/>
        <item x="847"/>
        <item x="1452"/>
        <item x="812"/>
        <item x="150"/>
        <item x="1414"/>
        <item x="407"/>
        <item x="418"/>
        <item x="151"/>
        <item x="712"/>
        <item x="152"/>
        <item x="784"/>
        <item x="203"/>
        <item x="853"/>
        <item x="1015"/>
        <item x="204"/>
        <item x="1014"/>
        <item x="929"/>
        <item x="153"/>
        <item x="154"/>
        <item x="1152"/>
        <item x="934"/>
        <item x="1166"/>
        <item x="979"/>
        <item x="968"/>
        <item x="1281"/>
        <item x="1316"/>
        <item x="317"/>
        <item x="788"/>
        <item x="611"/>
        <item x="804"/>
        <item x="1140"/>
        <item x="1376"/>
        <item x="1341"/>
        <item x="827"/>
        <item x="828"/>
        <item x="561"/>
        <item x="1192"/>
        <item x="919"/>
        <item x="1131"/>
        <item x="949"/>
        <item x="1362"/>
        <item x="907"/>
        <item x="533"/>
        <item x="889"/>
        <item x="1462"/>
        <item x="563"/>
        <item x="1219"/>
        <item x="678"/>
        <item x="1220"/>
        <item x="1252"/>
        <item x="1167"/>
        <item x="334"/>
        <item x="108"/>
        <item x="1149"/>
        <item x="109"/>
        <item x="110"/>
        <item x="528"/>
        <item x="743"/>
        <item x="1063"/>
        <item x="691"/>
        <item x="1150"/>
        <item x="935"/>
        <item x="1085"/>
        <item x="1191"/>
        <item x="664"/>
        <item x="1277"/>
        <item x="1278"/>
        <item x="645"/>
        <item x="1263"/>
        <item x="686"/>
        <item x="687"/>
        <item x="694"/>
        <item x="1399"/>
        <item x="1241"/>
        <item x="1311"/>
        <item x="1242"/>
        <item x="958"/>
        <item x="1100"/>
        <item x="1101"/>
        <item x="33"/>
        <item x="1483"/>
        <item x="276"/>
        <item x="966"/>
        <item x="990"/>
        <item x="1533"/>
        <item x="1534"/>
        <item x="1535"/>
        <item x="705"/>
        <item x="585"/>
        <item x="210"/>
        <item x="744"/>
        <item x="195"/>
        <item x="1109"/>
        <item x="222"/>
        <item x="601"/>
        <item x="282"/>
        <item x="283"/>
        <item x="768"/>
        <item x="1210"/>
        <item x="1049"/>
        <item x="341"/>
        <item x="1407"/>
        <item x="1463"/>
        <item x="536"/>
        <item x="899"/>
        <item x="529"/>
        <item x="569"/>
        <item x="18"/>
        <item x="1032"/>
        <item x="1306"/>
        <item x="1"/>
        <item x="1033"/>
        <item x="322"/>
        <item x="158"/>
        <item x="1040"/>
        <item x="499"/>
        <item x="162"/>
        <item x="1202"/>
        <item x="321"/>
        <item x="908"/>
        <item x="795"/>
        <item x="146"/>
        <item x="1028"/>
        <item x="1477"/>
        <item x="190"/>
        <item x="147"/>
        <item x="340"/>
        <item x="959"/>
        <item x="361"/>
        <item x="1312"/>
        <item x="542"/>
        <item x="173"/>
        <item x="1097"/>
        <item x="174"/>
        <item x="1313"/>
        <item x="1176"/>
        <item x="551"/>
        <item x="622"/>
        <item x="693"/>
        <item x="623"/>
        <item x="410"/>
        <item x="525"/>
        <item x="206"/>
        <item x="444"/>
        <item x="1002"/>
        <item x="1172"/>
        <item x="976"/>
        <item x="1012"/>
        <item x="891"/>
        <item x="564"/>
        <item x="892"/>
        <item x="331"/>
        <item x="577"/>
        <item x="637"/>
        <item x="578"/>
        <item x="704"/>
        <item x="866"/>
        <item x="570"/>
        <item x="1411"/>
        <item x="1195"/>
        <item x="500"/>
        <item x="646"/>
        <item x="647"/>
        <item x="530"/>
        <item x="840"/>
        <item x="713"/>
        <item x="362"/>
        <item x="841"/>
        <item x="842"/>
        <item x="1309"/>
        <item x="667"/>
        <item x="641"/>
        <item x="140"/>
        <item x="363"/>
        <item x="367"/>
        <item x="671"/>
        <item x="648"/>
        <item x="16"/>
        <item x="649"/>
        <item x="452"/>
        <item x="159"/>
        <item x="554"/>
        <item x="605"/>
        <item x="727"/>
        <item x="1020"/>
        <item x="34"/>
        <item x="1472"/>
        <item x="1223"/>
        <item x="1464"/>
        <item x="711"/>
        <item x="134"/>
        <item x="608"/>
        <item x="625"/>
        <item x="1369"/>
        <item x="1224"/>
        <item x="626"/>
        <item x="630"/>
        <item x="1060"/>
        <item x="1324"/>
        <item x="640"/>
        <item x="1177"/>
        <item x="1229"/>
        <item x="785"/>
        <item x="1268"/>
        <item x="1273"/>
        <item x="1269"/>
        <item x="175"/>
        <item x="1320"/>
        <item x="612"/>
        <item x="571"/>
        <item x="1292"/>
        <item x="1153"/>
        <item x="920"/>
        <item x="909"/>
        <item x="910"/>
        <item x="1308"/>
        <item x="1422"/>
        <item x="1051"/>
        <item x="531"/>
        <item x="830"/>
        <item x="537"/>
        <item x="635"/>
        <item x="538"/>
        <item x="996"/>
        <item x="1092"/>
        <item x="539"/>
        <item x="540"/>
        <item x="392"/>
        <item x="997"/>
        <item x="393"/>
        <item x="394"/>
        <item x="395"/>
        <item x="1300"/>
        <item x="1353"/>
        <item x="1184"/>
        <item x="299"/>
        <item x="1372"/>
        <item x="998"/>
        <item x="1203"/>
        <item x="1204"/>
        <item x="1405"/>
        <item x="1205"/>
        <item x="1206"/>
        <item x="501"/>
        <item x="1377"/>
        <item x="1417"/>
        <item x="1418"/>
        <item x="1094"/>
        <item x="689"/>
        <item x="8"/>
        <item x="1042"/>
        <item x="116"/>
        <item x="679"/>
        <item x="411"/>
        <item x="445"/>
        <item x="404"/>
        <item x="556"/>
        <item x="155"/>
        <item x="1088"/>
        <item x="714"/>
        <item x="11"/>
        <item x="176"/>
        <item x="1021"/>
        <item x="302"/>
        <item x="1261"/>
        <item x="177"/>
        <item x="463"/>
        <item x="191"/>
        <item x="518"/>
        <item x="822"/>
        <item x="482"/>
        <item x="1465"/>
        <item x="17"/>
        <item x="397"/>
        <item x="31"/>
        <item x="572"/>
        <item x="436"/>
        <item x="412"/>
        <item x="789"/>
        <item x="384"/>
        <item x="1426"/>
        <item x="819"/>
        <item x="508"/>
        <item x="820"/>
        <item x="854"/>
        <item x="855"/>
        <item x="856"/>
        <item x="690"/>
        <item x="857"/>
        <item x="1458"/>
        <item x="329"/>
        <item x="872"/>
        <item x="665"/>
        <item x="873"/>
        <item x="1430"/>
        <item x="987"/>
        <item x="874"/>
        <item x="831"/>
        <item x="832"/>
        <item x="1003"/>
        <item x="1510"/>
        <item x="160"/>
        <item x="461"/>
        <item x="1427"/>
        <item x="300"/>
        <item x="1522"/>
        <item x="484"/>
        <item x="398"/>
        <item x="965"/>
        <item x="474"/>
        <item x="510"/>
        <item x="1333"/>
        <item x="310"/>
        <item x="471"/>
        <item x="1129"/>
        <item x="408"/>
        <item x="552"/>
        <item x="409"/>
        <item x="1317"/>
        <item x="893"/>
        <item x="993"/>
        <item x="1127"/>
        <item x="468"/>
        <item x="437"/>
        <item x="977"/>
        <item x="852"/>
        <item x="685"/>
        <item x="1200"/>
        <item x="715"/>
        <item x="994"/>
        <item x="1260"/>
        <item x="588"/>
        <item x="399"/>
        <item x="589"/>
        <item x="1305"/>
        <item x="590"/>
        <item x="591"/>
        <item x="290"/>
        <item x="543"/>
        <item x="1298"/>
        <item x="1506"/>
        <item x="1507"/>
        <item x="1181"/>
        <item x="364"/>
        <item x="342"/>
        <item x="438"/>
        <item x="19"/>
        <item x="1475"/>
        <item x="728"/>
        <item x="1116"/>
        <item x="306"/>
        <item x="1185"/>
        <item x="674"/>
        <item x="1474"/>
        <item x="1476"/>
        <item x="1170"/>
        <item x="790"/>
        <item x="1186"/>
        <item x="1394"/>
        <item x="20"/>
        <item x="464"/>
        <item x="1448"/>
        <item x="917"/>
        <item x="1117"/>
        <item x="604"/>
        <item x="1156"/>
        <item x="1446"/>
        <item x="1357"/>
        <item x="703"/>
        <item x="9"/>
        <item x="716"/>
        <item x="129"/>
        <item x="1190"/>
        <item x="419"/>
        <item x="1138"/>
        <item x="1157"/>
        <item x="439"/>
        <item x="769"/>
        <item x="1428"/>
        <item x="1110"/>
        <item x="1469"/>
        <item x="1111"/>
        <item x="1470"/>
        <item x="1378"/>
        <item x="1468"/>
        <item x="1401"/>
        <item x="1023"/>
        <item x="368"/>
        <item x="1497"/>
        <item x="1016"/>
        <item x="1525"/>
        <item x="1526"/>
        <item x="1527"/>
        <item x="1528"/>
        <item x="636"/>
        <item x="396"/>
        <item x="544"/>
        <item x="28"/>
        <item x="1171"/>
        <item x="1212"/>
        <item x="1009"/>
        <item x="485"/>
        <item x="161"/>
        <item x="1431"/>
        <item x="431"/>
        <item x="148"/>
        <item x="96"/>
        <item x="223"/>
        <item x="385"/>
        <item x="513"/>
        <item x="29"/>
        <item x="511"/>
        <item x="512"/>
        <item x="1301"/>
        <item x="642"/>
        <item x="1400"/>
        <item x="999"/>
        <item x="791"/>
        <item x="738"/>
        <item x="477"/>
        <item x="1445"/>
        <item x="1270"/>
        <item x="1262"/>
        <item x="514"/>
        <item x="1444"/>
        <item x="888"/>
        <item x="900"/>
        <item x="295"/>
        <item x="1061"/>
        <item x="272"/>
        <item x="113"/>
        <item x="35"/>
        <item x="1216"/>
        <item x="548"/>
        <item x="296"/>
        <item x="509"/>
        <item x="1345"/>
        <item x="515"/>
        <item x="1318"/>
        <item x="629"/>
        <item x="507"/>
        <item x="702"/>
        <item x="495"/>
        <item x="988"/>
        <item x="516"/>
        <item x="894"/>
        <item x="1038"/>
        <item x="895"/>
        <item x="896"/>
        <item x="897"/>
        <item x="1143"/>
        <item x="7"/>
        <item x="898"/>
        <item x="1188"/>
        <item x="178"/>
        <item x="1346"/>
        <item x="1264"/>
        <item x="918"/>
        <item x="496"/>
        <item x="1217"/>
        <item x="1508"/>
        <item x="1466"/>
        <item x="130"/>
        <item x="1048"/>
        <item x="497"/>
        <item x="1179"/>
        <item x="1102"/>
        <item x="517"/>
        <item x="1432"/>
        <item x="767"/>
        <item x="5"/>
        <item x="434"/>
        <item x="498"/>
        <item x="1481"/>
        <item x="1485"/>
        <item x="700"/>
        <item x="761"/>
        <item x="1437"/>
        <item x="1218"/>
        <item x="967"/>
        <item x="502"/>
        <item x="503"/>
        <item x="504"/>
        <item x="806"/>
        <item x="1114"/>
        <item x="930"/>
        <item x="143"/>
        <item x="864"/>
        <item x="1207"/>
        <item x="212"/>
        <item x="1471"/>
        <item x="807"/>
        <item x="216"/>
        <item x="456"/>
        <item x="1519"/>
        <item x="762"/>
        <item x="739"/>
        <item x="1328"/>
        <item x="808"/>
        <item x="553"/>
        <item x="1214"/>
        <item x="881"/>
        <item x="730"/>
        <item x="1479"/>
        <item x="731"/>
        <item x="1197"/>
        <item x="228"/>
        <item x="457"/>
        <item x="805"/>
        <item x="1396"/>
        <item x="114"/>
        <item x="217"/>
        <item x="213"/>
        <item x="1173"/>
        <item x="115"/>
        <item x="238"/>
        <item x="1196"/>
        <item x="978"/>
        <item x="931"/>
        <item x="1397"/>
        <item x="229"/>
        <item x="1275"/>
        <item x="218"/>
        <item x="1327"/>
        <item x="766"/>
        <item x="1182"/>
        <item x="119"/>
        <item x="557"/>
        <item x="1211"/>
        <item x="901"/>
        <item x="555"/>
        <item x="458"/>
        <item x="1000"/>
        <item x="1001"/>
        <item x="814"/>
        <item x="813"/>
        <item x="1360"/>
        <item x="237"/>
        <item x="230"/>
        <item x="291"/>
        <item x="292"/>
        <item x="850"/>
        <item x="297"/>
        <item x="1076"/>
        <item x="981"/>
        <item x="780"/>
        <item x="1248"/>
        <item x="1280"/>
        <item x="818"/>
        <item x="717"/>
        <item x="494"/>
        <item x="695"/>
        <item x="732"/>
        <item x="733"/>
        <item x="562"/>
        <item x="550"/>
        <item x="1130"/>
        <item x="1498"/>
        <item x="435"/>
        <item x="1494"/>
        <item x="326"/>
        <item x="205"/>
        <item x="1495"/>
        <item x="942"/>
        <item x="1488"/>
        <item x="1496"/>
        <item x="1350"/>
        <item x="865"/>
        <item x="602"/>
        <item x="1489"/>
        <item x="179"/>
        <item x="621"/>
        <item x="936"/>
        <item x="99"/>
        <item x="100"/>
        <item x="101"/>
        <item x="1482"/>
        <item x="1505"/>
        <item x="1189"/>
        <item x="1139"/>
        <item x="779"/>
        <item x="1125"/>
        <item x="619"/>
        <item x="609"/>
        <item x="599"/>
        <item x="868"/>
        <item x="575"/>
        <item x="1073"/>
        <item x="1215"/>
        <item x="131"/>
        <item x="666"/>
        <item x="526"/>
        <item x="1259"/>
        <item x="23"/>
        <item x="760"/>
        <item x="102"/>
        <item x="103"/>
        <item x="104"/>
        <item x="1381"/>
        <item x="718"/>
        <item x="1434"/>
        <item x="192"/>
        <item x="166"/>
        <item x="167"/>
        <item x="1194"/>
        <item x="1098"/>
        <item x="141"/>
        <item x="573"/>
        <item x="1321"/>
        <item x="1322"/>
        <item x="1382"/>
        <item x="1429"/>
        <item x="734"/>
        <item x="786"/>
        <item x="1398"/>
        <item x="937"/>
        <item x="938"/>
        <item x="1339"/>
        <item x="105"/>
        <item x="1293"/>
        <item x="1005"/>
        <item x="1302"/>
        <item x="1492"/>
        <item x="719"/>
        <item x="1074"/>
        <item x="861"/>
        <item x="475"/>
        <item x="1011"/>
        <item x="811"/>
        <item x="311"/>
        <item x="1271"/>
        <item x="1435"/>
        <item x="862"/>
        <item x="973"/>
        <item x="345"/>
        <item x="170"/>
        <item x="1276"/>
        <item x="1282"/>
        <item x="293"/>
        <item x="294"/>
        <item x="875"/>
        <item x="1075"/>
        <item x="1279"/>
        <item x="1352"/>
        <item x="598"/>
        <item x="974"/>
        <item x="1272"/>
        <item x="373"/>
        <item x="469"/>
        <item x="1285"/>
        <item x="1286"/>
        <item x="688"/>
        <item x="1079"/>
        <item x="1287"/>
        <item x="1404"/>
        <item x="1410"/>
        <item x="346"/>
        <item x="1254"/>
        <item x="1255"/>
        <item x="1392"/>
        <item x="848"/>
        <item x="809"/>
        <item x="374"/>
        <item x="470"/>
        <item x="1366"/>
        <item x="1257"/>
        <item x="1348"/>
        <item x="859"/>
        <item x="858"/>
        <item x="902"/>
        <item x="375"/>
        <item x="1436"/>
        <item x="745"/>
        <item x="1419"/>
        <item x="1373"/>
        <item x="1390"/>
        <item x="953"/>
        <item x="954"/>
        <item x="955"/>
        <item x="1374"/>
        <item x="1331"/>
        <item x="376"/>
        <item x="1388"/>
        <item x="939"/>
        <item x="940"/>
        <item x="1389"/>
        <item x="1340"/>
        <item x="1344"/>
        <item x="941"/>
        <item x="1406"/>
        <item x="748"/>
        <item x="749"/>
        <item x="440"/>
        <item x="1295"/>
        <item x="1354"/>
        <item x="441"/>
        <item x="707"/>
        <item x="211"/>
        <item x="1342"/>
        <item x="486"/>
        <item x="1490"/>
        <item x="274"/>
        <item x="816"/>
        <item x="413"/>
        <item x="633"/>
        <item x="421"/>
        <item x="1453"/>
        <item x="135"/>
        <item x="1113"/>
        <item x="275"/>
        <item x="1284"/>
        <item x="1450"/>
        <item x="487"/>
        <item x="751"/>
        <item x="650"/>
        <item x="651"/>
        <item x="675"/>
        <item x="676"/>
        <item x="677"/>
        <item x="817"/>
        <item x="414"/>
        <item x="1230"/>
        <item x="415"/>
        <item x="1413"/>
        <item x="1183"/>
        <item x="136"/>
        <item x="422"/>
        <item x="1347"/>
        <item x="880"/>
        <item x="878"/>
        <item x="1258"/>
        <item x="952"/>
        <item x="972"/>
        <item x="1064"/>
        <item x="1375"/>
        <item x="763"/>
        <item x="1420"/>
        <item x="969"/>
        <item x="746"/>
        <item x="423"/>
        <item x="1103"/>
        <item x="1249"/>
        <item x="950"/>
        <item x="1256"/>
        <item x="1104"/>
        <item x="1105"/>
        <item x="424"/>
        <item x="810"/>
        <item x="1066"/>
        <item x="1067"/>
        <item x="1250"/>
        <item x="425"/>
        <item x="1227"/>
        <item x="1228"/>
        <item x="1065"/>
        <item x="1421"/>
        <item x="1265"/>
        <item x="1266"/>
        <item x="1294"/>
        <item x="163"/>
        <item x="426"/>
        <item x="1384"/>
        <item x="753"/>
        <item x="1213"/>
        <item x="455"/>
        <item x="1158"/>
        <item x="792"/>
        <item x="1415"/>
        <item x="1288"/>
        <item x="770"/>
        <item x="833"/>
        <item x="354"/>
        <item x="982"/>
        <item x="1423"/>
        <item x="1175"/>
        <item x="1187"/>
        <item x="1289"/>
        <item x="1307"/>
        <item x="427"/>
        <item x="1221"/>
        <item x="1222"/>
        <item x="771"/>
        <item x="1232"/>
        <item x="846"/>
        <item x="834"/>
        <item x="1243"/>
        <item x="726"/>
        <item x="355"/>
        <item x="961"/>
        <item x="1385"/>
        <item x="428"/>
        <item x="1244"/>
        <item x="1159"/>
        <item x="793"/>
        <item x="835"/>
        <item x="1144"/>
        <item x="1160"/>
        <item x="356"/>
        <item x="1386"/>
        <item x="661"/>
        <item x="986"/>
        <item x="983"/>
        <item x="1387"/>
        <item x="1425"/>
        <item x="962"/>
        <item x="429"/>
        <item x="357"/>
        <item x="1123"/>
        <item x="1509"/>
        <item x="1440"/>
        <item x="720"/>
        <item x="631"/>
        <item x="430"/>
        <item x="1145"/>
        <item x="632"/>
        <item x="1233"/>
        <item x="365"/>
        <item x="772"/>
        <item x="1234"/>
        <item x="1491"/>
        <item x="1235"/>
        <item x="1364"/>
        <item x="1077"/>
        <item x="1236"/>
        <item x="877"/>
        <item x="1334"/>
        <item x="586"/>
        <item x="773"/>
        <item x="1245"/>
        <item x="1511"/>
        <item x="774"/>
        <item x="358"/>
        <item x="963"/>
        <item x="592"/>
        <item x="757"/>
        <item x="775"/>
        <item x="180"/>
        <item x="1146"/>
        <item x="662"/>
        <item x="663"/>
        <item x="1106"/>
        <item x="1078"/>
        <item x="1068"/>
        <item x="964"/>
        <item x="1154"/>
        <item x="1168"/>
        <item x="1161"/>
        <item x="984"/>
        <item x="1147"/>
        <item x="1441"/>
        <item x="794"/>
        <item x="1438"/>
        <item x="721"/>
        <item x="634"/>
        <item x="231"/>
        <item x="1512"/>
        <item x="1513"/>
        <item x="1514"/>
        <item x="682"/>
        <item x="1536"/>
        <item x="593"/>
        <item x="232"/>
        <item x="1460"/>
        <item x="522"/>
        <item x="324"/>
        <item x="1069"/>
        <item x="574"/>
        <item x="594"/>
        <item x="595"/>
        <item x="1521"/>
        <item x="1442"/>
        <item x="1379"/>
        <item x="1439"/>
        <item x="597"/>
        <item x="1408"/>
        <item x="1412"/>
        <item x="483"/>
        <item x="652"/>
        <item x="490"/>
        <item x="1500"/>
        <item x="1515"/>
        <item x="735"/>
        <item x="347"/>
        <item x="596"/>
        <item x="736"/>
        <item x="181"/>
        <item x="737"/>
        <item x="1456"/>
        <item x="1501"/>
        <item x="1457"/>
        <item x="521"/>
        <item x="1030"/>
        <item x="1034"/>
        <item x="1035"/>
        <item x="1516"/>
        <item x="1517"/>
        <item x="1518"/>
        <item x="1124"/>
        <item x="653"/>
        <item x="488"/>
        <item x="658"/>
        <item x="659"/>
        <item x="740"/>
        <item x="654"/>
        <item x="752"/>
        <item x="1237"/>
        <item x="1225"/>
        <item x="1226"/>
        <item x="1180"/>
        <item x="1208"/>
        <item x="1041"/>
        <item x="193"/>
        <item x="1383"/>
        <item x="523"/>
        <item x="194"/>
        <item x="1096"/>
        <item x="787"/>
        <item x="1402"/>
        <item x="1201"/>
        <item x="1209"/>
        <item x="184"/>
        <item x="1391"/>
        <item x="607"/>
        <item x="1403"/>
        <item x="1409"/>
        <item x="943"/>
        <item x="944"/>
        <item x="945"/>
        <item x="524"/>
        <item x="638"/>
        <item x="655"/>
        <item x="639"/>
        <item x="870"/>
        <item x="1070"/>
        <item x="956"/>
        <item x="957"/>
        <item x="1246"/>
        <item x="491"/>
        <item x="1099"/>
        <item x="1486"/>
        <item x="1487"/>
        <item x="1017"/>
        <item x="1370"/>
        <item x="1036"/>
        <item x="1018"/>
        <item x="1019"/>
        <item x="1054"/>
        <item x="1055"/>
        <item x="1502"/>
        <item x="1056"/>
        <item x="1057"/>
        <item x="1058"/>
        <item x="1493"/>
        <item x="1059"/>
        <item x="1503"/>
        <item x="1504"/>
        <item x="1247"/>
        <item x="343"/>
        <item x="656"/>
        <item x="657"/>
        <item x="701"/>
        <item x="644"/>
        <item x="673"/>
        <item x="1335"/>
        <item x="1319"/>
        <item x="1336"/>
        <item x="1337"/>
        <item x="1371"/>
        <item x="1095"/>
        <item x="1043"/>
        <item x="1047"/>
        <item x="660"/>
        <item x="492"/>
        <item x="882"/>
        <item x="256"/>
        <item x="250"/>
        <item x="239"/>
        <item x="241"/>
        <item x="257"/>
        <item x="251"/>
        <item x="242"/>
        <item x="240"/>
        <item x="258"/>
        <item x="252"/>
        <item x="243"/>
        <item x="244"/>
        <item x="259"/>
        <item x="253"/>
        <item x="245"/>
        <item x="246"/>
        <item x="260"/>
        <item x="261"/>
        <item x="271"/>
        <item x="262"/>
        <item x="254"/>
        <item x="247"/>
        <item x="270"/>
        <item x="255"/>
        <item x="248"/>
        <item x="263"/>
        <item x="249"/>
        <item x="264"/>
        <item x="265"/>
        <item x="266"/>
        <item x="268"/>
        <item x="269"/>
        <item x="267"/>
        <item x="67"/>
        <item x="617"/>
        <item x="81"/>
        <item x="95"/>
        <item x="43"/>
        <item x="48"/>
        <item x="82"/>
        <item x="83"/>
        <item x="44"/>
        <item x="57"/>
        <item x="25"/>
        <item x="618"/>
        <item x="277"/>
        <item x="278"/>
        <item x="280"/>
        <item x="27"/>
        <item x="614"/>
        <item x="616"/>
        <item x="615"/>
        <item x="279"/>
        <item x="606"/>
        <item x="45"/>
        <item x="37"/>
        <item x="64"/>
        <item x="56"/>
        <item x="281"/>
        <item x="41"/>
        <item x="68"/>
        <item x="53"/>
        <item x="62"/>
        <item x="49"/>
        <item x="51"/>
        <item x="50"/>
        <item x="87"/>
        <item x="54"/>
        <item x="88"/>
        <item x="298"/>
        <item x="0"/>
      </items>
    </pivotField>
    <pivotField name="CODICE" axis="axisRow" compact="0" outline="0" showAll="0" sortType="ascending" defaultSubtotal="0">
      <items count="386">
        <item x="314"/>
        <item x="35"/>
        <item x="64"/>
        <item x="69"/>
        <item x="100"/>
        <item x="65"/>
        <item x="59"/>
        <item x="63"/>
        <item x="56"/>
        <item x="258"/>
        <item x="141"/>
        <item x="19"/>
        <item x="21"/>
        <item x="259"/>
        <item x="17"/>
        <item x="97"/>
        <item x="48"/>
        <item x="46"/>
        <item x="104"/>
        <item x="43"/>
        <item x="34"/>
        <item x="31"/>
        <item x="187"/>
        <item x="140"/>
        <item x="213"/>
        <item x="358"/>
        <item x="20"/>
        <item x="190"/>
        <item x="130"/>
        <item x="173"/>
        <item x="245"/>
        <item x="134"/>
        <item x="160"/>
        <item x="164"/>
        <item x="171"/>
        <item x="174"/>
        <item x="318"/>
        <item x="263"/>
        <item x="139"/>
        <item x="328"/>
        <item x="214"/>
        <item x="282"/>
        <item x="300"/>
        <item x="325"/>
        <item x="303"/>
        <item x="362"/>
        <item x="327"/>
        <item x="272"/>
        <item x="264"/>
        <item x="323"/>
        <item x="215"/>
        <item x="256"/>
        <item x="324"/>
        <item x="288"/>
        <item x="275"/>
        <item x="341"/>
        <item x="271"/>
        <item x="356"/>
        <item x="336"/>
        <item x="168"/>
        <item x="359"/>
        <item x="273"/>
        <item x="355"/>
        <item x="286"/>
        <item x="132"/>
        <item x="348"/>
        <item x="343"/>
        <item x="53"/>
        <item x="50"/>
        <item x="52"/>
        <item x="136"/>
        <item x="357"/>
        <item x="251"/>
        <item x="285"/>
        <item x="131"/>
        <item x="319"/>
        <item x="350"/>
        <item x="349"/>
        <item x="376"/>
        <item x="135"/>
        <item x="313"/>
        <item x="332"/>
        <item x="345"/>
        <item x="338"/>
        <item x="361"/>
        <item x="72"/>
        <item x="80"/>
        <item x="22"/>
        <item x="279"/>
        <item x="283"/>
        <item x="342"/>
        <item x="363"/>
        <item x="354"/>
        <item x="334"/>
        <item x="7"/>
        <item x="252"/>
        <item x="340"/>
        <item x="353"/>
        <item x="27"/>
        <item x="81"/>
        <item x="25"/>
        <item x="294"/>
        <item x="339"/>
        <item x="352"/>
        <item x="165"/>
        <item x="249"/>
        <item x="289"/>
        <item x="379"/>
        <item x="167"/>
        <item x="166"/>
        <item x="380"/>
        <item x="381"/>
        <item x="382"/>
        <item x="110"/>
        <item x="133"/>
        <item x="287"/>
        <item x="344"/>
        <item x="373"/>
        <item x="374"/>
        <item x="375"/>
        <item x="378"/>
        <item x="309"/>
        <item x="320"/>
        <item x="57"/>
        <item x="58"/>
        <item x="51"/>
        <item x="250"/>
        <item x="111"/>
        <item x="360"/>
        <item x="77"/>
        <item x="83"/>
        <item x="84"/>
        <item x="74"/>
        <item x="75"/>
        <item x="85"/>
        <item x="149"/>
        <item x="150"/>
        <item x="151"/>
        <item x="179"/>
        <item x="180"/>
        <item x="172"/>
        <item x="177"/>
        <item x="201"/>
        <item x="206"/>
        <item x="205"/>
        <item x="212"/>
        <item x="234"/>
        <item x="233"/>
        <item x="243"/>
        <item x="244"/>
        <item x="333"/>
        <item x="277"/>
        <item x="125"/>
        <item x="299"/>
        <item x="28"/>
        <item x="30"/>
        <item x="47"/>
        <item x="86"/>
        <item x="88"/>
        <item x="87"/>
        <item x="6"/>
        <item x="92"/>
        <item x="40"/>
        <item x="93"/>
        <item x="90"/>
        <item x="89"/>
        <item x="91"/>
        <item x="267"/>
        <item x="269"/>
        <item x="270"/>
        <item x="14"/>
        <item x="255"/>
        <item x="94"/>
        <item x="41"/>
        <item x="147"/>
        <item x="298"/>
        <item x="304"/>
        <item x="178"/>
        <item x="261"/>
        <item x="188"/>
        <item x="200"/>
        <item x="184"/>
        <item x="185"/>
        <item x="154"/>
        <item x="8"/>
        <item x="326"/>
        <item x="95"/>
        <item x="257"/>
        <item x="331"/>
        <item x="302"/>
        <item x="175"/>
        <item x="372"/>
        <item x="385"/>
        <item x="370"/>
        <item x="371"/>
        <item x="377"/>
        <item x="369"/>
        <item x="246"/>
        <item x="383"/>
        <item x="265"/>
        <item x="24"/>
        <item x="155"/>
        <item x="142"/>
        <item x="162"/>
        <item x="161"/>
        <item x="156"/>
        <item x="182"/>
        <item x="189"/>
        <item x="183"/>
        <item x="247"/>
        <item x="123"/>
        <item x="38"/>
        <item x="12"/>
        <item x="143"/>
        <item x="99"/>
        <item x="198"/>
        <item x="194"/>
        <item x="163"/>
        <item x="16"/>
        <item x="158"/>
        <item x="157"/>
        <item x="15"/>
        <item x="153"/>
        <item x="26"/>
        <item x="253"/>
        <item x="262"/>
        <item x="274"/>
        <item x="186"/>
        <item x="260"/>
        <item x="311"/>
        <item x="119"/>
        <item x="138"/>
        <item x="32"/>
        <item x="96"/>
        <item x="70"/>
        <item x="98"/>
        <item x="278"/>
        <item x="280"/>
        <item x="276"/>
        <item x="248"/>
        <item x="281"/>
        <item x="121"/>
        <item x="384"/>
        <item x="297"/>
        <item x="112"/>
        <item x="307"/>
        <item x="308"/>
        <item x="101"/>
        <item x="102"/>
        <item x="13"/>
        <item x="33"/>
        <item x="37"/>
        <item x="105"/>
        <item x="18"/>
        <item x="9"/>
        <item x="346"/>
        <item x="296"/>
        <item x="322"/>
        <item x="351"/>
        <item x="337"/>
        <item x="330"/>
        <item x="321"/>
        <item x="266"/>
        <item x="122"/>
        <item x="193"/>
        <item x="196"/>
        <item x="209"/>
        <item x="211"/>
        <item x="210"/>
        <item x="114"/>
        <item x="226"/>
        <item x="195"/>
        <item x="207"/>
        <item x="241"/>
        <item x="223"/>
        <item x="120"/>
        <item x="203"/>
        <item x="290"/>
        <item x="145"/>
        <item x="117"/>
        <item x="192"/>
        <item x="197"/>
        <item x="208"/>
        <item x="238"/>
        <item x="224"/>
        <item x="176"/>
        <item x="5"/>
        <item x="242"/>
        <item x="113"/>
        <item x="202"/>
        <item x="221"/>
        <item x="222"/>
        <item x="301"/>
        <item x="4"/>
        <item x="144"/>
        <item x="254"/>
        <item x="107"/>
        <item x="106"/>
        <item x="108"/>
        <item x="23"/>
        <item x="284"/>
        <item x="2"/>
        <item x="227"/>
        <item x="191"/>
        <item x="239"/>
        <item x="236"/>
        <item x="347"/>
        <item x="329"/>
        <item x="335"/>
        <item x="364"/>
        <item x="128"/>
        <item x="116"/>
        <item x="11"/>
        <item x="115"/>
        <item x="240"/>
        <item x="148"/>
        <item x="170"/>
        <item x="10"/>
        <item x="204"/>
        <item x="225"/>
        <item x="268"/>
        <item x="124"/>
        <item x="169"/>
        <item x="181"/>
        <item x="306"/>
        <item x="126"/>
        <item x="199"/>
        <item x="237"/>
        <item x="291"/>
        <item x="295"/>
        <item x="146"/>
        <item x="152"/>
        <item x="312"/>
        <item x="3"/>
        <item x="1"/>
        <item x="219"/>
        <item x="220"/>
        <item x="218"/>
        <item x="217"/>
        <item x="216"/>
        <item x="232"/>
        <item x="228"/>
        <item x="229"/>
        <item x="230"/>
        <item x="231"/>
        <item x="235"/>
        <item x="305"/>
        <item x="159"/>
        <item x="137"/>
        <item x="118"/>
        <item x="127"/>
        <item x="129"/>
        <item x="368"/>
        <item x="292"/>
        <item x="365"/>
        <item x="293"/>
        <item x="366"/>
        <item x="367"/>
        <item x="29"/>
        <item x="310"/>
        <item x="66"/>
        <item x="54"/>
        <item x="76"/>
        <item x="55"/>
        <item x="67"/>
        <item x="103"/>
        <item x="42"/>
        <item x="71"/>
        <item x="317"/>
        <item x="316"/>
        <item x="315"/>
        <item x="78"/>
        <item x="73"/>
        <item x="79"/>
        <item x="82"/>
        <item x="49"/>
        <item x="45"/>
        <item x="39"/>
        <item x="109"/>
        <item x="68"/>
        <item x="62"/>
        <item x="61"/>
        <item x="44"/>
        <item x="60"/>
        <item x="36"/>
        <item x="0"/>
      </items>
    </pivotField>
    <pivotField name="ANAGMATER" axis="axisRow" compact="0" outline="0" showAll="0" defaultSubtotal="0">
      <items count="609">
        <item x="138"/>
        <item x="271"/>
        <item x="182"/>
        <item x="162"/>
        <item x="19"/>
        <item x="50"/>
        <item x="34"/>
        <item x="157"/>
        <item x="256"/>
        <item x="304"/>
        <item x="305"/>
        <item x="246"/>
        <item x="259"/>
        <item x="187"/>
        <item x="132"/>
        <item x="321"/>
        <item x="181"/>
        <item x="277"/>
        <item x="143"/>
        <item x="23"/>
        <item x="7"/>
        <item x="316"/>
        <item x="307"/>
        <item x="25"/>
        <item x="228"/>
        <item x="134"/>
        <item x="133"/>
        <item x="279"/>
        <item x="144"/>
        <item x="137"/>
        <item x="227"/>
        <item x="247"/>
        <item x="278"/>
        <item x="130"/>
        <item x="131"/>
        <item x="323"/>
        <item x="268"/>
        <item x="135"/>
        <item x="136"/>
        <item x="322"/>
        <item x="56"/>
        <item x="163"/>
        <item x="177"/>
        <item x="9"/>
        <item x="113"/>
        <item x="102"/>
        <item x="250"/>
        <item x="14"/>
        <item x="185"/>
        <item x="188"/>
        <item x="16"/>
        <item x="167"/>
        <item x="168"/>
        <item x="164"/>
        <item x="165"/>
        <item x="26"/>
        <item x="53"/>
        <item x="59"/>
        <item x="63"/>
        <item x="3"/>
        <item x="1"/>
        <item x="70"/>
        <item x="54"/>
        <item x="74"/>
        <item x="55"/>
        <item x="27"/>
        <item x="79"/>
        <item x="2"/>
        <item x="97"/>
        <item x="35"/>
        <item x="44"/>
        <item x="75"/>
        <item x="312"/>
        <item x="200"/>
        <item x="71"/>
        <item x="158"/>
        <item x="96"/>
        <item x="43"/>
        <item x="58"/>
        <item x="65"/>
        <item x="95"/>
        <item x="42"/>
        <item x="175"/>
        <item x="29"/>
        <item x="230"/>
        <item x="15"/>
        <item x="46"/>
        <item x="160"/>
        <item x="73"/>
        <item x="81"/>
        <item x="28"/>
        <item x="30"/>
        <item x="47"/>
        <item x="82"/>
        <item x="84"/>
        <item x="83"/>
        <item x="86"/>
        <item x="41"/>
        <item x="33"/>
        <item x="37"/>
        <item x="99"/>
        <item x="98"/>
        <item x="85"/>
        <item x="40"/>
        <item x="88"/>
        <item x="257"/>
        <item x="258"/>
        <item x="87"/>
        <item x="90"/>
        <item x="32"/>
        <item x="265"/>
        <item x="94"/>
        <item x="93"/>
        <item x="183"/>
        <item x="220"/>
        <item x="219"/>
        <item x="218"/>
        <item x="39"/>
        <item x="100"/>
        <item x="116"/>
        <item x="146"/>
        <item x="20"/>
        <item x="255"/>
        <item x="251"/>
        <item x="24"/>
        <item x="280"/>
        <item x="18"/>
        <item x="145"/>
        <item x="51"/>
        <item x="60"/>
        <item x="36"/>
        <item x="57"/>
        <item x="66"/>
        <item x="38"/>
        <item x="156"/>
        <item x="201"/>
        <item x="169"/>
        <item x="148"/>
        <item x="149"/>
        <item x="126"/>
        <item x="125"/>
        <item x="282"/>
        <item x="315"/>
        <item x="170"/>
        <item x="171"/>
        <item x="285"/>
        <item x="272"/>
        <item x="124"/>
        <item x="11"/>
        <item x="262"/>
        <item x="254"/>
        <item x="176"/>
        <item x="118"/>
        <item x="120"/>
        <item x="172"/>
        <item x="229"/>
        <item x="150"/>
        <item x="109"/>
        <item x="291"/>
        <item x="129"/>
        <item x="6"/>
        <item x="21"/>
        <item x="105"/>
        <item x="8"/>
        <item x="214"/>
        <item x="320"/>
        <item x="283"/>
        <item x="239"/>
        <item x="197"/>
        <item x="196"/>
        <item x="223"/>
        <item x="269"/>
        <item x="266"/>
        <item x="152"/>
        <item x="127"/>
        <item x="212"/>
        <item x="232"/>
        <item x="243"/>
        <item x="231"/>
        <item x="241"/>
        <item x="190"/>
        <item x="276"/>
        <item x="237"/>
        <item x="208"/>
        <item x="284"/>
        <item x="112"/>
        <item x="225"/>
        <item x="114"/>
        <item x="189"/>
        <item x="298"/>
        <item x="263"/>
        <item x="295"/>
        <item x="202"/>
        <item x="267"/>
        <item x="194"/>
        <item x="313"/>
        <item x="121"/>
        <item x="240"/>
        <item x="275"/>
        <item x="300"/>
        <item x="293"/>
        <item x="292"/>
        <item x="287"/>
        <item x="106"/>
        <item x="222"/>
        <item x="303"/>
        <item x="141"/>
        <item x="286"/>
        <item x="288"/>
        <item x="311"/>
        <item x="22"/>
        <item x="17"/>
        <item x="195"/>
        <item x="180"/>
        <item x="238"/>
        <item x="178"/>
        <item x="294"/>
        <item x="209"/>
        <item x="216"/>
        <item x="264"/>
        <item x="104"/>
        <item x="179"/>
        <item x="248"/>
        <item x="301"/>
        <item x="302"/>
        <item x="245"/>
        <item x="192"/>
        <item x="310"/>
        <item x="103"/>
        <item x="317"/>
        <item x="260"/>
        <item x="236"/>
        <item x="5"/>
        <item x="122"/>
        <item x="193"/>
        <item x="4"/>
        <item x="296"/>
        <item x="235"/>
        <item x="147"/>
        <item x="226"/>
        <item x="319"/>
        <item x="204"/>
        <item x="242"/>
        <item x="261"/>
        <item x="199"/>
        <item x="299"/>
        <item x="205"/>
        <item x="215"/>
        <item x="233"/>
        <item x="273"/>
        <item x="213"/>
        <item x="270"/>
        <item x="210"/>
        <item x="207"/>
        <item x="203"/>
        <item x="253"/>
        <item x="166"/>
        <item x="206"/>
        <item x="211"/>
        <item x="198"/>
        <item x="314"/>
        <item x="297"/>
        <item x="306"/>
        <item x="290"/>
        <item x="252"/>
        <item x="234"/>
        <item x="101"/>
        <item x="128"/>
        <item x="107"/>
        <item x="115"/>
        <item x="117"/>
        <item x="154"/>
        <item x="161"/>
        <item x="119"/>
        <item x="186"/>
        <item x="111"/>
        <item x="139"/>
        <item x="174"/>
        <item x="244"/>
        <item x="12"/>
        <item x="151"/>
        <item x="155"/>
        <item x="13"/>
        <item x="10"/>
        <item x="184"/>
        <item x="123"/>
        <item x="274"/>
        <item x="108"/>
        <item x="159"/>
        <item x="140"/>
        <item x="110"/>
        <item x="308"/>
        <item x="325"/>
        <item x="191"/>
        <item x="142"/>
        <item x="318"/>
        <item x="153"/>
        <item x="224"/>
        <item x="221"/>
        <item x="217"/>
        <item x="289"/>
        <item x="281"/>
        <item x="249"/>
        <item x="173"/>
        <item x="67"/>
        <item x="61"/>
        <item x="62"/>
        <item x="76"/>
        <item x="72"/>
        <item x="77"/>
        <item x="80"/>
        <item x="49"/>
        <item x="68"/>
        <item x="91"/>
        <item x="78"/>
        <item x="45"/>
        <item x="64"/>
        <item x="89"/>
        <item x="69"/>
        <item x="92"/>
        <item x="48"/>
        <item x="52"/>
        <item x="31"/>
        <item x="0"/>
        <item x="326"/>
        <item x="324"/>
        <item x="327"/>
        <item x="328"/>
        <item x="329"/>
        <item x="330"/>
        <item x="331"/>
        <item x="332"/>
        <item x="333"/>
        <item x="334"/>
        <item x="335"/>
        <item x="336"/>
        <item x="337"/>
        <item x="338"/>
        <item x="309"/>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4"/>
        <item x="595"/>
        <item x="596"/>
        <item x="597"/>
        <item x="598"/>
        <item x="593"/>
        <item x="599"/>
        <item x="600"/>
        <item x="601"/>
        <item x="602"/>
        <item x="603"/>
        <item x="604"/>
        <item x="605"/>
        <item x="606"/>
        <item x="607"/>
        <item x="608"/>
      </items>
    </pivotField>
    <pivotField compact="0" outline="0" showAll="0" defaultSubtotal="0"/>
    <pivotField axis="axisRow" compact="0" outline="0" showAll="0" sortType="descending" defaultSubtotal="0">
      <items count="684">
        <item x="0"/>
        <item x="221"/>
        <item x="220"/>
        <item x="323"/>
        <item x="231"/>
        <item x="334"/>
        <item x="144"/>
        <item x="59"/>
        <item x="204"/>
        <item x="289"/>
        <item x="646"/>
        <item x="564"/>
        <item x="278"/>
        <item x="60"/>
        <item x="172"/>
        <item x="81"/>
        <item x="246"/>
        <item x="656"/>
        <item x="616"/>
        <item x="228"/>
        <item x="143"/>
        <item x="58"/>
        <item x="315"/>
        <item x="218"/>
        <item x="133"/>
        <item x="17"/>
        <item x="385"/>
        <item x="360"/>
        <item x="108"/>
        <item x="293"/>
        <item x="7"/>
        <item x="287"/>
        <item x="103"/>
        <item x="367"/>
        <item x="281"/>
        <item x="101"/>
        <item x="363"/>
        <item x="184"/>
        <item x="91"/>
        <item x="558"/>
        <item x="359"/>
        <item x="285"/>
        <item x="89"/>
        <item x="354"/>
        <item x="75"/>
        <item x="351"/>
        <item x="238"/>
        <item x="18"/>
        <item x="335"/>
        <item x="239"/>
        <item x="120"/>
        <item x="587"/>
        <item x="432"/>
        <item x="227"/>
        <item x="146"/>
        <item x="57"/>
        <item x="321"/>
        <item x="288"/>
        <item x="94"/>
        <item x="557"/>
        <item x="267"/>
        <item x="497"/>
        <item x="74"/>
        <item x="71"/>
        <item x="245"/>
        <item x="486"/>
        <item x="324"/>
        <item x="226"/>
        <item x="142"/>
        <item x="56"/>
        <item x="319"/>
        <item x="523"/>
        <item x="296"/>
        <item x="196"/>
        <item x="109"/>
        <item x="569"/>
        <item x="465"/>
        <item x="187"/>
        <item x="102"/>
        <item x="266"/>
        <item x="76"/>
        <item x="357"/>
        <item x="160"/>
        <item x="338"/>
        <item x="244"/>
        <item x="153"/>
        <item x="489"/>
        <item x="332"/>
        <item x="141"/>
        <item x="116"/>
        <item x="275"/>
        <item x="192"/>
        <item x="411"/>
        <item x="180"/>
        <item x="171"/>
        <item x="80"/>
        <item x="260"/>
        <item x="73"/>
        <item x="356"/>
        <item x="233"/>
        <item x="322"/>
        <item x="16"/>
        <item x="312"/>
        <item x="124"/>
        <item x="464"/>
        <item x="510"/>
        <item x="67"/>
        <item x="305"/>
        <item x="123"/>
        <item x="295"/>
        <item x="191"/>
        <item x="88"/>
        <item x="551"/>
        <item x="269"/>
        <item x="70"/>
        <item x="152"/>
        <item x="331"/>
        <item x="149"/>
        <item x="326"/>
        <item x="209"/>
        <item x="294"/>
        <item x="286"/>
        <item x="1"/>
        <item x="459"/>
        <item x="277"/>
        <item x="259"/>
        <item x="396"/>
        <item x="148"/>
        <item x="481"/>
        <item x="49"/>
        <item x="317"/>
        <item x="217"/>
        <item x="132"/>
        <item x="420"/>
        <item x="283"/>
        <item x="87"/>
        <item x="243"/>
        <item x="329"/>
        <item x="235"/>
        <item x="532"/>
        <item x="487"/>
        <item x="443"/>
        <item x="225"/>
        <item x="145"/>
        <item x="654"/>
        <item x="216"/>
        <item x="6"/>
        <item x="509"/>
        <item x="270"/>
        <item x="48"/>
        <item x="498"/>
        <item x="346"/>
        <item x="252"/>
        <item x="339"/>
        <item x="655"/>
        <item x="621"/>
        <item x="580"/>
        <item x="528"/>
        <item x="480"/>
        <item x="428"/>
        <item x="388"/>
        <item x="328"/>
        <item x="224"/>
        <item x="657"/>
        <item x="614"/>
        <item x="576"/>
        <item x="531"/>
        <item x="476"/>
        <item x="426"/>
        <item x="382"/>
        <item x="215"/>
        <item x="53"/>
        <item x="681"/>
        <item x="652"/>
        <item x="612"/>
        <item x="573"/>
        <item x="522"/>
        <item x="473"/>
        <item x="421"/>
        <item x="383"/>
        <item x="122"/>
        <item x="12"/>
        <item x="680"/>
        <item x="609"/>
        <item x="570"/>
        <item x="516"/>
        <item x="469"/>
        <item x="418"/>
        <item x="377"/>
        <item x="606"/>
        <item x="567"/>
        <item x="471"/>
        <item x="637"/>
        <item x="603"/>
        <item x="561"/>
        <item x="514"/>
        <item x="457"/>
        <item x="408"/>
        <item x="366"/>
        <item x="672"/>
        <item x="639"/>
        <item x="597"/>
        <item x="555"/>
        <item x="502"/>
        <item x="455"/>
        <item x="407"/>
        <item x="299"/>
        <item x="86"/>
        <item x="671"/>
        <item x="636"/>
        <item x="591"/>
        <item x="550"/>
        <item x="495"/>
        <item x="453"/>
        <item x="404"/>
        <item x="79"/>
        <item x="670"/>
        <item x="629"/>
        <item x="590"/>
        <item x="547"/>
        <item x="492"/>
        <item x="451"/>
        <item x="399"/>
        <item x="627"/>
        <item x="588"/>
        <item x="540"/>
        <item x="493"/>
        <item x="438"/>
        <item x="398"/>
        <item x="251"/>
        <item x="663"/>
        <item x="624"/>
        <item x="584"/>
        <item x="537"/>
        <item x="488"/>
        <item x="439"/>
        <item x="393"/>
        <item x="337"/>
        <item x="242"/>
        <item x="660"/>
        <item x="620"/>
        <item x="582"/>
        <item x="483"/>
        <item x="427"/>
        <item x="256"/>
        <item x="230"/>
        <item x="119"/>
        <item x="15"/>
        <item x="314"/>
        <item x="147"/>
        <item x="210"/>
        <item x="121"/>
        <item x="11"/>
        <item x="374"/>
        <item x="308"/>
        <item x="117"/>
        <item x="602"/>
        <item x="369"/>
        <item x="182"/>
        <item x="106"/>
        <item x="362"/>
        <item x="179"/>
        <item x="358"/>
        <item x="668"/>
        <item x="448"/>
        <item x="353"/>
        <item x="258"/>
        <item x="164"/>
        <item x="350"/>
        <item x="250"/>
        <item x="341"/>
        <item x="241"/>
        <item x="327"/>
        <item x="223"/>
        <item x="131"/>
        <item x="508"/>
        <item x="645"/>
        <item x="170"/>
        <item x="64"/>
        <item x="62"/>
        <item x="527"/>
        <item x="389"/>
        <item x="114"/>
        <item x="406"/>
        <item x="90"/>
        <item x="265"/>
        <item x="344"/>
        <item x="436"/>
        <item x="340"/>
        <item x="66"/>
        <item x="232"/>
        <item x="394"/>
        <item x="214"/>
        <item x="130"/>
        <item x="302"/>
        <item x="5"/>
        <item x="678"/>
        <item x="178"/>
        <item x="85"/>
        <item x="69"/>
        <item x="240"/>
        <item x="619"/>
        <item x="213"/>
        <item x="419"/>
        <item x="274"/>
        <item x="563"/>
        <item x="177"/>
        <item x="84"/>
        <item x="447"/>
        <item x="544"/>
        <item x="442"/>
        <item x="395"/>
        <item x="330"/>
        <item x="304"/>
        <item x="113"/>
        <item x="4"/>
        <item x="50"/>
        <item x="505"/>
        <item x="176"/>
        <item x="264"/>
        <item x="212"/>
        <item x="115"/>
        <item x="10"/>
        <item x="127"/>
        <item x="507"/>
        <item x="376"/>
        <item x="262"/>
        <item x="175"/>
        <item x="253"/>
        <item x="138"/>
        <item x="112"/>
        <item x="291"/>
        <item x="105"/>
        <item x="601"/>
        <item x="273"/>
        <item x="93"/>
        <item x="271"/>
        <item x="257"/>
        <item x="165"/>
        <item x="249"/>
        <item x="336"/>
        <item x="433"/>
        <item x="325"/>
        <item x="307"/>
        <item x="311"/>
        <item x="641"/>
        <item x="279"/>
        <item x="185"/>
        <item x="47"/>
        <item x="666"/>
        <item x="435"/>
        <item x="651"/>
        <item x="617"/>
        <item x="579"/>
        <item x="529"/>
        <item x="479"/>
        <item x="431"/>
        <item x="387"/>
        <item x="650"/>
        <item x="618"/>
        <item x="575"/>
        <item x="526"/>
        <item x="475"/>
        <item x="425"/>
        <item x="381"/>
        <item x="205"/>
        <item x="648"/>
        <item x="611"/>
        <item x="572"/>
        <item x="520"/>
        <item x="474"/>
        <item x="422"/>
        <item x="379"/>
        <item x="303"/>
        <item x="683"/>
        <item x="644"/>
        <item x="607"/>
        <item x="566"/>
        <item x="521"/>
        <item x="467"/>
        <item x="371"/>
        <item x="605"/>
        <item x="568"/>
        <item x="513"/>
        <item x="470"/>
        <item x="415"/>
        <item x="373"/>
        <item x="677"/>
        <item x="634"/>
        <item x="600"/>
        <item x="560"/>
        <item x="511"/>
        <item x="458"/>
        <item x="410"/>
        <item x="365"/>
        <item x="300"/>
        <item x="181"/>
        <item x="675"/>
        <item x="638"/>
        <item x="596"/>
        <item x="554"/>
        <item x="499"/>
        <item x="454"/>
        <item x="405"/>
        <item x="268"/>
        <item x="83"/>
        <item x="674"/>
        <item x="631"/>
        <item x="593"/>
        <item x="549"/>
        <item x="496"/>
        <item x="450"/>
        <item x="402"/>
        <item x="169"/>
        <item x="78"/>
        <item x="667"/>
        <item x="632"/>
        <item x="594"/>
        <item x="546"/>
        <item x="446"/>
        <item x="586"/>
        <item x="538"/>
        <item x="491"/>
        <item x="441"/>
        <item x="664"/>
        <item x="583"/>
        <item x="535"/>
        <item x="485"/>
        <item x="440"/>
        <item x="392"/>
        <item x="65"/>
        <item x="661"/>
        <item x="622"/>
        <item x="581"/>
        <item x="533"/>
        <item x="482"/>
        <item x="429"/>
        <item x="390"/>
        <item x="234"/>
        <item x="478"/>
        <item x="316"/>
        <item x="229"/>
        <item x="139"/>
        <item x="525"/>
        <item x="384"/>
        <item x="309"/>
        <item x="118"/>
        <item x="519"/>
        <item x="423"/>
        <item x="107"/>
        <item x="375"/>
        <item x="140"/>
        <item x="292"/>
        <item x="194"/>
        <item x="368"/>
        <item x="276"/>
        <item x="361"/>
        <item x="355"/>
        <item x="298"/>
        <item x="168"/>
        <item x="352"/>
        <item x="129"/>
        <item x="349"/>
        <item x="543"/>
        <item x="150"/>
        <item x="434"/>
        <item x="137"/>
        <item x="211"/>
        <item x="126"/>
        <item x="310"/>
        <item x="559"/>
        <item x="598"/>
        <item x="280"/>
        <item x="193"/>
        <item x="237"/>
        <item x="536"/>
        <item x="333"/>
        <item x="9"/>
        <item x="3"/>
        <item x="282"/>
        <item x="501"/>
        <item x="183"/>
        <item x="52"/>
        <item x="51"/>
        <item x="345"/>
        <item x="236"/>
        <item x="136"/>
        <item x="306"/>
        <item x="462"/>
        <item x="2"/>
        <item x="414"/>
        <item x="456"/>
        <item x="174"/>
        <item x="82"/>
        <item x="347"/>
        <item x="248"/>
        <item x="343"/>
        <item x="659"/>
        <item x="320"/>
        <item x="135"/>
        <item x="290"/>
        <item x="463"/>
        <item x="413"/>
        <item x="503"/>
        <item x="186"/>
        <item x="263"/>
        <item x="173"/>
        <item x="167"/>
        <item x="552"/>
        <item x="545"/>
        <item x="348"/>
        <item x="247"/>
        <item x="658"/>
        <item x="318"/>
        <item x="208"/>
        <item x="111"/>
        <item x="412"/>
        <item x="92"/>
        <item x="261"/>
        <item x="77"/>
        <item x="444"/>
        <item x="61"/>
        <item x="391"/>
        <item x="206"/>
        <item x="13"/>
        <item x="110"/>
        <item x="190"/>
        <item x="272"/>
        <item x="207"/>
        <item x="125"/>
        <item x="518"/>
        <item x="284"/>
        <item x="189"/>
        <item x="633"/>
        <item x="643"/>
        <item x="166"/>
        <item x="255"/>
        <item x="68"/>
        <item x="63"/>
        <item x="219"/>
        <item x="577"/>
        <item x="104"/>
        <item x="301"/>
        <item x="254"/>
        <item x="542"/>
        <item x="653"/>
        <item x="615"/>
        <item x="578"/>
        <item x="530"/>
        <item x="477"/>
        <item x="430"/>
        <item x="386"/>
        <item x="134"/>
        <item x="649"/>
        <item x="613"/>
        <item x="574"/>
        <item x="524"/>
        <item x="472"/>
        <item x="424"/>
        <item x="380"/>
        <item x="647"/>
        <item x="610"/>
        <item x="571"/>
        <item x="517"/>
        <item x="466"/>
        <item x="378"/>
        <item x="8"/>
        <item x="682"/>
        <item x="635"/>
        <item x="608"/>
        <item x="565"/>
        <item x="515"/>
        <item x="468"/>
        <item x="417"/>
        <item x="372"/>
        <item x="679"/>
        <item x="642"/>
        <item x="604"/>
        <item x="562"/>
        <item x="512"/>
        <item x="460"/>
        <item x="416"/>
        <item x="370"/>
        <item x="297"/>
        <item x="188"/>
        <item x="676"/>
        <item x="640"/>
        <item x="599"/>
        <item x="556"/>
        <item x="500"/>
        <item x="461"/>
        <item x="409"/>
        <item x="364"/>
        <item x="313"/>
        <item x="669"/>
        <item x="628"/>
        <item x="595"/>
        <item x="553"/>
        <item x="504"/>
        <item x="452"/>
        <item x="403"/>
        <item x="630"/>
        <item x="592"/>
        <item x="548"/>
        <item x="494"/>
        <item x="449"/>
        <item x="401"/>
        <item x="673"/>
        <item x="626"/>
        <item x="589"/>
        <item x="541"/>
        <item x="445"/>
        <item x="400"/>
        <item x="665"/>
        <item x="625"/>
        <item x="585"/>
        <item x="539"/>
        <item x="490"/>
        <item x="437"/>
        <item x="397"/>
        <item x="662"/>
        <item x="623"/>
        <item x="534"/>
        <item x="484"/>
        <item x="39"/>
        <item x="32"/>
        <item x="33"/>
        <item x="27"/>
        <item x="29"/>
        <item x="38"/>
        <item x="40"/>
        <item x="26"/>
        <item x="34"/>
        <item x="36"/>
        <item x="128"/>
        <item x="31"/>
        <item x="28"/>
        <item x="25"/>
        <item x="37"/>
        <item x="35"/>
        <item x="46"/>
        <item x="24"/>
        <item x="23"/>
        <item x="22"/>
        <item x="21"/>
        <item x="20"/>
        <item x="19"/>
        <item x="45"/>
        <item x="44"/>
        <item x="43"/>
        <item x="42"/>
        <item x="41"/>
        <item x="342"/>
        <item x="72"/>
        <item x="30"/>
        <item x="159"/>
        <item x="201"/>
        <item x="158"/>
        <item x="55"/>
        <item x="222"/>
        <item x="151"/>
        <item x="200"/>
        <item x="54"/>
        <item x="199"/>
        <item x="198"/>
        <item x="195"/>
        <item x="163"/>
        <item x="100"/>
        <item x="162"/>
        <item x="157"/>
        <item x="99"/>
        <item x="197"/>
        <item x="14"/>
        <item x="161"/>
        <item x="154"/>
        <item x="203"/>
        <item x="98"/>
        <item x="97"/>
        <item x="155"/>
        <item x="202"/>
        <item x="96"/>
        <item x="156"/>
        <item x="95"/>
        <item x="506"/>
      </items>
    </pivotField>
    <pivotField axis="axisRow" compact="0" outline="0" showAll="0" sortType="ascending" defaultSubtotal="0">
      <items count="499">
        <item x="299"/>
        <item x="313"/>
        <item x="301"/>
        <item x="310"/>
        <item x="302"/>
        <item x="300"/>
        <item x="138"/>
        <item x="33"/>
        <item x="91"/>
        <item x="115"/>
        <item x="359"/>
        <item x="148"/>
        <item x="195"/>
        <item x="420"/>
        <item x="414"/>
        <item x="419"/>
        <item x="173"/>
        <item x="116"/>
        <item x="488"/>
        <item x="386"/>
        <item x="385"/>
        <item x="71"/>
        <item x="330"/>
        <item x="348"/>
        <item x="454"/>
        <item x="456"/>
        <item x="462"/>
        <item x="363"/>
        <item x="152"/>
        <item x="435"/>
        <item x="391"/>
        <item x="180"/>
        <item x="183"/>
        <item x="336"/>
        <item x="346"/>
        <item x="468"/>
        <item x="485"/>
        <item x="426"/>
        <item x="325"/>
        <item x="179"/>
        <item x="184"/>
        <item x="461"/>
        <item x="361"/>
        <item x="493"/>
        <item x="74"/>
        <item x="440"/>
        <item x="81"/>
        <item x="83"/>
        <item x="463"/>
        <item x="196"/>
        <item x="365"/>
        <item x="393"/>
        <item x="476"/>
        <item x="267"/>
        <item x="421"/>
        <item x="308"/>
        <item x="431"/>
        <item x="99"/>
        <item x="136"/>
        <item x="314"/>
        <item x="379"/>
        <item x="266"/>
        <item x="417"/>
        <item x="165"/>
        <item x="204"/>
        <item x="106"/>
        <item x="215"/>
        <item x="241"/>
        <item x="247"/>
        <item x="362"/>
        <item x="303"/>
        <item x="443"/>
        <item x="171"/>
        <item x="231"/>
        <item x="253"/>
        <item x="451"/>
        <item x="381"/>
        <item x="307"/>
        <item x="245"/>
        <item x="176"/>
        <item x="332"/>
        <item x="327"/>
        <item x="470"/>
        <item x="256"/>
        <item x="428"/>
        <item x="185"/>
        <item x="292"/>
        <item x="291"/>
        <item x="96"/>
        <item x="227"/>
        <item x="177"/>
        <item x="353"/>
        <item x="350"/>
        <item x="366"/>
        <item x="482"/>
        <item x="154"/>
        <item x="244"/>
        <item x="315"/>
        <item x="449"/>
        <item x="76"/>
        <item x="396"/>
        <item x="423"/>
        <item m="1" x="496"/>
        <item x="104"/>
        <item x="205"/>
        <item x="240"/>
        <item x="334"/>
        <item x="356"/>
        <item x="477"/>
        <item x="149"/>
        <item x="278"/>
        <item x="97"/>
        <item x="234"/>
        <item x="145"/>
        <item x="326"/>
        <item x="319"/>
        <item x="333"/>
        <item x="453"/>
        <item x="335"/>
        <item x="187"/>
        <item x="342"/>
        <item x="469"/>
        <item x="377"/>
        <item x="150"/>
        <item x="160"/>
        <item x="170"/>
        <item x="434"/>
        <item x="124"/>
        <item x="212"/>
        <item x="88"/>
        <item x="93"/>
        <item x="340"/>
        <item x="380"/>
        <item x="388"/>
        <item x="305"/>
        <item x="213"/>
        <item x="257"/>
        <item x="344"/>
        <item x="467"/>
        <item x="483"/>
        <item x="270"/>
        <item x="284"/>
        <item x="430"/>
        <item x="135"/>
        <item x="238"/>
        <item x="232"/>
        <item x="190"/>
        <item x="347"/>
        <item x="409"/>
        <item x="264"/>
        <item x="294"/>
        <item x="306"/>
        <item x="201"/>
        <item x="225"/>
        <item x="452"/>
        <item x="77"/>
        <item x="194"/>
        <item x="368"/>
        <item x="401"/>
        <item x="271"/>
        <item x="72"/>
        <item x="141"/>
        <item x="250"/>
        <item x="261"/>
        <item x="323"/>
        <item x="472"/>
        <item x="289"/>
        <item x="424"/>
        <item x="258"/>
        <item x="117"/>
        <item x="364"/>
        <item x="403"/>
        <item x="404"/>
        <item x="147"/>
        <item x="280"/>
        <item x="118"/>
        <item x="159"/>
        <item x="286"/>
        <item x="442"/>
        <item x="211"/>
        <item x="224"/>
        <item x="243"/>
        <item x="251"/>
        <item x="349"/>
        <item x="460"/>
        <item x="191"/>
        <item x="383"/>
        <item x="406"/>
        <item x="128"/>
        <item x="200"/>
        <item x="214"/>
        <item x="137"/>
        <item x="142"/>
        <item x="239"/>
        <item x="237"/>
        <item x="254"/>
        <item x="90"/>
        <item x="324"/>
        <item x="343"/>
        <item x="354"/>
        <item x="487"/>
        <item x="397"/>
        <item x="277"/>
        <item x="297"/>
        <item x="439"/>
        <item x="437"/>
        <item x="427"/>
        <item x="210"/>
        <item x="217"/>
        <item x="140"/>
        <item x="290"/>
        <item x="230"/>
        <item x="339"/>
        <item x="318"/>
        <item x="92"/>
        <item x="367"/>
        <item x="465"/>
        <item x="412"/>
        <item x="415"/>
        <item x="410"/>
        <item x="492"/>
        <item x="263"/>
        <item x="153"/>
        <item x="416"/>
        <item x="293"/>
        <item x="206"/>
        <item x="130"/>
        <item x="235"/>
        <item x="255"/>
        <item x="78"/>
        <item x="316"/>
        <item x="320"/>
        <item x="446"/>
        <item m="1" x="494"/>
        <item x="114"/>
        <item x="372"/>
        <item x="375"/>
        <item x="486"/>
        <item x="471"/>
        <item x="125"/>
        <item x="156"/>
        <item x="425"/>
        <item x="120"/>
        <item x="139"/>
        <item x="146"/>
        <item x="262"/>
        <item x="279"/>
        <item x="287"/>
        <item x="132"/>
        <item x="218"/>
        <item x="252"/>
        <item x="129"/>
        <item x="219"/>
        <item x="296"/>
        <item x="298"/>
        <item x="209"/>
        <item x="295"/>
        <item x="269"/>
        <item x="283"/>
        <item x="121"/>
        <item x="276"/>
        <item x="134"/>
        <item x="122"/>
        <item x="223"/>
        <item x="95"/>
        <item x="169"/>
        <item x="164"/>
        <item x="163"/>
        <item x="15"/>
        <item x="17"/>
        <item x="18"/>
        <item x="19"/>
        <item x="20"/>
        <item x="1"/>
        <item x="21"/>
        <item x="22"/>
        <item x="14"/>
        <item m="1" x="497"/>
        <item x="2"/>
        <item x="8"/>
        <item x="23"/>
        <item x="4"/>
        <item x="10"/>
        <item x="65"/>
        <item x="94"/>
        <item x="174"/>
        <item x="413"/>
        <item x="384"/>
        <item x="328"/>
        <item x="188"/>
        <item x="360"/>
        <item x="197"/>
        <item x="233"/>
        <item x="226"/>
        <item x="193"/>
        <item x="399"/>
        <item x="127"/>
        <item x="422"/>
        <item x="395"/>
        <item x="444"/>
        <item x="317"/>
        <item x="268"/>
        <item x="275"/>
        <item x="105"/>
        <item x="260"/>
        <item x="172"/>
        <item x="229"/>
        <item x="450"/>
        <item x="345"/>
        <item x="432"/>
        <item x="100"/>
        <item x="400"/>
        <item x="411"/>
        <item x="249"/>
        <item x="216"/>
        <item x="155"/>
        <item x="394"/>
        <item x="246"/>
        <item x="481"/>
        <item x="322"/>
        <item x="355"/>
        <item x="407"/>
        <item x="178"/>
        <item x="131"/>
        <item x="265"/>
        <item x="304"/>
        <item x="144"/>
        <item x="7"/>
        <item x="369"/>
        <item x="370"/>
        <item x="371"/>
        <item x="73"/>
        <item x="57"/>
        <item x="101"/>
        <item x="68"/>
        <item x="67"/>
        <item x="109"/>
        <item x="447"/>
        <item x="189"/>
        <item x="475"/>
        <item x="376"/>
        <item x="490"/>
        <item x="192"/>
        <item x="151"/>
        <item x="85"/>
        <item x="158"/>
        <item x="282"/>
        <item x="341"/>
        <item x="126"/>
        <item x="392"/>
        <item x="408"/>
        <item x="352"/>
        <item x="157"/>
        <item x="119"/>
        <item x="89"/>
        <item x="329"/>
        <item x="358"/>
        <item x="84"/>
        <item x="221"/>
        <item x="198"/>
        <item x="222"/>
        <item x="186"/>
        <item x="309"/>
        <item x="259"/>
        <item x="182"/>
        <item x="357"/>
        <item x="208"/>
        <item x="429"/>
        <item x="162"/>
        <item x="79"/>
        <item x="405"/>
        <item x="321"/>
        <item x="274"/>
        <item x="103"/>
        <item x="285"/>
        <item x="436"/>
        <item x="433"/>
        <item x="98"/>
        <item x="110"/>
        <item x="24"/>
        <item x="80"/>
        <item x="70"/>
        <item x="25"/>
        <item x="16"/>
        <item x="26"/>
        <item x="27"/>
        <item x="28"/>
        <item x="13"/>
        <item x="12"/>
        <item x="5"/>
        <item x="166"/>
        <item x="64"/>
        <item x="29"/>
        <item x="11"/>
        <item x="6"/>
        <item x="30"/>
        <item x="37"/>
        <item x="55"/>
        <item x="66"/>
        <item x="86"/>
        <item x="75"/>
        <item x="3"/>
        <item x="31"/>
        <item x="32"/>
        <item x="9"/>
        <item x="338"/>
        <item m="1" x="498"/>
        <item x="466"/>
        <item x="390"/>
        <item x="311"/>
        <item x="445"/>
        <item x="398"/>
        <item x="464"/>
        <item m="1" x="495"/>
        <item x="373"/>
        <item x="458"/>
        <item x="62"/>
        <item x="273"/>
        <item x="312"/>
        <item x="161"/>
        <item x="113"/>
        <item x="43"/>
        <item x="40"/>
        <item x="39"/>
        <item x="59"/>
        <item x="60"/>
        <item x="82"/>
        <item x="175"/>
        <item x="199"/>
        <item x="107"/>
        <item x="389"/>
        <item x="459"/>
        <item x="489"/>
        <item x="387"/>
        <item x="457"/>
        <item x="418"/>
        <item x="473"/>
        <item x="123"/>
        <item x="474"/>
        <item x="167"/>
        <item x="228"/>
        <item x="382"/>
        <item x="337"/>
        <item x="484"/>
        <item x="108"/>
        <item x="378"/>
        <item x="478"/>
        <item x="111"/>
        <item x="143"/>
        <item x="248"/>
        <item x="181"/>
        <item x="281"/>
        <item x="402"/>
        <item x="288"/>
        <item x="102"/>
        <item x="455"/>
        <item x="133"/>
        <item x="374"/>
        <item x="479"/>
        <item x="220"/>
        <item x="242"/>
        <item x="351"/>
        <item x="480"/>
        <item x="491"/>
        <item x="203"/>
        <item x="331"/>
        <item x="448"/>
        <item x="202"/>
        <item x="441"/>
        <item x="236"/>
        <item x="438"/>
        <item x="168"/>
        <item x="112"/>
        <item x="207"/>
        <item x="272"/>
        <item x="87"/>
        <item x="69"/>
        <item x="61"/>
        <item x="63"/>
        <item x="41"/>
        <item x="34"/>
        <item x="38"/>
        <item x="36"/>
        <item x="35"/>
        <item x="49"/>
        <item x="44"/>
        <item x="42"/>
        <item x="46"/>
        <item x="50"/>
        <item x="45"/>
        <item x="47"/>
        <item x="53"/>
        <item x="56"/>
        <item x="51"/>
        <item x="52"/>
        <item x="58"/>
        <item x="54"/>
        <item x="48"/>
        <item x="0"/>
      </items>
    </pivotField>
    <pivotField compact="0" outline="0" showAll="0" defaultSubtotal="0"/>
    <pivotField compact="0" outline="0" showAll="0" defaultSubtotal="0"/>
    <pivotField axis="axisRow" compact="0" outline="0" showAll="0" defaultSubtotal="0">
      <items count="2575">
        <item x="177"/>
        <item x="67"/>
        <item x="104"/>
        <item x="60"/>
        <item x="2"/>
        <item x="3"/>
        <item x="20"/>
        <item x="21"/>
        <item x="17"/>
        <item x="59"/>
        <item x="24"/>
        <item x="22"/>
        <item x="23"/>
        <item x="57"/>
        <item x="56"/>
        <item x="58"/>
        <item x="114"/>
        <item x="100"/>
        <item x="102"/>
        <item x="103"/>
        <item x="101"/>
        <item x="164"/>
        <item x="119"/>
        <item x="149"/>
        <item x="115"/>
        <item x="48"/>
        <item x="44"/>
        <item x="52"/>
        <item x="53"/>
        <item x="49"/>
        <item x="47"/>
        <item x="61"/>
        <item x="46"/>
        <item x="151"/>
        <item x="45"/>
        <item x="50"/>
        <item x="43"/>
        <item x="51"/>
        <item x="63"/>
        <item x="55"/>
        <item x="62"/>
        <item x="54"/>
        <item x="86"/>
        <item x="82"/>
        <item x="116"/>
        <item x="128"/>
        <item x="131"/>
        <item x="129"/>
        <item x="130"/>
        <item x="117"/>
        <item x="127"/>
        <item x="152"/>
        <item x="125"/>
        <item x="105"/>
        <item x="106"/>
        <item x="126"/>
        <item x="150"/>
        <item x="153"/>
        <item x="175"/>
        <item x="124"/>
        <item x="182"/>
        <item x="183"/>
        <item x="181"/>
        <item x="180"/>
        <item x="179"/>
        <item x="133"/>
        <item x="184"/>
        <item x="178"/>
        <item x="185"/>
        <item x="169"/>
        <item x="132"/>
        <item x="171"/>
        <item x="207"/>
        <item x="146"/>
        <item x="145"/>
        <item x="225"/>
        <item x="196"/>
        <item x="347"/>
        <item x="147"/>
        <item x="148"/>
        <item x="90"/>
        <item x="28"/>
        <item x="85"/>
        <item x="84"/>
        <item x="29"/>
        <item x="92"/>
        <item x="93"/>
        <item x="96"/>
        <item x="87"/>
        <item x="88"/>
        <item x="89"/>
        <item x="94"/>
        <item x="224"/>
        <item x="95"/>
        <item x="176"/>
        <item x="110"/>
        <item x="111"/>
        <item x="112"/>
        <item x="99"/>
        <item x="108"/>
        <item x="109"/>
        <item x="113"/>
        <item x="107"/>
        <item x="97"/>
        <item x="98"/>
        <item x="155"/>
        <item x="159"/>
        <item x="161"/>
        <item x="27"/>
        <item x="165"/>
        <item x="205"/>
        <item x="192"/>
        <item x="191"/>
        <item x="156"/>
        <item x="158"/>
        <item x="157"/>
        <item x="160"/>
        <item x="162"/>
        <item x="218"/>
        <item x="193"/>
        <item x="206"/>
        <item x="210"/>
        <item x="167"/>
        <item x="166"/>
        <item x="163"/>
        <item x="198"/>
        <item x="199"/>
        <item x="168"/>
        <item x="215"/>
        <item x="216"/>
        <item x="188"/>
        <item x="189"/>
        <item x="190"/>
        <item x="195"/>
        <item x="200"/>
        <item x="208"/>
        <item x="217"/>
        <item x="219"/>
        <item x="220"/>
        <item x="221"/>
        <item x="222"/>
        <item x="223"/>
        <item x="203"/>
        <item x="204"/>
        <item x="201"/>
        <item x="202"/>
        <item x="235"/>
        <item x="186"/>
        <item x="187"/>
        <item x="275"/>
        <item x="265"/>
        <item x="213"/>
        <item x="214"/>
        <item x="229"/>
        <item x="230"/>
        <item x="345"/>
        <item x="172"/>
        <item x="371"/>
        <item x="226"/>
        <item x="228"/>
        <item x="231"/>
        <item x="232"/>
        <item x="233"/>
        <item x="377"/>
        <item x="390"/>
        <item x="376"/>
        <item x="380"/>
        <item x="403"/>
        <item x="402"/>
        <item x="379"/>
        <item x="393"/>
        <item x="378"/>
        <item x="404"/>
        <item x="416"/>
        <item x="417"/>
        <item x="418"/>
        <item x="419"/>
        <item x="421"/>
        <item x="422"/>
        <item x="423"/>
        <item x="424"/>
        <item x="425"/>
        <item x="426"/>
        <item x="427"/>
        <item x="428"/>
        <item x="429"/>
        <item x="430"/>
        <item x="431"/>
        <item x="432"/>
        <item x="433"/>
        <item x="434"/>
        <item x="435"/>
        <item x="436"/>
        <item x="437"/>
        <item x="438"/>
        <item x="439"/>
        <item x="440"/>
        <item x="441"/>
        <item x="442"/>
        <item x="443"/>
        <item x="444"/>
        <item x="445"/>
        <item x="311"/>
        <item x="290"/>
        <item x="259"/>
        <item x="26"/>
        <item x="18"/>
        <item x="197"/>
        <item x="174"/>
        <item x="173"/>
        <item x="4"/>
        <item x="118"/>
        <item x="14"/>
        <item x="10"/>
        <item x="15"/>
        <item x="16"/>
        <item x="12"/>
        <item x="13"/>
        <item x="11"/>
        <item x="6"/>
        <item x="9"/>
        <item x="8"/>
        <item x="7"/>
        <item x="5"/>
        <item x="457"/>
        <item x="39"/>
        <item x="41"/>
        <item x="40"/>
        <item x="42"/>
        <item x="120"/>
        <item x="121"/>
        <item x="122"/>
        <item x="123"/>
        <item x="65"/>
        <item x="66"/>
        <item x="78"/>
        <item x="79"/>
        <item x="80"/>
        <item x="68"/>
        <item x="69"/>
        <item x="134"/>
        <item x="135"/>
        <item x="137"/>
        <item x="138"/>
        <item x="139"/>
        <item x="140"/>
        <item x="141"/>
        <item x="142"/>
        <item x="143"/>
        <item x="312"/>
        <item x="295"/>
        <item x="291"/>
        <item x="294"/>
        <item x="292"/>
        <item x="300"/>
        <item x="301"/>
        <item x="293"/>
        <item x="315"/>
        <item x="343"/>
        <item x="227"/>
        <item x="258"/>
        <item x="479"/>
        <item x="420"/>
        <item x="478"/>
        <item x="488"/>
        <item x="456"/>
        <item x="244"/>
        <item x="248"/>
        <item x="257"/>
        <item x="260"/>
        <item x="264"/>
        <item x="270"/>
        <item x="276"/>
        <item x="521"/>
        <item x="522"/>
        <item x="274"/>
        <item x="281"/>
        <item x="282"/>
        <item x="283"/>
        <item x="273"/>
        <item x="278"/>
        <item x="523"/>
        <item x="288"/>
        <item x="296"/>
        <item x="297"/>
        <item x="302"/>
        <item x="304"/>
        <item x="306"/>
        <item x="308"/>
        <item x="319"/>
        <item x="249"/>
        <item x="250"/>
        <item x="251"/>
        <item x="252"/>
        <item x="255"/>
        <item x="256"/>
        <item x="253"/>
        <item x="254"/>
        <item x="496"/>
        <item x="497"/>
        <item x="449"/>
        <item x="320"/>
        <item x="329"/>
        <item x="330"/>
        <item x="331"/>
        <item x="333"/>
        <item x="334"/>
        <item x="336"/>
        <item x="337"/>
        <item x="338"/>
        <item x="354"/>
        <item x="358"/>
        <item x="348"/>
        <item x="236"/>
        <item x="237"/>
        <item x="238"/>
        <item x="239"/>
        <item x="240"/>
        <item x="359"/>
        <item x="373"/>
        <item x="349"/>
        <item x="369"/>
        <item x="374"/>
        <item x="375"/>
        <item x="381"/>
        <item x="382"/>
        <item x="385"/>
        <item x="386"/>
        <item x="490"/>
        <item x="405"/>
        <item x="408"/>
        <item x="409"/>
        <item x="384"/>
        <item x="500"/>
        <item x="412"/>
        <item x="501"/>
        <item x="413"/>
        <item x="414"/>
        <item x="415"/>
        <item x="508"/>
        <item x="513"/>
        <item x="514"/>
        <item x="515"/>
        <item x="502"/>
        <item x="516"/>
        <item x="517"/>
        <item x="446"/>
        <item x="448"/>
        <item x="352"/>
        <item x="351"/>
        <item x="154"/>
        <item x="451"/>
        <item x="452"/>
        <item x="453"/>
        <item x="454"/>
        <item x="280"/>
        <item x="461"/>
        <item x="459"/>
        <item x="465"/>
        <item x="466"/>
        <item x="468"/>
        <item x="469"/>
        <item x="471"/>
        <item x="476"/>
        <item x="470"/>
        <item x="309"/>
        <item x="477"/>
        <item x="480"/>
        <item x="598"/>
        <item x="600"/>
        <item x="398"/>
        <item x="399"/>
        <item x="484"/>
        <item x="558"/>
        <item x="395"/>
        <item x="396"/>
        <item x="559"/>
        <item x="401"/>
        <item x="603"/>
        <item x="604"/>
        <item x="605"/>
        <item x="551"/>
        <item x="554"/>
        <item x="560"/>
        <item x="555"/>
        <item x="556"/>
        <item x="557"/>
        <item x="552"/>
        <item x="553"/>
        <item x="491"/>
        <item x="506"/>
        <item x="524"/>
        <item x="526"/>
        <item x="531"/>
        <item x="355"/>
        <item x="528"/>
        <item x="532"/>
        <item x="534"/>
        <item x="529"/>
        <item x="397"/>
        <item x="211"/>
        <item x="212"/>
        <item x="539"/>
        <item x="541"/>
        <item x="542"/>
        <item x="633"/>
        <item x="634"/>
        <item x="635"/>
        <item x="458"/>
        <item x="546"/>
        <item x="548"/>
        <item x="37"/>
        <item x="34"/>
        <item x="36"/>
        <item x="33"/>
        <item x="38"/>
        <item x="35"/>
        <item x="346"/>
        <item x="194"/>
        <item x="344"/>
        <item x="450"/>
        <item x="25"/>
        <item x="76"/>
        <item x="136"/>
        <item x="71"/>
        <item x="70"/>
        <item x="72"/>
        <item x="64"/>
        <item x="19"/>
        <item x="316"/>
        <item x="317"/>
        <item x="32"/>
        <item x="75"/>
        <item x="73"/>
        <item x="77"/>
        <item x="31"/>
        <item x="30"/>
        <item x="74"/>
        <item x="81"/>
        <item x="494"/>
        <item x="493"/>
        <item x="370"/>
        <item x="83"/>
        <item x="310"/>
        <item x="363"/>
        <item x="144"/>
        <item x="0"/>
        <item x="1"/>
        <item x="538"/>
        <item x="540"/>
        <item x="549"/>
        <item x="550"/>
        <item x="599"/>
        <item x="601"/>
        <item x="602"/>
        <item x="234"/>
        <item x="241"/>
        <item x="242"/>
        <item x="243"/>
        <item x="245"/>
        <item x="246"/>
        <item x="314"/>
        <item x="340"/>
        <item x="341"/>
        <item x="342"/>
        <item x="406"/>
        <item x="353"/>
        <item x="407"/>
        <item x="455"/>
        <item x="547"/>
        <item x="565"/>
        <item x="567"/>
        <item x="621"/>
        <item x="631"/>
        <item x="652"/>
        <item x="657"/>
        <item x="659"/>
        <item x="574"/>
        <item x="582"/>
        <item x="361"/>
        <item x="362"/>
        <item x="261"/>
        <item x="335"/>
        <item x="364"/>
        <item x="389"/>
        <item x="391"/>
        <item x="400"/>
        <item x="481"/>
        <item x="482"/>
        <item x="483"/>
        <item x="613"/>
        <item x="661"/>
        <item x="284"/>
        <item x="285"/>
        <item x="357"/>
        <item x="372"/>
        <item x="495"/>
        <item x="507"/>
        <item x="530"/>
        <item x="568"/>
        <item x="569"/>
        <item x="575"/>
        <item x="579"/>
        <item x="580"/>
        <item x="583"/>
        <item x="585"/>
        <item x="593"/>
        <item x="608"/>
        <item x="682"/>
        <item x="286"/>
        <item x="287"/>
        <item x="289"/>
        <item x="322"/>
        <item x="323"/>
        <item x="324"/>
        <item x="325"/>
        <item x="326"/>
        <item x="339"/>
        <item x="360"/>
        <item x="365"/>
        <item x="367"/>
        <item x="410"/>
        <item x="411"/>
        <item x="486"/>
        <item x="487"/>
        <item x="503"/>
        <item x="511"/>
        <item x="512"/>
        <item x="533"/>
        <item x="535"/>
        <item x="561"/>
        <item x="573"/>
        <item x="578"/>
        <item x="581"/>
        <item x="586"/>
        <item x="590"/>
        <item x="591"/>
        <item x="592"/>
        <item x="611"/>
        <item x="612"/>
        <item x="614"/>
        <item x="616"/>
        <item x="620"/>
        <item x="622"/>
        <item x="623"/>
        <item x="624"/>
        <item x="625"/>
        <item x="626"/>
        <item x="627"/>
        <item x="628"/>
        <item x="629"/>
        <item x="644"/>
        <item x="646"/>
        <item x="647"/>
        <item x="671"/>
        <item x="702"/>
        <item x="703"/>
        <item x="368"/>
        <item x="504"/>
        <item x="632"/>
        <item x="462"/>
        <item x="505"/>
        <item x="518"/>
        <item x="566"/>
        <item x="669"/>
        <item x="685"/>
        <item x="366"/>
        <item x="618"/>
        <item x="654"/>
        <item x="663"/>
        <item x="805"/>
        <item x="313"/>
        <item x="387"/>
        <item x="664"/>
        <item x="666"/>
        <item x="670"/>
        <item x="683"/>
        <item x="687"/>
        <item x="689"/>
        <item x="694"/>
        <item x="701"/>
        <item x="709"/>
        <item x="318"/>
        <item x="327"/>
        <item x="474"/>
        <item x="475"/>
        <item x="544"/>
        <item x="545"/>
        <item x="247"/>
        <item x="298"/>
        <item x="356"/>
        <item x="665"/>
        <item x="690"/>
        <item x="693"/>
        <item x="698"/>
        <item x="705"/>
        <item x="712"/>
        <item x="715"/>
        <item x="716"/>
        <item x="332"/>
        <item x="388"/>
        <item x="394"/>
        <item x="498"/>
        <item x="499"/>
        <item x="509"/>
        <item x="519"/>
        <item x="572"/>
        <item x="584"/>
        <item x="651"/>
        <item x="681"/>
        <item x="700"/>
        <item x="721"/>
        <item x="727"/>
        <item x="728"/>
        <item x="619"/>
        <item x="743"/>
        <item x="753"/>
        <item x="765"/>
        <item x="769"/>
        <item x="776"/>
        <item x="779"/>
        <item x="788"/>
        <item x="789"/>
        <item x="790"/>
        <item x="791"/>
        <item x="792"/>
        <item x="804"/>
        <item x="392"/>
        <item x="594"/>
        <item x="691"/>
        <item x="708"/>
        <item x="713"/>
        <item x="719"/>
        <item x="793"/>
        <item x="596"/>
        <item x="615"/>
        <item x="672"/>
        <item x="673"/>
        <item x="674"/>
        <item x="735"/>
        <item x="723"/>
        <item x="736"/>
        <item x="741"/>
        <item x="749"/>
        <item x="91"/>
        <item x="638"/>
        <item x="655"/>
        <item x="656"/>
        <item x="675"/>
        <item x="695"/>
        <item x="718"/>
        <item x="725"/>
        <item x="731"/>
        <item x="732"/>
        <item x="750"/>
        <item x="756"/>
        <item x="762"/>
        <item x="806"/>
        <item x="305"/>
        <item x="630"/>
        <item x="684"/>
        <item x="686"/>
        <item x="692"/>
        <item x="704"/>
        <item x="714"/>
        <item x="720"/>
        <item x="724"/>
        <item x="730"/>
        <item x="733"/>
        <item x="734"/>
        <item x="737"/>
        <item x="738"/>
        <item x="739"/>
        <item x="740"/>
        <item x="746"/>
        <item x="748"/>
        <item x="752"/>
        <item x="757"/>
        <item x="758"/>
        <item x="759"/>
        <item x="763"/>
        <item x="768"/>
        <item x="775"/>
        <item x="795"/>
        <item x="796"/>
        <item x="807"/>
        <item x="821"/>
        <item x="822"/>
        <item x="823"/>
        <item x="824"/>
        <item x="825"/>
        <item x="826"/>
        <item x="828"/>
        <item x="710"/>
        <item x="745"/>
        <item x="767"/>
        <item x="770"/>
        <item x="771"/>
        <item x="658"/>
        <item x="808"/>
        <item x="811"/>
        <item x="812"/>
        <item x="813"/>
        <item x="814"/>
        <item x="815"/>
        <item x="816"/>
        <item x="676"/>
        <item x="677"/>
        <item x="809"/>
        <item x="660"/>
        <item x="760"/>
        <item x="773"/>
        <item x="774"/>
        <item x="786"/>
        <item x="787"/>
        <item x="810"/>
        <item x="817"/>
        <item x="827"/>
        <item x="832"/>
        <item x="833"/>
        <item x="772"/>
        <item x="777"/>
        <item x="520"/>
        <item x="537"/>
        <item x="595"/>
        <item x="829"/>
        <item x="262"/>
        <item x="263"/>
        <item x="299"/>
        <item x="383"/>
        <item x="562"/>
        <item x="563"/>
        <item x="577"/>
        <item x="607"/>
        <item x="609"/>
        <item x="610"/>
        <item x="643"/>
        <item x="679"/>
        <item x="706"/>
        <item x="711"/>
        <item x="761"/>
        <item x="782"/>
        <item x="783"/>
        <item x="803"/>
        <item x="831"/>
        <item x="835"/>
        <item x="837"/>
        <item x="839"/>
        <item x="840"/>
        <item x="841"/>
        <item x="850"/>
        <item x="852"/>
        <item x="854"/>
        <item x="857"/>
        <item x="858"/>
        <item x="860"/>
        <item x="861"/>
        <item x="863"/>
        <item x="266"/>
        <item x="268"/>
        <item x="447"/>
        <item x="525"/>
        <item x="527"/>
        <item x="570"/>
        <item x="571"/>
        <item x="587"/>
        <item x="648"/>
        <item x="688"/>
        <item x="696"/>
        <item x="830"/>
        <item x="849"/>
        <item x="869"/>
        <item x="872"/>
        <item x="876"/>
        <item x="877"/>
        <item x="880"/>
        <item x="881"/>
        <item x="882"/>
        <item x="883"/>
        <item x="885"/>
        <item x="886"/>
        <item x="887"/>
        <item x="888"/>
        <item x="889"/>
        <item x="890"/>
        <item x="893"/>
        <item x="895"/>
        <item x="896"/>
        <item x="899"/>
        <item x="900"/>
        <item x="901"/>
        <item x="903"/>
        <item x="907"/>
        <item x="908"/>
        <item x="321"/>
        <item x="564"/>
        <item x="649"/>
        <item x="819"/>
        <item x="870"/>
        <item x="875"/>
        <item x="884"/>
        <item x="910"/>
        <item x="942"/>
        <item x="943"/>
        <item x="944"/>
        <item x="272"/>
        <item x="510"/>
        <item x="636"/>
        <item x="699"/>
        <item x="742"/>
        <item x="754"/>
        <item x="764"/>
        <item x="778"/>
        <item x="799"/>
        <item x="842"/>
        <item x="843"/>
        <item x="868"/>
        <item x="639"/>
        <item x="640"/>
        <item x="641"/>
        <item x="642"/>
        <item x="680"/>
        <item x="717"/>
        <item x="798"/>
        <item x="800"/>
        <item x="801"/>
        <item x="802"/>
        <item x="844"/>
        <item x="845"/>
        <item x="846"/>
        <item x="847"/>
        <item x="866"/>
        <item x="913"/>
        <item x="922"/>
        <item x="923"/>
        <item x="932"/>
        <item x="933"/>
        <item x="934"/>
        <item x="935"/>
        <item x="950"/>
        <item x="963"/>
        <item x="267"/>
        <item x="279"/>
        <item x="597"/>
        <item x="936"/>
        <item x="939"/>
        <item x="945"/>
        <item x="958"/>
        <item x="959"/>
        <item x="961"/>
        <item x="307"/>
        <item x="463"/>
        <item x="838"/>
        <item x="862"/>
        <item x="911"/>
        <item x="925"/>
        <item x="929"/>
        <item x="930"/>
        <item x="957"/>
        <item x="269"/>
        <item x="467"/>
        <item x="576"/>
        <item x="637"/>
        <item x="729"/>
        <item x="864"/>
        <item x="865"/>
        <item x="867"/>
        <item x="878"/>
        <item x="898"/>
        <item x="912"/>
        <item x="918"/>
        <item x="919"/>
        <item x="920"/>
        <item x="921"/>
        <item x="926"/>
        <item x="928"/>
        <item x="931"/>
        <item x="948"/>
        <item x="954"/>
        <item x="960"/>
        <item x="303"/>
        <item x="170"/>
        <item x="536"/>
        <item x="848"/>
        <item x="277"/>
        <item x="328"/>
        <item x="489"/>
        <item x="606"/>
        <item x="617"/>
        <item x="662"/>
        <item x="1027"/>
        <item x="1028"/>
        <item x="492"/>
        <item x="941"/>
        <item x="1029"/>
        <item x="1030"/>
        <item x="909"/>
        <item x="937"/>
        <item x="938"/>
        <item x="940"/>
        <item x="981"/>
        <item x="982"/>
        <item x="983"/>
        <item x="350"/>
        <item x="464"/>
        <item x="588"/>
        <item x="972"/>
        <item x="460"/>
        <item x="473"/>
        <item x="645"/>
        <item x="980"/>
        <item x="667"/>
        <item x="697"/>
        <item x="707"/>
        <item x="946"/>
        <item x="977"/>
        <item x="1001"/>
        <item x="650"/>
        <item x="668"/>
        <item x="744"/>
        <item x="747"/>
        <item x="751"/>
        <item x="755"/>
        <item x="766"/>
        <item x="956"/>
        <item x="978"/>
        <item x="1084"/>
        <item x="271"/>
        <item x="794"/>
        <item x="855"/>
        <item x="856"/>
        <item x="873"/>
        <item x="874"/>
        <item x="964"/>
        <item x="967"/>
        <item x="970"/>
        <item x="971"/>
        <item x="989"/>
        <item x="999"/>
        <item x="836"/>
        <item x="891"/>
        <item x="952"/>
        <item x="953"/>
        <item x="962"/>
        <item x="968"/>
        <item x="969"/>
        <item x="975"/>
        <item x="976"/>
        <item x="979"/>
        <item x="985"/>
        <item x="988"/>
        <item x="990"/>
        <item x="992"/>
        <item x="993"/>
        <item x="994"/>
        <item x="995"/>
        <item x="996"/>
        <item x="997"/>
        <item x="998"/>
        <item x="1000"/>
        <item x="1002"/>
        <item x="1085"/>
        <item x="1086"/>
        <item x="894"/>
        <item x="915"/>
        <item x="917"/>
        <item x="924"/>
        <item x="853"/>
        <item x="871"/>
        <item x="892"/>
        <item x="914"/>
        <item x="951"/>
        <item x="1071"/>
        <item x="1089"/>
        <item x="859"/>
        <item x="927"/>
        <item x="949"/>
        <item x="965"/>
        <item x="974"/>
        <item x="991"/>
        <item x="1025"/>
        <item x="984"/>
        <item x="987"/>
        <item x="1048"/>
        <item x="1064"/>
        <item x="1065"/>
        <item x="1074"/>
        <item x="1122"/>
        <item x="589"/>
        <item x="726"/>
        <item x="784"/>
        <item x="785"/>
        <item x="1014"/>
        <item x="1023"/>
        <item x="780"/>
        <item x="781"/>
        <item x="818"/>
        <item x="1015"/>
        <item x="1016"/>
        <item x="1020"/>
        <item x="1054"/>
        <item x="1056"/>
        <item x="1066"/>
        <item x="1067"/>
        <item x="1082"/>
        <item x="1087"/>
        <item x="1093"/>
        <item x="1105"/>
        <item x="1106"/>
        <item x="1107"/>
        <item x="1113"/>
        <item x="1116"/>
        <item x="1118"/>
        <item x="834"/>
        <item x="986"/>
        <item x="1003"/>
        <item x="1004"/>
        <item x="1005"/>
        <item x="1006"/>
        <item x="1007"/>
        <item x="1008"/>
        <item x="1009"/>
        <item x="1011"/>
        <item x="1013"/>
        <item x="1017"/>
        <item x="1019"/>
        <item x="1021"/>
        <item x="1024"/>
        <item x="1026"/>
        <item x="1039"/>
        <item x="1040"/>
        <item x="1045"/>
        <item x="1047"/>
        <item x="1114"/>
        <item x="1115"/>
        <item x="1142"/>
        <item x="1143"/>
        <item x="1144"/>
        <item x="1145"/>
        <item x="472"/>
        <item x="722"/>
        <item x="797"/>
        <item x="1033"/>
        <item x="1034"/>
        <item x="1060"/>
        <item x="1090"/>
        <item x="1095"/>
        <item x="1096"/>
        <item x="1111"/>
        <item x="1160"/>
        <item x="1161"/>
        <item x="1165"/>
        <item x="1167"/>
        <item x="955"/>
        <item x="653"/>
        <item x="1036"/>
        <item x="1046"/>
        <item x="1049"/>
        <item x="1050"/>
        <item x="1053"/>
        <item x="1057"/>
        <item x="1058"/>
        <item x="1077"/>
        <item x="1099"/>
        <item x="1146"/>
        <item x="1147"/>
        <item x="1148"/>
        <item x="1149"/>
        <item x="1162"/>
        <item x="1169"/>
        <item x="1198"/>
        <item x="1164"/>
        <item x="1083"/>
        <item x="851"/>
        <item x="879"/>
        <item x="897"/>
        <item x="902"/>
        <item x="916"/>
        <item x="966"/>
        <item x="1010"/>
        <item x="1018"/>
        <item x="1031"/>
        <item x="1069"/>
        <item x="1072"/>
        <item x="1073"/>
        <item x="1080"/>
        <item x="1081"/>
        <item x="1091"/>
        <item x="1092"/>
        <item x="1108"/>
        <item x="1109"/>
        <item x="1130"/>
        <item x="1131"/>
        <item x="1158"/>
        <item x="1159"/>
        <item x="1166"/>
        <item x="1172"/>
        <item x="1173"/>
        <item x="1174"/>
        <item x="1059"/>
        <item x="1129"/>
        <item x="1151"/>
        <item x="1156"/>
        <item x="1178"/>
        <item x="1190"/>
        <item x="904"/>
        <item x="905"/>
        <item x="906"/>
        <item x="1022"/>
        <item x="1152"/>
        <item x="1170"/>
        <item x="1181"/>
        <item x="1192"/>
        <item x="1052"/>
        <item x="1132"/>
        <item x="1193"/>
        <item x="820"/>
        <item x="1012"/>
        <item x="1061"/>
        <item x="1094"/>
        <item x="1051"/>
        <item x="947"/>
        <item x="1076"/>
        <item x="1117"/>
        <item x="1126"/>
        <item x="1127"/>
        <item x="1163"/>
        <item x="1171"/>
        <item x="1176"/>
        <item x="1184"/>
        <item x="1185"/>
        <item x="1186"/>
        <item x="1191"/>
        <item x="1196"/>
        <item x="1121"/>
        <item x="1032"/>
        <item x="1035"/>
        <item x="1037"/>
        <item x="1062"/>
        <item x="1063"/>
        <item x="1097"/>
        <item x="1119"/>
        <item x="1120"/>
        <item x="1123"/>
        <item x="1135"/>
        <item x="1150"/>
        <item x="1154"/>
        <item x="1155"/>
        <item x="1187"/>
        <item x="1055"/>
        <item x="1124"/>
        <item x="1138"/>
        <item x="1179"/>
        <item x="1182"/>
        <item x="1183"/>
        <item x="1194"/>
        <item x="1199"/>
        <item x="1206"/>
        <item x="1207"/>
        <item x="1214"/>
        <item x="1217"/>
        <item x="1225"/>
        <item x="1226"/>
        <item x="1230"/>
        <item x="1038"/>
        <item x="1043"/>
        <item x="1044"/>
        <item x="1075"/>
        <item x="1078"/>
        <item x="1079"/>
        <item x="1112"/>
        <item x="1128"/>
        <item x="1209"/>
        <item x="1211"/>
        <item x="1213"/>
        <item x="1215"/>
        <item x="1216"/>
        <item x="1220"/>
        <item x="1221"/>
        <item x="1222"/>
        <item x="1223"/>
        <item x="1227"/>
        <item x="1224"/>
        <item x="1229"/>
        <item x="1101"/>
        <item x="1134"/>
        <item x="1137"/>
        <item x="1168"/>
        <item x="1189"/>
        <item x="1218"/>
        <item x="1219"/>
        <item x="1234"/>
        <item x="1235"/>
        <item x="1250"/>
        <item x="1257"/>
        <item x="1068"/>
        <item x="1070"/>
        <item x="1125"/>
        <item x="1175"/>
        <item x="1195"/>
        <item x="1197"/>
        <item x="1201"/>
        <item x="1202"/>
        <item x="1208"/>
        <item x="1041"/>
        <item x="1104"/>
        <item x="1110"/>
        <item x="1204"/>
        <item x="1233"/>
        <item x="1237"/>
        <item x="1244"/>
        <item x="1249"/>
        <item x="1239"/>
        <item x="1240"/>
        <item x="1042"/>
        <item x="1088"/>
        <item x="1100"/>
        <item x="1102"/>
        <item x="1103"/>
        <item x="1133"/>
        <item x="1212"/>
        <item x="1245"/>
        <item x="1247"/>
        <item x="1254"/>
        <item x="1258"/>
        <item x="1136"/>
        <item x="1188"/>
        <item x="1200"/>
        <item x="1203"/>
        <item x="1210"/>
        <item x="1228"/>
        <item x="1231"/>
        <item x="1242"/>
        <item x="1251"/>
        <item x="1252"/>
        <item x="973"/>
        <item x="1177"/>
        <item x="1241"/>
        <item x="1243"/>
        <item x="1253"/>
        <item x="1256"/>
        <item x="1259"/>
        <item x="1297"/>
        <item x="1298"/>
        <item x="1299"/>
        <item x="1312"/>
        <item x="1322"/>
        <item x="1153"/>
        <item x="1313"/>
        <item x="1333"/>
        <item x="1098"/>
        <item x="1140"/>
        <item x="1141"/>
        <item x="1248"/>
        <item x="1260"/>
        <item x="1267"/>
        <item x="1309"/>
        <item x="1310"/>
        <item x="1180"/>
        <item x="1205"/>
        <item x="1269"/>
        <item x="1277"/>
        <item x="1288"/>
        <item x="1340"/>
        <item x="1157"/>
        <item x="1246"/>
        <item x="1276"/>
        <item x="1290"/>
        <item x="1292"/>
        <item x="1232"/>
        <item x="1279"/>
        <item x="1280"/>
        <item x="1284"/>
        <item x="1285"/>
        <item x="1293"/>
        <item x="1294"/>
        <item x="1295"/>
        <item x="1296"/>
        <item x="1300"/>
        <item x="1301"/>
        <item x="1304"/>
        <item x="1305"/>
        <item x="1306"/>
        <item x="1307"/>
        <item x="1308"/>
        <item x="1311"/>
        <item x="1316"/>
        <item x="1317"/>
        <item x="1326"/>
        <item x="1327"/>
        <item x="1255"/>
        <item x="1281"/>
        <item x="1314"/>
        <item x="1315"/>
        <item x="1318"/>
        <item x="1319"/>
        <item x="1320"/>
        <item x="1323"/>
        <item x="1328"/>
        <item x="1329"/>
        <item x="1332"/>
        <item x="1334"/>
        <item x="1335"/>
        <item x="1339"/>
        <item x="1341"/>
        <item x="1342"/>
        <item x="1343"/>
        <item x="1282"/>
        <item x="1283"/>
        <item x="1286"/>
        <item x="1287"/>
        <item x="1336"/>
        <item x="1337"/>
        <item x="1338"/>
        <item x="1347"/>
        <item x="1351"/>
        <item x="1352"/>
        <item x="1353"/>
        <item x="1357"/>
        <item x="1359"/>
        <item x="1360"/>
        <item x="1365"/>
        <item x="1366"/>
        <item x="1370"/>
        <item x="1372"/>
        <item x="1139"/>
        <item x="1324"/>
        <item x="1325"/>
        <item x="1330"/>
        <item x="1331"/>
        <item x="1344"/>
        <item x="1349"/>
        <item x="1358"/>
        <item x="1291"/>
        <item x="1345"/>
        <item x="1356"/>
        <item x="1367"/>
        <item x="1369"/>
        <item x="1278"/>
        <item x="1289"/>
        <item x="1348"/>
        <item x="1354"/>
        <item x="1355"/>
        <item x="1321"/>
        <item x="1350"/>
        <item x="1368"/>
        <item x="1395"/>
        <item x="1302"/>
        <item x="1303"/>
        <item x="1381"/>
        <item x="1346"/>
        <item x="1373"/>
        <item x="1261"/>
        <item x="1262"/>
        <item x="1263"/>
        <item x="1264"/>
        <item x="1265"/>
        <item x="1371"/>
        <item x="1376"/>
        <item x="1236"/>
        <item x="1389"/>
        <item x="1387"/>
        <item x="1391"/>
        <item x="1392"/>
        <item x="1393"/>
        <item x="1394"/>
        <item x="1400"/>
        <item x="1403"/>
        <item x="1404"/>
        <item x="1411"/>
        <item x="1399"/>
        <item x="1398"/>
        <item x="1402"/>
        <item x="1405"/>
        <item x="1378"/>
        <item x="1374"/>
        <item x="1375"/>
        <item x="1396"/>
        <item x="1397"/>
        <item x="1410"/>
        <item x="1270"/>
        <item x="1377"/>
        <item x="1388"/>
        <item x="1417"/>
        <item x="1382"/>
        <item x="1383"/>
        <item x="1414"/>
        <item x="1415"/>
        <item x="1271"/>
        <item x="1401"/>
        <item x="1416"/>
        <item x="1272"/>
        <item x="1273"/>
        <item x="1427"/>
        <item x="1379"/>
        <item x="1385"/>
        <item x="1390"/>
        <item x="1418"/>
        <item x="1422"/>
        <item x="1380"/>
        <item x="1384"/>
        <item x="1386"/>
        <item x="1266"/>
        <item x="1274"/>
        <item x="1275"/>
        <item x="1413"/>
        <item x="1419"/>
        <item x="1420"/>
        <item x="1421"/>
        <item x="1412"/>
        <item x="1423"/>
        <item x="1361"/>
        <item x="1362"/>
        <item x="1268"/>
        <item x="1363"/>
        <item x="1407"/>
        <item x="1408"/>
        <item x="1409"/>
        <item x="1364"/>
        <item x="1429"/>
        <item x="1430"/>
        <item x="1436"/>
        <item x="1443"/>
        <item x="1424"/>
        <item x="1426"/>
        <item x="1445"/>
        <item x="1425"/>
        <item x="1431"/>
        <item x="1433"/>
        <item x="1438"/>
        <item x="1439"/>
        <item x="1444"/>
        <item x="1428"/>
        <item x="1434"/>
        <item x="1432"/>
        <item x="1435"/>
        <item x="1441"/>
        <item x="1442"/>
        <item x="1469"/>
        <item x="1473"/>
        <item x="1487"/>
        <item x="1437"/>
        <item x="1440"/>
        <item x="1446"/>
        <item x="1447"/>
        <item x="1448"/>
        <item x="1449"/>
        <item x="1450"/>
        <item x="1457"/>
        <item x="1470"/>
        <item x="1490"/>
        <item x="1492"/>
        <item x="1488"/>
        <item x="1491"/>
        <item x="1474"/>
        <item x="1489"/>
        <item x="1406"/>
        <item x="1480"/>
        <item x="1481"/>
        <item x="1482"/>
        <item x="1458"/>
        <item x="1463"/>
        <item x="1466"/>
        <item x="1472"/>
        <item x="1483"/>
        <item x="1493"/>
        <item x="1494"/>
        <item x="1495"/>
        <item x="1496"/>
        <item x="1497"/>
        <item x="1467"/>
        <item x="1468"/>
        <item x="1498"/>
        <item x="1499"/>
        <item x="1486"/>
        <item x="1462"/>
        <item x="1464"/>
        <item x="1485"/>
        <item x="1500"/>
        <item x="1502"/>
        <item x="1503"/>
        <item x="1504"/>
        <item x="1510"/>
        <item x="1513"/>
        <item x="1519"/>
        <item x="1535"/>
        <item x="1536"/>
        <item x="1537"/>
        <item x="1471"/>
        <item x="1459"/>
        <item x="1465"/>
        <item x="1451"/>
        <item x="1460"/>
        <item x="1461"/>
        <item x="1475"/>
        <item x="1452"/>
        <item x="1453"/>
        <item x="1476"/>
        <item x="1478"/>
        <item x="1509"/>
        <item x="1477"/>
        <item x="1479"/>
        <item x="1512"/>
        <item x="1514"/>
        <item x="1516"/>
        <item x="1523"/>
        <item x="1484"/>
        <item x="1522"/>
        <item x="1525"/>
        <item x="1538"/>
        <item x="1539"/>
        <item x="1540"/>
        <item x="1541"/>
        <item x="1517"/>
        <item x="1518"/>
        <item x="1505"/>
        <item x="1515"/>
        <item x="1521"/>
        <item x="1524"/>
        <item x="1529"/>
        <item x="1533"/>
        <item x="1556"/>
        <item x="1511"/>
        <item x="1506"/>
        <item x="1507"/>
        <item x="1508"/>
        <item x="1456"/>
        <item x="1501"/>
        <item x="1520"/>
        <item x="1558"/>
        <item x="1560"/>
        <item x="1561"/>
        <item x="1526"/>
        <item x="1527"/>
        <item x="1542"/>
        <item x="1543"/>
        <item x="1559"/>
        <item x="1562"/>
        <item x="1571"/>
        <item x="1528"/>
        <item x="1530"/>
        <item x="1550"/>
        <item x="1572"/>
        <item x="1455"/>
        <item x="1531"/>
        <item x="1532"/>
        <item x="1534"/>
        <item x="1544"/>
        <item x="1545"/>
        <item x="1546"/>
        <item x="1547"/>
        <item x="1548"/>
        <item x="1549"/>
        <item x="1551"/>
        <item x="1552"/>
        <item x="1553"/>
        <item x="1554"/>
        <item x="1555"/>
        <item x="1563"/>
        <item x="1566"/>
        <item x="1567"/>
        <item x="1568"/>
        <item x="1569"/>
        <item x="1573"/>
        <item x="1576"/>
        <item x="1583"/>
        <item x="1590"/>
        <item x="1592"/>
        <item x="1613"/>
        <item x="1614"/>
        <item x="1579"/>
        <item x="1598"/>
        <item x="1601"/>
        <item x="1602"/>
        <item x="1610"/>
        <item x="1615"/>
        <item x="1616"/>
        <item x="1618"/>
        <item x="1621"/>
        <item x="1454"/>
        <item x="1557"/>
        <item x="1564"/>
        <item x="1565"/>
        <item x="1570"/>
        <item x="1574"/>
        <item x="1575"/>
        <item x="1581"/>
        <item x="1582"/>
        <item x="1584"/>
        <item x="1585"/>
        <item x="1586"/>
        <item x="1587"/>
        <item x="1593"/>
        <item x="1597"/>
        <item x="1599"/>
        <item x="1600"/>
        <item x="1607"/>
        <item x="1611"/>
        <item x="1623"/>
        <item x="1624"/>
        <item x="1625"/>
        <item x="1626"/>
        <item x="1627"/>
        <item x="1628"/>
        <item x="1604"/>
        <item x="1605"/>
        <item x="1612"/>
        <item x="1620"/>
        <item x="1580"/>
        <item x="1577"/>
        <item x="1578"/>
        <item x="1588"/>
        <item x="1589"/>
        <item x="1603"/>
        <item x="1606"/>
        <item x="1608"/>
        <item x="1609"/>
        <item x="1617"/>
        <item x="1591"/>
        <item x="1594"/>
        <item x="1595"/>
        <item x="1596"/>
        <item x="1622"/>
        <item x="1629"/>
        <item x="1630"/>
        <item x="1632"/>
        <item x="1633"/>
        <item x="1636"/>
        <item x="1638"/>
        <item x="1639"/>
        <item x="1640"/>
        <item x="1641"/>
        <item x="1644"/>
        <item x="1645"/>
        <item x="1646"/>
        <item x="1647"/>
        <item x="1648"/>
        <item x="1649"/>
        <item x="1650"/>
        <item x="1651"/>
        <item x="1652"/>
        <item x="1653"/>
        <item x="1654"/>
        <item x="1656"/>
        <item x="1657"/>
        <item x="1658"/>
        <item x="1659"/>
        <item x="1663"/>
        <item x="1664"/>
        <item x="1642"/>
        <item x="1643"/>
        <item x="1665"/>
        <item x="1674"/>
        <item x="1675"/>
        <item x="1677"/>
        <item x="1678"/>
        <item x="1679"/>
        <item x="1668"/>
        <item x="1655"/>
        <item x="1662"/>
        <item x="1703"/>
        <item x="1704"/>
        <item x="1699"/>
        <item x="1701"/>
        <item x="1666"/>
        <item x="1670"/>
        <item x="1672"/>
        <item x="1676"/>
        <item x="1684"/>
        <item x="1687"/>
        <item x="1688"/>
        <item x="1695"/>
        <item x="1660"/>
        <item x="1671"/>
        <item x="1700"/>
        <item x="1702"/>
        <item x="1637"/>
        <item x="1673"/>
        <item x="1694"/>
        <item x="1631"/>
        <item x="1686"/>
        <item x="1696"/>
        <item x="1705"/>
        <item x="1706"/>
        <item x="1708"/>
        <item x="1710"/>
        <item x="1720"/>
        <item x="1722"/>
        <item x="1634"/>
        <item x="1680"/>
        <item x="1681"/>
        <item x="1682"/>
        <item x="1683"/>
        <item x="1685"/>
        <item x="1697"/>
        <item x="1721"/>
        <item x="1698"/>
        <item x="1719"/>
        <item x="1731"/>
        <item x="1669"/>
        <item x="1711"/>
        <item x="1712"/>
        <item x="1713"/>
        <item x="1729"/>
        <item x="1772"/>
        <item x="1635"/>
        <item x="1692"/>
        <item x="1709"/>
        <item x="1724"/>
        <item x="1746"/>
        <item x="1758"/>
        <item x="1768"/>
        <item x="1769"/>
        <item x="1773"/>
        <item x="1661"/>
        <item x="209"/>
        <item x="1815"/>
        <item x="1844"/>
        <item x="1816"/>
        <item x="1667"/>
        <item x="1689"/>
        <item x="1690"/>
        <item x="1691"/>
        <item x="1693"/>
        <item x="1707"/>
        <item x="1714"/>
        <item x="1715"/>
        <item x="1716"/>
        <item x="1717"/>
        <item x="1718"/>
        <item x="1723"/>
        <item x="1725"/>
        <item x="1728"/>
        <item x="1730"/>
        <item x="1733"/>
        <item x="1736"/>
        <item x="1737"/>
        <item x="1738"/>
        <item x="1739"/>
        <item x="1740"/>
        <item x="1743"/>
        <item x="1744"/>
        <item x="1745"/>
        <item x="1747"/>
        <item x="1748"/>
        <item x="1749"/>
        <item x="1750"/>
        <item x="1752"/>
        <item x="1755"/>
        <item x="1756"/>
        <item x="1757"/>
        <item x="1762"/>
        <item x="1764"/>
        <item x="1765"/>
        <item x="1766"/>
        <item x="1770"/>
        <item x="1771"/>
        <item x="1774"/>
        <item x="1782"/>
        <item x="1803"/>
        <item x="1726"/>
        <item x="1727"/>
        <item x="1732"/>
        <item x="1734"/>
        <item x="1735"/>
        <item x="1741"/>
        <item x="1742"/>
        <item x="1751"/>
        <item x="1760"/>
        <item x="1763"/>
        <item x="1767"/>
        <item x="1777"/>
        <item x="1778"/>
        <item x="1779"/>
        <item x="1786"/>
        <item x="1796"/>
        <item x="1807"/>
        <item x="1831"/>
        <item x="1849"/>
        <item x="1896"/>
        <item x="1785"/>
        <item x="1812"/>
        <item x="1753"/>
        <item x="1754"/>
        <item x="1759"/>
        <item x="1761"/>
        <item x="1775"/>
        <item x="1776"/>
        <item x="1780"/>
        <item x="1781"/>
        <item x="1783"/>
        <item x="1784"/>
        <item x="1787"/>
        <item x="1788"/>
        <item x="1789"/>
        <item x="1790"/>
        <item x="1791"/>
        <item x="1792"/>
        <item x="1793"/>
        <item x="1794"/>
        <item x="1795"/>
        <item x="1798"/>
        <item x="1799"/>
        <item x="1800"/>
        <item x="1801"/>
        <item x="1802"/>
        <item x="1804"/>
        <item x="1805"/>
        <item x="1806"/>
        <item x="1808"/>
        <item x="1809"/>
        <item x="1810"/>
        <item x="1811"/>
        <item x="1813"/>
        <item x="1814"/>
        <item x="1818"/>
        <item x="1820"/>
        <item x="1821"/>
        <item x="1822"/>
        <item x="1824"/>
        <item x="1825"/>
        <item x="1826"/>
        <item x="1828"/>
        <item x="1830"/>
        <item x="1832"/>
        <item x="1833"/>
        <item x="1836"/>
        <item x="1837"/>
        <item x="1838"/>
        <item x="1839"/>
        <item x="1840"/>
        <item x="1842"/>
        <item x="1843"/>
        <item x="1850"/>
        <item x="1874"/>
        <item x="1875"/>
        <item x="1876"/>
        <item x="1892"/>
        <item x="1926"/>
        <item x="1823"/>
        <item x="1827"/>
        <item x="1829"/>
        <item x="1834"/>
        <item x="1835"/>
        <item x="1841"/>
        <item x="1852"/>
        <item x="1854"/>
        <item x="1857"/>
        <item x="1859"/>
        <item x="1860"/>
        <item x="1862"/>
        <item x="1865"/>
        <item x="1867"/>
        <item x="1871"/>
        <item x="1872"/>
        <item x="1873"/>
        <item x="1879"/>
        <item x="1881"/>
        <item x="1885"/>
        <item x="1886"/>
        <item x="1893"/>
        <item x="1941"/>
        <item x="1797"/>
        <item x="1851"/>
        <item x="1853"/>
        <item x="1855"/>
        <item x="1856"/>
        <item x="1858"/>
        <item x="1861"/>
        <item x="1863"/>
        <item x="1864"/>
        <item x="1866"/>
        <item x="1868"/>
        <item x="1869"/>
        <item x="1870"/>
        <item x="1878"/>
        <item x="1880"/>
        <item x="1882"/>
        <item x="1883"/>
        <item x="1884"/>
        <item x="1887"/>
        <item x="1888"/>
        <item x="1889"/>
        <item x="1890"/>
        <item x="1891"/>
        <item x="1894"/>
        <item x="1895"/>
        <item x="1898"/>
        <item x="1899"/>
        <item x="1900"/>
        <item x="1909"/>
        <item x="1918"/>
        <item x="1919"/>
        <item x="1924"/>
        <item x="1925"/>
        <item x="1927"/>
        <item x="1955"/>
        <item x="678"/>
        <item x="1905"/>
        <item x="1907"/>
        <item x="1913"/>
        <item x="1914"/>
        <item x="1921"/>
        <item x="1923"/>
        <item x="1948"/>
        <item x="1953"/>
        <item x="1954"/>
        <item x="1962"/>
        <item x="1846"/>
        <item x="1897"/>
        <item x="1902"/>
        <item x="1903"/>
        <item x="1906"/>
        <item x="1908"/>
        <item x="1910"/>
        <item x="1911"/>
        <item x="1912"/>
        <item x="1915"/>
        <item x="1916"/>
        <item x="1917"/>
        <item x="1920"/>
        <item x="1922"/>
        <item x="1932"/>
        <item x="1934"/>
        <item x="1936"/>
        <item x="1961"/>
        <item x="1817"/>
        <item x="1819"/>
        <item x="1845"/>
        <item x="1877"/>
        <item x="1901"/>
        <item x="1904"/>
        <item x="1928"/>
        <item x="1929"/>
        <item x="1930"/>
        <item x="1931"/>
        <item x="1933"/>
        <item x="1935"/>
        <item x="1937"/>
        <item x="1938"/>
        <item x="1939"/>
        <item x="1940"/>
        <item x="1942"/>
        <item x="1943"/>
        <item x="1944"/>
        <item x="1945"/>
        <item x="1946"/>
        <item x="1947"/>
        <item x="1950"/>
        <item x="1951"/>
        <item x="1952"/>
        <item x="1956"/>
        <item x="1957"/>
        <item x="1958"/>
        <item x="1959"/>
        <item x="1960"/>
        <item x="1963"/>
        <item x="1964"/>
        <item x="1965"/>
        <item x="1966"/>
        <item x="1967"/>
        <item x="1968"/>
        <item x="1969"/>
        <item x="1970"/>
        <item x="1971"/>
        <item x="1972"/>
        <item x="1973"/>
        <item x="1974"/>
        <item x="1975"/>
        <item x="1976"/>
        <item x="1977"/>
        <item x="1978"/>
        <item x="1979"/>
        <item x="1980"/>
        <item x="1981"/>
        <item x="1982"/>
        <item x="1983"/>
        <item x="1984"/>
        <item x="1985"/>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5"/>
        <item x="2017"/>
        <item x="2019"/>
        <item x="2022"/>
        <item x="2025"/>
        <item x="2028"/>
        <item x="2069"/>
        <item x="2112"/>
        <item x="2192"/>
        <item x="2321"/>
        <item x="1986"/>
        <item x="2014"/>
        <item x="2016"/>
        <item x="2018"/>
        <item x="2020"/>
        <item x="2021"/>
        <item x="2023"/>
        <item x="2024"/>
        <item x="2026"/>
        <item x="2027"/>
        <item x="2029"/>
        <item x="2030"/>
        <item x="2031"/>
        <item x="2033"/>
        <item x="2034"/>
        <item x="2035"/>
        <item x="2036"/>
        <item x="2037"/>
        <item x="2040"/>
        <item x="2042"/>
        <item x="2043"/>
        <item x="2044"/>
        <item x="2045"/>
        <item x="2046"/>
        <item x="2049"/>
        <item x="2050"/>
        <item x="2051"/>
        <item x="2052"/>
        <item x="2054"/>
        <item x="2055"/>
        <item x="2056"/>
        <item x="2063"/>
        <item x="2064"/>
        <item x="2065"/>
        <item x="2066"/>
        <item x="2067"/>
        <item x="2068"/>
        <item x="2093"/>
        <item x="2094"/>
        <item x="2095"/>
        <item x="2115"/>
        <item x="2116"/>
        <item x="2188"/>
        <item x="2227"/>
        <item x="2247"/>
        <item x="2059"/>
        <item x="2073"/>
        <item x="2082"/>
        <item x="2096"/>
        <item x="2097"/>
        <item x="2107"/>
        <item x="2109"/>
        <item x="2113"/>
        <item x="2121"/>
        <item x="2138"/>
        <item x="2141"/>
        <item x="2148"/>
        <item x="2154"/>
        <item x="2155"/>
        <item x="2164"/>
        <item x="2165"/>
        <item x="2173"/>
        <item x="2183"/>
        <item x="2187"/>
        <item x="2201"/>
        <item x="2202"/>
        <item x="2205"/>
        <item x="2210"/>
        <item x="2212"/>
        <item x="2219"/>
        <item x="2221"/>
        <item x="2228"/>
        <item x="2242"/>
        <item x="2248"/>
        <item x="2249"/>
        <item x="2250"/>
        <item x="2258"/>
        <item x="2261"/>
        <item x="2263"/>
        <item x="2278"/>
        <item x="2288"/>
        <item x="2305"/>
        <item x="2307"/>
        <item x="2308"/>
        <item x="2310"/>
        <item x="2312"/>
        <item x="2322"/>
        <item x="2060"/>
        <item x="2061"/>
        <item x="2062"/>
        <item x="2070"/>
        <item x="2071"/>
        <item x="2072"/>
        <item x="2075"/>
        <item x="2078"/>
        <item x="2079"/>
        <item x="2080"/>
        <item x="2081"/>
        <item x="2085"/>
        <item x="2086"/>
        <item x="2087"/>
        <item x="2088"/>
        <item x="2089"/>
        <item x="2100"/>
        <item x="2103"/>
        <item x="2106"/>
        <item x="2110"/>
        <item x="2111"/>
        <item x="2118"/>
        <item x="2120"/>
        <item x="2122"/>
        <item x="2123"/>
        <item x="2126"/>
        <item x="2136"/>
        <item x="2156"/>
        <item x="2167"/>
        <item x="2171"/>
        <item x="2172"/>
        <item x="2174"/>
        <item x="2176"/>
        <item x="2177"/>
        <item x="2181"/>
        <item x="2182"/>
        <item x="2185"/>
        <item x="2189"/>
        <item x="2193"/>
        <item x="2194"/>
        <item x="2198"/>
        <item x="2203"/>
        <item x="2204"/>
        <item x="2208"/>
        <item x="2211"/>
        <item x="2216"/>
        <item x="2218"/>
        <item x="2223"/>
        <item x="2229"/>
        <item x="2233"/>
        <item x="2234"/>
        <item x="2235"/>
        <item x="2240"/>
        <item x="2241"/>
        <item x="2252"/>
        <item x="2254"/>
        <item x="2256"/>
        <item x="2257"/>
        <item x="2260"/>
        <item x="2268"/>
        <item x="2269"/>
        <item x="2270"/>
        <item x="2271"/>
        <item x="2272"/>
        <item x="2273"/>
        <item x="2275"/>
        <item x="2276"/>
        <item x="2277"/>
        <item x="2284"/>
        <item x="2285"/>
        <item x="2286"/>
        <item x="2287"/>
        <item x="2294"/>
        <item x="2295"/>
        <item x="2306"/>
        <item x="2311"/>
        <item x="2315"/>
        <item x="2324"/>
        <item x="2326"/>
        <item x="2339"/>
        <item x="2340"/>
        <item x="2349"/>
        <item x="2091"/>
        <item x="2152"/>
        <item x="2153"/>
        <item x="2168"/>
        <item x="2280"/>
        <item x="2281"/>
        <item x="2282"/>
        <item x="2328"/>
        <item x="2331"/>
        <item x="2351"/>
        <item x="2353"/>
        <item x="2074"/>
        <item x="2128"/>
        <item x="2206"/>
        <item x="2215"/>
        <item x="2217"/>
        <item x="2230"/>
        <item x="2232"/>
        <item x="2243"/>
        <item x="2244"/>
        <item x="2245"/>
        <item x="2266"/>
        <item x="2267"/>
        <item x="2279"/>
        <item x="2283"/>
        <item x="2302"/>
        <item x="2304"/>
        <item x="2313"/>
        <item x="2323"/>
        <item x="2332"/>
        <item x="2336"/>
        <item x="2338"/>
        <item x="2341"/>
        <item x="2348"/>
        <item x="2358"/>
        <item x="2376"/>
        <item x="2377"/>
        <item x="2378"/>
        <item x="2379"/>
        <item x="2041"/>
        <item x="2048"/>
        <item x="2053"/>
        <item x="2058"/>
        <item x="2076"/>
        <item x="2077"/>
        <item x="2084"/>
        <item x="2090"/>
        <item x="2098"/>
        <item x="2099"/>
        <item x="2101"/>
        <item x="2102"/>
        <item x="2104"/>
        <item x="2105"/>
        <item x="2114"/>
        <item x="2117"/>
        <item x="2119"/>
        <item x="2124"/>
        <item x="2125"/>
        <item x="2131"/>
        <item x="2132"/>
        <item x="2133"/>
        <item x="2134"/>
        <item x="2135"/>
        <item x="2139"/>
        <item x="2142"/>
        <item x="2166"/>
        <item x="2170"/>
        <item x="2175"/>
        <item x="2178"/>
        <item x="2179"/>
        <item x="2184"/>
        <item x="2190"/>
        <item x="2191"/>
        <item x="2195"/>
        <item x="2196"/>
        <item x="2207"/>
        <item x="2209"/>
        <item x="2213"/>
        <item x="2214"/>
        <item x="2224"/>
        <item x="2225"/>
        <item x="2226"/>
        <item x="2236"/>
        <item x="2237"/>
        <item x="2238"/>
        <item x="2251"/>
        <item x="2253"/>
        <item x="2255"/>
        <item x="2259"/>
        <item x="2262"/>
        <item x="2265"/>
        <item x="2289"/>
        <item x="2290"/>
        <item x="2292"/>
        <item x="2293"/>
        <item x="2296"/>
        <item x="2297"/>
        <item x="2301"/>
        <item x="2314"/>
        <item x="2316"/>
        <item x="2318"/>
        <item x="2327"/>
        <item x="2337"/>
        <item x="2342"/>
        <item x="2346"/>
        <item x="2347"/>
        <item x="2350"/>
        <item x="2354"/>
        <item x="2355"/>
        <item x="2356"/>
        <item x="2357"/>
        <item x="2359"/>
        <item x="2360"/>
        <item x="2368"/>
        <item x="2370"/>
        <item x="2108"/>
        <item x="2140"/>
        <item x="2143"/>
        <item x="2144"/>
        <item x="2149"/>
        <item x="2157"/>
        <item x="2169"/>
        <item x="2186"/>
        <item x="2231"/>
        <item x="2319"/>
        <item x="2325"/>
        <item x="2329"/>
        <item x="2333"/>
        <item x="2334"/>
        <item x="2335"/>
        <item x="2343"/>
        <item x="2344"/>
        <item x="2345"/>
        <item x="2352"/>
        <item x="2365"/>
        <item x="2366"/>
        <item x="2369"/>
        <item x="2384"/>
        <item x="2385"/>
        <item x="2386"/>
        <item x="485"/>
        <item x="2127"/>
        <item x="2129"/>
        <item x="2146"/>
        <item x="2150"/>
        <item x="2151"/>
        <item x="2199"/>
        <item x="2222"/>
        <item x="2239"/>
        <item x="2246"/>
        <item x="2298"/>
        <item x="2299"/>
        <item x="2300"/>
        <item x="2373"/>
        <item x="2374"/>
        <item x="2375"/>
        <item x="2381"/>
        <item x="2387"/>
        <item x="2388"/>
        <item x="2395"/>
        <item x="2396"/>
        <item x="2397"/>
        <item x="2400"/>
        <item x="2405"/>
        <item x="2406"/>
        <item x="2409"/>
        <item x="2411"/>
        <item x="2420"/>
        <item x="2422"/>
        <item x="2429"/>
        <item x="2425"/>
        <item x="2320"/>
        <item x="2362"/>
        <item x="2380"/>
        <item x="2382"/>
        <item x="2383"/>
        <item x="2390"/>
        <item x="2391"/>
        <item x="2394"/>
        <item x="2398"/>
        <item x="2399"/>
        <item x="2401"/>
        <item x="2402"/>
        <item x="2404"/>
        <item x="2407"/>
        <item x="2410"/>
        <item x="2412"/>
        <item x="2413"/>
        <item x="2414"/>
        <item x="2415"/>
        <item x="2416"/>
        <item x="2417"/>
        <item x="2418"/>
        <item x="2421"/>
        <item x="2423"/>
        <item x="2424"/>
        <item x="2426"/>
        <item x="2427"/>
        <item x="2428"/>
        <item x="2430"/>
        <item x="2432"/>
        <item x="2433"/>
        <item x="2434"/>
        <item x="2436"/>
        <item x="2438"/>
        <item x="2439"/>
        <item x="2440"/>
        <item x="2441"/>
        <item x="2442"/>
        <item x="2445"/>
        <item x="2446"/>
        <item x="2448"/>
        <item x="2361"/>
        <item x="2363"/>
        <item x="2393"/>
        <item x="2408"/>
        <item x="2419"/>
        <item x="2435"/>
        <item x="2437"/>
        <item x="2443"/>
        <item x="2444"/>
        <item x="2447"/>
        <item x="2449"/>
        <item x="2451"/>
        <item x="2452"/>
        <item x="2455"/>
        <item x="2459"/>
        <item x="2460"/>
        <item x="2461"/>
        <item x="2483"/>
        <item x="2462"/>
        <item x="2463"/>
        <item x="2474"/>
        <item x="2371"/>
        <item x="2453"/>
        <item x="2454"/>
        <item x="2458"/>
        <item x="2466"/>
        <item x="2467"/>
        <item x="2468"/>
        <item x="2469"/>
        <item x="2470"/>
        <item x="2476"/>
        <item x="2431"/>
        <item x="2464"/>
        <item x="2465"/>
        <item x="2475"/>
        <item x="2477"/>
        <item x="2478"/>
        <item x="2479"/>
        <item x="2480"/>
        <item x="2481"/>
        <item x="2485"/>
        <item x="2487"/>
        <item x="2489"/>
        <item x="2497"/>
        <item x="2504"/>
        <item x="2450"/>
        <item x="2482"/>
        <item x="2494"/>
        <item x="2456"/>
        <item x="2457"/>
        <item x="2471"/>
        <item x="2472"/>
        <item x="2473"/>
        <item x="2484"/>
        <item x="2488"/>
        <item x="2490"/>
        <item x="2492"/>
        <item x="2498"/>
        <item x="2500"/>
        <item x="2501"/>
        <item x="2503"/>
        <item x="2505"/>
        <item x="2507"/>
        <item x="2486"/>
        <item x="2499"/>
        <item x="2502"/>
        <item x="2508"/>
        <item x="2512"/>
        <item x="2513"/>
        <item x="2514"/>
        <item x="2517"/>
        <item x="2520"/>
        <item x="2521"/>
        <item x="2526"/>
        <item x="2491"/>
        <item x="2515"/>
        <item x="2518"/>
        <item x="2523"/>
        <item x="2524"/>
        <item x="2527"/>
        <item x="2528"/>
        <item x="2529"/>
        <item x="2530"/>
        <item x="2533"/>
        <item x="2534"/>
        <item x="2537"/>
        <item x="2554"/>
        <item x="2555"/>
        <item x="543"/>
        <item x="1238"/>
        <item x="1619"/>
        <item x="1847"/>
        <item x="1848"/>
        <item x="1949"/>
        <item x="2032"/>
        <item x="2039"/>
        <item x="2047"/>
        <item x="2057"/>
        <item x="2083"/>
        <item x="2092"/>
        <item x="2130"/>
        <item x="2137"/>
        <item x="2145"/>
        <item x="2147"/>
        <item x="2158"/>
        <item x="2159"/>
        <item x="2160"/>
        <item x="2161"/>
        <item x="2162"/>
        <item x="2163"/>
        <item x="2180"/>
        <item x="2197"/>
        <item x="2200"/>
        <item x="2220"/>
        <item x="2264"/>
        <item x="2274"/>
        <item x="2291"/>
        <item x="2303"/>
        <item x="2309"/>
        <item x="2317"/>
        <item x="2330"/>
        <item x="2364"/>
        <item x="2367"/>
        <item x="2372"/>
        <item x="2389"/>
        <item x="2392"/>
        <item x="2403"/>
        <item x="2493"/>
        <item x="2495"/>
        <item x="2496"/>
        <item x="2506"/>
        <item x="2509"/>
        <item x="2511"/>
        <item x="2516"/>
        <item x="2519"/>
        <item x="2522"/>
        <item x="2525"/>
        <item x="2531"/>
        <item x="2532"/>
        <item x="2539"/>
        <item x="2540"/>
        <item x="2544"/>
        <item x="2545"/>
        <item x="2546"/>
        <item x="2547"/>
        <item m="1" x="2574"/>
        <item x="2549"/>
        <item x="2550"/>
        <item x="2552"/>
        <item x="2553"/>
        <item x="2556"/>
        <item x="2558"/>
        <item x="2559"/>
        <item x="2560"/>
        <item x="2561"/>
        <item x="2038"/>
        <item x="2543"/>
        <item x="2548"/>
        <item x="2557"/>
        <item x="2563"/>
        <item x="2510"/>
        <item x="2535"/>
        <item x="2536"/>
        <item x="2538"/>
        <item x="2541"/>
        <item x="2542"/>
        <item x="2551"/>
        <item x="2562"/>
        <item x="2564"/>
        <item x="2565"/>
        <item x="2566"/>
        <item x="2567"/>
        <item x="2568"/>
        <item x="2569"/>
        <item x="2570"/>
        <item x="2571"/>
        <item x="2572"/>
        <item x="257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Page" compact="0" outline="0" multipleItemSelectionAllowed="1" showAll="0" defaultSubtotal="0">
      <items count="60">
        <item h="1" x="2"/>
        <item h="1" x="3"/>
        <item h="1" x="0"/>
        <item x="10"/>
        <item m="1" x="49"/>
        <item x="17"/>
        <item m="1" x="54"/>
        <item x="20"/>
        <item m="1" x="38"/>
        <item m="1" x="57"/>
        <item x="15"/>
        <item x="6"/>
        <item x="5"/>
        <item x="8"/>
        <item x="7"/>
        <item h="1" x="28"/>
        <item h="1" x="1"/>
        <item m="1" x="29"/>
        <item x="16"/>
        <item x="13"/>
        <item m="1" x="31"/>
        <item x="14"/>
        <item m="1" x="48"/>
        <item m="1" x="52"/>
        <item m="1" x="34"/>
        <item m="1" x="41"/>
        <item x="21"/>
        <item x="25"/>
        <item m="1" x="58"/>
        <item x="4"/>
        <item m="1" x="43"/>
        <item m="1" x="35"/>
        <item m="1" x="45"/>
        <item m="1" x="44"/>
        <item m="1" x="30"/>
        <item m="1" x="59"/>
        <item m="1" x="55"/>
        <item m="1" x="36"/>
        <item m="1" x="46"/>
        <item h="1" m="1" x="39"/>
        <item m="1" x="51"/>
        <item m="1" x="42"/>
        <item m="1" x="32"/>
        <item m="1" x="50"/>
        <item h="1" m="1" x="53"/>
        <item h="1" m="1" x="37"/>
        <item h="1" x="23"/>
        <item h="1" m="1" x="33"/>
        <item h="1" m="1" x="40"/>
        <item h="1" x="9"/>
        <item h="1" m="1" x="47"/>
        <item h="1" x="11"/>
        <item h="1" x="12"/>
        <item h="1" m="1" x="56"/>
        <item h="1" x="18"/>
        <item h="1" x="19"/>
        <item h="1" x="22"/>
        <item h="1" x="24"/>
        <item h="1" x="26"/>
        <item h="1" x="27"/>
      </items>
    </pivotField>
    <pivotField axis="axisPage" compact="0" outline="0" multipleItemSelectionAllowed="1" showAll="0" defaultSubtotal="0">
      <items count="13">
        <item x="0"/>
        <item x="1"/>
        <item x="2"/>
        <item x="3"/>
        <item x="4"/>
        <item x="5"/>
        <item x="6"/>
        <item x="10"/>
        <item x="7"/>
        <item x="8"/>
        <item x="9"/>
        <item x="11"/>
        <item x="12"/>
      </items>
    </pivotField>
    <pivotField axis="axisRow" compact="0" outline="0" showAll="0" defaultSubtotal="0">
      <items count="2">
        <item h="1" x="0"/>
        <item x="1"/>
      </items>
    </pivotField>
  </pivotFields>
  <rowFields count="10">
    <field x="36"/>
    <field x="3"/>
    <field x="7"/>
    <field x="12"/>
    <field x="8"/>
    <field x="0"/>
    <field x="5"/>
    <field x="9"/>
    <field x="15"/>
    <field x="11"/>
  </rowFields>
  <rowItems count="22">
    <i>
      <x v="1"/>
      <x v="175"/>
      <x v="364"/>
      <x v="498"/>
      <x v="117"/>
      <x v="3417"/>
      <x v="311"/>
      <x v="600"/>
      <x v="446"/>
      <x v="374"/>
    </i>
    <i r="2">
      <x v="367"/>
      <x v="498"/>
      <x v="118"/>
      <x v="3418"/>
      <x v="311"/>
      <x v="596"/>
      <x v="446"/>
      <x v="374"/>
    </i>
    <i r="2">
      <x v="368"/>
      <x v="498"/>
      <x v="119"/>
      <x v="3419"/>
      <x v="311"/>
      <x v="601"/>
      <x v="446"/>
      <x v="374"/>
    </i>
    <i r="2">
      <x v="369"/>
      <x v="498"/>
      <x v="120"/>
      <x v="3420"/>
      <x v="311"/>
      <x v="602"/>
      <x v="446"/>
      <x v="374"/>
    </i>
    <i r="2">
      <x v="536"/>
      <x v="498"/>
      <x v="269"/>
      <x v="3404"/>
      <x v="311"/>
      <x v="180"/>
      <x v="446"/>
      <x v="374"/>
    </i>
    <i r="1">
      <x v="227"/>
      <x v="355"/>
      <x v="498"/>
      <x v="228"/>
      <x v="3335"/>
      <x v="201"/>
      <x v="184"/>
      <x v="446"/>
      <x/>
    </i>
    <i r="1">
      <x v="295"/>
      <x v="879"/>
      <x v="498"/>
      <x v="121"/>
      <x v="3405"/>
      <x v="138"/>
      <x v="332"/>
      <x v="446"/>
      <x v="182"/>
    </i>
    <i r="2">
      <x v="882"/>
      <x v="498"/>
      <x v="107"/>
      <x v="3421"/>
      <x v="138"/>
      <x v="8"/>
      <x v="446"/>
      <x v="182"/>
    </i>
    <i r="2">
      <x v="883"/>
      <x v="498"/>
      <x v="110"/>
      <x v="3422"/>
      <x v="138"/>
      <x v="596"/>
      <x v="446"/>
      <x v="182"/>
    </i>
    <i r="2">
      <x v="884"/>
      <x v="498"/>
      <x v="111"/>
      <x v="3423"/>
      <x v="138"/>
      <x v="601"/>
      <x v="446"/>
      <x v="182"/>
    </i>
    <i r="2">
      <x v="885"/>
      <x v="498"/>
      <x v="112"/>
      <x v="3424"/>
      <x v="138"/>
      <x v="603"/>
      <x v="446"/>
      <x v="182"/>
    </i>
    <i r="1">
      <x v="656"/>
      <x v="599"/>
      <x v="498"/>
      <x v="184"/>
      <x v="3409"/>
      <x v="245"/>
      <x v="218"/>
      <x v="446"/>
      <x v="182"/>
    </i>
    <i r="2">
      <x v="633"/>
      <x v="498"/>
      <x v="184"/>
      <x v="3410"/>
      <x v="245"/>
      <x v="218"/>
      <x v="446"/>
      <x v="182"/>
    </i>
    <i r="2">
      <x v="674"/>
      <x v="498"/>
      <x v="228"/>
      <x v="3411"/>
      <x v="245"/>
      <x v="183"/>
      <x v="446"/>
      <x v="182"/>
    </i>
    <i r="2">
      <x v="677"/>
      <x v="498"/>
      <x v="228"/>
      <x v="3412"/>
      <x v="245"/>
      <x v="183"/>
      <x v="446"/>
      <x v="182"/>
    </i>
    <i r="2">
      <x v="686"/>
      <x v="498"/>
      <x v="288"/>
      <x v="3413"/>
      <x v="245"/>
      <x v="203"/>
      <x v="446"/>
      <x v="182"/>
    </i>
    <i r="2">
      <x v="713"/>
      <x v="498"/>
      <x v="288"/>
      <x v="3414"/>
      <x v="245"/>
      <x v="203"/>
      <x v="446"/>
      <x v="182"/>
    </i>
    <i r="2">
      <x v="1361"/>
      <x v="498"/>
      <x v="279"/>
      <x v="3415"/>
      <x v="245"/>
      <x v="188"/>
      <x v="446"/>
      <x v="182"/>
    </i>
    <i r="1">
      <x v="680"/>
      <x v="797"/>
      <x v="498"/>
      <x v="334"/>
      <x v="3416"/>
      <x v="15"/>
      <x v="244"/>
      <x v="446"/>
      <x v="182"/>
    </i>
    <i r="1">
      <x v="700"/>
      <x v="1386"/>
      <x v="220"/>
      <x v="117"/>
      <x v="3398"/>
      <x v="279"/>
      <x v="595"/>
      <x v="446"/>
      <x v="172"/>
    </i>
    <i r="2">
      <x v="1387"/>
      <x v="220"/>
      <x v="118"/>
      <x v="3399"/>
      <x v="279"/>
      <x v="596"/>
      <x v="446"/>
      <x v="172"/>
    </i>
    <i r="2">
      <x v="1388"/>
      <x v="220"/>
      <x v="119"/>
      <x v="3400"/>
      <x v="279"/>
      <x v="597"/>
      <x v="446"/>
      <x v="172"/>
    </i>
  </rowItems>
  <colItems count="1">
    <i/>
  </colItems>
  <pageFields count="2">
    <pageField fld="34" hier="-1"/>
    <pageField fld="35" hier="-1"/>
  </pageFields>
  <formats count="50">
    <format dxfId="1524">
      <pivotArea dataOnly="0" labelOnly="1" outline="0" fieldPosition="0">
        <references count="4">
          <reference field="0" count="1" selected="0">
            <x v="2405"/>
          </reference>
          <reference field="3" count="1">
            <x v="446"/>
          </reference>
          <reference field="8" count="1" selected="0">
            <x v="300"/>
          </reference>
          <reference field="12" count="1" selected="0">
            <x v="369"/>
          </reference>
        </references>
      </pivotArea>
    </format>
    <format dxfId="1523">
      <pivotArea dataOnly="0" labelOnly="1" outline="0" fieldPosition="0">
        <references count="3">
          <reference field="0" count="1">
            <x v="2405"/>
          </reference>
          <reference field="8" count="1" selected="0">
            <x v="300"/>
          </reference>
          <reference field="12" count="1" selected="0">
            <x v="369"/>
          </reference>
        </references>
      </pivotArea>
    </format>
    <format dxfId="1522">
      <pivotArea dataOnly="0" labelOnly="1" outline="0" fieldPosition="0">
        <references count="3">
          <reference field="0" count="1">
            <x v="2412"/>
          </reference>
          <reference field="8" count="1" selected="0">
            <x v="184"/>
          </reference>
          <reference field="12" count="1" selected="0">
            <x v="46"/>
          </reference>
        </references>
      </pivotArea>
    </format>
    <format dxfId="1521">
      <pivotArea dataOnly="0" labelOnly="1" outline="0" fieldPosition="0">
        <references count="4">
          <reference field="0" count="1" selected="0">
            <x v="2419"/>
          </reference>
          <reference field="3" count="1">
            <x v="312"/>
          </reference>
          <reference field="8" count="1" selected="0">
            <x v="300"/>
          </reference>
          <reference field="12" count="1" selected="0">
            <x v="344"/>
          </reference>
        </references>
      </pivotArea>
    </format>
    <format dxfId="1520">
      <pivotArea dataOnly="0" labelOnly="1" outline="0" fieldPosition="0">
        <references count="4">
          <reference field="0" count="1" selected="0">
            <x v="2418"/>
          </reference>
          <reference field="3" count="1">
            <x v="442"/>
          </reference>
          <reference field="8" count="1" selected="0">
            <x v="300"/>
          </reference>
          <reference field="12" count="1" selected="0">
            <x v="357"/>
          </reference>
        </references>
      </pivotArea>
    </format>
    <format dxfId="1519">
      <pivotArea dataOnly="0" labelOnly="1" outline="0" fieldPosition="0">
        <references count="4">
          <reference field="0" count="1" selected="0">
            <x v="2405"/>
          </reference>
          <reference field="3" count="1">
            <x v="446"/>
          </reference>
          <reference field="8" count="1" selected="0">
            <x v="300"/>
          </reference>
          <reference field="12" count="1" selected="0">
            <x v="369"/>
          </reference>
        </references>
      </pivotArea>
    </format>
    <format dxfId="1518">
      <pivotArea dataOnly="0" labelOnly="1" outline="0" fieldPosition="0">
        <references count="4">
          <reference field="0" count="1" selected="0">
            <x v="2411"/>
          </reference>
          <reference field="3" count="1">
            <x v="301"/>
          </reference>
          <reference field="8" count="1" selected="0">
            <x v="275"/>
          </reference>
          <reference field="12" count="1" selected="0">
            <x v="380"/>
          </reference>
        </references>
      </pivotArea>
    </format>
    <format dxfId="1517">
      <pivotArea dataOnly="0" labelOnly="1" outline="0" fieldPosition="0">
        <references count="4">
          <reference field="0" count="1" selected="0">
            <x v="931"/>
          </reference>
          <reference field="3" count="1">
            <x v="495"/>
          </reference>
          <reference field="8" count="1" selected="0">
            <x v="149"/>
          </reference>
          <reference field="12" count="1" selected="0">
            <x v="397"/>
          </reference>
        </references>
      </pivotArea>
    </format>
    <format dxfId="1516">
      <pivotArea dataOnly="0" labelOnly="1" outline="0" fieldPosition="0">
        <references count="4">
          <reference field="0" count="1" selected="0">
            <x v="2411"/>
          </reference>
          <reference field="3" count="1">
            <x v="301"/>
          </reference>
          <reference field="8" count="1" selected="0">
            <x v="275"/>
          </reference>
          <reference field="12" count="1" selected="0">
            <x v="380"/>
          </reference>
        </references>
      </pivotArea>
    </format>
    <format dxfId="1515">
      <pivotArea dataOnly="0" labelOnly="1" outline="0" fieldPosition="0">
        <references count="4">
          <reference field="0" count="1" selected="0">
            <x v="931"/>
          </reference>
          <reference field="3" count="1">
            <x v="495"/>
          </reference>
          <reference field="8" count="1" selected="0">
            <x v="149"/>
          </reference>
          <reference field="12" count="1" selected="0">
            <x v="397"/>
          </reference>
        </references>
      </pivotArea>
    </format>
    <format dxfId="1514">
      <pivotArea dataOnly="0" labelOnly="1" outline="0" fieldPosition="0">
        <references count="4">
          <reference field="0" count="1" selected="0">
            <x v="1192"/>
          </reference>
          <reference field="3" count="1">
            <x v="672"/>
          </reference>
          <reference field="8" count="1" selected="0">
            <x v="301"/>
          </reference>
          <reference field="12" count="1" selected="0">
            <x v="397"/>
          </reference>
        </references>
      </pivotArea>
    </format>
    <format dxfId="1513">
      <pivotArea dataOnly="0" labelOnly="1" outline="0" fieldPosition="0">
        <references count="4">
          <reference field="0" count="1" selected="0">
            <x v="1731"/>
          </reference>
          <reference field="3" count="1">
            <x v="509"/>
          </reference>
          <reference field="8" count="1" selected="0">
            <x v="189"/>
          </reference>
          <reference field="12" count="1" selected="0">
            <x v="398"/>
          </reference>
        </references>
      </pivotArea>
    </format>
    <format dxfId="1512">
      <pivotArea dataOnly="0" labelOnly="1" outline="0" fieldPosition="0">
        <references count="4">
          <reference field="0" count="1" selected="0">
            <x v="2420"/>
          </reference>
          <reference field="3" count="1">
            <x v="143"/>
          </reference>
          <reference field="8" count="1" selected="0">
            <x v="189"/>
          </reference>
          <reference field="12" count="1" selected="0">
            <x v="399"/>
          </reference>
        </references>
      </pivotArea>
    </format>
    <format dxfId="1511">
      <pivotArea dataOnly="0" labelOnly="1" outline="0" fieldPosition="0">
        <references count="4">
          <reference field="0" count="1" selected="0">
            <x v="2367"/>
          </reference>
          <reference field="3" count="1">
            <x v="445"/>
          </reference>
          <reference field="8" count="1" selected="0">
            <x v="189"/>
          </reference>
          <reference field="12" count="1" selected="0">
            <x v="400"/>
          </reference>
        </references>
      </pivotArea>
    </format>
    <format dxfId="1510">
      <pivotArea dataOnly="0" labelOnly="1" outline="0" fieldPosition="0">
        <references count="4">
          <reference field="0" count="1" selected="0">
            <x v="2035"/>
          </reference>
          <reference field="3" count="1">
            <x v="160"/>
          </reference>
          <reference field="8" count="1" selected="0">
            <x v="79"/>
          </reference>
          <reference field="12" count="1" selected="0">
            <x v="416"/>
          </reference>
        </references>
      </pivotArea>
    </format>
    <format dxfId="1509">
      <pivotArea dataOnly="0" labelOnly="1" outline="0" fieldPosition="0">
        <references count="4">
          <reference field="0" count="1" selected="0">
            <x v="2035"/>
          </reference>
          <reference field="3" count="1">
            <x v="160"/>
          </reference>
          <reference field="8" count="1" selected="0">
            <x v="79"/>
          </reference>
          <reference field="12" count="1" selected="0">
            <x v="416"/>
          </reference>
        </references>
      </pivotArea>
    </format>
    <format dxfId="1508">
      <pivotArea dataOnly="0" labelOnly="1" outline="0" fieldPosition="0">
        <references count="4">
          <reference field="0" count="1" selected="0">
            <x v="2428"/>
          </reference>
          <reference field="3" count="1">
            <x v="651"/>
          </reference>
          <reference field="8" count="1" selected="0">
            <x v="74"/>
          </reference>
          <reference field="12" count="1" selected="0">
            <x v="129"/>
          </reference>
        </references>
      </pivotArea>
    </format>
    <format dxfId="1507">
      <pivotArea dataOnly="0" labelOnly="1" outline="0" fieldPosition="0">
        <references count="4">
          <reference field="0" count="1" selected="0">
            <x v="2418"/>
          </reference>
          <reference field="3" count="1">
            <x v="442"/>
          </reference>
          <reference field="8" count="1" selected="0">
            <x v="300"/>
          </reference>
          <reference field="12" count="1" selected="0">
            <x v="357"/>
          </reference>
        </references>
      </pivotArea>
    </format>
    <format dxfId="1506">
      <pivotArea dataOnly="0" labelOnly="1" outline="0" fieldPosition="0">
        <references count="4">
          <reference field="0" count="1" selected="0">
            <x v="2035"/>
          </reference>
          <reference field="3" count="1">
            <x v="160"/>
          </reference>
          <reference field="8" count="1" selected="0">
            <x v="79"/>
          </reference>
          <reference field="12" count="1" selected="0">
            <x v="416"/>
          </reference>
        </references>
      </pivotArea>
    </format>
    <format dxfId="1505">
      <pivotArea dataOnly="0" labelOnly="1" outline="0" fieldPosition="0">
        <references count="4">
          <reference field="0" count="1" selected="0">
            <x v="2418"/>
          </reference>
          <reference field="3" count="1">
            <x v="442"/>
          </reference>
          <reference field="8" count="1" selected="0">
            <x v="300"/>
          </reference>
          <reference field="12" count="1" selected="0">
            <x v="357"/>
          </reference>
        </references>
      </pivotArea>
    </format>
    <format dxfId="1504">
      <pivotArea dataOnly="0" labelOnly="1" outline="0" fieldPosition="0">
        <references count="4">
          <reference field="0" count="1" selected="0">
            <x v="2423"/>
          </reference>
          <reference field="3" count="1">
            <x v="204"/>
          </reference>
          <reference field="8" count="1" selected="0">
            <x v="355"/>
          </reference>
          <reference field="12" count="1" selected="0">
            <x v="475"/>
          </reference>
        </references>
      </pivotArea>
    </format>
    <format dxfId="1503">
      <pivotArea dataOnly="0" labelOnly="1" outline="0" fieldPosition="0">
        <references count="4">
          <reference field="0" count="1" selected="0">
            <x v="2454"/>
          </reference>
          <reference field="3" count="1">
            <x v="202"/>
          </reference>
          <reference field="8" count="1" selected="0">
            <x v="38"/>
          </reference>
          <reference field="12" count="1" selected="0">
            <x v="498"/>
          </reference>
        </references>
      </pivotArea>
    </format>
    <format dxfId="1502">
      <pivotArea dataOnly="0" labelOnly="1" outline="0" fieldPosition="0">
        <references count="4">
          <reference field="0" count="1" selected="0">
            <x v="2452"/>
          </reference>
          <reference field="3" count="1">
            <x v="360"/>
          </reference>
          <reference field="8" count="1" selected="0">
            <x v="52"/>
          </reference>
          <reference field="12" count="1" selected="0">
            <x v="498"/>
          </reference>
        </references>
      </pivotArea>
    </format>
    <format dxfId="1501">
      <pivotArea dataOnly="0" labelOnly="1" outline="0" fieldPosition="0">
        <references count="4">
          <reference field="0" count="1" selected="0">
            <x v="2454"/>
          </reference>
          <reference field="3" count="1">
            <x v="202"/>
          </reference>
          <reference field="8" count="1" selected="0">
            <x v="38"/>
          </reference>
          <reference field="12" count="1" selected="0">
            <x v="8"/>
          </reference>
        </references>
      </pivotArea>
    </format>
    <format dxfId="1500">
      <pivotArea dataOnly="0" labelOnly="1" outline="0" fieldPosition="0">
        <references count="4">
          <reference field="0" count="1" selected="0">
            <x v="2440"/>
          </reference>
          <reference field="3" count="1">
            <x v="511"/>
          </reference>
          <reference field="8" count="1" selected="0">
            <x v="348"/>
          </reference>
          <reference field="12" count="1" selected="0">
            <x v="498"/>
          </reference>
        </references>
      </pivotArea>
    </format>
    <format dxfId="1499">
      <pivotArea dataOnly="0" labelOnly="1" outline="0" fieldPosition="0">
        <references count="4">
          <reference field="0" count="1" selected="0">
            <x v="2448"/>
          </reference>
          <reference field="3" count="1">
            <x v="202"/>
          </reference>
          <reference field="8" count="1" selected="0">
            <x v="348"/>
          </reference>
          <reference field="12" count="1" selected="0">
            <x v="498"/>
          </reference>
        </references>
      </pivotArea>
    </format>
    <format dxfId="1498">
      <pivotArea dataOnly="0" labelOnly="1" outline="0" fieldPosition="0">
        <references count="4">
          <reference field="0" count="1" selected="0">
            <x v="2441"/>
          </reference>
          <reference field="3" count="1">
            <x v="511"/>
          </reference>
          <reference field="8" count="1" selected="0">
            <x v="349"/>
          </reference>
          <reference field="12" count="1" selected="0">
            <x v="498"/>
          </reference>
        </references>
      </pivotArea>
    </format>
    <format dxfId="1497">
      <pivotArea dataOnly="0" labelOnly="1" outline="0" fieldPosition="0">
        <references count="4">
          <reference field="0" count="1" selected="0">
            <x v="2447"/>
          </reference>
          <reference field="3" count="1">
            <x v="202"/>
          </reference>
          <reference field="8" count="1" selected="0">
            <x v="349"/>
          </reference>
          <reference field="12" count="1" selected="0">
            <x v="498"/>
          </reference>
        </references>
      </pivotArea>
    </format>
    <format dxfId="1496">
      <pivotArea dataOnly="0" outline="0" fieldPosition="0">
        <references count="1">
          <reference field="3" count="1">
            <x v="160"/>
          </reference>
        </references>
      </pivotArea>
    </format>
    <format dxfId="1495">
      <pivotArea dataOnly="0" labelOnly="1" outline="0" fieldPosition="0">
        <references count="4">
          <reference field="0" count="1" selected="0">
            <x v="2417"/>
          </reference>
          <reference field="3" count="1">
            <x v="446"/>
          </reference>
          <reference field="8" count="1" selected="0">
            <x v="301"/>
          </reference>
          <reference field="12" count="1" selected="0">
            <x v="47"/>
          </reference>
        </references>
      </pivotArea>
    </format>
    <format dxfId="1494">
      <pivotArea dataOnly="0" labelOnly="1" outline="0" fieldPosition="0">
        <references count="4">
          <reference field="0" count="1" selected="0">
            <x v="2440"/>
          </reference>
          <reference field="3" count="1">
            <x v="511"/>
          </reference>
          <reference field="8" count="1" selected="0">
            <x v="348"/>
          </reference>
          <reference field="12" count="1" selected="0">
            <x v="8"/>
          </reference>
        </references>
      </pivotArea>
    </format>
    <format dxfId="1493">
      <pivotArea dataOnly="0" labelOnly="1" outline="0" fieldPosition="0">
        <references count="4">
          <reference field="0" count="1" selected="0">
            <x v="2448"/>
          </reference>
          <reference field="3" count="1">
            <x v="202"/>
          </reference>
          <reference field="8" count="1" selected="0">
            <x v="348"/>
          </reference>
          <reference field="12" count="1" selected="0">
            <x v="8"/>
          </reference>
        </references>
      </pivotArea>
    </format>
    <format dxfId="1492">
      <pivotArea dataOnly="0" labelOnly="1" outline="0" fieldPosition="0">
        <references count="4">
          <reference field="0" count="1" selected="0">
            <x v="2441"/>
          </reference>
          <reference field="3" count="1">
            <x v="511"/>
          </reference>
          <reference field="8" count="1" selected="0">
            <x v="349"/>
          </reference>
          <reference field="12" count="1" selected="0">
            <x v="8"/>
          </reference>
        </references>
      </pivotArea>
    </format>
    <format dxfId="1491">
      <pivotArea dataOnly="0" labelOnly="1" outline="0" fieldPosition="0">
        <references count="4">
          <reference field="0" count="1" selected="0">
            <x v="2447"/>
          </reference>
          <reference field="3" count="1">
            <x v="202"/>
          </reference>
          <reference field="8" count="1" selected="0">
            <x v="349"/>
          </reference>
          <reference field="12" count="1" selected="0">
            <x v="8"/>
          </reference>
        </references>
      </pivotArea>
    </format>
    <format dxfId="1490">
      <pivotArea dataOnly="0" labelOnly="1" outline="0" fieldPosition="0">
        <references count="4">
          <reference field="0" count="1" selected="0">
            <x v="2421"/>
          </reference>
          <reference field="3" count="1">
            <x v="235"/>
          </reference>
          <reference field="8" count="1" selected="0">
            <x v="353"/>
          </reference>
          <reference field="12" count="1" selected="0">
            <x v="47"/>
          </reference>
        </references>
      </pivotArea>
    </format>
    <format dxfId="1489">
      <pivotArea dataOnly="0" labelOnly="1" outline="0" fieldPosition="0">
        <references count="4">
          <reference field="0" count="1" selected="0">
            <x v="2447"/>
          </reference>
          <reference field="3" count="1">
            <x v="202"/>
          </reference>
          <reference field="8" count="1" selected="0">
            <x v="349"/>
          </reference>
          <reference field="12" count="1" selected="0">
            <x v="8"/>
          </reference>
        </references>
      </pivotArea>
    </format>
    <format dxfId="1488">
      <pivotArea dataOnly="0" labelOnly="1" outline="0" fieldPosition="0">
        <references count="4">
          <reference field="0" count="1" selected="0">
            <x v="2447"/>
          </reference>
          <reference field="3" count="1">
            <x v="202"/>
          </reference>
          <reference field="8" count="1" selected="0">
            <x v="349"/>
          </reference>
          <reference field="12" count="1" selected="0">
            <x v="8"/>
          </reference>
        </references>
      </pivotArea>
    </format>
    <format dxfId="1487">
      <pivotArea dataOnly="0" labelOnly="1" outline="0" fieldPosition="0">
        <references count="4">
          <reference field="0" count="1" selected="0">
            <x v="2453"/>
          </reference>
          <reference field="3" count="1">
            <x v="574"/>
          </reference>
          <reference field="8" count="1" selected="0">
            <x v="74"/>
          </reference>
          <reference field="12" count="1" selected="0">
            <x v="283"/>
          </reference>
        </references>
      </pivotArea>
    </format>
    <format dxfId="1486">
      <pivotArea dataOnly="0" labelOnly="1" outline="0" fieldPosition="0">
        <references count="4">
          <reference field="0" count="1" selected="0">
            <x v="2455"/>
          </reference>
          <reference field="3" count="1">
            <x v="249"/>
          </reference>
          <reference field="8" count="1" selected="0">
            <x v="88"/>
          </reference>
          <reference field="12" count="1" selected="0">
            <x v="283"/>
          </reference>
        </references>
      </pivotArea>
    </format>
    <format dxfId="1485">
      <pivotArea dataOnly="0" labelOnly="1" outline="0" fieldPosition="0">
        <references count="4">
          <reference field="0" count="1" selected="0">
            <x v="2386"/>
          </reference>
          <reference field="3" count="1">
            <x v="652"/>
          </reference>
          <reference field="8" count="1" selected="0">
            <x v="184"/>
          </reference>
          <reference field="12" count="1" selected="0">
            <x v="155"/>
          </reference>
        </references>
      </pivotArea>
    </format>
    <format dxfId="1484">
      <pivotArea dataOnly="0" labelOnly="1" outline="0" fieldPosition="0">
        <references count="4">
          <reference field="0" count="1" selected="0">
            <x v="2449"/>
          </reference>
          <reference field="3" count="1">
            <x v="536"/>
          </reference>
          <reference field="8" count="1" selected="0">
            <x v="267"/>
          </reference>
          <reference field="12" count="1" selected="0">
            <x v="196"/>
          </reference>
        </references>
      </pivotArea>
    </format>
    <format dxfId="1483">
      <pivotArea dataOnly="0" labelOnly="1" outline="0" fieldPosition="0">
        <references count="4">
          <reference field="0" count="1" selected="0">
            <x v="2450"/>
          </reference>
          <reference field="3" count="1">
            <x v="536"/>
          </reference>
          <reference field="8" count="1" selected="0">
            <x v="288"/>
          </reference>
          <reference field="12" count="1" selected="0">
            <x v="196"/>
          </reference>
        </references>
      </pivotArea>
    </format>
    <format dxfId="1482">
      <pivotArea dataOnly="0" labelOnly="1" outline="0" fieldPosition="0">
        <references count="4">
          <reference field="0" count="1" selected="0">
            <x v="2433"/>
          </reference>
          <reference field="3" count="1">
            <x v="653"/>
          </reference>
          <reference field="8" count="1" selected="0">
            <x v="334"/>
          </reference>
          <reference field="12" count="1" selected="0">
            <x v="354"/>
          </reference>
        </references>
      </pivotArea>
    </format>
    <format dxfId="1481">
      <pivotArea dataOnly="0" labelOnly="1" outline="0" fieldPosition="0">
        <references count="4">
          <reference field="0" count="1" selected="0">
            <x v="2451"/>
          </reference>
          <reference field="3" count="1">
            <x v="400"/>
          </reference>
          <reference field="8" count="1" selected="0">
            <x v="228"/>
          </reference>
          <reference field="12" count="1" selected="0">
            <x v="130"/>
          </reference>
        </references>
      </pivotArea>
    </format>
    <format dxfId="1480">
      <pivotArea dataOnly="0" labelOnly="1" outline="0" fieldPosition="0">
        <references count="4">
          <reference field="0" count="1" selected="0">
            <x v="2449"/>
          </reference>
          <reference field="3" count="1">
            <x v="536"/>
          </reference>
          <reference field="8" count="1" selected="0">
            <x v="267"/>
          </reference>
          <reference field="12" count="1" selected="0">
            <x v="196"/>
          </reference>
        </references>
      </pivotArea>
    </format>
    <format dxfId="1479">
      <pivotArea dataOnly="0" labelOnly="1" outline="0" fieldPosition="0">
        <references count="4">
          <reference field="0" count="1" selected="0">
            <x v="2438"/>
          </reference>
          <reference field="3" count="1">
            <x v="652"/>
          </reference>
          <reference field="8" count="1" selected="0">
            <x v="288"/>
          </reference>
          <reference field="12" count="1" selected="0">
            <x v="196"/>
          </reference>
        </references>
      </pivotArea>
    </format>
    <format dxfId="1478">
      <pivotArea dataOnly="0" labelOnly="1" outline="0" fieldPosition="0">
        <references count="4">
          <reference field="0" count="1" selected="0">
            <x v="2380"/>
          </reference>
          <reference field="3" count="1">
            <x v="273"/>
          </reference>
          <reference field="8" count="1" selected="0">
            <x v="184"/>
          </reference>
          <reference field="12" count="1" selected="0">
            <x v="283"/>
          </reference>
        </references>
      </pivotArea>
    </format>
    <format dxfId="1477">
      <pivotArea dataOnly="0" labelOnly="1" outline="0" fieldPosition="0">
        <references count="4">
          <reference field="0" count="1" selected="0">
            <x v="2449"/>
          </reference>
          <reference field="3" count="1">
            <x v="536"/>
          </reference>
          <reference field="8" count="1" selected="0">
            <x v="267"/>
          </reference>
          <reference field="12" count="1" selected="0">
            <x v="283"/>
          </reference>
        </references>
      </pivotArea>
    </format>
    <format dxfId="1476">
      <pivotArea dataOnly="0" labelOnly="1" outline="0" fieldPosition="0">
        <references count="4">
          <reference field="0" count="1" selected="0">
            <x v="2439"/>
          </reference>
          <reference field="3" count="1">
            <x v="652"/>
          </reference>
          <reference field="8" count="1" selected="0">
            <x v="269"/>
          </reference>
          <reference field="12" count="1" selected="0">
            <x v="283"/>
          </reference>
        </references>
      </pivotArea>
    </format>
    <format dxfId="1475">
      <pivotArea dataOnly="0" labelOnly="1" outline="0" fieldPosition="0">
        <references count="4">
          <reference field="0" count="1" selected="0">
            <x v="2380"/>
          </reference>
          <reference field="3" count="1">
            <x v="273"/>
          </reference>
          <reference field="8" count="1" selected="0">
            <x v="184"/>
          </reference>
          <reference field="12" count="1" selected="0">
            <x v="283"/>
          </reference>
        </references>
      </pivotArea>
    </format>
  </formats>
  <pivotTableStyleInfo name="PivotStyleLight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F8F0E09-CC3F-409A-B288-C3FF9FDFC6DC}" name="Tabella_pivot1" cacheId="82" applyNumberFormats="0" applyBorderFormats="0" applyFontFormats="0" applyPatternFormats="0" applyAlignmentFormats="0" applyWidthHeightFormats="1" dataCaption="Valori" updatedVersion="6" minRefreshableVersion="3" useAutoFormatting="1" rowGrandTotals="0" itemPrintTitles="1" createdVersion="4" indent="0" compact="0" compactData="0" multipleFieldFilters="0">
  <location ref="A5:P8" firstHeaderRow="1" firstDataRow="1" firstDataCol="16" rowPageCount="2" colPageCount="1"/>
  <pivotFields count="36">
    <pivotField axis="axisRow" compact="0" outline="0" subtotalTop="0" showAll="0" defaultSubtotal="0">
      <items count="502">
        <item x="79"/>
        <item x="1"/>
        <item x="90"/>
        <item x="2"/>
        <item x="3"/>
        <item x="4"/>
        <item x="5"/>
        <item x="91"/>
        <item x="6"/>
        <item x="92"/>
        <item x="7"/>
        <item x="8"/>
        <item x="9"/>
        <item x="141"/>
        <item x="10"/>
        <item x="93"/>
        <item x="11"/>
        <item x="83"/>
        <item x="13"/>
        <item x="14"/>
        <item x="94"/>
        <item x="15"/>
        <item x="16"/>
        <item x="17"/>
        <item x="18"/>
        <item x="19"/>
        <item x="76"/>
        <item x="20"/>
        <item x="95"/>
        <item x="80"/>
        <item x="21"/>
        <item x="22"/>
        <item x="23"/>
        <item x="446"/>
        <item x="24"/>
        <item x="25"/>
        <item x="26"/>
        <item x="27"/>
        <item x="28"/>
        <item x="98"/>
        <item x="29"/>
        <item x="30"/>
        <item x="31"/>
        <item x="32"/>
        <item x="33"/>
        <item x="34"/>
        <item x="35"/>
        <item x="36"/>
        <item x="37"/>
        <item x="99"/>
        <item x="38"/>
        <item x="39"/>
        <item x="40"/>
        <item x="41"/>
        <item x="42"/>
        <item x="43"/>
        <item x="44"/>
        <item x="45"/>
        <item x="46"/>
        <item x="81"/>
        <item x="47"/>
        <item x="48"/>
        <item x="217"/>
        <item x="100"/>
        <item x="49"/>
        <item x="50"/>
        <item x="51"/>
        <item x="52"/>
        <item x="53"/>
        <item x="54"/>
        <item x="55"/>
        <item x="56"/>
        <item x="57"/>
        <item x="101"/>
        <item x="58"/>
        <item x="102"/>
        <item x="59"/>
        <item x="103"/>
        <item x="104"/>
        <item x="105"/>
        <item x="60"/>
        <item x="61"/>
        <item x="62"/>
        <item x="63"/>
        <item x="145"/>
        <item x="64"/>
        <item x="70"/>
        <item x="85"/>
        <item x="86"/>
        <item x="65"/>
        <item x="106"/>
        <item x="107"/>
        <item x="108"/>
        <item x="66"/>
        <item x="109"/>
        <item x="110"/>
        <item x="111"/>
        <item x="74"/>
        <item x="112"/>
        <item x="113"/>
        <item x="114"/>
        <item x="67"/>
        <item x="115"/>
        <item x="116"/>
        <item x="117"/>
        <item x="87"/>
        <item x="316"/>
        <item x="118"/>
        <item x="119"/>
        <item x="120"/>
        <item x="121"/>
        <item x="123"/>
        <item x="124"/>
        <item x="125"/>
        <item x="126"/>
        <item x="127"/>
        <item x="128"/>
        <item x="129"/>
        <item x="130"/>
        <item x="142"/>
        <item x="144"/>
        <item x="75"/>
        <item x="0"/>
        <item x="78"/>
        <item x="77"/>
        <item x="122"/>
        <item x="89"/>
        <item x="88"/>
        <item x="146"/>
        <item x="97"/>
        <item x="398"/>
        <item m="1" x="501"/>
        <item x="133"/>
        <item x="134"/>
        <item x="135"/>
        <item x="136"/>
        <item x="137"/>
        <item x="138"/>
        <item x="139"/>
        <item x="140"/>
        <item x="143"/>
        <item x="12"/>
        <item x="73"/>
        <item x="68"/>
        <item x="69"/>
        <item x="71"/>
        <item x="72"/>
        <item x="147"/>
        <item x="148"/>
        <item x="149"/>
        <item x="150"/>
        <item x="151"/>
        <item x="152"/>
        <item x="153"/>
        <item x="154"/>
        <item x="155"/>
        <item x="156"/>
        <item x="157"/>
        <item x="158"/>
        <item x="159"/>
        <item x="160"/>
        <item x="161"/>
        <item x="162"/>
        <item x="305"/>
        <item x="164"/>
        <item x="166"/>
        <item x="167"/>
        <item x="257"/>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65"/>
        <item x="197"/>
        <item x="386"/>
        <item x="244"/>
        <item x="200"/>
        <item x="201"/>
        <item x="202"/>
        <item x="203"/>
        <item x="204"/>
        <item x="205"/>
        <item x="206"/>
        <item x="207"/>
        <item x="208"/>
        <item x="209"/>
        <item x="210"/>
        <item x="211"/>
        <item x="212"/>
        <item x="213"/>
        <item x="214"/>
        <item x="215"/>
        <item x="216"/>
        <item x="218"/>
        <item x="219"/>
        <item x="220"/>
        <item x="221"/>
        <item x="222"/>
        <item x="223"/>
        <item x="224"/>
        <item x="256"/>
        <item x="226"/>
        <item x="227"/>
        <item x="228"/>
        <item x="229"/>
        <item x="230"/>
        <item x="231"/>
        <item x="232"/>
        <item x="233"/>
        <item x="234"/>
        <item x="235"/>
        <item x="236"/>
        <item x="238"/>
        <item x="239"/>
        <item x="240"/>
        <item x="241"/>
        <item x="361"/>
        <item x="243"/>
        <item x="245"/>
        <item x="246"/>
        <item x="486"/>
        <item x="199"/>
        <item x="247"/>
        <item x="248"/>
        <item x="249"/>
        <item x="250"/>
        <item x="251"/>
        <item x="252"/>
        <item x="254"/>
        <item x="255"/>
        <item x="258"/>
        <item x="259"/>
        <item x="260"/>
        <item x="261"/>
        <item x="262"/>
        <item x="263"/>
        <item x="264"/>
        <item x="265"/>
        <item x="266"/>
        <item x="267"/>
        <item x="268"/>
        <item x="269"/>
        <item x="270"/>
        <item x="271"/>
        <item x="272"/>
        <item x="273"/>
        <item x="274"/>
        <item x="275"/>
        <item x="276"/>
        <item x="277"/>
        <item x="278"/>
        <item x="279"/>
        <item x="280"/>
        <item x="168"/>
        <item x="253"/>
        <item x="281"/>
        <item x="282"/>
        <item x="283"/>
        <item x="284"/>
        <item x="285"/>
        <item x="286"/>
        <item x="287"/>
        <item x="288"/>
        <item x="289"/>
        <item x="290"/>
        <item x="291"/>
        <item x="292"/>
        <item x="293"/>
        <item x="294"/>
        <item x="295"/>
        <item x="296"/>
        <item x="297"/>
        <item x="298"/>
        <item x="299"/>
        <item x="300"/>
        <item x="301"/>
        <item x="302"/>
        <item x="303"/>
        <item m="1" x="500"/>
        <item x="306"/>
        <item x="307"/>
        <item x="308"/>
        <item x="309"/>
        <item x="310"/>
        <item x="304"/>
        <item x="84"/>
        <item x="163"/>
        <item x="225"/>
        <item x="311"/>
        <item x="312"/>
        <item x="313"/>
        <item x="314"/>
        <item x="315"/>
        <item x="319"/>
        <item x="320"/>
        <item x="321"/>
        <item x="322"/>
        <item x="323"/>
        <item x="317"/>
        <item x="318"/>
        <item x="82"/>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2"/>
        <item x="363"/>
        <item x="364"/>
        <item x="365"/>
        <item x="366"/>
        <item x="367"/>
        <item x="368"/>
        <item x="369"/>
        <item x="370"/>
        <item x="371"/>
        <item x="372"/>
        <item x="373"/>
        <item x="374"/>
        <item x="375"/>
        <item x="376"/>
        <item x="377"/>
        <item x="378"/>
        <item x="379"/>
        <item x="380"/>
        <item x="381"/>
        <item x="382"/>
        <item x="383"/>
        <item x="384"/>
        <item x="385"/>
        <item x="387"/>
        <item x="388"/>
        <item x="389"/>
        <item x="390"/>
        <item x="391"/>
        <item x="392"/>
        <item x="393"/>
        <item x="394"/>
        <item x="395"/>
        <item x="396"/>
        <item x="397"/>
        <item x="131"/>
        <item x="132"/>
        <item x="198"/>
        <item x="242"/>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7"/>
        <item x="488"/>
        <item x="489"/>
        <item x="490"/>
        <item x="491"/>
        <item x="492"/>
        <item x="493"/>
        <item x="494"/>
        <item x="495"/>
        <item x="496"/>
        <item x="497"/>
        <item x="96"/>
        <item x="237"/>
        <item x="498"/>
        <item x="499"/>
      </items>
    </pivotField>
    <pivotField compact="0" outline="0" subtotalTop="0" showAll="0" defaultSubtotal="0"/>
    <pivotField compact="0" outline="0" subtotalTop="0" showAll="0" defaultSubtotal="0"/>
    <pivotField axis="axisRow" compact="0" outline="0" subtotalTop="0" showAll="0" defaultSubtotal="0">
      <items count="427">
        <item x="35"/>
        <item x="5"/>
        <item x="41"/>
        <item x="86"/>
        <item x="88"/>
        <item x="61"/>
        <item x="73"/>
        <item x="76"/>
        <item x="68"/>
        <item x="81"/>
        <item x="72"/>
        <item x="84"/>
        <item x="67"/>
        <item x="78"/>
        <item x="71"/>
        <item x="89"/>
        <item x="83"/>
        <item x="80"/>
        <item x="79"/>
        <item x="75"/>
        <item x="100"/>
        <item x="66"/>
        <item x="54"/>
        <item x="21"/>
        <item x="30"/>
        <item x="37"/>
        <item x="38"/>
        <item x="59"/>
        <item x="14"/>
        <item x="52"/>
        <item x="19"/>
        <item x="40"/>
        <item x="49"/>
        <item x="26"/>
        <item x="36"/>
        <item x="45"/>
        <item x="33"/>
        <item x="58"/>
        <item x="28"/>
        <item x="7"/>
        <item x="22"/>
        <item x="8"/>
        <item x="3"/>
        <item x="13"/>
        <item x="23"/>
        <item x="27"/>
        <item x="17"/>
        <item x="24"/>
        <item x="53"/>
        <item x="4"/>
        <item x="15"/>
        <item x="16"/>
        <item x="9"/>
        <item x="31"/>
        <item x="51"/>
        <item x="39"/>
        <item x="50"/>
        <item x="55"/>
        <item x="18"/>
        <item x="42"/>
        <item x="11"/>
        <item x="32"/>
        <item x="43"/>
        <item x="47"/>
        <item x="101"/>
        <item x="63"/>
        <item x="95"/>
        <item x="96"/>
        <item x="64"/>
        <item x="57"/>
        <item x="65"/>
        <item x="102"/>
        <item x="104"/>
        <item x="62"/>
        <item x="98"/>
        <item x="91"/>
        <item x="93"/>
        <item x="92"/>
        <item x="46"/>
        <item x="87"/>
        <item x="2"/>
        <item x="82"/>
        <item x="90"/>
        <item x="69"/>
        <item x="56"/>
        <item x="99"/>
        <item x="74"/>
        <item x="85"/>
        <item x="77"/>
        <item x="103"/>
        <item x="70"/>
        <item x="94"/>
        <item x="1"/>
        <item x="6"/>
        <item x="29"/>
        <item x="97"/>
        <item x="10"/>
        <item x="12"/>
        <item x="48"/>
        <item x="44"/>
        <item x="34"/>
        <item x="25"/>
        <item x="20"/>
        <item x="0"/>
        <item x="105"/>
        <item x="60"/>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5"/>
        <item x="196"/>
        <item x="197"/>
        <item x="198"/>
        <item x="199"/>
        <item x="201"/>
        <item x="202"/>
        <item x="203"/>
        <item x="204"/>
        <item x="205"/>
        <item x="206"/>
        <item x="207"/>
        <item x="209"/>
        <item x="210"/>
        <item x="211"/>
        <item x="212"/>
        <item x="213"/>
        <item x="214"/>
        <item x="215"/>
        <item x="216"/>
        <item x="217"/>
        <item x="218"/>
        <item x="220"/>
        <item x="219"/>
        <item x="194"/>
        <item x="200"/>
        <item x="208"/>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2"/>
        <item x="263"/>
        <item x="261"/>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s>
    </pivotField>
    <pivotField compact="0" outline="0" subtotalTop="0" showAll="0" defaultSubtotal="0"/>
    <pivotField axis="axisRow" compact="0" outline="0" subtotalTop="0" showAll="0" defaultSubtotal="0">
      <items count="306">
        <item x="86"/>
        <item x="69"/>
        <item x="48"/>
        <item x="6"/>
        <item x="77"/>
        <item x="56"/>
        <item x="16"/>
        <item x="19"/>
        <item x="9"/>
        <item x="38"/>
        <item x="58"/>
        <item x="71"/>
        <item x="4"/>
        <item x="32"/>
        <item x="63"/>
        <item x="14"/>
        <item x="50"/>
        <item x="55"/>
        <item x="73"/>
        <item x="80"/>
        <item x="66"/>
        <item x="83"/>
        <item x="3"/>
        <item x="60"/>
        <item x="52"/>
        <item x="45"/>
        <item x="46"/>
        <item x="2"/>
        <item x="76"/>
        <item x="11"/>
        <item x="5"/>
        <item x="7"/>
        <item x="42"/>
        <item x="72"/>
        <item x="64"/>
        <item x="41"/>
        <item x="37"/>
        <item x="44"/>
        <item x="40"/>
        <item x="47"/>
        <item x="20"/>
        <item x="29"/>
        <item x="57"/>
        <item x="25"/>
        <item x="78"/>
        <item x="61"/>
        <item x="81"/>
        <item x="65"/>
        <item x="31"/>
        <item x="75"/>
        <item x="30"/>
        <item x="21"/>
        <item x="26"/>
        <item x="18"/>
        <item x="34"/>
        <item x="33"/>
        <item x="13"/>
        <item x="12"/>
        <item x="23"/>
        <item x="24"/>
        <item x="10"/>
        <item x="22"/>
        <item x="85"/>
        <item x="79"/>
        <item x="28"/>
        <item x="35"/>
        <item x="8"/>
        <item x="39"/>
        <item x="53"/>
        <item x="49"/>
        <item x="43"/>
        <item x="74"/>
        <item x="68"/>
        <item x="70"/>
        <item x="27"/>
        <item x="62"/>
        <item x="82"/>
        <item x="17"/>
        <item x="59"/>
        <item x="1"/>
        <item x="67"/>
        <item x="36"/>
        <item x="51"/>
        <item x="54"/>
        <item x="0"/>
        <item x="87"/>
        <item x="84"/>
        <item x="15"/>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8"/>
        <item x="149"/>
        <item x="150"/>
        <item x="151"/>
        <item x="152"/>
        <item x="153"/>
        <item x="145"/>
        <item x="146"/>
        <item x="147"/>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s>
    </pivotField>
    <pivotField compact="0" outline="0" subtotalTop="0" showAll="0" defaultSubtotal="0"/>
    <pivotField axis="axisRow" compact="0" outline="0" subtotalTop="0" showAll="0" defaultSubtotal="0">
      <items count="178">
        <item x="82"/>
        <item x="9"/>
        <item x="5"/>
        <item x="6"/>
        <item x="86"/>
        <item x="7"/>
        <item x="97"/>
        <item x="114"/>
        <item x="70"/>
        <item x="30"/>
        <item x="1"/>
        <item x="2"/>
        <item x="3"/>
        <item x="4"/>
        <item x="8"/>
        <item x="76"/>
        <item x="98"/>
        <item x="62"/>
        <item x="66"/>
        <item x="96"/>
        <item x="95"/>
        <item x="58"/>
        <item x="39"/>
        <item x="16"/>
        <item x="12"/>
        <item x="17"/>
        <item x="18"/>
        <item x="19"/>
        <item x="20"/>
        <item x="21"/>
        <item x="23"/>
        <item x="24"/>
        <item x="71"/>
        <item x="25"/>
        <item x="26"/>
        <item x="27"/>
        <item x="28"/>
        <item x="35"/>
        <item x="36"/>
        <item x="37"/>
        <item x="38"/>
        <item x="53"/>
        <item x="60"/>
        <item x="61"/>
        <item x="64"/>
        <item x="68"/>
        <item x="11"/>
        <item x="42"/>
        <item x="69"/>
        <item x="74"/>
        <item x="57"/>
        <item x="54"/>
        <item x="51"/>
        <item x="79"/>
        <item x="73"/>
        <item x="72"/>
        <item x="13"/>
        <item x="44"/>
        <item x="45"/>
        <item x="46"/>
        <item x="55"/>
        <item x="50"/>
        <item x="78"/>
        <item x="102"/>
        <item x="103"/>
        <item x="101"/>
        <item x="77"/>
        <item x="104"/>
        <item x="87"/>
        <item x="90"/>
        <item x="88"/>
        <item x="33"/>
        <item x="100"/>
        <item x="84"/>
        <item x="99"/>
        <item x="22"/>
        <item x="14"/>
        <item x="29"/>
        <item x="67"/>
        <item x="63"/>
        <item x="34"/>
        <item x="91"/>
        <item x="56"/>
        <item x="65"/>
        <item x="94"/>
        <item x="93"/>
        <item x="59"/>
        <item x="49"/>
        <item x="43"/>
        <item x="40"/>
        <item x="81"/>
        <item x="89"/>
        <item x="31"/>
        <item x="10"/>
        <item x="52"/>
        <item x="83"/>
        <item x="80"/>
        <item x="92"/>
        <item x="15"/>
        <item x="41"/>
        <item x="75"/>
        <item x="0"/>
        <item x="47"/>
        <item x="48"/>
        <item x="105"/>
        <item x="106"/>
        <item x="107"/>
        <item x="108"/>
        <item x="109"/>
        <item x="110"/>
        <item x="111"/>
        <item x="112"/>
        <item x="113"/>
        <item x="32"/>
        <item x="85"/>
        <item x="115"/>
        <item x="116"/>
        <item x="117"/>
        <item x="118"/>
        <item x="120"/>
        <item x="121"/>
        <item x="122"/>
        <item x="123"/>
        <item x="124"/>
        <item x="125"/>
        <item x="126"/>
        <item x="127"/>
        <item x="128"/>
        <item x="119"/>
        <item x="131"/>
        <item x="132"/>
        <item x="133"/>
        <item x="134"/>
        <item x="135"/>
        <item x="129"/>
        <item x="130"/>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s>
    </pivotField>
    <pivotField axis="axisRow" compact="0" outline="0" subtotalTop="0" showAll="0" defaultSubtotal="0">
      <items count="301">
        <item x="84"/>
        <item x="17"/>
        <item x="22"/>
        <item x="62"/>
        <item x="18"/>
        <item x="4"/>
        <item x="33"/>
        <item x="1"/>
        <item x="23"/>
        <item x="61"/>
        <item x="16"/>
        <item x="37"/>
        <item x="10"/>
        <item x="65"/>
        <item x="43"/>
        <item x="112"/>
        <item x="92"/>
        <item x="113"/>
        <item x="115"/>
        <item x="8"/>
        <item x="5"/>
        <item x="7"/>
        <item x="103"/>
        <item x="59"/>
        <item x="68"/>
        <item x="96"/>
        <item x="54"/>
        <item x="28"/>
        <item x="120"/>
        <item x="83"/>
        <item x="94"/>
        <item x="95"/>
        <item x="2"/>
        <item x="3"/>
        <item x="6"/>
        <item x="11"/>
        <item x="60"/>
        <item x="73"/>
        <item x="71"/>
        <item x="80"/>
        <item x="12"/>
        <item x="87"/>
        <item x="93"/>
        <item x="125"/>
        <item x="50"/>
        <item x="48"/>
        <item x="58"/>
        <item x="45"/>
        <item x="49"/>
        <item x="82"/>
        <item x="105"/>
        <item x="52"/>
        <item x="44"/>
        <item x="69"/>
        <item x="66"/>
        <item x="77"/>
        <item x="88"/>
        <item x="36"/>
        <item x="123"/>
        <item x="76"/>
        <item x="89"/>
        <item x="102"/>
        <item x="63"/>
        <item x="79"/>
        <item x="57"/>
        <item x="47"/>
        <item x="38"/>
        <item x="74"/>
        <item x="86"/>
        <item x="118"/>
        <item x="81"/>
        <item x="78"/>
        <item x="90"/>
        <item x="39"/>
        <item x="67"/>
        <item x="106"/>
        <item x="117"/>
        <item x="64"/>
        <item x="9"/>
        <item x="51"/>
        <item x="98"/>
        <item x="116"/>
        <item x="121"/>
        <item x="124"/>
        <item x="56"/>
        <item x="19"/>
        <item x="24"/>
        <item x="26"/>
        <item x="25"/>
        <item x="20"/>
        <item x="99"/>
        <item x="46"/>
        <item x="72"/>
        <item x="40"/>
        <item x="55"/>
        <item x="91"/>
        <item x="70"/>
        <item x="27"/>
        <item x="85"/>
        <item x="35"/>
        <item x="13"/>
        <item x="15"/>
        <item x="21"/>
        <item x="32"/>
        <item x="31"/>
        <item x="100"/>
        <item x="34"/>
        <item x="30"/>
        <item x="29"/>
        <item x="104"/>
        <item x="101"/>
        <item x="97"/>
        <item x="111"/>
        <item x="122"/>
        <item x="119"/>
        <item x="114"/>
        <item x="109"/>
        <item x="110"/>
        <item x="108"/>
        <item x="107"/>
        <item x="0"/>
        <item x="53"/>
        <item x="41"/>
        <item x="42"/>
        <item x="14"/>
        <item x="75"/>
        <item x="127"/>
        <item x="126"/>
        <item x="128"/>
        <item x="130"/>
        <item x="131"/>
        <item x="132"/>
        <item x="133"/>
        <item x="134"/>
        <item x="135"/>
        <item x="136"/>
        <item x="137"/>
        <item x="138"/>
        <item x="139"/>
        <item x="140"/>
        <item x="141"/>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29"/>
        <item x="181"/>
        <item x="182"/>
        <item x="183"/>
        <item x="184"/>
        <item x="185"/>
        <item x="186"/>
        <item x="187"/>
        <item x="188"/>
        <item x="189"/>
        <item x="190"/>
        <item x="191"/>
        <item x="192"/>
        <item x="193"/>
        <item x="194"/>
        <item x="142"/>
        <item x="200"/>
        <item x="201"/>
        <item x="202"/>
        <item x="203"/>
        <item x="205"/>
        <item x="207"/>
        <item x="208"/>
        <item x="210"/>
        <item x="212"/>
        <item x="214"/>
        <item x="215"/>
        <item x="216"/>
        <item x="217"/>
        <item x="218"/>
        <item x="219"/>
        <item x="220"/>
        <item x="221"/>
        <item x="222"/>
        <item x="223"/>
        <item x="224"/>
        <item x="225"/>
        <item x="195"/>
        <item x="196"/>
        <item x="197"/>
        <item x="198"/>
        <item x="199"/>
        <item x="204"/>
        <item x="206"/>
        <item x="209"/>
        <item x="211"/>
        <item x="213"/>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s>
    </pivotField>
    <pivotField axis="axisRow" compact="0" outline="0" subtotalTop="0" showAll="0" defaultSubtotal="0">
      <items count="268">
        <item x="92"/>
        <item x="81"/>
        <item x="100"/>
        <item x="105"/>
        <item x="99"/>
        <item x="5"/>
        <item x="60"/>
        <item x="84"/>
        <item x="98"/>
        <item x="89"/>
        <item x="86"/>
        <item x="1"/>
        <item x="108"/>
        <item x="8"/>
        <item x="4"/>
        <item x="33"/>
        <item x="65"/>
        <item x="24"/>
        <item x="26"/>
        <item x="25"/>
        <item x="52"/>
        <item x="28"/>
        <item x="103"/>
        <item x="61"/>
        <item x="72"/>
        <item x="34"/>
        <item x="91"/>
        <item x="11"/>
        <item x="83"/>
        <item x="56"/>
        <item x="78"/>
        <item x="102"/>
        <item x="37"/>
        <item x="10"/>
        <item x="3"/>
        <item x="18"/>
        <item x="87"/>
        <item x="46"/>
        <item x="54"/>
        <item x="16"/>
        <item x="82"/>
        <item x="64"/>
        <item x="75"/>
        <item x="12"/>
        <item x="50"/>
        <item x="48"/>
        <item x="55"/>
        <item x="45"/>
        <item x="49"/>
        <item x="71"/>
        <item x="36"/>
        <item x="77"/>
        <item x="39"/>
        <item x="14"/>
        <item x="9"/>
        <item x="85"/>
        <item x="44"/>
        <item x="47"/>
        <item x="76"/>
        <item x="74"/>
        <item x="67"/>
        <item x="66"/>
        <item x="38"/>
        <item x="107"/>
        <item x="79"/>
        <item x="80"/>
        <item x="68"/>
        <item x="70"/>
        <item x="13"/>
        <item x="15"/>
        <item x="109"/>
        <item x="6"/>
        <item x="101"/>
        <item x="95"/>
        <item x="96"/>
        <item x="97"/>
        <item x="104"/>
        <item x="106"/>
        <item x="94"/>
        <item x="30"/>
        <item x="29"/>
        <item x="2"/>
        <item x="93"/>
        <item x="90"/>
        <item x="19"/>
        <item x="59"/>
        <item x="88"/>
        <item x="20"/>
        <item x="31"/>
        <item x="32"/>
        <item x="40"/>
        <item x="53"/>
        <item x="63"/>
        <item x="27"/>
        <item x="73"/>
        <item x="21"/>
        <item x="69"/>
        <item x="62"/>
        <item x="35"/>
        <item x="17"/>
        <item x="23"/>
        <item x="22"/>
        <item x="58"/>
        <item x="57"/>
        <item x="7"/>
        <item x="43"/>
        <item x="0"/>
        <item x="51"/>
        <item x="41"/>
        <item x="42"/>
        <item x="110"/>
        <item x="111"/>
        <item x="113"/>
        <item x="114"/>
        <item x="115"/>
        <item x="116"/>
        <item x="117"/>
        <item x="118"/>
        <item x="119"/>
        <item x="120"/>
        <item x="121"/>
        <item x="122"/>
        <item x="123"/>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12"/>
        <item x="162"/>
        <item x="163"/>
        <item x="164"/>
        <item x="165"/>
        <item x="166"/>
        <item x="167"/>
        <item x="168"/>
        <item x="169"/>
        <item x="170"/>
        <item x="171"/>
        <item x="172"/>
        <item x="173"/>
        <item x="174"/>
        <item x="175"/>
        <item x="124"/>
        <item x="181"/>
        <item x="183"/>
        <item x="184"/>
        <item x="185"/>
        <item x="187"/>
        <item x="189"/>
        <item x="191"/>
        <item x="193"/>
        <item x="194"/>
        <item x="195"/>
        <item x="196"/>
        <item x="197"/>
        <item x="198"/>
        <item x="199"/>
        <item x="200"/>
        <item x="201"/>
        <item x="202"/>
        <item x="203"/>
        <item x="204"/>
        <item x="205"/>
        <item x="206"/>
        <item x="176"/>
        <item x="177"/>
        <item x="178"/>
        <item x="179"/>
        <item x="180"/>
        <item x="182"/>
        <item x="186"/>
        <item x="188"/>
        <item x="190"/>
        <item x="192"/>
        <item x="207"/>
        <item x="208"/>
        <item x="209"/>
        <item x="210"/>
        <item x="211"/>
        <item x="212"/>
        <item x="213"/>
        <item x="214"/>
        <item x="215"/>
        <item x="216"/>
        <item x="217"/>
        <item x="218"/>
        <item x="219"/>
        <item x="220"/>
        <item x="221"/>
        <item x="222"/>
        <item x="223"/>
        <item x="224"/>
        <item x="225"/>
        <item x="226"/>
        <item x="227"/>
        <item x="228"/>
        <item x="229"/>
        <item x="230"/>
        <item x="232"/>
        <item x="233"/>
        <item x="231"/>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s>
    </pivotField>
    <pivotField axis="axisRow" compact="0" outline="0" subtotalTop="0" showAll="0" defaultSubtotal="0">
      <items count="5">
        <item x="3"/>
        <item x="4"/>
        <item x="1"/>
        <item x="2"/>
        <item h="1" x="0"/>
      </items>
    </pivotField>
    <pivotField compact="0" outline="0" subtotalTop="0" showAll="0" defaultSubtotal="0"/>
    <pivotField axis="axisRow" compact="0" outline="0" subtotalTop="0" showAll="0" defaultSubtotal="0">
      <items count="123">
        <item x="43"/>
        <item x="1"/>
        <item x="42"/>
        <item x="25"/>
        <item x="19"/>
        <item x="40"/>
        <item x="17"/>
        <item x="29"/>
        <item x="35"/>
        <item x="4"/>
        <item x="24"/>
        <item x="5"/>
        <item x="11"/>
        <item x="10"/>
        <item x="22"/>
        <item x="39"/>
        <item x="14"/>
        <item x="7"/>
        <item x="31"/>
        <item x="47"/>
        <item x="32"/>
        <item x="27"/>
        <item x="55"/>
        <item x="15"/>
        <item x="37"/>
        <item x="9"/>
        <item x="26"/>
        <item x="21"/>
        <item x="20"/>
        <item x="3"/>
        <item x="8"/>
        <item x="28"/>
        <item x="12"/>
        <item x="13"/>
        <item x="23"/>
        <item x="18"/>
        <item x="2"/>
        <item x="16"/>
        <item x="6"/>
        <item x="36"/>
        <item x="38"/>
        <item x="0"/>
        <item x="30"/>
        <item x="33"/>
        <item x="34"/>
        <item x="49"/>
        <item x="50"/>
        <item x="51"/>
        <item x="52"/>
        <item x="41"/>
        <item x="53"/>
        <item x="54"/>
        <item x="44"/>
        <item x="48"/>
        <item x="46"/>
        <item x="45"/>
        <item x="56"/>
        <item x="57"/>
        <item x="58"/>
        <item x="60"/>
        <item x="61"/>
        <item x="62"/>
        <item x="63"/>
        <item x="64"/>
        <item x="65"/>
        <item x="66"/>
        <item x="67"/>
        <item x="68"/>
        <item x="69"/>
        <item x="70"/>
        <item x="71"/>
        <item x="72"/>
        <item x="73"/>
        <item x="74"/>
        <item x="75"/>
        <item x="76"/>
        <item x="77"/>
        <item x="78"/>
        <item x="59"/>
        <item x="79"/>
        <item x="81"/>
        <item x="82"/>
        <item x="83"/>
        <item x="84"/>
        <item x="85"/>
        <item x="86"/>
        <item x="87"/>
        <item x="88"/>
        <item x="89"/>
        <item x="90"/>
        <item x="91"/>
        <item x="92"/>
        <item x="93"/>
        <item x="94"/>
        <item x="95"/>
        <item x="96"/>
        <item x="97"/>
        <item x="98"/>
        <item x="99"/>
        <item x="100"/>
        <item x="101"/>
        <item x="80"/>
        <item x="102"/>
        <item x="103"/>
        <item x="104"/>
        <item x="105"/>
        <item x="106"/>
        <item x="107"/>
        <item x="108"/>
        <item x="109"/>
        <item x="110"/>
        <item x="111"/>
        <item x="112"/>
        <item x="113"/>
        <item x="114"/>
        <item x="115"/>
        <item x="116"/>
        <item x="117"/>
        <item x="118"/>
        <item x="119"/>
        <item x="120"/>
        <item x="121"/>
        <item x="122"/>
      </items>
    </pivotField>
    <pivotField axis="axisRow" compact="0" outline="0" subtotalTop="0" showAll="0" defaultSubtotal="0">
      <items count="78">
        <item x="36"/>
        <item x="1"/>
        <item x="23"/>
        <item x="20"/>
        <item x="32"/>
        <item x="4"/>
        <item x="34"/>
        <item x="28"/>
        <item x="29"/>
        <item x="5"/>
        <item x="39"/>
        <item x="2"/>
        <item x="44"/>
        <item x="3"/>
        <item x="45"/>
        <item x="14"/>
        <item x="33"/>
        <item x="49"/>
        <item x="6"/>
        <item x="11"/>
        <item x="10"/>
        <item x="7"/>
        <item x="52"/>
        <item x="43"/>
        <item x="9"/>
        <item x="17"/>
        <item x="25"/>
        <item x="24"/>
        <item x="31"/>
        <item x="30"/>
        <item x="16"/>
        <item x="12"/>
        <item x="19"/>
        <item x="13"/>
        <item x="8"/>
        <item x="26"/>
        <item x="27"/>
        <item x="35"/>
        <item x="48"/>
        <item x="40"/>
        <item x="42"/>
        <item x="47"/>
        <item x="21"/>
        <item x="41"/>
        <item x="15"/>
        <item x="22"/>
        <item x="18"/>
        <item x="50"/>
        <item x="0"/>
        <item x="38"/>
        <item x="37"/>
        <item x="46"/>
        <item x="51"/>
        <item x="53"/>
        <item x="54"/>
        <item x="55"/>
        <item x="56"/>
        <item x="57"/>
        <item x="58"/>
        <item x="59"/>
        <item x="60"/>
        <item x="61"/>
        <item x="62"/>
        <item x="63"/>
        <item x="64"/>
        <item x="65"/>
        <item x="66"/>
        <item x="67"/>
        <item x="68"/>
        <item x="69"/>
        <item x="70"/>
        <item x="71"/>
        <item x="72"/>
        <item x="73"/>
        <item x="74"/>
        <item x="75"/>
        <item x="76"/>
        <item x="77"/>
      </items>
    </pivotField>
    <pivotField axis="axisRow" compact="0" outline="0" subtotalTop="0" multipleItemSelectionAllowed="1" showAll="0" defaultSubtotal="0">
      <items count="7">
        <item x="5"/>
        <item x="4"/>
        <item x="3"/>
        <item x="2"/>
        <item x="1"/>
        <item x="0"/>
        <item x="6"/>
      </items>
    </pivotField>
    <pivotField axis="axisRow" compact="0" outline="0" subtotalTop="0" multipleItemSelectionAllowed="1" showAll="0" defaultSubtotal="0">
      <items count="111">
        <item x="51"/>
        <item x="70"/>
        <item x="68"/>
        <item x="52"/>
        <item n=" " x="0"/>
        <item x="1"/>
        <item x="2"/>
        <item x="3"/>
        <item x="4"/>
        <item x="5"/>
        <item x="6"/>
        <item x="7"/>
        <item x="8"/>
        <item x="9"/>
        <item x="10"/>
        <item x="11"/>
        <item x="12"/>
        <item x="13"/>
        <item x="14"/>
        <item x="15"/>
        <item x="16"/>
        <item x="17"/>
        <item x="18"/>
        <item x="19"/>
        <item x="20"/>
        <item x="21"/>
        <item x="22"/>
        <item x="23"/>
        <item x="25"/>
        <item x="26"/>
        <item x="27"/>
        <item x="28"/>
        <item x="29"/>
        <item x="30"/>
        <item x="31"/>
        <item x="32"/>
        <item x="33"/>
        <item x="34"/>
        <item x="35"/>
        <item x="37"/>
        <item x="38"/>
        <item x="39"/>
        <item x="40"/>
        <item x="41"/>
        <item x="42"/>
        <item x="43"/>
        <item x="44"/>
        <item x="45"/>
        <item x="46"/>
        <item x="47"/>
        <item x="48"/>
        <item x="49"/>
        <item x="50"/>
        <item x="54"/>
        <item x="55"/>
        <item x="57"/>
        <item x="58"/>
        <item x="59"/>
        <item x="60"/>
        <item x="61"/>
        <item x="62"/>
        <item x="63"/>
        <item x="72"/>
        <item x="73"/>
        <item x="74"/>
        <item x="75"/>
        <item x="76"/>
        <item x="77"/>
        <item x="78"/>
        <item x="79"/>
        <item x="80"/>
        <item x="81"/>
        <item x="82"/>
        <item x="83"/>
        <item x="84"/>
        <item x="85"/>
        <item x="53"/>
        <item x="71"/>
        <item x="69"/>
        <item x="67"/>
        <item x="56"/>
        <item x="36"/>
        <item x="24"/>
        <item x="64"/>
        <item x="65"/>
        <item x="66"/>
        <item x="86"/>
        <item x="87"/>
        <item x="88"/>
        <item x="89"/>
        <item x="90"/>
        <item x="91"/>
        <item x="92"/>
        <item x="93"/>
        <item x="94"/>
        <item x="95"/>
        <item x="96"/>
        <item x="97"/>
        <item x="98"/>
        <item x="99"/>
        <item x="101"/>
        <item x="100"/>
        <item x="102"/>
        <item x="103"/>
        <item x="104"/>
        <item x="105"/>
        <item x="106"/>
        <item x="107"/>
        <item x="108"/>
        <item x="109"/>
        <item x="110"/>
      </items>
    </pivotField>
    <pivotField axis="axisRow" compact="0" outline="0" subtotalTop="0" showAll="0" defaultSubtotal="0">
      <items count="573">
        <item x="54"/>
        <item x="50"/>
        <item x="67"/>
        <item x="18"/>
        <item x="57"/>
        <item x="46"/>
        <item x="36"/>
        <item x="59"/>
        <item x="30"/>
        <item x="73"/>
        <item x="97"/>
        <item x="58"/>
        <item x="74"/>
        <item x="20"/>
        <item x="31"/>
        <item x="69"/>
        <item x="7"/>
        <item x="38"/>
        <item x="8"/>
        <item x="41"/>
        <item x="4"/>
        <item x="23"/>
        <item x="24"/>
        <item x="10"/>
        <item x="60"/>
        <item x="62"/>
        <item x="47"/>
        <item x="2"/>
        <item x="16"/>
        <item x="1"/>
        <item x="21"/>
        <item x="12"/>
        <item x="14"/>
        <item x="28"/>
        <item x="83"/>
        <item x="84"/>
        <item x="64"/>
        <item x="56"/>
        <item x="82"/>
        <item x="93"/>
        <item x="17"/>
        <item x="5"/>
        <item x="35"/>
        <item x="55"/>
        <item x="81"/>
        <item x="78"/>
        <item x="90"/>
        <item x="80"/>
        <item x="19"/>
        <item x="29"/>
        <item x="65"/>
        <item x="66"/>
        <item x="85"/>
        <item x="6"/>
        <item x="25"/>
        <item x="51"/>
        <item x="48"/>
        <item x="63"/>
        <item x="40"/>
        <item x="95"/>
        <item x="49"/>
        <item x="22"/>
        <item x="76"/>
        <item x="79"/>
        <item x="89"/>
        <item x="37"/>
        <item x="53"/>
        <item x="39"/>
        <item x="26"/>
        <item x="88"/>
        <item x="42"/>
        <item x="43"/>
        <item x="44"/>
        <item x="45"/>
        <item x="13"/>
        <item x="15"/>
        <item x="86"/>
        <item x="92"/>
        <item x="71"/>
        <item x="68"/>
        <item x="11"/>
        <item x="61"/>
        <item x="70"/>
        <item x="94"/>
        <item x="91"/>
        <item x="27"/>
        <item x="32"/>
        <item x="33"/>
        <item x="34"/>
        <item x="75"/>
        <item x="77"/>
        <item x="3"/>
        <item x="72"/>
        <item x="52"/>
        <item x="9"/>
        <item x="87"/>
        <item x="96"/>
        <item x="98"/>
        <item x="103"/>
        <item x="101"/>
        <item x="105"/>
        <item x="99"/>
        <item x="102"/>
        <item x="104"/>
        <item x="106"/>
        <item x="107"/>
        <item x="108"/>
        <item x="109"/>
        <item x="111"/>
        <item x="110"/>
        <item x="168"/>
        <item x="116"/>
        <item x="115"/>
        <item x="169"/>
        <item x="170"/>
        <item x="117"/>
        <item x="114"/>
        <item x="113"/>
        <item x="112"/>
        <item x="167"/>
        <item x="162"/>
        <item x="118"/>
        <item x="159"/>
        <item x="158"/>
        <item x="119"/>
        <item x="123"/>
        <item x="143"/>
        <item x="141"/>
        <item x="139"/>
        <item x="127"/>
        <item x="153"/>
        <item x="120"/>
        <item x="121"/>
        <item x="124"/>
        <item x="126"/>
        <item x="134"/>
        <item x="136"/>
        <item x="137"/>
        <item x="152"/>
        <item x="125"/>
        <item x="135"/>
        <item x="138"/>
        <item x="122"/>
        <item x="142"/>
        <item x="131"/>
        <item x="132"/>
        <item x="140"/>
        <item x="151"/>
        <item x="130"/>
        <item x="133"/>
        <item x="150"/>
        <item x="157"/>
        <item x="144"/>
        <item x="145"/>
        <item x="146"/>
        <item x="148"/>
        <item x="149"/>
        <item x="161"/>
        <item x="155"/>
        <item x="156"/>
        <item x="154"/>
        <item x="147"/>
        <item x="160"/>
        <item x="129"/>
        <item x="128"/>
        <item x="166"/>
        <item x="100"/>
        <item x="163"/>
        <item x="164"/>
        <item x="165"/>
        <item x="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s>
    </pivotField>
    <pivotField name="DATA" axis="axisRow" compact="0" outline="0" subtotalTop="0" showAll="0" defaultSubtotal="0">
      <items count="33">
        <item x="15"/>
        <item x="22"/>
        <item x="13"/>
        <item x="12"/>
        <item x="2"/>
        <item x="14"/>
        <item x="18"/>
        <item x="19"/>
        <item x="20"/>
        <item x="21"/>
        <item x="3"/>
        <item x="23"/>
        <item x="16"/>
        <item x="17"/>
        <item x="5"/>
        <item x="4"/>
        <item x="1"/>
        <item x="6"/>
        <item x="7"/>
        <item x="8"/>
        <item x="9"/>
        <item x="10"/>
        <item x="11"/>
        <item x="0"/>
        <item x="24"/>
        <item x="25"/>
        <item x="26"/>
        <item x="27"/>
        <item x="28"/>
        <item x="29"/>
        <item x="30"/>
        <item x="31"/>
        <item x="32"/>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axis="axisRow" compact="0" outline="0" subtotalTop="0" showAll="0" sortType="ascending" defaultSubtotal="0">
      <items count="350">
        <item n=" " x="0"/>
        <item x="80"/>
        <item x="283"/>
        <item x="284"/>
        <item x="285"/>
        <item x="167"/>
        <item x="12"/>
        <item x="228"/>
        <item x="79"/>
        <item x="2"/>
        <item x="327"/>
        <item x="291"/>
        <item x="292"/>
        <item x="300"/>
        <item x="347"/>
        <item x="335"/>
        <item x="252"/>
        <item x="259"/>
        <item x="155"/>
        <item x="15"/>
        <item x="287"/>
        <item x="334"/>
        <item x="333"/>
        <item x="331"/>
        <item x="210"/>
        <item x="289"/>
        <item x="290"/>
        <item x="325"/>
        <item x="326"/>
        <item x="286"/>
        <item x="328"/>
        <item x="330"/>
        <item x="169"/>
        <item x="329"/>
        <item x="282"/>
        <item x="250"/>
        <item x="251"/>
        <item x="17"/>
        <item x="66"/>
        <item x="26"/>
        <item x="16"/>
        <item x="262"/>
        <item x="263"/>
        <item x="27"/>
        <item x="339"/>
        <item x="306"/>
        <item x="307"/>
        <item x="200"/>
        <item x="29"/>
        <item x="310"/>
        <item x="20"/>
        <item x="349"/>
        <item x="340"/>
        <item x="341"/>
        <item x="19"/>
        <item x="184"/>
        <item x="265"/>
        <item x="309"/>
        <item x="313"/>
        <item x="311"/>
        <item x="342"/>
        <item x="267"/>
        <item x="268"/>
        <item x="337"/>
        <item x="312"/>
        <item x="183"/>
        <item x="269"/>
        <item x="270"/>
        <item x="314"/>
        <item x="182"/>
        <item x="315"/>
        <item x="264"/>
        <item x="308"/>
        <item x="271"/>
        <item x="177"/>
        <item x="185"/>
        <item x="273"/>
        <item x="178"/>
        <item x="316"/>
        <item x="332"/>
        <item x="293"/>
        <item x="294"/>
        <item x="336"/>
        <item x="65"/>
        <item x="254"/>
        <item x="22"/>
        <item x="255"/>
        <item x="23"/>
        <item x="24"/>
        <item x="346"/>
        <item x="295"/>
        <item x="5"/>
        <item x="256"/>
        <item x="296"/>
        <item x="25"/>
        <item x="7"/>
        <item x="257"/>
        <item x="6"/>
        <item x="8"/>
        <item x="298"/>
        <item x="260"/>
        <item x="338"/>
        <item x="299"/>
        <item x="297"/>
        <item x="258"/>
        <item x="348"/>
        <item x="14"/>
        <item x="18"/>
        <item x="13"/>
        <item x="261"/>
        <item x="317"/>
        <item x="172"/>
        <item x="31"/>
        <item x="229"/>
        <item x="173"/>
        <item x="30"/>
        <item x="174"/>
        <item x="192"/>
        <item x="318"/>
        <item x="214"/>
        <item x="274"/>
        <item x="215"/>
        <item x="202"/>
        <item x="34"/>
        <item x="35"/>
        <item x="231"/>
        <item x="230"/>
        <item x="276"/>
        <item x="275"/>
        <item x="179"/>
        <item x="186"/>
        <item x="187"/>
        <item x="193"/>
        <item x="175"/>
        <item x="343"/>
        <item x="216"/>
        <item x="232"/>
        <item x="320"/>
        <item x="217"/>
        <item x="218"/>
        <item x="53"/>
        <item x="344"/>
        <item x="32"/>
        <item x="33"/>
        <item x="36"/>
        <item x="319"/>
        <item x="188"/>
        <item x="180"/>
        <item x="197"/>
        <item x="198"/>
        <item x="219"/>
        <item x="277"/>
        <item x="321"/>
        <item x="220"/>
        <item x="203"/>
        <item x="194"/>
        <item x="195"/>
        <item x="201"/>
        <item x="278"/>
        <item x="37"/>
        <item x="38"/>
        <item x="243"/>
        <item x="244"/>
        <item x="43"/>
        <item x="189"/>
        <item x="199"/>
        <item x="246"/>
        <item x="211"/>
        <item x="47"/>
        <item x="301"/>
        <item x="253"/>
        <item x="204"/>
        <item x="196"/>
        <item x="206"/>
        <item x="207"/>
        <item x="208"/>
        <item x="345"/>
        <item x="44"/>
        <item x="46"/>
        <item x="212"/>
        <item x="41"/>
        <item x="322"/>
        <item x="42"/>
        <item x="48"/>
        <item x="181"/>
        <item x="45"/>
        <item x="49"/>
        <item x="303"/>
        <item x="302"/>
        <item x="305"/>
        <item x="304"/>
        <item x="234"/>
        <item x="221"/>
        <item x="54"/>
        <item x="28"/>
        <item x="55"/>
        <item x="51"/>
        <item x="59"/>
        <item x="233"/>
        <item x="50"/>
        <item x="58"/>
        <item x="62"/>
        <item x="61"/>
        <item x="52"/>
        <item x="60"/>
        <item x="57"/>
        <item x="222"/>
        <item x="63"/>
        <item x="235"/>
        <item x="323"/>
        <item x="237"/>
        <item x="64"/>
        <item x="236"/>
        <item x="209"/>
        <item x="223"/>
        <item x="10"/>
        <item x="176"/>
        <item x="238"/>
        <item x="205"/>
        <item x="190"/>
        <item x="224"/>
        <item x="239"/>
        <item x="225"/>
        <item x="226"/>
        <item x="288"/>
        <item x="279"/>
        <item x="240"/>
        <item x="324"/>
        <item x="227"/>
        <item x="191"/>
        <item x="213"/>
        <item x="241"/>
        <item x="242"/>
        <item x="280"/>
        <item x="245"/>
        <item x="281"/>
        <item x="248"/>
        <item x="247"/>
        <item x="249"/>
        <item x="266"/>
        <item x="272"/>
        <item x="164"/>
        <item x="99"/>
        <item x="160"/>
        <item x="112"/>
        <item x="111"/>
        <item x="76"/>
        <item x="163"/>
        <item x="78"/>
        <item x="166"/>
        <item x="156"/>
        <item x="149"/>
        <item x="154"/>
        <item x="124"/>
        <item x="74"/>
        <item x="168"/>
        <item x="152"/>
        <item x="72"/>
        <item x="144"/>
        <item x="161"/>
        <item x="165"/>
        <item x="157"/>
        <item x="158"/>
        <item x="81"/>
        <item x="73"/>
        <item x="126"/>
        <item x="109"/>
        <item x="95"/>
        <item x="103"/>
        <item x="85"/>
        <item x="150"/>
        <item x="104"/>
        <item x="151"/>
        <item x="77"/>
        <item x="153"/>
        <item x="128"/>
        <item x="143"/>
        <item x="138"/>
        <item x="139"/>
        <item x="140"/>
        <item x="137"/>
        <item x="141"/>
        <item x="75"/>
        <item x="101"/>
        <item x="116"/>
        <item x="148"/>
        <item x="40"/>
        <item x="67"/>
        <item x="39"/>
        <item x="87"/>
        <item x="171"/>
        <item x="84"/>
        <item x="100"/>
        <item x="94"/>
        <item x="97"/>
        <item x="96"/>
        <item x="102"/>
        <item x="108"/>
        <item x="107"/>
        <item x="115"/>
        <item x="132"/>
        <item x="127"/>
        <item x="69"/>
        <item x="88"/>
        <item x="118"/>
        <item x="117"/>
        <item x="119"/>
        <item x="114"/>
        <item x="105"/>
        <item x="93"/>
        <item x="106"/>
        <item x="68"/>
        <item x="86"/>
        <item x="90"/>
        <item x="83"/>
        <item x="98"/>
        <item x="71"/>
        <item x="82"/>
        <item x="92"/>
        <item x="162"/>
        <item x="70"/>
        <item x="131"/>
        <item x="136"/>
        <item x="130"/>
        <item x="110"/>
        <item x="120"/>
        <item x="123"/>
        <item x="134"/>
        <item x="113"/>
        <item x="122"/>
        <item x="91"/>
        <item x="129"/>
        <item x="89"/>
        <item x="133"/>
        <item x="125"/>
        <item x="145"/>
        <item x="142"/>
        <item x="121"/>
        <item x="147"/>
        <item x="135"/>
        <item x="146"/>
        <item x="159"/>
        <item x="56"/>
        <item x="11"/>
        <item x="1"/>
        <item x="4"/>
        <item x="9"/>
        <item x="170"/>
        <item x="3"/>
        <item x="21"/>
      </items>
    </pivotField>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compact="0" outline="0" subtotalTop="0" showAll="0" defaultSubtotal="0"/>
    <pivotField axis="axisRow" compact="0" outline="0" subtotalTop="0" showAll="0" defaultSubtotal="0">
      <items count="35">
        <item x="6"/>
        <item x="4"/>
        <item x="9"/>
        <item x="3"/>
        <item x="8"/>
        <item x="7"/>
        <item n=" " x="0"/>
        <item x="5"/>
        <item x="1"/>
        <item x="2"/>
        <item x="12"/>
        <item x="13"/>
        <item x="14"/>
        <item x="15"/>
        <item x="28"/>
        <item x="32"/>
        <item x="11"/>
        <item x="33"/>
        <item x="30"/>
        <item x="26"/>
        <item x="27"/>
        <item x="31"/>
        <item x="20"/>
        <item x="23"/>
        <item x="24"/>
        <item x="25"/>
        <item x="21"/>
        <item x="22"/>
        <item x="29"/>
        <item x="17"/>
        <item x="18"/>
        <item x="19"/>
        <item x="16"/>
        <item x="10"/>
        <item x="34"/>
      </items>
    </pivotField>
    <pivotField axis="axisPage" compact="0" outline="0" subtotalTop="0" multipleItemSelectionAllowed="1" showAll="0" defaultSubtotal="0">
      <items count="86">
        <item x="59"/>
        <item x="0"/>
        <item x="34"/>
        <item x="1"/>
        <item x="33"/>
        <item x="20"/>
        <item x="14"/>
        <item x="31"/>
        <item x="12"/>
        <item x="28"/>
        <item x="4"/>
        <item x="19"/>
        <item x="5"/>
        <item x="8"/>
        <item x="17"/>
        <item x="6"/>
        <item x="25"/>
        <item x="38"/>
        <item x="26"/>
        <item x="22"/>
        <item x="43"/>
        <item x="11"/>
        <item x="7"/>
        <item x="21"/>
        <item x="16"/>
        <item x="15"/>
        <item x="3"/>
        <item x="23"/>
        <item x="9"/>
        <item x="10"/>
        <item x="18"/>
        <item x="13"/>
        <item x="2"/>
        <item x="29"/>
        <item x="30"/>
        <item x="24"/>
        <item x="27"/>
        <item x="40"/>
        <item x="41"/>
        <item x="42"/>
        <item x="32"/>
        <item x="35"/>
        <item x="39"/>
        <item x="37"/>
        <item x="36"/>
        <item x="85"/>
        <item x="44"/>
        <item x="45"/>
        <item x="46"/>
        <item x="47"/>
        <item x="48"/>
        <item x="49"/>
        <item x="50"/>
        <item x="51"/>
        <item x="52"/>
        <item x="53"/>
        <item x="54"/>
        <item x="55"/>
        <item x="56"/>
        <item x="57"/>
        <item x="58"/>
        <item x="60"/>
        <item x="61"/>
        <item x="62"/>
        <item x="63"/>
        <item x="64"/>
        <item x="65"/>
        <item x="66"/>
        <item x="67"/>
        <item x="68"/>
        <item x="69"/>
        <item x="70"/>
        <item x="71"/>
        <item x="72"/>
        <item x="73"/>
        <item x="74"/>
        <item x="75"/>
        <item x="76"/>
        <item x="77"/>
        <item x="78"/>
        <item x="79"/>
        <item x="80"/>
        <item x="81"/>
        <item x="82"/>
        <item x="83"/>
        <item x="84"/>
      </items>
    </pivotField>
    <pivotField axis="axisPage" compact="0" outline="0" subtotalTop="0" multipleItemSelectionAllowed="1" showAll="0" defaultSubtotal="0">
      <items count="13">
        <item x="0"/>
        <item x="1"/>
        <item x="2"/>
        <item x="3"/>
        <item x="4"/>
        <item x="5"/>
        <item x="6"/>
        <item x="7"/>
        <item x="12"/>
        <item x="8"/>
        <item x="9"/>
        <item x="10"/>
        <item x="11"/>
      </items>
    </pivotField>
    <pivotField axis="axisRow" compact="0" outline="0" showAll="0" defaultSubtotal="0">
      <items count="2">
        <item h="1" x="0"/>
        <item x="1"/>
      </items>
    </pivotField>
  </pivotFields>
  <rowFields count="16">
    <field x="35"/>
    <field x="10"/>
    <field x="16"/>
    <field x="23"/>
    <field x="0"/>
    <field x="3"/>
    <field x="7"/>
    <field x="5"/>
    <field x="8"/>
    <field x="9"/>
    <field x="12"/>
    <field x="13"/>
    <field x="14"/>
    <field x="15"/>
    <field x="32"/>
    <field x="17"/>
  </rowFields>
  <rowItems count="3">
    <i>
      <x v="1"/>
      <x/>
      <x v="570"/>
      <x/>
      <x v="500"/>
      <x v="424"/>
      <x v="176"/>
      <x v="67"/>
      <x v="298"/>
      <x v="265"/>
      <x v="41"/>
      <x v="48"/>
      <x v="5"/>
      <x v="4"/>
      <x v="6"/>
      <x v="30"/>
    </i>
    <i r="2">
      <x v="571"/>
      <x/>
      <x v="501"/>
      <x v="425"/>
      <x v="177"/>
      <x v="67"/>
      <x v="299"/>
      <x v="266"/>
      <x v="30"/>
      <x v="34"/>
      <x v="5"/>
      <x v="87"/>
      <x v="6"/>
      <x v="32"/>
    </i>
    <i r="2">
      <x v="572"/>
      <x/>
      <x v="59"/>
      <x v="426"/>
      <x/>
      <x v="169"/>
      <x v="300"/>
      <x v="267"/>
      <x v="11"/>
      <x v="10"/>
      <x v="5"/>
      <x v="87"/>
      <x v="6"/>
      <x v="32"/>
    </i>
  </rowItems>
  <colItems count="1">
    <i/>
  </colItems>
  <pageFields count="2">
    <pageField fld="33" hier="-1"/>
    <pageField fld="34" hier="-1"/>
  </pageFields>
  <formats count="233">
    <format dxfId="1474">
      <pivotArea type="all" dataOnly="0" outline="0" fieldPosition="0"/>
    </format>
    <format dxfId="1473">
      <pivotArea field="0" type="button" dataOnly="0" labelOnly="1" outline="0" axis="axisRow" fieldPosition="4"/>
    </format>
    <format dxfId="1472">
      <pivotArea field="3" type="button" dataOnly="0" labelOnly="1" outline="0" axis="axisRow" fieldPosition="5"/>
    </format>
    <format dxfId="1471">
      <pivotArea field="7" type="button" dataOnly="0" labelOnly="1" outline="0" axis="axisRow" fieldPosition="6"/>
    </format>
    <format dxfId="1470">
      <pivotArea field="5" type="button" dataOnly="0" labelOnly="1" outline="0" axis="axisRow" fieldPosition="7"/>
    </format>
    <format dxfId="1469">
      <pivotArea field="8" type="button" dataOnly="0" labelOnly="1" outline="0" axis="axisRow" fieldPosition="8"/>
    </format>
    <format dxfId="1468">
      <pivotArea field="9" type="button" dataOnly="0" labelOnly="1" outline="0" axis="axisRow" fieldPosition="9"/>
    </format>
    <format dxfId="1467">
      <pivotArea field="12" type="button" dataOnly="0" labelOnly="1" outline="0" axis="axisRow" fieldPosition="10"/>
    </format>
    <format dxfId="1466">
      <pivotArea field="13" type="button" dataOnly="0" labelOnly="1" outline="0" axis="axisRow" fieldPosition="11"/>
    </format>
    <format dxfId="1465">
      <pivotArea field="10" type="button" dataOnly="0" labelOnly="1" outline="0" axis="axisRow" fieldPosition="1"/>
    </format>
    <format dxfId="1464">
      <pivotArea field="14" type="button" dataOnly="0" labelOnly="1" outline="0" axis="axisRow" fieldPosition="12"/>
    </format>
    <format dxfId="1463">
      <pivotArea field="16" type="button" dataOnly="0" labelOnly="1" outline="0" axis="axisRow" fieldPosition="2"/>
    </format>
    <format dxfId="1462">
      <pivotArea field="15" type="button" dataOnly="0" labelOnly="1" outline="0" axis="axisRow" fieldPosition="13"/>
    </format>
    <format dxfId="1461">
      <pivotArea field="23" type="button" dataOnly="0" labelOnly="1" outline="0" axis="axisRow" fieldPosition="3"/>
    </format>
    <format dxfId="1460">
      <pivotArea field="32" type="button" dataOnly="0" labelOnly="1" outline="0" axis="axisRow" fieldPosition="14"/>
    </format>
    <format dxfId="1459">
      <pivotArea field="0" type="button" dataOnly="0" labelOnly="1" outline="0" axis="axisRow" fieldPosition="4"/>
    </format>
    <format dxfId="1458">
      <pivotArea field="3" type="button" dataOnly="0" labelOnly="1" outline="0" axis="axisRow" fieldPosition="5"/>
    </format>
    <format dxfId="1457">
      <pivotArea field="7" type="button" dataOnly="0" labelOnly="1" outline="0" axis="axisRow" fieldPosition="6"/>
    </format>
    <format dxfId="1456">
      <pivotArea field="5" type="button" dataOnly="0" labelOnly="1" outline="0" axis="axisRow" fieldPosition="7"/>
    </format>
    <format dxfId="1455">
      <pivotArea field="8" type="button" dataOnly="0" labelOnly="1" outline="0" axis="axisRow" fieldPosition="8"/>
    </format>
    <format dxfId="1454">
      <pivotArea field="9" type="button" dataOnly="0" labelOnly="1" outline="0" axis="axisRow" fieldPosition="9"/>
    </format>
    <format dxfId="1453">
      <pivotArea field="12" type="button" dataOnly="0" labelOnly="1" outline="0" axis="axisRow" fieldPosition="10"/>
    </format>
    <format dxfId="1452">
      <pivotArea field="13" type="button" dataOnly="0" labelOnly="1" outline="0" axis="axisRow" fieldPosition="11"/>
    </format>
    <format dxfId="1451">
      <pivotArea field="10" type="button" dataOnly="0" labelOnly="1" outline="0" axis="axisRow" fieldPosition="1"/>
    </format>
    <format dxfId="1450">
      <pivotArea field="14" type="button" dataOnly="0" labelOnly="1" outline="0" axis="axisRow" fieldPosition="12"/>
    </format>
    <format dxfId="1449">
      <pivotArea field="16" type="button" dataOnly="0" labelOnly="1" outline="0" axis="axisRow" fieldPosition="2"/>
    </format>
    <format dxfId="1448">
      <pivotArea field="15" type="button" dataOnly="0" labelOnly="1" outline="0" axis="axisRow" fieldPosition="13"/>
    </format>
    <format dxfId="1447">
      <pivotArea field="23" type="button" dataOnly="0" labelOnly="1" outline="0" axis="axisRow" fieldPosition="3"/>
    </format>
    <format dxfId="1446">
      <pivotArea field="32" type="button" dataOnly="0" labelOnly="1" outline="0" axis="axisRow" fieldPosition="14"/>
    </format>
    <format dxfId="1445">
      <pivotArea dataOnly="0" labelOnly="1" outline="0" fieldPosition="0">
        <references count="11">
          <reference field="0" count="1" selected="0">
            <x v="10"/>
          </reference>
          <reference field="3" count="1" selected="0">
            <x v="96"/>
          </reference>
          <reference field="5" count="1" selected="0">
            <x v="8"/>
          </reference>
          <reference field="7" count="1" selected="0">
            <x v="28"/>
          </reference>
          <reference field="8" count="1" selected="0">
            <x v="102"/>
          </reference>
          <reference field="9" count="1" selected="0">
            <x v="95"/>
          </reference>
          <reference field="10" count="1" selected="0">
            <x v="3"/>
          </reference>
          <reference field="12" count="1" selected="0">
            <x v="25"/>
          </reference>
          <reference field="13" count="1" selected="0">
            <x v="24"/>
          </reference>
          <reference field="14" count="1" selected="0">
            <x v="4"/>
          </reference>
          <reference field="16" count="1">
            <x v="31"/>
          </reference>
        </references>
      </pivotArea>
    </format>
    <format dxfId="1444">
      <pivotArea dataOnly="0" labelOnly="1" outline="0" fieldPosition="0">
        <references count="11">
          <reference field="0" count="1" selected="0">
            <x v="11"/>
          </reference>
          <reference field="3" count="1" selected="0">
            <x v="96"/>
          </reference>
          <reference field="5" count="1" selected="0">
            <x v="8"/>
          </reference>
          <reference field="7" count="1" selected="0">
            <x v="35"/>
          </reference>
          <reference field="8" count="1" selected="0">
            <x v="102"/>
          </reference>
          <reference field="9" count="1" selected="0">
            <x v="95"/>
          </reference>
          <reference field="10" count="1" selected="0">
            <x v="3"/>
          </reference>
          <reference field="12" count="1" selected="0">
            <x v="25"/>
          </reference>
          <reference field="13" count="1" selected="0">
            <x v="24"/>
          </reference>
          <reference field="14" count="1" selected="0">
            <x v="4"/>
          </reference>
          <reference field="16" count="1">
            <x v="32"/>
          </reference>
        </references>
      </pivotArea>
    </format>
    <format dxfId="1443">
      <pivotArea dataOnly="0" labelOnly="1" outline="0" fieldPosition="0">
        <references count="11">
          <reference field="0" count="1" selected="0">
            <x v="45"/>
          </reference>
          <reference field="3" count="1" selected="0">
            <x v="38"/>
          </reference>
          <reference field="5" count="1" selected="0">
            <x v="50"/>
          </reference>
          <reference field="7" count="1" selected="0">
            <x v="3"/>
          </reference>
          <reference field="8" count="1" selected="0">
            <x v="93"/>
          </reference>
          <reference field="9" count="1" selected="0">
            <x v="90"/>
          </reference>
          <reference field="10" count="1" selected="0">
            <x v="3"/>
          </reference>
          <reference field="12" count="1" selected="0">
            <x v="9"/>
          </reference>
          <reference field="13" count="1" selected="0">
            <x v="5"/>
          </reference>
          <reference field="14" count="1" selected="0">
            <x v="4"/>
          </reference>
          <reference field="16" count="1">
            <x v="0"/>
          </reference>
        </references>
      </pivotArea>
    </format>
    <format dxfId="1442">
      <pivotArea dataOnly="0" labelOnly="1" outline="0" fieldPosition="0">
        <references count="11">
          <reference field="0" count="1" selected="0">
            <x v="2"/>
          </reference>
          <reference field="3" count="1" selected="0">
            <x v="14"/>
          </reference>
          <reference field="5" count="1" selected="0">
            <x v="47"/>
          </reference>
          <reference field="7" count="1" selected="0">
            <x v="9"/>
          </reference>
          <reference field="8" count="1" selected="0">
            <x v="90"/>
          </reference>
          <reference field="9" count="1" selected="0">
            <x v="36"/>
          </reference>
          <reference field="10" count="1" selected="0">
            <x v="0"/>
          </reference>
          <reference field="12" count="1" selected="0">
            <x v="24"/>
          </reference>
          <reference field="13" count="1" selected="0">
            <x v="23"/>
          </reference>
          <reference field="14" count="1" selected="0">
            <x v="0"/>
          </reference>
          <reference field="16" count="1">
            <x v="124"/>
          </reference>
        </references>
      </pivotArea>
    </format>
    <format dxfId="1441">
      <pivotArea dataOnly="0" labelOnly="1" outline="0" fieldPosition="0">
        <references count="11">
          <reference field="0" count="1" selected="0">
            <x v="7"/>
          </reference>
          <reference field="3" count="1" selected="0">
            <x v="10"/>
          </reference>
          <reference field="5" count="1" selected="0">
            <x v="72"/>
          </reference>
          <reference field="7" count="1" selected="0">
            <x v="90"/>
          </reference>
          <reference field="8" count="1" selected="0">
            <x v="105"/>
          </reference>
          <reference field="9" count="1" selected="0">
            <x v="86"/>
          </reference>
          <reference field="10" count="1" selected="0">
            <x v="0"/>
          </reference>
          <reference field="12" count="1" selected="0">
            <x v="40"/>
          </reference>
          <reference field="13" count="1" selected="0">
            <x v="12"/>
          </reference>
          <reference field="14" count="1" selected="0">
            <x v="0"/>
          </reference>
          <reference field="16" count="1">
            <x v="131"/>
          </reference>
        </references>
      </pivotArea>
    </format>
    <format dxfId="1440">
      <pivotArea dataOnly="0" labelOnly="1" outline="0" fieldPosition="0">
        <references count="11">
          <reference field="0" count="1" selected="0">
            <x v="9"/>
          </reference>
          <reference field="3" count="1" selected="0">
            <x v="6"/>
          </reference>
          <reference field="5" count="1" selected="0">
            <x v="47"/>
          </reference>
          <reference field="7" count="1" selected="0">
            <x v="0"/>
          </reference>
          <reference field="8" count="1" selected="0">
            <x v="110"/>
          </reference>
          <reference field="9" count="1" selected="0">
            <x v="9"/>
          </reference>
          <reference field="10" count="1" selected="0">
            <x v="0"/>
          </reference>
          <reference field="12" count="1" selected="0">
            <x v="15"/>
          </reference>
          <reference field="13" count="1" selected="0">
            <x v="14"/>
          </reference>
          <reference field="14" count="1" selected="0">
            <x v="0"/>
          </reference>
          <reference field="16" count="1">
            <x v="132"/>
          </reference>
        </references>
      </pivotArea>
    </format>
    <format dxfId="1439">
      <pivotArea dataOnly="0" labelOnly="1" outline="0" fieldPosition="0">
        <references count="11">
          <reference field="0" count="1" selected="0">
            <x v="13"/>
          </reference>
          <reference field="3" count="1" selected="0">
            <x v="20"/>
          </reference>
          <reference field="5" count="1" selected="0">
            <x v="65"/>
          </reference>
          <reference field="7" count="1" selected="0">
            <x v="7"/>
          </reference>
          <reference field="8" count="1" selected="0">
            <x v="16"/>
          </reference>
          <reference field="9" count="1" selected="0">
            <x v="10"/>
          </reference>
          <reference field="10" count="1" selected="0">
            <x v="4"/>
          </reference>
          <reference field="12" count="1" selected="0">
            <x v="1"/>
          </reference>
          <reference field="13" count="1" selected="0">
            <x v="48"/>
          </reference>
          <reference field="14" count="1" selected="0">
            <x v="5"/>
          </reference>
          <reference field="16" count="1">
            <x v="167"/>
          </reference>
        </references>
      </pivotArea>
    </format>
    <format dxfId="1438">
      <pivotArea dataOnly="0" labelOnly="1" outline="0" fieldPosition="0">
        <references count="11">
          <reference field="0" count="1" selected="0">
            <x v="15"/>
          </reference>
          <reference field="3" count="1" selected="0">
            <x v="19"/>
          </reference>
          <reference field="5" count="1" selected="0">
            <x v="70"/>
          </reference>
          <reference field="7" count="1" selected="0">
            <x v="95"/>
          </reference>
          <reference field="8" count="1" selected="0">
            <x v="22"/>
          </reference>
          <reference field="9" count="1" selected="0">
            <x v="26"/>
          </reference>
          <reference field="10" count="1" selected="0">
            <x v="0"/>
          </reference>
          <reference field="12" count="1" selected="0">
            <x v="10"/>
          </reference>
          <reference field="13" count="1" selected="0">
            <x v="10"/>
          </reference>
          <reference field="14" count="1" selected="0">
            <x v="0"/>
          </reference>
          <reference field="16" count="1">
            <x v="125"/>
          </reference>
        </references>
      </pivotArea>
    </format>
    <format dxfId="1437">
      <pivotArea dataOnly="0" labelOnly="1" outline="0" fieldPosition="0">
        <references count="11">
          <reference field="0" count="1" selected="0">
            <x v="17"/>
          </reference>
          <reference field="3" count="1" selected="0">
            <x v="51"/>
          </reference>
          <reference field="5" count="1" selected="0">
            <x v="15"/>
          </reference>
          <reference field="7" count="1" selected="0">
            <x v="89"/>
          </reference>
          <reference field="8" count="1" selected="0">
            <x v="99"/>
          </reference>
          <reference field="9" count="1" selected="0">
            <x v="98"/>
          </reference>
          <reference field="10" count="1" selected="0">
            <x v="0"/>
          </reference>
          <reference field="12" count="1" selected="0">
            <x v="12"/>
          </reference>
          <reference field="13" count="1" selected="0">
            <x v="31"/>
          </reference>
          <reference field="14" count="1" selected="0">
            <x v="0"/>
          </reference>
          <reference field="16" count="1">
            <x v="133"/>
          </reference>
        </references>
      </pivotArea>
    </format>
    <format dxfId="1436">
      <pivotArea dataOnly="0" labelOnly="1" outline="0" fieldPosition="0">
        <references count="11">
          <reference field="0" count="1" selected="0">
            <x v="17"/>
          </reference>
          <reference field="3" count="1" selected="0">
            <x v="51"/>
          </reference>
          <reference field="5" count="1" selected="0">
            <x v="15"/>
          </reference>
          <reference field="7" count="1" selected="0">
            <x v="89"/>
          </reference>
          <reference field="8" count="1" selected="0">
            <x v="99"/>
          </reference>
          <reference field="9" count="1" selected="0">
            <x v="98"/>
          </reference>
          <reference field="10" count="1" selected="0">
            <x v="0"/>
          </reference>
          <reference field="12" count="1" selected="0">
            <x v="12"/>
          </reference>
          <reference field="13" count="1" selected="0">
            <x v="31"/>
          </reference>
          <reference field="14" count="1" selected="0">
            <x v="4"/>
          </reference>
          <reference field="16" count="1">
            <x v="118"/>
          </reference>
        </references>
      </pivotArea>
    </format>
    <format dxfId="1435">
      <pivotArea dataOnly="0" labelOnly="1" outline="0" fieldPosition="0">
        <references count="11">
          <reference field="0" count="1" selected="0">
            <x v="20"/>
          </reference>
          <reference field="3" count="1" selected="0">
            <x v="7"/>
          </reference>
          <reference field="5" count="1" selected="0">
            <x v="47"/>
          </reference>
          <reference field="7" count="1" selected="0">
            <x v="0"/>
          </reference>
          <reference field="8" count="1" selected="0">
            <x v="109"/>
          </reference>
          <reference field="9" count="1" selected="0">
            <x v="9"/>
          </reference>
          <reference field="10" count="1" selected="0">
            <x v="0"/>
          </reference>
          <reference field="12" count="1" selected="0">
            <x v="16"/>
          </reference>
          <reference field="13" count="1" selected="0">
            <x v="30"/>
          </reference>
          <reference field="14" count="1" selected="0">
            <x v="0"/>
          </reference>
          <reference field="16" count="1">
            <x v="139"/>
          </reference>
        </references>
      </pivotArea>
    </format>
    <format dxfId="1434">
      <pivotArea dataOnly="0" labelOnly="1" outline="0" fieldPosition="0">
        <references count="11">
          <reference field="0" count="1" selected="0">
            <x v="28"/>
          </reference>
          <reference field="3" count="1" selected="0">
            <x v="88"/>
          </reference>
          <reference field="5" count="1" selected="0">
            <x v="1"/>
          </reference>
          <reference field="7" count="1" selected="0">
            <x v="73"/>
          </reference>
          <reference field="8" count="1" selected="0">
            <x v="50"/>
          </reference>
          <reference field="9" count="1" selected="0">
            <x v="0"/>
          </reference>
          <reference field="10" count="1" selected="0">
            <x v="0"/>
          </reference>
          <reference field="12" count="1" selected="0">
            <x v="12"/>
          </reference>
          <reference field="13" count="1" selected="0">
            <x v="31"/>
          </reference>
          <reference field="14" count="1" selected="0">
            <x v="0"/>
          </reference>
          <reference field="16" count="1">
            <x v="134"/>
          </reference>
        </references>
      </pivotArea>
    </format>
    <format dxfId="1433">
      <pivotArea dataOnly="0" labelOnly="1" outline="0" fieldPosition="0">
        <references count="11">
          <reference field="0" count="1" selected="0">
            <x v="62"/>
          </reference>
          <reference field="3" count="1" selected="0">
            <x v="12"/>
          </reference>
          <reference field="5" count="1" selected="0">
            <x v="70"/>
          </reference>
          <reference field="7" count="1" selected="0">
            <x v="96"/>
          </reference>
          <reference field="8" count="1" selected="0">
            <x v="25"/>
          </reference>
          <reference field="9" count="1" selected="0">
            <x v="28"/>
          </reference>
          <reference field="10" count="1" selected="0">
            <x v="0"/>
          </reference>
          <reference field="12" count="1" selected="0">
            <x v="8"/>
          </reference>
          <reference field="13" count="1" selected="0">
            <x v="10"/>
          </reference>
          <reference field="14" count="1" selected="0">
            <x v="4"/>
          </reference>
          <reference field="16" count="1">
            <x v="117"/>
          </reference>
        </references>
      </pivotArea>
    </format>
    <format dxfId="1432">
      <pivotArea dataOnly="0" labelOnly="1" outline="0" fieldPosition="0">
        <references count="11">
          <reference field="0" count="1" selected="0">
            <x v="63"/>
          </reference>
          <reference field="3" count="1" selected="0">
            <x v="57"/>
          </reference>
          <reference field="5" count="1" selected="0">
            <x v="83"/>
          </reference>
          <reference field="7" count="1" selected="0">
            <x v="42"/>
          </reference>
          <reference field="8" count="1" selected="0">
            <x v="98"/>
          </reference>
          <reference field="9" count="1" selected="0">
            <x v="94"/>
          </reference>
          <reference field="10" count="1" selected="0">
            <x v="0"/>
          </reference>
          <reference field="12" count="1" selected="0">
            <x v="33"/>
          </reference>
          <reference field="13" count="1" selected="0">
            <x v="33"/>
          </reference>
          <reference field="14" count="1" selected="0">
            <x v="0"/>
          </reference>
          <reference field="16" count="1">
            <x v="148"/>
          </reference>
        </references>
      </pivotArea>
    </format>
    <format dxfId="1431">
      <pivotArea dataOnly="0" labelOnly="1" outline="0" fieldPosition="0">
        <references count="11">
          <reference field="0" count="1" selected="0">
            <x v="63"/>
          </reference>
          <reference field="3" count="1" selected="0">
            <x v="57"/>
          </reference>
          <reference field="5" count="1" selected="0">
            <x v="83"/>
          </reference>
          <reference field="7" count="1" selected="0">
            <x v="42"/>
          </reference>
          <reference field="8" count="1" selected="0">
            <x v="98"/>
          </reference>
          <reference field="9" count="1" selected="0">
            <x v="94"/>
          </reference>
          <reference field="10" count="1" selected="0">
            <x v="0"/>
          </reference>
          <reference field="12" count="1" selected="0">
            <x v="33"/>
          </reference>
          <reference field="13" count="1" selected="0">
            <x v="33"/>
          </reference>
          <reference field="14" count="1" selected="0">
            <x v="5"/>
          </reference>
          <reference field="16" count="1">
            <x v="97"/>
          </reference>
        </references>
      </pivotArea>
    </format>
    <format dxfId="1430">
      <pivotArea dataOnly="0" labelOnly="1" outline="0" fieldPosition="0">
        <references count="11">
          <reference field="0" count="1" selected="0">
            <x v="73"/>
          </reference>
          <reference field="3" count="1" selected="0">
            <x v="84"/>
          </reference>
          <reference field="5" count="1" selected="0">
            <x v="17"/>
          </reference>
          <reference field="7" count="1" selected="0">
            <x v="8"/>
          </reference>
          <reference field="8" count="1" selected="0">
            <x v="68"/>
          </reference>
          <reference field="9" count="1" selected="0">
            <x v="59"/>
          </reference>
          <reference field="10" count="1" selected="0">
            <x v="0"/>
          </reference>
          <reference field="12" count="1" selected="0">
            <x v="30"/>
          </reference>
          <reference field="13" count="1" selected="0">
            <x v="34"/>
          </reference>
          <reference field="14" count="1" selected="0">
            <x v="0"/>
          </reference>
          <reference field="16" count="1">
            <x v="144"/>
          </reference>
        </references>
      </pivotArea>
    </format>
    <format dxfId="1429">
      <pivotArea dataOnly="0" labelOnly="1" outline="0" fieldPosition="0">
        <references count="11">
          <reference field="0" count="1" selected="0">
            <x v="73"/>
          </reference>
          <reference field="3" count="1" selected="0">
            <x v="84"/>
          </reference>
          <reference field="5" count="1" selected="0">
            <x v="17"/>
          </reference>
          <reference field="7" count="1" selected="0">
            <x v="8"/>
          </reference>
          <reference field="8" count="1" selected="0">
            <x v="68"/>
          </reference>
          <reference field="9" count="1" selected="0">
            <x v="59"/>
          </reference>
          <reference field="10" count="1" selected="0">
            <x v="0"/>
          </reference>
          <reference field="12" count="1" selected="0">
            <x v="30"/>
          </reference>
          <reference field="13" count="1" selected="0">
            <x v="34"/>
          </reference>
          <reference field="14" count="1" selected="0">
            <x v="5"/>
          </reference>
          <reference field="16" count="1">
            <x v="101"/>
          </reference>
        </references>
      </pivotArea>
    </format>
    <format dxfId="1428">
      <pivotArea dataOnly="0" labelOnly="1" outline="0" fieldPosition="0">
        <references count="11">
          <reference field="0" count="1" selected="0">
            <x v="87"/>
          </reference>
          <reference field="3" count="1" selected="0">
            <x v="8"/>
          </reference>
          <reference field="5" count="1" selected="0">
            <x v="47"/>
          </reference>
          <reference field="7" count="1" selected="0">
            <x v="2"/>
          </reference>
          <reference field="8" count="1" selected="0">
            <x v="111"/>
          </reference>
          <reference field="9" count="1" selected="0">
            <x v="7"/>
          </reference>
          <reference field="10" count="1" selected="0">
            <x v="0"/>
          </reference>
          <reference field="12" count="1" selected="0">
            <x v="14"/>
          </reference>
          <reference field="13" count="1" selected="0">
            <x v="39"/>
          </reference>
          <reference field="14" count="1" selected="0">
            <x v="4"/>
          </reference>
          <reference field="16" count="1">
            <x v="116"/>
          </reference>
        </references>
      </pivotArea>
    </format>
    <format dxfId="1427">
      <pivotArea dataOnly="0" labelOnly="1" outline="0" fieldPosition="0">
        <references count="11">
          <reference field="0" count="1" selected="0">
            <x v="88"/>
          </reference>
          <reference field="3" count="1" selected="0">
            <x v="37"/>
          </reference>
          <reference field="5" count="1" selected="0">
            <x v="42"/>
          </reference>
          <reference field="7" count="1" selected="0">
            <x v="55"/>
          </reference>
          <reference field="8" count="1" selected="0">
            <x v="56"/>
          </reference>
          <reference field="9" count="1" selected="0">
            <x v="58"/>
          </reference>
          <reference field="10" count="1" selected="0">
            <x v="0"/>
          </reference>
          <reference field="12" count="1" selected="0">
            <x v="14"/>
          </reference>
          <reference field="13" count="1" selected="0">
            <x v="35"/>
          </reference>
          <reference field="14" count="1" selected="0">
            <x v="5"/>
          </reference>
          <reference field="16" count="1">
            <x v="99"/>
          </reference>
        </references>
      </pivotArea>
    </format>
    <format dxfId="1426">
      <pivotArea dataOnly="0" labelOnly="1" outline="0" fieldPosition="0">
        <references count="11">
          <reference field="0" count="1" selected="0">
            <x v="88"/>
          </reference>
          <reference field="3" count="1" selected="0">
            <x v="37"/>
          </reference>
          <reference field="5" count="1" selected="0">
            <x v="42"/>
          </reference>
          <reference field="7" count="1" selected="0">
            <x v="55"/>
          </reference>
          <reference field="8" count="1" selected="0">
            <x v="56"/>
          </reference>
          <reference field="9" count="1" selected="0">
            <x v="58"/>
          </reference>
          <reference field="10" count="1" selected="0">
            <x v="0"/>
          </reference>
          <reference field="12" count="1" selected="0">
            <x v="14"/>
          </reference>
          <reference field="13" count="1" selected="0">
            <x v="39"/>
          </reference>
          <reference field="14" count="1" selected="0">
            <x v="4"/>
          </reference>
          <reference field="16" count="1">
            <x v="112"/>
          </reference>
        </references>
      </pivotArea>
    </format>
    <format dxfId="1425">
      <pivotArea dataOnly="0" labelOnly="1" outline="0" fieldPosition="0">
        <references count="11">
          <reference field="0" count="1" selected="0">
            <x v="90"/>
          </reference>
          <reference field="3" count="1" selected="0">
            <x v="27"/>
          </reference>
          <reference field="5" count="1" selected="0">
            <x v="10"/>
          </reference>
          <reference field="7" count="1" selected="0">
            <x v="54"/>
          </reference>
          <reference field="8" count="1" selected="0">
            <x v="60"/>
          </reference>
          <reference field="9" count="1" selected="0">
            <x v="59"/>
          </reference>
          <reference field="10" count="1" selected="0">
            <x v="0"/>
          </reference>
          <reference field="12" count="1" selected="0">
            <x v="20"/>
          </reference>
          <reference field="13" count="1" selected="0">
            <x v="37"/>
          </reference>
          <reference field="14" count="1" selected="0">
            <x v="5"/>
          </reference>
          <reference field="16" count="1">
            <x v="102"/>
          </reference>
        </references>
      </pivotArea>
    </format>
    <format dxfId="1424">
      <pivotArea dataOnly="0" labelOnly="1" outline="0" fieldPosition="0">
        <references count="11">
          <reference field="0" count="1" selected="0">
            <x v="92"/>
          </reference>
          <reference field="3" count="1" selected="0">
            <x v="37"/>
          </reference>
          <reference field="5" count="1" selected="0">
            <x v="42"/>
          </reference>
          <reference field="7" count="1" selected="0">
            <x v="49"/>
          </reference>
          <reference field="8" count="1" selected="0">
            <x v="72"/>
          </reference>
          <reference field="9" count="1" selected="0">
            <x v="51"/>
          </reference>
          <reference field="10" count="1" selected="0">
            <x v="0"/>
          </reference>
          <reference field="12" count="1" selected="0">
            <x v="31"/>
          </reference>
          <reference field="13" count="1" selected="0">
            <x v="36"/>
          </reference>
          <reference field="14" count="1" selected="0">
            <x v="5"/>
          </reference>
          <reference field="16" count="1">
            <x v="98"/>
          </reference>
        </references>
      </pivotArea>
    </format>
    <format dxfId="1423">
      <pivotArea dataOnly="0" labelOnly="1" outline="0" fieldPosition="0">
        <references count="11">
          <reference field="0" count="1" selected="0">
            <x v="92"/>
          </reference>
          <reference field="3" count="1" selected="0">
            <x v="37"/>
          </reference>
          <reference field="5" count="1" selected="0">
            <x v="42"/>
          </reference>
          <reference field="7" count="1" selected="0">
            <x v="49"/>
          </reference>
          <reference field="8" count="1" selected="0">
            <x v="72"/>
          </reference>
          <reference field="9" count="1" selected="0">
            <x v="51"/>
          </reference>
          <reference field="10" count="1" selected="0">
            <x v="0"/>
          </reference>
          <reference field="12" count="1" selected="0">
            <x v="31"/>
          </reference>
          <reference field="13" count="1" selected="0">
            <x v="43"/>
          </reference>
          <reference field="14" count="1" selected="0">
            <x v="4"/>
          </reference>
          <reference field="16" count="1">
            <x v="111"/>
          </reference>
        </references>
      </pivotArea>
    </format>
    <format dxfId="1422">
      <pivotArea dataOnly="0" labelOnly="1" outline="0" fieldPosition="0">
        <references count="11">
          <reference field="0" count="1" selected="0">
            <x v="105"/>
          </reference>
          <reference field="3" count="1" selected="0">
            <x v="83"/>
          </reference>
          <reference field="5" count="1" selected="0">
            <x v="20"/>
          </reference>
          <reference field="7" count="1" selected="0">
            <x v="22"/>
          </reference>
          <reference field="8" count="1" selected="0">
            <x v="80"/>
          </reference>
          <reference field="9" count="1" selected="0">
            <x v="55"/>
          </reference>
          <reference field="10" count="1" selected="0">
            <x v="0"/>
          </reference>
          <reference field="12" count="1" selected="0">
            <x v="39"/>
          </reference>
          <reference field="13" count="1" selected="0">
            <x v="40"/>
          </reference>
          <reference field="14" count="1" selected="0">
            <x v="4"/>
          </reference>
          <reference field="16" count="1">
            <x v="115"/>
          </reference>
        </references>
      </pivotArea>
    </format>
    <format dxfId="1421">
      <pivotArea dataOnly="0" labelOnly="1" outline="0" fieldPosition="0">
        <references count="11">
          <reference field="0" count="1" selected="0">
            <x v="122"/>
          </reference>
          <reference field="3" count="1" selected="0">
            <x v="103"/>
          </reference>
          <reference field="5" count="1" selected="0">
            <x v="84"/>
          </reference>
          <reference field="7" count="1" selected="0">
            <x v="101"/>
          </reference>
          <reference field="8" count="1" selected="0">
            <x v="120"/>
          </reference>
          <reference field="9" count="1" selected="0">
            <x v="106"/>
          </reference>
          <reference field="10" count="1" selected="0">
            <x v="4"/>
          </reference>
          <reference field="12" count="1" selected="0">
            <x v="41"/>
          </reference>
          <reference field="13" count="1" selected="0">
            <x v="48"/>
          </reference>
          <reference field="14" count="1" selected="0">
            <x v="5"/>
          </reference>
          <reference field="16" count="1">
            <x v="170"/>
          </reference>
        </references>
      </pivotArea>
    </format>
    <format dxfId="1420">
      <pivotArea dataOnly="0" labelOnly="1" outline="0" fieldPosition="0">
        <references count="11">
          <reference field="0" count="1" selected="0">
            <x v="122"/>
          </reference>
          <reference field="3" count="1" selected="0">
            <x v="0"/>
          </reference>
          <reference field="5" count="1" selected="0">
            <x v="67"/>
          </reference>
          <reference field="7" count="1" selected="0">
            <x v="86"/>
          </reference>
          <reference field="8" count="1" selected="0">
            <x v="9"/>
          </reference>
          <reference field="9" count="1" selected="0">
            <x v="103"/>
          </reference>
          <reference field="10" count="1" selected="0">
            <x v="0"/>
          </reference>
          <reference field="12" count="1" selected="0">
            <x v="27"/>
          </reference>
          <reference field="13" count="1" selected="0">
            <x v="26"/>
          </reference>
          <reference field="14" count="1" selected="0">
            <x v="4"/>
          </reference>
          <reference field="16" count="1">
            <x v="2"/>
          </reference>
        </references>
      </pivotArea>
    </format>
    <format dxfId="1419">
      <pivotArea dataOnly="0" labelOnly="1" outline="0" fieldPosition="0">
        <references count="11">
          <reference field="0" count="1" selected="0">
            <x v="122"/>
          </reference>
          <reference field="3" count="1" selected="0">
            <x v="22"/>
          </reference>
          <reference field="5" count="1" selected="0">
            <x v="68"/>
          </reference>
          <reference field="7" count="1" selected="0">
            <x v="1"/>
          </reference>
          <reference field="8" count="1" selected="0">
            <x v="0"/>
          </reference>
          <reference field="9" count="1" selected="0">
            <x v="24"/>
          </reference>
          <reference field="10" count="1" selected="0">
            <x v="0"/>
          </reference>
          <reference field="12" count="1" selected="0">
            <x v="18"/>
          </reference>
          <reference field="13" count="1" selected="0">
            <x v="16"/>
          </reference>
          <reference field="14" count="1" selected="0">
            <x v="4"/>
          </reference>
          <reference field="16" count="1">
            <x v="10"/>
          </reference>
        </references>
      </pivotArea>
    </format>
    <format dxfId="1418">
      <pivotArea dataOnly="0" labelOnly="1" outline="0" fieldPosition="0">
        <references count="11">
          <reference field="0" count="1" selected="0">
            <x v="122"/>
          </reference>
          <reference field="3" count="1" selected="0">
            <x v="23"/>
          </reference>
          <reference field="5" count="1" selected="0">
            <x v="61"/>
          </reference>
          <reference field="7" count="1" selected="0">
            <x v="87"/>
          </reference>
          <reference field="8" count="1" selected="0">
            <x v="14"/>
          </reference>
          <reference field="9" count="1" selected="0">
            <x v="105"/>
          </reference>
          <reference field="10" count="1" selected="0">
            <x v="3"/>
          </reference>
          <reference field="12" count="1" selected="0">
            <x v="16"/>
          </reference>
          <reference field="13" count="1" selected="0">
            <x v="30"/>
          </reference>
          <reference field="14" count="1" selected="0">
            <x v="4"/>
          </reference>
          <reference field="16" count="1">
            <x v="65"/>
          </reference>
        </references>
      </pivotArea>
    </format>
    <format dxfId="1417">
      <pivotArea dataOnly="0" labelOnly="1" outline="0" fieldPosition="0">
        <references count="11">
          <reference field="0" count="1" selected="0">
            <x v="122"/>
          </reference>
          <reference field="3" count="1" selected="0">
            <x v="24"/>
          </reference>
          <reference field="5" count="1" selected="0">
            <x v="61"/>
          </reference>
          <reference field="7" count="1" selected="0">
            <x v="3"/>
          </reference>
          <reference field="8" count="1" selected="0">
            <x v="84"/>
          </reference>
          <reference field="9" count="1" selected="0">
            <x v="38"/>
          </reference>
          <reference field="10" count="1" selected="0">
            <x v="0"/>
          </reference>
          <reference field="12" count="1" selected="0">
            <x v="35"/>
          </reference>
          <reference field="13" count="1" selected="0">
            <x v="42"/>
          </reference>
          <reference field="14" count="1" selected="0">
            <x v="4"/>
          </reference>
          <reference field="16" count="1">
            <x v="11"/>
          </reference>
        </references>
      </pivotArea>
    </format>
    <format dxfId="1416">
      <pivotArea dataOnly="0" labelOnly="1" outline="0" fieldPosition="0">
        <references count="11">
          <reference field="0" count="1" selected="0">
            <x v="122"/>
          </reference>
          <reference field="3" count="1" selected="0">
            <x v="25"/>
          </reference>
          <reference field="5" count="1" selected="0">
            <x v="53"/>
          </reference>
          <reference field="7" count="1" selected="0">
            <x v="79"/>
          </reference>
          <reference field="8" count="1" selected="0">
            <x v="13"/>
          </reference>
          <reference field="9" count="1" selected="0">
            <x v="6"/>
          </reference>
          <reference field="10" count="1" selected="0">
            <x v="0"/>
          </reference>
          <reference field="12" count="1" selected="0">
            <x v="33"/>
          </reference>
          <reference field="13" count="1" selected="0">
            <x v="44"/>
          </reference>
          <reference field="14" count="1" selected="0">
            <x v="4"/>
          </reference>
          <reference field="16" count="1">
            <x v="9"/>
          </reference>
        </references>
      </pivotArea>
    </format>
    <format dxfId="1415">
      <pivotArea dataOnly="0" labelOnly="1" outline="0" fieldPosition="0">
        <references count="11">
          <reference field="0" count="1" selected="0">
            <x v="122"/>
          </reference>
          <reference field="3" count="1" selected="0">
            <x v="25"/>
          </reference>
          <reference field="5" count="1" selected="0">
            <x v="61"/>
          </reference>
          <reference field="7" count="1" selected="0">
            <x v="79"/>
          </reference>
          <reference field="8" count="1" selected="0">
            <x v="13"/>
          </reference>
          <reference field="9" count="1" selected="0">
            <x v="6"/>
          </reference>
          <reference field="10" count="1" selected="0">
            <x v="0"/>
          </reference>
          <reference field="12" count="1" selected="0">
            <x v="33"/>
          </reference>
          <reference field="13" count="1" selected="0">
            <x v="33"/>
          </reference>
          <reference field="14" count="1" selected="0">
            <x v="4"/>
          </reference>
          <reference field="16" count="1">
            <x v="12"/>
          </reference>
        </references>
      </pivotArea>
    </format>
    <format dxfId="1414">
      <pivotArea dataOnly="0" labelOnly="1" outline="0" fieldPosition="0">
        <references count="11">
          <reference field="0" count="1" selected="0">
            <x v="122"/>
          </reference>
          <reference field="3" count="1" selected="0">
            <x v="28"/>
          </reference>
          <reference field="5" count="1" selected="0">
            <x v="56"/>
          </reference>
          <reference field="7" count="1" selected="0">
            <x v="80"/>
          </reference>
          <reference field="8" count="1" selected="0">
            <x v="108"/>
          </reference>
          <reference field="9" count="1" selected="0">
            <x v="80"/>
          </reference>
          <reference field="10" count="1" selected="0">
            <x v="3"/>
          </reference>
          <reference field="12" count="1" selected="0">
            <x v="13"/>
          </reference>
          <reference field="13" count="1" selected="0">
            <x v="20"/>
          </reference>
          <reference field="14" count="1" selected="0">
            <x v="4"/>
          </reference>
          <reference field="16" count="1">
            <x v="61"/>
          </reference>
        </references>
      </pivotArea>
    </format>
    <format dxfId="1413">
      <pivotArea dataOnly="0" labelOnly="1" outline="0" fieldPosition="0">
        <references count="11">
          <reference field="0" count="1" selected="0">
            <x v="122"/>
          </reference>
          <reference field="3" count="1" selected="0">
            <x v="28"/>
          </reference>
          <reference field="5" count="1" selected="0">
            <x v="57"/>
          </reference>
          <reference field="7" count="1" selected="0">
            <x v="80"/>
          </reference>
          <reference field="8" count="1" selected="0">
            <x v="108"/>
          </reference>
          <reference field="9" count="1" selected="0">
            <x v="80"/>
          </reference>
          <reference field="10" count="1" selected="0">
            <x v="0"/>
          </reference>
          <reference field="12" count="1" selected="0">
            <x v="13"/>
          </reference>
          <reference field="13" count="1" selected="0">
            <x v="20"/>
          </reference>
          <reference field="14" count="1" selected="0">
            <x v="4"/>
          </reference>
          <reference field="16" count="1">
            <x v="13"/>
          </reference>
        </references>
      </pivotArea>
    </format>
    <format dxfId="1412">
      <pivotArea dataOnly="0" labelOnly="1" outline="0" fieldPosition="0">
        <references count="11">
          <reference field="0" count="1" selected="0">
            <x v="122"/>
          </reference>
          <reference field="3" count="1" selected="0">
            <x v="30"/>
          </reference>
          <reference field="5" count="1" selected="0">
            <x v="7"/>
          </reference>
          <reference field="7" count="1" selected="0">
            <x v="57"/>
          </reference>
          <reference field="8" count="1" selected="0">
            <x v="73"/>
          </reference>
          <reference field="9" count="1" selected="0">
            <x v="52"/>
          </reference>
          <reference field="10" count="1" selected="0">
            <x v="0"/>
          </reference>
          <reference field="12" count="1" selected="0">
            <x v="33"/>
          </reference>
          <reference field="13" count="1" selected="0">
            <x v="33"/>
          </reference>
          <reference field="14" count="1" selected="0">
            <x v="4"/>
          </reference>
          <reference field="16" count="1">
            <x v="14"/>
          </reference>
        </references>
      </pivotArea>
    </format>
    <format dxfId="1411">
      <pivotArea dataOnly="0" labelOnly="1" outline="0" fieldPosition="0">
        <references count="11">
          <reference field="0" count="1" selected="0">
            <x v="122"/>
          </reference>
          <reference field="3" count="1" selected="0">
            <x v="30"/>
          </reference>
          <reference field="5" count="1" selected="0">
            <x v="53"/>
          </reference>
          <reference field="7" count="1" selected="0">
            <x v="57"/>
          </reference>
          <reference field="8" count="1" selected="0">
            <x v="73"/>
          </reference>
          <reference field="9" count="1" selected="0">
            <x v="52"/>
          </reference>
          <reference field="10" count="1" selected="0">
            <x v="0"/>
          </reference>
          <reference field="12" count="1" selected="0">
            <x v="33"/>
          </reference>
          <reference field="13" count="1" selected="0">
            <x v="15"/>
          </reference>
          <reference field="14" count="1" selected="0">
            <x v="4"/>
          </reference>
          <reference field="16" count="1">
            <x v="8"/>
          </reference>
        </references>
      </pivotArea>
    </format>
    <format dxfId="1410">
      <pivotArea dataOnly="0" labelOnly="1" outline="0" fieldPosition="0">
        <references count="11">
          <reference field="0" count="1" selected="0">
            <x v="122"/>
          </reference>
          <reference field="3" count="1" selected="0">
            <x v="30"/>
          </reference>
          <reference field="5" count="1" selected="0">
            <x v="7"/>
          </reference>
          <reference field="7" count="1" selected="0">
            <x v="58"/>
          </reference>
          <reference field="8" count="1" selected="0">
            <x v="73"/>
          </reference>
          <reference field="9" count="1" selected="0">
            <x v="52"/>
          </reference>
          <reference field="10" count="1" selected="0">
            <x v="0"/>
          </reference>
          <reference field="12" count="1" selected="0">
            <x v="33"/>
          </reference>
          <reference field="13" count="1" selected="0">
            <x v="33"/>
          </reference>
          <reference field="14" count="1" selected="0">
            <x v="4"/>
          </reference>
          <reference field="16" count="1">
            <x v="14"/>
          </reference>
        </references>
      </pivotArea>
    </format>
    <format dxfId="1409">
      <pivotArea dataOnly="0" labelOnly="1" outline="0" fieldPosition="0">
        <references count="11">
          <reference field="0" count="1" selected="0">
            <x v="122"/>
          </reference>
          <reference field="3" count="1" selected="0">
            <x v="30"/>
          </reference>
          <reference field="5" count="1" selected="0">
            <x v="53"/>
          </reference>
          <reference field="7" count="1" selected="0">
            <x v="58"/>
          </reference>
          <reference field="8" count="1" selected="0">
            <x v="73"/>
          </reference>
          <reference field="9" count="1" selected="0">
            <x v="52"/>
          </reference>
          <reference field="10" count="1" selected="0">
            <x v="0"/>
          </reference>
          <reference field="12" count="1" selected="0">
            <x v="33"/>
          </reference>
          <reference field="13" count="1" selected="0">
            <x v="15"/>
          </reference>
          <reference field="14" count="1" selected="0">
            <x v="4"/>
          </reference>
          <reference field="16" count="1">
            <x v="8"/>
          </reference>
        </references>
      </pivotArea>
    </format>
    <format dxfId="1408">
      <pivotArea dataOnly="0" labelOnly="1" outline="0" fieldPosition="0">
        <references count="11">
          <reference field="0" count="1" selected="0">
            <x v="122"/>
          </reference>
          <reference field="3" count="1" selected="0">
            <x v="30"/>
          </reference>
          <reference field="5" count="1" selected="0">
            <x v="7"/>
          </reference>
          <reference field="7" count="1" selected="0">
            <x v="59"/>
          </reference>
          <reference field="8" count="1" selected="0">
            <x v="73"/>
          </reference>
          <reference field="9" count="1" selected="0">
            <x v="52"/>
          </reference>
          <reference field="10" count="1" selected="0">
            <x v="0"/>
          </reference>
          <reference field="12" count="1" selected="0">
            <x v="33"/>
          </reference>
          <reference field="13" count="1" selected="0">
            <x v="33"/>
          </reference>
          <reference field="14" count="1" selected="0">
            <x v="4"/>
          </reference>
          <reference field="16" count="1">
            <x v="14"/>
          </reference>
        </references>
      </pivotArea>
    </format>
    <format dxfId="1407">
      <pivotArea dataOnly="0" labelOnly="1" outline="0" fieldPosition="0">
        <references count="11">
          <reference field="0" count="1" selected="0">
            <x v="122"/>
          </reference>
          <reference field="3" count="1" selected="0">
            <x v="30"/>
          </reference>
          <reference field="5" count="1" selected="0">
            <x v="53"/>
          </reference>
          <reference field="7" count="1" selected="0">
            <x v="59"/>
          </reference>
          <reference field="8" count="1" selected="0">
            <x v="73"/>
          </reference>
          <reference field="9" count="1" selected="0">
            <x v="52"/>
          </reference>
          <reference field="10" count="1" selected="0">
            <x v="0"/>
          </reference>
          <reference field="12" count="1" selected="0">
            <x v="33"/>
          </reference>
          <reference field="13" count="1" selected="0">
            <x v="15"/>
          </reference>
          <reference field="14" count="1" selected="0">
            <x v="4"/>
          </reference>
          <reference field="16" count="1">
            <x v="8"/>
          </reference>
        </references>
      </pivotArea>
    </format>
    <format dxfId="1406">
      <pivotArea dataOnly="0" labelOnly="1" outline="0" fieldPosition="0">
        <references count="11">
          <reference field="0" count="1" selected="0">
            <x v="122"/>
          </reference>
          <reference field="3" count="1" selected="0">
            <x v="34"/>
          </reference>
          <reference field="5" count="1" selected="0">
            <x v="67"/>
          </reference>
          <reference field="7" count="1" selected="0">
            <x v="21"/>
          </reference>
          <reference field="8" count="1" selected="0">
            <x v="62"/>
          </reference>
          <reference field="9" count="1" selected="0">
            <x v="85"/>
          </reference>
          <reference field="10" count="1" selected="0">
            <x v="0"/>
          </reference>
          <reference field="12" count="1" selected="0">
            <x v="30"/>
          </reference>
          <reference field="13" count="1" selected="0">
            <x v="34"/>
          </reference>
          <reference field="14" count="1" selected="0">
            <x v="4"/>
          </reference>
          <reference field="16" count="1">
            <x v="15"/>
          </reference>
        </references>
      </pivotArea>
    </format>
    <format dxfId="1405">
      <pivotArea dataOnly="0" labelOnly="1" outline="0" fieldPosition="0">
        <references count="11">
          <reference field="0" count="1" selected="0">
            <x v="122"/>
          </reference>
          <reference field="3" count="1" selected="0">
            <x v="38"/>
          </reference>
          <reference field="5" count="1" selected="0">
            <x v="48"/>
          </reference>
          <reference field="7" count="1" selected="0">
            <x v="82"/>
          </reference>
          <reference field="8" count="1" selected="0">
            <x v="26"/>
          </reference>
          <reference field="9" count="1" selected="0">
            <x v="20"/>
          </reference>
          <reference field="10" count="1" selected="0">
            <x v="3"/>
          </reference>
          <reference field="12" count="1" selected="0">
            <x v="9"/>
          </reference>
          <reference field="13" count="1" selected="0">
            <x v="5"/>
          </reference>
          <reference field="14" count="1" selected="0">
            <x v="4"/>
          </reference>
          <reference field="16" count="1">
            <x v="43"/>
          </reference>
        </references>
      </pivotArea>
    </format>
    <format dxfId="1404">
      <pivotArea dataOnly="0" labelOnly="1" outline="0" fieldPosition="0">
        <references count="11">
          <reference field="0" count="1" selected="0">
            <x v="122"/>
          </reference>
          <reference field="3" count="1" selected="0">
            <x v="39"/>
          </reference>
          <reference field="5" count="1" selected="0">
            <x v="31"/>
          </reference>
          <reference field="7" count="1" selected="0">
            <x v="76"/>
          </reference>
          <reference field="8" count="1" selected="0">
            <x v="101"/>
          </reference>
          <reference field="9" count="1" selected="0">
            <x v="69"/>
          </reference>
          <reference field="10" count="1" selected="0">
            <x v="3"/>
          </reference>
          <reference field="12" count="1" selected="0">
            <x v="38"/>
          </reference>
          <reference field="13" count="1" selected="0">
            <x v="18"/>
          </reference>
          <reference field="14" count="1" selected="0">
            <x v="4"/>
          </reference>
          <reference field="16" count="1">
            <x v="94"/>
          </reference>
        </references>
      </pivotArea>
    </format>
    <format dxfId="1403">
      <pivotArea dataOnly="0" labelOnly="1" outline="0" fieldPosition="0">
        <references count="11">
          <reference field="0" count="1" selected="0">
            <x v="122"/>
          </reference>
          <reference field="3" count="1" selected="0">
            <x v="40"/>
          </reference>
          <reference field="5" count="1" selected="0">
            <x v="58"/>
          </reference>
          <reference field="7" count="1" selected="0">
            <x v="60"/>
          </reference>
          <reference field="8" count="1" selected="0">
            <x v="51"/>
          </reference>
          <reference field="9" count="1" selected="0">
            <x v="56"/>
          </reference>
          <reference field="10" count="1" selected="0">
            <x v="0"/>
          </reference>
          <reference field="12" count="1" selected="0">
            <x v="16"/>
          </reference>
          <reference field="13" count="1" selected="0">
            <x v="30"/>
          </reference>
          <reference field="14" count="1" selected="0">
            <x v="4"/>
          </reference>
          <reference field="16" count="1">
            <x v="17"/>
          </reference>
        </references>
      </pivotArea>
    </format>
    <format dxfId="1402">
      <pivotArea dataOnly="0" labelOnly="1" outline="0" fieldPosition="0">
        <references count="11">
          <reference field="0" count="1" selected="0">
            <x v="122"/>
          </reference>
          <reference field="3" count="1" selected="0">
            <x v="41"/>
          </reference>
          <reference field="5" count="1" selected="0">
            <x v="31"/>
          </reference>
          <reference field="7" count="1" selected="0">
            <x v="9"/>
          </reference>
          <reference field="8" count="1" selected="0">
            <x v="57"/>
          </reference>
          <reference field="9" count="1" selected="0">
            <x v="50"/>
          </reference>
          <reference field="10" count="1" selected="0">
            <x v="0"/>
          </reference>
          <reference field="12" count="1" selected="0">
            <x v="17"/>
          </reference>
          <reference field="13" count="1" selected="0">
            <x v="21"/>
          </reference>
          <reference field="14" count="1" selected="0">
            <x v="4"/>
          </reference>
          <reference field="16" count="1">
            <x v="18"/>
          </reference>
        </references>
      </pivotArea>
    </format>
    <format dxfId="1401">
      <pivotArea dataOnly="0" labelOnly="1" outline="0" fieldPosition="0">
        <references count="11">
          <reference field="0" count="1" selected="0">
            <x v="122"/>
          </reference>
          <reference field="3" count="1" selected="0">
            <x v="45"/>
          </reference>
          <reference field="5" count="1" selected="0">
            <x v="41"/>
          </reference>
          <reference field="7" count="1" selected="0">
            <x v="35"/>
          </reference>
          <reference field="8" count="1" selected="0">
            <x v="44"/>
          </reference>
          <reference field="9" count="1" selected="0">
            <x v="44"/>
          </reference>
          <reference field="10" count="1" selected="0">
            <x v="0"/>
          </reference>
          <reference field="12" count="1" selected="0">
            <x v="12"/>
          </reference>
          <reference field="13" count="1" selected="0">
            <x v="31"/>
          </reference>
          <reference field="14" count="1" selected="0">
            <x v="4"/>
          </reference>
          <reference field="16" count="1">
            <x v="1"/>
          </reference>
        </references>
      </pivotArea>
    </format>
    <format dxfId="1400">
      <pivotArea dataOnly="0" labelOnly="1" outline="0" fieldPosition="0">
        <references count="11">
          <reference field="0" count="1" selected="0">
            <x v="122"/>
          </reference>
          <reference field="3" count="1" selected="0">
            <x v="50"/>
          </reference>
          <reference field="5" count="1" selected="0">
            <x v="15"/>
          </reference>
          <reference field="7" count="1" selected="0">
            <x v="22"/>
          </reference>
          <reference field="8" count="1" selected="0">
            <x v="106"/>
          </reference>
          <reference field="9" count="1" selected="0">
            <x v="25"/>
          </reference>
          <reference field="10" count="1" selected="0">
            <x v="0"/>
          </reference>
          <reference field="12" count="1" selected="0">
            <x v="12"/>
          </reference>
          <reference field="13" count="1" selected="0">
            <x v="31"/>
          </reference>
          <reference field="14" count="1" selected="0">
            <x v="4"/>
          </reference>
          <reference field="16" count="1">
            <x v="21"/>
          </reference>
        </references>
      </pivotArea>
    </format>
    <format dxfId="1399">
      <pivotArea dataOnly="0" labelOnly="1" outline="0" fieldPosition="0">
        <references count="11">
          <reference field="0" count="1" selected="0">
            <x v="122"/>
          </reference>
          <reference field="3" count="1" selected="0">
            <x v="52"/>
          </reference>
          <reference field="5" count="1" selected="0">
            <x v="66"/>
          </reference>
          <reference field="7" count="1" selected="0">
            <x v="98"/>
          </reference>
          <reference field="8" count="1" selected="0">
            <x v="10"/>
          </reference>
          <reference field="9" count="1" selected="0">
            <x v="39"/>
          </reference>
          <reference field="10" count="1" selected="0">
            <x v="0"/>
          </reference>
          <reference field="12" count="1" selected="0">
            <x v="30"/>
          </reference>
          <reference field="13" count="1" selected="0">
            <x v="34"/>
          </reference>
          <reference field="14" count="1" selected="0">
            <x v="4"/>
          </reference>
          <reference field="16" count="1">
            <x v="23"/>
          </reference>
        </references>
      </pivotArea>
    </format>
    <format dxfId="1398">
      <pivotArea dataOnly="0" labelOnly="1" outline="0" fieldPosition="0">
        <references count="11">
          <reference field="0" count="1" selected="0">
            <x v="122"/>
          </reference>
          <reference field="3" count="1" selected="0">
            <x v="53"/>
          </reference>
          <reference field="5" count="1" selected="0">
            <x v="54"/>
          </reference>
          <reference field="7" count="1" selected="0">
            <x v="50"/>
          </reference>
          <reference field="8" count="1" selected="0">
            <x v="64"/>
          </reference>
          <reference field="9" count="1" selected="0">
            <x v="62"/>
          </reference>
          <reference field="10" count="1" selected="0">
            <x v="0"/>
          </reference>
          <reference field="12" count="1" selected="0">
            <x v="30"/>
          </reference>
          <reference field="13" count="1" selected="0">
            <x v="45"/>
          </reference>
          <reference field="14" count="1" selected="0">
            <x v="4"/>
          </reference>
          <reference field="16" count="1">
            <x v="7"/>
          </reference>
        </references>
      </pivotArea>
    </format>
    <format dxfId="1397">
      <pivotArea dataOnly="0" labelOnly="1" outline="0" fieldPosition="0">
        <references count="11">
          <reference field="0" count="1" selected="0">
            <x v="122"/>
          </reference>
          <reference field="3" count="1" selected="0">
            <x v="53"/>
          </reference>
          <reference field="5" count="1" selected="0">
            <x v="65"/>
          </reference>
          <reference field="7" count="1" selected="0">
            <x v="50"/>
          </reference>
          <reference field="8" count="1" selected="0">
            <x v="64"/>
          </reference>
          <reference field="9" count="1" selected="0">
            <x v="62"/>
          </reference>
          <reference field="10" count="1" selected="0">
            <x v="0"/>
          </reference>
          <reference field="12" count="1" selected="0">
            <x v="30"/>
          </reference>
          <reference field="13" count="1" selected="0">
            <x v="34"/>
          </reference>
          <reference field="14" count="1" selected="0">
            <x v="4"/>
          </reference>
          <reference field="16" count="1">
            <x v="24"/>
          </reference>
        </references>
      </pivotArea>
    </format>
    <format dxfId="1396">
      <pivotArea dataOnly="0" labelOnly="1" outline="0" fieldPosition="0">
        <references count="11">
          <reference field="0" count="1" selected="0">
            <x v="122"/>
          </reference>
          <reference field="3" count="1" selected="0">
            <x v="60"/>
          </reference>
          <reference field="5" count="1" selected="0">
            <x v="60"/>
          </reference>
          <reference field="7" count="1" selected="0">
            <x v="92"/>
          </reference>
          <reference field="8" count="1" selected="0">
            <x v="87"/>
          </reference>
          <reference field="9" count="1" selected="0">
            <x v="18"/>
          </reference>
          <reference field="10" count="1" selected="0">
            <x v="3"/>
          </reference>
          <reference field="12" count="1" selected="0">
            <x v="9"/>
          </reference>
          <reference field="13" count="1" selected="0">
            <x v="5"/>
          </reference>
          <reference field="14" count="1" selected="0">
            <x v="4"/>
          </reference>
          <reference field="16" count="1">
            <x v="40"/>
          </reference>
        </references>
      </pivotArea>
    </format>
    <format dxfId="1395">
      <pivotArea dataOnly="0" labelOnly="1" outline="0" fieldPosition="0">
        <references count="11">
          <reference field="0" count="1" selected="0">
            <x v="122"/>
          </reference>
          <reference field="3" count="1" selected="0">
            <x v="61"/>
          </reference>
          <reference field="5" count="1" selected="0">
            <x v="81"/>
          </reference>
          <reference field="7" count="1" selected="0">
            <x v="25"/>
          </reference>
          <reference field="8" count="1" selected="0">
            <x v="46"/>
          </reference>
          <reference field="9" count="1" selected="0">
            <x v="46"/>
          </reference>
          <reference field="10" count="1" selected="0">
            <x v="0"/>
          </reference>
          <reference field="12" count="1" selected="0">
            <x v="12"/>
          </reference>
          <reference field="13" count="1" selected="0">
            <x v="31"/>
          </reference>
          <reference field="14" count="1" selected="0">
            <x v="4"/>
          </reference>
          <reference field="16" count="1">
            <x v="25"/>
          </reference>
        </references>
      </pivotArea>
    </format>
    <format dxfId="1394">
      <pivotArea dataOnly="0" labelOnly="1" outline="0" fieldPosition="0">
        <references count="11">
          <reference field="0" count="1" selected="0">
            <x v="122"/>
          </reference>
          <reference field="3" count="1" selected="0">
            <x v="80"/>
          </reference>
          <reference field="5" count="1" selected="0">
            <x v="27"/>
          </reference>
          <reference field="7" count="1" selected="0">
            <x v="2"/>
          </reference>
          <reference field="8" count="1" selected="0">
            <x v="20"/>
          </reference>
          <reference field="9" count="1" selected="0">
            <x v="5"/>
          </reference>
          <reference field="10" count="1" selected="0">
            <x v="3"/>
          </reference>
          <reference field="12" count="1" selected="0">
            <x v="1"/>
          </reference>
          <reference field="13" count="1" selected="0">
            <x v="1"/>
          </reference>
          <reference field="14" count="1" selected="0">
            <x v="4"/>
          </reference>
          <reference field="16" count="1">
            <x v="27"/>
          </reference>
        </references>
      </pivotArea>
    </format>
    <format dxfId="1393">
      <pivotArea dataOnly="0" labelOnly="1" outline="0" fieldPosition="0">
        <references count="11">
          <reference field="0" count="1" selected="0">
            <x v="122"/>
          </reference>
          <reference field="3" count="1" selected="0">
            <x v="92"/>
          </reference>
          <reference field="5" count="1" selected="0">
            <x v="79"/>
          </reference>
          <reference field="7" count="1" selected="0">
            <x v="10"/>
          </reference>
          <reference field="8" count="1" selected="0">
            <x v="7"/>
          </reference>
          <reference field="9" count="1" selected="0">
            <x v="11"/>
          </reference>
          <reference field="10" count="1" selected="0">
            <x v="2"/>
          </reference>
          <reference field="12" count="1" selected="0">
            <x v="1"/>
          </reference>
          <reference field="13" count="1" selected="0">
            <x v="1"/>
          </reference>
          <reference field="14" count="1" selected="0">
            <x v="4"/>
          </reference>
          <reference field="16" count="1">
            <x v="29"/>
          </reference>
        </references>
      </pivotArea>
    </format>
    <format dxfId="1392">
      <pivotArea dataOnly="0" labelOnly="1" outline="0" fieldPosition="0">
        <references count="11">
          <reference field="0" count="1" selected="0">
            <x v="122"/>
          </reference>
          <reference field="3" count="1" selected="0">
            <x v="96"/>
          </reference>
          <reference field="5" count="1" selected="0">
            <x v="8"/>
          </reference>
          <reference field="7" count="1" selected="0">
            <x v="75"/>
          </reference>
          <reference field="8" count="1" selected="0">
            <x v="8"/>
          </reference>
          <reference field="9" count="1" selected="0">
            <x v="100"/>
          </reference>
          <reference field="10" count="1" selected="0">
            <x v="3"/>
          </reference>
          <reference field="12" count="1" selected="0">
            <x v="25"/>
          </reference>
          <reference field="13" count="1" selected="0">
            <x v="24"/>
          </reference>
          <reference field="14" count="1" selected="0">
            <x v="4"/>
          </reference>
          <reference field="16" count="1">
            <x v="74"/>
          </reference>
        </references>
      </pivotArea>
    </format>
    <format dxfId="1391">
      <pivotArea dataOnly="0" labelOnly="1" outline="0" fieldPosition="0">
        <references count="11">
          <reference field="0" count="1" selected="0">
            <x v="122"/>
          </reference>
          <reference field="3" count="1" selected="0">
            <x v="96"/>
          </reference>
          <reference field="5" count="1" selected="0">
            <x v="8"/>
          </reference>
          <reference field="7" count="1" selected="0">
            <x v="77"/>
          </reference>
          <reference field="8" count="1" selected="0">
            <x v="8"/>
          </reference>
          <reference field="9" count="1" selected="0">
            <x v="100"/>
          </reference>
          <reference field="10" count="1" selected="0">
            <x v="3"/>
          </reference>
          <reference field="12" count="1" selected="0">
            <x v="25"/>
          </reference>
          <reference field="13" count="1" selected="0">
            <x v="24"/>
          </reference>
          <reference field="14" count="1" selected="0">
            <x v="4"/>
          </reference>
          <reference field="16" count="1">
            <x v="75"/>
          </reference>
        </references>
      </pivotArea>
    </format>
    <format dxfId="1390">
      <pivotArea dataOnly="0" labelOnly="1" outline="0" fieldPosition="0">
        <references count="11">
          <reference field="0" count="1" selected="0">
            <x v="122"/>
          </reference>
          <reference field="3" count="1" selected="0">
            <x v="97"/>
          </reference>
          <reference field="5" count="1" selected="0">
            <x v="29"/>
          </reference>
          <reference field="7" count="1" selected="0">
            <x v="88"/>
          </reference>
          <reference field="8" count="1" selected="0">
            <x v="97"/>
          </reference>
          <reference field="9" count="1" selected="0">
            <x v="93"/>
          </reference>
          <reference field="10" count="1" selected="0">
            <x v="0"/>
          </reference>
          <reference field="12" count="1" selected="0">
            <x v="11"/>
          </reference>
          <reference field="13" count="1" selected="0">
            <x v="9"/>
          </reference>
          <reference field="14" count="1" selected="0">
            <x v="4"/>
          </reference>
          <reference field="16" count="1">
            <x v="3"/>
          </reference>
        </references>
      </pivotArea>
    </format>
    <format dxfId="1389">
      <pivotArea dataOnly="0" labelOnly="1" outline="0" fieldPosition="0">
        <references count="11">
          <reference field="0" count="1" selected="0">
            <x v="122"/>
          </reference>
          <reference field="3" count="1" selected="0">
            <x v="101"/>
          </reference>
          <reference field="5" count="1" selected="0">
            <x v="52"/>
          </reference>
          <reference field="7" count="1" selected="0">
            <x v="14"/>
          </reference>
          <reference field="8" count="1" selected="0">
            <x v="45"/>
          </reference>
          <reference field="9" count="1" selected="0">
            <x v="45"/>
          </reference>
          <reference field="10" count="1" selected="0">
            <x v="0"/>
          </reference>
          <reference field="12" count="1" selected="0">
            <x v="12"/>
          </reference>
          <reference field="13" count="1" selected="0">
            <x v="46"/>
          </reference>
          <reference field="14" count="1" selected="0">
            <x v="4"/>
          </reference>
          <reference field="16" count="1">
            <x v="5"/>
          </reference>
        </references>
      </pivotArea>
    </format>
    <format dxfId="1388">
      <pivotArea dataOnly="0" labelOnly="1" outline="0" fieldPosition="0">
        <references count="11">
          <reference field="0" count="1" selected="0">
            <x v="122"/>
          </reference>
          <reference field="3" count="1" selected="0">
            <x v="101"/>
          </reference>
          <reference field="5" count="1" selected="0">
            <x v="74"/>
          </reference>
          <reference field="7" count="1" selected="0">
            <x v="14"/>
          </reference>
          <reference field="8" count="1" selected="0">
            <x v="45"/>
          </reference>
          <reference field="9" count="1" selected="0">
            <x v="45"/>
          </reference>
          <reference field="10" count="1" selected="0">
            <x v="0"/>
          </reference>
          <reference field="12" count="1" selected="0">
            <x v="12"/>
          </reference>
          <reference field="13" count="1" selected="0">
            <x v="31"/>
          </reference>
          <reference field="14" count="1" selected="0">
            <x v="4"/>
          </reference>
          <reference field="16" count="1">
            <x v="26"/>
          </reference>
        </references>
      </pivotArea>
    </format>
    <format dxfId="1387">
      <pivotArea field="16" type="button" dataOnly="0" labelOnly="1" outline="0" axis="axisRow" fieldPosition="2"/>
    </format>
    <format dxfId="1386">
      <pivotArea dataOnly="0" labelOnly="1" outline="0" fieldPosition="0">
        <references count="11">
          <reference field="0" count="1" selected="0">
            <x v="0"/>
          </reference>
          <reference field="3" count="1" selected="0">
            <x v="65"/>
          </reference>
          <reference field="5" count="1" selected="0">
            <x v="45"/>
          </reference>
          <reference field="7" count="1" selected="0">
            <x v="66"/>
          </reference>
          <reference field="8" count="1" selected="0">
            <x v="16"/>
          </reference>
          <reference field="9" count="1" selected="0">
            <x v="65"/>
          </reference>
          <reference field="10" count="1" selected="0">
            <x v="4"/>
          </reference>
          <reference field="12" count="1" selected="0">
            <x v="1"/>
          </reference>
          <reference field="13" count="1" selected="0">
            <x v="0"/>
          </reference>
          <reference field="14" count="1" selected="0">
            <x v="5"/>
          </reference>
          <reference field="16" count="1">
            <x v="106"/>
          </reference>
        </references>
      </pivotArea>
    </format>
    <format dxfId="1385">
      <pivotArea dataOnly="0" labelOnly="1" outline="0" fieldPosition="0">
        <references count="11">
          <reference field="0" count="1" selected="0">
            <x v="1"/>
          </reference>
          <reference field="3" count="1" selected="0">
            <x v="42"/>
          </reference>
          <reference field="5" count="1" selected="0">
            <x v="22"/>
          </reference>
          <reference field="7" count="1" selected="0">
            <x v="1"/>
          </reference>
          <reference field="8" count="1" selected="0">
            <x v="78"/>
          </reference>
          <reference field="9" count="1" selected="0">
            <x v="54"/>
          </reference>
          <reference field="10" count="1" selected="0">
            <x v="3"/>
          </reference>
          <reference field="12" count="1" selected="0">
            <x v="36"/>
          </reference>
          <reference field="13" count="1" selected="0">
            <x v="11"/>
          </reference>
          <reference field="14" count="1" selected="0">
            <x v="4"/>
          </reference>
          <reference field="16" count="1">
            <x v="91"/>
          </reference>
        </references>
      </pivotArea>
    </format>
    <format dxfId="1384">
      <pivotArea dataOnly="0" labelOnly="1" outline="0" fieldPosition="0">
        <references count="11">
          <reference field="0" count="1" selected="0">
            <x v="2"/>
          </reference>
          <reference field="3" count="1" selected="0">
            <x v="14"/>
          </reference>
          <reference field="5" count="1" selected="0">
            <x v="47"/>
          </reference>
          <reference field="7" count="1" selected="0">
            <x v="9"/>
          </reference>
          <reference field="8" count="1" selected="0">
            <x v="90"/>
          </reference>
          <reference field="9" count="1" selected="0">
            <x v="36"/>
          </reference>
          <reference field="10" count="1" selected="0">
            <x v="3"/>
          </reference>
          <reference field="12" count="1" selected="0">
            <x v="24"/>
          </reference>
          <reference field="13" count="1" selected="0">
            <x v="23"/>
          </reference>
          <reference field="14" count="1" selected="0">
            <x v="4"/>
          </reference>
          <reference field="16" count="1">
            <x v="124"/>
          </reference>
        </references>
      </pivotArea>
    </format>
    <format dxfId="1383">
      <pivotArea dataOnly="0" labelOnly="1" outline="0" fieldPosition="0">
        <references count="11">
          <reference field="0" count="1" selected="0">
            <x v="3"/>
          </reference>
          <reference field="3" count="1" selected="0">
            <x v="49"/>
          </reference>
          <reference field="5" count="1" selected="0">
            <x v="12"/>
          </reference>
          <reference field="7" count="1" selected="0">
            <x v="93"/>
          </reference>
          <reference field="8" count="1" selected="0">
            <x v="12"/>
          </reference>
          <reference field="9" count="1" selected="0">
            <x v="33"/>
          </reference>
          <reference field="10" count="1" selected="0">
            <x v="3"/>
          </reference>
          <reference field="12" count="1" selected="0">
            <x v="29"/>
          </reference>
          <reference field="13" count="1" selected="0">
            <x v="13"/>
          </reference>
          <reference field="14" count="1" selected="0">
            <x v="4"/>
          </reference>
          <reference field="16" count="1">
            <x v="20"/>
          </reference>
        </references>
      </pivotArea>
    </format>
    <format dxfId="1382">
      <pivotArea dataOnly="0" labelOnly="1" outline="0" fieldPosition="0">
        <references count="11">
          <reference field="0" count="1" selected="0">
            <x v="4"/>
          </reference>
          <reference field="3" count="1" selected="0">
            <x v="1"/>
          </reference>
          <reference field="5" count="1" selected="0">
            <x v="30"/>
          </reference>
          <reference field="7" count="1" selected="0">
            <x v="46"/>
          </reference>
          <reference field="8" count="1" selected="0">
            <x v="35"/>
          </reference>
          <reference field="9" count="1" selected="0">
            <x v="27"/>
          </reference>
          <reference field="10" count="1" selected="0">
            <x v="3"/>
          </reference>
          <reference field="12" count="1" selected="0">
            <x v="9"/>
          </reference>
          <reference field="13" count="1" selected="0">
            <x v="5"/>
          </reference>
          <reference field="14" count="1" selected="0">
            <x v="4"/>
          </reference>
          <reference field="16" count="1">
            <x v="41"/>
          </reference>
        </references>
      </pivotArea>
    </format>
    <format dxfId="1381">
      <pivotArea dataOnly="0" labelOnly="1" outline="0" fieldPosition="0">
        <references count="11">
          <reference field="0" count="1" selected="0">
            <x v="5"/>
          </reference>
          <reference field="3" count="1" selected="0">
            <x v="93"/>
          </reference>
          <reference field="5" count="1" selected="0">
            <x v="3"/>
          </reference>
          <reference field="7" count="1" selected="0">
            <x v="24"/>
          </reference>
          <reference field="8" count="1" selected="0">
            <x v="40"/>
          </reference>
          <reference field="9" count="1" selected="0">
            <x v="43"/>
          </reference>
          <reference field="10" count="1" selected="0">
            <x v="3"/>
          </reference>
          <reference field="12" count="1" selected="0">
            <x v="11"/>
          </reference>
          <reference field="13" count="1" selected="0">
            <x v="9"/>
          </reference>
          <reference field="14" count="1" selected="0">
            <x v="4"/>
          </reference>
          <reference field="16" count="1">
            <x v="53"/>
          </reference>
        </references>
      </pivotArea>
    </format>
    <format dxfId="1380">
      <pivotArea dataOnly="0" labelOnly="1" outline="0" fieldPosition="0">
        <references count="11">
          <reference field="0" count="1" selected="0">
            <x v="6"/>
          </reference>
          <reference field="3" count="1" selected="0">
            <x v="39"/>
          </reference>
          <reference field="5" count="1" selected="0">
            <x v="31"/>
          </reference>
          <reference field="7" count="1" selected="0">
            <x v="56"/>
          </reference>
          <reference field="8" count="1" selected="0">
            <x v="100"/>
          </reference>
          <reference field="9" count="1" selected="0">
            <x v="68"/>
          </reference>
          <reference field="10" count="1" selected="0">
            <x v="3"/>
          </reference>
          <reference field="12" count="1" selected="0">
            <x v="38"/>
          </reference>
          <reference field="13" count="1" selected="0">
            <x v="18"/>
          </reference>
          <reference field="14" count="1" selected="0">
            <x v="4"/>
          </reference>
          <reference field="16" count="1">
            <x v="16"/>
          </reference>
        </references>
      </pivotArea>
    </format>
    <format dxfId="1379">
      <pivotArea dataOnly="0" labelOnly="1" outline="0" fieldPosition="0">
        <references count="11">
          <reference field="0" count="1" selected="0">
            <x v="6"/>
          </reference>
          <reference field="3" count="1" selected="0">
            <x v="41"/>
          </reference>
          <reference field="5" count="1" selected="0">
            <x v="31"/>
          </reference>
          <reference field="7" count="1" selected="0">
            <x v="14"/>
          </reference>
          <reference field="8" count="1" selected="0">
            <x v="124"/>
          </reference>
          <reference field="9" count="1" selected="0">
            <x v="53"/>
          </reference>
          <reference field="10" count="1" selected="0">
            <x v="3"/>
          </reference>
          <reference field="12" count="1" selected="0">
            <x v="17"/>
          </reference>
          <reference field="13" count="1" selected="0">
            <x v="21"/>
          </reference>
          <reference field="14" count="1" selected="0">
            <x v="4"/>
          </reference>
          <reference field="16" count="1">
            <x v="18"/>
          </reference>
        </references>
      </pivotArea>
    </format>
    <format dxfId="1378">
      <pivotArea dataOnly="0" labelOnly="1" outline="0" fieldPosition="0">
        <references count="11">
          <reference field="0" count="1" selected="0">
            <x v="7"/>
          </reference>
          <reference field="3" count="1" selected="0">
            <x v="10"/>
          </reference>
          <reference field="5" count="1" selected="0">
            <x v="72"/>
          </reference>
          <reference field="7" count="1" selected="0">
            <x v="90"/>
          </reference>
          <reference field="8" count="1" selected="0">
            <x v="105"/>
          </reference>
          <reference field="9" count="1" selected="0">
            <x v="86"/>
          </reference>
          <reference field="10" count="1" selected="0">
            <x v="1"/>
          </reference>
          <reference field="12" count="1" selected="0">
            <x v="40"/>
          </reference>
          <reference field="13" count="1" selected="0">
            <x v="12"/>
          </reference>
          <reference field="14" count="1" selected="0">
            <x v="4"/>
          </reference>
          <reference field="16" count="1">
            <x v="131"/>
          </reference>
        </references>
      </pivotArea>
    </format>
    <format dxfId="1377">
      <pivotArea dataOnly="0" labelOnly="1" outline="0" fieldPosition="0">
        <references count="11">
          <reference field="0" count="1" selected="0">
            <x v="8"/>
          </reference>
          <reference field="3" count="1" selected="0">
            <x v="52"/>
          </reference>
          <reference field="5" count="1" selected="0">
            <x v="66"/>
          </reference>
          <reference field="7" count="1" selected="0">
            <x v="98"/>
          </reference>
          <reference field="8" count="1" selected="0">
            <x v="10"/>
          </reference>
          <reference field="9" count="1" selected="0">
            <x v="39"/>
          </reference>
          <reference field="10" count="1" selected="0">
            <x v="3"/>
          </reference>
          <reference field="12" count="1" selected="0">
            <x v="30"/>
          </reference>
          <reference field="13" count="1" selected="0">
            <x v="34"/>
          </reference>
          <reference field="14" count="1" selected="0">
            <x v="4"/>
          </reference>
          <reference field="16" count="1">
            <x v="80"/>
          </reference>
        </references>
      </pivotArea>
    </format>
    <format dxfId="1376">
      <pivotArea dataOnly="0" labelOnly="1" outline="0" fieldPosition="0">
        <references count="11">
          <reference field="0" count="1" selected="0">
            <x v="9"/>
          </reference>
          <reference field="3" count="1" selected="0">
            <x v="6"/>
          </reference>
          <reference field="5" count="1" selected="0">
            <x v="47"/>
          </reference>
          <reference field="7" count="1" selected="0">
            <x v="0"/>
          </reference>
          <reference field="8" count="1" selected="0">
            <x v="110"/>
          </reference>
          <reference field="9" count="1" selected="0">
            <x v="9"/>
          </reference>
          <reference field="10" count="1" selected="0">
            <x v="1"/>
          </reference>
          <reference field="12" count="1" selected="0">
            <x v="15"/>
          </reference>
          <reference field="13" count="1" selected="0">
            <x v="14"/>
          </reference>
          <reference field="14" count="1" selected="0">
            <x v="4"/>
          </reference>
          <reference field="16" count="1">
            <x v="132"/>
          </reference>
        </references>
      </pivotArea>
    </format>
    <format dxfId="1375">
      <pivotArea dataOnly="0" labelOnly="1" outline="0" fieldPosition="0">
        <references count="11">
          <reference field="0" count="1" selected="0">
            <x v="10"/>
          </reference>
          <reference field="3" count="1" selected="0">
            <x v="96"/>
          </reference>
          <reference field="5" count="1" selected="0">
            <x v="8"/>
          </reference>
          <reference field="7" count="1" selected="0">
            <x v="23"/>
          </reference>
          <reference field="8" count="1" selected="0">
            <x v="1"/>
          </reference>
          <reference field="9" count="1" selected="0">
            <x v="99"/>
          </reference>
          <reference field="10" count="1" selected="0">
            <x v="3"/>
          </reference>
          <reference field="12" count="1" selected="0">
            <x v="25"/>
          </reference>
          <reference field="13" count="1" selected="0">
            <x v="24"/>
          </reference>
          <reference field="14" count="1" selected="0">
            <x v="4"/>
          </reference>
          <reference field="16" count="1">
            <x v="31"/>
          </reference>
        </references>
      </pivotArea>
    </format>
    <format dxfId="1374">
      <pivotArea dataOnly="0" labelOnly="1" outline="0" fieldPosition="0">
        <references count="11">
          <reference field="0" count="1" selected="0">
            <x v="11"/>
          </reference>
          <reference field="3" count="1" selected="0">
            <x v="96"/>
          </reference>
          <reference field="5" count="1" selected="0">
            <x v="8"/>
          </reference>
          <reference field="7" count="1" selected="0">
            <x v="30"/>
          </reference>
          <reference field="8" count="1" selected="0">
            <x v="1"/>
          </reference>
          <reference field="9" count="1" selected="0">
            <x v="99"/>
          </reference>
          <reference field="10" count="1" selected="0">
            <x v="3"/>
          </reference>
          <reference field="12" count="1" selected="0">
            <x v="25"/>
          </reference>
          <reference field="13" count="1" selected="0">
            <x v="24"/>
          </reference>
          <reference field="14" count="1" selected="0">
            <x v="4"/>
          </reference>
          <reference field="16" count="1">
            <x v="32"/>
          </reference>
        </references>
      </pivotArea>
    </format>
    <format dxfId="1373">
      <pivotArea dataOnly="0" labelOnly="1" outline="0" fieldPosition="0">
        <references count="11">
          <reference field="0" count="1" selected="0">
            <x v="12"/>
          </reference>
          <reference field="3" count="1" selected="0">
            <x v="60"/>
          </reference>
          <reference field="5" count="1" selected="0">
            <x v="60"/>
          </reference>
          <reference field="7" count="1" selected="0">
            <x v="9"/>
          </reference>
          <reference field="8" count="1" selected="0">
            <x v="86"/>
          </reference>
          <reference field="9" count="1" selected="0">
            <x v="17"/>
          </reference>
          <reference field="10" count="1" selected="0">
            <x v="3"/>
          </reference>
          <reference field="12" count="1" selected="0">
            <x v="9"/>
          </reference>
          <reference field="13" count="1" selected="0">
            <x v="5"/>
          </reference>
          <reference field="14" count="1" selected="0">
            <x v="4"/>
          </reference>
          <reference field="16" count="1">
            <x v="28"/>
          </reference>
        </references>
      </pivotArea>
    </format>
    <format dxfId="1372">
      <pivotArea dataOnly="0" labelOnly="1" outline="0" fieldPosition="0">
        <references count="11">
          <reference field="0" count="1" selected="0">
            <x v="13"/>
          </reference>
          <reference field="3" count="1" selected="0">
            <x v="20"/>
          </reference>
          <reference field="5" count="1" selected="0">
            <x v="65"/>
          </reference>
          <reference field="7" count="1" selected="0">
            <x v="7"/>
          </reference>
          <reference field="8" count="1" selected="0">
            <x v="16"/>
          </reference>
          <reference field="9" count="1" selected="0">
            <x v="10"/>
          </reference>
          <reference field="10" count="1" selected="0">
            <x v="1"/>
          </reference>
          <reference field="12" count="1" selected="0">
            <x v="1"/>
          </reference>
          <reference field="13" count="1" selected="0">
            <x v="52"/>
          </reference>
          <reference field="14" count="1" selected="0">
            <x v="4"/>
          </reference>
          <reference field="16" count="1">
            <x v="167"/>
          </reference>
        </references>
      </pivotArea>
    </format>
    <format dxfId="1371">
      <pivotArea dataOnly="0" labelOnly="1" outline="0" fieldPosition="0">
        <references count="11">
          <reference field="0" count="1" selected="0">
            <x v="14"/>
          </reference>
          <reference field="3" count="1" selected="0">
            <x v="43"/>
          </reference>
          <reference field="5" count="1" selected="0">
            <x v="29"/>
          </reference>
          <reference field="7" count="1" selected="0">
            <x v="71"/>
          </reference>
          <reference field="8" count="1" selected="0">
            <x v="27"/>
          </reference>
          <reference field="9" count="1" selected="0">
            <x v="21"/>
          </reference>
          <reference field="10" count="1" selected="0">
            <x v="3"/>
          </reference>
          <reference field="12" count="1" selected="0">
            <x v="11"/>
          </reference>
          <reference field="13" count="1" selected="0">
            <x v="9"/>
          </reference>
          <reference field="14" count="1" selected="0">
            <x v="4"/>
          </reference>
          <reference field="16" count="1">
            <x v="48"/>
          </reference>
        </references>
      </pivotArea>
    </format>
    <format dxfId="1370">
      <pivotArea dataOnly="0" labelOnly="1" outline="0" fieldPosition="0">
        <references count="11">
          <reference field="0" count="1" selected="0">
            <x v="14"/>
          </reference>
          <reference field="3" count="1" selected="0">
            <x v="97"/>
          </reference>
          <reference field="5" count="1" selected="0">
            <x v="29"/>
          </reference>
          <reference field="7" count="1" selected="0">
            <x v="113"/>
          </reference>
          <reference field="8" count="1" selected="0">
            <x v="97"/>
          </reference>
          <reference field="9" count="1" selected="0">
            <x v="93"/>
          </reference>
          <reference field="10" count="1" selected="0">
            <x v="3"/>
          </reference>
          <reference field="12" count="1" selected="0">
            <x v="11"/>
          </reference>
          <reference field="13" count="1" selected="0">
            <x v="9"/>
          </reference>
          <reference field="14" count="1" selected="0">
            <x v="4"/>
          </reference>
          <reference field="16" count="1">
            <x v="3"/>
          </reference>
        </references>
      </pivotArea>
    </format>
    <format dxfId="1369">
      <pivotArea dataOnly="0" labelOnly="1" outline="0" fieldPosition="0">
        <references count="11">
          <reference field="0" count="1" selected="0">
            <x v="15"/>
          </reference>
          <reference field="3" count="1" selected="0">
            <x v="19"/>
          </reference>
          <reference field="5" count="1" selected="0">
            <x v="70"/>
          </reference>
          <reference field="7" count="1" selected="0">
            <x v="95"/>
          </reference>
          <reference field="8" count="1" selected="0">
            <x v="22"/>
          </reference>
          <reference field="9" count="1" selected="0">
            <x v="26"/>
          </reference>
          <reference field="10" count="1" selected="0">
            <x v="0"/>
          </reference>
          <reference field="12" count="1" selected="0">
            <x v="10"/>
          </reference>
          <reference field="13" count="1" selected="0">
            <x v="10"/>
          </reference>
          <reference field="14" count="1" selected="0">
            <x v="4"/>
          </reference>
          <reference field="16" count="1">
            <x v="125"/>
          </reference>
        </references>
      </pivotArea>
    </format>
    <format dxfId="1368">
      <pivotArea dataOnly="0" labelOnly="1" outline="0" fieldPosition="0">
        <references count="11">
          <reference field="0" count="1" selected="0">
            <x v="16"/>
          </reference>
          <reference field="3" count="1" selected="0">
            <x v="28"/>
          </reference>
          <reference field="5" count="1" selected="0">
            <x v="57"/>
          </reference>
          <reference field="7" count="1" selected="0">
            <x v="37"/>
          </reference>
          <reference field="8" count="1" selected="0">
            <x v="107"/>
          </reference>
          <reference field="9" count="1" selected="0">
            <x v="79"/>
          </reference>
          <reference field="10" count="1" selected="0">
            <x v="3"/>
          </reference>
          <reference field="12" count="1" selected="0">
            <x v="13"/>
          </reference>
          <reference field="13" count="1" selected="0">
            <x v="19"/>
          </reference>
          <reference field="14" count="1" selected="0">
            <x v="4"/>
          </reference>
          <reference field="16" count="1">
            <x v="30"/>
          </reference>
        </references>
      </pivotArea>
    </format>
    <format dxfId="1367">
      <pivotArea dataOnly="0" labelOnly="1" outline="0" fieldPosition="0">
        <references count="11">
          <reference field="0" count="1" selected="0">
            <x v="17"/>
          </reference>
          <reference field="3" count="1" selected="0">
            <x v="50"/>
          </reference>
          <reference field="5" count="1" selected="0">
            <x v="15"/>
          </reference>
          <reference field="7" count="1" selected="0">
            <x v="22"/>
          </reference>
          <reference field="8" count="1" selected="0">
            <x v="106"/>
          </reference>
          <reference field="9" count="1" selected="0">
            <x v="25"/>
          </reference>
          <reference field="10" count="1" selected="0">
            <x v="3"/>
          </reference>
          <reference field="12" count="1" selected="0">
            <x v="12"/>
          </reference>
          <reference field="13" count="1" selected="0">
            <x v="31"/>
          </reference>
          <reference field="14" count="1" selected="0">
            <x v="4"/>
          </reference>
          <reference field="16" count="1">
            <x v="54"/>
          </reference>
        </references>
      </pivotArea>
    </format>
    <format dxfId="1366">
      <pivotArea dataOnly="0" labelOnly="1" outline="0" fieldPosition="0">
        <references count="11">
          <reference field="0" count="1" selected="0">
            <x v="17"/>
          </reference>
          <reference field="3" count="1" selected="0">
            <x v="51"/>
          </reference>
          <reference field="5" count="1" selected="0">
            <x v="15"/>
          </reference>
          <reference field="7" count="1" selected="0">
            <x v="89"/>
          </reference>
          <reference field="8" count="1" selected="0">
            <x v="99"/>
          </reference>
          <reference field="9" count="1" selected="0">
            <x v="98"/>
          </reference>
          <reference field="10" count="1" selected="0">
            <x v="1"/>
          </reference>
          <reference field="12" count="1" selected="0">
            <x v="12"/>
          </reference>
          <reference field="13" count="1" selected="0">
            <x v="31"/>
          </reference>
          <reference field="14" count="1" selected="0">
            <x v="4"/>
          </reference>
          <reference field="16" count="2">
            <x v="22"/>
            <x v="118"/>
          </reference>
        </references>
      </pivotArea>
    </format>
    <format dxfId="1365">
      <pivotArea dataOnly="0" labelOnly="1" outline="0" fieldPosition="0">
        <references count="11">
          <reference field="0" count="1" selected="0">
            <x v="18"/>
          </reference>
          <reference field="3" count="1" selected="0">
            <x v="41"/>
          </reference>
          <reference field="5" count="1" selected="0">
            <x v="31"/>
          </reference>
          <reference field="7" count="1" selected="0">
            <x v="9"/>
          </reference>
          <reference field="8" count="1" selected="0">
            <x v="57"/>
          </reference>
          <reference field="9" count="1" selected="0">
            <x v="50"/>
          </reference>
          <reference field="10" count="1" selected="0">
            <x v="3"/>
          </reference>
          <reference field="12" count="1" selected="0">
            <x v="17"/>
          </reference>
          <reference field="13" count="1" selected="0">
            <x v="21"/>
          </reference>
          <reference field="14" count="1" selected="0">
            <x v="4"/>
          </reference>
          <reference field="16" count="1">
            <x v="68"/>
          </reference>
        </references>
      </pivotArea>
    </format>
    <format dxfId="1364">
      <pivotArea dataOnly="0" labelOnly="1" outline="0" fieldPosition="0">
        <references count="11">
          <reference field="0" count="1" selected="0">
            <x v="19"/>
          </reference>
          <reference field="3" count="1" selected="0">
            <x v="46"/>
          </reference>
          <reference field="5" count="1" selected="0">
            <x v="6"/>
          </reference>
          <reference field="7" count="1" selected="0">
            <x v="99"/>
          </reference>
          <reference field="8" count="1" selected="0">
            <x v="11"/>
          </reference>
          <reference field="9" count="1" selected="0">
            <x v="32"/>
          </reference>
          <reference field="10" count="1" selected="0">
            <x v="3"/>
          </reference>
          <reference field="12" count="1" selected="0">
            <x v="32"/>
          </reference>
          <reference field="13" count="1" selected="0">
            <x v="33"/>
          </reference>
          <reference field="14" count="1" selected="0">
            <x v="4"/>
          </reference>
          <reference field="16" count="1">
            <x v="85"/>
          </reference>
        </references>
      </pivotArea>
    </format>
    <format dxfId="1363">
      <pivotArea dataOnly="0" labelOnly="1" outline="0" fieldPosition="0">
        <references count="11">
          <reference field="0" count="1" selected="0">
            <x v="20"/>
          </reference>
          <reference field="3" count="1" selected="0">
            <x v="7"/>
          </reference>
          <reference field="5" count="1" selected="0">
            <x v="47"/>
          </reference>
          <reference field="7" count="1" selected="0">
            <x v="0"/>
          </reference>
          <reference field="8" count="1" selected="0">
            <x v="109"/>
          </reference>
          <reference field="9" count="1" selected="0">
            <x v="9"/>
          </reference>
          <reference field="10" count="1" selected="0">
            <x v="1"/>
          </reference>
          <reference field="12" count="1" selected="0">
            <x v="16"/>
          </reference>
          <reference field="13" count="1" selected="0">
            <x v="30"/>
          </reference>
          <reference field="14" count="1" selected="0">
            <x v="4"/>
          </reference>
          <reference field="16" count="1">
            <x v="139"/>
          </reference>
        </references>
      </pivotArea>
    </format>
    <format dxfId="1362">
      <pivotArea dataOnly="0" labelOnly="1" outline="0" fieldPosition="0">
        <references count="11">
          <reference field="0" count="1" selected="0">
            <x v="21"/>
          </reference>
          <reference field="3" count="1" selected="0">
            <x v="58"/>
          </reference>
          <reference field="5" count="1" selected="0">
            <x v="77"/>
          </reference>
          <reference field="7" count="1" selected="0">
            <x v="47"/>
          </reference>
          <reference field="8" count="1" selected="0">
            <x v="66"/>
          </reference>
          <reference field="9" count="1" selected="0">
            <x v="62"/>
          </reference>
          <reference field="10" count="1" selected="0">
            <x v="3"/>
          </reference>
          <reference field="12" count="1" selected="0">
            <x v="30"/>
          </reference>
          <reference field="13" count="1" selected="0">
            <x v="34"/>
          </reference>
          <reference field="14" count="1" selected="0">
            <x v="4"/>
          </reference>
          <reference field="16" count="1">
            <x v="33"/>
          </reference>
        </references>
      </pivotArea>
    </format>
    <format dxfId="1361">
      <pivotArea dataOnly="0" labelOnly="1" outline="0" fieldPosition="0">
        <references count="11">
          <reference field="0" count="1" selected="0">
            <x v="22"/>
          </reference>
          <reference field="3" count="1" selected="0">
            <x v="97"/>
          </reference>
          <reference field="5" count="1" selected="0">
            <x v="29"/>
          </reference>
          <reference field="7" count="1" selected="0">
            <x v="88"/>
          </reference>
          <reference field="8" count="1" selected="0">
            <x v="97"/>
          </reference>
          <reference field="9" count="1" selected="0">
            <x v="93"/>
          </reference>
          <reference field="10" count="1" selected="0">
            <x v="3"/>
          </reference>
          <reference field="12" count="1" selected="0">
            <x v="11"/>
          </reference>
          <reference field="13" count="1" selected="0">
            <x v="9"/>
          </reference>
          <reference field="14" count="1" selected="0">
            <x v="4"/>
          </reference>
          <reference field="16" count="1">
            <x v="49"/>
          </reference>
        </references>
      </pivotArea>
    </format>
    <format dxfId="1360">
      <pivotArea dataOnly="0" labelOnly="1" outline="0" fieldPosition="0">
        <references count="11">
          <reference field="0" count="1" selected="0">
            <x v="23"/>
          </reference>
          <reference field="3" count="1" selected="0">
            <x v="30"/>
          </reference>
          <reference field="5" count="1" selected="0">
            <x v="7"/>
          </reference>
          <reference field="7" count="1" selected="0">
            <x v="57"/>
          </reference>
          <reference field="8" count="1" selected="0">
            <x v="73"/>
          </reference>
          <reference field="9" count="1" selected="0">
            <x v="52"/>
          </reference>
          <reference field="10" count="1" selected="0">
            <x v="3"/>
          </reference>
          <reference field="12" count="1" selected="0">
            <x v="33"/>
          </reference>
          <reference field="13" count="1" selected="0">
            <x v="33"/>
          </reference>
          <reference field="14" count="1" selected="0">
            <x v="4"/>
          </reference>
          <reference field="16" count="1">
            <x v="86"/>
          </reference>
        </references>
      </pivotArea>
    </format>
    <format dxfId="1359">
      <pivotArea dataOnly="0" labelOnly="1" outline="0" fieldPosition="0">
        <references count="11">
          <reference field="0" count="1" selected="0">
            <x v="24"/>
          </reference>
          <reference field="3" count="1" selected="0">
            <x v="30"/>
          </reference>
          <reference field="5" count="1" selected="0">
            <x v="7"/>
          </reference>
          <reference field="7" count="1" selected="0">
            <x v="58"/>
          </reference>
          <reference field="8" count="1" selected="0">
            <x v="73"/>
          </reference>
          <reference field="9" count="1" selected="0">
            <x v="52"/>
          </reference>
          <reference field="10" count="1" selected="0">
            <x v="3"/>
          </reference>
          <reference field="12" count="1" selected="0">
            <x v="33"/>
          </reference>
          <reference field="13" count="1" selected="0">
            <x v="33"/>
          </reference>
          <reference field="14" count="1" selected="0">
            <x v="4"/>
          </reference>
          <reference field="16" count="1">
            <x v="87"/>
          </reference>
        </references>
      </pivotArea>
    </format>
    <format dxfId="1358">
      <pivotArea dataOnly="0" labelOnly="1" outline="0" fieldPosition="0">
        <references count="11">
          <reference field="0" count="1" selected="0">
            <x v="25"/>
          </reference>
          <reference field="3" count="1" selected="0">
            <x v="30"/>
          </reference>
          <reference field="5" count="1" selected="0">
            <x v="7"/>
          </reference>
          <reference field="7" count="1" selected="0">
            <x v="59"/>
          </reference>
          <reference field="8" count="1" selected="0">
            <x v="73"/>
          </reference>
          <reference field="9" count="1" selected="0">
            <x v="52"/>
          </reference>
          <reference field="10" count="1" selected="0">
            <x v="3"/>
          </reference>
          <reference field="12" count="1" selected="0">
            <x v="33"/>
          </reference>
          <reference field="13" count="1" selected="0">
            <x v="33"/>
          </reference>
          <reference field="14" count="1" selected="0">
            <x v="4"/>
          </reference>
          <reference field="16" count="1">
            <x v="88"/>
          </reference>
        </references>
      </pivotArea>
    </format>
    <format dxfId="1357">
      <pivotArea dataOnly="0" labelOnly="1" outline="0" fieldPosition="0">
        <references count="11">
          <reference field="0" count="1" selected="0">
            <x v="26"/>
          </reference>
          <reference field="3" count="1" selected="0">
            <x v="5"/>
          </reference>
          <reference field="5" count="1" selected="0">
            <x v="78"/>
          </reference>
          <reference field="7" count="1" selected="0">
            <x v="15"/>
          </reference>
          <reference field="8" count="1" selected="0">
            <x v="120"/>
          </reference>
          <reference field="9" count="1" selected="0">
            <x v="106"/>
          </reference>
          <reference field="10" count="1" selected="0">
            <x v="4"/>
          </reference>
          <reference field="12" count="1" selected="0">
            <x v="44"/>
          </reference>
          <reference field="13" count="1" selected="0">
            <x v="0"/>
          </reference>
          <reference field="14" count="1" selected="0">
            <x v="5"/>
          </reference>
          <reference field="16" count="1">
            <x v="104"/>
          </reference>
        </references>
      </pivotArea>
    </format>
    <format dxfId="1356">
      <pivotArea dataOnly="0" labelOnly="1" outline="0" fieldPosition="0">
        <references count="11">
          <reference field="0" count="1" selected="0">
            <x v="27"/>
          </reference>
          <reference field="3" count="1" selected="0">
            <x v="102"/>
          </reference>
          <reference field="5" count="1" selected="0">
            <x v="40"/>
          </reference>
          <reference field="7" count="1" selected="0">
            <x v="1"/>
          </reference>
          <reference field="8" count="1" selected="0">
            <x v="93"/>
          </reference>
          <reference field="9" count="1" selected="0">
            <x v="90"/>
          </reference>
          <reference field="10" count="1" selected="0">
            <x v="3"/>
          </reference>
          <reference field="12" count="1" selected="0">
            <x v="9"/>
          </reference>
          <reference field="13" count="1" selected="0">
            <x v="5"/>
          </reference>
          <reference field="14" count="1" selected="0">
            <x v="4"/>
          </reference>
          <reference field="16" count="1">
            <x v="42"/>
          </reference>
        </references>
      </pivotArea>
    </format>
    <format dxfId="1355">
      <pivotArea dataOnly="0" labelOnly="1" outline="0" fieldPosition="0">
        <references count="11">
          <reference field="0" count="1" selected="0">
            <x v="28"/>
          </reference>
          <reference field="3" count="1" selected="0">
            <x v="88"/>
          </reference>
          <reference field="5" count="1" selected="0">
            <x v="1"/>
          </reference>
          <reference field="7" count="1" selected="0">
            <x v="73"/>
          </reference>
          <reference field="8" count="1" selected="0">
            <x v="50"/>
          </reference>
          <reference field="9" count="1" selected="0">
            <x v="0"/>
          </reference>
          <reference field="10" count="1" selected="0">
            <x v="1"/>
          </reference>
          <reference field="12" count="1" selected="0">
            <x v="12"/>
          </reference>
          <reference field="13" count="1" selected="0">
            <x v="31"/>
          </reference>
          <reference field="14" count="1" selected="0">
            <x v="4"/>
          </reference>
          <reference field="16" count="1">
            <x v="134"/>
          </reference>
        </references>
      </pivotArea>
    </format>
    <format dxfId="1354">
      <pivotArea dataOnly="0" labelOnly="1" outline="0" fieldPosition="0">
        <references count="11">
          <reference field="0" count="1" selected="0">
            <x v="29"/>
          </reference>
          <reference field="3" count="1" selected="0">
            <x v="68"/>
          </reference>
          <reference field="5" count="1" selected="0">
            <x v="75"/>
          </reference>
          <reference field="7" count="1" selected="0">
            <x v="62"/>
          </reference>
          <reference field="8" count="1" selected="0">
            <x v="42"/>
          </reference>
          <reference field="9" count="1" selected="0">
            <x v="1"/>
          </reference>
          <reference field="10" count="1" selected="0">
            <x v="4"/>
          </reference>
          <reference field="12" count="1" selected="0">
            <x v="1"/>
          </reference>
          <reference field="13" count="1" selected="0">
            <x v="0"/>
          </reference>
          <reference field="14" count="1" selected="0">
            <x v="5"/>
          </reference>
          <reference field="16" count="1">
            <x v="107"/>
          </reference>
        </references>
      </pivotArea>
    </format>
    <format dxfId="1353">
      <pivotArea dataOnly="0" labelOnly="1" outline="0" fieldPosition="0">
        <references count="11">
          <reference field="0" count="1" selected="0">
            <x v="30"/>
          </reference>
          <reference field="3" count="1" selected="0">
            <x v="23"/>
          </reference>
          <reference field="5" count="1" selected="0">
            <x v="51"/>
          </reference>
          <reference field="7" count="1" selected="0">
            <x v="102"/>
          </reference>
          <reference field="8" count="1" selected="0">
            <x v="122"/>
          </reference>
          <reference field="9" count="1" selected="0">
            <x v="108"/>
          </reference>
          <reference field="10" count="1" selected="0">
            <x v="3"/>
          </reference>
          <reference field="12" count="1" selected="0">
            <x v="16"/>
          </reference>
          <reference field="13" count="1" selected="0">
            <x v="44"/>
          </reference>
          <reference field="14" count="1" selected="0">
            <x v="4"/>
          </reference>
          <reference field="16" count="1">
            <x v="6"/>
          </reference>
        </references>
      </pivotArea>
    </format>
    <format dxfId="1352">
      <pivotArea dataOnly="0" labelOnly="1" outline="0" fieldPosition="0">
        <references count="11">
          <reference field="0" count="1" selected="0">
            <x v="31"/>
          </reference>
          <reference field="3" count="1" selected="0">
            <x v="40"/>
          </reference>
          <reference field="5" count="1" selected="0">
            <x v="59"/>
          </reference>
          <reference field="7" count="1" selected="0">
            <x v="61"/>
          </reference>
          <reference field="8" count="1" selected="0">
            <x v="52"/>
          </reference>
          <reference field="9" count="1" selected="0">
            <x v="56"/>
          </reference>
          <reference field="10" count="1" selected="0">
            <x v="3"/>
          </reference>
          <reference field="12" count="1" selected="0">
            <x v="16"/>
          </reference>
          <reference field="13" count="1" selected="0">
            <x v="30"/>
          </reference>
          <reference field="14" count="1" selected="0">
            <x v="4"/>
          </reference>
          <reference field="16" count="1">
            <x v="67"/>
          </reference>
        </references>
      </pivotArea>
    </format>
    <format dxfId="1351">
      <pivotArea dataOnly="0" labelOnly="1" outline="0" fieldPosition="0">
        <references count="11">
          <reference field="0" count="1" selected="0">
            <x v="32"/>
          </reference>
          <reference field="3" count="1" selected="0">
            <x v="44"/>
          </reference>
          <reference field="5" count="1" selected="0">
            <x v="43"/>
          </reference>
          <reference field="7" count="1" selected="0">
            <x v="52"/>
          </reference>
          <reference field="8" count="1" selected="0">
            <x v="47"/>
          </reference>
          <reference field="9" count="1" selected="0">
            <x v="47"/>
          </reference>
          <reference field="10" count="1" selected="0">
            <x v="3"/>
          </reference>
          <reference field="12" count="1" selected="0">
            <x v="12"/>
          </reference>
          <reference field="13" count="1" selected="0">
            <x v="31"/>
          </reference>
          <reference field="14" count="1" selected="0">
            <x v="4"/>
          </reference>
          <reference field="16" count="1">
            <x v="58"/>
          </reference>
        </references>
      </pivotArea>
    </format>
    <format dxfId="1350">
      <pivotArea dataOnly="0" labelOnly="1" outline="0" fieldPosition="0">
        <references count="11">
          <reference field="0" count="1" selected="0">
            <x v="33"/>
          </reference>
          <reference field="3" count="1" selected="0">
            <x v="13"/>
          </reference>
          <reference field="5" count="1" selected="0">
            <x v="65"/>
          </reference>
          <reference field="7" count="1" selected="0">
            <x v="114"/>
          </reference>
          <reference field="8" count="1" selected="0">
            <x v="75"/>
          </reference>
          <reference field="9" count="1" selected="0">
            <x v="82"/>
          </reference>
          <reference field="10" count="1" selected="0">
            <x v="1"/>
          </reference>
          <reference field="12" count="1" selected="0">
            <x v="5"/>
          </reference>
          <reference field="13" count="1" selected="0">
            <x v="10"/>
          </reference>
          <reference field="14" count="1" selected="0">
            <x v="4"/>
          </reference>
          <reference field="16" count="1">
            <x v="129"/>
          </reference>
        </references>
      </pivotArea>
    </format>
    <format dxfId="1349">
      <pivotArea dataOnly="0" labelOnly="1" outline="0" fieldPosition="0">
        <references count="11">
          <reference field="0" count="1" selected="0">
            <x v="34"/>
          </reference>
          <reference field="3" count="1" selected="0">
            <x v="43"/>
          </reference>
          <reference field="5" count="1" selected="0">
            <x v="29"/>
          </reference>
          <reference field="7" count="1" selected="0">
            <x v="94"/>
          </reference>
          <reference field="8" count="1" selected="0">
            <x v="91"/>
          </reference>
          <reference field="9" count="1" selected="0">
            <x v="37"/>
          </reference>
          <reference field="10" count="1" selected="0">
            <x v="3"/>
          </reference>
          <reference field="12" count="1" selected="0">
            <x v="32"/>
          </reference>
          <reference field="13" count="1" selected="0">
            <x v="33"/>
          </reference>
          <reference field="14" count="1" selected="0">
            <x v="4"/>
          </reference>
          <reference field="16" count="1">
            <x v="19"/>
          </reference>
        </references>
      </pivotArea>
    </format>
    <format dxfId="1348">
      <pivotArea dataOnly="0" labelOnly="1" outline="0" fieldPosition="0">
        <references count="11">
          <reference field="0" count="1" selected="0">
            <x v="35"/>
          </reference>
          <reference field="3" count="1" selected="0">
            <x v="47"/>
          </reference>
          <reference field="5" count="1" selected="0">
            <x v="29"/>
          </reference>
          <reference field="7" count="1" selected="0">
            <x v="33"/>
          </reference>
          <reference field="8" count="1" selected="0">
            <x v="65"/>
          </reference>
          <reference field="9" count="1" selected="0">
            <x v="57"/>
          </reference>
          <reference field="10" count="1" selected="0">
            <x v="3"/>
          </reference>
          <reference field="12" count="1" selected="0">
            <x v="23"/>
          </reference>
          <reference field="13" count="1" selected="0">
            <x v="25"/>
          </reference>
          <reference field="14" count="1" selected="0">
            <x v="4"/>
          </reference>
          <reference field="16" count="1">
            <x v="70"/>
          </reference>
        </references>
      </pivotArea>
    </format>
    <format dxfId="1347">
      <pivotArea dataOnly="0" labelOnly="1" outline="0" fieldPosition="0">
        <references count="11">
          <reference field="0" count="1" selected="0">
            <x v="36"/>
          </reference>
          <reference field="3" count="1" selected="0">
            <x v="47"/>
          </reference>
          <reference field="5" count="1" selected="0">
            <x v="29"/>
          </reference>
          <reference field="7" count="1" selected="0">
            <x v="34"/>
          </reference>
          <reference field="8" count="1" selected="0">
            <x v="65"/>
          </reference>
          <reference field="9" count="1" selected="0">
            <x v="57"/>
          </reference>
          <reference field="10" count="1" selected="0">
            <x v="3"/>
          </reference>
          <reference field="12" count="1" selected="0">
            <x v="23"/>
          </reference>
          <reference field="13" count="1" selected="0">
            <x v="25"/>
          </reference>
          <reference field="14" count="1" selected="0">
            <x v="4"/>
          </reference>
          <reference field="16" count="1">
            <x v="71"/>
          </reference>
        </references>
      </pivotArea>
    </format>
    <format dxfId="1346">
      <pivotArea dataOnly="0" labelOnly="1" outline="0" fieldPosition="0">
        <references count="11">
          <reference field="0" count="1" selected="0">
            <x v="37"/>
          </reference>
          <reference field="3" count="1" selected="0">
            <x v="47"/>
          </reference>
          <reference field="5" count="1" selected="0">
            <x v="29"/>
          </reference>
          <reference field="7" count="1" selected="0">
            <x v="35"/>
          </reference>
          <reference field="8" count="1" selected="0">
            <x v="65"/>
          </reference>
          <reference field="9" count="1" selected="0">
            <x v="57"/>
          </reference>
          <reference field="10" count="1" selected="0">
            <x v="3"/>
          </reference>
          <reference field="12" count="1" selected="0">
            <x v="23"/>
          </reference>
          <reference field="13" count="1" selected="0">
            <x v="25"/>
          </reference>
          <reference field="14" count="1" selected="0">
            <x v="4"/>
          </reference>
          <reference field="16" count="1">
            <x v="72"/>
          </reference>
        </references>
      </pivotArea>
    </format>
    <format dxfId="1345">
      <pivotArea dataOnly="0" labelOnly="1" outline="0" fieldPosition="0">
        <references count="11">
          <reference field="0" count="1" selected="0">
            <x v="38"/>
          </reference>
          <reference field="3" count="1" selected="0">
            <x v="47"/>
          </reference>
          <reference field="5" count="1" selected="0">
            <x v="29"/>
          </reference>
          <reference field="7" count="1" selected="0">
            <x v="36"/>
          </reference>
          <reference field="8" count="1" selected="0">
            <x v="65"/>
          </reference>
          <reference field="9" count="1" selected="0">
            <x v="57"/>
          </reference>
          <reference field="10" count="1" selected="0">
            <x v="3"/>
          </reference>
          <reference field="12" count="1" selected="0">
            <x v="23"/>
          </reference>
          <reference field="13" count="1" selected="0">
            <x v="25"/>
          </reference>
          <reference field="14" count="1" selected="0">
            <x v="4"/>
          </reference>
          <reference field="16" count="1">
            <x v="73"/>
          </reference>
        </references>
      </pivotArea>
    </format>
    <format dxfId="1344">
      <pivotArea dataOnly="0" labelOnly="1" outline="0" fieldPosition="0">
        <references count="11">
          <reference field="0" count="1" selected="0">
            <x v="39"/>
          </reference>
          <reference field="3" count="1" selected="0">
            <x v="103"/>
          </reference>
          <reference field="5" count="1" selected="0">
            <x v="73"/>
          </reference>
          <reference field="7" count="1" selected="0">
            <x v="101"/>
          </reference>
          <reference field="8" count="1" selected="0">
            <x v="16"/>
          </reference>
          <reference field="9" count="1" selected="0">
            <x v="10"/>
          </reference>
          <reference field="10" count="1" selected="0">
            <x v="4"/>
          </reference>
          <reference field="12" count="1" selected="0">
            <x v="1"/>
          </reference>
          <reference field="13" count="1" selected="0">
            <x v="48"/>
          </reference>
          <reference field="14" count="1" selected="0">
            <x v="5"/>
          </reference>
          <reference field="16" count="1">
            <x v="164"/>
          </reference>
        </references>
      </pivotArea>
    </format>
    <format dxfId="1343">
      <pivotArea dataOnly="0" labelOnly="1" outline="0" fieldPosition="0">
        <references count="11">
          <reference field="0" count="1" selected="0">
            <x v="40"/>
          </reference>
          <reference field="3" count="1" selected="0">
            <x v="101"/>
          </reference>
          <reference field="5" count="1" selected="0">
            <x v="74"/>
          </reference>
          <reference field="7" count="1" selected="0">
            <x v="14"/>
          </reference>
          <reference field="8" count="1" selected="0">
            <x v="45"/>
          </reference>
          <reference field="9" count="1" selected="0">
            <x v="45"/>
          </reference>
          <reference field="10" count="1" selected="0">
            <x v="3"/>
          </reference>
          <reference field="12" count="1" selected="0">
            <x v="12"/>
          </reference>
          <reference field="13" count="1" selected="0">
            <x v="31"/>
          </reference>
          <reference field="14" count="1" selected="0">
            <x v="4"/>
          </reference>
          <reference field="16" count="1">
            <x v="56"/>
          </reference>
        </references>
      </pivotArea>
    </format>
    <format dxfId="1342">
      <pivotArea dataOnly="0" labelOnly="1" outline="0" fieldPosition="0">
        <references count="11">
          <reference field="0" count="1" selected="0">
            <x v="41"/>
          </reference>
          <reference field="3" count="1" selected="0">
            <x v="33"/>
          </reference>
          <reference field="5" count="1" selected="0">
            <x v="64"/>
          </reference>
          <reference field="7" count="1" selected="0">
            <x v="41"/>
          </reference>
          <reference field="8" count="1" selected="0">
            <x v="48"/>
          </reference>
          <reference field="9" count="1" selected="0">
            <x v="48"/>
          </reference>
          <reference field="10" count="1" selected="0">
            <x v="3"/>
          </reference>
          <reference field="12" count="1" selected="0">
            <x v="12"/>
          </reference>
          <reference field="13" count="1" selected="0">
            <x v="31"/>
          </reference>
          <reference field="14" count="1" selected="0">
            <x v="4"/>
          </reference>
          <reference field="16" count="1">
            <x v="60"/>
          </reference>
        </references>
      </pivotArea>
    </format>
    <format dxfId="1341">
      <pivotArea dataOnly="0" labelOnly="1" outline="0" fieldPosition="0">
        <references count="11">
          <reference field="0" count="1" selected="0">
            <x v="42"/>
          </reference>
          <reference field="3" count="1" selected="0">
            <x v="45"/>
          </reference>
          <reference field="5" count="1" selected="0">
            <x v="41"/>
          </reference>
          <reference field="7" count="1" selected="0">
            <x v="35"/>
          </reference>
          <reference field="8" count="1" selected="0">
            <x v="44"/>
          </reference>
          <reference field="9" count="1" selected="0">
            <x v="44"/>
          </reference>
          <reference field="10" count="1" selected="0">
            <x v="3"/>
          </reference>
          <reference field="12" count="1" selected="0">
            <x v="12"/>
          </reference>
          <reference field="13" count="1" selected="0">
            <x v="31"/>
          </reference>
          <reference field="14" count="1" selected="0">
            <x v="4"/>
          </reference>
          <reference field="16" count="1">
            <x v="55"/>
          </reference>
        </references>
      </pivotArea>
    </format>
    <format dxfId="1340">
      <pivotArea dataOnly="0" labelOnly="1" outline="0" fieldPosition="0">
        <references count="11">
          <reference field="0" count="1" selected="0">
            <x v="43"/>
          </reference>
          <reference field="3" count="1" selected="0">
            <x v="44"/>
          </reference>
          <reference field="5" count="1" selected="0">
            <x v="43"/>
          </reference>
          <reference field="7" count="1" selected="0">
            <x v="51"/>
          </reference>
          <reference field="8" count="1" selected="0">
            <x v="79"/>
          </reference>
          <reference field="9" count="1" selected="0">
            <x v="53"/>
          </reference>
          <reference field="10" count="1" selected="0">
            <x v="3"/>
          </reference>
          <reference field="12" count="1" selected="0">
            <x v="37"/>
          </reference>
          <reference field="13" count="1" selected="0">
            <x v="32"/>
          </reference>
          <reference field="14" count="1" selected="0">
            <x v="4"/>
          </reference>
          <reference field="16" count="1">
            <x v="93"/>
          </reference>
        </references>
      </pivotArea>
    </format>
    <format dxfId="1339">
      <pivotArea dataOnly="0" labelOnly="1" outline="0" fieldPosition="0">
        <references count="11">
          <reference field="0" count="1" selected="0">
            <x v="44"/>
          </reference>
          <reference field="3" count="1" selected="0">
            <x v="40"/>
          </reference>
          <reference field="5" count="1" selected="0">
            <x v="59"/>
          </reference>
          <reference field="7" count="1" selected="0">
            <x v="60"/>
          </reference>
          <reference field="8" count="1" selected="0">
            <x v="51"/>
          </reference>
          <reference field="9" count="1" selected="0">
            <x v="56"/>
          </reference>
          <reference field="10" count="1" selected="0">
            <x v="3"/>
          </reference>
          <reference field="12" count="1" selected="0">
            <x v="16"/>
          </reference>
          <reference field="13" count="1" selected="0">
            <x v="30"/>
          </reference>
          <reference field="14" count="1" selected="0">
            <x v="4"/>
          </reference>
          <reference field="16" count="1">
            <x v="66"/>
          </reference>
        </references>
      </pivotArea>
    </format>
    <format dxfId="1338">
      <pivotArea dataOnly="0" labelOnly="1" outline="0" fieldPosition="0">
        <references count="11">
          <reference field="0" count="1" selected="0">
            <x v="45"/>
          </reference>
          <reference field="3" count="1" selected="0">
            <x v="38"/>
          </reference>
          <reference field="5" count="1" selected="0">
            <x v="50"/>
          </reference>
          <reference field="7" count="1" selected="0">
            <x v="2"/>
          </reference>
          <reference field="8" count="1" selected="0">
            <x v="121"/>
          </reference>
          <reference field="9" count="1" selected="0">
            <x v="107"/>
          </reference>
          <reference field="10" count="1" selected="0">
            <x v="3"/>
          </reference>
          <reference field="12" count="1" selected="0">
            <x v="9"/>
          </reference>
          <reference field="13" count="1" selected="0">
            <x v="5"/>
          </reference>
          <reference field="14" count="1" selected="0">
            <x v="4"/>
          </reference>
          <reference field="16" count="1">
            <x v="0"/>
          </reference>
        </references>
      </pivotArea>
    </format>
    <format dxfId="1337">
      <pivotArea dataOnly="0" labelOnly="1" outline="0" fieldPosition="0">
        <references count="11">
          <reference field="0" count="1" selected="0">
            <x v="46"/>
          </reference>
          <reference field="3" count="1" selected="0">
            <x v="94"/>
          </reference>
          <reference field="5" count="1" selected="0">
            <x v="13"/>
          </reference>
          <reference field="7" count="1" selected="0">
            <x v="2"/>
          </reference>
          <reference field="8" count="1" selected="0">
            <x v="94"/>
          </reference>
          <reference field="9" count="1" selected="0">
            <x v="91"/>
          </reference>
          <reference field="10" count="1" selected="0">
            <x v="3"/>
          </reference>
          <reference field="12" count="1" selected="0">
            <x v="6"/>
          </reference>
          <reference field="13" count="1" selected="0">
            <x v="3"/>
          </reference>
          <reference field="14" count="1" selected="0">
            <x v="4"/>
          </reference>
          <reference field="16" count="1">
            <x v="37"/>
          </reference>
        </references>
      </pivotArea>
    </format>
    <format dxfId="1336">
      <pivotArea dataOnly="0" labelOnly="1" outline="0" fieldPosition="0">
        <references count="11">
          <reference field="0" count="1" selected="0">
            <x v="47"/>
          </reference>
          <reference field="3" count="1" selected="0">
            <x v="24"/>
          </reference>
          <reference field="5" count="1" selected="0">
            <x v="55"/>
          </reference>
          <reference field="7" count="1" selected="0">
            <x v="3"/>
          </reference>
          <reference field="8" count="1" selected="0">
            <x v="84"/>
          </reference>
          <reference field="9" count="1" selected="0">
            <x v="38"/>
          </reference>
          <reference field="10" count="1" selected="0">
            <x v="3"/>
          </reference>
          <reference field="12" count="1" selected="0">
            <x v="35"/>
          </reference>
          <reference field="13" count="1" selected="0">
            <x v="44"/>
          </reference>
          <reference field="14" count="1" selected="0">
            <x v="4"/>
          </reference>
          <reference field="16" count="1">
            <x v="4"/>
          </reference>
        </references>
      </pivotArea>
    </format>
    <format dxfId="1335">
      <pivotArea dataOnly="0" labelOnly="1" outline="0" fieldPosition="0">
        <references count="11">
          <reference field="0" count="1" selected="0">
            <x v="48"/>
          </reference>
          <reference field="3" count="1" selected="0">
            <x v="53"/>
          </reference>
          <reference field="5" count="1" selected="0">
            <x v="65"/>
          </reference>
          <reference field="7" count="1" selected="0">
            <x v="50"/>
          </reference>
          <reference field="8" count="1" selected="0">
            <x v="64"/>
          </reference>
          <reference field="9" count="1" selected="0">
            <x v="62"/>
          </reference>
          <reference field="10" count="1" selected="0">
            <x v="3"/>
          </reference>
          <reference field="12" count="1" selected="0">
            <x v="30"/>
          </reference>
          <reference field="13" count="1" selected="0">
            <x v="34"/>
          </reference>
          <reference field="14" count="1" selected="0">
            <x v="4"/>
          </reference>
          <reference field="16" count="1">
            <x v="81"/>
          </reference>
        </references>
      </pivotArea>
    </format>
    <format dxfId="1334">
      <pivotArea dataOnly="0" labelOnly="1" outline="0" fieldPosition="0">
        <references count="11">
          <reference field="0" count="1" selected="0">
            <x v="49"/>
          </reference>
          <reference field="3" count="1" selected="0">
            <x v="103"/>
          </reference>
          <reference field="5" count="1" selected="0">
            <x v="84"/>
          </reference>
          <reference field="7" count="1" selected="0">
            <x v="101"/>
          </reference>
          <reference field="8" count="1" selected="0">
            <x v="16"/>
          </reference>
          <reference field="9" count="1" selected="0">
            <x v="10"/>
          </reference>
          <reference field="10" count="1" selected="0">
            <x v="4"/>
          </reference>
          <reference field="12" count="1" selected="0">
            <x v="1"/>
          </reference>
          <reference field="13" count="1" selected="0">
            <x v="48"/>
          </reference>
          <reference field="14" count="1" selected="0">
            <x v="5"/>
          </reference>
          <reference field="16" count="1">
            <x v="163"/>
          </reference>
        </references>
      </pivotArea>
    </format>
    <format dxfId="1333">
      <pivotArea dataOnly="0" labelOnly="1" outline="0" fieldPosition="0">
        <references count="11">
          <reference field="0" count="1" selected="0">
            <x v="50"/>
          </reference>
          <reference field="3" count="1" selected="0">
            <x v="61"/>
          </reference>
          <reference field="5" count="1" selected="0">
            <x v="36"/>
          </reference>
          <reference field="7" count="1" selected="0">
            <x v="25"/>
          </reference>
          <reference field="8" count="1" selected="0">
            <x v="46"/>
          </reference>
          <reference field="9" count="1" selected="0">
            <x v="46"/>
          </reference>
          <reference field="10" count="1" selected="0">
            <x v="3"/>
          </reference>
          <reference field="12" count="1" selected="0">
            <x v="12"/>
          </reference>
          <reference field="13" count="1" selected="0">
            <x v="31"/>
          </reference>
          <reference field="14" count="1" selected="0">
            <x v="4"/>
          </reference>
          <reference field="16" count="1">
            <x v="57"/>
          </reference>
        </references>
      </pivotArea>
    </format>
    <format dxfId="1332">
      <pivotArea dataOnly="0" labelOnly="1" outline="0" fieldPosition="0">
        <references count="11">
          <reference field="0" count="1" selected="0">
            <x v="51"/>
          </reference>
          <reference field="3" count="1" selected="0">
            <x v="36"/>
          </reference>
          <reference field="5" count="1" selected="0">
            <x v="9"/>
          </reference>
          <reference field="7" count="1" selected="0">
            <x v="21"/>
          </reference>
          <reference field="8" count="1" selected="0">
            <x v="23"/>
          </reference>
          <reference field="9" count="1" selected="0">
            <x v="29"/>
          </reference>
          <reference field="10" count="1" selected="0">
            <x v="3"/>
          </reference>
          <reference field="12" count="1" selected="0">
            <x v="4"/>
          </reference>
          <reference field="13" count="1" selected="0">
            <x v="2"/>
          </reference>
          <reference field="14" count="1" selected="0">
            <x v="4"/>
          </reference>
          <reference field="16" count="1">
            <x v="36"/>
          </reference>
        </references>
      </pivotArea>
    </format>
    <format dxfId="1331">
      <pivotArea dataOnly="0" labelOnly="1" outline="0" fieldPosition="0">
        <references count="11">
          <reference field="0" count="1" selected="0">
            <x v="52"/>
          </reference>
          <reference field="3" count="1" selected="0">
            <x v="100"/>
          </reference>
          <reference field="5" count="1" selected="0">
            <x v="77"/>
          </reference>
          <reference field="7" count="1" selected="0">
            <x v="28"/>
          </reference>
          <reference field="8" count="1" selected="0">
            <x v="36"/>
          </reference>
          <reference field="9" count="1" selected="0">
            <x v="43"/>
          </reference>
          <reference field="10" count="1" selected="0">
            <x v="3"/>
          </reference>
          <reference field="12" count="1" selected="0">
            <x v="11"/>
          </reference>
          <reference field="13" count="1" selected="0">
            <x v="9"/>
          </reference>
          <reference field="14" count="1" selected="0">
            <x v="4"/>
          </reference>
          <reference field="16" count="1">
            <x v="50"/>
          </reference>
        </references>
      </pivotArea>
    </format>
    <format dxfId="1330">
      <pivotArea dataOnly="0" labelOnly="1" outline="0" fieldPosition="0">
        <references count="11">
          <reference field="0" count="1" selected="0">
            <x v="53"/>
          </reference>
          <reference field="3" count="1" selected="0">
            <x v="100"/>
          </reference>
          <reference field="5" count="1" selected="0">
            <x v="77"/>
          </reference>
          <reference field="7" count="1" selected="0">
            <x v="29"/>
          </reference>
          <reference field="8" count="1" selected="0">
            <x v="36"/>
          </reference>
          <reference field="9" count="1" selected="0">
            <x v="43"/>
          </reference>
          <reference field="10" count="1" selected="0">
            <x v="3"/>
          </reference>
          <reference field="12" count="1" selected="0">
            <x v="11"/>
          </reference>
          <reference field="13" count="1" selected="0">
            <x v="9"/>
          </reference>
          <reference field="14" count="1" selected="0">
            <x v="4"/>
          </reference>
          <reference field="16" count="1">
            <x v="51"/>
          </reference>
        </references>
      </pivotArea>
    </format>
    <format dxfId="1329">
      <pivotArea dataOnly="0" labelOnly="1" outline="0" fieldPosition="0">
        <references count="11">
          <reference field="0" count="1" selected="0">
            <x v="54"/>
          </reference>
          <reference field="3" count="1" selected="0">
            <x v="0"/>
          </reference>
          <reference field="5" count="1" selected="0">
            <x v="67"/>
          </reference>
          <reference field="7" count="1" selected="0">
            <x v="42"/>
          </reference>
          <reference field="8" count="1" selected="0">
            <x v="3"/>
          </reference>
          <reference field="9" count="1" selected="0">
            <x v="102"/>
          </reference>
          <reference field="10" count="1" selected="0">
            <x v="3"/>
          </reference>
          <reference field="12" count="1" selected="0">
            <x v="28"/>
          </reference>
          <reference field="13" count="1" selected="0">
            <x v="27"/>
          </reference>
          <reference field="14" count="1" selected="0">
            <x v="4"/>
          </reference>
          <reference field="16" count="1">
            <x v="79"/>
          </reference>
        </references>
      </pivotArea>
    </format>
    <format dxfId="1328">
      <pivotArea dataOnly="0" labelOnly="1" outline="0" fieldPosition="0">
        <references count="11">
          <reference field="0" count="1" selected="0">
            <x v="55"/>
          </reference>
          <reference field="3" count="1" selected="0">
            <x v="34"/>
          </reference>
          <reference field="5" count="1" selected="0">
            <x v="67"/>
          </reference>
          <reference field="7" count="1" selected="0">
            <x v="21"/>
          </reference>
          <reference field="8" count="1" selected="0">
            <x v="62"/>
          </reference>
          <reference field="9" count="1" selected="0">
            <x v="85"/>
          </reference>
          <reference field="10" count="1" selected="0">
            <x v="3"/>
          </reference>
          <reference field="12" count="1" selected="0">
            <x v="30"/>
          </reference>
          <reference field="13" count="1" selected="0">
            <x v="34"/>
          </reference>
          <reference field="14" count="1" selected="0">
            <x v="4"/>
          </reference>
          <reference field="16" count="1">
            <x v="82"/>
          </reference>
        </references>
      </pivotArea>
    </format>
    <format dxfId="1327">
      <pivotArea dataOnly="0" labelOnly="1" outline="0" fieldPosition="0">
        <references count="11">
          <reference field="0" count="1" selected="0">
            <x v="56"/>
          </reference>
          <reference field="3" count="1" selected="0">
            <x v="0"/>
          </reference>
          <reference field="5" count="1" selected="0">
            <x v="67"/>
          </reference>
          <reference field="7" count="1" selected="0">
            <x v="43"/>
          </reference>
          <reference field="8" count="1" selected="0">
            <x v="3"/>
          </reference>
          <reference field="9" count="1" selected="0">
            <x v="102"/>
          </reference>
          <reference field="10" count="1" selected="0">
            <x v="3"/>
          </reference>
          <reference field="12" count="1" selected="0">
            <x v="27"/>
          </reference>
          <reference field="13" count="1" selected="0">
            <x v="26"/>
          </reference>
          <reference field="14" count="1" selected="0">
            <x v="4"/>
          </reference>
          <reference field="16" count="1">
            <x v="78"/>
          </reference>
        </references>
      </pivotArea>
    </format>
    <format dxfId="1326">
      <pivotArea dataOnly="0" labelOnly="1" outline="0" fieldPosition="0">
        <references count="11">
          <reference field="0" count="1" selected="0">
            <x v="57"/>
          </reference>
          <reference field="3" count="1" selected="0">
            <x v="41"/>
          </reference>
          <reference field="5" count="1" selected="0">
            <x v="31"/>
          </reference>
          <reference field="7" count="1" selected="0">
            <x v="17"/>
          </reference>
          <reference field="8" count="1" selected="0">
            <x v="77"/>
          </reference>
          <reference field="9" count="1" selected="0">
            <x v="53"/>
          </reference>
          <reference field="10" count="1" selected="0">
            <x v="3"/>
          </reference>
          <reference field="12" count="1" selected="0">
            <x v="37"/>
          </reference>
          <reference field="13" count="1" selected="0">
            <x v="32"/>
          </reference>
          <reference field="14" count="1" selected="0">
            <x v="4"/>
          </reference>
          <reference field="16" count="1">
            <x v="92"/>
          </reference>
        </references>
      </pivotArea>
    </format>
    <format dxfId="1325">
      <pivotArea dataOnly="0" labelOnly="1" outline="0" fieldPosition="0">
        <references count="11">
          <reference field="0" count="1" selected="0">
            <x v="58"/>
          </reference>
          <reference field="3" count="1" selected="0">
            <x v="25"/>
          </reference>
          <reference field="5" count="1" selected="0">
            <x v="61"/>
          </reference>
          <reference field="7" count="1" selected="0">
            <x v="79"/>
          </reference>
          <reference field="8" count="1" selected="0">
            <x v="13"/>
          </reference>
          <reference field="9" count="1" selected="0">
            <x v="6"/>
          </reference>
          <reference field="10" count="1" selected="0">
            <x v="3"/>
          </reference>
          <reference field="12" count="1" selected="0">
            <x v="33"/>
          </reference>
          <reference field="13" count="1" selected="0">
            <x v="33"/>
          </reference>
          <reference field="14" count="1" selected="0">
            <x v="4"/>
          </reference>
          <reference field="16" count="1">
            <x v="89"/>
          </reference>
        </references>
      </pivotArea>
    </format>
    <format dxfId="1324">
      <pivotArea dataOnly="0" labelOnly="1" outline="0" fieldPosition="0">
        <references count="11">
          <reference field="0" count="1" selected="0">
            <x v="59"/>
          </reference>
          <reference field="3" count="1" selected="0">
            <x v="70"/>
          </reference>
          <reference field="5" count="1" selected="0">
            <x v="14"/>
          </reference>
          <reference field="7" count="1" selected="0">
            <x v="21"/>
          </reference>
          <reference field="8" count="1" selected="0">
            <x v="30"/>
          </reference>
          <reference field="9" count="1" selected="0">
            <x v="43"/>
          </reference>
          <reference field="10" count="1" selected="0">
            <x v="4"/>
          </reference>
          <reference field="12" count="1" selected="0">
            <x v="1"/>
          </reference>
          <reference field="13" count="1" selected="0">
            <x v="0"/>
          </reference>
          <reference field="14" count="1" selected="0">
            <x v="5"/>
          </reference>
          <reference field="16" count="1">
            <x v="109"/>
          </reference>
        </references>
      </pivotArea>
    </format>
    <format dxfId="1323">
      <pivotArea dataOnly="0" labelOnly="1" outline="0" fieldPosition="0">
        <references count="11">
          <reference field="0" count="1" selected="0">
            <x v="60"/>
          </reference>
          <reference field="3" count="1" selected="0">
            <x v="26"/>
          </reference>
          <reference field="5" count="1" selected="0">
            <x v="38"/>
          </reference>
          <reference field="7" count="1" selected="0">
            <x v="22"/>
          </reference>
          <reference field="8" count="1" selected="0">
            <x v="54"/>
          </reference>
          <reference field="9" count="1" selected="0">
            <x v="56"/>
          </reference>
          <reference field="10" count="1" selected="0">
            <x v="3"/>
          </reference>
          <reference field="12" count="1" selected="0">
            <x v="14"/>
          </reference>
          <reference field="13" count="1" selected="0">
            <x v="35"/>
          </reference>
          <reference field="14" count="1" selected="0">
            <x v="4"/>
          </reference>
          <reference field="16" count="1">
            <x v="62"/>
          </reference>
        </references>
      </pivotArea>
    </format>
    <format dxfId="1322">
      <pivotArea dataOnly="0" labelOnly="1" outline="0" fieldPosition="0">
        <references count="11">
          <reference field="0" count="1" selected="0">
            <x v="61"/>
          </reference>
          <reference field="3" count="1" selected="0">
            <x v="26"/>
          </reference>
          <reference field="5" count="1" selected="0">
            <x v="38"/>
          </reference>
          <reference field="7" count="1" selected="0">
            <x v="27"/>
          </reference>
          <reference field="8" count="1" selected="0">
            <x v="74"/>
          </reference>
          <reference field="9" count="1" selected="0">
            <x v="23"/>
          </reference>
          <reference field="10" count="1" selected="0">
            <x v="3"/>
          </reference>
          <reference field="12" count="1" selected="0">
            <x v="34"/>
          </reference>
          <reference field="13" count="1" selected="0">
            <x v="36"/>
          </reference>
          <reference field="14" count="1" selected="0">
            <x v="4"/>
          </reference>
          <reference field="16" count="1">
            <x v="90"/>
          </reference>
        </references>
      </pivotArea>
    </format>
    <format dxfId="1321">
      <pivotArea dataOnly="0" labelOnly="1" outline="0" fieldPosition="0">
        <references count="11">
          <reference field="0" count="1" selected="0">
            <x v="62"/>
          </reference>
          <reference field="3" count="1" selected="0">
            <x v="12"/>
          </reference>
          <reference field="5" count="1" selected="0">
            <x v="70"/>
          </reference>
          <reference field="7" count="1" selected="0">
            <x v="96"/>
          </reference>
          <reference field="8" count="1" selected="0">
            <x v="25"/>
          </reference>
          <reference field="9" count="1" selected="0">
            <x v="28"/>
          </reference>
          <reference field="10" count="1" selected="0">
            <x v="3"/>
          </reference>
          <reference field="12" count="1" selected="0">
            <x v="8"/>
          </reference>
          <reference field="13" count="1" selected="0">
            <x v="10"/>
          </reference>
          <reference field="14" count="1" selected="0">
            <x v="4"/>
          </reference>
          <reference field="16" count="1">
            <x v="117"/>
          </reference>
        </references>
      </pivotArea>
    </format>
    <format dxfId="1320">
      <pivotArea dataOnly="0" labelOnly="1" outline="0" fieldPosition="0">
        <references count="11">
          <reference field="0" count="1" selected="0">
            <x v="63"/>
          </reference>
          <reference field="3" count="1" selected="0">
            <x v="57"/>
          </reference>
          <reference field="5" count="1" selected="0">
            <x v="83"/>
          </reference>
          <reference field="7" count="1" selected="0">
            <x v="42"/>
          </reference>
          <reference field="8" count="1" selected="0">
            <x v="98"/>
          </reference>
          <reference field="9" count="1" selected="0">
            <x v="94"/>
          </reference>
          <reference field="10" count="1" selected="0">
            <x v="1"/>
          </reference>
          <reference field="12" count="1" selected="0">
            <x v="33"/>
          </reference>
          <reference field="13" count="1" selected="0">
            <x v="33"/>
          </reference>
          <reference field="14" count="1" selected="0">
            <x v="4"/>
          </reference>
          <reference field="16" count="2">
            <x v="97"/>
            <x v="148"/>
          </reference>
        </references>
      </pivotArea>
    </format>
    <format dxfId="1319">
      <pivotArea dataOnly="0" labelOnly="1" outline="0" fieldPosition="0">
        <references count="11">
          <reference field="0" count="1" selected="0">
            <x v="64"/>
          </reference>
          <reference field="3" count="1" selected="0">
            <x v="55"/>
          </reference>
          <reference field="5" count="1" selected="0">
            <x v="35"/>
          </reference>
          <reference field="7" count="1" selected="0">
            <x v="44"/>
          </reference>
          <reference field="8" count="1" selected="0">
            <x v="24"/>
          </reference>
          <reference field="9" count="1" selected="0">
            <x v="97"/>
          </reference>
          <reference field="10" count="1" selected="0">
            <x v="3"/>
          </reference>
          <reference field="12" count="1" selected="0">
            <x v="9"/>
          </reference>
          <reference field="13" count="1" selected="0">
            <x v="5"/>
          </reference>
          <reference field="14" count="1" selected="0">
            <x v="4"/>
          </reference>
          <reference field="16" count="1">
            <x v="45"/>
          </reference>
        </references>
      </pivotArea>
    </format>
    <format dxfId="1318">
      <pivotArea dataOnly="0" labelOnly="1" outline="0" fieldPosition="0">
        <references count="11">
          <reference field="0" count="1" selected="0">
            <x v="65"/>
          </reference>
          <reference field="3" count="1" selected="0">
            <x v="31"/>
          </reference>
          <reference field="5" count="1" selected="0">
            <x v="32"/>
          </reference>
          <reference field="7" count="1" selected="0">
            <x v="21"/>
          </reference>
          <reference field="8" count="1" selected="0">
            <x v="53"/>
          </reference>
          <reference field="9" count="1" selected="0">
            <x v="56"/>
          </reference>
          <reference field="10" count="1" selected="0">
            <x v="3"/>
          </reference>
          <reference field="12" count="1" selected="0">
            <x v="14"/>
          </reference>
          <reference field="13" count="1" selected="0">
            <x v="35"/>
          </reference>
          <reference field="14" count="1" selected="0">
            <x v="4"/>
          </reference>
          <reference field="16" count="1">
            <x v="63"/>
          </reference>
        </references>
      </pivotArea>
    </format>
    <format dxfId="1317">
      <pivotArea dataOnly="0" labelOnly="1" outline="0" fieldPosition="0">
        <references count="11">
          <reference field="0" count="1" selected="0">
            <x v="66"/>
          </reference>
          <reference field="3" count="1" selected="0">
            <x v="2"/>
          </reference>
          <reference field="5" count="1" selected="0">
            <x v="70"/>
          </reference>
          <reference field="7" count="1" selected="0">
            <x v="83"/>
          </reference>
          <reference field="8" count="1" selected="0">
            <x v="96"/>
          </reference>
          <reference field="9" count="1" selected="0">
            <x v="92"/>
          </reference>
          <reference field="10" count="1" selected="0">
            <x v="3"/>
          </reference>
          <reference field="12" count="1" selected="0">
            <x v="10"/>
          </reference>
          <reference field="13" count="1" selected="0">
            <x v="7"/>
          </reference>
          <reference field="14" count="1" selected="0">
            <x v="4"/>
          </reference>
          <reference field="16" count="1">
            <x v="47"/>
          </reference>
        </references>
      </pivotArea>
    </format>
    <format dxfId="1316">
      <pivotArea dataOnly="0" labelOnly="1" outline="0" fieldPosition="0">
        <references count="11">
          <reference field="0" count="1" selected="0">
            <x v="67"/>
          </reference>
          <reference field="3" count="1" selected="0">
            <x v="2"/>
          </reference>
          <reference field="5" count="1" selected="0">
            <x v="70"/>
          </reference>
          <reference field="7" count="1" selected="0">
            <x v="83"/>
          </reference>
          <reference field="8" count="1" selected="0">
            <x v="96"/>
          </reference>
          <reference field="9" count="1" selected="0">
            <x v="92"/>
          </reference>
          <reference field="10" count="1" selected="0">
            <x v="3"/>
          </reference>
          <reference field="12" count="1" selected="0">
            <x v="9"/>
          </reference>
          <reference field="13" count="1" selected="0">
            <x v="5"/>
          </reference>
          <reference field="14" count="1" selected="0">
            <x v="4"/>
          </reference>
          <reference field="16" count="1">
            <x v="44"/>
          </reference>
        </references>
      </pivotArea>
    </format>
    <format dxfId="1315">
      <pivotArea dataOnly="0" labelOnly="1" outline="0" fieldPosition="0">
        <references count="11">
          <reference field="0" count="1" selected="0">
            <x v="68"/>
          </reference>
          <reference field="3" count="1" selected="0">
            <x v="59"/>
          </reference>
          <reference field="5" count="1" selected="0">
            <x v="77"/>
          </reference>
          <reference field="7" count="1" selected="0">
            <x v="25"/>
          </reference>
          <reference field="8" count="1" selected="0">
            <x v="38"/>
          </reference>
          <reference field="9" count="1" selected="0">
            <x v="41"/>
          </reference>
          <reference field="10" count="1" selected="0">
            <x v="3"/>
          </reference>
          <reference field="12" count="1" selected="0">
            <x v="6"/>
          </reference>
          <reference field="13" count="1" selected="0">
            <x v="3"/>
          </reference>
          <reference field="14" count="1" selected="0">
            <x v="4"/>
          </reference>
          <reference field="16" count="1">
            <x v="38"/>
          </reference>
        </references>
      </pivotArea>
    </format>
    <format dxfId="1314">
      <pivotArea dataOnly="0" labelOnly="1" outline="0" fieldPosition="0">
        <references count="11">
          <reference field="0" count="1" selected="0">
            <x v="69"/>
          </reference>
          <reference field="3" count="1" selected="0">
            <x v="62"/>
          </reference>
          <reference field="5" count="1" selected="0">
            <x v="37"/>
          </reference>
          <reference field="7" count="1" selected="0">
            <x v="18"/>
          </reference>
          <reference field="8" count="1" selected="0">
            <x v="92"/>
          </reference>
          <reference field="9" count="1" selected="0">
            <x v="16"/>
          </reference>
          <reference field="10" count="1" selected="0">
            <x v="3"/>
          </reference>
          <reference field="12" count="1" selected="0">
            <x v="3"/>
          </reference>
          <reference field="13" count="1" selected="0">
            <x v="8"/>
          </reference>
          <reference field="14" count="1" selected="0">
            <x v="4"/>
          </reference>
          <reference field="16" count="1">
            <x v="34"/>
          </reference>
        </references>
      </pivotArea>
    </format>
    <format dxfId="1313">
      <pivotArea dataOnly="0" labelOnly="1" outline="0" fieldPosition="0">
        <references count="11">
          <reference field="0" count="1" selected="0">
            <x v="70"/>
          </reference>
          <reference field="3" count="1" selected="0">
            <x v="62"/>
          </reference>
          <reference field="5" count="1" selected="0">
            <x v="37"/>
          </reference>
          <reference field="7" count="1" selected="0">
            <x v="23"/>
          </reference>
          <reference field="8" count="1" selected="0">
            <x v="92"/>
          </reference>
          <reference field="9" count="1" selected="0">
            <x v="16"/>
          </reference>
          <reference field="10" count="1" selected="0">
            <x v="3"/>
          </reference>
          <reference field="12" count="1" selected="0">
            <x v="3"/>
          </reference>
          <reference field="13" count="1" selected="0">
            <x v="8"/>
          </reference>
          <reference field="14" count="1" selected="0">
            <x v="4"/>
          </reference>
          <reference field="16" count="1">
            <x v="35"/>
          </reference>
        </references>
      </pivotArea>
    </format>
    <format dxfId="1312">
      <pivotArea dataOnly="0" labelOnly="1" outline="0" fieldPosition="0">
        <references count="11">
          <reference field="0" count="1" selected="0">
            <x v="71"/>
          </reference>
          <reference field="3" count="1" selected="0">
            <x v="99"/>
          </reference>
          <reference field="5" count="1" selected="0">
            <x v="25"/>
          </reference>
          <reference field="7" count="1" selected="0">
            <x v="1"/>
          </reference>
          <reference field="8" count="1" selected="0">
            <x v="37"/>
          </reference>
          <reference field="9" count="1" selected="0">
            <x v="43"/>
          </reference>
          <reference field="10" count="1" selected="0">
            <x v="3"/>
          </reference>
          <reference field="12" count="1" selected="0">
            <x v="11"/>
          </reference>
          <reference field="13" count="1" selected="0">
            <x v="9"/>
          </reference>
          <reference field="14" count="1" selected="0">
            <x v="4"/>
          </reference>
          <reference field="16" count="1">
            <x v="52"/>
          </reference>
        </references>
      </pivotArea>
    </format>
    <format dxfId="1311">
      <pivotArea dataOnly="0" labelOnly="1" outline="0" fieldPosition="0">
        <references count="11">
          <reference field="0" count="1" selected="0">
            <x v="72"/>
          </reference>
          <reference field="3" count="1" selected="0">
            <x v="35"/>
          </reference>
          <reference field="5" count="1" selected="0">
            <x v="67"/>
          </reference>
          <reference field="7" count="1" selected="0">
            <x v="78"/>
          </reference>
          <reference field="8" count="1" selected="0">
            <x v="67"/>
          </reference>
          <reference field="9" count="1" selected="0">
            <x v="61"/>
          </reference>
          <reference field="10" count="1" selected="0">
            <x v="3"/>
          </reference>
          <reference field="12" count="1" selected="0">
            <x v="26"/>
          </reference>
          <reference field="13" count="1" selected="0">
            <x v="29"/>
          </reference>
          <reference field="14" count="1" selected="0">
            <x v="4"/>
          </reference>
          <reference field="16" count="1">
            <x v="76"/>
          </reference>
        </references>
      </pivotArea>
    </format>
    <format dxfId="1310">
      <pivotArea dataOnly="0" labelOnly="1" outline="0" fieldPosition="0">
        <references count="11">
          <reference field="0" count="1" selected="0">
            <x v="73"/>
          </reference>
          <reference field="3" count="1" selected="0">
            <x v="84"/>
          </reference>
          <reference field="5" count="1" selected="0">
            <x v="17"/>
          </reference>
          <reference field="7" count="1" selected="0">
            <x v="8"/>
          </reference>
          <reference field="8" count="1" selected="0">
            <x v="68"/>
          </reference>
          <reference field="9" count="1" selected="0">
            <x v="59"/>
          </reference>
          <reference field="10" count="1" selected="0">
            <x v="0"/>
          </reference>
          <reference field="12" count="1" selected="0">
            <x v="30"/>
          </reference>
          <reference field="13" count="1" selected="0">
            <x v="34"/>
          </reference>
          <reference field="14" count="1" selected="0">
            <x v="4"/>
          </reference>
          <reference field="16" count="1">
            <x v="114"/>
          </reference>
        </references>
      </pivotArea>
    </format>
    <format dxfId="1309">
      <pivotArea dataOnly="0" labelOnly="1" outline="0" fieldPosition="0">
        <references count="11">
          <reference field="0" count="1" selected="0">
            <x v="73"/>
          </reference>
          <reference field="3" count="1" selected="0">
            <x v="84"/>
          </reference>
          <reference field="5" count="1" selected="0">
            <x v="17"/>
          </reference>
          <reference field="7" count="1" selected="0">
            <x v="8"/>
          </reference>
          <reference field="8" count="1" selected="0">
            <x v="68"/>
          </reference>
          <reference field="9" count="1" selected="0">
            <x v="59"/>
          </reference>
          <reference field="10" count="1" selected="0">
            <x v="1"/>
          </reference>
          <reference field="12" count="1" selected="0">
            <x v="30"/>
          </reference>
          <reference field="13" count="1" selected="0">
            <x v="34"/>
          </reference>
          <reference field="14" count="1" selected="0">
            <x v="4"/>
          </reference>
          <reference field="16" count="2">
            <x v="101"/>
            <x v="144"/>
          </reference>
        </references>
      </pivotArea>
    </format>
    <format dxfId="1308">
      <pivotArea dataOnly="0" labelOnly="1" outline="0" fieldPosition="0">
        <references count="11">
          <reference field="0" count="1" selected="0">
            <x v="74"/>
          </reference>
          <reference field="3" count="1" selected="0">
            <x v="78"/>
          </reference>
          <reference field="5" count="1" selected="0">
            <x v="84"/>
          </reference>
          <reference field="7" count="1" selected="0">
            <x v="101"/>
          </reference>
          <reference field="8" count="1" selected="0">
            <x v="125"/>
          </reference>
          <reference field="9" count="1" selected="0">
            <x v="106"/>
          </reference>
          <reference field="10" count="1" selected="0">
            <x v="4"/>
          </reference>
          <reference field="12" count="1" selected="0">
            <x v="34"/>
          </reference>
          <reference field="13" count="1" selected="0">
            <x v="48"/>
          </reference>
          <reference field="14" count="1" selected="0">
            <x v="5"/>
          </reference>
          <reference field="16" count="1">
            <x v="95"/>
          </reference>
        </references>
      </pivotArea>
    </format>
    <format dxfId="1307">
      <pivotArea dataOnly="0" labelOnly="1" outline="0" fieldPosition="0">
        <references count="11">
          <reference field="0" count="1" selected="0">
            <x v="75"/>
          </reference>
          <reference field="3" count="1" selected="0">
            <x v="18"/>
          </reference>
          <reference field="5" count="1" selected="0">
            <x v="72"/>
          </reference>
          <reference field="7" count="1" selected="0">
            <x v="68"/>
          </reference>
          <reference field="8" count="1" selected="0">
            <x v="119"/>
          </reference>
          <reference field="9" count="1" selected="0">
            <x v="78"/>
          </reference>
          <reference field="10" count="1" selected="0">
            <x v="0"/>
          </reference>
          <reference field="12" count="1" selected="0">
            <x v="31"/>
          </reference>
          <reference field="13" count="1" selected="0">
            <x v="43"/>
          </reference>
          <reference field="14" count="1" selected="0">
            <x v="0"/>
          </reference>
          <reference field="16" count="1">
            <x v="145"/>
          </reference>
        </references>
      </pivotArea>
    </format>
    <format dxfId="1306">
      <pivotArea dataOnly="0" labelOnly="1" outline="0" fieldPosition="0">
        <references count="11">
          <reference field="0" count="1" selected="0">
            <x v="76"/>
          </reference>
          <reference field="3" count="1" selected="0">
            <x v="63"/>
          </reference>
          <reference field="5" count="1" selected="0">
            <x v="26"/>
          </reference>
          <reference field="7" count="1" selected="0">
            <x v="38"/>
          </reference>
          <reference field="8" count="1" selected="0">
            <x v="59"/>
          </reference>
          <reference field="9" count="1" selected="0">
            <x v="60"/>
          </reference>
          <reference field="10" count="1" selected="0">
            <x v="3"/>
          </reference>
          <reference field="12" count="1" selected="0">
            <x v="21"/>
          </reference>
          <reference field="13" count="1" selected="0">
            <x v="28"/>
          </reference>
          <reference field="14" count="1" selected="0">
            <x v="4"/>
          </reference>
          <reference field="16" count="1">
            <x v="69"/>
          </reference>
        </references>
      </pivotArea>
    </format>
    <format dxfId="1305">
      <pivotArea dataOnly="0" labelOnly="1" outline="0" fieldPosition="0">
        <references count="11">
          <reference field="0" count="1" selected="0">
            <x v="77"/>
          </reference>
          <reference field="3" count="1" selected="0">
            <x v="17"/>
          </reference>
          <reference field="5" count="1" selected="0">
            <x v="72"/>
          </reference>
          <reference field="7" count="1" selected="0">
            <x v="70"/>
          </reference>
          <reference field="8" count="1" selected="0">
            <x v="118"/>
          </reference>
          <reference field="9" count="1" selected="0">
            <x v="73"/>
          </reference>
          <reference field="10" count="1" selected="0">
            <x v="0"/>
          </reference>
          <reference field="12" count="1" selected="0">
            <x v="39"/>
          </reference>
          <reference field="13" count="1" selected="0">
            <x v="40"/>
          </reference>
          <reference field="14" count="1" selected="0">
            <x v="0"/>
          </reference>
          <reference field="16" count="1">
            <x v="149"/>
          </reference>
        </references>
      </pivotArea>
    </format>
    <format dxfId="1304">
      <pivotArea dataOnly="0" labelOnly="1" outline="0" fieldPosition="0">
        <references count="11">
          <reference field="0" count="1" selected="0">
            <x v="78"/>
          </reference>
          <reference field="3" count="1" selected="0">
            <x v="9"/>
          </reference>
          <reference field="5" count="1" selected="0">
            <x v="72"/>
          </reference>
          <reference field="7" count="1" selected="0">
            <x v="91"/>
          </reference>
          <reference field="8" count="1" selected="0">
            <x v="116"/>
          </reference>
          <reference field="9" count="1" selected="0">
            <x v="74"/>
          </reference>
          <reference field="10" count="1" selected="0">
            <x v="0"/>
          </reference>
          <reference field="12" count="1" selected="0">
            <x v="14"/>
          </reference>
          <reference field="13" count="1" selected="0">
            <x v="39"/>
          </reference>
          <reference field="14" count="1" selected="0">
            <x v="0"/>
          </reference>
          <reference field="16" count="1">
            <x v="135"/>
          </reference>
        </references>
      </pivotArea>
    </format>
    <format dxfId="1303">
      <pivotArea dataOnly="0" labelOnly="1" outline="0" fieldPosition="0">
        <references count="11">
          <reference field="0" count="1" selected="0">
            <x v="79"/>
          </reference>
          <reference field="3" count="1" selected="0">
            <x v="9"/>
          </reference>
          <reference field="5" count="1" selected="0">
            <x v="72"/>
          </reference>
          <reference field="7" count="1" selected="0">
            <x v="69"/>
          </reference>
          <reference field="8" count="1" selected="0">
            <x v="117"/>
          </reference>
          <reference field="9" count="1" selected="0">
            <x v="75"/>
          </reference>
          <reference field="10" count="1" selected="0">
            <x v="0"/>
          </reference>
          <reference field="12" count="1" selected="0">
            <x v="20"/>
          </reference>
          <reference field="13" count="1" selected="0">
            <x v="41"/>
          </reference>
          <reference field="14" count="1" selected="0">
            <x v="0"/>
          </reference>
          <reference field="16" count="1">
            <x v="140"/>
          </reference>
        </references>
      </pivotArea>
    </format>
    <format dxfId="1302">
      <pivotArea dataOnly="0" labelOnly="1" outline="0" fieldPosition="0">
        <references count="11">
          <reference field="0" count="1" selected="0">
            <x v="80"/>
          </reference>
          <reference field="3" count="1" selected="0">
            <x v="98"/>
          </reference>
          <reference field="5" count="1" selected="0">
            <x v="39"/>
          </reference>
          <reference field="7" count="1" selected="0">
            <x v="1"/>
          </reference>
          <reference field="8" count="1" selected="0">
            <x v="55"/>
          </reference>
          <reference field="9" count="1" selected="0">
            <x v="56"/>
          </reference>
          <reference field="10" count="1" selected="0">
            <x v="3"/>
          </reference>
          <reference field="12" count="1" selected="0">
            <x v="14"/>
          </reference>
          <reference field="13" count="1" selected="0">
            <x v="35"/>
          </reference>
          <reference field="14" count="1" selected="0">
            <x v="4"/>
          </reference>
          <reference field="16" count="1">
            <x v="64"/>
          </reference>
        </references>
      </pivotArea>
    </format>
    <format dxfId="1301">
      <pivotArea dataOnly="0" labelOnly="1" outline="0" fieldPosition="0">
        <references count="11">
          <reference field="0" count="1" selected="0">
            <x v="81"/>
          </reference>
          <reference field="3" count="1" selected="0">
            <x v="55"/>
          </reference>
          <reference field="5" count="1" selected="0">
            <x v="35"/>
          </reference>
          <reference field="7" count="1" selected="0">
            <x v="45"/>
          </reference>
          <reference field="8" count="1" selected="0">
            <x v="24"/>
          </reference>
          <reference field="9" count="1" selected="0">
            <x v="97"/>
          </reference>
          <reference field="10" count="1" selected="0">
            <x v="3"/>
          </reference>
          <reference field="12" count="1" selected="0">
            <x v="9"/>
          </reference>
          <reference field="13" count="1" selected="0">
            <x v="5"/>
          </reference>
          <reference field="14" count="1" selected="0">
            <x v="4"/>
          </reference>
          <reference field="16" count="1">
            <x v="46"/>
          </reference>
        </references>
      </pivotArea>
    </format>
    <format dxfId="1300">
      <pivotArea dataOnly="0" labelOnly="1" outline="0" fieldPosition="0">
        <references count="11">
          <reference field="0" count="1" selected="0">
            <x v="82"/>
          </reference>
          <reference field="3" count="1" selected="0">
            <x v="32"/>
          </reference>
          <reference field="5" count="1" selected="0">
            <x v="2"/>
          </reference>
          <reference field="7" count="1" selected="0">
            <x v="18"/>
          </reference>
          <reference field="8" count="1" selected="0">
            <x v="71"/>
          </reference>
          <reference field="9" count="1" selected="0">
            <x v="66"/>
          </reference>
          <reference field="10" count="1" selected="0">
            <x v="3"/>
          </reference>
          <reference field="12" count="1" selected="0">
            <x v="31"/>
          </reference>
          <reference field="13" count="1" selected="0">
            <x v="36"/>
          </reference>
          <reference field="14" count="1" selected="0">
            <x v="4"/>
          </reference>
          <reference field="16" count="1">
            <x v="84"/>
          </reference>
        </references>
      </pivotArea>
    </format>
    <format dxfId="1299">
      <pivotArea dataOnly="0" labelOnly="1" outline="0" fieldPosition="0">
        <references count="11">
          <reference field="0" count="1" selected="0">
            <x v="83"/>
          </reference>
          <reference field="3" count="1" selected="0">
            <x v="56"/>
          </reference>
          <reference field="5" count="1" selected="0">
            <x v="69"/>
          </reference>
          <reference field="7" count="1" selected="0">
            <x v="1"/>
          </reference>
          <reference field="8" count="1" selected="0">
            <x v="63"/>
          </reference>
          <reference field="9" count="1" selected="0">
            <x v="96"/>
          </reference>
          <reference field="10" count="1" selected="0">
            <x v="3"/>
          </reference>
          <reference field="12" count="1" selected="0">
            <x v="26"/>
          </reference>
          <reference field="13" count="1" selected="0">
            <x v="29"/>
          </reference>
          <reference field="14" count="1" selected="0">
            <x v="4"/>
          </reference>
          <reference field="16" count="1">
            <x v="77"/>
          </reference>
        </references>
      </pivotArea>
    </format>
    <format dxfId="1298">
      <pivotArea dataOnly="0" labelOnly="1" outline="0" fieldPosition="0">
        <references count="11">
          <reference field="0" count="1" selected="0">
            <x v="84"/>
          </reference>
          <reference field="3" count="1" selected="0">
            <x v="72"/>
          </reference>
          <reference field="5" count="1" selected="0">
            <x v="0"/>
          </reference>
          <reference field="7" count="1" selected="0">
            <x v="101"/>
          </reference>
          <reference field="8" count="1" selected="0">
            <x v="120"/>
          </reference>
          <reference field="9" count="1" selected="0">
            <x v="10"/>
          </reference>
          <reference field="10" count="1" selected="0">
            <x v="4"/>
          </reference>
          <reference field="12" count="1" selected="0">
            <x v="1"/>
          </reference>
          <reference field="13" count="1" selected="0">
            <x v="0"/>
          </reference>
          <reference field="14" count="1" selected="0">
            <x v="3"/>
          </reference>
          <reference field="16" count="1">
            <x v="119"/>
          </reference>
        </references>
      </pivotArea>
    </format>
    <format dxfId="1297">
      <pivotArea dataOnly="0" labelOnly="1" outline="0" fieldPosition="0">
        <references count="11">
          <reference field="0" count="1" selected="0">
            <x v="85"/>
          </reference>
          <reference field="3" count="1" selected="0">
            <x v="54"/>
          </reference>
          <reference field="5" count="1" selected="0">
            <x v="65"/>
          </reference>
          <reference field="7" count="1" selected="0">
            <x v="48"/>
          </reference>
          <reference field="8" count="1" selected="0">
            <x v="39"/>
          </reference>
          <reference field="9" count="1" selected="0">
            <x v="41"/>
          </reference>
          <reference field="10" count="1" selected="0">
            <x v="3"/>
          </reference>
          <reference field="12" count="1" selected="0">
            <x v="7"/>
          </reference>
          <reference field="13" count="1" selected="0">
            <x v="4"/>
          </reference>
          <reference field="14" count="1" selected="0">
            <x v="4"/>
          </reference>
          <reference field="16" count="1">
            <x v="39"/>
          </reference>
        </references>
      </pivotArea>
    </format>
    <format dxfId="1296">
      <pivotArea dataOnly="0" labelOnly="1" outline="0" fieldPosition="0">
        <references count="11">
          <reference field="0" count="1" selected="0">
            <x v="86"/>
          </reference>
          <reference field="3" count="1" selected="0">
            <x v="69"/>
          </reference>
          <reference field="5" count="1" selected="0">
            <x v="5"/>
          </reference>
          <reference field="7" count="1" selected="0">
            <x v="32"/>
          </reference>
          <reference field="8" count="1" selected="0">
            <x v="41"/>
          </reference>
          <reference field="9" count="1" selected="0">
            <x v="42"/>
          </reference>
          <reference field="10" count="1" selected="0">
            <x v="4"/>
          </reference>
          <reference field="12" count="1" selected="0">
            <x v="10"/>
          </reference>
          <reference field="13" count="1" selected="0">
            <x v="6"/>
          </reference>
          <reference field="14" count="1" selected="0">
            <x v="2"/>
          </reference>
          <reference field="16" count="1">
            <x v="166"/>
          </reference>
        </references>
      </pivotArea>
    </format>
    <format dxfId="1295">
      <pivotArea dataOnly="0" labelOnly="1" outline="0" fieldPosition="0">
        <references count="11">
          <reference field="0" count="1" selected="0">
            <x v="87"/>
          </reference>
          <reference field="3" count="1" selected="0">
            <x v="8"/>
          </reference>
          <reference field="5" count="1" selected="0">
            <x v="47"/>
          </reference>
          <reference field="7" count="1" selected="0">
            <x v="2"/>
          </reference>
          <reference field="8" count="1" selected="0">
            <x v="111"/>
          </reference>
          <reference field="9" count="1" selected="0">
            <x v="7"/>
          </reference>
          <reference field="10" count="1" selected="0">
            <x v="1"/>
          </reference>
          <reference field="12" count="1" selected="0">
            <x v="14"/>
          </reference>
          <reference field="13" count="1" selected="0">
            <x v="39"/>
          </reference>
          <reference field="14" count="1" selected="0">
            <x v="4"/>
          </reference>
          <reference field="16" count="1">
            <x v="116"/>
          </reference>
        </references>
      </pivotArea>
    </format>
    <format dxfId="1294">
      <pivotArea dataOnly="0" labelOnly="1" outline="0" fieldPosition="0">
        <references count="11">
          <reference field="0" count="1" selected="0">
            <x v="87"/>
          </reference>
          <reference field="3" count="1" selected="0">
            <x v="8"/>
          </reference>
          <reference field="5" count="1" selected="0">
            <x v="47"/>
          </reference>
          <reference field="7" count="1" selected="0">
            <x v="81"/>
          </reference>
          <reference field="8" count="1" selected="0">
            <x v="112"/>
          </reference>
          <reference field="9" count="1" selected="0">
            <x v="8"/>
          </reference>
          <reference field="10" count="1" selected="0">
            <x v="0"/>
          </reference>
          <reference field="12" count="1" selected="0">
            <x v="14"/>
          </reference>
          <reference field="13" count="1" selected="0">
            <x v="39"/>
          </reference>
          <reference field="14" count="1" selected="0">
            <x v="0"/>
          </reference>
          <reference field="16" count="1">
            <x v="136"/>
          </reference>
        </references>
      </pivotArea>
    </format>
    <format dxfId="1293">
      <pivotArea dataOnly="0" labelOnly="1" outline="0" fieldPosition="0">
        <references count="11">
          <reference field="0" count="1" selected="0">
            <x v="88"/>
          </reference>
          <reference field="3" count="1" selected="0">
            <x v="37"/>
          </reference>
          <reference field="5" count="1" selected="0">
            <x v="42"/>
          </reference>
          <reference field="7" count="1" selected="0">
            <x v="55"/>
          </reference>
          <reference field="8" count="1" selected="0">
            <x v="56"/>
          </reference>
          <reference field="9" count="1" selected="0">
            <x v="58"/>
          </reference>
          <reference field="10" count="1" selected="0">
            <x v="1"/>
          </reference>
          <reference field="12" count="1" selected="0">
            <x v="14"/>
          </reference>
          <reference field="13" count="1" selected="0">
            <x v="35"/>
          </reference>
          <reference field="14" count="1" selected="0">
            <x v="4"/>
          </reference>
          <reference field="16" count="1">
            <x v="99"/>
          </reference>
        </references>
      </pivotArea>
    </format>
    <format dxfId="1292">
      <pivotArea dataOnly="0" labelOnly="1" outline="0" fieldPosition="0">
        <references count="11">
          <reference field="0" count="1" selected="0">
            <x v="88"/>
          </reference>
          <reference field="3" count="1" selected="0">
            <x v="37"/>
          </reference>
          <reference field="5" count="1" selected="0">
            <x v="42"/>
          </reference>
          <reference field="7" count="1" selected="0">
            <x v="55"/>
          </reference>
          <reference field="8" count="1" selected="0">
            <x v="56"/>
          </reference>
          <reference field="9" count="1" selected="0">
            <x v="58"/>
          </reference>
          <reference field="10" count="1" selected="0">
            <x v="0"/>
          </reference>
          <reference field="12" count="1" selected="0">
            <x v="14"/>
          </reference>
          <reference field="13" count="1" selected="0">
            <x v="39"/>
          </reference>
          <reference field="14" count="1" selected="0">
            <x v="0"/>
          </reference>
          <reference field="16" count="1">
            <x v="137"/>
          </reference>
        </references>
      </pivotArea>
    </format>
    <format dxfId="1291">
      <pivotArea dataOnly="0" labelOnly="1" outline="0" fieldPosition="0">
        <references count="11">
          <reference field="0" count="1" selected="0">
            <x v="88"/>
          </reference>
          <reference field="3" count="1" selected="0">
            <x v="37"/>
          </reference>
          <reference field="5" count="1" selected="0">
            <x v="42"/>
          </reference>
          <reference field="7" count="1" selected="0">
            <x v="55"/>
          </reference>
          <reference field="8" count="1" selected="0">
            <x v="56"/>
          </reference>
          <reference field="9" count="1" selected="0">
            <x v="58"/>
          </reference>
          <reference field="10" count="1" selected="0">
            <x v="1"/>
          </reference>
          <reference field="12" count="1" selected="0">
            <x v="14"/>
          </reference>
          <reference field="13" count="1" selected="0">
            <x v="39"/>
          </reference>
          <reference field="14" count="1" selected="0">
            <x v="4"/>
          </reference>
          <reference field="16" count="1">
            <x v="112"/>
          </reference>
        </references>
      </pivotArea>
    </format>
    <format dxfId="1290">
      <pivotArea dataOnly="0" labelOnly="1" outline="0" fieldPosition="0">
        <references count="11">
          <reference field="0" count="1" selected="0">
            <x v="89"/>
          </reference>
          <reference field="3" count="1" selected="0">
            <x v="29"/>
          </reference>
          <reference field="5" count="1" selected="0">
            <x v="16"/>
          </reference>
          <reference field="7" count="1" selected="0">
            <x v="21"/>
          </reference>
          <reference field="8" count="1" selected="0">
            <x v="70"/>
          </reference>
          <reference field="9" count="1" selected="0">
            <x v="67"/>
          </reference>
          <reference field="10" count="1" selected="0">
            <x v="3"/>
          </reference>
          <reference field="12" count="1" selected="0">
            <x v="31"/>
          </reference>
          <reference field="13" count="1" selected="0">
            <x v="36"/>
          </reference>
          <reference field="14" count="1" selected="0">
            <x v="4"/>
          </reference>
          <reference field="16" count="1">
            <x v="83"/>
          </reference>
        </references>
      </pivotArea>
    </format>
    <format dxfId="1289">
      <pivotArea dataOnly="0" labelOnly="1" outline="0" fieldPosition="0">
        <references count="11">
          <reference field="0" count="1" selected="0">
            <x v="90"/>
          </reference>
          <reference field="3" count="1" selected="0">
            <x v="27"/>
          </reference>
          <reference field="5" count="1" selected="0">
            <x v="10"/>
          </reference>
          <reference field="7" count="1" selected="0">
            <x v="54"/>
          </reference>
          <reference field="8" count="1" selected="0">
            <x v="60"/>
          </reference>
          <reference field="9" count="1" selected="0">
            <x v="59"/>
          </reference>
          <reference field="10" count="1" selected="0">
            <x v="1"/>
          </reference>
          <reference field="12" count="1" selected="0">
            <x v="20"/>
          </reference>
          <reference field="13" count="1" selected="0">
            <x v="37"/>
          </reference>
          <reference field="14" count="1" selected="0">
            <x v="4"/>
          </reference>
          <reference field="16" count="1">
            <x v="102"/>
          </reference>
        </references>
      </pivotArea>
    </format>
    <format dxfId="1288">
      <pivotArea dataOnly="0" labelOnly="1" outline="0" fieldPosition="0">
        <references count="11">
          <reference field="0" count="1" selected="0">
            <x v="90"/>
          </reference>
          <reference field="3" count="1" selected="0">
            <x v="27"/>
          </reference>
          <reference field="5" count="1" selected="0">
            <x v="10"/>
          </reference>
          <reference field="7" count="1" selected="0">
            <x v="54"/>
          </reference>
          <reference field="8" count="1" selected="0">
            <x v="60"/>
          </reference>
          <reference field="9" count="1" selected="0">
            <x v="59"/>
          </reference>
          <reference field="10" count="1" selected="0">
            <x v="0"/>
          </reference>
          <reference field="12" count="1" selected="0">
            <x v="20"/>
          </reference>
          <reference field="13" count="1" selected="0">
            <x v="41"/>
          </reference>
          <reference field="14" count="1" selected="0">
            <x v="0"/>
          </reference>
          <reference field="16" count="1">
            <x v="141"/>
          </reference>
        </references>
      </pivotArea>
    </format>
    <format dxfId="1287">
      <pivotArea dataOnly="0" labelOnly="1" outline="0" fieldPosition="0">
        <references count="11">
          <reference field="0" count="1" selected="0">
            <x v="91"/>
          </reference>
          <reference field="3" count="1" selected="0">
            <x v="81"/>
          </reference>
          <reference field="5" count="1" selected="0">
            <x v="11"/>
          </reference>
          <reference field="7" count="1" selected="0">
            <x v="97"/>
          </reference>
          <reference field="8" count="1" selected="0">
            <x v="15"/>
          </reference>
          <reference field="9" count="1" selected="0">
            <x v="4"/>
          </reference>
          <reference field="10" count="1" selected="0">
            <x v="0"/>
          </reference>
          <reference field="12" count="1" selected="0">
            <x v="3"/>
          </reference>
          <reference field="13" count="1" selected="0">
            <x v="10"/>
          </reference>
          <reference field="14" count="1" selected="0">
            <x v="0"/>
          </reference>
          <reference field="16" count="1">
            <x v="128"/>
          </reference>
        </references>
      </pivotArea>
    </format>
    <format dxfId="1286">
      <pivotArea dataOnly="0" labelOnly="1" outline="0" fieldPosition="0">
        <references count="11">
          <reference field="0" count="1" selected="0">
            <x v="92"/>
          </reference>
          <reference field="3" count="1" selected="0">
            <x v="37"/>
          </reference>
          <reference field="5" count="1" selected="0">
            <x v="42"/>
          </reference>
          <reference field="7" count="1" selected="0">
            <x v="49"/>
          </reference>
          <reference field="8" count="1" selected="0">
            <x v="72"/>
          </reference>
          <reference field="9" count="1" selected="0">
            <x v="51"/>
          </reference>
          <reference field="10" count="1" selected="0">
            <x v="1"/>
          </reference>
          <reference field="12" count="1" selected="0">
            <x v="31"/>
          </reference>
          <reference field="13" count="1" selected="0">
            <x v="36"/>
          </reference>
          <reference field="14" count="1" selected="0">
            <x v="4"/>
          </reference>
          <reference field="16" count="1">
            <x v="98"/>
          </reference>
        </references>
      </pivotArea>
    </format>
    <format dxfId="1285">
      <pivotArea dataOnly="0" labelOnly="1" outline="0" fieldPosition="0">
        <references count="11">
          <reference field="0" count="1" selected="0">
            <x v="92"/>
          </reference>
          <reference field="3" count="1" selected="0">
            <x v="37"/>
          </reference>
          <reference field="5" count="1" selected="0">
            <x v="42"/>
          </reference>
          <reference field="7" count="1" selected="0">
            <x v="49"/>
          </reference>
          <reference field="8" count="1" selected="0">
            <x v="72"/>
          </reference>
          <reference field="9" count="1" selected="0">
            <x v="51"/>
          </reference>
          <reference field="10" count="1" selected="0">
            <x v="0"/>
          </reference>
          <reference field="12" count="1" selected="0">
            <x v="31"/>
          </reference>
          <reference field="13" count="1" selected="0">
            <x v="43"/>
          </reference>
          <reference field="14" count="1" selected="0">
            <x v="0"/>
          </reference>
          <reference field="16" count="1">
            <x v="146"/>
          </reference>
        </references>
      </pivotArea>
    </format>
    <format dxfId="1284">
      <pivotArea dataOnly="0" labelOnly="1" outline="0" fieldPosition="0">
        <references count="11">
          <reference field="0" count="1" selected="0">
            <x v="92"/>
          </reference>
          <reference field="3" count="1" selected="0">
            <x v="37"/>
          </reference>
          <reference field="5" count="1" selected="0">
            <x v="42"/>
          </reference>
          <reference field="7" count="1" selected="0">
            <x v="49"/>
          </reference>
          <reference field="8" count="1" selected="0">
            <x v="72"/>
          </reference>
          <reference field="9" count="1" selected="0">
            <x v="51"/>
          </reference>
          <reference field="10" count="1" selected="0">
            <x v="1"/>
          </reference>
          <reference field="12" count="1" selected="0">
            <x v="31"/>
          </reference>
          <reference field="13" count="1" selected="0">
            <x v="43"/>
          </reference>
          <reference field="14" count="1" selected="0">
            <x v="4"/>
          </reference>
          <reference field="16" count="1">
            <x v="111"/>
          </reference>
        </references>
      </pivotArea>
    </format>
    <format dxfId="1283">
      <pivotArea dataOnly="0" labelOnly="1" outline="0" fieldPosition="0">
        <references count="11">
          <reference field="0" count="1" selected="0">
            <x v="93"/>
          </reference>
          <reference field="3" count="1" selected="0">
            <x v="48"/>
          </reference>
          <reference field="5" count="1" selected="0">
            <x v="82"/>
          </reference>
          <reference field="7" count="1" selected="0">
            <x v="1"/>
          </reference>
          <reference field="8" count="1" selected="0">
            <x v="49"/>
          </reference>
          <reference field="9" count="1" selected="0">
            <x v="49"/>
          </reference>
          <reference field="10" count="1" selected="0">
            <x v="3"/>
          </reference>
          <reference field="12" count="1" selected="0">
            <x v="12"/>
          </reference>
          <reference field="13" count="1" selected="0">
            <x v="31"/>
          </reference>
          <reference field="14" count="1" selected="0">
            <x v="4"/>
          </reference>
          <reference field="16" count="1">
            <x v="59"/>
          </reference>
        </references>
      </pivotArea>
    </format>
    <format dxfId="1282">
      <pivotArea dataOnly="0" labelOnly="1" outline="0" fieldPosition="0">
        <references count="11">
          <reference field="0" count="1" selected="0">
            <x v="94"/>
          </reference>
          <reference field="3" count="1" selected="0">
            <x v="16"/>
          </reference>
          <reference field="5" count="1" selected="0">
            <x v="33"/>
          </reference>
          <reference field="7" count="1" selected="0">
            <x v="85"/>
          </reference>
          <reference field="8" count="1" selected="0">
            <x v="17"/>
          </reference>
          <reference field="9" count="1" selected="0">
            <x v="2"/>
          </reference>
          <reference field="10" count="1" selected="0">
            <x v="0"/>
          </reference>
          <reference field="12" count="1" selected="0">
            <x v="2"/>
          </reference>
          <reference field="13" count="1" selected="0">
            <x v="10"/>
          </reference>
          <reference field="14" count="1" selected="0">
            <x v="0"/>
          </reference>
          <reference field="16" count="1">
            <x v="127"/>
          </reference>
        </references>
      </pivotArea>
    </format>
    <format dxfId="1281">
      <pivotArea dataOnly="0" labelOnly="1" outline="0" fieldPosition="0">
        <references count="11">
          <reference field="0" count="1" selected="0">
            <x v="95"/>
          </reference>
          <reference field="3" count="1" selected="0">
            <x v="11"/>
          </reference>
          <reference field="5" count="1" selected="0">
            <x v="47"/>
          </reference>
          <reference field="7" count="1" selected="0">
            <x v="0"/>
          </reference>
          <reference field="8" count="1" selected="0">
            <x v="115"/>
          </reference>
          <reference field="9" count="1" selected="0">
            <x v="72"/>
          </reference>
          <reference field="10" count="1" selected="0">
            <x v="0"/>
          </reference>
          <reference field="12" count="1" selected="0">
            <x v="26"/>
          </reference>
          <reference field="13" count="1" selected="0">
            <x v="38"/>
          </reference>
          <reference field="14" count="1" selected="0">
            <x v="0"/>
          </reference>
          <reference field="16" count="1">
            <x v="143"/>
          </reference>
        </references>
      </pivotArea>
    </format>
    <format dxfId="1280">
      <pivotArea dataOnly="0" labelOnly="1" outline="0" fieldPosition="0">
        <references count="11">
          <reference field="0" count="1" selected="0">
            <x v="96"/>
          </reference>
          <reference field="3" count="1" selected="0">
            <x v="87"/>
          </reference>
          <reference field="5" count="1" selected="0">
            <x v="2"/>
          </reference>
          <reference field="7" count="1" selected="0">
            <x v="84"/>
          </reference>
          <reference field="8" count="1" selected="0">
            <x v="18"/>
          </reference>
          <reference field="9" count="1" selected="0">
            <x v="31"/>
          </reference>
          <reference field="10" count="1" selected="0">
            <x v="0"/>
          </reference>
          <reference field="12" count="1" selected="0">
            <x v="0"/>
          </reference>
          <reference field="13" count="1" selected="0">
            <x v="10"/>
          </reference>
          <reference field="14" count="1" selected="0">
            <x v="0"/>
          </reference>
          <reference field="16" count="1">
            <x v="126"/>
          </reference>
        </references>
      </pivotArea>
    </format>
    <format dxfId="1279">
      <pivotArea dataOnly="0" labelOnly="1" outline="0" fieldPosition="0">
        <references count="11">
          <reference field="0" count="1" selected="0">
            <x v="97"/>
          </reference>
          <reference field="3" count="1" selected="0">
            <x v="103"/>
          </reference>
          <reference field="5" count="1" selected="0">
            <x v="84"/>
          </reference>
          <reference field="7" count="1" selected="0">
            <x v="101"/>
          </reference>
          <reference field="8" count="1" selected="0">
            <x v="120"/>
          </reference>
          <reference field="9" count="1" selected="0">
            <x v="106"/>
          </reference>
          <reference field="10" count="1" selected="0">
            <x v="4"/>
          </reference>
          <reference field="12" count="1" selected="0">
            <x v="43"/>
          </reference>
          <reference field="13" count="1" selected="0">
            <x v="1"/>
          </reference>
          <reference field="14" count="1" selected="0">
            <x v="1"/>
          </reference>
          <reference field="16" count="1">
            <x v="103"/>
          </reference>
        </references>
      </pivotArea>
    </format>
    <format dxfId="1278">
      <pivotArea dataOnly="0" labelOnly="1" outline="0" fieldPosition="0">
        <references count="11">
          <reference field="0" count="1" selected="0">
            <x v="98"/>
          </reference>
          <reference field="3" count="1" selected="0">
            <x v="3"/>
          </reference>
          <reference field="5" count="1" selected="0">
            <x v="18"/>
          </reference>
          <reference field="7" count="1" selected="0">
            <x v="4"/>
          </reference>
          <reference field="8" count="1" selected="0">
            <x v="81"/>
          </reference>
          <reference field="9" count="1" selected="0">
            <x v="106"/>
          </reference>
          <reference field="10" count="1" selected="0">
            <x v="4"/>
          </reference>
          <reference field="12" count="1" selected="0">
            <x v="52"/>
          </reference>
          <reference field="13" count="1" selected="0">
            <x v="48"/>
          </reference>
          <reference field="14" count="1" selected="0">
            <x v="5"/>
          </reference>
          <reference field="16" count="1">
            <x v="152"/>
          </reference>
        </references>
      </pivotArea>
    </format>
    <format dxfId="1277">
      <pivotArea dataOnly="0" labelOnly="1" outline="0" fieldPosition="0">
        <references count="11">
          <reference field="0" count="1" selected="0">
            <x v="99"/>
          </reference>
          <reference field="3" count="1" selected="0">
            <x v="103"/>
          </reference>
          <reference field="5" count="1" selected="0">
            <x v="18"/>
          </reference>
          <reference field="7" count="1" selected="0">
            <x v="15"/>
          </reference>
          <reference field="8" count="1" selected="0">
            <x v="81"/>
          </reference>
          <reference field="9" count="1" selected="0">
            <x v="106"/>
          </reference>
          <reference field="10" count="1" selected="0">
            <x v="4"/>
          </reference>
          <reference field="12" count="1" selected="0">
            <x v="52"/>
          </reference>
          <reference field="13" count="1" selected="0">
            <x v="48"/>
          </reference>
          <reference field="14" count="1" selected="0">
            <x v="5"/>
          </reference>
          <reference field="16" count="1">
            <x v="153"/>
          </reference>
        </references>
      </pivotArea>
    </format>
    <format dxfId="1276">
      <pivotArea dataOnly="0" labelOnly="1" outline="0" fieldPosition="0">
        <references count="11">
          <reference field="0" count="1" selected="0">
            <x v="100"/>
          </reference>
          <reference field="3" count="1" selected="0">
            <x v="103"/>
          </reference>
          <reference field="5" count="1" selected="0">
            <x v="18"/>
          </reference>
          <reference field="7" count="1" selected="0">
            <x v="20"/>
          </reference>
          <reference field="8" count="1" selected="0">
            <x v="81"/>
          </reference>
          <reference field="9" count="1" selected="0">
            <x v="106"/>
          </reference>
          <reference field="10" count="1" selected="0">
            <x v="4"/>
          </reference>
          <reference field="12" count="1" selected="0">
            <x v="52"/>
          </reference>
          <reference field="13" count="1" selected="0">
            <x v="48"/>
          </reference>
          <reference field="14" count="1" selected="0">
            <x v="5"/>
          </reference>
          <reference field="16" count="1">
            <x v="154"/>
          </reference>
        </references>
      </pivotArea>
    </format>
    <format dxfId="1275">
      <pivotArea dataOnly="0" labelOnly="1" outline="0" fieldPosition="0">
        <references count="11">
          <reference field="0" count="1" selected="0">
            <x v="101"/>
          </reference>
          <reference field="3" count="1" selected="0">
            <x v="103"/>
          </reference>
          <reference field="5" count="1" selected="0">
            <x v="24"/>
          </reference>
          <reference field="7" count="1" selected="0">
            <x v="101"/>
          </reference>
          <reference field="8" count="1" selected="0">
            <x v="29"/>
          </reference>
          <reference field="9" count="1" selected="0">
            <x v="106"/>
          </reference>
          <reference field="10" count="1" selected="0">
            <x v="4"/>
          </reference>
          <reference field="12" count="1" selected="0">
            <x v="42"/>
          </reference>
          <reference field="13" count="1" selected="0">
            <x v="48"/>
          </reference>
          <reference field="14" count="1" selected="0">
            <x v="3"/>
          </reference>
          <reference field="16" count="1">
            <x v="96"/>
          </reference>
        </references>
      </pivotArea>
    </format>
    <format dxfId="1274">
      <pivotArea dataOnly="0" labelOnly="1" outline="0" fieldPosition="0">
        <references count="11">
          <reference field="0" count="1" selected="0">
            <x v="102"/>
          </reference>
          <reference field="3" count="1" selected="0">
            <x v="79"/>
          </reference>
          <reference field="5" count="1" selected="0">
            <x v="71"/>
          </reference>
          <reference field="7" count="1" selected="0">
            <x v="19"/>
          </reference>
          <reference field="8" count="1" selected="0">
            <x v="76"/>
          </reference>
          <reference field="9" count="1" selected="0">
            <x v="106"/>
          </reference>
          <reference field="10" count="1" selected="0">
            <x v="4"/>
          </reference>
          <reference field="12" count="1" selected="0">
            <x v="55"/>
          </reference>
          <reference field="13" count="1" selected="0">
            <x v="48"/>
          </reference>
          <reference field="14" count="1" selected="0">
            <x v="5"/>
          </reference>
          <reference field="16" count="1">
            <x v="161"/>
          </reference>
        </references>
      </pivotArea>
    </format>
    <format dxfId="1273">
      <pivotArea dataOnly="0" labelOnly="1" outline="0" fieldPosition="0">
        <references count="11">
          <reference field="0" count="1" selected="0">
            <x v="103"/>
          </reference>
          <reference field="3" count="1" selected="0">
            <x v="4"/>
          </reference>
          <reference field="5" count="1" selected="0">
            <x v="18"/>
          </reference>
          <reference field="7" count="1" selected="0">
            <x v="6"/>
          </reference>
          <reference field="8" count="1" selected="0">
            <x v="81"/>
          </reference>
          <reference field="9" count="1" selected="0">
            <x v="106"/>
          </reference>
          <reference field="10" count="1" selected="0">
            <x v="4"/>
          </reference>
          <reference field="12" count="1" selected="0">
            <x v="52"/>
          </reference>
          <reference field="13" count="1" selected="0">
            <x v="48"/>
          </reference>
          <reference field="14" count="1" selected="0">
            <x v="5"/>
          </reference>
          <reference field="16" count="1">
            <x v="155"/>
          </reference>
        </references>
      </pivotArea>
    </format>
    <format dxfId="1272">
      <pivotArea dataOnly="0" labelOnly="1" outline="0" fieldPosition="0">
        <references count="11">
          <reference field="0" count="1" selected="0">
            <x v="104"/>
          </reference>
          <reference field="3" count="1" selected="0">
            <x v="103"/>
          </reference>
          <reference field="5" count="1" selected="0">
            <x v="18"/>
          </reference>
          <reference field="7" count="1" selected="0">
            <x v="16"/>
          </reference>
          <reference field="8" count="1" selected="0">
            <x v="81"/>
          </reference>
          <reference field="9" count="1" selected="0">
            <x v="106"/>
          </reference>
          <reference field="10" count="1" selected="0">
            <x v="4"/>
          </reference>
          <reference field="12" count="1" selected="0">
            <x v="52"/>
          </reference>
          <reference field="13" count="1" selected="0">
            <x v="48"/>
          </reference>
          <reference field="14" count="1" selected="0">
            <x v="5"/>
          </reference>
          <reference field="16" count="1">
            <x v="156"/>
          </reference>
        </references>
      </pivotArea>
    </format>
    <format dxfId="1271">
      <pivotArea dataOnly="0" labelOnly="1" outline="0" fieldPosition="0">
        <references count="11">
          <reference field="0" count="1" selected="0">
            <x v="105"/>
          </reference>
          <reference field="3" count="1" selected="0">
            <x v="83"/>
          </reference>
          <reference field="5" count="1" selected="0">
            <x v="20"/>
          </reference>
          <reference field="7" count="1" selected="0">
            <x v="22"/>
          </reference>
          <reference field="8" count="1" selected="0">
            <x v="80"/>
          </reference>
          <reference field="9" count="1" selected="0">
            <x v="55"/>
          </reference>
          <reference field="10" count="1" selected="0">
            <x v="0"/>
          </reference>
          <reference field="12" count="1" selected="0">
            <x v="39"/>
          </reference>
          <reference field="13" count="1" selected="0">
            <x v="40"/>
          </reference>
          <reference field="14" count="1" selected="0">
            <x v="0"/>
          </reference>
          <reference field="16" count="1">
            <x v="150"/>
          </reference>
        </references>
      </pivotArea>
    </format>
    <format dxfId="1270">
      <pivotArea dataOnly="0" labelOnly="1" outline="0" fieldPosition="0">
        <references count="11">
          <reference field="0" count="1" selected="0">
            <x v="105"/>
          </reference>
          <reference field="3" count="1" selected="0">
            <x v="83"/>
          </reference>
          <reference field="5" count="1" selected="0">
            <x v="20"/>
          </reference>
          <reference field="7" count="1" selected="0">
            <x v="22"/>
          </reference>
          <reference field="8" count="1" selected="0">
            <x v="80"/>
          </reference>
          <reference field="9" count="1" selected="0">
            <x v="55"/>
          </reference>
          <reference field="10" count="1" selected="0">
            <x v="1"/>
          </reference>
          <reference field="12" count="1" selected="0">
            <x v="39"/>
          </reference>
          <reference field="13" count="1" selected="0">
            <x v="40"/>
          </reference>
          <reference field="14" count="1" selected="0">
            <x v="4"/>
          </reference>
          <reference field="16" count="1">
            <x v="115"/>
          </reference>
        </references>
      </pivotArea>
    </format>
    <format dxfId="1269">
      <pivotArea dataOnly="0" labelOnly="1" outline="0" fieldPosition="0">
        <references count="11">
          <reference field="0" count="1" selected="0">
            <x v="106"/>
          </reference>
          <reference field="3" count="1" selected="0">
            <x v="21"/>
          </reference>
          <reference field="5" count="1" selected="0">
            <x v="34"/>
          </reference>
          <reference field="7" count="1" selected="0">
            <x v="53"/>
          </reference>
          <reference field="8" count="1" selected="0">
            <x v="31"/>
          </reference>
          <reference field="9" count="1" selected="0">
            <x v="40"/>
          </reference>
          <reference field="10" count="1" selected="0">
            <x v="4"/>
          </reference>
          <reference field="12" count="1" selected="0">
            <x v="1"/>
          </reference>
          <reference field="13" count="1" selected="0">
            <x v="0"/>
          </reference>
          <reference field="14" count="1" selected="0">
            <x v="5"/>
          </reference>
          <reference field="16" count="1">
            <x v="108"/>
          </reference>
        </references>
      </pivotArea>
    </format>
    <format dxfId="1268">
      <pivotArea dataOnly="0" labelOnly="1" outline="0" fieldPosition="0">
        <references count="11">
          <reference field="0" count="1" selected="0">
            <x v="107"/>
          </reference>
          <reference field="3" count="1" selected="0">
            <x v="15"/>
          </reference>
          <reference field="5" count="1" selected="0">
            <x v="49"/>
          </reference>
          <reference field="7" count="1" selected="0">
            <x v="74"/>
          </reference>
          <reference field="8" count="1" selected="0">
            <x v="69"/>
          </reference>
          <reference field="9" count="1" selected="0">
            <x v="22"/>
          </reference>
          <reference field="10" count="1" selected="0">
            <x v="0"/>
          </reference>
          <reference field="12" count="1" selected="0">
            <x v="31"/>
          </reference>
          <reference field="13" count="1" selected="0">
            <x v="43"/>
          </reference>
          <reference field="14" count="1" selected="0">
            <x v="0"/>
          </reference>
          <reference field="16" count="1">
            <x v="147"/>
          </reference>
        </references>
      </pivotArea>
    </format>
    <format dxfId="1267">
      <pivotArea dataOnly="0" labelOnly="1" outline="0" fieldPosition="0">
        <references count="11">
          <reference field="0" count="1" selected="0">
            <x v="108"/>
          </reference>
          <reference field="3" count="1" selected="0">
            <x v="82"/>
          </reference>
          <reference field="5" count="1" selected="0">
            <x v="28"/>
          </reference>
          <reference field="7" count="1" selected="0">
            <x v="82"/>
          </reference>
          <reference field="8" count="1" selected="0">
            <x v="114"/>
          </reference>
          <reference field="9" count="1" selected="0">
            <x v="76"/>
          </reference>
          <reference field="10" count="1" selected="0">
            <x v="0"/>
          </reference>
          <reference field="12" count="1" selected="0">
            <x v="14"/>
          </reference>
          <reference field="13" count="1" selected="0">
            <x v="39"/>
          </reference>
          <reference field="14" count="1" selected="0">
            <x v="0"/>
          </reference>
          <reference field="16" count="1">
            <x v="138"/>
          </reference>
        </references>
      </pivotArea>
    </format>
    <format dxfId="1266">
      <pivotArea dataOnly="0" labelOnly="1" outline="0" fieldPosition="0">
        <references count="11">
          <reference field="0" count="1" selected="0">
            <x v="109"/>
          </reference>
          <reference field="3" count="1" selected="0">
            <x v="75"/>
          </reference>
          <reference field="5" count="1" selected="0">
            <x v="4"/>
          </reference>
          <reference field="7" count="1" selected="0">
            <x v="72"/>
          </reference>
          <reference field="8" count="1" selected="0">
            <x v="28"/>
          </reference>
          <reference field="9" count="1" selected="0">
            <x v="3"/>
          </reference>
          <reference field="10" count="1" selected="0">
            <x v="0"/>
          </reference>
          <reference field="12" count="1" selected="0">
            <x v="7"/>
          </reference>
          <reference field="13" count="1" selected="0">
            <x v="10"/>
          </reference>
          <reference field="14" count="1" selected="0">
            <x v="0"/>
          </reference>
          <reference field="16" count="1">
            <x v="130"/>
          </reference>
        </references>
      </pivotArea>
    </format>
    <format dxfId="1265">
      <pivotArea dataOnly="0" labelOnly="1" outline="0" fieldPosition="0">
        <references count="11">
          <reference field="0" count="1" selected="0">
            <x v="110"/>
          </reference>
          <reference field="3" count="1" selected="0">
            <x v="77"/>
          </reference>
          <reference field="5" count="1" selected="0">
            <x v="44"/>
          </reference>
          <reference field="7" count="1" selected="0">
            <x v="65"/>
          </reference>
          <reference field="8" count="1" selected="0">
            <x v="82"/>
          </reference>
          <reference field="9" count="1" selected="0">
            <x v="106"/>
          </reference>
          <reference field="10" count="1" selected="0">
            <x v="4"/>
          </reference>
          <reference field="12" count="1" selected="0">
            <x v="54"/>
          </reference>
          <reference field="13" count="1" selected="0">
            <x v="48"/>
          </reference>
          <reference field="14" count="1" selected="0">
            <x v="5"/>
          </reference>
          <reference field="16" count="1">
            <x v="160"/>
          </reference>
        </references>
      </pivotArea>
    </format>
    <format dxfId="1264">
      <pivotArea dataOnly="0" labelOnly="1" outline="0" fieldPosition="0">
        <references count="11">
          <reference field="0" count="1" selected="0">
            <x v="111"/>
          </reference>
          <reference field="3" count="1" selected="0">
            <x v="76"/>
          </reference>
          <reference field="5" count="1" selected="0">
            <x v="44"/>
          </reference>
          <reference field="7" count="1" selected="0">
            <x v="63"/>
          </reference>
          <reference field="8" count="1" selected="0">
            <x v="82"/>
          </reference>
          <reference field="9" count="1" selected="0">
            <x v="106"/>
          </reference>
          <reference field="10" count="1" selected="0">
            <x v="4"/>
          </reference>
          <reference field="12" count="1" selected="0">
            <x v="54"/>
          </reference>
          <reference field="13" count="1" selected="0">
            <x v="48"/>
          </reference>
          <reference field="14" count="1" selected="0">
            <x v="5"/>
          </reference>
          <reference field="16" count="1">
            <x v="158"/>
          </reference>
        </references>
      </pivotArea>
    </format>
    <format dxfId="1263">
      <pivotArea dataOnly="0" labelOnly="1" outline="0" fieldPosition="0">
        <references count="11">
          <reference field="0" count="1" selected="0">
            <x v="112"/>
          </reference>
          <reference field="3" count="1" selected="0">
            <x v="103"/>
          </reference>
          <reference field="5" count="1" selected="0">
            <x v="44"/>
          </reference>
          <reference field="7" count="1" selected="0">
            <x v="64"/>
          </reference>
          <reference field="8" count="1" selected="0">
            <x v="82"/>
          </reference>
          <reference field="9" count="1" selected="0">
            <x v="106"/>
          </reference>
          <reference field="10" count="1" selected="0">
            <x v="4"/>
          </reference>
          <reference field="12" count="1" selected="0">
            <x v="54"/>
          </reference>
          <reference field="13" count="1" selected="0">
            <x v="48"/>
          </reference>
          <reference field="14" count="1" selected="0">
            <x v="5"/>
          </reference>
          <reference field="16" count="1">
            <x v="159"/>
          </reference>
        </references>
      </pivotArea>
    </format>
    <format dxfId="1262">
      <pivotArea dataOnly="0" labelOnly="1" outline="0" fieldPosition="0">
        <references count="11">
          <reference field="0" count="1" selected="0">
            <x v="113"/>
          </reference>
          <reference field="3" count="1" selected="0">
            <x v="91"/>
          </reference>
          <reference field="5" count="1" selected="0">
            <x v="63"/>
          </reference>
          <reference field="7" count="1" selected="0">
            <x v="2"/>
          </reference>
          <reference field="8" count="1" selected="0">
            <x v="113"/>
          </reference>
          <reference field="9" count="1" selected="0">
            <x v="77"/>
          </reference>
          <reference field="10" count="1" selected="0">
            <x v="0"/>
          </reference>
          <reference field="12" count="1" selected="0">
            <x v="39"/>
          </reference>
          <reference field="13" count="1" selected="0">
            <x v="40"/>
          </reference>
          <reference field="14" count="1" selected="0">
            <x v="0"/>
          </reference>
          <reference field="16" count="1">
            <x v="151"/>
          </reference>
        </references>
      </pivotArea>
    </format>
    <format dxfId="1261">
      <pivotArea dataOnly="0" labelOnly="1" outline="0" fieldPosition="0">
        <references count="11">
          <reference field="0" count="1" selected="0">
            <x v="114"/>
          </reference>
          <reference field="3" count="1" selected="0">
            <x v="66"/>
          </reference>
          <reference field="5" count="1" selected="0">
            <x v="19"/>
          </reference>
          <reference field="7" count="1" selected="0">
            <x v="101"/>
          </reference>
          <reference field="8" count="1" selected="0">
            <x v="58"/>
          </reference>
          <reference field="9" count="1" selected="0">
            <x v="63"/>
          </reference>
          <reference field="10" count="1" selected="0">
            <x v="4"/>
          </reference>
          <reference field="12" count="1" selected="0">
            <x v="19"/>
          </reference>
          <reference field="13" count="1" selected="0">
            <x v="17"/>
          </reference>
          <reference field="14" count="1" selected="0">
            <x v="5"/>
          </reference>
          <reference field="16" count="1">
            <x v="123"/>
          </reference>
        </references>
      </pivotArea>
    </format>
    <format dxfId="1260">
      <pivotArea dataOnly="0" labelOnly="1" outline="0" fieldPosition="0">
        <references count="11">
          <reference field="0" count="1" selected="0">
            <x v="115"/>
          </reference>
          <reference field="3" count="1" selected="0">
            <x v="67"/>
          </reference>
          <reference field="5" count="1" selected="0">
            <x v="19"/>
          </reference>
          <reference field="7" count="1" selected="0">
            <x v="101"/>
          </reference>
          <reference field="8" count="1" selected="0">
            <x v="58"/>
          </reference>
          <reference field="9" count="1" selected="0">
            <x v="63"/>
          </reference>
          <reference field="10" count="1" selected="0">
            <x v="4"/>
          </reference>
          <reference field="12" count="1" selected="0">
            <x v="19"/>
          </reference>
          <reference field="13" count="1" selected="0">
            <x v="17"/>
          </reference>
          <reference field="14" count="1" selected="0">
            <x v="5"/>
          </reference>
          <reference field="16" count="1">
            <x v="122"/>
          </reference>
        </references>
      </pivotArea>
    </format>
    <format dxfId="1259">
      <pivotArea dataOnly="0" labelOnly="1" outline="0" fieldPosition="0">
        <references count="11">
          <reference field="0" count="1" selected="0">
            <x v="116"/>
          </reference>
          <reference field="3" count="1" selected="0">
            <x v="95"/>
          </reference>
          <reference field="5" count="1" selected="0">
            <x v="84"/>
          </reference>
          <reference field="7" count="1" selected="0">
            <x v="101"/>
          </reference>
          <reference field="8" count="1" selected="0">
            <x v="16"/>
          </reference>
          <reference field="9" count="1" selected="0">
            <x v="10"/>
          </reference>
          <reference field="10" count="1" selected="0">
            <x v="4"/>
          </reference>
          <reference field="12" count="1" selected="0">
            <x v="1"/>
          </reference>
          <reference field="13" count="1" selected="0">
            <x v="48"/>
          </reference>
          <reference field="14" count="1" selected="0">
            <x v="5"/>
          </reference>
          <reference field="16" count="1">
            <x v="162"/>
          </reference>
        </references>
      </pivotArea>
    </format>
    <format dxfId="1258">
      <pivotArea dataOnly="0" labelOnly="1" outline="0" fieldPosition="0">
        <references count="11">
          <reference field="0" count="1" selected="0">
            <x v="117"/>
          </reference>
          <reference field="3" count="1" selected="0">
            <x v="103"/>
          </reference>
          <reference field="5" count="1" selected="0">
            <x v="73"/>
          </reference>
          <reference field="7" count="1" selected="0">
            <x v="101"/>
          </reference>
          <reference field="8" count="1" selected="0">
            <x v="16"/>
          </reference>
          <reference field="9" count="1" selected="0">
            <x v="10"/>
          </reference>
          <reference field="10" count="1" selected="0">
            <x v="4"/>
          </reference>
          <reference field="12" count="1" selected="0">
            <x v="1"/>
          </reference>
          <reference field="13" count="1" selected="0">
            <x v="48"/>
          </reference>
          <reference field="14" count="1" selected="0">
            <x v="5"/>
          </reference>
          <reference field="16" count="1">
            <x v="164"/>
          </reference>
        </references>
      </pivotArea>
    </format>
    <format dxfId="1257">
      <pivotArea dataOnly="0" labelOnly="1" outline="0" fieldPosition="0">
        <references count="11">
          <reference field="0" count="1" selected="0">
            <x v="118"/>
          </reference>
          <reference field="3" count="1" selected="0">
            <x v="74"/>
          </reference>
          <reference field="5" count="1" selected="0">
            <x v="46"/>
          </reference>
          <reference field="7" count="1" selected="0">
            <x v="67"/>
          </reference>
          <reference field="8" count="1" selected="0">
            <x v="83"/>
          </reference>
          <reference field="9" count="1" selected="0">
            <x v="106"/>
          </reference>
          <reference field="10" count="1" selected="0">
            <x v="4"/>
          </reference>
          <reference field="12" count="1" selected="0">
            <x v="53"/>
          </reference>
          <reference field="13" count="1" selected="0">
            <x v="48"/>
          </reference>
          <reference field="14" count="1" selected="0">
            <x v="5"/>
          </reference>
          <reference field="16" count="1">
            <x v="157"/>
          </reference>
        </references>
      </pivotArea>
    </format>
    <format dxfId="1256">
      <pivotArea dataOnly="0" labelOnly="1" outline="0" fieldPosition="0">
        <references count="11">
          <reference field="0" count="1" selected="0">
            <x v="119"/>
          </reference>
          <reference field="3" count="1" selected="0">
            <x v="64"/>
          </reference>
          <reference field="5" count="1" selected="0">
            <x v="21"/>
          </reference>
          <reference field="7" count="1" selected="0">
            <x v="101"/>
          </reference>
          <reference field="8" count="1" selected="0">
            <x v="120"/>
          </reference>
          <reference field="9" count="1" selected="0">
            <x v="70"/>
          </reference>
          <reference field="10" count="1" selected="0">
            <x v="4"/>
          </reference>
          <reference field="12" count="1" selected="0">
            <x v="22"/>
          </reference>
          <reference field="13" count="1" selected="0">
            <x v="22"/>
          </reference>
          <reference field="14" count="1" selected="0">
            <x v="5"/>
          </reference>
          <reference field="16" count="1">
            <x v="168"/>
          </reference>
        </references>
      </pivotArea>
    </format>
    <format dxfId="1255">
      <pivotArea dataOnly="0" labelOnly="1" outline="0" fieldPosition="0">
        <references count="11">
          <reference field="0" count="1" selected="0">
            <x v="120"/>
          </reference>
          <reference field="3" count="1" selected="0">
            <x v="89"/>
          </reference>
          <reference field="5" count="1" selected="0">
            <x v="62"/>
          </reference>
          <reference field="7" count="1" selected="0">
            <x v="101"/>
          </reference>
          <reference field="8" count="1" selected="0">
            <x v="16"/>
          </reference>
          <reference field="9" count="1" selected="0">
            <x v="10"/>
          </reference>
          <reference field="10" count="1" selected="0">
            <x v="4"/>
          </reference>
          <reference field="12" count="1" selected="0">
            <x v="1"/>
          </reference>
          <reference field="13" count="1" selected="0">
            <x v="0"/>
          </reference>
          <reference field="14" count="1" selected="0">
            <x v="5"/>
          </reference>
          <reference field="16" count="1">
            <x v="165"/>
          </reference>
        </references>
      </pivotArea>
    </format>
    <format dxfId="1254">
      <pivotArea dataOnly="0" labelOnly="1" outline="0" fieldPosition="0">
        <references count="11">
          <reference field="0" count="1" selected="0">
            <x v="121"/>
          </reference>
          <reference field="3" count="1" selected="0">
            <x v="105"/>
          </reference>
          <reference field="5" count="1" selected="0">
            <x v="67"/>
          </reference>
          <reference field="7" count="1" selected="0">
            <x v="100"/>
          </reference>
          <reference field="8" count="1" selected="0">
            <x v="95"/>
          </reference>
          <reference field="9" count="1" selected="0">
            <x v="30"/>
          </reference>
          <reference field="10" count="1" selected="0">
            <x v="1"/>
          </reference>
          <reference field="12" count="1" selected="0">
            <x v="11"/>
          </reference>
          <reference field="13" count="1" selected="0">
            <x v="9"/>
          </reference>
          <reference field="14" count="1" selected="0">
            <x v="4"/>
          </reference>
          <reference field="16" count="1">
            <x v="100"/>
          </reference>
        </references>
      </pivotArea>
    </format>
    <format dxfId="1253">
      <pivotArea dataOnly="0" labelOnly="1" outline="0" fieldPosition="0">
        <references count="11">
          <reference field="0" count="1" selected="0">
            <x v="123"/>
          </reference>
          <reference field="3" count="1" selected="0">
            <x v="73"/>
          </reference>
          <reference field="5" count="1" selected="0">
            <x v="23"/>
          </reference>
          <reference field="7" count="1" selected="0">
            <x v="101"/>
          </reference>
          <reference field="8" count="1" selected="0">
            <x v="120"/>
          </reference>
          <reference field="9" count="1" selected="0">
            <x v="64"/>
          </reference>
          <reference field="10" count="1" selected="0">
            <x v="4"/>
          </reference>
          <reference field="12" count="1" selected="0">
            <x v="34"/>
          </reference>
          <reference field="13" count="1" selected="0">
            <x v="49"/>
          </reference>
          <reference field="14" count="1" selected="0">
            <x v="5"/>
          </reference>
          <reference field="16" count="1">
            <x v="105"/>
          </reference>
        </references>
      </pivotArea>
    </format>
    <format dxfId="1252">
      <pivotArea dataOnly="0" labelOnly="1" outline="0" fieldPosition="0">
        <references count="11">
          <reference field="0" count="1" selected="0">
            <x v="125"/>
          </reference>
          <reference field="3" count="1" selected="0">
            <x v="90"/>
          </reference>
          <reference field="5" count="1" selected="0">
            <x v="80"/>
          </reference>
          <reference field="7" count="1" selected="0">
            <x v="101"/>
          </reference>
          <reference field="8" count="1" selected="0">
            <x v="16"/>
          </reference>
          <reference field="9" count="1" selected="0">
            <x v="10"/>
          </reference>
          <reference field="10" count="1" selected="0">
            <x v="4"/>
          </reference>
          <reference field="12" count="1" selected="0">
            <x v="1"/>
          </reference>
          <reference field="13" count="1" selected="0">
            <x v="0"/>
          </reference>
          <reference field="14" count="1" selected="0">
            <x v="5"/>
          </reference>
          <reference field="16" count="1">
            <x v="121"/>
          </reference>
        </references>
      </pivotArea>
    </format>
    <format dxfId="1251">
      <pivotArea dataOnly="0" labelOnly="1" outline="0" fieldPosition="0">
        <references count="11">
          <reference field="0" count="1" selected="0">
            <x v="128"/>
          </reference>
          <reference field="3" count="1" selected="0">
            <x v="104"/>
          </reference>
          <reference field="5" count="1" selected="0">
            <x v="85"/>
          </reference>
          <reference field="7" count="1" selected="0">
            <x v="0"/>
          </reference>
          <reference field="8" count="1" selected="0">
            <x v="126"/>
          </reference>
          <reference field="9" count="1" selected="0">
            <x v="110"/>
          </reference>
          <reference field="10" count="1" selected="0">
            <x v="0"/>
          </reference>
          <reference field="12" count="1" selected="0">
            <x v="11"/>
          </reference>
          <reference field="13" count="1" selected="0">
            <x v="10"/>
          </reference>
          <reference field="14" count="1" selected="0">
            <x v="4"/>
          </reference>
          <reference field="16" count="1">
            <x v="110"/>
          </reference>
        </references>
      </pivotArea>
    </format>
    <format dxfId="1250">
      <pivotArea dataOnly="0" labelOnly="1" outline="0" fieldPosition="0">
        <references count="11">
          <reference field="0" count="1" selected="0">
            <x v="129"/>
          </reference>
          <reference field="3" count="1" selected="0">
            <x v="13"/>
          </reference>
          <reference field="5" count="1" selected="0">
            <x v="65"/>
          </reference>
          <reference field="7" count="1" selected="0">
            <x v="4"/>
          </reference>
          <reference field="8" count="1" selected="0">
            <x v="120"/>
          </reference>
          <reference field="9" count="1" selected="0">
            <x v="106"/>
          </reference>
          <reference field="10" count="1" selected="0">
            <x v="1"/>
          </reference>
          <reference field="12" count="1" selected="0">
            <x v="49"/>
          </reference>
          <reference field="13" count="1" selected="0">
            <x v="51"/>
          </reference>
          <reference field="14" count="1" selected="0">
            <x v="4"/>
          </reference>
          <reference field="16" count="1">
            <x v="129"/>
          </reference>
        </references>
      </pivotArea>
    </format>
    <format dxfId="1249">
      <pivotArea dataOnly="0" labelOnly="1" outline="0" fieldPosition="0">
        <references count="11">
          <reference field="0" count="1" selected="0">
            <x v="130"/>
          </reference>
          <reference field="3" count="1" selected="0">
            <x v="85"/>
          </reference>
          <reference field="5" count="1" selected="0">
            <x v="76"/>
          </reference>
          <reference field="7" count="1" selected="0">
            <x v="20"/>
          </reference>
          <reference field="8" count="1" selected="0">
            <x v="43"/>
          </reference>
          <reference field="9" count="1" selected="0">
            <x v="12"/>
          </reference>
          <reference field="10" count="1" selected="0">
            <x v="4"/>
          </reference>
          <reference field="12" count="1" selected="0">
            <x v="45"/>
          </reference>
          <reference field="13" count="1" selected="0">
            <x v="47"/>
          </reference>
          <reference field="14" count="1" selected="0">
            <x v="5"/>
          </reference>
          <reference field="16" count="1">
            <x v="120"/>
          </reference>
        </references>
      </pivotArea>
    </format>
    <format dxfId="1248">
      <pivotArea dataOnly="0" labelOnly="1" outline="0" fieldPosition="0">
        <references count="11">
          <reference field="0" count="1" selected="0">
            <x v="140"/>
          </reference>
          <reference field="3" count="1" selected="0">
            <x v="71"/>
          </reference>
          <reference field="5" count="1" selected="0">
            <x v="86"/>
          </reference>
          <reference field="7" count="1" selected="0">
            <x v="101"/>
          </reference>
          <reference field="8" count="1" selected="0">
            <x v="127"/>
          </reference>
          <reference field="9" count="1" selected="0">
            <x v="70"/>
          </reference>
          <reference field="10" count="1" selected="0">
            <x v="4"/>
          </reference>
          <reference field="12" count="1" selected="0">
            <x v="22"/>
          </reference>
          <reference field="13" count="1" selected="0">
            <x v="22"/>
          </reference>
          <reference field="14" count="1" selected="0">
            <x v="5"/>
          </reference>
          <reference field="16" count="1">
            <x v="169"/>
          </reference>
        </references>
      </pivotArea>
    </format>
    <format dxfId="1247">
      <pivotArea field="16" type="button" dataOnly="0" labelOnly="1" outline="0" axis="axisRow" fieldPosition="2"/>
    </format>
    <format dxfId="1246">
      <pivotArea field="16" type="button" dataOnly="0" labelOnly="1" outline="0" axis="axisRow" fieldPosition="2"/>
    </format>
    <format dxfId="1245">
      <pivotArea field="16" type="button" dataOnly="0" labelOnly="1" outline="0" axis="axisRow" fieldPosition="2"/>
    </format>
    <format dxfId="1244">
      <pivotArea field="16" type="button" dataOnly="0" labelOnly="1" outline="0" axis="axisRow" fieldPosition="2"/>
    </format>
    <format dxfId="1243">
      <pivotArea field="16" type="button" dataOnly="0" labelOnly="1" outline="0" axis="axisRow" fieldPosition="2"/>
    </format>
    <format dxfId="1242">
      <pivotArea dataOnly="0" labelOnly="1" outline="0" fieldPosition="0">
        <references count="1">
          <reference field="16" count="0"/>
        </references>
      </pivotArea>
    </format>
  </formats>
  <pivotTableStyleInfo name="PivotStyleMedium12 2"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E26AD2E-9588-40FE-9249-32852576CED0}" name="Tabella_pivot1" cacheId="82" applyNumberFormats="0" applyBorderFormats="0" applyFontFormats="0" applyPatternFormats="0" applyAlignmentFormats="0" applyWidthHeightFormats="1" dataCaption="Valori" updatedVersion="6" minRefreshableVersion="3" useAutoFormatting="1" colGrandTotals="0" itemPrintTitles="1" createdVersion="4" indent="0" compact="0" compactData="0" multipleFieldFilters="0">
  <location ref="A4:D212" firstHeaderRow="1" firstDataRow="1" firstDataCol="3"/>
  <pivotFields count="36">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axis="axisRow" compact="0" outline="0" subtotalTop="0" showAll="0">
      <items count="6">
        <item x="3"/>
        <item x="1"/>
        <item x="4"/>
        <item x="2"/>
        <item x="0"/>
        <item t="default"/>
      </items>
    </pivotField>
    <pivotField compact="0" outline="0" subtotalTop="0" showAll="0"/>
    <pivotField compact="0" outline="0" subtotalTop="0" showAll="0"/>
    <pivotField compact="0" outline="0" subtotalTop="0" showAll="0"/>
    <pivotField compact="0" outline="0" subtotalTop="0" multipleItemSelectionAllowed="1" showAll="0"/>
    <pivotField compact="0" outline="0" subtotalTop="0" multipleItemSelectionAllowed="1"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compact="0" outline="0" subtotalTop="0" showAll="0"/>
    <pivotField axis="axisRow" dataField="1" compact="0" outline="0" subtotalTop="0" multipleItemSelectionAllowed="1" showAll="0" sortType="ascending">
      <items count="87">
        <item x="59"/>
        <item h="1" x="0"/>
        <item h="1" x="47"/>
        <item x="34"/>
        <item h="1" x="73"/>
        <item h="1" x="55"/>
        <item h="1" x="74"/>
        <item h="1" x="72"/>
        <item h="1" x="75"/>
        <item h="1" x="76"/>
        <item x="1"/>
        <item h="1" x="77"/>
        <item x="27"/>
        <item x="33"/>
        <item h="1" x="78"/>
        <item h="1" x="79"/>
        <item x="20"/>
        <item x="24"/>
        <item h="1" x="80"/>
        <item x="14"/>
        <item h="1" x="81"/>
        <item x="31"/>
        <item h="1" x="82"/>
        <item h="1" x="83"/>
        <item h="1" x="84"/>
        <item x="12"/>
        <item x="28"/>
        <item h="1" x="46"/>
        <item h="1" x="66"/>
        <item x="4"/>
        <item x="19"/>
        <item h="1" x="71"/>
        <item x="5"/>
        <item x="8"/>
        <item x="17"/>
        <item h="1" x="45"/>
        <item x="6"/>
        <item x="25"/>
        <item x="38"/>
        <item x="26"/>
        <item h="1" x="50"/>
        <item h="1" x="54"/>
        <item h="1" x="53"/>
        <item x="22"/>
        <item h="1" x="51"/>
        <item x="43"/>
        <item x="11"/>
        <item h="1" x="57"/>
        <item x="7"/>
        <item x="40"/>
        <item h="1" x="67"/>
        <item h="1" x="68"/>
        <item h="1" x="44"/>
        <item x="21"/>
        <item x="16"/>
        <item x="15"/>
        <item x="3"/>
        <item h="1" x="61"/>
        <item x="23"/>
        <item x="9"/>
        <item x="10"/>
        <item x="18"/>
        <item h="1" x="65"/>
        <item h="1" x="64"/>
        <item h="1" x="52"/>
        <item x="32"/>
        <item h="1" x="63"/>
        <item x="36"/>
        <item x="42"/>
        <item x="13"/>
        <item h="1" x="60"/>
        <item x="2"/>
        <item x="29"/>
        <item h="1" x="58"/>
        <item x="35"/>
        <item x="37"/>
        <item x="30"/>
        <item h="1" x="56"/>
        <item x="41"/>
        <item h="1" x="62"/>
        <item h="1" x="70"/>
        <item h="1" x="69"/>
        <item x="39"/>
        <item h="1" x="49"/>
        <item h="1" x="48"/>
        <item h="1" x="85"/>
        <item t="default"/>
      </items>
    </pivotField>
    <pivotField axis="axisRow" compact="0" outline="0" subtotalTop="0" showAll="0">
      <items count="14">
        <item x="0"/>
        <item x="1"/>
        <item x="2"/>
        <item x="3"/>
        <item x="4"/>
        <item x="5"/>
        <item x="6"/>
        <item x="7"/>
        <item x="12"/>
        <item x="8"/>
        <item x="9"/>
        <item x="10"/>
        <item x="11"/>
        <item t="default"/>
      </items>
    </pivotField>
    <pivotField compact="0" outline="0" showAll="0"/>
  </pivotFields>
  <rowFields count="3">
    <field x="10"/>
    <field x="34"/>
    <field x="33"/>
  </rowFields>
  <rowItems count="208">
    <i>
      <x/>
      <x/>
      <x v="10"/>
    </i>
    <i r="2">
      <x v="32"/>
    </i>
    <i r="2">
      <x v="33"/>
    </i>
    <i r="2">
      <x v="36"/>
    </i>
    <i r="2">
      <x v="37"/>
    </i>
    <i r="2">
      <x v="54"/>
    </i>
    <i r="2">
      <x v="55"/>
    </i>
    <i r="2">
      <x v="56"/>
    </i>
    <i r="2">
      <x v="60"/>
    </i>
    <i r="2">
      <x v="69"/>
    </i>
    <i t="default" r="1">
      <x/>
    </i>
    <i r="1">
      <x v="6"/>
      <x v="33"/>
    </i>
    <i t="default" r="1">
      <x v="6"/>
    </i>
    <i r="1">
      <x v="7"/>
      <x v="56"/>
    </i>
    <i t="default" r="1">
      <x v="7"/>
    </i>
    <i r="1">
      <x v="8"/>
      <x/>
    </i>
    <i r="2">
      <x v="32"/>
    </i>
    <i r="2">
      <x v="56"/>
    </i>
    <i t="default" r="1">
      <x v="8"/>
    </i>
    <i r="1">
      <x v="9"/>
      <x v="3"/>
    </i>
    <i r="2">
      <x v="12"/>
    </i>
    <i r="2">
      <x v="13"/>
    </i>
    <i r="2">
      <x v="17"/>
    </i>
    <i r="2">
      <x v="21"/>
    </i>
    <i r="2">
      <x v="25"/>
    </i>
    <i r="2">
      <x v="26"/>
    </i>
    <i r="2">
      <x v="29"/>
    </i>
    <i r="2">
      <x v="30"/>
    </i>
    <i r="2">
      <x v="32"/>
    </i>
    <i r="2">
      <x v="34"/>
    </i>
    <i r="2">
      <x v="39"/>
    </i>
    <i r="2">
      <x v="46"/>
    </i>
    <i r="2">
      <x v="56"/>
    </i>
    <i r="2">
      <x v="58"/>
    </i>
    <i r="2">
      <x v="72"/>
    </i>
    <i r="2">
      <x v="74"/>
    </i>
    <i r="2">
      <x v="76"/>
    </i>
    <i t="default" r="1">
      <x v="9"/>
    </i>
    <i r="1">
      <x v="10"/>
      <x v="13"/>
    </i>
    <i r="2">
      <x v="16"/>
    </i>
    <i r="2">
      <x v="17"/>
    </i>
    <i r="2">
      <x v="34"/>
    </i>
    <i r="2">
      <x v="36"/>
    </i>
    <i r="2">
      <x v="39"/>
    </i>
    <i r="2">
      <x v="56"/>
    </i>
    <i r="2">
      <x v="58"/>
    </i>
    <i r="2">
      <x v="68"/>
    </i>
    <i r="2">
      <x v="71"/>
    </i>
    <i r="2">
      <x v="72"/>
    </i>
    <i t="default" r="1">
      <x v="10"/>
    </i>
    <i r="1">
      <x v="11"/>
      <x v="10"/>
    </i>
    <i r="2">
      <x v="34"/>
    </i>
    <i r="2">
      <x v="39"/>
    </i>
    <i r="2">
      <x v="56"/>
    </i>
    <i r="2">
      <x v="58"/>
    </i>
    <i r="2">
      <x v="60"/>
    </i>
    <i r="2">
      <x v="74"/>
    </i>
    <i t="default" r="1">
      <x v="11"/>
    </i>
    <i r="1">
      <x v="12"/>
      <x v="3"/>
    </i>
    <i r="2">
      <x v="12"/>
    </i>
    <i r="2">
      <x v="13"/>
    </i>
    <i r="2">
      <x v="16"/>
    </i>
    <i r="2">
      <x v="17"/>
    </i>
    <i r="2">
      <x v="19"/>
    </i>
    <i r="2">
      <x v="21"/>
    </i>
    <i r="2">
      <x v="25"/>
    </i>
    <i r="2">
      <x v="49"/>
    </i>
    <i r="2">
      <x v="58"/>
    </i>
    <i t="default" r="1">
      <x v="12"/>
    </i>
    <i t="default">
      <x/>
    </i>
    <i>
      <x v="1"/>
      <x/>
      <x v="10"/>
    </i>
    <i t="default" r="1">
      <x/>
    </i>
    <i r="1">
      <x v="6"/>
      <x v="76"/>
    </i>
    <i t="default" r="1">
      <x v="6"/>
    </i>
    <i r="1">
      <x v="9"/>
      <x v="59"/>
    </i>
    <i t="default" r="1">
      <x v="9"/>
    </i>
    <i t="default">
      <x v="1"/>
    </i>
    <i>
      <x v="2"/>
      <x v="6"/>
      <x v="56"/>
    </i>
    <i t="default" r="1">
      <x v="6"/>
    </i>
    <i r="1">
      <x v="11"/>
      <x v="10"/>
    </i>
    <i r="2">
      <x v="53"/>
    </i>
    <i t="default" r="1">
      <x v="11"/>
    </i>
    <i t="default">
      <x v="2"/>
    </i>
    <i>
      <x v="3"/>
      <x/>
      <x v="10"/>
    </i>
    <i r="2">
      <x v="16"/>
    </i>
    <i r="2">
      <x v="19"/>
    </i>
    <i r="2">
      <x v="25"/>
    </i>
    <i r="2">
      <x v="29"/>
    </i>
    <i r="2">
      <x v="30"/>
    </i>
    <i r="2">
      <x v="32"/>
    </i>
    <i r="2">
      <x v="33"/>
    </i>
    <i r="2">
      <x v="34"/>
    </i>
    <i r="2">
      <x v="36"/>
    </i>
    <i r="2">
      <x v="43"/>
    </i>
    <i r="2">
      <x v="46"/>
    </i>
    <i r="2">
      <x v="48"/>
    </i>
    <i r="2">
      <x v="53"/>
    </i>
    <i r="2">
      <x v="54"/>
    </i>
    <i r="2">
      <x v="55"/>
    </i>
    <i r="2">
      <x v="56"/>
    </i>
    <i r="2">
      <x v="58"/>
    </i>
    <i r="2">
      <x v="59"/>
    </i>
    <i r="2">
      <x v="60"/>
    </i>
    <i r="2">
      <x v="61"/>
    </i>
    <i r="2">
      <x v="69"/>
    </i>
    <i r="2">
      <x v="71"/>
    </i>
    <i t="default" r="1">
      <x/>
    </i>
    <i r="1">
      <x v="1"/>
      <x v="12"/>
    </i>
    <i r="2">
      <x v="32"/>
    </i>
    <i r="2">
      <x v="34"/>
    </i>
    <i r="2">
      <x v="39"/>
    </i>
    <i r="2">
      <x v="56"/>
    </i>
    <i r="2">
      <x v="58"/>
    </i>
    <i r="2">
      <x v="60"/>
    </i>
    <i t="default" r="1">
      <x v="1"/>
    </i>
    <i r="1">
      <x v="2"/>
      <x v="17"/>
    </i>
    <i r="2">
      <x v="34"/>
    </i>
    <i r="2">
      <x v="61"/>
    </i>
    <i t="default" r="1">
      <x v="2"/>
    </i>
    <i r="1">
      <x v="3"/>
      <x v="10"/>
    </i>
    <i t="default" r="1">
      <x v="3"/>
    </i>
    <i r="1">
      <x v="4"/>
      <x v="26"/>
    </i>
    <i r="2">
      <x v="33"/>
    </i>
    <i r="2">
      <x v="34"/>
    </i>
    <i r="2">
      <x v="58"/>
    </i>
    <i r="2">
      <x v="72"/>
    </i>
    <i t="default" r="1">
      <x v="4"/>
    </i>
    <i r="1">
      <x v="6"/>
      <x v="3"/>
    </i>
    <i r="2">
      <x v="10"/>
    </i>
    <i r="2">
      <x v="13"/>
    </i>
    <i r="2">
      <x v="16"/>
    </i>
    <i r="2">
      <x v="17"/>
    </i>
    <i r="2">
      <x v="21"/>
    </i>
    <i r="2">
      <x v="25"/>
    </i>
    <i r="2">
      <x v="30"/>
    </i>
    <i r="2">
      <x v="33"/>
    </i>
    <i r="2">
      <x v="34"/>
    </i>
    <i r="2">
      <x v="36"/>
    </i>
    <i r="2">
      <x v="38"/>
    </i>
    <i r="2">
      <x v="39"/>
    </i>
    <i r="2">
      <x v="48"/>
    </i>
    <i r="2">
      <x v="49"/>
    </i>
    <i r="2">
      <x v="53"/>
    </i>
    <i r="2">
      <x v="56"/>
    </i>
    <i r="2">
      <x v="58"/>
    </i>
    <i r="2">
      <x v="60"/>
    </i>
    <i r="2">
      <x v="65"/>
    </i>
    <i r="2">
      <x v="68"/>
    </i>
    <i r="2">
      <x v="71"/>
    </i>
    <i r="2">
      <x v="72"/>
    </i>
    <i r="2">
      <x v="74"/>
    </i>
    <i r="2">
      <x v="75"/>
    </i>
    <i r="2">
      <x v="78"/>
    </i>
    <i r="2">
      <x v="82"/>
    </i>
    <i t="default" r="1">
      <x v="6"/>
    </i>
    <i r="1">
      <x v="7"/>
      <x v="10"/>
    </i>
    <i r="2">
      <x v="19"/>
    </i>
    <i r="2">
      <x v="25"/>
    </i>
    <i r="2">
      <x v="29"/>
    </i>
    <i r="2">
      <x v="32"/>
    </i>
    <i r="2">
      <x v="34"/>
    </i>
    <i r="2">
      <x v="36"/>
    </i>
    <i r="2">
      <x v="39"/>
    </i>
    <i r="2">
      <x v="45"/>
    </i>
    <i r="2">
      <x v="53"/>
    </i>
    <i r="2">
      <x v="56"/>
    </i>
    <i r="2">
      <x v="58"/>
    </i>
    <i r="2">
      <x v="59"/>
    </i>
    <i r="2">
      <x v="60"/>
    </i>
    <i r="2">
      <x v="61"/>
    </i>
    <i r="2">
      <x v="68"/>
    </i>
    <i r="2">
      <x v="72"/>
    </i>
    <i t="default" r="1">
      <x v="7"/>
    </i>
    <i r="1">
      <x v="9"/>
      <x/>
    </i>
    <i r="2">
      <x v="13"/>
    </i>
    <i r="2">
      <x v="16"/>
    </i>
    <i r="2">
      <x v="17"/>
    </i>
    <i r="2">
      <x v="19"/>
    </i>
    <i r="2">
      <x v="21"/>
    </i>
    <i r="2">
      <x v="25"/>
    </i>
    <i r="2">
      <x v="26"/>
    </i>
    <i r="2">
      <x v="33"/>
    </i>
    <i r="2">
      <x v="39"/>
    </i>
    <i r="2">
      <x v="53"/>
    </i>
    <i r="2">
      <x v="67"/>
    </i>
    <i r="2">
      <x v="74"/>
    </i>
    <i t="default" r="1">
      <x v="9"/>
    </i>
    <i r="1">
      <x v="10"/>
      <x v="16"/>
    </i>
    <i r="2">
      <x v="34"/>
    </i>
    <i r="2">
      <x v="39"/>
    </i>
    <i r="2">
      <x v="58"/>
    </i>
    <i r="2">
      <x v="59"/>
    </i>
    <i r="2">
      <x v="67"/>
    </i>
    <i r="2">
      <x v="74"/>
    </i>
    <i r="2">
      <x v="76"/>
    </i>
    <i t="default" r="1">
      <x v="10"/>
    </i>
    <i t="default">
      <x v="3"/>
    </i>
    <i>
      <x v="4"/>
      <x/>
      <x v="17"/>
    </i>
    <i r="2">
      <x v="61"/>
    </i>
    <i t="default" r="1">
      <x/>
    </i>
    <i r="1">
      <x v="1"/>
      <x v="30"/>
    </i>
    <i t="default" r="1">
      <x v="1"/>
    </i>
    <i r="1">
      <x v="6"/>
      <x v="67"/>
    </i>
    <i t="default" r="1">
      <x v="6"/>
    </i>
    <i r="1">
      <x v="8"/>
      <x/>
    </i>
    <i t="default" r="1">
      <x v="8"/>
    </i>
    <i t="default">
      <x v="4"/>
    </i>
    <i t="grand">
      <x/>
    </i>
  </rowItems>
  <colItems count="1">
    <i/>
  </colItems>
  <dataFields count="1">
    <dataField name="Conteggio di m/c" fld="33" subtotal="count" baseField="0" baseItem="0"/>
  </dataFields>
  <formats count="1">
    <format dxfId="1241">
      <pivotArea type="all" dataOnly="0" outline="0" fieldPosition="0"/>
    </format>
  </formats>
  <pivotTableStyleInfo name="PivotStyleLight21"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REV.61@19/06/20" TargetMode="External"/><Relationship Id="rId2" Type="http://schemas.openxmlformats.org/officeDocument/2006/relationships/hyperlink" Target="mailto:REV61.@21/11" TargetMode="External"/><Relationship Id="rId1" Type="http://schemas.openxmlformats.org/officeDocument/2006/relationships/hyperlink" Target="mailto:REV.61@12/11"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ivotTable" Target="../pivotTables/pivotTable3.xm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pivotTable" Target="../pivotTables/pivot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Foglio1">
    <pageSetUpPr fitToPage="1"/>
  </sheetPr>
  <dimension ref="A1:AL4107"/>
  <sheetViews>
    <sheetView topLeftCell="L1" zoomScale="120" zoomScaleNormal="120" workbookViewId="0">
      <pane ySplit="1" topLeftCell="A3845" activePane="bottomLeft" state="frozen"/>
      <selection pane="bottomLeft" activeCell="S3847" sqref="S3847"/>
    </sheetView>
  </sheetViews>
  <sheetFormatPr baseColWidth="10" defaultColWidth="9.1640625" defaultRowHeight="15" x14ac:dyDescent="0.2"/>
  <cols>
    <col min="1" max="1" width="17.5" style="220" customWidth="1"/>
    <col min="2" max="2" width="14.1640625" style="240" customWidth="1"/>
    <col min="3" max="3" width="8.5" style="240" customWidth="1"/>
    <col min="4" max="4" width="6" style="240" customWidth="1"/>
    <col min="5" max="5" width="13.6640625" style="240" customWidth="1"/>
    <col min="6" max="6" width="10.5" style="240" customWidth="1"/>
    <col min="7" max="7" width="33.5" style="240" customWidth="1"/>
    <col min="8" max="8" width="4" style="240" customWidth="1"/>
    <col min="9" max="9" width="10.6640625" style="240" customWidth="1"/>
    <col min="10" max="10" width="15" style="240" customWidth="1"/>
    <col min="11" max="11" width="45.33203125" style="240" customWidth="1"/>
    <col min="12" max="12" width="10.33203125" style="240" customWidth="1"/>
    <col min="13" max="13" width="11.5" style="240" customWidth="1"/>
    <col min="14" max="14" width="13.5" style="192" customWidth="1"/>
    <col min="15" max="15" width="39.5" style="192" customWidth="1"/>
    <col min="16" max="16" width="9.1640625" style="242" customWidth="1"/>
    <col min="17" max="17" width="52.6640625" style="240" customWidth="1"/>
    <col min="18" max="18" width="13.5" style="331" customWidth="1"/>
    <col min="19" max="19" width="11.5" style="240" customWidth="1"/>
    <col min="20" max="20" width="12.1640625" style="240" customWidth="1"/>
    <col min="21" max="21" width="15.83203125" style="240" customWidth="1"/>
    <col min="22" max="22" width="17.5" style="240" customWidth="1"/>
    <col min="23" max="24" width="6" style="240" customWidth="1"/>
    <col min="25" max="25" width="10.83203125" style="240" customWidth="1"/>
    <col min="26" max="26" width="10.6640625" style="240" customWidth="1"/>
    <col min="27" max="27" width="8" style="240" customWidth="1"/>
    <col min="28" max="28" width="8.5" style="240" customWidth="1"/>
    <col min="29" max="31" width="3.5" style="240" customWidth="1"/>
    <col min="32" max="32" width="6" style="240" customWidth="1"/>
    <col min="33" max="35" width="3.5" style="240" customWidth="1"/>
    <col min="36" max="36" width="9.1640625" style="198"/>
    <col min="37" max="37" width="10.6640625" style="230" bestFit="1" customWidth="1"/>
    <col min="38" max="38" width="9.1640625" style="552"/>
    <col min="39" max="16384" width="9.1640625" style="240"/>
  </cols>
  <sheetData>
    <row r="1" spans="1:38" s="176" customFormat="1" ht="123" x14ac:dyDescent="0.2">
      <c r="A1" s="175" t="s">
        <v>636</v>
      </c>
      <c r="B1" s="176" t="s">
        <v>0</v>
      </c>
      <c r="C1" s="176" t="s">
        <v>1</v>
      </c>
      <c r="D1" s="176" t="s">
        <v>2</v>
      </c>
      <c r="E1" s="176" t="s">
        <v>3</v>
      </c>
      <c r="F1" s="176" t="s">
        <v>4</v>
      </c>
      <c r="G1" s="176" t="s">
        <v>5</v>
      </c>
      <c r="H1" s="176" t="s">
        <v>6</v>
      </c>
      <c r="I1" s="176" t="s">
        <v>7</v>
      </c>
      <c r="J1" s="176" t="s">
        <v>8</v>
      </c>
      <c r="K1" s="176" t="s">
        <v>9</v>
      </c>
      <c r="L1" s="176" t="s">
        <v>10</v>
      </c>
      <c r="M1" s="177" t="s">
        <v>11</v>
      </c>
      <c r="N1" s="178" t="s">
        <v>694</v>
      </c>
      <c r="O1" s="178" t="s">
        <v>695</v>
      </c>
      <c r="P1" s="179" t="s">
        <v>696</v>
      </c>
      <c r="Q1" s="180" t="s">
        <v>12</v>
      </c>
      <c r="R1" s="181" t="s">
        <v>13</v>
      </c>
      <c r="S1" s="181" t="s">
        <v>14</v>
      </c>
      <c r="T1" s="181" t="s">
        <v>15</v>
      </c>
      <c r="U1" s="181" t="s">
        <v>16</v>
      </c>
      <c r="V1" s="181" t="s">
        <v>17</v>
      </c>
      <c r="W1" s="182" t="s">
        <v>18</v>
      </c>
      <c r="X1" s="182" t="s">
        <v>19</v>
      </c>
      <c r="Y1" s="183" t="s">
        <v>20</v>
      </c>
      <c r="Z1" s="183" t="s">
        <v>21</v>
      </c>
      <c r="AA1" s="183" t="s">
        <v>22</v>
      </c>
      <c r="AB1" s="183" t="s">
        <v>23</v>
      </c>
      <c r="AC1" s="184" t="s">
        <v>24</v>
      </c>
      <c r="AD1" s="184" t="s">
        <v>25</v>
      </c>
      <c r="AE1" s="185" t="s">
        <v>26</v>
      </c>
      <c r="AF1" s="186" t="s">
        <v>27</v>
      </c>
      <c r="AG1" s="186" t="s">
        <v>28</v>
      </c>
      <c r="AH1" s="176" t="s">
        <v>29</v>
      </c>
      <c r="AI1" s="176" t="s">
        <v>12</v>
      </c>
      <c r="AJ1" s="175" t="s">
        <v>3233</v>
      </c>
      <c r="AK1" s="176" t="s">
        <v>4711</v>
      </c>
      <c r="AL1" s="549" t="s">
        <v>6794</v>
      </c>
    </row>
    <row r="2" spans="1:38" s="189" customFormat="1" ht="31" x14ac:dyDescent="0.2">
      <c r="A2" s="187"/>
      <c r="B2" s="188">
        <v>2009</v>
      </c>
      <c r="I2" s="190"/>
      <c r="J2" s="188"/>
      <c r="K2" s="188"/>
      <c r="M2" s="191"/>
      <c r="N2" s="192"/>
      <c r="O2" s="193"/>
      <c r="P2" s="194"/>
      <c r="R2" s="331"/>
      <c r="S2" s="191"/>
      <c r="T2" s="191"/>
      <c r="U2" s="195"/>
      <c r="V2" s="196"/>
      <c r="AE2" s="197"/>
      <c r="AF2" s="197"/>
      <c r="AG2" s="197"/>
      <c r="AJ2" s="198" t="s">
        <v>3236</v>
      </c>
      <c r="AK2" s="189">
        <v>2009</v>
      </c>
      <c r="AL2" s="550" t="s">
        <v>6795</v>
      </c>
    </row>
    <row r="3" spans="1:38" s="201" customFormat="1" ht="16" x14ac:dyDescent="0.2">
      <c r="A3" s="199"/>
      <c r="B3" s="200">
        <v>10041671</v>
      </c>
      <c r="C3" s="201" t="s">
        <v>31</v>
      </c>
      <c r="D3" s="201" t="s">
        <v>75</v>
      </c>
      <c r="E3" s="201" t="s">
        <v>1192</v>
      </c>
      <c r="F3" s="201">
        <v>31200</v>
      </c>
      <c r="G3" s="201" t="s">
        <v>1193</v>
      </c>
      <c r="I3" s="202">
        <v>31200</v>
      </c>
      <c r="J3" s="203" t="s">
        <v>367</v>
      </c>
      <c r="K3" s="203" t="s">
        <v>1194</v>
      </c>
      <c r="L3" s="201" t="s">
        <v>255</v>
      </c>
      <c r="M3" s="204"/>
      <c r="N3" s="192"/>
      <c r="O3" s="205"/>
      <c r="P3" s="206"/>
      <c r="Q3" s="201" t="s">
        <v>3235</v>
      </c>
      <c r="R3" s="331">
        <v>1750</v>
      </c>
      <c r="S3" s="204" t="s">
        <v>1195</v>
      </c>
      <c r="T3" s="204" t="s">
        <v>1196</v>
      </c>
      <c r="U3" s="207" t="s">
        <v>42</v>
      </c>
      <c r="V3" s="208">
        <v>4236</v>
      </c>
      <c r="Y3" s="201" t="s">
        <v>1197</v>
      </c>
      <c r="AE3" s="209"/>
      <c r="AF3" s="209"/>
      <c r="AG3" s="209"/>
      <c r="AJ3" s="198" t="str">
        <f t="shared" ref="AJ3:AJ34" si="0">IF(Q3&lt;&gt;"",IF(Q3="@","+","-"),MID(J3,1,6))</f>
        <v>+</v>
      </c>
      <c r="AK3" s="201">
        <v>2009</v>
      </c>
      <c r="AL3" s="551" t="s">
        <v>6795</v>
      </c>
    </row>
    <row r="4" spans="1:38" s="201" customFormat="1" ht="16" x14ac:dyDescent="0.2">
      <c r="A4" s="199"/>
      <c r="B4" s="203">
        <v>10043719</v>
      </c>
      <c r="C4" s="201" t="s">
        <v>31</v>
      </c>
      <c r="D4" s="201" t="s">
        <v>75</v>
      </c>
      <c r="E4" s="201" t="s">
        <v>1198</v>
      </c>
      <c r="F4" s="201">
        <v>650</v>
      </c>
      <c r="G4" s="201" t="s">
        <v>1199</v>
      </c>
      <c r="I4" s="202">
        <v>650</v>
      </c>
      <c r="J4" s="203" t="s">
        <v>474</v>
      </c>
      <c r="K4" s="203" t="s">
        <v>1200</v>
      </c>
      <c r="L4" s="201" t="s">
        <v>255</v>
      </c>
      <c r="M4" s="204"/>
      <c r="N4" s="192"/>
      <c r="O4" s="205"/>
      <c r="P4" s="206"/>
      <c r="Q4" s="201" t="s">
        <v>3235</v>
      </c>
      <c r="R4" s="331">
        <v>1751</v>
      </c>
      <c r="S4" s="204" t="s">
        <v>1195</v>
      </c>
      <c r="T4" s="204" t="s">
        <v>1196</v>
      </c>
      <c r="U4" s="207" t="s">
        <v>42</v>
      </c>
      <c r="V4" s="208">
        <v>4236</v>
      </c>
      <c r="Y4" s="201" t="s">
        <v>1201</v>
      </c>
      <c r="AE4" s="209"/>
      <c r="AF4" s="209"/>
      <c r="AG4" s="209"/>
      <c r="AJ4" s="198" t="str">
        <f t="shared" si="0"/>
        <v>+</v>
      </c>
      <c r="AK4" s="201">
        <v>2009</v>
      </c>
      <c r="AL4" s="551" t="s">
        <v>6795</v>
      </c>
    </row>
    <row r="5" spans="1:38" s="201" customFormat="1" ht="16" x14ac:dyDescent="0.2">
      <c r="A5" s="199"/>
      <c r="B5" s="200">
        <v>10045455</v>
      </c>
      <c r="C5" s="201" t="s">
        <v>31</v>
      </c>
      <c r="D5" s="201" t="s">
        <v>75</v>
      </c>
      <c r="E5" s="201" t="s">
        <v>1202</v>
      </c>
      <c r="F5" s="201">
        <v>11201</v>
      </c>
      <c r="G5" s="201" t="s">
        <v>1203</v>
      </c>
      <c r="I5" s="202">
        <v>11201</v>
      </c>
      <c r="J5" s="203" t="s">
        <v>881</v>
      </c>
      <c r="K5" s="203" t="s">
        <v>1204</v>
      </c>
      <c r="L5" s="201" t="s">
        <v>255</v>
      </c>
      <c r="M5" s="204"/>
      <c r="N5" s="192"/>
      <c r="O5" s="205"/>
      <c r="P5" s="206"/>
      <c r="Q5" s="201" t="s">
        <v>3235</v>
      </c>
      <c r="R5" s="331">
        <v>1752</v>
      </c>
      <c r="S5" s="204" t="s">
        <v>1195</v>
      </c>
      <c r="T5" s="204" t="s">
        <v>1196</v>
      </c>
      <c r="U5" s="207" t="s">
        <v>42</v>
      </c>
      <c r="V5" s="208">
        <v>4236</v>
      </c>
      <c r="Y5" s="201" t="s">
        <v>1205</v>
      </c>
      <c r="AE5" s="209"/>
      <c r="AF5" s="209"/>
      <c r="AG5" s="209"/>
      <c r="AJ5" s="198" t="str">
        <f t="shared" si="0"/>
        <v>+</v>
      </c>
      <c r="AK5" s="201">
        <v>2009</v>
      </c>
      <c r="AL5" s="551" t="s">
        <v>6795</v>
      </c>
    </row>
    <row r="6" spans="1:38" s="201" customFormat="1" ht="16" x14ac:dyDescent="0.2">
      <c r="A6" s="199"/>
      <c r="B6" s="203">
        <v>10046340</v>
      </c>
      <c r="C6" s="201" t="s">
        <v>31</v>
      </c>
      <c r="D6" s="201" t="s">
        <v>75</v>
      </c>
      <c r="E6" s="201" t="s">
        <v>1206</v>
      </c>
      <c r="F6" s="201">
        <v>600</v>
      </c>
      <c r="G6" s="201" t="s">
        <v>1207</v>
      </c>
      <c r="I6" s="202">
        <v>600</v>
      </c>
      <c r="J6" s="203" t="s">
        <v>1208</v>
      </c>
      <c r="K6" s="203" t="s">
        <v>1209</v>
      </c>
      <c r="L6" s="201" t="s">
        <v>255</v>
      </c>
      <c r="M6" s="204"/>
      <c r="N6" s="192"/>
      <c r="O6" s="205"/>
      <c r="P6" s="206"/>
      <c r="Q6" s="201" t="s">
        <v>3235</v>
      </c>
      <c r="R6" s="331">
        <v>1753</v>
      </c>
      <c r="S6" s="204" t="s">
        <v>1195</v>
      </c>
      <c r="T6" s="204" t="s">
        <v>1196</v>
      </c>
      <c r="U6" s="207" t="s">
        <v>42</v>
      </c>
      <c r="V6" s="208">
        <v>4236</v>
      </c>
      <c r="Y6" s="201" t="s">
        <v>1210</v>
      </c>
      <c r="AE6" s="209"/>
      <c r="AF6" s="209"/>
      <c r="AG6" s="209"/>
      <c r="AJ6" s="198" t="str">
        <f t="shared" si="0"/>
        <v>+</v>
      </c>
      <c r="AK6" s="201">
        <v>2009</v>
      </c>
      <c r="AL6" s="551" t="s">
        <v>6795</v>
      </c>
    </row>
    <row r="7" spans="1:38" s="201" customFormat="1" ht="16" x14ac:dyDescent="0.2">
      <c r="A7" s="199"/>
      <c r="B7" s="203">
        <v>10047677</v>
      </c>
      <c r="C7" s="201" t="s">
        <v>31</v>
      </c>
      <c r="D7" s="201" t="s">
        <v>75</v>
      </c>
      <c r="E7" s="201" t="s">
        <v>1211</v>
      </c>
      <c r="F7" s="201">
        <v>60120</v>
      </c>
      <c r="G7" s="201" t="s">
        <v>1212</v>
      </c>
      <c r="I7" s="202">
        <v>60120</v>
      </c>
      <c r="J7" s="203" t="s">
        <v>474</v>
      </c>
      <c r="K7" s="203" t="s">
        <v>1200</v>
      </c>
      <c r="L7" s="201" t="s">
        <v>255</v>
      </c>
      <c r="M7" s="204"/>
      <c r="N7" s="192"/>
      <c r="O7" s="205"/>
      <c r="P7" s="206"/>
      <c r="Q7" s="201" t="s">
        <v>3235</v>
      </c>
      <c r="R7" s="331">
        <v>1754</v>
      </c>
      <c r="S7" s="204" t="s">
        <v>1195</v>
      </c>
      <c r="T7" s="204" t="s">
        <v>1196</v>
      </c>
      <c r="U7" s="207" t="s">
        <v>42</v>
      </c>
      <c r="V7" s="208">
        <v>4236</v>
      </c>
      <c r="Y7" s="201" t="s">
        <v>1213</v>
      </c>
      <c r="AE7" s="209"/>
      <c r="AF7" s="209"/>
      <c r="AG7" s="209"/>
      <c r="AJ7" s="198" t="str">
        <f t="shared" si="0"/>
        <v>+</v>
      </c>
      <c r="AK7" s="201">
        <v>2009</v>
      </c>
      <c r="AL7" s="551" t="s">
        <v>6795</v>
      </c>
    </row>
    <row r="8" spans="1:38" s="201" customFormat="1" ht="16" x14ac:dyDescent="0.2">
      <c r="A8" s="199"/>
      <c r="B8" s="200">
        <v>10051535</v>
      </c>
      <c r="C8" s="201" t="s">
        <v>31</v>
      </c>
      <c r="D8" s="201" t="s">
        <v>75</v>
      </c>
      <c r="E8" s="201" t="s">
        <v>1214</v>
      </c>
      <c r="F8" s="201">
        <v>410167</v>
      </c>
      <c r="G8" s="201" t="s">
        <v>1215</v>
      </c>
      <c r="I8" s="202">
        <v>9400</v>
      </c>
      <c r="J8" s="203" t="s">
        <v>1074</v>
      </c>
      <c r="K8" s="203" t="s">
        <v>1216</v>
      </c>
      <c r="M8" s="204"/>
      <c r="N8" s="192"/>
      <c r="O8" s="205"/>
      <c r="P8" s="206"/>
      <c r="Q8" s="201" t="s">
        <v>3235</v>
      </c>
      <c r="R8" s="331">
        <v>1755</v>
      </c>
      <c r="S8" s="204" t="s">
        <v>1195</v>
      </c>
      <c r="T8" s="204" t="s">
        <v>1196</v>
      </c>
      <c r="U8" s="207" t="s">
        <v>42</v>
      </c>
      <c r="V8" s="208">
        <v>4236</v>
      </c>
      <c r="Y8" s="201" t="s">
        <v>1217</v>
      </c>
      <c r="AE8" s="209"/>
      <c r="AF8" s="209"/>
      <c r="AG8" s="209"/>
      <c r="AJ8" s="198" t="str">
        <f t="shared" si="0"/>
        <v>+</v>
      </c>
      <c r="AK8" s="201">
        <v>2009</v>
      </c>
      <c r="AL8" s="551" t="s">
        <v>6795</v>
      </c>
    </row>
    <row r="9" spans="1:38" s="201" customFormat="1" ht="16" x14ac:dyDescent="0.2">
      <c r="A9" s="199"/>
      <c r="B9" s="200">
        <v>10051571</v>
      </c>
      <c r="C9" s="201" t="s">
        <v>31</v>
      </c>
      <c r="D9" s="201" t="s">
        <v>75</v>
      </c>
      <c r="E9" s="201" t="s">
        <v>1214</v>
      </c>
      <c r="F9" s="201">
        <v>410167</v>
      </c>
      <c r="G9" s="201" t="s">
        <v>1215</v>
      </c>
      <c r="I9" s="202">
        <v>55100</v>
      </c>
      <c r="J9" s="203" t="s">
        <v>124</v>
      </c>
      <c r="K9" s="203" t="s">
        <v>125</v>
      </c>
      <c r="M9" s="204"/>
      <c r="N9" s="192"/>
      <c r="O9" s="205"/>
      <c r="P9" s="206"/>
      <c r="Q9" s="201" t="s">
        <v>3235</v>
      </c>
      <c r="R9" s="331">
        <v>1756</v>
      </c>
      <c r="S9" s="204" t="s">
        <v>1195</v>
      </c>
      <c r="T9" s="204" t="s">
        <v>1196</v>
      </c>
      <c r="U9" s="207" t="s">
        <v>42</v>
      </c>
      <c r="V9" s="208">
        <v>4236</v>
      </c>
      <c r="Y9" s="201" t="s">
        <v>1218</v>
      </c>
      <c r="AE9" s="209"/>
      <c r="AF9" s="209"/>
      <c r="AG9" s="209"/>
      <c r="AJ9" s="198" t="str">
        <f t="shared" si="0"/>
        <v>+</v>
      </c>
      <c r="AK9" s="201">
        <v>2009</v>
      </c>
      <c r="AL9" s="551" t="s">
        <v>6795</v>
      </c>
    </row>
    <row r="10" spans="1:38" s="201" customFormat="1" ht="16" x14ac:dyDescent="0.2">
      <c r="A10" s="199"/>
      <c r="B10" s="203">
        <v>10026954</v>
      </c>
      <c r="C10" s="201" t="s">
        <v>31</v>
      </c>
      <c r="D10" s="201" t="s">
        <v>75</v>
      </c>
      <c r="E10" s="201" t="s">
        <v>1219</v>
      </c>
      <c r="G10" s="201" t="s">
        <v>350</v>
      </c>
      <c r="I10" s="202">
        <v>40100</v>
      </c>
      <c r="J10" s="203" t="s">
        <v>1220</v>
      </c>
      <c r="K10" s="203" t="s">
        <v>1221</v>
      </c>
      <c r="M10" s="204"/>
      <c r="N10" s="192"/>
      <c r="O10" s="205"/>
      <c r="P10" s="206"/>
      <c r="Q10" s="201" t="s">
        <v>3235</v>
      </c>
      <c r="R10" s="331">
        <v>1757</v>
      </c>
      <c r="S10" s="204" t="s">
        <v>1195</v>
      </c>
      <c r="T10" s="204" t="s">
        <v>1196</v>
      </c>
      <c r="U10" s="207" t="s">
        <v>42</v>
      </c>
      <c r="V10" s="208">
        <v>4236</v>
      </c>
      <c r="Y10" s="201" t="s">
        <v>1222</v>
      </c>
      <c r="AE10" s="209"/>
      <c r="AF10" s="209"/>
      <c r="AG10" s="209"/>
      <c r="AJ10" s="198" t="str">
        <f t="shared" si="0"/>
        <v>+</v>
      </c>
      <c r="AK10" s="201">
        <v>2009</v>
      </c>
      <c r="AL10" s="551" t="s">
        <v>6795</v>
      </c>
    </row>
    <row r="11" spans="1:38" s="201" customFormat="1" ht="16" x14ac:dyDescent="0.2">
      <c r="A11" s="199"/>
      <c r="B11" s="203">
        <v>10060822</v>
      </c>
      <c r="C11" s="201" t="s">
        <v>31</v>
      </c>
      <c r="D11" s="201" t="s">
        <v>32</v>
      </c>
      <c r="E11" s="201" t="s">
        <v>1223</v>
      </c>
      <c r="F11" s="201">
        <v>201246</v>
      </c>
      <c r="G11" s="201" t="s">
        <v>968</v>
      </c>
      <c r="H11" s="201" t="s">
        <v>35</v>
      </c>
      <c r="I11" s="202">
        <v>48800</v>
      </c>
      <c r="J11" s="203" t="s">
        <v>290</v>
      </c>
      <c r="K11" s="203" t="s">
        <v>1224</v>
      </c>
      <c r="L11" s="201" t="s">
        <v>255</v>
      </c>
      <c r="M11" s="204" t="s">
        <v>1225</v>
      </c>
      <c r="N11" s="192"/>
      <c r="O11" s="205"/>
      <c r="P11" s="206"/>
      <c r="Q11" s="201" t="s">
        <v>3235</v>
      </c>
      <c r="R11" s="331">
        <v>1758</v>
      </c>
      <c r="S11" s="204" t="s">
        <v>1195</v>
      </c>
      <c r="T11" s="204" t="s">
        <v>1196</v>
      </c>
      <c r="U11" s="207" t="s">
        <v>42</v>
      </c>
      <c r="V11" s="208">
        <v>4236</v>
      </c>
      <c r="Y11" s="201" t="s">
        <v>1226</v>
      </c>
      <c r="AE11" s="209"/>
      <c r="AF11" s="209"/>
      <c r="AG11" s="209"/>
      <c r="AJ11" s="198" t="str">
        <f t="shared" si="0"/>
        <v>+</v>
      </c>
      <c r="AK11" s="201">
        <v>2009</v>
      </c>
      <c r="AL11" s="551" t="s">
        <v>6795</v>
      </c>
    </row>
    <row r="12" spans="1:38" s="201" customFormat="1" ht="16" x14ac:dyDescent="0.2">
      <c r="A12" s="199"/>
      <c r="B12" s="200">
        <v>10048730</v>
      </c>
      <c r="C12" s="201" t="s">
        <v>31</v>
      </c>
      <c r="D12" s="201" t="s">
        <v>32</v>
      </c>
      <c r="E12" s="201" t="s">
        <v>1227</v>
      </c>
      <c r="F12" s="201">
        <v>409917</v>
      </c>
      <c r="G12" s="201" t="s">
        <v>1228</v>
      </c>
      <c r="H12" s="201" t="s">
        <v>333</v>
      </c>
      <c r="I12" s="202">
        <v>21000</v>
      </c>
      <c r="J12" s="203" t="s">
        <v>290</v>
      </c>
      <c r="K12" s="203" t="s">
        <v>1224</v>
      </c>
      <c r="L12" s="201" t="s">
        <v>255</v>
      </c>
      <c r="M12" s="204" t="s">
        <v>1229</v>
      </c>
      <c r="N12" s="192"/>
      <c r="O12" s="205"/>
      <c r="P12" s="206"/>
      <c r="Q12" s="201" t="s">
        <v>3235</v>
      </c>
      <c r="R12" s="331">
        <v>1759</v>
      </c>
      <c r="S12" s="204" t="s">
        <v>1195</v>
      </c>
      <c r="T12" s="204" t="s">
        <v>1196</v>
      </c>
      <c r="U12" s="207" t="s">
        <v>42</v>
      </c>
      <c r="V12" s="208">
        <v>4236</v>
      </c>
      <c r="Y12" s="201" t="s">
        <v>1230</v>
      </c>
      <c r="AE12" s="209"/>
      <c r="AF12" s="209"/>
      <c r="AG12" s="209"/>
      <c r="AJ12" s="198" t="str">
        <f t="shared" si="0"/>
        <v>+</v>
      </c>
      <c r="AK12" s="201">
        <v>2009</v>
      </c>
      <c r="AL12" s="551" t="s">
        <v>6795</v>
      </c>
    </row>
    <row r="13" spans="1:38" s="201" customFormat="1" ht="96" x14ac:dyDescent="0.2">
      <c r="A13" s="199"/>
      <c r="B13" s="203" t="s">
        <v>1231</v>
      </c>
      <c r="C13" s="201" t="s">
        <v>31</v>
      </c>
      <c r="D13" s="201" t="s">
        <v>32</v>
      </c>
      <c r="E13" s="201" t="s">
        <v>1206</v>
      </c>
      <c r="F13" s="201">
        <v>408093</v>
      </c>
      <c r="G13" s="201" t="s">
        <v>1232</v>
      </c>
      <c r="H13" s="201" t="s">
        <v>1233</v>
      </c>
      <c r="I13" s="202">
        <v>40600</v>
      </c>
      <c r="J13" s="203" t="s">
        <v>1234</v>
      </c>
      <c r="K13" s="203" t="s">
        <v>1235</v>
      </c>
      <c r="L13" s="201" t="s">
        <v>255</v>
      </c>
      <c r="M13" s="204" t="s">
        <v>1236</v>
      </c>
      <c r="N13" s="192"/>
      <c r="O13" s="205"/>
      <c r="P13" s="206"/>
      <c r="Q13" s="201" t="s">
        <v>3235</v>
      </c>
      <c r="R13" s="331">
        <v>1760</v>
      </c>
      <c r="S13" s="204" t="s">
        <v>1195</v>
      </c>
      <c r="T13" s="204" t="s">
        <v>1196</v>
      </c>
      <c r="U13" s="207" t="s">
        <v>42</v>
      </c>
      <c r="V13" s="208">
        <v>4236</v>
      </c>
      <c r="AE13" s="209"/>
      <c r="AF13" s="209"/>
      <c r="AG13" s="209"/>
      <c r="AJ13" s="198" t="str">
        <f t="shared" si="0"/>
        <v>+</v>
      </c>
      <c r="AK13" s="201">
        <v>2009</v>
      </c>
      <c r="AL13" s="551" t="s">
        <v>6795</v>
      </c>
    </row>
    <row r="14" spans="1:38" s="201" customFormat="1" ht="16" x14ac:dyDescent="0.2">
      <c r="A14" s="199"/>
      <c r="B14" s="203">
        <v>10057371</v>
      </c>
      <c r="C14" s="201" t="s">
        <v>31</v>
      </c>
      <c r="D14" s="201" t="s">
        <v>32</v>
      </c>
      <c r="E14" s="201" t="s">
        <v>1237</v>
      </c>
      <c r="F14" s="201">
        <v>408769</v>
      </c>
      <c r="G14" s="201" t="s">
        <v>1238</v>
      </c>
      <c r="H14" s="201" t="s">
        <v>382</v>
      </c>
      <c r="I14" s="202">
        <v>1000</v>
      </c>
      <c r="J14" s="203" t="s">
        <v>954</v>
      </c>
      <c r="K14" s="203" t="s">
        <v>1239</v>
      </c>
      <c r="L14" s="201" t="s">
        <v>255</v>
      </c>
      <c r="M14" s="204" t="s">
        <v>1240</v>
      </c>
      <c r="N14" s="192"/>
      <c r="O14" s="205"/>
      <c r="P14" s="206"/>
      <c r="Q14" s="201" t="s">
        <v>3235</v>
      </c>
      <c r="R14" s="331">
        <v>1761</v>
      </c>
      <c r="S14" s="204" t="s">
        <v>1195</v>
      </c>
      <c r="T14" s="204" t="s">
        <v>1196</v>
      </c>
      <c r="U14" s="207" t="s">
        <v>42</v>
      </c>
      <c r="V14" s="208">
        <v>4236</v>
      </c>
      <c r="Y14" s="201" t="s">
        <v>1241</v>
      </c>
      <c r="AE14" s="209"/>
      <c r="AF14" s="209"/>
      <c r="AG14" s="209"/>
      <c r="AJ14" s="198" t="str">
        <f t="shared" si="0"/>
        <v>+</v>
      </c>
      <c r="AK14" s="201">
        <v>2009</v>
      </c>
      <c r="AL14" s="551" t="s">
        <v>6795</v>
      </c>
    </row>
    <row r="15" spans="1:38" s="201" customFormat="1" ht="16" x14ac:dyDescent="0.2">
      <c r="A15" s="199"/>
      <c r="B15" s="203">
        <v>10062041</v>
      </c>
      <c r="C15" s="201" t="s">
        <v>31</v>
      </c>
      <c r="D15" s="201" t="s">
        <v>1242</v>
      </c>
      <c r="E15" s="201" t="s">
        <v>1243</v>
      </c>
      <c r="F15" s="201">
        <v>400098</v>
      </c>
      <c r="G15" s="201" t="s">
        <v>1244</v>
      </c>
      <c r="H15" s="201" t="s">
        <v>1245</v>
      </c>
      <c r="I15" s="202">
        <v>20</v>
      </c>
      <c r="J15" s="203" t="s">
        <v>1246</v>
      </c>
      <c r="K15" s="203" t="s">
        <v>1247</v>
      </c>
      <c r="L15" s="201" t="s">
        <v>255</v>
      </c>
      <c r="M15" s="204" t="s">
        <v>1248</v>
      </c>
      <c r="N15" s="192"/>
      <c r="O15" s="205"/>
      <c r="P15" s="206"/>
      <c r="Q15" s="201" t="s">
        <v>3235</v>
      </c>
      <c r="R15" s="331">
        <v>1762</v>
      </c>
      <c r="S15" s="204" t="s">
        <v>1195</v>
      </c>
      <c r="T15" s="204" t="s">
        <v>1196</v>
      </c>
      <c r="U15" s="207" t="s">
        <v>42</v>
      </c>
      <c r="V15" s="208">
        <v>4236</v>
      </c>
      <c r="Y15" s="201" t="s">
        <v>1249</v>
      </c>
      <c r="AE15" s="209"/>
      <c r="AF15" s="209"/>
      <c r="AG15" s="209"/>
      <c r="AJ15" s="198" t="str">
        <f t="shared" si="0"/>
        <v>+</v>
      </c>
      <c r="AK15" s="201">
        <v>2009</v>
      </c>
      <c r="AL15" s="551" t="s">
        <v>6795</v>
      </c>
    </row>
    <row r="16" spans="1:38" s="201" customFormat="1" ht="16" x14ac:dyDescent="0.2">
      <c r="A16" s="199"/>
      <c r="B16" s="203">
        <v>10048568</v>
      </c>
      <c r="C16" s="201" t="s">
        <v>31</v>
      </c>
      <c r="D16" s="201" t="s">
        <v>32</v>
      </c>
      <c r="E16" s="201" t="s">
        <v>1227</v>
      </c>
      <c r="F16" s="201">
        <v>409917</v>
      </c>
      <c r="G16" s="201" t="s">
        <v>1228</v>
      </c>
      <c r="H16" s="201" t="s">
        <v>333</v>
      </c>
      <c r="I16" s="202">
        <v>12200</v>
      </c>
      <c r="J16" s="203" t="s">
        <v>1250</v>
      </c>
      <c r="K16" s="203" t="s">
        <v>1235</v>
      </c>
      <c r="L16" s="201" t="s">
        <v>255</v>
      </c>
      <c r="M16" s="204" t="s">
        <v>1251</v>
      </c>
      <c r="N16" s="192"/>
      <c r="O16" s="205"/>
      <c r="P16" s="206"/>
      <c r="Q16" s="201" t="s">
        <v>3235</v>
      </c>
      <c r="R16" s="331">
        <v>1763</v>
      </c>
      <c r="S16" s="204" t="s">
        <v>1195</v>
      </c>
      <c r="T16" s="204" t="s">
        <v>1196</v>
      </c>
      <c r="U16" s="207" t="s">
        <v>42</v>
      </c>
      <c r="V16" s="208">
        <v>4236</v>
      </c>
      <c r="AE16" s="209"/>
      <c r="AF16" s="209"/>
      <c r="AG16" s="209"/>
      <c r="AJ16" s="198" t="str">
        <f t="shared" si="0"/>
        <v>+</v>
      </c>
      <c r="AK16" s="201">
        <v>2009</v>
      </c>
      <c r="AL16" s="551" t="s">
        <v>6795</v>
      </c>
    </row>
    <row r="17" spans="1:38" s="201" customFormat="1" ht="16" x14ac:dyDescent="0.2">
      <c r="A17" s="199"/>
      <c r="B17" s="203">
        <v>10067166</v>
      </c>
      <c r="C17" s="201" t="s">
        <v>31</v>
      </c>
      <c r="D17" s="201" t="s">
        <v>32</v>
      </c>
      <c r="E17" s="201" t="s">
        <v>1252</v>
      </c>
      <c r="F17" s="201">
        <v>203026</v>
      </c>
      <c r="G17" s="201" t="s">
        <v>1253</v>
      </c>
      <c r="H17" s="201" t="s">
        <v>35</v>
      </c>
      <c r="I17" s="202">
        <v>100</v>
      </c>
      <c r="J17" s="203" t="s">
        <v>881</v>
      </c>
      <c r="K17" s="203" t="s">
        <v>1254</v>
      </c>
      <c r="L17" s="201" t="s">
        <v>255</v>
      </c>
      <c r="M17" s="204" t="s">
        <v>1255</v>
      </c>
      <c r="N17" s="192"/>
      <c r="O17" s="205"/>
      <c r="P17" s="206"/>
      <c r="Q17" s="201" t="s">
        <v>3235</v>
      </c>
      <c r="R17" s="331">
        <v>1764</v>
      </c>
      <c r="S17" s="204" t="s">
        <v>1195</v>
      </c>
      <c r="T17" s="204" t="s">
        <v>1196</v>
      </c>
      <c r="U17" s="207" t="s">
        <v>42</v>
      </c>
      <c r="V17" s="208">
        <v>4236</v>
      </c>
      <c r="AE17" s="209"/>
      <c r="AF17" s="209"/>
      <c r="AG17" s="209"/>
      <c r="AJ17" s="198" t="str">
        <f t="shared" si="0"/>
        <v>+</v>
      </c>
      <c r="AK17" s="201">
        <v>2009</v>
      </c>
      <c r="AL17" s="551" t="s">
        <v>6795</v>
      </c>
    </row>
    <row r="18" spans="1:38" s="201" customFormat="1" ht="16" x14ac:dyDescent="0.2">
      <c r="A18" s="199"/>
      <c r="B18" s="203">
        <v>10061842</v>
      </c>
      <c r="C18" s="201" t="s">
        <v>31</v>
      </c>
      <c r="D18" s="201" t="s">
        <v>32</v>
      </c>
      <c r="E18" s="201" t="s">
        <v>1223</v>
      </c>
      <c r="F18" s="201">
        <v>201246</v>
      </c>
      <c r="G18" s="201" t="s">
        <v>968</v>
      </c>
      <c r="H18" s="201" t="s">
        <v>35</v>
      </c>
      <c r="I18" s="202">
        <v>34750</v>
      </c>
      <c r="J18" s="203" t="s">
        <v>1074</v>
      </c>
      <c r="K18" s="203" t="s">
        <v>1256</v>
      </c>
      <c r="L18" s="201" t="s">
        <v>255</v>
      </c>
      <c r="M18" s="204" t="s">
        <v>1257</v>
      </c>
      <c r="N18" s="192"/>
      <c r="O18" s="205"/>
      <c r="P18" s="206"/>
      <c r="Q18" s="201" t="s">
        <v>3235</v>
      </c>
      <c r="R18" s="331">
        <v>1769</v>
      </c>
      <c r="S18" s="204" t="s">
        <v>1195</v>
      </c>
      <c r="T18" s="204" t="s">
        <v>1196</v>
      </c>
      <c r="U18" s="207" t="s">
        <v>42</v>
      </c>
      <c r="V18" s="208">
        <v>4236</v>
      </c>
      <c r="Y18" s="201" t="s">
        <v>1258</v>
      </c>
      <c r="AE18" s="209"/>
      <c r="AF18" s="209"/>
      <c r="AG18" s="209"/>
      <c r="AJ18" s="198" t="str">
        <f t="shared" si="0"/>
        <v>+</v>
      </c>
      <c r="AK18" s="201">
        <v>2009</v>
      </c>
      <c r="AL18" s="551" t="s">
        <v>6795</v>
      </c>
    </row>
    <row r="19" spans="1:38" s="201" customFormat="1" ht="16" x14ac:dyDescent="0.2">
      <c r="A19" s="199"/>
      <c r="B19" s="203" t="s">
        <v>1259</v>
      </c>
      <c r="C19" s="201" t="s">
        <v>31</v>
      </c>
      <c r="D19" s="201" t="s">
        <v>32</v>
      </c>
      <c r="E19" s="201" t="s">
        <v>1260</v>
      </c>
      <c r="F19" s="201">
        <v>404515</v>
      </c>
      <c r="G19" s="201" t="s">
        <v>1261</v>
      </c>
      <c r="H19" s="201" t="s">
        <v>431</v>
      </c>
      <c r="I19" s="202">
        <v>41200</v>
      </c>
      <c r="J19" s="203" t="s">
        <v>1262</v>
      </c>
      <c r="K19" s="203" t="s">
        <v>1235</v>
      </c>
      <c r="L19" s="201" t="s">
        <v>255</v>
      </c>
      <c r="M19" s="204"/>
      <c r="N19" s="192"/>
      <c r="O19" s="205"/>
      <c r="P19" s="206"/>
      <c r="Q19" s="201" t="s">
        <v>3235</v>
      </c>
      <c r="R19" s="331">
        <v>1770</v>
      </c>
      <c r="S19" s="204" t="s">
        <v>1195</v>
      </c>
      <c r="T19" s="204" t="s">
        <v>1196</v>
      </c>
      <c r="U19" s="207" t="s">
        <v>42</v>
      </c>
      <c r="V19" s="208">
        <v>4236</v>
      </c>
      <c r="Y19" s="201" t="s">
        <v>1263</v>
      </c>
      <c r="AE19" s="209"/>
      <c r="AF19" s="209"/>
      <c r="AG19" s="209"/>
      <c r="AJ19" s="198" t="str">
        <f t="shared" si="0"/>
        <v>+</v>
      </c>
      <c r="AK19" s="201">
        <v>2009</v>
      </c>
      <c r="AL19" s="551" t="s">
        <v>6795</v>
      </c>
    </row>
    <row r="20" spans="1:38" s="201" customFormat="1" ht="16" x14ac:dyDescent="0.2">
      <c r="A20" s="199"/>
      <c r="B20" s="203" t="s">
        <v>1264</v>
      </c>
      <c r="C20" s="201" t="s">
        <v>31</v>
      </c>
      <c r="D20" s="201" t="s">
        <v>32</v>
      </c>
      <c r="E20" s="201" t="s">
        <v>1260</v>
      </c>
      <c r="F20" s="201">
        <v>404515</v>
      </c>
      <c r="G20" s="201" t="s">
        <v>1261</v>
      </c>
      <c r="H20" s="201" t="s">
        <v>431</v>
      </c>
      <c r="I20" s="202">
        <v>31100</v>
      </c>
      <c r="J20" s="203" t="s">
        <v>1265</v>
      </c>
      <c r="K20" s="203" t="s">
        <v>1235</v>
      </c>
      <c r="L20" s="201" t="s">
        <v>255</v>
      </c>
      <c r="M20" s="204"/>
      <c r="N20" s="192"/>
      <c r="O20" s="205"/>
      <c r="P20" s="206"/>
      <c r="Q20" s="201" t="s">
        <v>3235</v>
      </c>
      <c r="R20" s="331">
        <v>1771</v>
      </c>
      <c r="S20" s="204" t="s">
        <v>1195</v>
      </c>
      <c r="T20" s="204" t="s">
        <v>1196</v>
      </c>
      <c r="U20" s="207" t="s">
        <v>42</v>
      </c>
      <c r="V20" s="208">
        <v>4236</v>
      </c>
      <c r="Y20" s="201" t="s">
        <v>1266</v>
      </c>
      <c r="AE20" s="209"/>
      <c r="AF20" s="209"/>
      <c r="AG20" s="209"/>
      <c r="AJ20" s="198" t="str">
        <f t="shared" si="0"/>
        <v>+</v>
      </c>
      <c r="AK20" s="201">
        <v>2009</v>
      </c>
      <c r="AL20" s="551" t="s">
        <v>6795</v>
      </c>
    </row>
    <row r="21" spans="1:38" s="201" customFormat="1" ht="16" x14ac:dyDescent="0.2">
      <c r="A21" s="199"/>
      <c r="B21" s="203">
        <v>10053165</v>
      </c>
      <c r="C21" s="201" t="s">
        <v>31</v>
      </c>
      <c r="D21" s="201" t="s">
        <v>32</v>
      </c>
      <c r="E21" s="201" t="s">
        <v>1267</v>
      </c>
      <c r="F21" s="201">
        <v>409933</v>
      </c>
      <c r="G21" s="201" t="s">
        <v>1268</v>
      </c>
      <c r="H21" s="201" t="s">
        <v>374</v>
      </c>
      <c r="I21" s="202"/>
      <c r="J21" s="203" t="s">
        <v>1269</v>
      </c>
      <c r="K21" s="203" t="s">
        <v>1270</v>
      </c>
      <c r="L21" s="201" t="s">
        <v>255</v>
      </c>
      <c r="M21" s="204" t="s">
        <v>1271</v>
      </c>
      <c r="N21" s="192"/>
      <c r="O21" s="205"/>
      <c r="P21" s="206"/>
      <c r="Q21" s="201" t="s">
        <v>3235</v>
      </c>
      <c r="R21" s="331">
        <v>1772</v>
      </c>
      <c r="S21" s="204" t="s">
        <v>1195</v>
      </c>
      <c r="T21" s="204" t="s">
        <v>1196</v>
      </c>
      <c r="U21" s="207" t="s">
        <v>42</v>
      </c>
      <c r="V21" s="208">
        <v>4236</v>
      </c>
      <c r="Y21" s="201" t="s">
        <v>1272</v>
      </c>
      <c r="AE21" s="209"/>
      <c r="AF21" s="209"/>
      <c r="AG21" s="209"/>
      <c r="AJ21" s="198" t="str">
        <f t="shared" si="0"/>
        <v>+</v>
      </c>
      <c r="AK21" s="201">
        <v>2009</v>
      </c>
      <c r="AL21" s="551" t="s">
        <v>6795</v>
      </c>
    </row>
    <row r="22" spans="1:38" s="201" customFormat="1" ht="16" x14ac:dyDescent="0.2">
      <c r="A22" s="199"/>
      <c r="B22" s="203">
        <v>10053166</v>
      </c>
      <c r="C22" s="201" t="s">
        <v>31</v>
      </c>
      <c r="D22" s="201" t="s">
        <v>32</v>
      </c>
      <c r="E22" s="201" t="s">
        <v>1267</v>
      </c>
      <c r="F22" s="201">
        <v>409933</v>
      </c>
      <c r="G22" s="201" t="s">
        <v>1268</v>
      </c>
      <c r="H22" s="201" t="s">
        <v>374</v>
      </c>
      <c r="I22" s="202"/>
      <c r="J22" s="203" t="s">
        <v>1269</v>
      </c>
      <c r="K22" s="203" t="s">
        <v>1270</v>
      </c>
      <c r="L22" s="201" t="s">
        <v>255</v>
      </c>
      <c r="M22" s="204" t="s">
        <v>1271</v>
      </c>
      <c r="N22" s="192"/>
      <c r="O22" s="205"/>
      <c r="P22" s="206"/>
      <c r="Q22" s="201" t="s">
        <v>3235</v>
      </c>
      <c r="R22" s="331">
        <v>1773</v>
      </c>
      <c r="S22" s="204" t="s">
        <v>1195</v>
      </c>
      <c r="T22" s="204" t="s">
        <v>1196</v>
      </c>
      <c r="U22" s="207" t="s">
        <v>42</v>
      </c>
      <c r="V22" s="208">
        <v>4236</v>
      </c>
      <c r="Y22" s="201" t="s">
        <v>1272</v>
      </c>
      <c r="AE22" s="209"/>
      <c r="AF22" s="209"/>
      <c r="AG22" s="209"/>
      <c r="AJ22" s="198" t="str">
        <f t="shared" si="0"/>
        <v>+</v>
      </c>
      <c r="AK22" s="201">
        <v>2009</v>
      </c>
      <c r="AL22" s="551" t="s">
        <v>6795</v>
      </c>
    </row>
    <row r="23" spans="1:38" s="201" customFormat="1" ht="16" x14ac:dyDescent="0.2">
      <c r="A23" s="199"/>
      <c r="B23" s="203">
        <v>10060820</v>
      </c>
      <c r="C23" s="201" t="s">
        <v>31</v>
      </c>
      <c r="D23" s="201" t="s">
        <v>32</v>
      </c>
      <c r="E23" s="201" t="s">
        <v>1223</v>
      </c>
      <c r="F23" s="201">
        <v>201246</v>
      </c>
      <c r="G23" s="201" t="s">
        <v>1273</v>
      </c>
      <c r="H23" s="201" t="s">
        <v>35</v>
      </c>
      <c r="I23" s="202">
        <v>46800</v>
      </c>
      <c r="J23" s="203"/>
      <c r="K23" s="203" t="s">
        <v>1270</v>
      </c>
      <c r="L23" s="201" t="s">
        <v>255</v>
      </c>
      <c r="M23" s="204" t="s">
        <v>1271</v>
      </c>
      <c r="N23" s="192"/>
      <c r="O23" s="205"/>
      <c r="P23" s="206"/>
      <c r="Q23" s="201" t="s">
        <v>3235</v>
      </c>
      <c r="R23" s="331">
        <v>1774</v>
      </c>
      <c r="S23" s="204" t="s">
        <v>1195</v>
      </c>
      <c r="T23" s="204" t="s">
        <v>1196</v>
      </c>
      <c r="U23" s="207" t="s">
        <v>42</v>
      </c>
      <c r="V23" s="208">
        <v>4236</v>
      </c>
      <c r="Y23" s="201" t="s">
        <v>1274</v>
      </c>
      <c r="AE23" s="209"/>
      <c r="AF23" s="209"/>
      <c r="AG23" s="209"/>
      <c r="AJ23" s="198" t="str">
        <f t="shared" si="0"/>
        <v>+</v>
      </c>
      <c r="AK23" s="201">
        <v>2009</v>
      </c>
      <c r="AL23" s="551" t="s">
        <v>6795</v>
      </c>
    </row>
    <row r="24" spans="1:38" s="201" customFormat="1" ht="16" x14ac:dyDescent="0.2">
      <c r="A24" s="199"/>
      <c r="B24" s="203" t="s">
        <v>1275</v>
      </c>
      <c r="I24" s="202"/>
      <c r="J24" s="203"/>
      <c r="K24" s="203"/>
      <c r="M24" s="204"/>
      <c r="N24" s="192"/>
      <c r="O24" s="205"/>
      <c r="P24" s="206"/>
      <c r="Q24" s="201" t="s">
        <v>3235</v>
      </c>
      <c r="R24" s="331"/>
      <c r="S24" s="204"/>
      <c r="T24" s="204"/>
      <c r="U24" s="207"/>
      <c r="V24" s="208"/>
      <c r="AE24" s="209"/>
      <c r="AF24" s="209"/>
      <c r="AG24" s="209"/>
      <c r="AJ24" s="198" t="str">
        <f t="shared" si="0"/>
        <v>+</v>
      </c>
      <c r="AK24" s="201">
        <v>2009</v>
      </c>
      <c r="AL24" s="551" t="s">
        <v>6795</v>
      </c>
    </row>
    <row r="25" spans="1:38" s="201" customFormat="1" ht="16" x14ac:dyDescent="0.2">
      <c r="A25" s="199"/>
      <c r="B25" s="203">
        <v>10060821</v>
      </c>
      <c r="C25" s="201" t="s">
        <v>31</v>
      </c>
      <c r="D25" s="201" t="s">
        <v>32</v>
      </c>
      <c r="E25" s="201" t="s">
        <v>1223</v>
      </c>
      <c r="F25" s="201">
        <v>201246</v>
      </c>
      <c r="G25" s="201" t="s">
        <v>1273</v>
      </c>
      <c r="H25" s="201" t="s">
        <v>35</v>
      </c>
      <c r="I25" s="202">
        <v>47800</v>
      </c>
      <c r="J25" s="203"/>
      <c r="K25" s="203" t="s">
        <v>1270</v>
      </c>
      <c r="L25" s="201" t="s">
        <v>255</v>
      </c>
      <c r="M25" s="204" t="s">
        <v>1271</v>
      </c>
      <c r="N25" s="192"/>
      <c r="O25" s="205"/>
      <c r="P25" s="206"/>
      <c r="Q25" s="201" t="s">
        <v>3235</v>
      </c>
      <c r="R25" s="331">
        <v>1775</v>
      </c>
      <c r="S25" s="204" t="s">
        <v>1195</v>
      </c>
      <c r="T25" s="204" t="s">
        <v>1196</v>
      </c>
      <c r="U25" s="207" t="s">
        <v>42</v>
      </c>
      <c r="V25" s="208">
        <v>4236</v>
      </c>
      <c r="Y25" s="201" t="s">
        <v>1274</v>
      </c>
      <c r="AE25" s="209"/>
      <c r="AF25" s="209"/>
      <c r="AG25" s="209"/>
      <c r="AJ25" s="198" t="str">
        <f t="shared" si="0"/>
        <v>+</v>
      </c>
      <c r="AK25" s="201">
        <v>2009</v>
      </c>
      <c r="AL25" s="551" t="s">
        <v>6795</v>
      </c>
    </row>
    <row r="26" spans="1:38" s="201" customFormat="1" ht="16" x14ac:dyDescent="0.2">
      <c r="A26" s="199"/>
      <c r="B26" s="203" t="s">
        <v>1275</v>
      </c>
      <c r="I26" s="202"/>
      <c r="J26" s="203"/>
      <c r="K26" s="203"/>
      <c r="M26" s="204"/>
      <c r="N26" s="192"/>
      <c r="O26" s="205"/>
      <c r="P26" s="206"/>
      <c r="Q26" s="201" t="s">
        <v>3235</v>
      </c>
      <c r="R26" s="331"/>
      <c r="S26" s="204"/>
      <c r="T26" s="204"/>
      <c r="U26" s="207"/>
      <c r="V26" s="208"/>
      <c r="AE26" s="209"/>
      <c r="AF26" s="209"/>
      <c r="AG26" s="209"/>
      <c r="AJ26" s="198" t="str">
        <f t="shared" si="0"/>
        <v>+</v>
      </c>
      <c r="AK26" s="201">
        <v>2009</v>
      </c>
      <c r="AL26" s="551" t="s">
        <v>6795</v>
      </c>
    </row>
    <row r="27" spans="1:38" s="201" customFormat="1" ht="16" x14ac:dyDescent="0.2">
      <c r="A27" s="199"/>
      <c r="B27" s="203">
        <v>10066623</v>
      </c>
      <c r="C27" s="201" t="s">
        <v>31</v>
      </c>
      <c r="D27" s="201" t="s">
        <v>32</v>
      </c>
      <c r="E27" s="201">
        <v>4236</v>
      </c>
      <c r="F27" s="201">
        <v>600043</v>
      </c>
      <c r="G27" s="201" t="s">
        <v>1276</v>
      </c>
      <c r="H27" s="201" t="s">
        <v>35</v>
      </c>
      <c r="I27" s="202">
        <v>30</v>
      </c>
      <c r="J27" s="203"/>
      <c r="K27" s="203" t="s">
        <v>1277</v>
      </c>
      <c r="L27" s="201" t="s">
        <v>255</v>
      </c>
      <c r="M27" s="204" t="s">
        <v>1278</v>
      </c>
      <c r="N27" s="192"/>
      <c r="O27" s="205"/>
      <c r="P27" s="206"/>
      <c r="Q27" s="201" t="s">
        <v>3235</v>
      </c>
      <c r="R27" s="331">
        <v>1776</v>
      </c>
      <c r="S27" s="204" t="s">
        <v>1278</v>
      </c>
      <c r="T27" s="204" t="s">
        <v>1279</v>
      </c>
      <c r="U27" s="207" t="s">
        <v>42</v>
      </c>
      <c r="V27" s="208">
        <v>4236</v>
      </c>
      <c r="Y27" s="201" t="s">
        <v>1280</v>
      </c>
      <c r="AE27" s="209"/>
      <c r="AF27" s="209"/>
      <c r="AG27" s="209"/>
      <c r="AJ27" s="198" t="str">
        <f t="shared" si="0"/>
        <v>+</v>
      </c>
      <c r="AK27" s="201">
        <v>2009</v>
      </c>
      <c r="AL27" s="551" t="s">
        <v>6795</v>
      </c>
    </row>
    <row r="28" spans="1:38" s="201" customFormat="1" ht="16" x14ac:dyDescent="0.2">
      <c r="A28" s="199"/>
      <c r="B28" s="203">
        <v>10068126</v>
      </c>
      <c r="C28" s="201" t="s">
        <v>31</v>
      </c>
      <c r="D28" s="201" t="s">
        <v>32</v>
      </c>
      <c r="E28" s="201" t="s">
        <v>1281</v>
      </c>
      <c r="F28" s="201">
        <v>410676</v>
      </c>
      <c r="G28" s="201" t="s">
        <v>1282</v>
      </c>
      <c r="H28" s="201" t="s">
        <v>321</v>
      </c>
      <c r="I28" s="202">
        <v>20580</v>
      </c>
      <c r="J28" s="203" t="s">
        <v>1283</v>
      </c>
      <c r="K28" s="203" t="s">
        <v>1284</v>
      </c>
      <c r="L28" s="201" t="s">
        <v>255</v>
      </c>
      <c r="M28" s="204" t="s">
        <v>1278</v>
      </c>
      <c r="N28" s="192"/>
      <c r="O28" s="205"/>
      <c r="P28" s="206"/>
      <c r="Q28" s="201" t="s">
        <v>3235</v>
      </c>
      <c r="R28" s="331">
        <v>1777</v>
      </c>
      <c r="S28" s="204" t="s">
        <v>1278</v>
      </c>
      <c r="T28" s="204" t="s">
        <v>1279</v>
      </c>
      <c r="U28" s="207" t="s">
        <v>42</v>
      </c>
      <c r="V28" s="208">
        <v>4236</v>
      </c>
      <c r="Y28" s="201" t="s">
        <v>1285</v>
      </c>
      <c r="AE28" s="209"/>
      <c r="AF28" s="209"/>
      <c r="AG28" s="209"/>
      <c r="AJ28" s="198" t="str">
        <f t="shared" si="0"/>
        <v>+</v>
      </c>
      <c r="AK28" s="201">
        <v>2009</v>
      </c>
      <c r="AL28" s="551" t="s">
        <v>6795</v>
      </c>
    </row>
    <row r="29" spans="1:38" s="201" customFormat="1" ht="16" x14ac:dyDescent="0.2">
      <c r="A29" s="199"/>
      <c r="B29" s="203" t="s">
        <v>1275</v>
      </c>
      <c r="I29" s="202"/>
      <c r="J29" s="203"/>
      <c r="K29" s="203"/>
      <c r="M29" s="204"/>
      <c r="N29" s="192"/>
      <c r="O29" s="205"/>
      <c r="P29" s="206"/>
      <c r="Q29" s="201" t="s">
        <v>3235</v>
      </c>
      <c r="R29" s="331"/>
      <c r="S29" s="204"/>
      <c r="T29" s="204"/>
      <c r="U29" s="207"/>
      <c r="V29" s="208"/>
      <c r="AE29" s="209"/>
      <c r="AF29" s="209"/>
      <c r="AG29" s="209"/>
      <c r="AJ29" s="198" t="str">
        <f t="shared" si="0"/>
        <v>+</v>
      </c>
      <c r="AK29" s="201">
        <v>2009</v>
      </c>
      <c r="AL29" s="551" t="s">
        <v>6795</v>
      </c>
    </row>
    <row r="30" spans="1:38" s="201" customFormat="1" ht="96" x14ac:dyDescent="0.2">
      <c r="A30" s="199"/>
      <c r="B30" s="203" t="s">
        <v>1231</v>
      </c>
      <c r="C30" s="201" t="s">
        <v>31</v>
      </c>
      <c r="D30" s="201" t="s">
        <v>32</v>
      </c>
      <c r="E30" s="201" t="s">
        <v>1206</v>
      </c>
      <c r="F30" s="201">
        <v>408093</v>
      </c>
      <c r="G30" s="201" t="s">
        <v>1232</v>
      </c>
      <c r="H30" s="201" t="s">
        <v>1233</v>
      </c>
      <c r="I30" s="202">
        <v>40600</v>
      </c>
      <c r="J30" s="203" t="s">
        <v>1234</v>
      </c>
      <c r="K30" s="203" t="s">
        <v>1235</v>
      </c>
      <c r="L30" s="201" t="s">
        <v>255</v>
      </c>
      <c r="M30" s="204" t="s">
        <v>1236</v>
      </c>
      <c r="N30" s="192"/>
      <c r="O30" s="205"/>
      <c r="P30" s="206"/>
      <c r="Q30" s="201" t="s">
        <v>3235</v>
      </c>
      <c r="R30" s="331">
        <v>1779</v>
      </c>
      <c r="S30" s="204" t="s">
        <v>1286</v>
      </c>
      <c r="T30" s="204" t="s">
        <v>1279</v>
      </c>
      <c r="U30" s="207" t="s">
        <v>42</v>
      </c>
      <c r="V30" s="208">
        <v>4236</v>
      </c>
      <c r="AE30" s="209"/>
      <c r="AF30" s="209"/>
      <c r="AG30" s="209"/>
      <c r="AJ30" s="198" t="str">
        <f t="shared" si="0"/>
        <v>+</v>
      </c>
      <c r="AK30" s="201">
        <v>2009</v>
      </c>
      <c r="AL30" s="551" t="s">
        <v>6795</v>
      </c>
    </row>
    <row r="31" spans="1:38" s="201" customFormat="1" ht="16" x14ac:dyDescent="0.2">
      <c r="A31" s="199"/>
      <c r="B31" s="203">
        <v>10057371</v>
      </c>
      <c r="C31" s="201" t="s">
        <v>31</v>
      </c>
      <c r="D31" s="201" t="s">
        <v>32</v>
      </c>
      <c r="E31" s="201" t="s">
        <v>1237</v>
      </c>
      <c r="F31" s="201">
        <v>408769</v>
      </c>
      <c r="G31" s="201" t="s">
        <v>1238</v>
      </c>
      <c r="H31" s="201" t="s">
        <v>382</v>
      </c>
      <c r="I31" s="202">
        <v>1000</v>
      </c>
      <c r="J31" s="203" t="s">
        <v>954</v>
      </c>
      <c r="K31" s="203" t="s">
        <v>1239</v>
      </c>
      <c r="L31" s="201" t="s">
        <v>255</v>
      </c>
      <c r="M31" s="204" t="s">
        <v>1240</v>
      </c>
      <c r="N31" s="192"/>
      <c r="O31" s="205"/>
      <c r="P31" s="206"/>
      <c r="Q31" s="201" t="s">
        <v>3235</v>
      </c>
      <c r="R31" s="331">
        <v>1780</v>
      </c>
      <c r="S31" s="204" t="s">
        <v>1286</v>
      </c>
      <c r="T31" s="204" t="s">
        <v>1279</v>
      </c>
      <c r="U31" s="207" t="s">
        <v>42</v>
      </c>
      <c r="V31" s="208">
        <v>4236</v>
      </c>
      <c r="Y31" s="201" t="s">
        <v>1241</v>
      </c>
      <c r="AE31" s="209"/>
      <c r="AF31" s="209"/>
      <c r="AG31" s="209"/>
      <c r="AJ31" s="198" t="str">
        <f t="shared" si="0"/>
        <v>+</v>
      </c>
      <c r="AK31" s="201">
        <v>2009</v>
      </c>
      <c r="AL31" s="551" t="s">
        <v>6795</v>
      </c>
    </row>
    <row r="32" spans="1:38" s="201" customFormat="1" ht="16" x14ac:dyDescent="0.2">
      <c r="A32" s="199"/>
      <c r="B32" s="203">
        <v>10048568</v>
      </c>
      <c r="C32" s="201" t="s">
        <v>31</v>
      </c>
      <c r="D32" s="201" t="s">
        <v>32</v>
      </c>
      <c r="E32" s="201" t="s">
        <v>1227</v>
      </c>
      <c r="F32" s="201">
        <v>409917</v>
      </c>
      <c r="G32" s="201" t="s">
        <v>1228</v>
      </c>
      <c r="H32" s="201" t="s">
        <v>333</v>
      </c>
      <c r="I32" s="202">
        <v>12200</v>
      </c>
      <c r="J32" s="203" t="s">
        <v>1250</v>
      </c>
      <c r="K32" s="203" t="s">
        <v>1235</v>
      </c>
      <c r="L32" s="201" t="s">
        <v>255</v>
      </c>
      <c r="M32" s="204" t="s">
        <v>1251</v>
      </c>
      <c r="N32" s="192"/>
      <c r="O32" s="205"/>
      <c r="P32" s="206"/>
      <c r="Q32" s="201" t="s">
        <v>3235</v>
      </c>
      <c r="R32" s="331">
        <v>1782</v>
      </c>
      <c r="S32" s="204" t="s">
        <v>1286</v>
      </c>
      <c r="T32" s="204" t="s">
        <v>1279</v>
      </c>
      <c r="U32" s="207" t="s">
        <v>42</v>
      </c>
      <c r="V32" s="208">
        <v>4236</v>
      </c>
      <c r="AE32" s="209"/>
      <c r="AF32" s="209"/>
      <c r="AG32" s="209"/>
      <c r="AJ32" s="198" t="str">
        <f t="shared" si="0"/>
        <v>+</v>
      </c>
      <c r="AK32" s="201">
        <v>2009</v>
      </c>
      <c r="AL32" s="551" t="s">
        <v>6795</v>
      </c>
    </row>
    <row r="33" spans="1:38" s="201" customFormat="1" ht="16" x14ac:dyDescent="0.2">
      <c r="A33" s="199"/>
      <c r="B33" s="203">
        <v>10067166</v>
      </c>
      <c r="C33" s="201" t="s">
        <v>31</v>
      </c>
      <c r="D33" s="201" t="s">
        <v>32</v>
      </c>
      <c r="E33" s="201" t="s">
        <v>1252</v>
      </c>
      <c r="F33" s="201">
        <v>203026</v>
      </c>
      <c r="G33" s="201" t="s">
        <v>1253</v>
      </c>
      <c r="H33" s="201" t="s">
        <v>35</v>
      </c>
      <c r="I33" s="202">
        <v>100</v>
      </c>
      <c r="J33" s="203" t="s">
        <v>881</v>
      </c>
      <c r="K33" s="203" t="s">
        <v>1254</v>
      </c>
      <c r="L33" s="201" t="s">
        <v>255</v>
      </c>
      <c r="M33" s="204" t="s">
        <v>1255</v>
      </c>
      <c r="N33" s="192"/>
      <c r="O33" s="205"/>
      <c r="P33" s="206"/>
      <c r="Q33" s="201" t="s">
        <v>3235</v>
      </c>
      <c r="R33" s="331">
        <v>1783</v>
      </c>
      <c r="S33" s="204" t="s">
        <v>1286</v>
      </c>
      <c r="T33" s="204" t="s">
        <v>1279</v>
      </c>
      <c r="U33" s="207" t="s">
        <v>42</v>
      </c>
      <c r="V33" s="208">
        <v>4236</v>
      </c>
      <c r="AE33" s="209"/>
      <c r="AF33" s="209"/>
      <c r="AG33" s="209"/>
      <c r="AJ33" s="198" t="str">
        <f t="shared" si="0"/>
        <v>+</v>
      </c>
      <c r="AK33" s="201">
        <v>2009</v>
      </c>
      <c r="AL33" s="551" t="s">
        <v>6795</v>
      </c>
    </row>
    <row r="34" spans="1:38" s="201" customFormat="1" ht="16" x14ac:dyDescent="0.2">
      <c r="A34" s="199"/>
      <c r="B34" s="203">
        <v>10064691</v>
      </c>
      <c r="C34" s="201" t="s">
        <v>31</v>
      </c>
      <c r="D34" s="201" t="s">
        <v>32</v>
      </c>
      <c r="E34" s="201" t="s">
        <v>1287</v>
      </c>
      <c r="F34" s="201">
        <v>410498</v>
      </c>
      <c r="G34" s="201" t="s">
        <v>1288</v>
      </c>
      <c r="H34" s="201" t="s">
        <v>556</v>
      </c>
      <c r="I34" s="202">
        <v>74401</v>
      </c>
      <c r="J34" s="203" t="s">
        <v>1289</v>
      </c>
      <c r="K34" s="203" t="s">
        <v>1290</v>
      </c>
      <c r="L34" s="201" t="s">
        <v>255</v>
      </c>
      <c r="M34" s="204" t="s">
        <v>1291</v>
      </c>
      <c r="N34" s="192"/>
      <c r="O34" s="205"/>
      <c r="P34" s="206"/>
      <c r="Q34" s="201" t="s">
        <v>3235</v>
      </c>
      <c r="R34" s="331">
        <v>1791</v>
      </c>
      <c r="S34" s="204" t="s">
        <v>1291</v>
      </c>
      <c r="T34" s="204" t="s">
        <v>1279</v>
      </c>
      <c r="U34" s="207" t="s">
        <v>42</v>
      </c>
      <c r="V34" s="208">
        <v>4236</v>
      </c>
      <c r="Y34" s="201" t="s">
        <v>1292</v>
      </c>
      <c r="AE34" s="209"/>
      <c r="AF34" s="209"/>
      <c r="AG34" s="209"/>
      <c r="AJ34" s="198" t="str">
        <f t="shared" si="0"/>
        <v>+</v>
      </c>
      <c r="AK34" s="201">
        <v>2009</v>
      </c>
      <c r="AL34" s="551" t="s">
        <v>6795</v>
      </c>
    </row>
    <row r="35" spans="1:38" s="201" customFormat="1" ht="16" x14ac:dyDescent="0.2">
      <c r="A35" s="199"/>
      <c r="B35" s="200">
        <v>10061862</v>
      </c>
      <c r="C35" s="201" t="s">
        <v>31</v>
      </c>
      <c r="D35" s="201" t="s">
        <v>32</v>
      </c>
      <c r="E35" s="201" t="s">
        <v>1293</v>
      </c>
      <c r="F35" s="201">
        <v>410663</v>
      </c>
      <c r="G35" s="201" t="s">
        <v>1294</v>
      </c>
      <c r="H35" s="201" t="s">
        <v>374</v>
      </c>
      <c r="I35" s="202">
        <v>41200</v>
      </c>
      <c r="J35" s="203" t="s">
        <v>881</v>
      </c>
      <c r="K35" s="203" t="s">
        <v>1295</v>
      </c>
      <c r="L35" s="201" t="s">
        <v>255</v>
      </c>
      <c r="M35" s="204" t="s">
        <v>1296</v>
      </c>
      <c r="N35" s="192"/>
      <c r="O35" s="205"/>
      <c r="P35" s="206"/>
      <c r="Q35" s="201" t="s">
        <v>3235</v>
      </c>
      <c r="R35" s="331">
        <v>1791</v>
      </c>
      <c r="S35" s="204" t="s">
        <v>1286</v>
      </c>
      <c r="T35" s="204" t="s">
        <v>1279</v>
      </c>
      <c r="U35" s="207" t="s">
        <v>42</v>
      </c>
      <c r="V35" s="208">
        <v>4236</v>
      </c>
      <c r="Y35" s="201" t="s">
        <v>1297</v>
      </c>
      <c r="AE35" s="209"/>
      <c r="AF35" s="209"/>
      <c r="AG35" s="209"/>
      <c r="AJ35" s="198" t="str">
        <f t="shared" ref="AJ35:AJ66" si="1">IF(Q35&lt;&gt;"",IF(Q35="@","+","-"),MID(J35,1,6))</f>
        <v>+</v>
      </c>
      <c r="AK35" s="201">
        <v>2009</v>
      </c>
      <c r="AL35" s="551" t="s">
        <v>6795</v>
      </c>
    </row>
    <row r="36" spans="1:38" s="201" customFormat="1" ht="16" x14ac:dyDescent="0.2">
      <c r="A36" s="199"/>
      <c r="B36" s="200">
        <v>10021890</v>
      </c>
      <c r="C36" s="201" t="s">
        <v>31</v>
      </c>
      <c r="D36" s="201" t="s">
        <v>32</v>
      </c>
      <c r="E36" s="201" t="s">
        <v>1298</v>
      </c>
      <c r="G36" s="201" t="s">
        <v>1299</v>
      </c>
      <c r="I36" s="202">
        <v>12310</v>
      </c>
      <c r="J36" s="203" t="s">
        <v>231</v>
      </c>
      <c r="K36" s="203"/>
      <c r="M36" s="204"/>
      <c r="N36" s="192"/>
      <c r="O36" s="205"/>
      <c r="P36" s="206"/>
      <c r="Q36" s="201" t="s">
        <v>3235</v>
      </c>
      <c r="R36" s="331">
        <v>1798</v>
      </c>
      <c r="S36" s="204" t="s">
        <v>1300</v>
      </c>
      <c r="T36" s="204">
        <v>0.65589120370370368</v>
      </c>
      <c r="U36" s="207" t="s">
        <v>42</v>
      </c>
      <c r="V36" s="208">
        <v>4236</v>
      </c>
      <c r="Y36" s="201" t="s">
        <v>1301</v>
      </c>
      <c r="AE36" s="209"/>
      <c r="AF36" s="209"/>
      <c r="AG36" s="209"/>
      <c r="AJ36" s="198" t="str">
        <f t="shared" si="1"/>
        <v>+</v>
      </c>
      <c r="AK36" s="201">
        <v>2009</v>
      </c>
      <c r="AL36" s="551" t="s">
        <v>6795</v>
      </c>
    </row>
    <row r="37" spans="1:38" s="201" customFormat="1" ht="48" x14ac:dyDescent="0.2">
      <c r="A37" s="199"/>
      <c r="B37" s="203" t="s">
        <v>43</v>
      </c>
      <c r="C37" s="201" t="s">
        <v>31</v>
      </c>
      <c r="D37" s="201" t="s">
        <v>32</v>
      </c>
      <c r="E37" s="201" t="s">
        <v>44</v>
      </c>
      <c r="F37" s="201">
        <v>401680</v>
      </c>
      <c r="G37" s="201" t="s">
        <v>45</v>
      </c>
      <c r="H37" s="201" t="s">
        <v>46</v>
      </c>
      <c r="I37" s="202" t="s">
        <v>47</v>
      </c>
      <c r="J37" s="203" t="s">
        <v>48</v>
      </c>
      <c r="K37" s="203" t="s">
        <v>49</v>
      </c>
      <c r="L37" s="201" t="s">
        <v>39</v>
      </c>
      <c r="M37" s="204" t="s">
        <v>50</v>
      </c>
      <c r="N37" s="192"/>
      <c r="O37" s="205"/>
      <c r="P37" s="206"/>
      <c r="Q37" s="201" t="s">
        <v>3235</v>
      </c>
      <c r="R37" s="331">
        <v>1801</v>
      </c>
      <c r="S37" s="204" t="s">
        <v>41</v>
      </c>
      <c r="T37" s="204" t="s">
        <v>41</v>
      </c>
      <c r="U37" s="207" t="s">
        <v>42</v>
      </c>
      <c r="V37" s="208">
        <v>4236</v>
      </c>
      <c r="AE37" s="209"/>
      <c r="AF37" s="209"/>
      <c r="AG37" s="209"/>
      <c r="AJ37" s="198" t="str">
        <f t="shared" si="1"/>
        <v>+</v>
      </c>
      <c r="AK37" s="201">
        <v>2009</v>
      </c>
      <c r="AL37" s="551" t="s">
        <v>6795</v>
      </c>
    </row>
    <row r="38" spans="1:38" s="201" customFormat="1" ht="16" x14ac:dyDescent="0.2">
      <c r="A38" s="199"/>
      <c r="B38" s="203">
        <v>10062140</v>
      </c>
      <c r="C38" s="201" t="s">
        <v>31</v>
      </c>
      <c r="D38" s="201" t="s">
        <v>32</v>
      </c>
      <c r="E38" s="201" t="s">
        <v>1302</v>
      </c>
      <c r="F38" s="201" t="s">
        <v>259</v>
      </c>
      <c r="G38" s="201" t="s">
        <v>1303</v>
      </c>
      <c r="H38" s="201" t="s">
        <v>261</v>
      </c>
      <c r="I38" s="202">
        <v>400</v>
      </c>
      <c r="J38" s="203" t="s">
        <v>1304</v>
      </c>
      <c r="K38" s="203" t="s">
        <v>1305</v>
      </c>
      <c r="L38" s="201" t="s">
        <v>255</v>
      </c>
      <c r="M38" s="204">
        <v>0.3197800925925926</v>
      </c>
      <c r="N38" s="192"/>
      <c r="O38" s="205"/>
      <c r="P38" s="206"/>
      <c r="Q38" s="201" t="s">
        <v>3235</v>
      </c>
      <c r="R38" s="331" t="s">
        <v>1306</v>
      </c>
      <c r="S38" s="204">
        <v>0.28089120370370368</v>
      </c>
      <c r="T38" s="204">
        <v>0.28089120370370368</v>
      </c>
      <c r="U38" s="207" t="s">
        <v>42</v>
      </c>
      <c r="V38" s="208">
        <v>10062140</v>
      </c>
      <c r="Y38" s="201" t="s">
        <v>1307</v>
      </c>
      <c r="AE38" s="209"/>
      <c r="AF38" s="209"/>
      <c r="AG38" s="209"/>
      <c r="AJ38" s="198" t="str">
        <f t="shared" si="1"/>
        <v>+</v>
      </c>
      <c r="AK38" s="201">
        <v>2009</v>
      </c>
      <c r="AL38" s="551" t="s">
        <v>6795</v>
      </c>
    </row>
    <row r="39" spans="1:38" s="201" customFormat="1" ht="48" x14ac:dyDescent="0.2">
      <c r="A39" s="199"/>
      <c r="B39" s="203" t="s">
        <v>30</v>
      </c>
      <c r="C39" s="201" t="s">
        <v>31</v>
      </c>
      <c r="D39" s="201" t="s">
        <v>32</v>
      </c>
      <c r="E39" s="201" t="s">
        <v>33</v>
      </c>
      <c r="F39" s="201">
        <v>202140</v>
      </c>
      <c r="G39" s="201" t="s">
        <v>34</v>
      </c>
      <c r="H39" s="201" t="s">
        <v>35</v>
      </c>
      <c r="I39" s="202" t="s">
        <v>36</v>
      </c>
      <c r="J39" s="203" t="s">
        <v>37</v>
      </c>
      <c r="K39" s="203" t="s">
        <v>38</v>
      </c>
      <c r="L39" s="201" t="s">
        <v>39</v>
      </c>
      <c r="M39" s="204" t="s">
        <v>40</v>
      </c>
      <c r="N39" s="192"/>
      <c r="O39" s="205"/>
      <c r="P39" s="206"/>
      <c r="Q39" s="201" t="s">
        <v>3235</v>
      </c>
      <c r="R39" s="331">
        <v>1803</v>
      </c>
      <c r="S39" s="204" t="s">
        <v>41</v>
      </c>
      <c r="T39" s="204" t="s">
        <v>41</v>
      </c>
      <c r="U39" s="207" t="s">
        <v>42</v>
      </c>
      <c r="V39" s="208">
        <v>38674</v>
      </c>
      <c r="AE39" s="209"/>
      <c r="AF39" s="209"/>
      <c r="AG39" s="209"/>
      <c r="AJ39" s="198" t="str">
        <f t="shared" si="1"/>
        <v>+</v>
      </c>
      <c r="AK39" s="201">
        <v>2009</v>
      </c>
      <c r="AL39" s="551" t="s">
        <v>6795</v>
      </c>
    </row>
    <row r="40" spans="1:38" s="201" customFormat="1" ht="16" x14ac:dyDescent="0.2">
      <c r="A40" s="199"/>
      <c r="B40" s="203">
        <v>10060045</v>
      </c>
      <c r="C40" s="201" t="s">
        <v>31</v>
      </c>
      <c r="D40" s="201" t="s">
        <v>32</v>
      </c>
      <c r="E40" s="201" t="s">
        <v>1308</v>
      </c>
      <c r="F40" s="201">
        <v>400807</v>
      </c>
      <c r="G40" s="201" t="s">
        <v>63</v>
      </c>
      <c r="H40" s="201" t="s">
        <v>604</v>
      </c>
      <c r="I40" s="202">
        <v>50320</v>
      </c>
      <c r="J40" s="203" t="s">
        <v>605</v>
      </c>
      <c r="K40" s="203" t="s">
        <v>1270</v>
      </c>
      <c r="M40" s="204"/>
      <c r="N40" s="192"/>
      <c r="O40" s="205" t="s">
        <v>364</v>
      </c>
      <c r="P40" s="206"/>
      <c r="Q40" s="201" t="s">
        <v>3235</v>
      </c>
      <c r="R40" s="331">
        <v>1812</v>
      </c>
      <c r="S40" s="204" t="s">
        <v>1309</v>
      </c>
      <c r="T40" s="204" t="s">
        <v>1309</v>
      </c>
      <c r="U40" s="207" t="s">
        <v>365</v>
      </c>
      <c r="V40" s="208">
        <v>2994</v>
      </c>
      <c r="Y40" s="201" t="s">
        <v>1310</v>
      </c>
      <c r="AE40" s="209"/>
      <c r="AF40" s="209"/>
      <c r="AG40" s="209"/>
      <c r="AJ40" s="198" t="str">
        <f t="shared" si="1"/>
        <v>+</v>
      </c>
      <c r="AK40" s="201">
        <v>2009</v>
      </c>
      <c r="AL40" s="551" t="s">
        <v>6795</v>
      </c>
    </row>
    <row r="41" spans="1:38" s="201" customFormat="1" ht="16" x14ac:dyDescent="0.2">
      <c r="A41" s="199"/>
      <c r="B41" s="203">
        <v>10060038</v>
      </c>
      <c r="C41" s="201" t="s">
        <v>31</v>
      </c>
      <c r="D41" s="201" t="s">
        <v>32</v>
      </c>
      <c r="E41" s="201" t="s">
        <v>1308</v>
      </c>
      <c r="F41" s="201">
        <v>400807</v>
      </c>
      <c r="G41" s="201" t="s">
        <v>63</v>
      </c>
      <c r="H41" s="201" t="s">
        <v>604</v>
      </c>
      <c r="I41" s="202">
        <v>51320</v>
      </c>
      <c r="J41" s="203" t="s">
        <v>605</v>
      </c>
      <c r="K41" s="203" t="s">
        <v>1270</v>
      </c>
      <c r="M41" s="204"/>
      <c r="N41" s="192"/>
      <c r="O41" s="205" t="s">
        <v>364</v>
      </c>
      <c r="P41" s="206"/>
      <c r="Q41" s="201" t="s">
        <v>3235</v>
      </c>
      <c r="R41" s="331">
        <v>1813</v>
      </c>
      <c r="S41" s="204" t="s">
        <v>1309</v>
      </c>
      <c r="T41" s="204" t="s">
        <v>1309</v>
      </c>
      <c r="U41" s="207" t="s">
        <v>365</v>
      </c>
      <c r="V41" s="208">
        <v>2994</v>
      </c>
      <c r="Y41" s="201" t="s">
        <v>1310</v>
      </c>
      <c r="AE41" s="209"/>
      <c r="AF41" s="209"/>
      <c r="AG41" s="209"/>
      <c r="AJ41" s="198" t="str">
        <f t="shared" si="1"/>
        <v>+</v>
      </c>
      <c r="AK41" s="201">
        <v>2009</v>
      </c>
      <c r="AL41" s="551" t="s">
        <v>6795</v>
      </c>
    </row>
    <row r="42" spans="1:38" s="201" customFormat="1" ht="16" x14ac:dyDescent="0.2">
      <c r="A42" s="199"/>
      <c r="B42" s="203">
        <v>10060010</v>
      </c>
      <c r="C42" s="201" t="s">
        <v>31</v>
      </c>
      <c r="D42" s="201" t="s">
        <v>32</v>
      </c>
      <c r="E42" s="201" t="s">
        <v>1308</v>
      </c>
      <c r="F42" s="201">
        <v>400807</v>
      </c>
      <c r="G42" s="201" t="s">
        <v>63</v>
      </c>
      <c r="H42" s="201" t="s">
        <v>604</v>
      </c>
      <c r="I42" s="202">
        <v>1700</v>
      </c>
      <c r="J42" s="203" t="s">
        <v>583</v>
      </c>
      <c r="K42" s="203" t="s">
        <v>1311</v>
      </c>
      <c r="L42" s="201" t="s">
        <v>255</v>
      </c>
      <c r="M42" s="204" t="s">
        <v>1312</v>
      </c>
      <c r="N42" s="192"/>
      <c r="O42" s="205"/>
      <c r="P42" s="206"/>
      <c r="Q42" s="201" t="s">
        <v>3235</v>
      </c>
      <c r="R42" s="331">
        <v>1815</v>
      </c>
      <c r="S42" s="204" t="s">
        <v>1313</v>
      </c>
      <c r="T42" s="204" t="s">
        <v>40</v>
      </c>
      <c r="U42" s="207" t="s">
        <v>42</v>
      </c>
      <c r="V42" s="208">
        <v>2994</v>
      </c>
      <c r="Y42" s="201" t="s">
        <v>1314</v>
      </c>
      <c r="AE42" s="209"/>
      <c r="AF42" s="209"/>
      <c r="AG42" s="209"/>
      <c r="AJ42" s="198" t="str">
        <f t="shared" si="1"/>
        <v>+</v>
      </c>
      <c r="AK42" s="201">
        <v>2009</v>
      </c>
      <c r="AL42" s="551" t="s">
        <v>6795</v>
      </c>
    </row>
    <row r="43" spans="1:38" s="201" customFormat="1" ht="16" x14ac:dyDescent="0.2">
      <c r="A43" s="199"/>
      <c r="B43" s="200">
        <v>10067708</v>
      </c>
      <c r="C43" s="201" t="s">
        <v>31</v>
      </c>
      <c r="D43" s="201" t="s">
        <v>32</v>
      </c>
      <c r="E43" s="201" t="s">
        <v>1315</v>
      </c>
      <c r="F43" s="201">
        <v>410663</v>
      </c>
      <c r="G43" s="201" t="s">
        <v>1316</v>
      </c>
      <c r="H43" s="201" t="s">
        <v>374</v>
      </c>
      <c r="I43" s="202">
        <v>41210</v>
      </c>
      <c r="J43" s="203" t="s">
        <v>881</v>
      </c>
      <c r="K43" s="203" t="s">
        <v>1254</v>
      </c>
      <c r="L43" s="201" t="s">
        <v>255</v>
      </c>
      <c r="M43" s="204" t="s">
        <v>1312</v>
      </c>
      <c r="N43" s="192"/>
      <c r="O43" s="205"/>
      <c r="P43" s="206"/>
      <c r="Q43" s="201" t="s">
        <v>3235</v>
      </c>
      <c r="R43" s="331">
        <v>1816</v>
      </c>
      <c r="S43" s="204" t="s">
        <v>1313</v>
      </c>
      <c r="T43" s="204" t="s">
        <v>40</v>
      </c>
      <c r="U43" s="207" t="s">
        <v>42</v>
      </c>
      <c r="V43" s="208">
        <v>2994</v>
      </c>
      <c r="AE43" s="209"/>
      <c r="AF43" s="209"/>
      <c r="AG43" s="209"/>
      <c r="AJ43" s="198" t="str">
        <f t="shared" si="1"/>
        <v>+</v>
      </c>
      <c r="AK43" s="201">
        <v>2009</v>
      </c>
      <c r="AL43" s="551" t="s">
        <v>6795</v>
      </c>
    </row>
    <row r="44" spans="1:38" s="201" customFormat="1" ht="16" x14ac:dyDescent="0.2">
      <c r="A44" s="199"/>
      <c r="B44" s="203">
        <v>10068621</v>
      </c>
      <c r="C44" s="201" t="s">
        <v>31</v>
      </c>
      <c r="D44" s="201" t="s">
        <v>32</v>
      </c>
      <c r="E44" s="201" t="s">
        <v>1317</v>
      </c>
      <c r="F44" s="201">
        <v>600223</v>
      </c>
      <c r="G44" s="201" t="s">
        <v>130</v>
      </c>
      <c r="H44" s="201" t="s">
        <v>35</v>
      </c>
      <c r="I44" s="202">
        <v>1301</v>
      </c>
      <c r="J44" s="203" t="s">
        <v>474</v>
      </c>
      <c r="K44" s="203" t="s">
        <v>731</v>
      </c>
      <c r="L44" s="201" t="s">
        <v>255</v>
      </c>
      <c r="M44" s="204" t="s">
        <v>1318</v>
      </c>
      <c r="N44" s="192"/>
      <c r="O44" s="205"/>
      <c r="P44" s="206"/>
      <c r="Q44" s="201" t="s">
        <v>3235</v>
      </c>
      <c r="R44" s="331">
        <v>1859</v>
      </c>
      <c r="S44" s="204" t="s">
        <v>1313</v>
      </c>
      <c r="T44" s="204" t="s">
        <v>40</v>
      </c>
      <c r="U44" s="207" t="s">
        <v>42</v>
      </c>
      <c r="V44" s="208">
        <v>2994</v>
      </c>
      <c r="Y44" s="201" t="s">
        <v>1319</v>
      </c>
      <c r="AE44" s="209"/>
      <c r="AF44" s="209"/>
      <c r="AG44" s="209"/>
      <c r="AJ44" s="198" t="str">
        <f t="shared" si="1"/>
        <v>+</v>
      </c>
      <c r="AK44" s="201">
        <v>2009</v>
      </c>
      <c r="AL44" s="551" t="s">
        <v>6795</v>
      </c>
    </row>
    <row r="45" spans="1:38" s="201" customFormat="1" ht="16" x14ac:dyDescent="0.2">
      <c r="A45" s="199"/>
      <c r="B45" s="203">
        <v>10062176</v>
      </c>
      <c r="C45" s="201" t="s">
        <v>31</v>
      </c>
      <c r="D45" s="201" t="s">
        <v>32</v>
      </c>
      <c r="E45" s="201" t="s">
        <v>1320</v>
      </c>
      <c r="F45" s="201">
        <v>410676</v>
      </c>
      <c r="G45" s="201" t="s">
        <v>1321</v>
      </c>
      <c r="H45" s="201" t="s">
        <v>321</v>
      </c>
      <c r="I45" s="202">
        <v>30100</v>
      </c>
      <c r="J45" s="203" t="s">
        <v>1220</v>
      </c>
      <c r="K45" s="203" t="s">
        <v>993</v>
      </c>
      <c r="L45" s="201" t="s">
        <v>255</v>
      </c>
      <c r="M45" s="204" t="s">
        <v>1312</v>
      </c>
      <c r="N45" s="192"/>
      <c r="O45" s="205"/>
      <c r="P45" s="206"/>
      <c r="Q45" s="201" t="s">
        <v>3235</v>
      </c>
      <c r="R45" s="331">
        <v>1860</v>
      </c>
      <c r="S45" s="204" t="s">
        <v>1313</v>
      </c>
      <c r="T45" s="204" t="s">
        <v>40</v>
      </c>
      <c r="U45" s="207" t="s">
        <v>42</v>
      </c>
      <c r="V45" s="208">
        <v>2994</v>
      </c>
      <c r="Y45" s="201" t="s">
        <v>1322</v>
      </c>
      <c r="AE45" s="209"/>
      <c r="AF45" s="209"/>
      <c r="AG45" s="209"/>
      <c r="AJ45" s="198" t="str">
        <f t="shared" si="1"/>
        <v>+</v>
      </c>
      <c r="AK45" s="201">
        <v>2009</v>
      </c>
      <c r="AL45" s="551" t="s">
        <v>6795</v>
      </c>
    </row>
    <row r="46" spans="1:38" s="201" customFormat="1" ht="32" x14ac:dyDescent="0.2">
      <c r="A46" s="199"/>
      <c r="B46" s="203" t="s">
        <v>1323</v>
      </c>
      <c r="C46" s="201" t="s">
        <v>31</v>
      </c>
      <c r="D46" s="201" t="s">
        <v>32</v>
      </c>
      <c r="E46" s="201" t="s">
        <v>1308</v>
      </c>
      <c r="F46" s="201">
        <v>400807</v>
      </c>
      <c r="G46" s="201" t="s">
        <v>63</v>
      </c>
      <c r="H46" s="201" t="s">
        <v>604</v>
      </c>
      <c r="I46" s="202">
        <v>35100</v>
      </c>
      <c r="J46" s="203" t="s">
        <v>153</v>
      </c>
      <c r="K46" s="203" t="s">
        <v>1324</v>
      </c>
      <c r="L46" s="201" t="s">
        <v>255</v>
      </c>
      <c r="M46" s="204" t="s">
        <v>1318</v>
      </c>
      <c r="N46" s="192"/>
      <c r="O46" s="205"/>
      <c r="P46" s="206"/>
      <c r="Q46" s="201" t="s">
        <v>3235</v>
      </c>
      <c r="R46" s="331">
        <v>1861</v>
      </c>
      <c r="S46" s="204" t="s">
        <v>1313</v>
      </c>
      <c r="T46" s="204" t="s">
        <v>40</v>
      </c>
      <c r="U46" s="207" t="s">
        <v>42</v>
      </c>
      <c r="V46" s="208">
        <v>2994</v>
      </c>
      <c r="Y46" s="201" t="s">
        <v>1325</v>
      </c>
      <c r="AE46" s="209"/>
      <c r="AF46" s="209"/>
      <c r="AG46" s="209"/>
      <c r="AJ46" s="198" t="str">
        <f t="shared" si="1"/>
        <v>+</v>
      </c>
      <c r="AK46" s="201">
        <v>2009</v>
      </c>
      <c r="AL46" s="551" t="s">
        <v>6795</v>
      </c>
    </row>
    <row r="47" spans="1:38" s="201" customFormat="1" ht="16" x14ac:dyDescent="0.2">
      <c r="A47" s="199"/>
      <c r="B47" s="203">
        <v>10060073</v>
      </c>
      <c r="C47" s="201" t="s">
        <v>31</v>
      </c>
      <c r="D47" s="201" t="s">
        <v>32</v>
      </c>
      <c r="E47" s="201" t="s">
        <v>1308</v>
      </c>
      <c r="F47" s="201">
        <v>400807</v>
      </c>
      <c r="G47" s="201" t="s">
        <v>63</v>
      </c>
      <c r="H47" s="201" t="s">
        <v>604</v>
      </c>
      <c r="I47" s="202">
        <v>53100</v>
      </c>
      <c r="J47" s="203" t="s">
        <v>1326</v>
      </c>
      <c r="K47" s="203" t="s">
        <v>1327</v>
      </c>
      <c r="L47" s="201" t="s">
        <v>255</v>
      </c>
      <c r="M47" s="204" t="s">
        <v>1318</v>
      </c>
      <c r="N47" s="192"/>
      <c r="O47" s="205"/>
      <c r="P47" s="206"/>
      <c r="Q47" s="201" t="s">
        <v>3235</v>
      </c>
      <c r="R47" s="331">
        <v>1862</v>
      </c>
      <c r="S47" s="204" t="s">
        <v>1313</v>
      </c>
      <c r="T47" s="204" t="s">
        <v>40</v>
      </c>
      <c r="U47" s="207" t="s">
        <v>42</v>
      </c>
      <c r="V47" s="208">
        <v>2994</v>
      </c>
      <c r="Y47" s="201" t="s">
        <v>1328</v>
      </c>
      <c r="AE47" s="209"/>
      <c r="AF47" s="209"/>
      <c r="AG47" s="209"/>
      <c r="AJ47" s="198" t="str">
        <f t="shared" si="1"/>
        <v>+</v>
      </c>
      <c r="AK47" s="201">
        <v>2009</v>
      </c>
      <c r="AL47" s="551" t="s">
        <v>6795</v>
      </c>
    </row>
    <row r="48" spans="1:38" s="201" customFormat="1" ht="32" x14ac:dyDescent="0.2">
      <c r="A48" s="199"/>
      <c r="B48" s="203" t="s">
        <v>1329</v>
      </c>
      <c r="C48" s="201" t="s">
        <v>31</v>
      </c>
      <c r="D48" s="201" t="s">
        <v>32</v>
      </c>
      <c r="E48" s="201" t="s">
        <v>1330</v>
      </c>
      <c r="F48" s="201">
        <v>410193</v>
      </c>
      <c r="G48" s="201" t="s">
        <v>1331</v>
      </c>
      <c r="H48" s="201" t="s">
        <v>1332</v>
      </c>
      <c r="I48" s="202">
        <v>20180</v>
      </c>
      <c r="J48" s="203" t="s">
        <v>1333</v>
      </c>
      <c r="K48" s="203" t="s">
        <v>1334</v>
      </c>
      <c r="M48" s="204" t="s">
        <v>1335</v>
      </c>
      <c r="N48" s="192"/>
      <c r="O48" s="205"/>
      <c r="P48" s="206"/>
      <c r="Q48" s="201" t="s">
        <v>3235</v>
      </c>
      <c r="R48" s="331">
        <v>1863</v>
      </c>
      <c r="S48" s="204" t="s">
        <v>1336</v>
      </c>
      <c r="T48" s="204" t="s">
        <v>40</v>
      </c>
      <c r="U48" s="207" t="s">
        <v>42</v>
      </c>
      <c r="V48" s="208">
        <v>100010001376</v>
      </c>
      <c r="Y48" s="201" t="s">
        <v>1337</v>
      </c>
      <c r="AE48" s="209"/>
      <c r="AF48" s="209"/>
      <c r="AG48" s="209"/>
      <c r="AJ48" s="198" t="str">
        <f t="shared" si="1"/>
        <v>+</v>
      </c>
      <c r="AK48" s="201">
        <v>2009</v>
      </c>
      <c r="AL48" s="551" t="s">
        <v>6795</v>
      </c>
    </row>
    <row r="49" spans="1:38" s="201" customFormat="1" ht="32" x14ac:dyDescent="0.2">
      <c r="A49" s="199"/>
      <c r="B49" s="203">
        <v>10015648</v>
      </c>
      <c r="C49" s="201" t="s">
        <v>31</v>
      </c>
      <c r="D49" s="201" t="s">
        <v>75</v>
      </c>
      <c r="E49" s="201" t="s">
        <v>2403</v>
      </c>
      <c r="F49" s="201">
        <v>405935</v>
      </c>
      <c r="G49" s="201" t="s">
        <v>2404</v>
      </c>
      <c r="I49" s="202" t="s">
        <v>2405</v>
      </c>
      <c r="J49" s="203" t="s">
        <v>2406</v>
      </c>
      <c r="K49" s="203" t="s">
        <v>2407</v>
      </c>
      <c r="L49" s="201" t="s">
        <v>269</v>
      </c>
      <c r="M49" s="204"/>
      <c r="N49" s="192" t="s">
        <v>2408</v>
      </c>
      <c r="O49" s="205" t="s">
        <v>2409</v>
      </c>
      <c r="P49" s="206" t="s">
        <v>69</v>
      </c>
      <c r="Q49" s="201" t="s">
        <v>3235</v>
      </c>
      <c r="R49" s="331">
        <v>8</v>
      </c>
      <c r="S49" s="204">
        <v>37205</v>
      </c>
      <c r="T49" s="204"/>
      <c r="U49" s="207" t="s">
        <v>42</v>
      </c>
      <c r="V49" s="208">
        <v>4236</v>
      </c>
      <c r="AE49" s="209"/>
      <c r="AF49" s="209"/>
      <c r="AG49" s="209"/>
      <c r="AJ49" s="198" t="str">
        <f t="shared" si="1"/>
        <v>+</v>
      </c>
      <c r="AK49" s="201">
        <v>2009</v>
      </c>
      <c r="AL49" s="551" t="s">
        <v>6795</v>
      </c>
    </row>
    <row r="50" spans="1:38" s="201" customFormat="1" ht="16" x14ac:dyDescent="0.2">
      <c r="A50" s="199"/>
      <c r="B50" s="210">
        <v>10014084</v>
      </c>
      <c r="C50" s="201" t="s">
        <v>31</v>
      </c>
      <c r="D50" s="201" t="s">
        <v>75</v>
      </c>
      <c r="E50" s="201" t="s">
        <v>86</v>
      </c>
      <c r="F50" s="201">
        <v>405820</v>
      </c>
      <c r="G50" s="201" t="s">
        <v>87</v>
      </c>
      <c r="I50" s="202">
        <v>230</v>
      </c>
      <c r="J50" s="203" t="s">
        <v>88</v>
      </c>
      <c r="K50" s="203" t="s">
        <v>89</v>
      </c>
      <c r="L50" s="201" t="s">
        <v>269</v>
      </c>
      <c r="M50" s="204"/>
      <c r="N50" s="192" t="s">
        <v>84</v>
      </c>
      <c r="O50" s="205" t="s">
        <v>85</v>
      </c>
      <c r="P50" s="206" t="s">
        <v>69</v>
      </c>
      <c r="Q50" s="201" t="s">
        <v>3235</v>
      </c>
      <c r="R50" s="331">
        <v>20</v>
      </c>
      <c r="S50" s="204">
        <v>37355</v>
      </c>
      <c r="T50" s="204"/>
      <c r="U50" s="207" t="s">
        <v>42</v>
      </c>
      <c r="V50" s="208">
        <v>4236</v>
      </c>
      <c r="AE50" s="209"/>
      <c r="AF50" s="209"/>
      <c r="AG50" s="209"/>
      <c r="AJ50" s="198" t="str">
        <f t="shared" si="1"/>
        <v>+</v>
      </c>
      <c r="AK50" s="201">
        <v>2009</v>
      </c>
      <c r="AL50" s="551" t="s">
        <v>6795</v>
      </c>
    </row>
    <row r="51" spans="1:38" s="201" customFormat="1" ht="16" x14ac:dyDescent="0.2">
      <c r="A51" s="199"/>
      <c r="B51" s="203">
        <v>10016523</v>
      </c>
      <c r="C51" s="201" t="s">
        <v>31</v>
      </c>
      <c r="D51" s="201" t="s">
        <v>75</v>
      </c>
      <c r="E51" s="201" t="s">
        <v>2410</v>
      </c>
      <c r="F51" s="201">
        <v>401744</v>
      </c>
      <c r="G51" s="201" t="s">
        <v>2411</v>
      </c>
      <c r="I51" s="202">
        <v>40</v>
      </c>
      <c r="J51" s="203" t="s">
        <v>2412</v>
      </c>
      <c r="K51" s="203" t="s">
        <v>2413</v>
      </c>
      <c r="L51" s="201" t="s">
        <v>269</v>
      </c>
      <c r="M51" s="204">
        <v>37275</v>
      </c>
      <c r="N51" s="192" t="s">
        <v>1208</v>
      </c>
      <c r="O51" s="205" t="s">
        <v>2414</v>
      </c>
      <c r="P51" s="206" t="s">
        <v>69</v>
      </c>
      <c r="Q51" s="201" t="s">
        <v>3235</v>
      </c>
      <c r="R51" s="331">
        <v>73</v>
      </c>
      <c r="S51" s="204">
        <v>37355</v>
      </c>
      <c r="T51" s="204"/>
      <c r="U51" s="207" t="s">
        <v>42</v>
      </c>
      <c r="V51" s="208">
        <v>4236</v>
      </c>
      <c r="AE51" s="209"/>
      <c r="AF51" s="209"/>
      <c r="AG51" s="209"/>
      <c r="AJ51" s="198" t="str">
        <f t="shared" si="1"/>
        <v>+</v>
      </c>
      <c r="AK51" s="201">
        <v>2009</v>
      </c>
      <c r="AL51" s="551" t="s">
        <v>6795</v>
      </c>
    </row>
    <row r="52" spans="1:38" s="201" customFormat="1" ht="16" x14ac:dyDescent="0.2">
      <c r="A52" s="199"/>
      <c r="B52" s="203">
        <v>10013586</v>
      </c>
      <c r="C52" s="201" t="s">
        <v>31</v>
      </c>
      <c r="D52" s="201" t="s">
        <v>75</v>
      </c>
      <c r="E52" s="201" t="s">
        <v>92</v>
      </c>
      <c r="F52" s="201">
        <v>405672</v>
      </c>
      <c r="G52" s="201" t="s">
        <v>85</v>
      </c>
      <c r="I52" s="202">
        <v>70</v>
      </c>
      <c r="J52" s="203" t="s">
        <v>94</v>
      </c>
      <c r="K52" s="203" t="s">
        <v>95</v>
      </c>
      <c r="L52" s="201" t="s">
        <v>269</v>
      </c>
      <c r="M52" s="204">
        <v>37288</v>
      </c>
      <c r="N52" s="192" t="s">
        <v>84</v>
      </c>
      <c r="O52" s="205" t="s">
        <v>2415</v>
      </c>
      <c r="P52" s="206" t="s">
        <v>69</v>
      </c>
      <c r="Q52" s="201" t="s">
        <v>3235</v>
      </c>
      <c r="R52" s="331">
        <v>74</v>
      </c>
      <c r="S52" s="204">
        <v>37355</v>
      </c>
      <c r="T52" s="204"/>
      <c r="U52" s="207" t="s">
        <v>42</v>
      </c>
      <c r="V52" s="208">
        <v>4236</v>
      </c>
      <c r="AE52" s="209"/>
      <c r="AF52" s="209"/>
      <c r="AG52" s="209"/>
      <c r="AJ52" s="198" t="str">
        <f t="shared" si="1"/>
        <v>+</v>
      </c>
      <c r="AK52" s="201">
        <v>2009</v>
      </c>
      <c r="AL52" s="551" t="s">
        <v>6795</v>
      </c>
    </row>
    <row r="53" spans="1:38" s="201" customFormat="1" ht="32" x14ac:dyDescent="0.2">
      <c r="A53" s="199"/>
      <c r="B53" s="203">
        <v>10011446</v>
      </c>
      <c r="C53" s="201" t="s">
        <v>31</v>
      </c>
      <c r="D53" s="201" t="s">
        <v>75</v>
      </c>
      <c r="E53" s="201" t="s">
        <v>132</v>
      </c>
      <c r="F53" s="201">
        <v>401744</v>
      </c>
      <c r="G53" s="201" t="s">
        <v>138</v>
      </c>
      <c r="I53" s="202" t="s">
        <v>134</v>
      </c>
      <c r="J53" s="203" t="s">
        <v>135</v>
      </c>
      <c r="K53" s="203" t="s">
        <v>136</v>
      </c>
      <c r="L53" s="201" t="s">
        <v>269</v>
      </c>
      <c r="M53" s="204">
        <v>37315</v>
      </c>
      <c r="N53" s="192" t="s">
        <v>137</v>
      </c>
      <c r="O53" s="205" t="s">
        <v>2414</v>
      </c>
      <c r="P53" s="206" t="s">
        <v>69</v>
      </c>
      <c r="Q53" s="201" t="s">
        <v>3235</v>
      </c>
      <c r="R53" s="331">
        <v>75</v>
      </c>
      <c r="S53" s="204">
        <v>37355</v>
      </c>
      <c r="T53" s="204"/>
      <c r="U53" s="207" t="s">
        <v>42</v>
      </c>
      <c r="V53" s="208">
        <v>4236</v>
      </c>
      <c r="AE53" s="209"/>
      <c r="AF53" s="209"/>
      <c r="AG53" s="209"/>
      <c r="AJ53" s="198" t="str">
        <f t="shared" si="1"/>
        <v>+</v>
      </c>
      <c r="AK53" s="201">
        <v>2009</v>
      </c>
      <c r="AL53" s="551" t="s">
        <v>6795</v>
      </c>
    </row>
    <row r="54" spans="1:38" s="201" customFormat="1" ht="16" x14ac:dyDescent="0.2">
      <c r="A54" s="199"/>
      <c r="B54" s="203">
        <v>10016856</v>
      </c>
      <c r="C54" s="201" t="s">
        <v>31</v>
      </c>
      <c r="D54" s="201" t="s">
        <v>75</v>
      </c>
      <c r="E54" s="201" t="s">
        <v>195</v>
      </c>
      <c r="F54" s="201" t="s">
        <v>196</v>
      </c>
      <c r="G54" s="201" t="s">
        <v>194</v>
      </c>
      <c r="I54" s="202">
        <v>950</v>
      </c>
      <c r="J54" s="203" t="s">
        <v>198</v>
      </c>
      <c r="K54" s="203" t="s">
        <v>199</v>
      </c>
      <c r="L54" s="201" t="s">
        <v>269</v>
      </c>
      <c r="M54" s="204">
        <v>37324</v>
      </c>
      <c r="N54" s="192" t="s">
        <v>193</v>
      </c>
      <c r="O54" s="205" t="s">
        <v>197</v>
      </c>
      <c r="P54" s="206" t="s">
        <v>69</v>
      </c>
      <c r="Q54" s="201" t="s">
        <v>3235</v>
      </c>
      <c r="R54" s="331">
        <v>76</v>
      </c>
      <c r="S54" s="204">
        <v>37355</v>
      </c>
      <c r="T54" s="204"/>
      <c r="U54" s="207" t="s">
        <v>42</v>
      </c>
      <c r="V54" s="208">
        <v>4236</v>
      </c>
      <c r="AE54" s="209"/>
      <c r="AF54" s="209"/>
      <c r="AG54" s="209"/>
      <c r="AJ54" s="198" t="str">
        <f t="shared" si="1"/>
        <v>+</v>
      </c>
      <c r="AK54" s="201">
        <v>2009</v>
      </c>
      <c r="AL54" s="551" t="s">
        <v>6795</v>
      </c>
    </row>
    <row r="55" spans="1:38" s="201" customFormat="1" ht="48" x14ac:dyDescent="0.2">
      <c r="A55" s="199"/>
      <c r="B55" s="203" t="s">
        <v>2416</v>
      </c>
      <c r="C55" s="201" t="s">
        <v>31</v>
      </c>
      <c r="D55" s="201" t="s">
        <v>75</v>
      </c>
      <c r="E55" s="201" t="s">
        <v>220</v>
      </c>
      <c r="F55" s="201">
        <v>405095</v>
      </c>
      <c r="G55" s="201" t="s">
        <v>219</v>
      </c>
      <c r="I55" s="202" t="s">
        <v>2417</v>
      </c>
      <c r="J55" s="203" t="s">
        <v>222</v>
      </c>
      <c r="K55" s="203" t="s">
        <v>223</v>
      </c>
      <c r="L55" s="201" t="s">
        <v>269</v>
      </c>
      <c r="M55" s="204">
        <v>37341</v>
      </c>
      <c r="N55" s="192" t="s">
        <v>224</v>
      </c>
      <c r="O55" s="205" t="s">
        <v>221</v>
      </c>
      <c r="P55" s="206" t="s">
        <v>69</v>
      </c>
      <c r="Q55" s="201" t="s">
        <v>3235</v>
      </c>
      <c r="R55" s="331">
        <v>77</v>
      </c>
      <c r="S55" s="204">
        <v>37355</v>
      </c>
      <c r="T55" s="204"/>
      <c r="U55" s="207" t="s">
        <v>42</v>
      </c>
      <c r="V55" s="208">
        <v>4236</v>
      </c>
      <c r="AE55" s="209"/>
      <c r="AF55" s="209"/>
      <c r="AG55" s="209"/>
      <c r="AJ55" s="198" t="str">
        <f t="shared" si="1"/>
        <v>+</v>
      </c>
      <c r="AK55" s="201">
        <v>2009</v>
      </c>
      <c r="AL55" s="551" t="s">
        <v>6795</v>
      </c>
    </row>
    <row r="56" spans="1:38" s="201" customFormat="1" ht="48" x14ac:dyDescent="0.2">
      <c r="A56" s="199"/>
      <c r="B56" s="203">
        <v>10019195</v>
      </c>
      <c r="C56" s="201" t="s">
        <v>31</v>
      </c>
      <c r="D56" s="201" t="s">
        <v>75</v>
      </c>
      <c r="E56" s="201" t="s">
        <v>225</v>
      </c>
      <c r="F56" s="201">
        <v>401744</v>
      </c>
      <c r="G56" s="201" t="s">
        <v>219</v>
      </c>
      <c r="I56" s="202" t="s">
        <v>226</v>
      </c>
      <c r="J56" s="203" t="s">
        <v>227</v>
      </c>
      <c r="K56" s="203" t="s">
        <v>228</v>
      </c>
      <c r="L56" s="201" t="s">
        <v>269</v>
      </c>
      <c r="M56" s="204">
        <v>37348</v>
      </c>
      <c r="N56" s="192" t="s">
        <v>224</v>
      </c>
      <c r="O56" s="205" t="s">
        <v>2414</v>
      </c>
      <c r="P56" s="206" t="s">
        <v>69</v>
      </c>
      <c r="Q56" s="201" t="s">
        <v>3235</v>
      </c>
      <c r="R56" s="331">
        <v>78</v>
      </c>
      <c r="S56" s="204">
        <v>37355</v>
      </c>
      <c r="T56" s="204"/>
      <c r="U56" s="207" t="s">
        <v>42</v>
      </c>
      <c r="V56" s="208">
        <v>4236</v>
      </c>
      <c r="AE56" s="209"/>
      <c r="AF56" s="209"/>
      <c r="AG56" s="209"/>
      <c r="AJ56" s="198" t="str">
        <f t="shared" si="1"/>
        <v>+</v>
      </c>
      <c r="AK56" s="201">
        <v>2009</v>
      </c>
      <c r="AL56" s="551" t="s">
        <v>6795</v>
      </c>
    </row>
    <row r="57" spans="1:38" s="201" customFormat="1" ht="16" x14ac:dyDescent="0.2">
      <c r="A57" s="199"/>
      <c r="B57" s="203" t="s">
        <v>2418</v>
      </c>
      <c r="C57" s="201" t="s">
        <v>31</v>
      </c>
      <c r="D57" s="201" t="s">
        <v>32</v>
      </c>
      <c r="E57" s="201" t="s">
        <v>2419</v>
      </c>
      <c r="F57" s="201">
        <v>300002</v>
      </c>
      <c r="G57" s="201" t="s">
        <v>2420</v>
      </c>
      <c r="I57" s="202">
        <v>20</v>
      </c>
      <c r="J57" s="203">
        <v>1092600</v>
      </c>
      <c r="K57" s="203" t="s">
        <v>2421</v>
      </c>
      <c r="L57" s="201" t="s">
        <v>269</v>
      </c>
      <c r="M57" s="204">
        <v>38132</v>
      </c>
      <c r="N57" s="192" t="s">
        <v>2422</v>
      </c>
      <c r="O57" s="205" t="s">
        <v>2423</v>
      </c>
      <c r="P57" s="206" t="s">
        <v>69</v>
      </c>
      <c r="Q57" s="201" t="s">
        <v>3235</v>
      </c>
      <c r="R57" s="331">
        <v>174</v>
      </c>
      <c r="S57" s="204" t="s">
        <v>2424</v>
      </c>
      <c r="T57" s="204"/>
      <c r="U57" s="207" t="s">
        <v>42</v>
      </c>
      <c r="V57" s="208">
        <v>4236</v>
      </c>
      <c r="AE57" s="209"/>
      <c r="AF57" s="209"/>
      <c r="AG57" s="209"/>
      <c r="AJ57" s="198" t="str">
        <f t="shared" si="1"/>
        <v>+</v>
      </c>
      <c r="AK57" s="201">
        <v>2009</v>
      </c>
      <c r="AL57" s="551" t="s">
        <v>6795</v>
      </c>
    </row>
    <row r="58" spans="1:38" s="201" customFormat="1" ht="16" x14ac:dyDescent="0.2">
      <c r="A58" s="199"/>
      <c r="B58" s="203">
        <v>10016523</v>
      </c>
      <c r="C58" s="201" t="s">
        <v>31</v>
      </c>
      <c r="D58" s="201" t="s">
        <v>32</v>
      </c>
      <c r="E58" s="201" t="s">
        <v>2410</v>
      </c>
      <c r="F58" s="201">
        <v>401744</v>
      </c>
      <c r="G58" s="201" t="s">
        <v>2414</v>
      </c>
      <c r="I58" s="202">
        <v>40</v>
      </c>
      <c r="J58" s="203" t="s">
        <v>2412</v>
      </c>
      <c r="K58" s="203" t="s">
        <v>2413</v>
      </c>
      <c r="L58" s="201" t="s">
        <v>269</v>
      </c>
      <c r="M58" s="204">
        <v>38737</v>
      </c>
      <c r="N58" s="192" t="s">
        <v>1208</v>
      </c>
      <c r="O58" s="205" t="s">
        <v>2411</v>
      </c>
      <c r="P58" s="206" t="s">
        <v>69</v>
      </c>
      <c r="Q58" s="201" t="s">
        <v>3235</v>
      </c>
      <c r="R58" s="331">
        <v>175</v>
      </c>
      <c r="S58" s="204" t="s">
        <v>2424</v>
      </c>
      <c r="T58" s="204"/>
      <c r="U58" s="207" t="s">
        <v>42</v>
      </c>
      <c r="V58" s="208">
        <v>4236</v>
      </c>
      <c r="AE58" s="209"/>
      <c r="AF58" s="209"/>
      <c r="AG58" s="209"/>
      <c r="AJ58" s="198" t="str">
        <f t="shared" si="1"/>
        <v>+</v>
      </c>
      <c r="AK58" s="201">
        <v>2009</v>
      </c>
      <c r="AL58" s="551" t="s">
        <v>6795</v>
      </c>
    </row>
    <row r="59" spans="1:38" s="201" customFormat="1" ht="48" x14ac:dyDescent="0.2">
      <c r="A59" s="199"/>
      <c r="B59" s="203">
        <v>10019195</v>
      </c>
      <c r="C59" s="201" t="s">
        <v>31</v>
      </c>
      <c r="D59" s="201" t="s">
        <v>32</v>
      </c>
      <c r="E59" s="201" t="s">
        <v>225</v>
      </c>
      <c r="F59" s="201">
        <v>401744</v>
      </c>
      <c r="G59" s="201" t="s">
        <v>2414</v>
      </c>
      <c r="I59" s="202" t="s">
        <v>226</v>
      </c>
      <c r="J59" s="203" t="s">
        <v>227</v>
      </c>
      <c r="K59" s="203" t="s">
        <v>228</v>
      </c>
      <c r="L59" s="201" t="s">
        <v>269</v>
      </c>
      <c r="M59" s="204">
        <v>38810</v>
      </c>
      <c r="N59" s="192" t="s">
        <v>224</v>
      </c>
      <c r="O59" s="205" t="s">
        <v>219</v>
      </c>
      <c r="P59" s="206" t="s">
        <v>69</v>
      </c>
      <c r="Q59" s="201" t="s">
        <v>3235</v>
      </c>
      <c r="R59" s="331">
        <v>176</v>
      </c>
      <c r="S59" s="204" t="s">
        <v>2424</v>
      </c>
      <c r="T59" s="204"/>
      <c r="U59" s="207" t="s">
        <v>42</v>
      </c>
      <c r="V59" s="208">
        <v>4236</v>
      </c>
      <c r="AE59" s="209"/>
      <c r="AF59" s="209"/>
      <c r="AG59" s="209"/>
      <c r="AJ59" s="198" t="str">
        <f t="shared" si="1"/>
        <v>+</v>
      </c>
      <c r="AK59" s="201">
        <v>2009</v>
      </c>
      <c r="AL59" s="551" t="s">
        <v>6795</v>
      </c>
    </row>
    <row r="60" spans="1:38" s="201" customFormat="1" ht="64" x14ac:dyDescent="0.2">
      <c r="A60" s="199"/>
      <c r="B60" s="203">
        <v>10008619</v>
      </c>
      <c r="C60" s="201" t="s">
        <v>31</v>
      </c>
      <c r="D60" s="201" t="s">
        <v>32</v>
      </c>
      <c r="E60" s="201" t="s">
        <v>113</v>
      </c>
      <c r="F60" s="201">
        <v>403322</v>
      </c>
      <c r="G60" s="201" t="s">
        <v>2425</v>
      </c>
      <c r="I60" s="202" t="s">
        <v>115</v>
      </c>
      <c r="J60" s="203" t="s">
        <v>116</v>
      </c>
      <c r="K60" s="203" t="s">
        <v>117</v>
      </c>
      <c r="L60" s="201" t="s">
        <v>269</v>
      </c>
      <c r="M60" s="204">
        <v>38139</v>
      </c>
      <c r="N60" s="192" t="s">
        <v>118</v>
      </c>
      <c r="O60" s="205" t="s">
        <v>119</v>
      </c>
      <c r="P60" s="206" t="s">
        <v>69</v>
      </c>
      <c r="Q60" s="201" t="s">
        <v>3235</v>
      </c>
      <c r="R60" s="331">
        <v>177</v>
      </c>
      <c r="S60" s="204" t="s">
        <v>2424</v>
      </c>
      <c r="T60" s="204"/>
      <c r="U60" s="207" t="s">
        <v>42</v>
      </c>
      <c r="V60" s="208">
        <v>4236</v>
      </c>
      <c r="AE60" s="209"/>
      <c r="AF60" s="209"/>
      <c r="AG60" s="209"/>
      <c r="AJ60" s="198" t="str">
        <f t="shared" si="1"/>
        <v>+</v>
      </c>
      <c r="AK60" s="201">
        <v>2009</v>
      </c>
      <c r="AL60" s="551" t="s">
        <v>6795</v>
      </c>
    </row>
    <row r="61" spans="1:38" s="201" customFormat="1" ht="48" x14ac:dyDescent="0.2">
      <c r="A61" s="199"/>
      <c r="B61" s="203" t="s">
        <v>2416</v>
      </c>
      <c r="C61" s="201" t="s">
        <v>31</v>
      </c>
      <c r="D61" s="201" t="s">
        <v>32</v>
      </c>
      <c r="E61" s="201" t="s">
        <v>220</v>
      </c>
      <c r="F61" s="201">
        <v>405095</v>
      </c>
      <c r="G61" s="201" t="s">
        <v>221</v>
      </c>
      <c r="I61" s="202" t="s">
        <v>2417</v>
      </c>
      <c r="J61" s="203" t="s">
        <v>2426</v>
      </c>
      <c r="K61" s="203" t="s">
        <v>2427</v>
      </c>
      <c r="L61" s="201" t="s">
        <v>269</v>
      </c>
      <c r="M61" s="204">
        <v>38803</v>
      </c>
      <c r="N61" s="192" t="s">
        <v>224</v>
      </c>
      <c r="O61" s="205" t="s">
        <v>219</v>
      </c>
      <c r="P61" s="206" t="s">
        <v>69</v>
      </c>
      <c r="Q61" s="201" t="s">
        <v>3235</v>
      </c>
      <c r="R61" s="331">
        <v>178</v>
      </c>
      <c r="S61" s="204" t="s">
        <v>2424</v>
      </c>
      <c r="T61" s="204"/>
      <c r="U61" s="207" t="s">
        <v>42</v>
      </c>
      <c r="V61" s="208">
        <v>4236</v>
      </c>
      <c r="AE61" s="209"/>
      <c r="AF61" s="209"/>
      <c r="AG61" s="209"/>
      <c r="AJ61" s="198" t="str">
        <f t="shared" si="1"/>
        <v>+</v>
      </c>
      <c r="AK61" s="201">
        <v>2009</v>
      </c>
      <c r="AL61" s="551" t="s">
        <v>6795</v>
      </c>
    </row>
    <row r="62" spans="1:38" s="201" customFormat="1" ht="16" x14ac:dyDescent="0.2">
      <c r="A62" s="199"/>
      <c r="B62" s="203">
        <v>10018860</v>
      </c>
      <c r="C62" s="201" t="s">
        <v>31</v>
      </c>
      <c r="D62" s="201" t="s">
        <v>32</v>
      </c>
      <c r="E62" s="201" t="s">
        <v>200</v>
      </c>
      <c r="F62" s="201" t="s">
        <v>170</v>
      </c>
      <c r="G62" s="201" t="s">
        <v>171</v>
      </c>
      <c r="I62" s="202">
        <v>110</v>
      </c>
      <c r="J62" s="203" t="s">
        <v>201</v>
      </c>
      <c r="K62" s="203" t="s">
        <v>202</v>
      </c>
      <c r="L62" s="201" t="s">
        <v>269</v>
      </c>
      <c r="M62" s="204">
        <v>10</v>
      </c>
      <c r="N62" s="192" t="s">
        <v>193</v>
      </c>
      <c r="O62" s="205" t="s">
        <v>194</v>
      </c>
      <c r="P62" s="206" t="s">
        <v>69</v>
      </c>
      <c r="Q62" s="201" t="s">
        <v>3235</v>
      </c>
      <c r="R62" s="331">
        <v>179</v>
      </c>
      <c r="S62" s="204" t="s">
        <v>2424</v>
      </c>
      <c r="T62" s="204"/>
      <c r="U62" s="207" t="s">
        <v>42</v>
      </c>
      <c r="V62" s="208">
        <v>4236</v>
      </c>
      <c r="AE62" s="209"/>
      <c r="AF62" s="209"/>
      <c r="AG62" s="209"/>
      <c r="AJ62" s="198" t="str">
        <f t="shared" si="1"/>
        <v>+</v>
      </c>
      <c r="AK62" s="201">
        <v>2009</v>
      </c>
      <c r="AL62" s="551" t="s">
        <v>6795</v>
      </c>
    </row>
    <row r="63" spans="1:38" s="201" customFormat="1" ht="16" x14ac:dyDescent="0.2">
      <c r="A63" s="199"/>
      <c r="B63" s="203">
        <v>10006135</v>
      </c>
      <c r="C63" s="201" t="s">
        <v>31</v>
      </c>
      <c r="D63" s="201" t="s">
        <v>32</v>
      </c>
      <c r="E63" s="201" t="s">
        <v>243</v>
      </c>
      <c r="F63" s="201">
        <v>401106</v>
      </c>
      <c r="G63" s="201" t="s">
        <v>2428</v>
      </c>
      <c r="I63" s="202">
        <v>1390</v>
      </c>
      <c r="J63" s="203" t="s">
        <v>2429</v>
      </c>
      <c r="K63" s="203" t="s">
        <v>2430</v>
      </c>
      <c r="L63" s="201" t="s">
        <v>269</v>
      </c>
      <c r="M63" s="204">
        <v>38260</v>
      </c>
      <c r="N63" s="192" t="s">
        <v>247</v>
      </c>
      <c r="O63" s="205" t="s">
        <v>248</v>
      </c>
      <c r="P63" s="206" t="s">
        <v>69</v>
      </c>
      <c r="Q63" s="201" t="s">
        <v>3235</v>
      </c>
      <c r="R63" s="331">
        <v>180</v>
      </c>
      <c r="S63" s="204" t="s">
        <v>2424</v>
      </c>
      <c r="T63" s="204"/>
      <c r="U63" s="207" t="s">
        <v>42</v>
      </c>
      <c r="V63" s="208">
        <v>4236</v>
      </c>
      <c r="AE63" s="209"/>
      <c r="AF63" s="209"/>
      <c r="AG63" s="209"/>
      <c r="AJ63" s="198" t="str">
        <f t="shared" si="1"/>
        <v>+</v>
      </c>
      <c r="AK63" s="201">
        <v>2009</v>
      </c>
      <c r="AL63" s="551" t="s">
        <v>6795</v>
      </c>
    </row>
    <row r="64" spans="1:38" s="201" customFormat="1" ht="32" x14ac:dyDescent="0.2">
      <c r="A64" s="199"/>
      <c r="B64" s="210" t="s">
        <v>2431</v>
      </c>
      <c r="C64" s="201" t="s">
        <v>31</v>
      </c>
      <c r="D64" s="201" t="s">
        <v>32</v>
      </c>
      <c r="E64" s="201" t="s">
        <v>139</v>
      </c>
      <c r="F64" s="201">
        <v>407903</v>
      </c>
      <c r="G64" s="201" t="s">
        <v>2432</v>
      </c>
      <c r="I64" s="202" t="s">
        <v>2433</v>
      </c>
      <c r="J64" s="203" t="s">
        <v>2434</v>
      </c>
      <c r="K64" s="203" t="s">
        <v>2435</v>
      </c>
      <c r="L64" s="201" t="s">
        <v>269</v>
      </c>
      <c r="M64" s="204">
        <v>38877</v>
      </c>
      <c r="N64" s="192" t="s">
        <v>137</v>
      </c>
      <c r="O64" s="205" t="s">
        <v>138</v>
      </c>
      <c r="P64" s="206" t="s">
        <v>69</v>
      </c>
      <c r="Q64" s="201" t="s">
        <v>3235</v>
      </c>
      <c r="R64" s="331">
        <v>181</v>
      </c>
      <c r="S64" s="204" t="s">
        <v>2424</v>
      </c>
      <c r="T64" s="204"/>
      <c r="U64" s="207" t="s">
        <v>42</v>
      </c>
      <c r="V64" s="208">
        <v>4236</v>
      </c>
      <c r="AE64" s="209"/>
      <c r="AF64" s="209"/>
      <c r="AG64" s="209"/>
      <c r="AJ64" s="198" t="str">
        <f t="shared" si="1"/>
        <v>+</v>
      </c>
      <c r="AK64" s="201">
        <v>2009</v>
      </c>
      <c r="AL64" s="551" t="s">
        <v>6795</v>
      </c>
    </row>
    <row r="65" spans="1:38" s="201" customFormat="1" ht="48" x14ac:dyDescent="0.2">
      <c r="A65" s="199"/>
      <c r="B65" s="203" t="s">
        <v>2436</v>
      </c>
      <c r="C65" s="201" t="s">
        <v>31</v>
      </c>
      <c r="D65" s="201" t="s">
        <v>32</v>
      </c>
      <c r="E65" s="201" t="s">
        <v>143</v>
      </c>
      <c r="F65" s="201">
        <v>401106</v>
      </c>
      <c r="G65" s="201" t="s">
        <v>2428</v>
      </c>
      <c r="I65" s="202" t="s">
        <v>2437</v>
      </c>
      <c r="J65" s="203" t="s">
        <v>2438</v>
      </c>
      <c r="K65" s="203" t="s">
        <v>2439</v>
      </c>
      <c r="L65" s="201" t="s">
        <v>269</v>
      </c>
      <c r="M65" s="204">
        <v>38826</v>
      </c>
      <c r="N65" s="192" t="s">
        <v>147</v>
      </c>
      <c r="O65" s="205" t="s">
        <v>148</v>
      </c>
      <c r="P65" s="206" t="s">
        <v>69</v>
      </c>
      <c r="Q65" s="201" t="s">
        <v>3235</v>
      </c>
      <c r="R65" s="331">
        <v>182</v>
      </c>
      <c r="S65" s="204" t="s">
        <v>2424</v>
      </c>
      <c r="T65" s="204"/>
      <c r="U65" s="207" t="s">
        <v>42</v>
      </c>
      <c r="V65" s="208">
        <v>4236</v>
      </c>
      <c r="AE65" s="209"/>
      <c r="AF65" s="209"/>
      <c r="AG65" s="209"/>
      <c r="AJ65" s="198" t="str">
        <f t="shared" si="1"/>
        <v>+</v>
      </c>
      <c r="AK65" s="201">
        <v>2009</v>
      </c>
      <c r="AL65" s="551" t="s">
        <v>6795</v>
      </c>
    </row>
    <row r="66" spans="1:38" s="201" customFormat="1" ht="32" x14ac:dyDescent="0.2">
      <c r="A66" s="199"/>
      <c r="B66" s="203">
        <v>10013249</v>
      </c>
      <c r="C66" s="201" t="s">
        <v>31</v>
      </c>
      <c r="D66" s="201" t="s">
        <v>32</v>
      </c>
      <c r="E66" s="201" t="s">
        <v>2440</v>
      </c>
      <c r="F66" s="201">
        <v>405165</v>
      </c>
      <c r="G66" s="201" t="s">
        <v>156</v>
      </c>
      <c r="I66" s="202" t="s">
        <v>2441</v>
      </c>
      <c r="J66" s="203" t="s">
        <v>2442</v>
      </c>
      <c r="K66" s="203" t="s">
        <v>2443</v>
      </c>
      <c r="L66" s="201">
        <v>1001</v>
      </c>
      <c r="M66" s="204">
        <v>38636</v>
      </c>
      <c r="N66" s="192" t="s">
        <v>218</v>
      </c>
      <c r="O66" s="205" t="s">
        <v>219</v>
      </c>
      <c r="P66" s="206" t="s">
        <v>69</v>
      </c>
      <c r="Q66" s="201" t="s">
        <v>3235</v>
      </c>
      <c r="R66" s="331">
        <v>183</v>
      </c>
      <c r="S66" s="204" t="s">
        <v>2424</v>
      </c>
      <c r="T66" s="204"/>
      <c r="U66" s="207" t="s">
        <v>42</v>
      </c>
      <c r="V66" s="208">
        <v>4236</v>
      </c>
      <c r="AE66" s="209"/>
      <c r="AF66" s="209"/>
      <c r="AG66" s="209"/>
      <c r="AJ66" s="198" t="str">
        <f t="shared" si="1"/>
        <v>+</v>
      </c>
      <c r="AK66" s="201">
        <v>2009</v>
      </c>
      <c r="AL66" s="551" t="s">
        <v>6795</v>
      </c>
    </row>
    <row r="67" spans="1:38" s="201" customFormat="1" ht="48" x14ac:dyDescent="0.2">
      <c r="A67" s="199"/>
      <c r="B67" s="203">
        <v>10005672</v>
      </c>
      <c r="C67" s="201" t="s">
        <v>31</v>
      </c>
      <c r="D67" s="201" t="s">
        <v>32</v>
      </c>
      <c r="E67" s="201" t="s">
        <v>2444</v>
      </c>
      <c r="F67" s="201">
        <v>200754</v>
      </c>
      <c r="G67" s="201" t="s">
        <v>2445</v>
      </c>
      <c r="I67" s="202" t="s">
        <v>2446</v>
      </c>
      <c r="J67" s="203" t="s">
        <v>2447</v>
      </c>
      <c r="K67" s="203" t="s">
        <v>2448</v>
      </c>
      <c r="L67" s="201" t="s">
        <v>269</v>
      </c>
      <c r="M67" s="204">
        <v>37971</v>
      </c>
      <c r="N67" s="192" t="s">
        <v>2449</v>
      </c>
      <c r="O67" s="205" t="s">
        <v>2450</v>
      </c>
      <c r="P67" s="206" t="s">
        <v>69</v>
      </c>
      <c r="Q67" s="201" t="s">
        <v>3235</v>
      </c>
      <c r="R67" s="331">
        <v>184</v>
      </c>
      <c r="S67" s="204" t="s">
        <v>2424</v>
      </c>
      <c r="T67" s="204"/>
      <c r="U67" s="207" t="s">
        <v>42</v>
      </c>
      <c r="V67" s="208">
        <v>4236</v>
      </c>
      <c r="AE67" s="209"/>
      <c r="AF67" s="209"/>
      <c r="AG67" s="209"/>
      <c r="AJ67" s="198" t="str">
        <f t="shared" ref="AJ67:AJ98" si="2">IF(Q67&lt;&gt;"",IF(Q67="@","+","-"),MID(J67,1,6))</f>
        <v>+</v>
      </c>
      <c r="AK67" s="201">
        <v>2009</v>
      </c>
      <c r="AL67" s="551" t="s">
        <v>6795</v>
      </c>
    </row>
    <row r="68" spans="1:38" s="201" customFormat="1" ht="16" x14ac:dyDescent="0.2">
      <c r="A68" s="199"/>
      <c r="B68" s="203">
        <v>10008681</v>
      </c>
      <c r="C68" s="201" t="s">
        <v>31</v>
      </c>
      <c r="D68" s="201" t="s">
        <v>32</v>
      </c>
      <c r="E68" s="201" t="s">
        <v>80</v>
      </c>
      <c r="F68" s="201">
        <v>204199</v>
      </c>
      <c r="G68" s="201" t="s">
        <v>2451</v>
      </c>
      <c r="I68" s="202">
        <v>120</v>
      </c>
      <c r="J68" s="203" t="s">
        <v>82</v>
      </c>
      <c r="K68" s="203" t="s">
        <v>83</v>
      </c>
      <c r="L68" s="201" t="s">
        <v>269</v>
      </c>
      <c r="M68" s="204">
        <v>38303</v>
      </c>
      <c r="N68" s="192" t="s">
        <v>84</v>
      </c>
      <c r="O68" s="205" t="s">
        <v>85</v>
      </c>
      <c r="P68" s="206" t="s">
        <v>69</v>
      </c>
      <c r="Q68" s="201" t="s">
        <v>3235</v>
      </c>
      <c r="R68" s="331">
        <v>185</v>
      </c>
      <c r="S68" s="204" t="s">
        <v>2424</v>
      </c>
      <c r="T68" s="204"/>
      <c r="U68" s="207" t="s">
        <v>42</v>
      </c>
      <c r="V68" s="208">
        <v>4236</v>
      </c>
      <c r="AE68" s="209"/>
      <c r="AF68" s="209"/>
      <c r="AG68" s="209"/>
      <c r="AJ68" s="198" t="str">
        <f t="shared" si="2"/>
        <v>+</v>
      </c>
      <c r="AK68" s="201">
        <v>2009</v>
      </c>
      <c r="AL68" s="551" t="s">
        <v>6795</v>
      </c>
    </row>
    <row r="69" spans="1:38" s="201" customFormat="1" ht="176" x14ac:dyDescent="0.2">
      <c r="A69" s="199"/>
      <c r="B69" s="203">
        <v>10008681</v>
      </c>
      <c r="C69" s="201" t="s">
        <v>31</v>
      </c>
      <c r="D69" s="201" t="s">
        <v>32</v>
      </c>
      <c r="E69" s="201" t="s">
        <v>2452</v>
      </c>
      <c r="F69" s="201">
        <v>204199</v>
      </c>
      <c r="G69" s="201" t="s">
        <v>2451</v>
      </c>
      <c r="I69" s="202" t="s">
        <v>2453</v>
      </c>
      <c r="J69" s="203" t="s">
        <v>2454</v>
      </c>
      <c r="K69" s="203" t="s">
        <v>2455</v>
      </c>
      <c r="L69" s="201" t="s">
        <v>269</v>
      </c>
      <c r="M69" s="204">
        <v>38303</v>
      </c>
      <c r="N69" s="192" t="s">
        <v>84</v>
      </c>
      <c r="O69" s="205" t="s">
        <v>85</v>
      </c>
      <c r="P69" s="206" t="s">
        <v>69</v>
      </c>
      <c r="Q69" s="201" t="s">
        <v>3235</v>
      </c>
      <c r="R69" s="331">
        <v>186</v>
      </c>
      <c r="S69" s="204" t="s">
        <v>2424</v>
      </c>
      <c r="T69" s="204"/>
      <c r="U69" s="207" t="s">
        <v>42</v>
      </c>
      <c r="V69" s="208">
        <v>4236</v>
      </c>
      <c r="AE69" s="209"/>
      <c r="AF69" s="209"/>
      <c r="AG69" s="209"/>
      <c r="AJ69" s="198" t="str">
        <f t="shared" si="2"/>
        <v>+</v>
      </c>
      <c r="AK69" s="201">
        <v>2009</v>
      </c>
      <c r="AL69" s="551" t="s">
        <v>6795</v>
      </c>
    </row>
    <row r="70" spans="1:38" s="201" customFormat="1" ht="32" x14ac:dyDescent="0.2">
      <c r="A70" s="199"/>
      <c r="B70" s="203">
        <v>10007089</v>
      </c>
      <c r="C70" s="201" t="s">
        <v>31</v>
      </c>
      <c r="D70" s="201" t="s">
        <v>32</v>
      </c>
      <c r="E70" s="201" t="s">
        <v>188</v>
      </c>
      <c r="F70" s="201">
        <v>300008</v>
      </c>
      <c r="G70" s="201" t="s">
        <v>189</v>
      </c>
      <c r="I70" s="202" t="s">
        <v>190</v>
      </c>
      <c r="J70" s="203" t="s">
        <v>191</v>
      </c>
      <c r="K70" s="203" t="s">
        <v>192</v>
      </c>
      <c r="L70" s="201" t="s">
        <v>269</v>
      </c>
      <c r="M70" s="204">
        <v>38027</v>
      </c>
      <c r="N70" s="192" t="s">
        <v>193</v>
      </c>
      <c r="O70" s="205" t="s">
        <v>194</v>
      </c>
      <c r="P70" s="206" t="s">
        <v>69</v>
      </c>
      <c r="Q70" s="201" t="s">
        <v>3235</v>
      </c>
      <c r="R70" s="331">
        <v>187</v>
      </c>
      <c r="S70" s="204" t="s">
        <v>2424</v>
      </c>
      <c r="T70" s="204"/>
      <c r="U70" s="207" t="s">
        <v>42</v>
      </c>
      <c r="V70" s="208">
        <v>4236</v>
      </c>
      <c r="AE70" s="209"/>
      <c r="AF70" s="209"/>
      <c r="AG70" s="209"/>
      <c r="AJ70" s="198" t="str">
        <f t="shared" si="2"/>
        <v>+</v>
      </c>
      <c r="AK70" s="201">
        <v>2009</v>
      </c>
      <c r="AL70" s="551" t="s">
        <v>6795</v>
      </c>
    </row>
    <row r="71" spans="1:38" s="201" customFormat="1" ht="16" x14ac:dyDescent="0.2">
      <c r="A71" s="199"/>
      <c r="B71" s="203">
        <v>10016856</v>
      </c>
      <c r="C71" s="201" t="s">
        <v>31</v>
      </c>
      <c r="D71" s="201" t="s">
        <v>32</v>
      </c>
      <c r="E71" s="201" t="s">
        <v>195</v>
      </c>
      <c r="F71" s="201" t="s">
        <v>196</v>
      </c>
      <c r="G71" s="201" t="s">
        <v>197</v>
      </c>
      <c r="I71" s="202">
        <v>950</v>
      </c>
      <c r="J71" s="203" t="s">
        <v>198</v>
      </c>
      <c r="K71" s="203" t="s">
        <v>199</v>
      </c>
      <c r="L71" s="201" t="s">
        <v>269</v>
      </c>
      <c r="M71" s="204">
        <v>38786</v>
      </c>
      <c r="N71" s="192" t="s">
        <v>193</v>
      </c>
      <c r="O71" s="205" t="s">
        <v>194</v>
      </c>
      <c r="P71" s="206" t="s">
        <v>69</v>
      </c>
      <c r="Q71" s="201" t="s">
        <v>3235</v>
      </c>
      <c r="R71" s="331">
        <v>188</v>
      </c>
      <c r="S71" s="204" t="s">
        <v>2424</v>
      </c>
      <c r="T71" s="204"/>
      <c r="U71" s="207" t="s">
        <v>42</v>
      </c>
      <c r="V71" s="208">
        <v>4236</v>
      </c>
      <c r="AE71" s="209"/>
      <c r="AF71" s="209"/>
      <c r="AG71" s="209"/>
      <c r="AJ71" s="198" t="str">
        <f t="shared" si="2"/>
        <v>+</v>
      </c>
      <c r="AK71" s="201">
        <v>2009</v>
      </c>
      <c r="AL71" s="551" t="s">
        <v>6795</v>
      </c>
    </row>
    <row r="72" spans="1:38" s="201" customFormat="1" ht="16" x14ac:dyDescent="0.2">
      <c r="A72" s="199"/>
      <c r="B72" s="203">
        <v>10017152</v>
      </c>
      <c r="C72" s="201" t="s">
        <v>31</v>
      </c>
      <c r="D72" s="201" t="s">
        <v>32</v>
      </c>
      <c r="E72" s="201" t="s">
        <v>96</v>
      </c>
      <c r="F72" s="201">
        <v>408668</v>
      </c>
      <c r="G72" s="201" t="s">
        <v>2456</v>
      </c>
      <c r="I72" s="202">
        <v>140</v>
      </c>
      <c r="J72" s="203" t="s">
        <v>98</v>
      </c>
      <c r="K72" s="203" t="s">
        <v>99</v>
      </c>
      <c r="L72" s="201" t="s">
        <v>269</v>
      </c>
      <c r="M72" s="204">
        <v>38957</v>
      </c>
      <c r="N72" s="192" t="s">
        <v>84</v>
      </c>
      <c r="O72" s="205" t="s">
        <v>85</v>
      </c>
      <c r="P72" s="206" t="s">
        <v>69</v>
      </c>
      <c r="Q72" s="201" t="s">
        <v>3235</v>
      </c>
      <c r="R72" s="331">
        <v>189</v>
      </c>
      <c r="S72" s="204" t="s">
        <v>2424</v>
      </c>
      <c r="T72" s="204"/>
      <c r="U72" s="207" t="s">
        <v>42</v>
      </c>
      <c r="V72" s="208">
        <v>4236</v>
      </c>
      <c r="AE72" s="209"/>
      <c r="AF72" s="209"/>
      <c r="AG72" s="209"/>
      <c r="AJ72" s="198" t="str">
        <f t="shared" si="2"/>
        <v>+</v>
      </c>
      <c r="AK72" s="201">
        <v>2009</v>
      </c>
      <c r="AL72" s="551" t="s">
        <v>6795</v>
      </c>
    </row>
    <row r="73" spans="1:38" s="201" customFormat="1" ht="16" x14ac:dyDescent="0.2">
      <c r="A73" s="199"/>
      <c r="B73" s="203">
        <v>10013586</v>
      </c>
      <c r="C73" s="201" t="s">
        <v>31</v>
      </c>
      <c r="D73" s="201" t="s">
        <v>32</v>
      </c>
      <c r="E73" s="201" t="s">
        <v>92</v>
      </c>
      <c r="F73" s="201">
        <v>405672</v>
      </c>
      <c r="G73" s="201" t="s">
        <v>93</v>
      </c>
      <c r="I73" s="202">
        <v>70</v>
      </c>
      <c r="J73" s="203" t="s">
        <v>94</v>
      </c>
      <c r="K73" s="203" t="s">
        <v>95</v>
      </c>
      <c r="L73" s="201" t="s">
        <v>269</v>
      </c>
      <c r="M73" s="204">
        <v>38750</v>
      </c>
      <c r="N73" s="192" t="s">
        <v>84</v>
      </c>
      <c r="O73" s="205" t="s">
        <v>85</v>
      </c>
      <c r="P73" s="206" t="s">
        <v>69</v>
      </c>
      <c r="Q73" s="201" t="s">
        <v>3235</v>
      </c>
      <c r="R73" s="331">
        <v>190</v>
      </c>
      <c r="S73" s="204" t="s">
        <v>2424</v>
      </c>
      <c r="T73" s="204"/>
      <c r="U73" s="207" t="s">
        <v>42</v>
      </c>
      <c r="V73" s="208">
        <v>4236</v>
      </c>
      <c r="AE73" s="209"/>
      <c r="AF73" s="209"/>
      <c r="AG73" s="209"/>
      <c r="AJ73" s="198" t="str">
        <f t="shared" si="2"/>
        <v>+</v>
      </c>
      <c r="AK73" s="201">
        <v>2009</v>
      </c>
      <c r="AL73" s="551" t="s">
        <v>6795</v>
      </c>
    </row>
    <row r="74" spans="1:38" s="201" customFormat="1" ht="32" x14ac:dyDescent="0.2">
      <c r="A74" s="199"/>
      <c r="B74" s="203" t="s">
        <v>2457</v>
      </c>
      <c r="C74" s="201" t="s">
        <v>31</v>
      </c>
      <c r="D74" s="201" t="s">
        <v>75</v>
      </c>
      <c r="E74" s="201">
        <v>2000006021</v>
      </c>
      <c r="F74" s="201" t="s">
        <v>170</v>
      </c>
      <c r="G74" s="201" t="s">
        <v>171</v>
      </c>
      <c r="I74" s="202" t="s">
        <v>2458</v>
      </c>
      <c r="J74" s="203" t="s">
        <v>2459</v>
      </c>
      <c r="K74" s="203" t="s">
        <v>2460</v>
      </c>
      <c r="L74" s="201" t="s">
        <v>269</v>
      </c>
      <c r="M74" s="204"/>
      <c r="N74" s="192" t="s">
        <v>2461</v>
      </c>
      <c r="O74" s="205" t="s">
        <v>2462</v>
      </c>
      <c r="P74" s="206" t="s">
        <v>69</v>
      </c>
      <c r="Q74" s="201" t="s">
        <v>3235</v>
      </c>
      <c r="R74" s="331">
        <v>38</v>
      </c>
      <c r="S74" s="204">
        <v>37355</v>
      </c>
      <c r="T74" s="204"/>
      <c r="U74" s="207" t="s">
        <v>42</v>
      </c>
      <c r="V74" s="208">
        <v>100010001376</v>
      </c>
      <c r="AE74" s="209"/>
      <c r="AF74" s="209"/>
      <c r="AG74" s="209"/>
      <c r="AJ74" s="198" t="str">
        <f t="shared" si="2"/>
        <v>+</v>
      </c>
      <c r="AK74" s="201">
        <v>2009</v>
      </c>
      <c r="AL74" s="551" t="s">
        <v>6795</v>
      </c>
    </row>
    <row r="75" spans="1:38" s="201" customFormat="1" ht="64" x14ac:dyDescent="0.2">
      <c r="A75" s="199"/>
      <c r="B75" s="203" t="s">
        <v>2463</v>
      </c>
      <c r="C75" s="201" t="s">
        <v>31</v>
      </c>
      <c r="D75" s="201" t="s">
        <v>75</v>
      </c>
      <c r="E75" s="201" t="s">
        <v>2464</v>
      </c>
      <c r="F75" s="201">
        <v>405165</v>
      </c>
      <c r="G75" s="201" t="s">
        <v>156</v>
      </c>
      <c r="I75" s="202" t="s">
        <v>2465</v>
      </c>
      <c r="J75" s="203" t="s">
        <v>2466</v>
      </c>
      <c r="K75" s="203" t="s">
        <v>2467</v>
      </c>
      <c r="L75" s="201" t="s">
        <v>269</v>
      </c>
      <c r="M75" s="204"/>
      <c r="N75" s="192" t="s">
        <v>2468</v>
      </c>
      <c r="O75" s="205" t="s">
        <v>2469</v>
      </c>
      <c r="P75" s="206" t="s">
        <v>69</v>
      </c>
      <c r="Q75" s="201" t="s">
        <v>3235</v>
      </c>
      <c r="R75" s="331">
        <v>39</v>
      </c>
      <c r="S75" s="204">
        <v>37355</v>
      </c>
      <c r="T75" s="204"/>
      <c r="U75" s="207" t="s">
        <v>42</v>
      </c>
      <c r="V75" s="208">
        <v>100010001376</v>
      </c>
      <c r="AE75" s="209"/>
      <c r="AF75" s="209"/>
      <c r="AG75" s="209"/>
      <c r="AJ75" s="198" t="str">
        <f t="shared" si="2"/>
        <v>+</v>
      </c>
      <c r="AK75" s="201">
        <v>2009</v>
      </c>
      <c r="AL75" s="551" t="s">
        <v>6795</v>
      </c>
    </row>
    <row r="76" spans="1:38" s="201" customFormat="1" ht="16" x14ac:dyDescent="0.2">
      <c r="A76" s="199"/>
      <c r="B76" s="203">
        <v>243331</v>
      </c>
      <c r="C76" s="201" t="s">
        <v>31</v>
      </c>
      <c r="D76" s="201" t="s">
        <v>75</v>
      </c>
      <c r="E76" s="201" t="s">
        <v>2470</v>
      </c>
      <c r="F76" s="201">
        <v>402109</v>
      </c>
      <c r="G76" s="201" t="s">
        <v>2471</v>
      </c>
      <c r="H76" s="201">
        <v>30</v>
      </c>
      <c r="I76" s="202">
        <v>1</v>
      </c>
      <c r="J76" s="203" t="s">
        <v>2472</v>
      </c>
      <c r="K76" s="203" t="s">
        <v>2473</v>
      </c>
      <c r="L76" s="201" t="s">
        <v>269</v>
      </c>
      <c r="M76" s="204">
        <v>36571</v>
      </c>
      <c r="N76" s="192" t="s">
        <v>420</v>
      </c>
      <c r="O76" s="205" t="s">
        <v>304</v>
      </c>
      <c r="P76" s="206" t="s">
        <v>69</v>
      </c>
      <c r="Q76" s="201" t="s">
        <v>3235</v>
      </c>
      <c r="R76" s="331">
        <v>201</v>
      </c>
      <c r="S76" s="204">
        <v>37770</v>
      </c>
      <c r="T76" s="204"/>
      <c r="U76" s="207" t="s">
        <v>42</v>
      </c>
      <c r="V76" s="208">
        <v>100010001376</v>
      </c>
      <c r="AE76" s="209"/>
      <c r="AF76" s="209"/>
      <c r="AG76" s="209"/>
      <c r="AJ76" s="198" t="str">
        <f t="shared" si="2"/>
        <v>+</v>
      </c>
      <c r="AK76" s="201">
        <v>2009</v>
      </c>
      <c r="AL76" s="551" t="s">
        <v>6795</v>
      </c>
    </row>
    <row r="77" spans="1:38" s="201" customFormat="1" ht="16" x14ac:dyDescent="0.2">
      <c r="A77" s="199"/>
      <c r="B77" s="203"/>
      <c r="H77" s="201">
        <v>40</v>
      </c>
      <c r="I77" s="202"/>
      <c r="J77" s="203" t="s">
        <v>2474</v>
      </c>
      <c r="K77" s="203" t="s">
        <v>2475</v>
      </c>
      <c r="M77" s="204"/>
      <c r="N77" s="192"/>
      <c r="O77" s="205"/>
      <c r="P77" s="206"/>
      <c r="Q77" s="201" t="s">
        <v>3235</v>
      </c>
      <c r="R77" s="331"/>
      <c r="S77" s="204"/>
      <c r="T77" s="204"/>
      <c r="U77" s="207"/>
      <c r="V77" s="208"/>
      <c r="AE77" s="209"/>
      <c r="AF77" s="209"/>
      <c r="AG77" s="209"/>
      <c r="AJ77" s="198" t="str">
        <f t="shared" si="2"/>
        <v>+</v>
      </c>
      <c r="AK77" s="201">
        <v>2009</v>
      </c>
      <c r="AL77" s="551" t="s">
        <v>6795</v>
      </c>
    </row>
    <row r="78" spans="1:38" s="201" customFormat="1" ht="16" x14ac:dyDescent="0.2">
      <c r="A78" s="199"/>
      <c r="B78" s="203"/>
      <c r="H78" s="201">
        <v>45</v>
      </c>
      <c r="I78" s="202"/>
      <c r="J78" s="203" t="s">
        <v>2476</v>
      </c>
      <c r="K78" s="203" t="s">
        <v>2477</v>
      </c>
      <c r="M78" s="204"/>
      <c r="N78" s="192"/>
      <c r="O78" s="205"/>
      <c r="P78" s="206"/>
      <c r="Q78" s="201" t="s">
        <v>3235</v>
      </c>
      <c r="R78" s="331"/>
      <c r="S78" s="204"/>
      <c r="T78" s="204"/>
      <c r="U78" s="207"/>
      <c r="V78" s="208"/>
      <c r="AE78" s="209"/>
      <c r="AF78" s="209"/>
      <c r="AG78" s="209"/>
      <c r="AJ78" s="198" t="str">
        <f t="shared" si="2"/>
        <v>+</v>
      </c>
      <c r="AK78" s="201">
        <v>2009</v>
      </c>
      <c r="AL78" s="551" t="s">
        <v>6795</v>
      </c>
    </row>
    <row r="79" spans="1:38" s="201" customFormat="1" ht="16" x14ac:dyDescent="0.2">
      <c r="A79" s="199"/>
      <c r="B79" s="203"/>
      <c r="H79" s="201">
        <v>70</v>
      </c>
      <c r="I79" s="202"/>
      <c r="J79" s="203" t="s">
        <v>2478</v>
      </c>
      <c r="K79" s="203" t="s">
        <v>2479</v>
      </c>
      <c r="M79" s="204"/>
      <c r="N79" s="192"/>
      <c r="O79" s="205"/>
      <c r="P79" s="206"/>
      <c r="Q79" s="201" t="s">
        <v>3235</v>
      </c>
      <c r="R79" s="331"/>
      <c r="S79" s="204"/>
      <c r="T79" s="204"/>
      <c r="U79" s="207"/>
      <c r="V79" s="208"/>
      <c r="AE79" s="209"/>
      <c r="AF79" s="209"/>
      <c r="AG79" s="209"/>
      <c r="AJ79" s="198" t="str">
        <f t="shared" si="2"/>
        <v>+</v>
      </c>
      <c r="AK79" s="201">
        <v>2009</v>
      </c>
      <c r="AL79" s="551" t="s">
        <v>6795</v>
      </c>
    </row>
    <row r="80" spans="1:38" s="201" customFormat="1" ht="16" x14ac:dyDescent="0.2">
      <c r="A80" s="199"/>
      <c r="B80" s="203">
        <v>10007487</v>
      </c>
      <c r="C80" s="201" t="s">
        <v>31</v>
      </c>
      <c r="D80" s="201" t="s">
        <v>32</v>
      </c>
      <c r="E80" s="201" t="s">
        <v>2480</v>
      </c>
      <c r="F80" s="201">
        <v>405105</v>
      </c>
      <c r="G80" s="201" t="s">
        <v>2481</v>
      </c>
      <c r="H80" s="201">
        <v>60</v>
      </c>
      <c r="I80" s="202">
        <v>1</v>
      </c>
      <c r="J80" s="203" t="s">
        <v>2482</v>
      </c>
      <c r="K80" s="203" t="s">
        <v>2483</v>
      </c>
      <c r="L80" s="201" t="s">
        <v>269</v>
      </c>
      <c r="M80" s="204">
        <v>36575</v>
      </c>
      <c r="N80" s="192" t="s">
        <v>2408</v>
      </c>
      <c r="O80" s="205" t="s">
        <v>2409</v>
      </c>
      <c r="P80" s="206" t="s">
        <v>69</v>
      </c>
      <c r="Q80" s="201" t="s">
        <v>3235</v>
      </c>
      <c r="R80" s="331">
        <v>202</v>
      </c>
      <c r="S80" s="204">
        <v>37770</v>
      </c>
      <c r="T80" s="204"/>
      <c r="U80" s="207" t="s">
        <v>2484</v>
      </c>
      <c r="V80" s="208">
        <v>100010001376</v>
      </c>
      <c r="AE80" s="209"/>
      <c r="AF80" s="209"/>
      <c r="AG80" s="209"/>
      <c r="AJ80" s="198" t="str">
        <f t="shared" si="2"/>
        <v>+</v>
      </c>
      <c r="AK80" s="201">
        <v>2009</v>
      </c>
      <c r="AL80" s="551" t="s">
        <v>6795</v>
      </c>
    </row>
    <row r="81" spans="1:38" s="201" customFormat="1" ht="16" x14ac:dyDescent="0.2">
      <c r="A81" s="199"/>
      <c r="B81" s="203"/>
      <c r="H81" s="201">
        <v>70</v>
      </c>
      <c r="I81" s="202"/>
      <c r="J81" s="203" t="s">
        <v>2485</v>
      </c>
      <c r="K81" s="203" t="s">
        <v>2486</v>
      </c>
      <c r="M81" s="204"/>
      <c r="N81" s="192"/>
      <c r="O81" s="205"/>
      <c r="P81" s="206"/>
      <c r="Q81" s="201" t="s">
        <v>3235</v>
      </c>
      <c r="R81" s="331"/>
      <c r="S81" s="204"/>
      <c r="T81" s="204"/>
      <c r="U81" s="207"/>
      <c r="V81" s="208"/>
      <c r="AE81" s="209"/>
      <c r="AF81" s="209"/>
      <c r="AG81" s="209"/>
      <c r="AJ81" s="198" t="str">
        <f t="shared" si="2"/>
        <v>+</v>
      </c>
      <c r="AK81" s="201">
        <v>2009</v>
      </c>
      <c r="AL81" s="551" t="s">
        <v>6795</v>
      </c>
    </row>
    <row r="82" spans="1:38" s="201" customFormat="1" ht="16" x14ac:dyDescent="0.2">
      <c r="A82" s="199"/>
      <c r="B82" s="203">
        <v>243062</v>
      </c>
      <c r="C82" s="201" t="s">
        <v>31</v>
      </c>
      <c r="D82" s="201" t="s">
        <v>75</v>
      </c>
      <c r="E82" s="201" t="s">
        <v>2487</v>
      </c>
      <c r="F82" s="201">
        <v>401679</v>
      </c>
      <c r="G82" s="201" t="s">
        <v>2488</v>
      </c>
      <c r="H82" s="201">
        <v>61</v>
      </c>
      <c r="I82" s="202">
        <v>1</v>
      </c>
      <c r="J82" s="203">
        <v>6416562</v>
      </c>
      <c r="K82" s="203" t="s">
        <v>2489</v>
      </c>
      <c r="L82" s="201" t="s">
        <v>2490</v>
      </c>
      <c r="M82" s="204">
        <v>36656</v>
      </c>
      <c r="N82" s="192" t="s">
        <v>420</v>
      </c>
      <c r="O82" s="205" t="s">
        <v>304</v>
      </c>
      <c r="P82" s="206" t="s">
        <v>69</v>
      </c>
      <c r="Q82" s="201" t="s">
        <v>3235</v>
      </c>
      <c r="R82" s="331">
        <v>203</v>
      </c>
      <c r="S82" s="204">
        <v>37770</v>
      </c>
      <c r="T82" s="204"/>
      <c r="U82" s="207" t="s">
        <v>2484</v>
      </c>
      <c r="V82" s="208">
        <v>100010001376</v>
      </c>
      <c r="AE82" s="209"/>
      <c r="AF82" s="209"/>
      <c r="AG82" s="209"/>
      <c r="AJ82" s="198" t="str">
        <f t="shared" si="2"/>
        <v>+</v>
      </c>
      <c r="AK82" s="201">
        <v>2009</v>
      </c>
      <c r="AL82" s="551" t="s">
        <v>6795</v>
      </c>
    </row>
    <row r="83" spans="1:38" s="201" customFormat="1" ht="16" x14ac:dyDescent="0.2">
      <c r="A83" s="199"/>
      <c r="B83" s="203"/>
      <c r="H83" s="201">
        <v>62</v>
      </c>
      <c r="I83" s="202"/>
      <c r="J83" s="203" t="s">
        <v>2491</v>
      </c>
      <c r="K83" s="203" t="s">
        <v>2492</v>
      </c>
      <c r="M83" s="204"/>
      <c r="N83" s="192"/>
      <c r="O83" s="205"/>
      <c r="P83" s="206"/>
      <c r="Q83" s="201" t="s">
        <v>3235</v>
      </c>
      <c r="R83" s="331"/>
      <c r="S83" s="204"/>
      <c r="T83" s="204"/>
      <c r="U83" s="207"/>
      <c r="V83" s="208"/>
      <c r="AE83" s="209"/>
      <c r="AF83" s="209"/>
      <c r="AG83" s="209"/>
      <c r="AJ83" s="198" t="str">
        <f t="shared" si="2"/>
        <v>+</v>
      </c>
      <c r="AK83" s="201">
        <v>2009</v>
      </c>
      <c r="AL83" s="551" t="s">
        <v>6795</v>
      </c>
    </row>
    <row r="84" spans="1:38" s="201" customFormat="1" ht="16" x14ac:dyDescent="0.2">
      <c r="A84" s="199"/>
      <c r="B84" s="203"/>
      <c r="H84" s="201">
        <v>63</v>
      </c>
      <c r="I84" s="202"/>
      <c r="J84" s="203" t="s">
        <v>2493</v>
      </c>
      <c r="K84" s="203" t="s">
        <v>2494</v>
      </c>
      <c r="M84" s="204"/>
      <c r="N84" s="192"/>
      <c r="O84" s="205"/>
      <c r="P84" s="206"/>
      <c r="Q84" s="201" t="s">
        <v>3235</v>
      </c>
      <c r="R84" s="331"/>
      <c r="S84" s="204"/>
      <c r="T84" s="204"/>
      <c r="U84" s="207"/>
      <c r="V84" s="208"/>
      <c r="AE84" s="209"/>
      <c r="AF84" s="209"/>
      <c r="AG84" s="209"/>
      <c r="AJ84" s="198" t="str">
        <f t="shared" si="2"/>
        <v>+</v>
      </c>
      <c r="AK84" s="201">
        <v>2009</v>
      </c>
      <c r="AL84" s="551" t="s">
        <v>6795</v>
      </c>
    </row>
    <row r="85" spans="1:38" s="201" customFormat="1" ht="16" x14ac:dyDescent="0.2">
      <c r="A85" s="199"/>
      <c r="B85" s="203"/>
      <c r="H85" s="201">
        <v>64</v>
      </c>
      <c r="I85" s="202"/>
      <c r="J85" s="203">
        <v>4228162</v>
      </c>
      <c r="K85" s="203" t="s">
        <v>2495</v>
      </c>
      <c r="M85" s="204"/>
      <c r="N85" s="192"/>
      <c r="O85" s="205"/>
      <c r="P85" s="206"/>
      <c r="Q85" s="201" t="s">
        <v>3235</v>
      </c>
      <c r="R85" s="331"/>
      <c r="S85" s="204"/>
      <c r="T85" s="204"/>
      <c r="U85" s="207"/>
      <c r="V85" s="208"/>
      <c r="AE85" s="209"/>
      <c r="AF85" s="209"/>
      <c r="AG85" s="209"/>
      <c r="AJ85" s="198" t="str">
        <f t="shared" si="2"/>
        <v>+</v>
      </c>
      <c r="AK85" s="201">
        <v>2009</v>
      </c>
      <c r="AL85" s="551" t="s">
        <v>6795</v>
      </c>
    </row>
    <row r="86" spans="1:38" s="201" customFormat="1" ht="16" x14ac:dyDescent="0.2">
      <c r="A86" s="199"/>
      <c r="B86" s="203">
        <v>10008619</v>
      </c>
      <c r="C86" s="201" t="s">
        <v>31</v>
      </c>
      <c r="D86" s="201" t="s">
        <v>32</v>
      </c>
      <c r="E86" s="201" t="s">
        <v>113</v>
      </c>
      <c r="F86" s="201">
        <v>403322</v>
      </c>
      <c r="G86" s="201" t="s">
        <v>2425</v>
      </c>
      <c r="H86" s="201">
        <v>250</v>
      </c>
      <c r="I86" s="202">
        <v>1</v>
      </c>
      <c r="J86" s="203" t="s">
        <v>2496</v>
      </c>
      <c r="K86" s="203" t="s">
        <v>2497</v>
      </c>
      <c r="L86" s="201" t="s">
        <v>269</v>
      </c>
      <c r="M86" s="204">
        <v>36677</v>
      </c>
      <c r="N86" s="192" t="s">
        <v>118</v>
      </c>
      <c r="O86" s="205" t="s">
        <v>2498</v>
      </c>
      <c r="P86" s="206" t="s">
        <v>69</v>
      </c>
      <c r="Q86" s="201" t="s">
        <v>3235</v>
      </c>
      <c r="R86" s="331">
        <v>204</v>
      </c>
      <c r="S86" s="204">
        <v>37770</v>
      </c>
      <c r="T86" s="204"/>
      <c r="U86" s="207" t="s">
        <v>42</v>
      </c>
      <c r="V86" s="208">
        <v>100010001376</v>
      </c>
      <c r="AE86" s="209"/>
      <c r="AF86" s="209"/>
      <c r="AG86" s="209"/>
      <c r="AJ86" s="198" t="str">
        <f t="shared" si="2"/>
        <v>+</v>
      </c>
      <c r="AK86" s="201">
        <v>2009</v>
      </c>
      <c r="AL86" s="551" t="s">
        <v>6795</v>
      </c>
    </row>
    <row r="87" spans="1:38" s="201" customFormat="1" ht="16" x14ac:dyDescent="0.2">
      <c r="A87" s="199"/>
      <c r="B87" s="203"/>
      <c r="H87" s="201">
        <v>260</v>
      </c>
      <c r="I87" s="202"/>
      <c r="J87" s="203" t="s">
        <v>2499</v>
      </c>
      <c r="K87" s="203" t="s">
        <v>2500</v>
      </c>
      <c r="M87" s="204"/>
      <c r="N87" s="192"/>
      <c r="O87" s="205"/>
      <c r="P87" s="206"/>
      <c r="Q87" s="201" t="s">
        <v>3235</v>
      </c>
      <c r="R87" s="331"/>
      <c r="S87" s="204"/>
      <c r="T87" s="204"/>
      <c r="U87" s="207"/>
      <c r="V87" s="208"/>
      <c r="AE87" s="209"/>
      <c r="AF87" s="209"/>
      <c r="AG87" s="209"/>
      <c r="AJ87" s="198" t="str">
        <f t="shared" si="2"/>
        <v>+</v>
      </c>
      <c r="AK87" s="201">
        <v>2009</v>
      </c>
      <c r="AL87" s="551" t="s">
        <v>6795</v>
      </c>
    </row>
    <row r="88" spans="1:38" s="201" customFormat="1" ht="16" x14ac:dyDescent="0.2">
      <c r="A88" s="199"/>
      <c r="B88" s="203"/>
      <c r="H88" s="201">
        <v>270</v>
      </c>
      <c r="I88" s="202"/>
      <c r="J88" s="203" t="s">
        <v>2501</v>
      </c>
      <c r="K88" s="203" t="s">
        <v>2502</v>
      </c>
      <c r="M88" s="204"/>
      <c r="N88" s="192"/>
      <c r="O88" s="205"/>
      <c r="P88" s="206"/>
      <c r="Q88" s="201" t="s">
        <v>3235</v>
      </c>
      <c r="R88" s="331"/>
      <c r="S88" s="204"/>
      <c r="T88" s="204"/>
      <c r="U88" s="207"/>
      <c r="V88" s="208"/>
      <c r="AE88" s="209"/>
      <c r="AF88" s="209"/>
      <c r="AG88" s="209"/>
      <c r="AJ88" s="198" t="str">
        <f t="shared" si="2"/>
        <v>+</v>
      </c>
      <c r="AK88" s="201">
        <v>2009</v>
      </c>
      <c r="AL88" s="551" t="s">
        <v>6795</v>
      </c>
    </row>
    <row r="89" spans="1:38" s="201" customFormat="1" ht="16" x14ac:dyDescent="0.2">
      <c r="A89" s="199"/>
      <c r="B89" s="203"/>
      <c r="H89" s="201">
        <v>280</v>
      </c>
      <c r="I89" s="202"/>
      <c r="J89" s="203">
        <v>4960717</v>
      </c>
      <c r="K89" s="203" t="s">
        <v>2503</v>
      </c>
      <c r="M89" s="204"/>
      <c r="N89" s="192"/>
      <c r="O89" s="205"/>
      <c r="P89" s="206"/>
      <c r="Q89" s="201" t="s">
        <v>3235</v>
      </c>
      <c r="R89" s="331"/>
      <c r="S89" s="204"/>
      <c r="T89" s="204"/>
      <c r="U89" s="207"/>
      <c r="V89" s="208"/>
      <c r="AE89" s="209"/>
      <c r="AF89" s="209"/>
      <c r="AG89" s="209"/>
      <c r="AJ89" s="198" t="str">
        <f t="shared" si="2"/>
        <v>+</v>
      </c>
      <c r="AK89" s="201">
        <v>2009</v>
      </c>
      <c r="AL89" s="551" t="s">
        <v>6795</v>
      </c>
    </row>
    <row r="90" spans="1:38" s="201" customFormat="1" ht="16" x14ac:dyDescent="0.2">
      <c r="A90" s="199"/>
      <c r="B90" s="203">
        <v>10007326</v>
      </c>
      <c r="C90" s="201" t="s">
        <v>31</v>
      </c>
      <c r="D90" s="201" t="s">
        <v>32</v>
      </c>
      <c r="E90" s="201" t="s">
        <v>161</v>
      </c>
      <c r="F90" s="201">
        <v>405096</v>
      </c>
      <c r="G90" s="201" t="s">
        <v>162</v>
      </c>
      <c r="H90" s="201">
        <v>130</v>
      </c>
      <c r="I90" s="202">
        <v>1</v>
      </c>
      <c r="J90" s="203">
        <v>4013771</v>
      </c>
      <c r="K90" s="203" t="s">
        <v>2504</v>
      </c>
      <c r="L90" s="201" t="s">
        <v>269</v>
      </c>
      <c r="M90" s="204">
        <v>36728</v>
      </c>
      <c r="N90" s="192" t="s">
        <v>166</v>
      </c>
      <c r="O90" s="205" t="s">
        <v>167</v>
      </c>
      <c r="P90" s="206" t="s">
        <v>69</v>
      </c>
      <c r="Q90" s="201" t="s">
        <v>3235</v>
      </c>
      <c r="R90" s="331">
        <v>205</v>
      </c>
      <c r="S90" s="204">
        <v>37770</v>
      </c>
      <c r="T90" s="204"/>
      <c r="U90" s="207" t="s">
        <v>42</v>
      </c>
      <c r="V90" s="208">
        <v>100010001376</v>
      </c>
      <c r="AE90" s="209"/>
      <c r="AF90" s="209"/>
      <c r="AG90" s="209"/>
      <c r="AJ90" s="198" t="str">
        <f t="shared" si="2"/>
        <v>+</v>
      </c>
      <c r="AK90" s="201">
        <v>2009</v>
      </c>
      <c r="AL90" s="551" t="s">
        <v>6795</v>
      </c>
    </row>
    <row r="91" spans="1:38" s="201" customFormat="1" ht="16" x14ac:dyDescent="0.2">
      <c r="A91" s="199"/>
      <c r="B91" s="203"/>
      <c r="H91" s="201">
        <v>140</v>
      </c>
      <c r="I91" s="202"/>
      <c r="J91" s="203">
        <v>4104109</v>
      </c>
      <c r="K91" s="203" t="s">
        <v>2505</v>
      </c>
      <c r="M91" s="204"/>
      <c r="N91" s="192"/>
      <c r="O91" s="205"/>
      <c r="P91" s="206"/>
      <c r="Q91" s="201" t="s">
        <v>3235</v>
      </c>
      <c r="R91" s="331"/>
      <c r="S91" s="204"/>
      <c r="T91" s="204"/>
      <c r="U91" s="207"/>
      <c r="V91" s="208"/>
      <c r="AE91" s="209"/>
      <c r="AF91" s="209"/>
      <c r="AG91" s="209"/>
      <c r="AJ91" s="198" t="str">
        <f t="shared" si="2"/>
        <v>+</v>
      </c>
      <c r="AK91" s="201">
        <v>2009</v>
      </c>
      <c r="AL91" s="551" t="s">
        <v>6795</v>
      </c>
    </row>
    <row r="92" spans="1:38" s="201" customFormat="1" ht="16" x14ac:dyDescent="0.2">
      <c r="A92" s="199"/>
      <c r="B92" s="203"/>
      <c r="H92" s="201">
        <v>150</v>
      </c>
      <c r="I92" s="202"/>
      <c r="J92" s="203" t="s">
        <v>2506</v>
      </c>
      <c r="K92" s="203" t="s">
        <v>2507</v>
      </c>
      <c r="M92" s="204"/>
      <c r="N92" s="192"/>
      <c r="O92" s="205"/>
      <c r="P92" s="206"/>
      <c r="Q92" s="201" t="s">
        <v>3235</v>
      </c>
      <c r="R92" s="331"/>
      <c r="S92" s="204"/>
      <c r="T92" s="204"/>
      <c r="U92" s="207"/>
      <c r="V92" s="208"/>
      <c r="AE92" s="209"/>
      <c r="AF92" s="209"/>
      <c r="AG92" s="209"/>
      <c r="AJ92" s="198" t="str">
        <f t="shared" si="2"/>
        <v>+</v>
      </c>
      <c r="AK92" s="201">
        <v>2009</v>
      </c>
      <c r="AL92" s="551" t="s">
        <v>6795</v>
      </c>
    </row>
    <row r="93" spans="1:38" s="201" customFormat="1" ht="16" x14ac:dyDescent="0.2">
      <c r="A93" s="199"/>
      <c r="B93" s="203"/>
      <c r="H93" s="201">
        <v>160</v>
      </c>
      <c r="I93" s="202"/>
      <c r="J93" s="203" t="s">
        <v>2508</v>
      </c>
      <c r="K93" s="203" t="s">
        <v>2509</v>
      </c>
      <c r="M93" s="204"/>
      <c r="N93" s="192"/>
      <c r="O93" s="205"/>
      <c r="P93" s="206"/>
      <c r="Q93" s="201" t="s">
        <v>3235</v>
      </c>
      <c r="R93" s="331"/>
      <c r="S93" s="204"/>
      <c r="T93" s="204"/>
      <c r="U93" s="207"/>
      <c r="V93" s="208"/>
      <c r="AE93" s="209"/>
      <c r="AF93" s="209"/>
      <c r="AG93" s="209"/>
      <c r="AJ93" s="198" t="str">
        <f t="shared" si="2"/>
        <v>+</v>
      </c>
      <c r="AK93" s="201">
        <v>2009</v>
      </c>
      <c r="AL93" s="551" t="s">
        <v>6795</v>
      </c>
    </row>
    <row r="94" spans="1:38" s="201" customFormat="1" ht="16" x14ac:dyDescent="0.2">
      <c r="A94" s="199"/>
      <c r="B94" s="203"/>
      <c r="H94" s="201">
        <v>170</v>
      </c>
      <c r="I94" s="202"/>
      <c r="J94" s="203" t="s">
        <v>2510</v>
      </c>
      <c r="K94" s="203" t="s">
        <v>2511</v>
      </c>
      <c r="M94" s="204"/>
      <c r="N94" s="192"/>
      <c r="O94" s="205"/>
      <c r="P94" s="206"/>
      <c r="Q94" s="201" t="s">
        <v>3235</v>
      </c>
      <c r="R94" s="331"/>
      <c r="S94" s="204"/>
      <c r="T94" s="204"/>
      <c r="U94" s="207"/>
      <c r="V94" s="208"/>
      <c r="AE94" s="209"/>
      <c r="AF94" s="209"/>
      <c r="AG94" s="209"/>
      <c r="AJ94" s="198" t="str">
        <f t="shared" si="2"/>
        <v>+</v>
      </c>
      <c r="AK94" s="201">
        <v>2009</v>
      </c>
      <c r="AL94" s="551" t="s">
        <v>6795</v>
      </c>
    </row>
    <row r="95" spans="1:38" s="201" customFormat="1" ht="16" x14ac:dyDescent="0.2">
      <c r="A95" s="199"/>
      <c r="B95" s="203"/>
      <c r="H95" s="201">
        <v>180</v>
      </c>
      <c r="I95" s="202"/>
      <c r="J95" s="203">
        <v>4013772</v>
      </c>
      <c r="K95" s="203" t="s">
        <v>2512</v>
      </c>
      <c r="M95" s="204"/>
      <c r="N95" s="192"/>
      <c r="O95" s="205"/>
      <c r="P95" s="206"/>
      <c r="Q95" s="201" t="s">
        <v>3235</v>
      </c>
      <c r="R95" s="331"/>
      <c r="S95" s="204"/>
      <c r="T95" s="204"/>
      <c r="U95" s="207"/>
      <c r="V95" s="208"/>
      <c r="AE95" s="209"/>
      <c r="AF95" s="209"/>
      <c r="AG95" s="209"/>
      <c r="AJ95" s="198" t="str">
        <f t="shared" si="2"/>
        <v>+</v>
      </c>
      <c r="AK95" s="201">
        <v>2009</v>
      </c>
      <c r="AL95" s="551" t="s">
        <v>6795</v>
      </c>
    </row>
    <row r="96" spans="1:38" s="201" customFormat="1" ht="16" x14ac:dyDescent="0.2">
      <c r="A96" s="199"/>
      <c r="B96" s="203">
        <v>10007327</v>
      </c>
      <c r="C96" s="201" t="s">
        <v>31</v>
      </c>
      <c r="D96" s="201" t="s">
        <v>32</v>
      </c>
      <c r="E96" s="201" t="s">
        <v>161</v>
      </c>
      <c r="F96" s="201">
        <v>405096</v>
      </c>
      <c r="G96" s="201" t="s">
        <v>162</v>
      </c>
      <c r="H96" s="201">
        <v>190</v>
      </c>
      <c r="I96" s="202">
        <v>1</v>
      </c>
      <c r="J96" s="203">
        <v>4013771</v>
      </c>
      <c r="K96" s="203" t="s">
        <v>2504</v>
      </c>
      <c r="L96" s="201" t="s">
        <v>269</v>
      </c>
      <c r="M96" s="204">
        <v>36728</v>
      </c>
      <c r="N96" s="192" t="s">
        <v>166</v>
      </c>
      <c r="O96" s="205" t="s">
        <v>167</v>
      </c>
      <c r="P96" s="206" t="s">
        <v>69</v>
      </c>
      <c r="Q96" s="201" t="s">
        <v>3235</v>
      </c>
      <c r="R96" s="331">
        <v>206</v>
      </c>
      <c r="S96" s="204">
        <v>37770</v>
      </c>
      <c r="T96" s="204"/>
      <c r="U96" s="207" t="s">
        <v>42</v>
      </c>
      <c r="V96" s="208">
        <v>100010001376</v>
      </c>
      <c r="AE96" s="209"/>
      <c r="AF96" s="209"/>
      <c r="AG96" s="209"/>
      <c r="AJ96" s="198" t="str">
        <f t="shared" si="2"/>
        <v>+</v>
      </c>
      <c r="AK96" s="201">
        <v>2009</v>
      </c>
      <c r="AL96" s="551" t="s">
        <v>6795</v>
      </c>
    </row>
    <row r="97" spans="1:38" s="201" customFormat="1" ht="16" x14ac:dyDescent="0.2">
      <c r="A97" s="199"/>
      <c r="B97" s="203"/>
      <c r="H97" s="201">
        <v>200</v>
      </c>
      <c r="I97" s="202"/>
      <c r="J97" s="203">
        <v>4104109</v>
      </c>
      <c r="K97" s="203" t="s">
        <v>2505</v>
      </c>
      <c r="M97" s="204"/>
      <c r="N97" s="192"/>
      <c r="O97" s="205"/>
      <c r="P97" s="206"/>
      <c r="Q97" s="201" t="s">
        <v>3235</v>
      </c>
      <c r="R97" s="331"/>
      <c r="S97" s="204"/>
      <c r="T97" s="204"/>
      <c r="U97" s="207"/>
      <c r="V97" s="208"/>
      <c r="AE97" s="209"/>
      <c r="AF97" s="209"/>
      <c r="AG97" s="209"/>
      <c r="AJ97" s="198" t="str">
        <f t="shared" si="2"/>
        <v>+</v>
      </c>
      <c r="AK97" s="201">
        <v>2009</v>
      </c>
      <c r="AL97" s="551" t="s">
        <v>6795</v>
      </c>
    </row>
    <row r="98" spans="1:38" s="201" customFormat="1" ht="16" x14ac:dyDescent="0.2">
      <c r="A98" s="199"/>
      <c r="B98" s="203"/>
      <c r="H98" s="201">
        <v>210</v>
      </c>
      <c r="I98" s="202"/>
      <c r="J98" s="203" t="s">
        <v>2506</v>
      </c>
      <c r="K98" s="203" t="s">
        <v>2507</v>
      </c>
      <c r="M98" s="204"/>
      <c r="N98" s="192"/>
      <c r="O98" s="205"/>
      <c r="P98" s="206"/>
      <c r="Q98" s="201" t="s">
        <v>3235</v>
      </c>
      <c r="R98" s="331"/>
      <c r="S98" s="204"/>
      <c r="T98" s="204"/>
      <c r="U98" s="207"/>
      <c r="V98" s="208"/>
      <c r="AE98" s="209"/>
      <c r="AF98" s="209"/>
      <c r="AG98" s="209"/>
      <c r="AJ98" s="198" t="str">
        <f t="shared" si="2"/>
        <v>+</v>
      </c>
      <c r="AK98" s="201">
        <v>2009</v>
      </c>
      <c r="AL98" s="551" t="s">
        <v>6795</v>
      </c>
    </row>
    <row r="99" spans="1:38" s="201" customFormat="1" ht="16" x14ac:dyDescent="0.2">
      <c r="A99" s="199"/>
      <c r="B99" s="203"/>
      <c r="H99" s="201">
        <v>220</v>
      </c>
      <c r="I99" s="202"/>
      <c r="J99" s="203" t="s">
        <v>2508</v>
      </c>
      <c r="K99" s="203" t="s">
        <v>2509</v>
      </c>
      <c r="M99" s="204"/>
      <c r="N99" s="192"/>
      <c r="O99" s="205"/>
      <c r="P99" s="206"/>
      <c r="Q99" s="201" t="s">
        <v>3235</v>
      </c>
      <c r="R99" s="331"/>
      <c r="S99" s="204"/>
      <c r="T99" s="204"/>
      <c r="U99" s="207"/>
      <c r="V99" s="208"/>
      <c r="AE99" s="209"/>
      <c r="AF99" s="209"/>
      <c r="AG99" s="209"/>
      <c r="AJ99" s="198" t="str">
        <f t="shared" ref="AJ99:AJ130" si="3">IF(Q99&lt;&gt;"",IF(Q99="@","+","-"),MID(J99,1,6))</f>
        <v>+</v>
      </c>
      <c r="AK99" s="201">
        <v>2009</v>
      </c>
      <c r="AL99" s="551" t="s">
        <v>6795</v>
      </c>
    </row>
    <row r="100" spans="1:38" s="201" customFormat="1" ht="16" x14ac:dyDescent="0.2">
      <c r="A100" s="199"/>
      <c r="B100" s="203"/>
      <c r="H100" s="201">
        <v>230</v>
      </c>
      <c r="I100" s="202"/>
      <c r="J100" s="203" t="s">
        <v>2510</v>
      </c>
      <c r="K100" s="203" t="s">
        <v>2511</v>
      </c>
      <c r="M100" s="204"/>
      <c r="N100" s="192"/>
      <c r="O100" s="205"/>
      <c r="P100" s="206"/>
      <c r="Q100" s="201" t="s">
        <v>3235</v>
      </c>
      <c r="R100" s="331"/>
      <c r="S100" s="204"/>
      <c r="T100" s="204"/>
      <c r="U100" s="207"/>
      <c r="V100" s="208"/>
      <c r="AE100" s="209"/>
      <c r="AF100" s="209"/>
      <c r="AG100" s="209"/>
      <c r="AJ100" s="198" t="str">
        <f t="shared" si="3"/>
        <v>+</v>
      </c>
      <c r="AK100" s="201">
        <v>2009</v>
      </c>
      <c r="AL100" s="551" t="s">
        <v>6795</v>
      </c>
    </row>
    <row r="101" spans="1:38" s="201" customFormat="1" ht="16" x14ac:dyDescent="0.2">
      <c r="A101" s="199"/>
      <c r="B101" s="203"/>
      <c r="H101" s="201">
        <v>240</v>
      </c>
      <c r="I101" s="202"/>
      <c r="J101" s="203">
        <v>4013772</v>
      </c>
      <c r="K101" s="203" t="s">
        <v>2512</v>
      </c>
      <c r="M101" s="204"/>
      <c r="N101" s="192"/>
      <c r="O101" s="205"/>
      <c r="P101" s="206"/>
      <c r="Q101" s="201" t="s">
        <v>3235</v>
      </c>
      <c r="R101" s="331"/>
      <c r="S101" s="204"/>
      <c r="T101" s="204"/>
      <c r="U101" s="207"/>
      <c r="V101" s="208"/>
      <c r="AE101" s="209"/>
      <c r="AF101" s="209"/>
      <c r="AG101" s="209"/>
      <c r="AJ101" s="198" t="str">
        <f t="shared" si="3"/>
        <v>+</v>
      </c>
      <c r="AK101" s="201">
        <v>2009</v>
      </c>
      <c r="AL101" s="551" t="s">
        <v>6795</v>
      </c>
    </row>
    <row r="102" spans="1:38" s="201" customFormat="1" ht="16" x14ac:dyDescent="0.2">
      <c r="A102" s="199"/>
      <c r="B102" s="203">
        <v>10010124</v>
      </c>
      <c r="C102" s="201" t="s">
        <v>31</v>
      </c>
      <c r="D102" s="201" t="s">
        <v>32</v>
      </c>
      <c r="E102" s="201" t="s">
        <v>2513</v>
      </c>
      <c r="F102" s="201">
        <v>400807</v>
      </c>
      <c r="G102" s="201" t="s">
        <v>2514</v>
      </c>
      <c r="H102" s="201">
        <v>630</v>
      </c>
      <c r="I102" s="202">
        <v>1</v>
      </c>
      <c r="J102" s="203" t="s">
        <v>2515</v>
      </c>
      <c r="K102" s="203" t="s">
        <v>199</v>
      </c>
      <c r="L102" s="201" t="s">
        <v>269</v>
      </c>
      <c r="M102" s="204">
        <v>37593</v>
      </c>
      <c r="N102" s="192" t="s">
        <v>193</v>
      </c>
      <c r="O102" s="205" t="s">
        <v>194</v>
      </c>
      <c r="P102" s="206" t="s">
        <v>69</v>
      </c>
      <c r="Q102" s="201" t="s">
        <v>3235</v>
      </c>
      <c r="R102" s="331">
        <v>308</v>
      </c>
      <c r="S102" s="204">
        <v>37770</v>
      </c>
      <c r="T102" s="204"/>
      <c r="U102" s="207" t="s">
        <v>42</v>
      </c>
      <c r="V102" s="208">
        <v>100010001376</v>
      </c>
      <c r="AE102" s="209"/>
      <c r="AF102" s="209"/>
      <c r="AG102" s="209"/>
      <c r="AJ102" s="198" t="str">
        <f t="shared" si="3"/>
        <v>+</v>
      </c>
      <c r="AK102" s="201">
        <v>2009</v>
      </c>
      <c r="AL102" s="551" t="s">
        <v>6795</v>
      </c>
    </row>
    <row r="103" spans="1:38" s="201" customFormat="1" ht="16" x14ac:dyDescent="0.2">
      <c r="A103" s="199"/>
      <c r="B103" s="203">
        <v>10022983</v>
      </c>
      <c r="C103" s="201" t="s">
        <v>31</v>
      </c>
      <c r="D103" s="201" t="s">
        <v>32</v>
      </c>
      <c r="E103" s="201" t="s">
        <v>2516</v>
      </c>
      <c r="F103" s="201">
        <v>408678</v>
      </c>
      <c r="G103" s="201" t="s">
        <v>2517</v>
      </c>
      <c r="I103" s="202">
        <v>90</v>
      </c>
      <c r="J103" s="203" t="s">
        <v>2518</v>
      </c>
      <c r="K103" s="203" t="s">
        <v>2519</v>
      </c>
      <c r="L103" s="201" t="s">
        <v>66</v>
      </c>
      <c r="M103" s="204"/>
      <c r="N103" s="192" t="s">
        <v>362</v>
      </c>
      <c r="O103" s="205" t="s">
        <v>2520</v>
      </c>
      <c r="P103" s="206" t="s">
        <v>69</v>
      </c>
      <c r="Q103" s="201" t="s">
        <v>3235</v>
      </c>
      <c r="R103" s="331">
        <v>931</v>
      </c>
      <c r="S103" s="204" t="s">
        <v>70</v>
      </c>
      <c r="T103" s="204"/>
      <c r="U103" s="207" t="s">
        <v>42</v>
      </c>
      <c r="V103" s="208">
        <v>100010001376</v>
      </c>
      <c r="AE103" s="209"/>
      <c r="AF103" s="209"/>
      <c r="AG103" s="209"/>
      <c r="AJ103" s="198" t="str">
        <f t="shared" si="3"/>
        <v>+</v>
      </c>
      <c r="AK103" s="201">
        <v>2009</v>
      </c>
      <c r="AL103" s="551" t="s">
        <v>6795</v>
      </c>
    </row>
    <row r="104" spans="1:38" s="201" customFormat="1" ht="16" x14ac:dyDescent="0.2">
      <c r="A104" s="199"/>
      <c r="B104" s="203">
        <v>10022987</v>
      </c>
      <c r="C104" s="201" t="s">
        <v>31</v>
      </c>
      <c r="D104" s="201" t="s">
        <v>32</v>
      </c>
      <c r="E104" s="201" t="s">
        <v>2516</v>
      </c>
      <c r="F104" s="201">
        <v>408678</v>
      </c>
      <c r="G104" s="201" t="s">
        <v>2517</v>
      </c>
      <c r="I104" s="202">
        <v>130</v>
      </c>
      <c r="J104" s="203" t="s">
        <v>2518</v>
      </c>
      <c r="K104" s="203" t="s">
        <v>2519</v>
      </c>
      <c r="L104" s="201" t="s">
        <v>66</v>
      </c>
      <c r="M104" s="204"/>
      <c r="N104" s="192" t="s">
        <v>362</v>
      </c>
      <c r="O104" s="205" t="s">
        <v>2520</v>
      </c>
      <c r="P104" s="206" t="s">
        <v>69</v>
      </c>
      <c r="Q104" s="201" t="s">
        <v>3235</v>
      </c>
      <c r="R104" s="331">
        <v>932</v>
      </c>
      <c r="S104" s="204" t="s">
        <v>70</v>
      </c>
      <c r="T104" s="204"/>
      <c r="U104" s="207" t="s">
        <v>42</v>
      </c>
      <c r="V104" s="208">
        <v>100010001376</v>
      </c>
      <c r="AE104" s="209"/>
      <c r="AF104" s="209"/>
      <c r="AG104" s="209"/>
      <c r="AJ104" s="198" t="str">
        <f t="shared" si="3"/>
        <v>+</v>
      </c>
      <c r="AK104" s="201">
        <v>2009</v>
      </c>
      <c r="AL104" s="551" t="s">
        <v>6795</v>
      </c>
    </row>
    <row r="105" spans="1:38" s="201" customFormat="1" ht="16" x14ac:dyDescent="0.2">
      <c r="A105" s="199"/>
      <c r="B105" s="203">
        <v>10017483</v>
      </c>
      <c r="C105" s="201" t="s">
        <v>31</v>
      </c>
      <c r="D105" s="201" t="s">
        <v>32</v>
      </c>
      <c r="E105" s="201" t="s">
        <v>2521</v>
      </c>
      <c r="F105" s="201">
        <v>401157</v>
      </c>
      <c r="G105" s="201" t="s">
        <v>2522</v>
      </c>
      <c r="I105" s="202">
        <v>110</v>
      </c>
      <c r="J105" s="203" t="s">
        <v>2523</v>
      </c>
      <c r="K105" s="203" t="s">
        <v>2524</v>
      </c>
      <c r="L105" s="201" t="s">
        <v>66</v>
      </c>
      <c r="M105" s="204"/>
      <c r="N105" s="192" t="s">
        <v>2525</v>
      </c>
      <c r="O105" s="205" t="s">
        <v>1984</v>
      </c>
      <c r="P105" s="206" t="s">
        <v>69</v>
      </c>
      <c r="Q105" s="201" t="s">
        <v>3235</v>
      </c>
      <c r="R105" s="331">
        <v>933</v>
      </c>
      <c r="S105" s="204" t="s">
        <v>70</v>
      </c>
      <c r="T105" s="204"/>
      <c r="U105" s="207" t="s">
        <v>42</v>
      </c>
      <c r="V105" s="208">
        <v>100010001376</v>
      </c>
      <c r="AE105" s="209"/>
      <c r="AF105" s="209"/>
      <c r="AG105" s="209"/>
      <c r="AJ105" s="198" t="str">
        <f t="shared" si="3"/>
        <v>+</v>
      </c>
      <c r="AK105" s="201">
        <v>2009</v>
      </c>
      <c r="AL105" s="551" t="s">
        <v>6795</v>
      </c>
    </row>
    <row r="106" spans="1:38" s="201" customFormat="1" ht="16" x14ac:dyDescent="0.2">
      <c r="A106" s="199"/>
      <c r="B106" s="203">
        <v>10016316</v>
      </c>
      <c r="C106" s="201" t="s">
        <v>31</v>
      </c>
      <c r="D106" s="201" t="s">
        <v>75</v>
      </c>
      <c r="E106" s="201" t="s">
        <v>2526</v>
      </c>
      <c r="F106" s="201">
        <v>400612</v>
      </c>
      <c r="G106" s="201" t="s">
        <v>2527</v>
      </c>
      <c r="I106" s="202">
        <v>30</v>
      </c>
      <c r="J106" s="203" t="s">
        <v>2528</v>
      </c>
      <c r="K106" s="203" t="s">
        <v>2529</v>
      </c>
      <c r="L106" s="201" t="s">
        <v>66</v>
      </c>
      <c r="M106" s="204"/>
      <c r="N106" s="192" t="s">
        <v>2530</v>
      </c>
      <c r="O106" s="205" t="s">
        <v>2531</v>
      </c>
      <c r="P106" s="206" t="s">
        <v>69</v>
      </c>
      <c r="Q106" s="201" t="s">
        <v>3235</v>
      </c>
      <c r="R106" s="331">
        <v>934</v>
      </c>
      <c r="S106" s="204" t="s">
        <v>70</v>
      </c>
      <c r="T106" s="204"/>
      <c r="U106" s="207" t="s">
        <v>42</v>
      </c>
      <c r="V106" s="208">
        <v>100010001376</v>
      </c>
      <c r="AE106" s="209"/>
      <c r="AF106" s="209"/>
      <c r="AG106" s="209"/>
      <c r="AJ106" s="198" t="str">
        <f t="shared" si="3"/>
        <v>+</v>
      </c>
      <c r="AK106" s="201">
        <v>2009</v>
      </c>
      <c r="AL106" s="551" t="s">
        <v>6795</v>
      </c>
    </row>
    <row r="107" spans="1:38" s="201" customFormat="1" ht="16" x14ac:dyDescent="0.2">
      <c r="A107" s="199"/>
      <c r="B107" s="203">
        <v>10022154</v>
      </c>
      <c r="C107" s="201" t="s">
        <v>31</v>
      </c>
      <c r="D107" s="201" t="s">
        <v>32</v>
      </c>
      <c r="E107" s="201" t="s">
        <v>2532</v>
      </c>
      <c r="F107" s="201">
        <v>400807</v>
      </c>
      <c r="G107" s="201" t="s">
        <v>63</v>
      </c>
      <c r="I107" s="202">
        <v>140</v>
      </c>
      <c r="J107" s="203" t="s">
        <v>2533</v>
      </c>
      <c r="K107" s="203" t="s">
        <v>2534</v>
      </c>
      <c r="L107" s="201" t="s">
        <v>66</v>
      </c>
      <c r="M107" s="204"/>
      <c r="N107" s="192" t="s">
        <v>2530</v>
      </c>
      <c r="O107" s="205" t="s">
        <v>2531</v>
      </c>
      <c r="P107" s="206" t="s">
        <v>69</v>
      </c>
      <c r="Q107" s="201" t="s">
        <v>3235</v>
      </c>
      <c r="R107" s="331">
        <v>935</v>
      </c>
      <c r="S107" s="204" t="s">
        <v>70</v>
      </c>
      <c r="T107" s="204"/>
      <c r="U107" s="207" t="s">
        <v>42</v>
      </c>
      <c r="V107" s="208">
        <v>100010001376</v>
      </c>
      <c r="AE107" s="209"/>
      <c r="AF107" s="209"/>
      <c r="AG107" s="209"/>
      <c r="AJ107" s="198" t="str">
        <f t="shared" si="3"/>
        <v>+</v>
      </c>
      <c r="AK107" s="201">
        <v>2009</v>
      </c>
      <c r="AL107" s="551" t="s">
        <v>6795</v>
      </c>
    </row>
    <row r="108" spans="1:38" s="201" customFormat="1" ht="16" x14ac:dyDescent="0.2">
      <c r="A108" s="199"/>
      <c r="B108" s="203">
        <v>10026441</v>
      </c>
      <c r="C108" s="201" t="s">
        <v>31</v>
      </c>
      <c r="D108" s="201" t="s">
        <v>32</v>
      </c>
      <c r="E108" s="201" t="s">
        <v>2535</v>
      </c>
      <c r="F108" s="201" t="s">
        <v>196</v>
      </c>
      <c r="G108" s="201" t="s">
        <v>197</v>
      </c>
      <c r="I108" s="202">
        <v>800</v>
      </c>
      <c r="J108" s="203" t="s">
        <v>2536</v>
      </c>
      <c r="K108" s="203" t="s">
        <v>2534</v>
      </c>
      <c r="L108" s="201" t="s">
        <v>66</v>
      </c>
      <c r="M108" s="204"/>
      <c r="N108" s="192" t="s">
        <v>1326</v>
      </c>
      <c r="O108" s="205" t="s">
        <v>2537</v>
      </c>
      <c r="P108" s="206" t="s">
        <v>69</v>
      </c>
      <c r="Q108" s="201" t="s">
        <v>3235</v>
      </c>
      <c r="R108" s="331">
        <v>936</v>
      </c>
      <c r="S108" s="204" t="s">
        <v>70</v>
      </c>
      <c r="T108" s="204"/>
      <c r="U108" s="207" t="s">
        <v>42</v>
      </c>
      <c r="V108" s="208">
        <v>100010001376</v>
      </c>
      <c r="AE108" s="209"/>
      <c r="AF108" s="209"/>
      <c r="AG108" s="209"/>
      <c r="AJ108" s="198" t="str">
        <f t="shared" si="3"/>
        <v>+</v>
      </c>
      <c r="AK108" s="201">
        <v>2009</v>
      </c>
      <c r="AL108" s="551" t="s">
        <v>6795</v>
      </c>
    </row>
    <row r="109" spans="1:38" s="201" customFormat="1" ht="32" x14ac:dyDescent="0.2">
      <c r="A109" s="199"/>
      <c r="B109" s="203">
        <v>10007487</v>
      </c>
      <c r="C109" s="201" t="s">
        <v>31</v>
      </c>
      <c r="D109" s="201" t="s">
        <v>32</v>
      </c>
      <c r="E109" s="201" t="s">
        <v>2480</v>
      </c>
      <c r="F109" s="201">
        <v>405105</v>
      </c>
      <c r="G109" s="201" t="s">
        <v>2481</v>
      </c>
      <c r="I109" s="202" t="s">
        <v>2538</v>
      </c>
      <c r="J109" s="203" t="s">
        <v>2539</v>
      </c>
      <c r="K109" s="203" t="s">
        <v>2540</v>
      </c>
      <c r="L109" s="201" t="s">
        <v>66</v>
      </c>
      <c r="M109" s="204"/>
      <c r="N109" s="192" t="s">
        <v>2408</v>
      </c>
      <c r="O109" s="205" t="s">
        <v>2409</v>
      </c>
      <c r="P109" s="206" t="s">
        <v>69</v>
      </c>
      <c r="Q109" s="201" t="s">
        <v>3235</v>
      </c>
      <c r="R109" s="331">
        <v>937</v>
      </c>
      <c r="S109" s="204" t="s">
        <v>70</v>
      </c>
      <c r="T109" s="204"/>
      <c r="U109" s="207" t="s">
        <v>42</v>
      </c>
      <c r="V109" s="208">
        <v>100010001376</v>
      </c>
      <c r="AE109" s="209"/>
      <c r="AF109" s="209"/>
      <c r="AG109" s="209"/>
      <c r="AJ109" s="198" t="str">
        <f t="shared" si="3"/>
        <v>+</v>
      </c>
      <c r="AK109" s="201">
        <v>2009</v>
      </c>
      <c r="AL109" s="551" t="s">
        <v>6795</v>
      </c>
    </row>
    <row r="110" spans="1:38" s="201" customFormat="1" ht="16" x14ac:dyDescent="0.2">
      <c r="A110" s="199"/>
      <c r="B110" s="203">
        <v>10005838</v>
      </c>
      <c r="C110" s="201" t="s">
        <v>31</v>
      </c>
      <c r="D110" s="201" t="s">
        <v>75</v>
      </c>
      <c r="E110" s="201">
        <v>4000006210</v>
      </c>
      <c r="F110" s="201">
        <v>403241</v>
      </c>
      <c r="G110" s="201" t="s">
        <v>2541</v>
      </c>
      <c r="I110" s="202">
        <v>555</v>
      </c>
      <c r="J110" s="203" t="s">
        <v>2542</v>
      </c>
      <c r="K110" s="203" t="s">
        <v>2543</v>
      </c>
      <c r="L110" s="201" t="s">
        <v>66</v>
      </c>
      <c r="M110" s="204" t="s">
        <v>2544</v>
      </c>
      <c r="N110" s="192" t="s">
        <v>2408</v>
      </c>
      <c r="O110" s="205" t="s">
        <v>2409</v>
      </c>
      <c r="P110" s="206" t="s">
        <v>69</v>
      </c>
      <c r="Q110" s="201" t="s">
        <v>3235</v>
      </c>
      <c r="R110" s="331">
        <v>938</v>
      </c>
      <c r="S110" s="204" t="s">
        <v>70</v>
      </c>
      <c r="T110" s="204"/>
      <c r="U110" s="207" t="s">
        <v>42</v>
      </c>
      <c r="V110" s="208">
        <v>100010001376</v>
      </c>
      <c r="AE110" s="209"/>
      <c r="AF110" s="209"/>
      <c r="AG110" s="209"/>
      <c r="AJ110" s="198" t="str">
        <f t="shared" si="3"/>
        <v>+</v>
      </c>
      <c r="AK110" s="201">
        <v>2009</v>
      </c>
      <c r="AL110" s="551" t="s">
        <v>6795</v>
      </c>
    </row>
    <row r="111" spans="1:38" s="201" customFormat="1" ht="16" x14ac:dyDescent="0.2">
      <c r="A111" s="199"/>
      <c r="B111" s="210">
        <v>10011162</v>
      </c>
      <c r="C111" s="201" t="s">
        <v>31</v>
      </c>
      <c r="D111" s="201" t="s">
        <v>32</v>
      </c>
      <c r="E111" s="201" t="s">
        <v>2545</v>
      </c>
      <c r="F111" s="201">
        <v>400282</v>
      </c>
      <c r="G111" s="201" t="s">
        <v>2546</v>
      </c>
      <c r="I111" s="202">
        <v>20</v>
      </c>
      <c r="J111" s="203" t="s">
        <v>2547</v>
      </c>
      <c r="K111" s="203" t="s">
        <v>2548</v>
      </c>
      <c r="L111" s="201" t="s">
        <v>66</v>
      </c>
      <c r="M111" s="204"/>
      <c r="N111" s="192" t="s">
        <v>2408</v>
      </c>
      <c r="O111" s="205" t="s">
        <v>2409</v>
      </c>
      <c r="P111" s="206" t="s">
        <v>69</v>
      </c>
      <c r="Q111" s="201" t="s">
        <v>3235</v>
      </c>
      <c r="R111" s="331">
        <v>939</v>
      </c>
      <c r="S111" s="204" t="s">
        <v>70</v>
      </c>
      <c r="T111" s="204"/>
      <c r="U111" s="207" t="s">
        <v>42</v>
      </c>
      <c r="V111" s="208">
        <v>100010001376</v>
      </c>
      <c r="AE111" s="209"/>
      <c r="AF111" s="209"/>
      <c r="AG111" s="209"/>
      <c r="AJ111" s="198" t="str">
        <f t="shared" si="3"/>
        <v>+</v>
      </c>
      <c r="AK111" s="201">
        <v>2009</v>
      </c>
      <c r="AL111" s="551" t="s">
        <v>6795</v>
      </c>
    </row>
    <row r="112" spans="1:38" s="201" customFormat="1" ht="32" x14ac:dyDescent="0.2">
      <c r="A112" s="199"/>
      <c r="B112" s="203">
        <v>10015648</v>
      </c>
      <c r="C112" s="201" t="s">
        <v>31</v>
      </c>
      <c r="D112" s="201" t="s">
        <v>32</v>
      </c>
      <c r="E112" s="201" t="s">
        <v>2403</v>
      </c>
      <c r="F112" s="201">
        <v>405935</v>
      </c>
      <c r="G112" s="201" t="s">
        <v>2549</v>
      </c>
      <c r="I112" s="202" t="s">
        <v>2405</v>
      </c>
      <c r="J112" s="203" t="s">
        <v>2406</v>
      </c>
      <c r="K112" s="203" t="s">
        <v>2407</v>
      </c>
      <c r="L112" s="201" t="s">
        <v>66</v>
      </c>
      <c r="M112" s="204"/>
      <c r="N112" s="192" t="s">
        <v>2408</v>
      </c>
      <c r="O112" s="205" t="s">
        <v>2409</v>
      </c>
      <c r="P112" s="206" t="s">
        <v>69</v>
      </c>
      <c r="Q112" s="201" t="s">
        <v>3235</v>
      </c>
      <c r="R112" s="331">
        <v>940</v>
      </c>
      <c r="S112" s="204" t="s">
        <v>70</v>
      </c>
      <c r="T112" s="204"/>
      <c r="U112" s="207" t="s">
        <v>42</v>
      </c>
      <c r="V112" s="208">
        <v>100010001376</v>
      </c>
      <c r="AE112" s="209"/>
      <c r="AF112" s="209"/>
      <c r="AG112" s="209"/>
      <c r="AJ112" s="198" t="str">
        <f t="shared" si="3"/>
        <v>+</v>
      </c>
      <c r="AK112" s="201">
        <v>2009</v>
      </c>
      <c r="AL112" s="551" t="s">
        <v>6795</v>
      </c>
    </row>
    <row r="113" spans="1:38" s="201" customFormat="1" ht="80" x14ac:dyDescent="0.2">
      <c r="A113" s="199"/>
      <c r="B113" s="203">
        <v>10021606</v>
      </c>
      <c r="C113" s="201" t="s">
        <v>31</v>
      </c>
      <c r="D113" s="201" t="s">
        <v>75</v>
      </c>
      <c r="E113" s="201">
        <v>4000020140</v>
      </c>
      <c r="F113" s="201" t="s">
        <v>2550</v>
      </c>
      <c r="G113" s="201" t="s">
        <v>2551</v>
      </c>
      <c r="I113" s="202" t="s">
        <v>2552</v>
      </c>
      <c r="J113" s="203" t="s">
        <v>2553</v>
      </c>
      <c r="K113" s="203" t="s">
        <v>2554</v>
      </c>
      <c r="L113" s="201" t="s">
        <v>66</v>
      </c>
      <c r="M113" s="204" t="s">
        <v>2555</v>
      </c>
      <c r="N113" s="192" t="s">
        <v>2408</v>
      </c>
      <c r="O113" s="205" t="s">
        <v>2409</v>
      </c>
      <c r="P113" s="206" t="s">
        <v>69</v>
      </c>
      <c r="Q113" s="201" t="s">
        <v>3235</v>
      </c>
      <c r="R113" s="331">
        <v>941</v>
      </c>
      <c r="S113" s="204" t="s">
        <v>70</v>
      </c>
      <c r="T113" s="204"/>
      <c r="U113" s="207" t="s">
        <v>42</v>
      </c>
      <c r="V113" s="208">
        <v>100010001376</v>
      </c>
      <c r="AE113" s="209"/>
      <c r="AF113" s="209"/>
      <c r="AG113" s="209"/>
      <c r="AJ113" s="198" t="str">
        <f t="shared" si="3"/>
        <v>+</v>
      </c>
      <c r="AK113" s="201">
        <v>2009</v>
      </c>
      <c r="AL113" s="551" t="s">
        <v>6795</v>
      </c>
    </row>
    <row r="114" spans="1:38" s="201" customFormat="1" ht="16" x14ac:dyDescent="0.2">
      <c r="A114" s="199"/>
      <c r="B114" s="203">
        <v>10020557</v>
      </c>
      <c r="C114" s="201" t="s">
        <v>31</v>
      </c>
      <c r="D114" s="201" t="s">
        <v>32</v>
      </c>
      <c r="E114" s="201" t="s">
        <v>2556</v>
      </c>
      <c r="F114" s="201">
        <v>400547</v>
      </c>
      <c r="G114" s="201" t="s">
        <v>2557</v>
      </c>
      <c r="I114" s="202">
        <v>370</v>
      </c>
      <c r="J114" s="203" t="s">
        <v>2558</v>
      </c>
      <c r="K114" s="203" t="s">
        <v>2559</v>
      </c>
      <c r="L114" s="201" t="s">
        <v>66</v>
      </c>
      <c r="M114" s="204"/>
      <c r="N114" s="192" t="s">
        <v>2408</v>
      </c>
      <c r="O114" s="205" t="s">
        <v>2409</v>
      </c>
      <c r="P114" s="206" t="s">
        <v>69</v>
      </c>
      <c r="Q114" s="201" t="s">
        <v>3235</v>
      </c>
      <c r="R114" s="331">
        <v>942</v>
      </c>
      <c r="S114" s="204" t="s">
        <v>70</v>
      </c>
      <c r="T114" s="204"/>
      <c r="U114" s="207" t="s">
        <v>42</v>
      </c>
      <c r="V114" s="208">
        <v>100010001376</v>
      </c>
      <c r="AE114" s="209"/>
      <c r="AF114" s="209"/>
      <c r="AG114" s="209"/>
      <c r="AJ114" s="198" t="str">
        <f t="shared" si="3"/>
        <v>+</v>
      </c>
      <c r="AK114" s="201">
        <v>2009</v>
      </c>
      <c r="AL114" s="551" t="s">
        <v>6795</v>
      </c>
    </row>
    <row r="115" spans="1:38" s="201" customFormat="1" ht="16" x14ac:dyDescent="0.2">
      <c r="A115" s="199"/>
      <c r="B115" s="203">
        <v>10025484</v>
      </c>
      <c r="C115" s="201" t="s">
        <v>31</v>
      </c>
      <c r="D115" s="201" t="s">
        <v>32</v>
      </c>
      <c r="E115" s="201" t="s">
        <v>2556</v>
      </c>
      <c r="F115" s="201">
        <v>400547</v>
      </c>
      <c r="G115" s="201" t="s">
        <v>2557</v>
      </c>
      <c r="I115" s="202">
        <v>380</v>
      </c>
      <c r="J115" s="203" t="s">
        <v>2558</v>
      </c>
      <c r="K115" s="203" t="s">
        <v>2559</v>
      </c>
      <c r="L115" s="201" t="s">
        <v>66</v>
      </c>
      <c r="M115" s="204"/>
      <c r="N115" s="192" t="s">
        <v>2408</v>
      </c>
      <c r="O115" s="205" t="s">
        <v>2409</v>
      </c>
      <c r="P115" s="206" t="s">
        <v>69</v>
      </c>
      <c r="Q115" s="201" t="s">
        <v>3235</v>
      </c>
      <c r="R115" s="331">
        <v>943</v>
      </c>
      <c r="S115" s="204" t="s">
        <v>70</v>
      </c>
      <c r="T115" s="204"/>
      <c r="U115" s="207" t="s">
        <v>42</v>
      </c>
      <c r="V115" s="208">
        <v>100010001376</v>
      </c>
      <c r="AE115" s="209"/>
      <c r="AF115" s="209"/>
      <c r="AG115" s="209"/>
      <c r="AJ115" s="198" t="str">
        <f t="shared" si="3"/>
        <v>+</v>
      </c>
      <c r="AK115" s="201">
        <v>2009</v>
      </c>
      <c r="AL115" s="551" t="s">
        <v>6795</v>
      </c>
    </row>
    <row r="116" spans="1:38" s="201" customFormat="1" ht="80" x14ac:dyDescent="0.2">
      <c r="A116" s="199"/>
      <c r="B116" s="203">
        <v>10021601</v>
      </c>
      <c r="C116" s="201" t="s">
        <v>31</v>
      </c>
      <c r="D116" s="201" t="s">
        <v>75</v>
      </c>
      <c r="E116" s="201">
        <v>4000020140</v>
      </c>
      <c r="F116" s="201" t="s">
        <v>2550</v>
      </c>
      <c r="G116" s="201" t="s">
        <v>2551</v>
      </c>
      <c r="I116" s="202" t="s">
        <v>2552</v>
      </c>
      <c r="J116" s="203" t="s">
        <v>2553</v>
      </c>
      <c r="K116" s="203" t="s">
        <v>2554</v>
      </c>
      <c r="L116" s="201" t="s">
        <v>66</v>
      </c>
      <c r="M116" s="204" t="s">
        <v>2555</v>
      </c>
      <c r="N116" s="192" t="s">
        <v>296</v>
      </c>
      <c r="O116" s="205" t="s">
        <v>460</v>
      </c>
      <c r="P116" s="206" t="s">
        <v>69</v>
      </c>
      <c r="Q116" s="201" t="s">
        <v>3235</v>
      </c>
      <c r="R116" s="331">
        <v>944</v>
      </c>
      <c r="S116" s="204" t="s">
        <v>70</v>
      </c>
      <c r="T116" s="204"/>
      <c r="U116" s="207" t="s">
        <v>42</v>
      </c>
      <c r="V116" s="208">
        <v>100010001376</v>
      </c>
      <c r="AE116" s="209"/>
      <c r="AF116" s="209"/>
      <c r="AG116" s="209"/>
      <c r="AJ116" s="198" t="str">
        <f t="shared" si="3"/>
        <v>+</v>
      </c>
      <c r="AK116" s="201">
        <v>2009</v>
      </c>
      <c r="AL116" s="551" t="s">
        <v>6795</v>
      </c>
    </row>
    <row r="117" spans="1:38" s="201" customFormat="1" ht="64" x14ac:dyDescent="0.2">
      <c r="A117" s="199"/>
      <c r="B117" s="203">
        <v>10008125</v>
      </c>
      <c r="C117" s="201" t="s">
        <v>31</v>
      </c>
      <c r="D117" s="201" t="s">
        <v>32</v>
      </c>
      <c r="E117" s="201" t="s">
        <v>2440</v>
      </c>
      <c r="F117" s="201">
        <v>405165</v>
      </c>
      <c r="G117" s="201" t="s">
        <v>156</v>
      </c>
      <c r="I117" s="202" t="s">
        <v>2560</v>
      </c>
      <c r="J117" s="203" t="s">
        <v>2561</v>
      </c>
      <c r="K117" s="203" t="s">
        <v>2562</v>
      </c>
      <c r="L117" s="201" t="s">
        <v>66</v>
      </c>
      <c r="M117" s="204"/>
      <c r="N117" s="192" t="s">
        <v>67</v>
      </c>
      <c r="O117" s="205" t="s">
        <v>68</v>
      </c>
      <c r="P117" s="206" t="s">
        <v>69</v>
      </c>
      <c r="Q117" s="201" t="s">
        <v>3235</v>
      </c>
      <c r="R117" s="331">
        <v>945</v>
      </c>
      <c r="S117" s="204" t="s">
        <v>70</v>
      </c>
      <c r="T117" s="204"/>
      <c r="U117" s="207" t="s">
        <v>42</v>
      </c>
      <c r="V117" s="208">
        <v>100010001376</v>
      </c>
      <c r="AE117" s="209"/>
      <c r="AF117" s="209"/>
      <c r="AG117" s="209"/>
      <c r="AJ117" s="198" t="str">
        <f t="shared" si="3"/>
        <v>+</v>
      </c>
      <c r="AK117" s="201">
        <v>2009</v>
      </c>
      <c r="AL117" s="551" t="s">
        <v>6795</v>
      </c>
    </row>
    <row r="118" spans="1:38" s="201" customFormat="1" ht="32" x14ac:dyDescent="0.2">
      <c r="A118" s="199"/>
      <c r="B118" s="203">
        <v>10010391</v>
      </c>
      <c r="C118" s="201" t="s">
        <v>31</v>
      </c>
      <c r="D118" s="201" t="s">
        <v>32</v>
      </c>
      <c r="E118" s="201" t="s">
        <v>2464</v>
      </c>
      <c r="F118" s="201">
        <v>405165</v>
      </c>
      <c r="G118" s="201" t="s">
        <v>156</v>
      </c>
      <c r="I118" s="202" t="s">
        <v>2563</v>
      </c>
      <c r="J118" s="203" t="s">
        <v>2564</v>
      </c>
      <c r="K118" s="203" t="s">
        <v>2565</v>
      </c>
      <c r="L118" s="201" t="s">
        <v>66</v>
      </c>
      <c r="M118" s="204"/>
      <c r="N118" s="192" t="s">
        <v>67</v>
      </c>
      <c r="O118" s="205" t="s">
        <v>68</v>
      </c>
      <c r="P118" s="206" t="s">
        <v>69</v>
      </c>
      <c r="Q118" s="201" t="s">
        <v>3235</v>
      </c>
      <c r="R118" s="331">
        <v>946</v>
      </c>
      <c r="S118" s="204" t="s">
        <v>70</v>
      </c>
      <c r="T118" s="204"/>
      <c r="U118" s="207" t="s">
        <v>42</v>
      </c>
      <c r="V118" s="208">
        <v>100010001376</v>
      </c>
      <c r="AE118" s="209"/>
      <c r="AF118" s="209"/>
      <c r="AG118" s="209"/>
      <c r="AJ118" s="198" t="str">
        <f t="shared" si="3"/>
        <v>+</v>
      </c>
      <c r="AK118" s="201">
        <v>2009</v>
      </c>
      <c r="AL118" s="551" t="s">
        <v>6795</v>
      </c>
    </row>
    <row r="119" spans="1:38" s="201" customFormat="1" ht="16" x14ac:dyDescent="0.2">
      <c r="A119" s="199"/>
      <c r="B119" s="203">
        <v>10018386</v>
      </c>
      <c r="C119" s="201" t="s">
        <v>31</v>
      </c>
      <c r="D119" s="201" t="s">
        <v>32</v>
      </c>
      <c r="E119" s="201" t="s">
        <v>62</v>
      </c>
      <c r="F119" s="201">
        <v>400807</v>
      </c>
      <c r="G119" s="201" t="s">
        <v>63</v>
      </c>
      <c r="I119" s="202">
        <v>170</v>
      </c>
      <c r="J119" s="203" t="s">
        <v>64</v>
      </c>
      <c r="K119" s="203" t="s">
        <v>65</v>
      </c>
      <c r="L119" s="201" t="s">
        <v>66</v>
      </c>
      <c r="M119" s="204"/>
      <c r="N119" s="192" t="s">
        <v>67</v>
      </c>
      <c r="O119" s="205" t="s">
        <v>68</v>
      </c>
      <c r="P119" s="206" t="s">
        <v>69</v>
      </c>
      <c r="Q119" s="201" t="s">
        <v>3235</v>
      </c>
      <c r="R119" s="331">
        <v>947</v>
      </c>
      <c r="S119" s="204" t="s">
        <v>70</v>
      </c>
      <c r="T119" s="204"/>
      <c r="U119" s="207" t="s">
        <v>42</v>
      </c>
      <c r="V119" s="208">
        <v>100010001376</v>
      </c>
      <c r="AE119" s="209"/>
      <c r="AF119" s="209"/>
      <c r="AG119" s="209"/>
      <c r="AJ119" s="198" t="str">
        <f t="shared" si="3"/>
        <v>+</v>
      </c>
      <c r="AK119" s="201">
        <v>2009</v>
      </c>
      <c r="AL119" s="551" t="s">
        <v>6795</v>
      </c>
    </row>
    <row r="120" spans="1:38" s="201" customFormat="1" ht="16" x14ac:dyDescent="0.2">
      <c r="A120" s="199"/>
      <c r="B120" s="203">
        <v>10018387</v>
      </c>
      <c r="C120" s="201" t="s">
        <v>31</v>
      </c>
      <c r="D120" s="201" t="s">
        <v>32</v>
      </c>
      <c r="E120" s="201" t="s">
        <v>62</v>
      </c>
      <c r="F120" s="201">
        <v>400807</v>
      </c>
      <c r="G120" s="201" t="s">
        <v>63</v>
      </c>
      <c r="I120" s="202">
        <v>180</v>
      </c>
      <c r="J120" s="203" t="s">
        <v>64</v>
      </c>
      <c r="K120" s="203" t="s">
        <v>65</v>
      </c>
      <c r="L120" s="201" t="s">
        <v>66</v>
      </c>
      <c r="M120" s="204"/>
      <c r="N120" s="192" t="s">
        <v>67</v>
      </c>
      <c r="O120" s="205" t="s">
        <v>68</v>
      </c>
      <c r="P120" s="206" t="s">
        <v>69</v>
      </c>
      <c r="Q120" s="201" t="s">
        <v>3235</v>
      </c>
      <c r="R120" s="331">
        <v>948</v>
      </c>
      <c r="S120" s="204" t="s">
        <v>70</v>
      </c>
      <c r="T120" s="204"/>
      <c r="U120" s="207" t="s">
        <v>42</v>
      </c>
      <c r="V120" s="208">
        <v>100010001376</v>
      </c>
      <c r="AE120" s="209"/>
      <c r="AF120" s="209"/>
      <c r="AG120" s="209"/>
      <c r="AJ120" s="198" t="str">
        <f t="shared" si="3"/>
        <v>+</v>
      </c>
      <c r="AK120" s="201">
        <v>2009</v>
      </c>
      <c r="AL120" s="551" t="s">
        <v>6795</v>
      </c>
    </row>
    <row r="121" spans="1:38" s="201" customFormat="1" ht="16" x14ac:dyDescent="0.2">
      <c r="A121" s="199"/>
      <c r="B121" s="203">
        <v>10023464</v>
      </c>
      <c r="C121" s="201" t="s">
        <v>31</v>
      </c>
      <c r="D121" s="201" t="s">
        <v>32</v>
      </c>
      <c r="E121" s="201" t="s">
        <v>71</v>
      </c>
      <c r="F121" s="201">
        <v>401009</v>
      </c>
      <c r="G121" s="201" t="s">
        <v>72</v>
      </c>
      <c r="I121" s="202">
        <v>20</v>
      </c>
      <c r="J121" s="203" t="s">
        <v>73</v>
      </c>
      <c r="K121" s="203" t="s">
        <v>65</v>
      </c>
      <c r="L121" s="201" t="s">
        <v>66</v>
      </c>
      <c r="M121" s="204" t="s">
        <v>74</v>
      </c>
      <c r="N121" s="192" t="s">
        <v>67</v>
      </c>
      <c r="O121" s="205" t="s">
        <v>68</v>
      </c>
      <c r="P121" s="206" t="s">
        <v>69</v>
      </c>
      <c r="Q121" s="201" t="s">
        <v>3235</v>
      </c>
      <c r="R121" s="331">
        <v>949</v>
      </c>
      <c r="S121" s="204" t="s">
        <v>70</v>
      </c>
      <c r="T121" s="204"/>
      <c r="U121" s="207" t="s">
        <v>42</v>
      </c>
      <c r="V121" s="208">
        <v>100010001376</v>
      </c>
      <c r="AE121" s="209"/>
      <c r="AF121" s="209"/>
      <c r="AG121" s="209"/>
      <c r="AJ121" s="198" t="str">
        <f t="shared" si="3"/>
        <v>+</v>
      </c>
      <c r="AK121" s="201">
        <v>2009</v>
      </c>
      <c r="AL121" s="551" t="s">
        <v>6795</v>
      </c>
    </row>
    <row r="122" spans="1:38" s="201" customFormat="1" ht="16" x14ac:dyDescent="0.2">
      <c r="A122" s="199"/>
      <c r="B122" s="203">
        <v>10006093</v>
      </c>
      <c r="C122" s="201" t="s">
        <v>31</v>
      </c>
      <c r="D122" s="201" t="s">
        <v>75</v>
      </c>
      <c r="E122" s="201" t="s">
        <v>76</v>
      </c>
      <c r="F122" s="201">
        <v>404592</v>
      </c>
      <c r="G122" s="201" t="s">
        <v>77</v>
      </c>
      <c r="I122" s="202">
        <v>131</v>
      </c>
      <c r="J122" s="203" t="s">
        <v>78</v>
      </c>
      <c r="K122" s="203" t="s">
        <v>65</v>
      </c>
      <c r="L122" s="201" t="s">
        <v>66</v>
      </c>
      <c r="M122" s="204" t="s">
        <v>79</v>
      </c>
      <c r="N122" s="192" t="s">
        <v>67</v>
      </c>
      <c r="O122" s="205" t="s">
        <v>68</v>
      </c>
      <c r="P122" s="206" t="s">
        <v>69</v>
      </c>
      <c r="Q122" s="201" t="s">
        <v>3235</v>
      </c>
      <c r="R122" s="331">
        <v>950</v>
      </c>
      <c r="S122" s="204" t="s">
        <v>70</v>
      </c>
      <c r="T122" s="204"/>
      <c r="U122" s="207" t="s">
        <v>42</v>
      </c>
      <c r="V122" s="208">
        <v>100010001376</v>
      </c>
      <c r="AE122" s="209"/>
      <c r="AF122" s="209"/>
      <c r="AG122" s="209"/>
      <c r="AJ122" s="198" t="str">
        <f t="shared" si="3"/>
        <v>+</v>
      </c>
      <c r="AK122" s="201">
        <v>2009</v>
      </c>
      <c r="AL122" s="551" t="s">
        <v>6795</v>
      </c>
    </row>
    <row r="123" spans="1:38" s="201" customFormat="1" ht="16" x14ac:dyDescent="0.2">
      <c r="A123" s="199"/>
      <c r="B123" s="203">
        <v>10008681</v>
      </c>
      <c r="C123" s="201" t="s">
        <v>31</v>
      </c>
      <c r="D123" s="201" t="s">
        <v>32</v>
      </c>
      <c r="E123" s="201" t="s">
        <v>80</v>
      </c>
      <c r="F123" s="201">
        <v>204199</v>
      </c>
      <c r="G123" s="201" t="s">
        <v>81</v>
      </c>
      <c r="I123" s="202">
        <v>120</v>
      </c>
      <c r="J123" s="203" t="s">
        <v>82</v>
      </c>
      <c r="K123" s="203" t="s">
        <v>83</v>
      </c>
      <c r="L123" s="201" t="s">
        <v>66</v>
      </c>
      <c r="M123" s="204"/>
      <c r="N123" s="192" t="s">
        <v>84</v>
      </c>
      <c r="O123" s="205" t="s">
        <v>85</v>
      </c>
      <c r="P123" s="206" t="s">
        <v>69</v>
      </c>
      <c r="Q123" s="201" t="s">
        <v>3235</v>
      </c>
      <c r="R123" s="331">
        <v>951</v>
      </c>
      <c r="S123" s="204" t="s">
        <v>70</v>
      </c>
      <c r="T123" s="204"/>
      <c r="U123" s="207" t="s">
        <v>42</v>
      </c>
      <c r="V123" s="208">
        <v>100010001376</v>
      </c>
      <c r="AE123" s="209"/>
      <c r="AF123" s="209"/>
      <c r="AG123" s="209"/>
      <c r="AJ123" s="198" t="str">
        <f t="shared" si="3"/>
        <v>+</v>
      </c>
      <c r="AK123" s="201">
        <v>2009</v>
      </c>
      <c r="AL123" s="551" t="s">
        <v>6795</v>
      </c>
    </row>
    <row r="124" spans="1:38" s="201" customFormat="1" ht="16" x14ac:dyDescent="0.2">
      <c r="A124" s="199"/>
      <c r="B124" s="203">
        <v>10014084</v>
      </c>
      <c r="C124" s="201" t="s">
        <v>31</v>
      </c>
      <c r="D124" s="201" t="s">
        <v>32</v>
      </c>
      <c r="E124" s="201" t="s">
        <v>86</v>
      </c>
      <c r="F124" s="201">
        <v>405820</v>
      </c>
      <c r="G124" s="201" t="s">
        <v>87</v>
      </c>
      <c r="I124" s="202">
        <v>230</v>
      </c>
      <c r="J124" s="203" t="s">
        <v>88</v>
      </c>
      <c r="K124" s="203" t="s">
        <v>89</v>
      </c>
      <c r="L124" s="201" t="s">
        <v>66</v>
      </c>
      <c r="M124" s="204" t="s">
        <v>90</v>
      </c>
      <c r="N124" s="192" t="s">
        <v>84</v>
      </c>
      <c r="O124" s="205" t="s">
        <v>85</v>
      </c>
      <c r="P124" s="206" t="s">
        <v>69</v>
      </c>
      <c r="Q124" s="201" t="s">
        <v>3235</v>
      </c>
      <c r="R124" s="331">
        <v>952</v>
      </c>
      <c r="S124" s="204" t="s">
        <v>70</v>
      </c>
      <c r="T124" s="204"/>
      <c r="U124" s="207" t="s">
        <v>42</v>
      </c>
      <c r="V124" s="208">
        <v>100010001376</v>
      </c>
      <c r="AE124" s="209"/>
      <c r="AF124" s="209"/>
      <c r="AG124" s="209"/>
      <c r="AJ124" s="198" t="str">
        <f t="shared" si="3"/>
        <v>+</v>
      </c>
      <c r="AK124" s="201">
        <v>2009</v>
      </c>
      <c r="AL124" s="551" t="s">
        <v>6795</v>
      </c>
    </row>
    <row r="125" spans="1:38" s="201" customFormat="1" ht="16" x14ac:dyDescent="0.2">
      <c r="A125" s="199"/>
      <c r="B125" s="203">
        <v>10013586</v>
      </c>
      <c r="C125" s="201" t="s">
        <v>31</v>
      </c>
      <c r="D125" s="201" t="s">
        <v>32</v>
      </c>
      <c r="E125" s="201" t="s">
        <v>92</v>
      </c>
      <c r="F125" s="201">
        <v>405672</v>
      </c>
      <c r="G125" s="201" t="s">
        <v>93</v>
      </c>
      <c r="I125" s="202">
        <v>70</v>
      </c>
      <c r="J125" s="203" t="s">
        <v>94</v>
      </c>
      <c r="K125" s="203" t="s">
        <v>95</v>
      </c>
      <c r="L125" s="201" t="s">
        <v>66</v>
      </c>
      <c r="M125" s="204"/>
      <c r="N125" s="192" t="s">
        <v>84</v>
      </c>
      <c r="O125" s="205" t="s">
        <v>85</v>
      </c>
      <c r="P125" s="206" t="s">
        <v>69</v>
      </c>
      <c r="Q125" s="201" t="s">
        <v>3235</v>
      </c>
      <c r="R125" s="331">
        <v>953</v>
      </c>
      <c r="S125" s="204" t="s">
        <v>70</v>
      </c>
      <c r="T125" s="204"/>
      <c r="U125" s="207" t="s">
        <v>42</v>
      </c>
      <c r="V125" s="208">
        <v>100010001376</v>
      </c>
      <c r="AE125" s="209"/>
      <c r="AF125" s="209"/>
      <c r="AG125" s="209"/>
      <c r="AJ125" s="198" t="str">
        <f t="shared" si="3"/>
        <v>+</v>
      </c>
      <c r="AK125" s="201">
        <v>2009</v>
      </c>
      <c r="AL125" s="551" t="s">
        <v>6795</v>
      </c>
    </row>
    <row r="126" spans="1:38" s="201" customFormat="1" ht="16" x14ac:dyDescent="0.2">
      <c r="A126" s="199"/>
      <c r="B126" s="203">
        <v>10017152</v>
      </c>
      <c r="C126" s="201" t="s">
        <v>31</v>
      </c>
      <c r="D126" s="201" t="s">
        <v>32</v>
      </c>
      <c r="E126" s="201" t="s">
        <v>96</v>
      </c>
      <c r="F126" s="201">
        <v>408668</v>
      </c>
      <c r="G126" s="201" t="s">
        <v>97</v>
      </c>
      <c r="I126" s="202">
        <v>140</v>
      </c>
      <c r="J126" s="203" t="s">
        <v>98</v>
      </c>
      <c r="K126" s="203" t="s">
        <v>99</v>
      </c>
      <c r="L126" s="201" t="s">
        <v>66</v>
      </c>
      <c r="M126" s="204"/>
      <c r="N126" s="192" t="s">
        <v>84</v>
      </c>
      <c r="O126" s="205" t="s">
        <v>85</v>
      </c>
      <c r="P126" s="206" t="s">
        <v>69</v>
      </c>
      <c r="Q126" s="201" t="s">
        <v>3235</v>
      </c>
      <c r="R126" s="331">
        <v>954</v>
      </c>
      <c r="S126" s="204" t="s">
        <v>70</v>
      </c>
      <c r="T126" s="204"/>
      <c r="U126" s="207" t="s">
        <v>42</v>
      </c>
      <c r="V126" s="208">
        <v>100010001376</v>
      </c>
      <c r="AE126" s="209"/>
      <c r="AF126" s="209"/>
      <c r="AG126" s="209"/>
      <c r="AJ126" s="198" t="str">
        <f t="shared" si="3"/>
        <v>+</v>
      </c>
      <c r="AK126" s="201">
        <v>2009</v>
      </c>
      <c r="AL126" s="551" t="s">
        <v>6795</v>
      </c>
    </row>
    <row r="127" spans="1:38" s="201" customFormat="1" ht="16" x14ac:dyDescent="0.2">
      <c r="A127" s="199"/>
      <c r="B127" s="203">
        <v>10012644</v>
      </c>
      <c r="C127" s="201" t="s">
        <v>31</v>
      </c>
      <c r="D127" s="201" t="s">
        <v>32</v>
      </c>
      <c r="E127" s="201" t="s">
        <v>100</v>
      </c>
      <c r="F127" s="201">
        <v>410002</v>
      </c>
      <c r="G127" s="201" t="s">
        <v>101</v>
      </c>
      <c r="I127" s="202">
        <v>980</v>
      </c>
      <c r="J127" s="203" t="s">
        <v>102</v>
      </c>
      <c r="K127" s="203" t="s">
        <v>103</v>
      </c>
      <c r="L127" s="201" t="s">
        <v>66</v>
      </c>
      <c r="M127" s="204" t="s">
        <v>104</v>
      </c>
      <c r="N127" s="192" t="s">
        <v>84</v>
      </c>
      <c r="O127" s="205" t="s">
        <v>85</v>
      </c>
      <c r="P127" s="206" t="s">
        <v>69</v>
      </c>
      <c r="Q127" s="201" t="s">
        <v>3235</v>
      </c>
      <c r="R127" s="331">
        <v>955</v>
      </c>
      <c r="S127" s="204" t="s">
        <v>70</v>
      </c>
      <c r="T127" s="204"/>
      <c r="U127" s="207" t="s">
        <v>42</v>
      </c>
      <c r="V127" s="208">
        <v>100010001376</v>
      </c>
      <c r="AE127" s="209"/>
      <c r="AF127" s="209"/>
      <c r="AG127" s="209"/>
      <c r="AJ127" s="198" t="str">
        <f t="shared" si="3"/>
        <v>+</v>
      </c>
      <c r="AK127" s="201">
        <v>2009</v>
      </c>
      <c r="AL127" s="551" t="s">
        <v>6795</v>
      </c>
    </row>
    <row r="128" spans="1:38" s="201" customFormat="1" ht="16" x14ac:dyDescent="0.2">
      <c r="A128" s="199"/>
      <c r="B128" s="203">
        <v>10035574</v>
      </c>
      <c r="C128" s="201" t="s">
        <v>31</v>
      </c>
      <c r="D128" s="201" t="s">
        <v>32</v>
      </c>
      <c r="E128" s="201" t="s">
        <v>105</v>
      </c>
      <c r="F128" s="201">
        <v>409039</v>
      </c>
      <c r="G128" s="201" t="s">
        <v>106</v>
      </c>
      <c r="I128" s="202">
        <v>20</v>
      </c>
      <c r="J128" s="203" t="s">
        <v>107</v>
      </c>
      <c r="K128" s="203" t="s">
        <v>108</v>
      </c>
      <c r="L128" s="201" t="s">
        <v>66</v>
      </c>
      <c r="M128" s="204"/>
      <c r="N128" s="192" t="s">
        <v>84</v>
      </c>
      <c r="O128" s="205" t="s">
        <v>85</v>
      </c>
      <c r="P128" s="206" t="s">
        <v>69</v>
      </c>
      <c r="Q128" s="201" t="s">
        <v>3235</v>
      </c>
      <c r="R128" s="331">
        <v>956</v>
      </c>
      <c r="S128" s="204" t="s">
        <v>70</v>
      </c>
      <c r="T128" s="204"/>
      <c r="U128" s="207" t="s">
        <v>42</v>
      </c>
      <c r="V128" s="208">
        <v>100010001376</v>
      </c>
      <c r="AE128" s="209"/>
      <c r="AF128" s="209"/>
      <c r="AG128" s="209"/>
      <c r="AJ128" s="198" t="str">
        <f t="shared" si="3"/>
        <v>+</v>
      </c>
      <c r="AK128" s="201">
        <v>2009</v>
      </c>
      <c r="AL128" s="551" t="s">
        <v>6795</v>
      </c>
    </row>
    <row r="129" spans="1:38" s="201" customFormat="1" ht="16" x14ac:dyDescent="0.2">
      <c r="A129" s="199"/>
      <c r="B129" s="203">
        <v>10014077</v>
      </c>
      <c r="C129" s="201" t="s">
        <v>31</v>
      </c>
      <c r="D129" s="201" t="s">
        <v>32</v>
      </c>
      <c r="E129" s="201" t="s">
        <v>109</v>
      </c>
      <c r="F129" s="201">
        <v>404580</v>
      </c>
      <c r="G129" s="201" t="s">
        <v>110</v>
      </c>
      <c r="I129" s="202">
        <v>330</v>
      </c>
      <c r="J129" s="203" t="s">
        <v>111</v>
      </c>
      <c r="K129" s="203" t="s">
        <v>112</v>
      </c>
      <c r="L129" s="201" t="s">
        <v>66</v>
      </c>
      <c r="M129" s="204" t="s">
        <v>104</v>
      </c>
      <c r="N129" s="192" t="s">
        <v>84</v>
      </c>
      <c r="O129" s="205" t="s">
        <v>85</v>
      </c>
      <c r="P129" s="206" t="s">
        <v>69</v>
      </c>
      <c r="Q129" s="201" t="s">
        <v>3235</v>
      </c>
      <c r="R129" s="331">
        <v>957</v>
      </c>
      <c r="S129" s="204" t="s">
        <v>70</v>
      </c>
      <c r="T129" s="204"/>
      <c r="U129" s="207" t="s">
        <v>42</v>
      </c>
      <c r="V129" s="208">
        <v>100010001376</v>
      </c>
      <c r="AE129" s="209"/>
      <c r="AF129" s="209"/>
      <c r="AG129" s="209"/>
      <c r="AJ129" s="198" t="str">
        <f t="shared" si="3"/>
        <v>+</v>
      </c>
      <c r="AK129" s="201">
        <v>2009</v>
      </c>
      <c r="AL129" s="551" t="s">
        <v>6795</v>
      </c>
    </row>
    <row r="130" spans="1:38" s="201" customFormat="1" ht="64" x14ac:dyDescent="0.2">
      <c r="A130" s="199"/>
      <c r="B130" s="203">
        <v>10008619</v>
      </c>
      <c r="C130" s="201" t="s">
        <v>31</v>
      </c>
      <c r="D130" s="201" t="s">
        <v>32</v>
      </c>
      <c r="E130" s="201" t="s">
        <v>113</v>
      </c>
      <c r="F130" s="201">
        <v>403322</v>
      </c>
      <c r="G130" s="201" t="s">
        <v>114</v>
      </c>
      <c r="I130" s="202" t="s">
        <v>115</v>
      </c>
      <c r="J130" s="203" t="s">
        <v>116</v>
      </c>
      <c r="K130" s="203" t="s">
        <v>117</v>
      </c>
      <c r="L130" s="201" t="s">
        <v>66</v>
      </c>
      <c r="M130" s="204"/>
      <c r="N130" s="192" t="s">
        <v>118</v>
      </c>
      <c r="O130" s="205" t="s">
        <v>119</v>
      </c>
      <c r="P130" s="206" t="s">
        <v>69</v>
      </c>
      <c r="Q130" s="201" t="s">
        <v>3235</v>
      </c>
      <c r="R130" s="331">
        <v>958</v>
      </c>
      <c r="S130" s="204" t="s">
        <v>70</v>
      </c>
      <c r="T130" s="204"/>
      <c r="U130" s="207" t="s">
        <v>42</v>
      </c>
      <c r="V130" s="208">
        <v>100010001376</v>
      </c>
      <c r="AE130" s="209"/>
      <c r="AF130" s="209"/>
      <c r="AG130" s="209"/>
      <c r="AJ130" s="198" t="str">
        <f t="shared" si="3"/>
        <v>+</v>
      </c>
      <c r="AK130" s="201">
        <v>2009</v>
      </c>
      <c r="AL130" s="551" t="s">
        <v>6795</v>
      </c>
    </row>
    <row r="131" spans="1:38" s="201" customFormat="1" ht="16" x14ac:dyDescent="0.2">
      <c r="A131" s="199"/>
      <c r="B131" s="203">
        <v>10020067</v>
      </c>
      <c r="C131" s="201" t="s">
        <v>31</v>
      </c>
      <c r="D131" s="201" t="s">
        <v>32</v>
      </c>
      <c r="E131" s="201" t="s">
        <v>120</v>
      </c>
      <c r="F131" s="201">
        <v>402457</v>
      </c>
      <c r="G131" s="201" t="s">
        <v>121</v>
      </c>
      <c r="I131" s="202">
        <v>120</v>
      </c>
      <c r="J131" s="203" t="s">
        <v>122</v>
      </c>
      <c r="K131" s="203" t="s">
        <v>123</v>
      </c>
      <c r="L131" s="201" t="s">
        <v>66</v>
      </c>
      <c r="M131" s="204"/>
      <c r="N131" s="192" t="s">
        <v>124</v>
      </c>
      <c r="O131" s="205" t="s">
        <v>125</v>
      </c>
      <c r="P131" s="206" t="s">
        <v>69</v>
      </c>
      <c r="Q131" s="201" t="s">
        <v>3235</v>
      </c>
      <c r="R131" s="331">
        <v>959</v>
      </c>
      <c r="S131" s="204" t="s">
        <v>70</v>
      </c>
      <c r="T131" s="204"/>
      <c r="U131" s="207" t="s">
        <v>42</v>
      </c>
      <c r="V131" s="208">
        <v>100010001376</v>
      </c>
      <c r="AE131" s="209"/>
      <c r="AF131" s="209"/>
      <c r="AG131" s="209"/>
      <c r="AJ131" s="198" t="str">
        <f t="shared" ref="AJ131:AJ162" si="4">IF(Q131&lt;&gt;"",IF(Q131="@","+","-"),MID(J131,1,6))</f>
        <v>+</v>
      </c>
      <c r="AK131" s="201">
        <v>2009</v>
      </c>
      <c r="AL131" s="551" t="s">
        <v>6795</v>
      </c>
    </row>
    <row r="132" spans="1:38" s="201" customFormat="1" ht="16" x14ac:dyDescent="0.2">
      <c r="A132" s="199"/>
      <c r="B132" s="203">
        <v>10021519</v>
      </c>
      <c r="C132" s="201" t="s">
        <v>31</v>
      </c>
      <c r="D132" s="201" t="s">
        <v>32</v>
      </c>
      <c r="E132" s="201" t="s">
        <v>126</v>
      </c>
      <c r="F132" s="201">
        <v>403316</v>
      </c>
      <c r="G132" s="201" t="s">
        <v>127</v>
      </c>
      <c r="I132" s="202">
        <v>110</v>
      </c>
      <c r="J132" s="203" t="s">
        <v>128</v>
      </c>
      <c r="K132" s="203" t="s">
        <v>123</v>
      </c>
      <c r="L132" s="201" t="s">
        <v>66</v>
      </c>
      <c r="M132" s="204"/>
      <c r="N132" s="192" t="s">
        <v>124</v>
      </c>
      <c r="O132" s="205" t="s">
        <v>125</v>
      </c>
      <c r="P132" s="206" t="s">
        <v>69</v>
      </c>
      <c r="Q132" s="201" t="s">
        <v>3235</v>
      </c>
      <c r="R132" s="331">
        <v>960</v>
      </c>
      <c r="S132" s="204" t="s">
        <v>70</v>
      </c>
      <c r="T132" s="204"/>
      <c r="U132" s="207" t="s">
        <v>42</v>
      </c>
      <c r="V132" s="208">
        <v>100010001376</v>
      </c>
      <c r="AE132" s="209"/>
      <c r="AF132" s="209"/>
      <c r="AG132" s="209"/>
      <c r="AJ132" s="198" t="str">
        <f t="shared" si="4"/>
        <v>+</v>
      </c>
      <c r="AK132" s="201">
        <v>2009</v>
      </c>
      <c r="AL132" s="551" t="s">
        <v>6795</v>
      </c>
    </row>
    <row r="133" spans="1:38" s="201" customFormat="1" ht="16" x14ac:dyDescent="0.2">
      <c r="A133" s="199"/>
      <c r="B133" s="203">
        <v>10024660</v>
      </c>
      <c r="C133" s="201" t="s">
        <v>31</v>
      </c>
      <c r="D133" s="201" t="s">
        <v>32</v>
      </c>
      <c r="E133" s="201" t="s">
        <v>129</v>
      </c>
      <c r="F133" s="201">
        <v>600223</v>
      </c>
      <c r="G133" s="201" t="s">
        <v>130</v>
      </c>
      <c r="I133" s="202">
        <v>20</v>
      </c>
      <c r="J133" s="203" t="s">
        <v>131</v>
      </c>
      <c r="K133" s="203" t="s">
        <v>123</v>
      </c>
      <c r="L133" s="201" t="s">
        <v>66</v>
      </c>
      <c r="M133" s="204" t="s">
        <v>104</v>
      </c>
      <c r="N133" s="192" t="s">
        <v>124</v>
      </c>
      <c r="O133" s="205" t="s">
        <v>125</v>
      </c>
      <c r="P133" s="206" t="s">
        <v>69</v>
      </c>
      <c r="Q133" s="201" t="s">
        <v>3235</v>
      </c>
      <c r="R133" s="331">
        <v>961</v>
      </c>
      <c r="S133" s="204" t="s">
        <v>70</v>
      </c>
      <c r="T133" s="204"/>
      <c r="U133" s="207" t="s">
        <v>42</v>
      </c>
      <c r="V133" s="208">
        <v>100010001376</v>
      </c>
      <c r="AE133" s="209"/>
      <c r="AF133" s="209"/>
      <c r="AG133" s="209"/>
      <c r="AJ133" s="198" t="str">
        <f t="shared" si="4"/>
        <v>+</v>
      </c>
      <c r="AK133" s="201">
        <v>2009</v>
      </c>
      <c r="AL133" s="551" t="s">
        <v>6795</v>
      </c>
    </row>
    <row r="134" spans="1:38" s="201" customFormat="1" ht="32" x14ac:dyDescent="0.2">
      <c r="A134" s="199"/>
      <c r="B134" s="203">
        <v>10011446</v>
      </c>
      <c r="C134" s="201" t="s">
        <v>31</v>
      </c>
      <c r="D134" s="201" t="s">
        <v>32</v>
      </c>
      <c r="E134" s="201" t="s">
        <v>132</v>
      </c>
      <c r="F134" s="201">
        <v>401744</v>
      </c>
      <c r="G134" s="201" t="s">
        <v>133</v>
      </c>
      <c r="I134" s="202" t="s">
        <v>134</v>
      </c>
      <c r="J134" s="203" t="s">
        <v>135</v>
      </c>
      <c r="K134" s="203" t="s">
        <v>136</v>
      </c>
      <c r="L134" s="201" t="s">
        <v>66</v>
      </c>
      <c r="M134" s="204"/>
      <c r="N134" s="192" t="s">
        <v>137</v>
      </c>
      <c r="O134" s="205" t="s">
        <v>138</v>
      </c>
      <c r="P134" s="206" t="s">
        <v>69</v>
      </c>
      <c r="Q134" s="201" t="s">
        <v>3235</v>
      </c>
      <c r="R134" s="331">
        <v>962</v>
      </c>
      <c r="S134" s="204" t="s">
        <v>70</v>
      </c>
      <c r="T134" s="204"/>
      <c r="U134" s="207" t="s">
        <v>42</v>
      </c>
      <c r="V134" s="208">
        <v>100010001376</v>
      </c>
      <c r="AE134" s="209"/>
      <c r="AF134" s="209"/>
      <c r="AG134" s="209"/>
      <c r="AJ134" s="198" t="str">
        <f t="shared" si="4"/>
        <v>+</v>
      </c>
      <c r="AK134" s="201">
        <v>2009</v>
      </c>
      <c r="AL134" s="551" t="s">
        <v>6795</v>
      </c>
    </row>
    <row r="135" spans="1:38" s="201" customFormat="1" ht="16" x14ac:dyDescent="0.2">
      <c r="A135" s="199"/>
      <c r="B135" s="203">
        <v>10015310</v>
      </c>
      <c r="C135" s="201" t="s">
        <v>31</v>
      </c>
      <c r="D135" s="201" t="s">
        <v>32</v>
      </c>
      <c r="E135" s="201" t="s">
        <v>139</v>
      </c>
      <c r="F135" s="201">
        <v>407903</v>
      </c>
      <c r="G135" s="201" t="s">
        <v>140</v>
      </c>
      <c r="I135" s="202">
        <v>1790</v>
      </c>
      <c r="J135" s="203" t="s">
        <v>141</v>
      </c>
      <c r="K135" s="203" t="s">
        <v>123</v>
      </c>
      <c r="L135" s="201" t="s">
        <v>66</v>
      </c>
      <c r="M135" s="204"/>
      <c r="N135" s="192" t="s">
        <v>137</v>
      </c>
      <c r="O135" s="205" t="s">
        <v>138</v>
      </c>
      <c r="P135" s="206" t="s">
        <v>69</v>
      </c>
      <c r="Q135" s="201" t="s">
        <v>3235</v>
      </c>
      <c r="R135" s="331">
        <v>963</v>
      </c>
      <c r="S135" s="204" t="s">
        <v>70</v>
      </c>
      <c r="T135" s="204"/>
      <c r="U135" s="207" t="s">
        <v>42</v>
      </c>
      <c r="V135" s="208">
        <v>100010001376</v>
      </c>
      <c r="AE135" s="209"/>
      <c r="AF135" s="209"/>
      <c r="AG135" s="209"/>
      <c r="AJ135" s="198" t="str">
        <f t="shared" si="4"/>
        <v>+</v>
      </c>
      <c r="AK135" s="201">
        <v>2009</v>
      </c>
      <c r="AL135" s="551" t="s">
        <v>6795</v>
      </c>
    </row>
    <row r="136" spans="1:38" s="201" customFormat="1" ht="16" x14ac:dyDescent="0.2">
      <c r="A136" s="199"/>
      <c r="B136" s="210">
        <v>10011994</v>
      </c>
      <c r="C136" s="201" t="s">
        <v>31</v>
      </c>
      <c r="D136" s="201" t="s">
        <v>32</v>
      </c>
      <c r="E136" s="201" t="s">
        <v>139</v>
      </c>
      <c r="F136" s="201">
        <v>407903</v>
      </c>
      <c r="G136" s="201" t="s">
        <v>140</v>
      </c>
      <c r="I136" s="202">
        <v>1800</v>
      </c>
      <c r="J136" s="203" t="s">
        <v>142</v>
      </c>
      <c r="K136" s="203" t="s">
        <v>123</v>
      </c>
      <c r="L136" s="201" t="s">
        <v>66</v>
      </c>
      <c r="M136" s="204"/>
      <c r="N136" s="192" t="s">
        <v>137</v>
      </c>
      <c r="O136" s="205" t="s">
        <v>138</v>
      </c>
      <c r="P136" s="206" t="s">
        <v>69</v>
      </c>
      <c r="Q136" s="201" t="s">
        <v>3235</v>
      </c>
      <c r="R136" s="331">
        <v>964</v>
      </c>
      <c r="S136" s="204" t="s">
        <v>70</v>
      </c>
      <c r="T136" s="204"/>
      <c r="U136" s="207" t="s">
        <v>42</v>
      </c>
      <c r="V136" s="208">
        <v>100010001376</v>
      </c>
      <c r="AE136" s="209"/>
      <c r="AF136" s="209"/>
      <c r="AG136" s="209"/>
      <c r="AJ136" s="198" t="str">
        <f t="shared" si="4"/>
        <v>+</v>
      </c>
      <c r="AK136" s="201">
        <v>2009</v>
      </c>
      <c r="AL136" s="551" t="s">
        <v>6795</v>
      </c>
    </row>
    <row r="137" spans="1:38" s="201" customFormat="1" ht="16" x14ac:dyDescent="0.2">
      <c r="A137" s="199"/>
      <c r="B137" s="203">
        <v>10008928</v>
      </c>
      <c r="C137" s="201" t="s">
        <v>31</v>
      </c>
      <c r="D137" s="201" t="s">
        <v>32</v>
      </c>
      <c r="E137" s="201" t="s">
        <v>143</v>
      </c>
      <c r="F137" s="201">
        <v>401106</v>
      </c>
      <c r="G137" s="201" t="s">
        <v>144</v>
      </c>
      <c r="I137" s="202">
        <v>60</v>
      </c>
      <c r="J137" s="203" t="s">
        <v>145</v>
      </c>
      <c r="K137" s="203" t="s">
        <v>146</v>
      </c>
      <c r="L137" s="201" t="s">
        <v>66</v>
      </c>
      <c r="M137" s="204"/>
      <c r="N137" s="192" t="s">
        <v>147</v>
      </c>
      <c r="O137" s="205" t="s">
        <v>148</v>
      </c>
      <c r="P137" s="206" t="s">
        <v>69</v>
      </c>
      <c r="Q137" s="201" t="s">
        <v>3235</v>
      </c>
      <c r="R137" s="331">
        <v>965</v>
      </c>
      <c r="S137" s="204" t="s">
        <v>70</v>
      </c>
      <c r="T137" s="204"/>
      <c r="U137" s="207" t="s">
        <v>42</v>
      </c>
      <c r="V137" s="208">
        <v>100010001376</v>
      </c>
      <c r="AE137" s="209"/>
      <c r="AF137" s="209"/>
      <c r="AG137" s="209"/>
      <c r="AJ137" s="198" t="str">
        <f t="shared" si="4"/>
        <v>+</v>
      </c>
      <c r="AK137" s="201">
        <v>2009</v>
      </c>
      <c r="AL137" s="551" t="s">
        <v>6795</v>
      </c>
    </row>
    <row r="138" spans="1:38" s="201" customFormat="1" ht="16" x14ac:dyDescent="0.2">
      <c r="A138" s="199"/>
      <c r="B138" s="203">
        <v>10024198</v>
      </c>
      <c r="C138" s="201" t="s">
        <v>31</v>
      </c>
      <c r="D138" s="201" t="s">
        <v>32</v>
      </c>
      <c r="E138" s="201" t="s">
        <v>149</v>
      </c>
      <c r="F138" s="201">
        <v>402559</v>
      </c>
      <c r="G138" s="201" t="s">
        <v>150</v>
      </c>
      <c r="I138" s="202">
        <v>260</v>
      </c>
      <c r="J138" s="203" t="s">
        <v>151</v>
      </c>
      <c r="K138" s="203" t="s">
        <v>152</v>
      </c>
      <c r="L138" s="201" t="s">
        <v>66</v>
      </c>
      <c r="M138" s="204"/>
      <c r="N138" s="192" t="s">
        <v>153</v>
      </c>
      <c r="O138" s="205" t="s">
        <v>154</v>
      </c>
      <c r="P138" s="206" t="s">
        <v>69</v>
      </c>
      <c r="Q138" s="201" t="s">
        <v>3235</v>
      </c>
      <c r="R138" s="331">
        <v>966</v>
      </c>
      <c r="S138" s="204" t="s">
        <v>70</v>
      </c>
      <c r="T138" s="204"/>
      <c r="U138" s="207" t="s">
        <v>42</v>
      </c>
      <c r="V138" s="208">
        <v>100010001376</v>
      </c>
      <c r="AE138" s="209"/>
      <c r="AF138" s="209"/>
      <c r="AG138" s="209"/>
      <c r="AJ138" s="198" t="str">
        <f t="shared" si="4"/>
        <v>+</v>
      </c>
      <c r="AK138" s="201">
        <v>2009</v>
      </c>
      <c r="AL138" s="551" t="s">
        <v>6795</v>
      </c>
    </row>
    <row r="139" spans="1:38" s="201" customFormat="1" ht="16" x14ac:dyDescent="0.2">
      <c r="A139" s="199"/>
      <c r="B139" s="203">
        <v>10013256</v>
      </c>
      <c r="C139" s="201" t="s">
        <v>31</v>
      </c>
      <c r="D139" s="201" t="s">
        <v>32</v>
      </c>
      <c r="E139" s="201" t="s">
        <v>155</v>
      </c>
      <c r="F139" s="201">
        <v>405165</v>
      </c>
      <c r="G139" s="201" t="s">
        <v>156</v>
      </c>
      <c r="I139" s="202">
        <v>210</v>
      </c>
      <c r="J139" s="203" t="s">
        <v>157</v>
      </c>
      <c r="K139" s="203" t="s">
        <v>158</v>
      </c>
      <c r="L139" s="201" t="s">
        <v>66</v>
      </c>
      <c r="M139" s="204"/>
      <c r="N139" s="192" t="s">
        <v>159</v>
      </c>
      <c r="O139" s="205" t="s">
        <v>160</v>
      </c>
      <c r="P139" s="206" t="s">
        <v>69</v>
      </c>
      <c r="Q139" s="201" t="s">
        <v>3235</v>
      </c>
      <c r="R139" s="331">
        <v>967</v>
      </c>
      <c r="S139" s="204" t="s">
        <v>70</v>
      </c>
      <c r="T139" s="204"/>
      <c r="U139" s="207" t="s">
        <v>42</v>
      </c>
      <c r="V139" s="208">
        <v>100010001376</v>
      </c>
      <c r="AE139" s="209"/>
      <c r="AF139" s="209"/>
      <c r="AG139" s="209"/>
      <c r="AJ139" s="198" t="str">
        <f t="shared" si="4"/>
        <v>+</v>
      </c>
      <c r="AK139" s="201">
        <v>2009</v>
      </c>
      <c r="AL139" s="551" t="s">
        <v>6795</v>
      </c>
    </row>
    <row r="140" spans="1:38" s="201" customFormat="1" ht="16" x14ac:dyDescent="0.2">
      <c r="A140" s="199"/>
      <c r="B140" s="203">
        <v>10013257</v>
      </c>
      <c r="C140" s="201" t="s">
        <v>31</v>
      </c>
      <c r="D140" s="201" t="s">
        <v>32</v>
      </c>
      <c r="E140" s="201" t="s">
        <v>155</v>
      </c>
      <c r="F140" s="201">
        <v>405165</v>
      </c>
      <c r="G140" s="201" t="s">
        <v>156</v>
      </c>
      <c r="I140" s="202">
        <v>220</v>
      </c>
      <c r="J140" s="203" t="s">
        <v>157</v>
      </c>
      <c r="K140" s="203" t="s">
        <v>158</v>
      </c>
      <c r="L140" s="201" t="s">
        <v>66</v>
      </c>
      <c r="M140" s="204"/>
      <c r="N140" s="192" t="s">
        <v>159</v>
      </c>
      <c r="O140" s="205" t="s">
        <v>160</v>
      </c>
      <c r="P140" s="206" t="s">
        <v>69</v>
      </c>
      <c r="Q140" s="201" t="s">
        <v>3235</v>
      </c>
      <c r="R140" s="331">
        <v>968</v>
      </c>
      <c r="S140" s="204" t="s">
        <v>70</v>
      </c>
      <c r="T140" s="204"/>
      <c r="U140" s="207" t="s">
        <v>42</v>
      </c>
      <c r="V140" s="208">
        <v>100010001376</v>
      </c>
      <c r="AE140" s="209"/>
      <c r="AF140" s="209"/>
      <c r="AG140" s="209"/>
      <c r="AJ140" s="198" t="str">
        <f t="shared" si="4"/>
        <v>+</v>
      </c>
      <c r="AK140" s="201">
        <v>2009</v>
      </c>
      <c r="AL140" s="551" t="s">
        <v>6795</v>
      </c>
    </row>
    <row r="141" spans="1:38" s="201" customFormat="1" ht="16" x14ac:dyDescent="0.2">
      <c r="A141" s="199"/>
      <c r="B141" s="203">
        <v>10013258</v>
      </c>
      <c r="C141" s="201" t="s">
        <v>31</v>
      </c>
      <c r="D141" s="201" t="s">
        <v>32</v>
      </c>
      <c r="E141" s="201" t="s">
        <v>155</v>
      </c>
      <c r="F141" s="201">
        <v>405165</v>
      </c>
      <c r="G141" s="201" t="s">
        <v>156</v>
      </c>
      <c r="I141" s="202">
        <v>230</v>
      </c>
      <c r="J141" s="203" t="s">
        <v>157</v>
      </c>
      <c r="K141" s="203" t="s">
        <v>158</v>
      </c>
      <c r="L141" s="201" t="s">
        <v>66</v>
      </c>
      <c r="M141" s="204"/>
      <c r="N141" s="192" t="s">
        <v>159</v>
      </c>
      <c r="O141" s="205" t="s">
        <v>160</v>
      </c>
      <c r="P141" s="206" t="s">
        <v>69</v>
      </c>
      <c r="Q141" s="201" t="s">
        <v>3235</v>
      </c>
      <c r="R141" s="331">
        <v>969</v>
      </c>
      <c r="S141" s="204" t="s">
        <v>70</v>
      </c>
      <c r="T141" s="204"/>
      <c r="U141" s="207" t="s">
        <v>42</v>
      </c>
      <c r="V141" s="208">
        <v>100010001376</v>
      </c>
      <c r="AE141" s="209"/>
      <c r="AF141" s="209"/>
      <c r="AG141" s="209"/>
      <c r="AJ141" s="198" t="str">
        <f t="shared" si="4"/>
        <v>+</v>
      </c>
      <c r="AK141" s="201">
        <v>2009</v>
      </c>
      <c r="AL141" s="551" t="s">
        <v>6795</v>
      </c>
    </row>
    <row r="142" spans="1:38" s="201" customFormat="1" ht="16" x14ac:dyDescent="0.2">
      <c r="A142" s="199"/>
      <c r="B142" s="203">
        <v>10013259</v>
      </c>
      <c r="C142" s="201" t="s">
        <v>31</v>
      </c>
      <c r="D142" s="201" t="s">
        <v>32</v>
      </c>
      <c r="E142" s="201" t="s">
        <v>155</v>
      </c>
      <c r="F142" s="201">
        <v>405165</v>
      </c>
      <c r="G142" s="201" t="s">
        <v>156</v>
      </c>
      <c r="I142" s="202">
        <v>240</v>
      </c>
      <c r="J142" s="203" t="s">
        <v>157</v>
      </c>
      <c r="K142" s="203" t="s">
        <v>158</v>
      </c>
      <c r="L142" s="201" t="s">
        <v>66</v>
      </c>
      <c r="M142" s="204"/>
      <c r="N142" s="192" t="s">
        <v>159</v>
      </c>
      <c r="O142" s="205" t="s">
        <v>160</v>
      </c>
      <c r="P142" s="206" t="s">
        <v>69</v>
      </c>
      <c r="Q142" s="201" t="s">
        <v>3235</v>
      </c>
      <c r="R142" s="331">
        <v>970</v>
      </c>
      <c r="S142" s="204" t="s">
        <v>70</v>
      </c>
      <c r="T142" s="204"/>
      <c r="U142" s="207" t="s">
        <v>42</v>
      </c>
      <c r="V142" s="208">
        <v>100010001376</v>
      </c>
      <c r="AE142" s="209"/>
      <c r="AF142" s="209"/>
      <c r="AG142" s="209"/>
      <c r="AJ142" s="198" t="str">
        <f t="shared" si="4"/>
        <v>+</v>
      </c>
      <c r="AK142" s="201">
        <v>2009</v>
      </c>
      <c r="AL142" s="551" t="s">
        <v>6795</v>
      </c>
    </row>
    <row r="143" spans="1:38" s="201" customFormat="1" ht="96" x14ac:dyDescent="0.2">
      <c r="A143" s="199"/>
      <c r="B143" s="203">
        <v>10007326</v>
      </c>
      <c r="C143" s="201" t="s">
        <v>31</v>
      </c>
      <c r="D143" s="201" t="s">
        <v>32</v>
      </c>
      <c r="E143" s="201" t="s">
        <v>161</v>
      </c>
      <c r="F143" s="201">
        <v>405096</v>
      </c>
      <c r="G143" s="201" t="s">
        <v>162</v>
      </c>
      <c r="I143" s="202" t="s">
        <v>163</v>
      </c>
      <c r="J143" s="203" t="s">
        <v>164</v>
      </c>
      <c r="K143" s="203" t="s">
        <v>165</v>
      </c>
      <c r="L143" s="201" t="s">
        <v>66</v>
      </c>
      <c r="M143" s="204"/>
      <c r="N143" s="192" t="s">
        <v>166</v>
      </c>
      <c r="O143" s="205" t="s">
        <v>167</v>
      </c>
      <c r="P143" s="206" t="s">
        <v>69</v>
      </c>
      <c r="Q143" s="201" t="s">
        <v>3235</v>
      </c>
      <c r="R143" s="331">
        <v>971</v>
      </c>
      <c r="S143" s="204" t="s">
        <v>70</v>
      </c>
      <c r="T143" s="204"/>
      <c r="U143" s="207" t="s">
        <v>42</v>
      </c>
      <c r="V143" s="208">
        <v>100010001376</v>
      </c>
      <c r="AE143" s="209"/>
      <c r="AF143" s="209"/>
      <c r="AG143" s="209"/>
      <c r="AJ143" s="198" t="str">
        <f t="shared" si="4"/>
        <v>+</v>
      </c>
      <c r="AK143" s="201">
        <v>2009</v>
      </c>
      <c r="AL143" s="551" t="s">
        <v>6795</v>
      </c>
    </row>
    <row r="144" spans="1:38" s="201" customFormat="1" ht="96" x14ac:dyDescent="0.2">
      <c r="A144" s="199"/>
      <c r="B144" s="203">
        <v>10007327</v>
      </c>
      <c r="C144" s="201" t="s">
        <v>31</v>
      </c>
      <c r="D144" s="201" t="s">
        <v>32</v>
      </c>
      <c r="E144" s="201" t="s">
        <v>161</v>
      </c>
      <c r="F144" s="201">
        <v>405096</v>
      </c>
      <c r="G144" s="201" t="s">
        <v>162</v>
      </c>
      <c r="I144" s="202" t="s">
        <v>168</v>
      </c>
      <c r="J144" s="203" t="s">
        <v>164</v>
      </c>
      <c r="K144" s="203" t="s">
        <v>165</v>
      </c>
      <c r="L144" s="201" t="s">
        <v>66</v>
      </c>
      <c r="M144" s="204"/>
      <c r="N144" s="192" t="s">
        <v>166</v>
      </c>
      <c r="O144" s="205" t="s">
        <v>167</v>
      </c>
      <c r="P144" s="206" t="s">
        <v>69</v>
      </c>
      <c r="Q144" s="201" t="s">
        <v>3235</v>
      </c>
      <c r="R144" s="331">
        <v>972</v>
      </c>
      <c r="S144" s="204" t="s">
        <v>70</v>
      </c>
      <c r="T144" s="204"/>
      <c r="U144" s="207" t="s">
        <v>42</v>
      </c>
      <c r="V144" s="208">
        <v>100010001376</v>
      </c>
      <c r="AE144" s="209"/>
      <c r="AF144" s="209"/>
      <c r="AG144" s="209"/>
      <c r="AJ144" s="198" t="str">
        <f t="shared" si="4"/>
        <v>+</v>
      </c>
      <c r="AK144" s="201">
        <v>2009</v>
      </c>
      <c r="AL144" s="551" t="s">
        <v>6795</v>
      </c>
    </row>
    <row r="145" spans="1:38" s="201" customFormat="1" ht="32" x14ac:dyDescent="0.2">
      <c r="A145" s="199"/>
      <c r="B145" s="203">
        <v>10023717</v>
      </c>
      <c r="C145" s="201" t="s">
        <v>31</v>
      </c>
      <c r="D145" s="201" t="s">
        <v>32</v>
      </c>
      <c r="E145" s="201" t="s">
        <v>169</v>
      </c>
      <c r="F145" s="201" t="s">
        <v>170</v>
      </c>
      <c r="G145" s="201" t="s">
        <v>171</v>
      </c>
      <c r="I145" s="202" t="s">
        <v>172</v>
      </c>
      <c r="J145" s="203" t="s">
        <v>173</v>
      </c>
      <c r="K145" s="203" t="s">
        <v>174</v>
      </c>
      <c r="L145" s="201" t="s">
        <v>66</v>
      </c>
      <c r="M145" s="204"/>
      <c r="N145" s="192" t="s">
        <v>175</v>
      </c>
      <c r="O145" s="205" t="s">
        <v>176</v>
      </c>
      <c r="P145" s="206" t="s">
        <v>69</v>
      </c>
      <c r="Q145" s="201" t="s">
        <v>3235</v>
      </c>
      <c r="R145" s="331">
        <v>973</v>
      </c>
      <c r="S145" s="204" t="s">
        <v>70</v>
      </c>
      <c r="T145" s="204"/>
      <c r="U145" s="207" t="s">
        <v>42</v>
      </c>
      <c r="V145" s="208">
        <v>100010001376</v>
      </c>
      <c r="AE145" s="209"/>
      <c r="AF145" s="209"/>
      <c r="AG145" s="209"/>
      <c r="AJ145" s="198" t="str">
        <f t="shared" si="4"/>
        <v>+</v>
      </c>
      <c r="AK145" s="201">
        <v>2009</v>
      </c>
      <c r="AL145" s="551" t="s">
        <v>6795</v>
      </c>
    </row>
    <row r="146" spans="1:38" s="201" customFormat="1" ht="16" x14ac:dyDescent="0.2">
      <c r="A146" s="199"/>
      <c r="B146" s="203">
        <v>10025962</v>
      </c>
      <c r="C146" s="201" t="s">
        <v>31</v>
      </c>
      <c r="D146" s="201" t="s">
        <v>32</v>
      </c>
      <c r="E146" s="201" t="s">
        <v>177</v>
      </c>
      <c r="F146" s="201" t="s">
        <v>178</v>
      </c>
      <c r="G146" s="201" t="s">
        <v>179</v>
      </c>
      <c r="I146" s="202">
        <v>20</v>
      </c>
      <c r="J146" s="203" t="s">
        <v>180</v>
      </c>
      <c r="K146" s="203" t="s">
        <v>181</v>
      </c>
      <c r="L146" s="201" t="s">
        <v>66</v>
      </c>
      <c r="M146" s="204"/>
      <c r="N146" s="192" t="s">
        <v>175</v>
      </c>
      <c r="O146" s="205" t="s">
        <v>176</v>
      </c>
      <c r="P146" s="206" t="s">
        <v>69</v>
      </c>
      <c r="Q146" s="201" t="s">
        <v>3235</v>
      </c>
      <c r="R146" s="331">
        <v>974</v>
      </c>
      <c r="S146" s="204" t="s">
        <v>70</v>
      </c>
      <c r="T146" s="204"/>
      <c r="U146" s="207" t="s">
        <v>42</v>
      </c>
      <c r="V146" s="208">
        <v>100010001376</v>
      </c>
      <c r="AE146" s="209"/>
      <c r="AF146" s="209"/>
      <c r="AG146" s="209"/>
      <c r="AJ146" s="198" t="str">
        <f t="shared" si="4"/>
        <v>+</v>
      </c>
      <c r="AK146" s="201">
        <v>2009</v>
      </c>
      <c r="AL146" s="551" t="s">
        <v>6795</v>
      </c>
    </row>
    <row r="147" spans="1:38" s="201" customFormat="1" ht="16" x14ac:dyDescent="0.2">
      <c r="A147" s="199"/>
      <c r="B147" s="203">
        <v>10018973</v>
      </c>
      <c r="C147" s="201" t="s">
        <v>31</v>
      </c>
      <c r="D147" s="201" t="s">
        <v>32</v>
      </c>
      <c r="E147" s="201">
        <v>2000006021</v>
      </c>
      <c r="F147" s="201" t="s">
        <v>170</v>
      </c>
      <c r="G147" s="201" t="s">
        <v>171</v>
      </c>
      <c r="I147" s="202">
        <v>350</v>
      </c>
      <c r="J147" s="203">
        <v>4013775</v>
      </c>
      <c r="K147" s="203" t="s">
        <v>182</v>
      </c>
      <c r="L147" s="201" t="s">
        <v>66</v>
      </c>
      <c r="M147" s="204" t="s">
        <v>183</v>
      </c>
      <c r="N147" s="192" t="s">
        <v>184</v>
      </c>
      <c r="O147" s="205" t="s">
        <v>185</v>
      </c>
      <c r="P147" s="206" t="s">
        <v>69</v>
      </c>
      <c r="Q147" s="201" t="s">
        <v>3235</v>
      </c>
      <c r="R147" s="331">
        <v>975</v>
      </c>
      <c r="S147" s="204" t="s">
        <v>70</v>
      </c>
      <c r="T147" s="204"/>
      <c r="U147" s="207" t="s">
        <v>42</v>
      </c>
      <c r="V147" s="208">
        <v>100010001376</v>
      </c>
      <c r="AE147" s="209"/>
      <c r="AF147" s="209"/>
      <c r="AG147" s="209"/>
      <c r="AJ147" s="198" t="str">
        <f t="shared" si="4"/>
        <v>+</v>
      </c>
      <c r="AK147" s="201">
        <v>2009</v>
      </c>
      <c r="AL147" s="551" t="s">
        <v>6795</v>
      </c>
    </row>
    <row r="148" spans="1:38" s="201" customFormat="1" ht="16" x14ac:dyDescent="0.2">
      <c r="A148" s="199"/>
      <c r="B148" s="203">
        <v>10018859</v>
      </c>
      <c r="C148" s="201" t="s">
        <v>31</v>
      </c>
      <c r="D148" s="201" t="s">
        <v>32</v>
      </c>
      <c r="E148" s="201">
        <v>2000006021</v>
      </c>
      <c r="F148" s="201" t="s">
        <v>170</v>
      </c>
      <c r="G148" s="201" t="s">
        <v>171</v>
      </c>
      <c r="I148" s="202">
        <v>340</v>
      </c>
      <c r="J148" s="203">
        <v>4013775</v>
      </c>
      <c r="K148" s="203" t="s">
        <v>182</v>
      </c>
      <c r="L148" s="201" t="s">
        <v>66</v>
      </c>
      <c r="M148" s="204" t="s">
        <v>183</v>
      </c>
      <c r="N148" s="192" t="s">
        <v>186</v>
      </c>
      <c r="O148" s="205" t="s">
        <v>187</v>
      </c>
      <c r="P148" s="206" t="s">
        <v>69</v>
      </c>
      <c r="Q148" s="201" t="s">
        <v>3235</v>
      </c>
      <c r="R148" s="331">
        <v>976</v>
      </c>
      <c r="S148" s="204" t="s">
        <v>70</v>
      </c>
      <c r="T148" s="204"/>
      <c r="U148" s="207" t="s">
        <v>42</v>
      </c>
      <c r="V148" s="208">
        <v>100010001376</v>
      </c>
      <c r="AE148" s="209"/>
      <c r="AF148" s="209"/>
      <c r="AG148" s="209"/>
      <c r="AJ148" s="198" t="str">
        <f t="shared" si="4"/>
        <v>+</v>
      </c>
      <c r="AK148" s="201">
        <v>2009</v>
      </c>
      <c r="AL148" s="551" t="s">
        <v>6795</v>
      </c>
    </row>
    <row r="149" spans="1:38" s="201" customFormat="1" ht="32" x14ac:dyDescent="0.2">
      <c r="A149" s="199"/>
      <c r="B149" s="203">
        <v>10007089</v>
      </c>
      <c r="C149" s="201" t="s">
        <v>31</v>
      </c>
      <c r="D149" s="201" t="s">
        <v>32</v>
      </c>
      <c r="E149" s="201" t="s">
        <v>188</v>
      </c>
      <c r="F149" s="201">
        <v>300008</v>
      </c>
      <c r="G149" s="201" t="s">
        <v>189</v>
      </c>
      <c r="I149" s="202" t="s">
        <v>190</v>
      </c>
      <c r="J149" s="203" t="s">
        <v>191</v>
      </c>
      <c r="K149" s="203" t="s">
        <v>192</v>
      </c>
      <c r="L149" s="201" t="s">
        <v>66</v>
      </c>
      <c r="M149" s="204"/>
      <c r="N149" s="192" t="s">
        <v>193</v>
      </c>
      <c r="O149" s="205" t="s">
        <v>194</v>
      </c>
      <c r="P149" s="206" t="s">
        <v>69</v>
      </c>
      <c r="Q149" s="201" t="s">
        <v>3235</v>
      </c>
      <c r="R149" s="331">
        <v>977</v>
      </c>
      <c r="S149" s="204" t="s">
        <v>70</v>
      </c>
      <c r="T149" s="204"/>
      <c r="U149" s="207" t="s">
        <v>42</v>
      </c>
      <c r="V149" s="208">
        <v>100010001376</v>
      </c>
      <c r="AE149" s="209"/>
      <c r="AF149" s="209"/>
      <c r="AG149" s="209"/>
      <c r="AJ149" s="198" t="str">
        <f t="shared" si="4"/>
        <v>+</v>
      </c>
      <c r="AK149" s="201">
        <v>2009</v>
      </c>
      <c r="AL149" s="551" t="s">
        <v>6795</v>
      </c>
    </row>
    <row r="150" spans="1:38" s="201" customFormat="1" ht="16" x14ac:dyDescent="0.2">
      <c r="A150" s="199"/>
      <c r="B150" s="203">
        <v>10016856</v>
      </c>
      <c r="C150" s="201" t="s">
        <v>31</v>
      </c>
      <c r="D150" s="201" t="s">
        <v>32</v>
      </c>
      <c r="E150" s="201" t="s">
        <v>195</v>
      </c>
      <c r="F150" s="201" t="s">
        <v>196</v>
      </c>
      <c r="G150" s="201" t="s">
        <v>197</v>
      </c>
      <c r="I150" s="202">
        <v>950</v>
      </c>
      <c r="J150" s="203" t="s">
        <v>198</v>
      </c>
      <c r="K150" s="203" t="s">
        <v>199</v>
      </c>
      <c r="L150" s="201" t="s">
        <v>66</v>
      </c>
      <c r="M150" s="204"/>
      <c r="N150" s="192" t="s">
        <v>193</v>
      </c>
      <c r="O150" s="205" t="s">
        <v>194</v>
      </c>
      <c r="P150" s="206" t="s">
        <v>69</v>
      </c>
      <c r="Q150" s="201" t="s">
        <v>3235</v>
      </c>
      <c r="R150" s="331">
        <v>978</v>
      </c>
      <c r="S150" s="204" t="s">
        <v>70</v>
      </c>
      <c r="T150" s="204"/>
      <c r="U150" s="207" t="s">
        <v>42</v>
      </c>
      <c r="V150" s="208">
        <v>100010001376</v>
      </c>
      <c r="AE150" s="209"/>
      <c r="AF150" s="209"/>
      <c r="AG150" s="209"/>
      <c r="AJ150" s="198" t="str">
        <f t="shared" si="4"/>
        <v>+</v>
      </c>
      <c r="AK150" s="201">
        <v>2009</v>
      </c>
      <c r="AL150" s="551" t="s">
        <v>6795</v>
      </c>
    </row>
    <row r="151" spans="1:38" s="201" customFormat="1" ht="16" x14ac:dyDescent="0.2">
      <c r="A151" s="199"/>
      <c r="B151" s="203">
        <v>10018860</v>
      </c>
      <c r="C151" s="201" t="s">
        <v>31</v>
      </c>
      <c r="D151" s="201" t="s">
        <v>32</v>
      </c>
      <c r="E151" s="201" t="s">
        <v>200</v>
      </c>
      <c r="F151" s="201" t="s">
        <v>170</v>
      </c>
      <c r="G151" s="201" t="s">
        <v>171</v>
      </c>
      <c r="I151" s="202">
        <v>110</v>
      </c>
      <c r="J151" s="203" t="s">
        <v>201</v>
      </c>
      <c r="K151" s="203" t="s">
        <v>202</v>
      </c>
      <c r="L151" s="201" t="s">
        <v>66</v>
      </c>
      <c r="M151" s="204"/>
      <c r="N151" s="192" t="s">
        <v>193</v>
      </c>
      <c r="O151" s="205" t="s">
        <v>194</v>
      </c>
      <c r="P151" s="206" t="s">
        <v>69</v>
      </c>
      <c r="Q151" s="201" t="s">
        <v>3235</v>
      </c>
      <c r="R151" s="331">
        <v>979</v>
      </c>
      <c r="S151" s="204" t="s">
        <v>70</v>
      </c>
      <c r="T151" s="204"/>
      <c r="U151" s="207" t="s">
        <v>42</v>
      </c>
      <c r="V151" s="208">
        <v>100010001376</v>
      </c>
      <c r="AE151" s="209"/>
      <c r="AF151" s="209"/>
      <c r="AG151" s="209"/>
      <c r="AJ151" s="198" t="str">
        <f t="shared" si="4"/>
        <v>+</v>
      </c>
      <c r="AK151" s="201">
        <v>2009</v>
      </c>
      <c r="AL151" s="551" t="s">
        <v>6795</v>
      </c>
    </row>
    <row r="152" spans="1:38" s="201" customFormat="1" ht="16" x14ac:dyDescent="0.2">
      <c r="A152" s="199"/>
      <c r="B152" s="203">
        <v>10010124</v>
      </c>
      <c r="C152" s="201" t="s">
        <v>31</v>
      </c>
      <c r="D152" s="201" t="s">
        <v>32</v>
      </c>
      <c r="E152" s="201" t="s">
        <v>2513</v>
      </c>
      <c r="F152" s="201">
        <v>400807</v>
      </c>
      <c r="G152" s="201" t="s">
        <v>63</v>
      </c>
      <c r="I152" s="202">
        <v>630</v>
      </c>
      <c r="J152" s="203" t="s">
        <v>2515</v>
      </c>
      <c r="K152" s="203" t="s">
        <v>199</v>
      </c>
      <c r="L152" s="201" t="s">
        <v>66</v>
      </c>
      <c r="M152" s="204"/>
      <c r="N152" s="192" t="s">
        <v>193</v>
      </c>
      <c r="O152" s="205" t="s">
        <v>194</v>
      </c>
      <c r="P152" s="206" t="s">
        <v>69</v>
      </c>
      <c r="Q152" s="201" t="s">
        <v>3235</v>
      </c>
      <c r="R152" s="331">
        <v>980</v>
      </c>
      <c r="S152" s="204" t="s">
        <v>70</v>
      </c>
      <c r="T152" s="204"/>
      <c r="U152" s="207" t="s">
        <v>42</v>
      </c>
      <c r="V152" s="208">
        <v>100010001376</v>
      </c>
      <c r="AE152" s="209"/>
      <c r="AF152" s="209"/>
      <c r="AG152" s="209"/>
      <c r="AJ152" s="198" t="str">
        <f t="shared" si="4"/>
        <v>+</v>
      </c>
      <c r="AK152" s="201">
        <v>2009</v>
      </c>
      <c r="AL152" s="551" t="s">
        <v>6795</v>
      </c>
    </row>
    <row r="153" spans="1:38" s="201" customFormat="1" ht="16" x14ac:dyDescent="0.2">
      <c r="A153" s="199"/>
      <c r="B153" s="203">
        <v>10031304</v>
      </c>
      <c r="C153" s="201" t="s">
        <v>31</v>
      </c>
      <c r="D153" s="201" t="s">
        <v>32</v>
      </c>
      <c r="E153" s="201" t="s">
        <v>203</v>
      </c>
      <c r="F153" s="201">
        <v>403600</v>
      </c>
      <c r="G153" s="201" t="s">
        <v>204</v>
      </c>
      <c r="I153" s="202">
        <v>110</v>
      </c>
      <c r="J153" s="203" t="s">
        <v>205</v>
      </c>
      <c r="K153" s="203" t="s">
        <v>206</v>
      </c>
      <c r="L153" s="201" t="s">
        <v>66</v>
      </c>
      <c r="M153" s="204" t="s">
        <v>104</v>
      </c>
      <c r="N153" s="192" t="s">
        <v>207</v>
      </c>
      <c r="O153" s="205" t="s">
        <v>208</v>
      </c>
      <c r="P153" s="206" t="s">
        <v>69</v>
      </c>
      <c r="Q153" s="201" t="s">
        <v>3235</v>
      </c>
      <c r="R153" s="331">
        <v>981</v>
      </c>
      <c r="S153" s="204" t="s">
        <v>70</v>
      </c>
      <c r="T153" s="204"/>
      <c r="U153" s="207" t="s">
        <v>42</v>
      </c>
      <c r="V153" s="208">
        <v>100010001376</v>
      </c>
      <c r="AE153" s="209"/>
      <c r="AF153" s="209"/>
      <c r="AG153" s="209"/>
      <c r="AJ153" s="198" t="str">
        <f t="shared" si="4"/>
        <v>+</v>
      </c>
      <c r="AK153" s="201">
        <v>2009</v>
      </c>
      <c r="AL153" s="551" t="s">
        <v>6795</v>
      </c>
    </row>
    <row r="154" spans="1:38" s="201" customFormat="1" ht="16" x14ac:dyDescent="0.2">
      <c r="A154" s="199"/>
      <c r="B154" s="203">
        <v>10025568</v>
      </c>
      <c r="C154" s="201" t="s">
        <v>31</v>
      </c>
      <c r="D154" s="201" t="s">
        <v>32</v>
      </c>
      <c r="E154" s="201" t="s">
        <v>209</v>
      </c>
      <c r="F154" s="201">
        <v>406161</v>
      </c>
      <c r="G154" s="201" t="s">
        <v>210</v>
      </c>
      <c r="I154" s="202">
        <v>90</v>
      </c>
      <c r="J154" s="203" t="s">
        <v>211</v>
      </c>
      <c r="K154" s="203" t="s">
        <v>212</v>
      </c>
      <c r="L154" s="201" t="s">
        <v>66</v>
      </c>
      <c r="M154" s="204"/>
      <c r="N154" s="192" t="s">
        <v>207</v>
      </c>
      <c r="O154" s="205" t="s">
        <v>208</v>
      </c>
      <c r="P154" s="206" t="s">
        <v>69</v>
      </c>
      <c r="Q154" s="201" t="s">
        <v>3235</v>
      </c>
      <c r="R154" s="331">
        <v>982</v>
      </c>
      <c r="S154" s="204" t="s">
        <v>70</v>
      </c>
      <c r="T154" s="204"/>
      <c r="U154" s="207" t="s">
        <v>42</v>
      </c>
      <c r="V154" s="208">
        <v>100010001376</v>
      </c>
      <c r="AE154" s="209"/>
      <c r="AF154" s="209"/>
      <c r="AG154" s="209"/>
      <c r="AJ154" s="198" t="str">
        <f t="shared" si="4"/>
        <v>+</v>
      </c>
      <c r="AK154" s="201">
        <v>2009</v>
      </c>
      <c r="AL154" s="551" t="s">
        <v>6795</v>
      </c>
    </row>
    <row r="155" spans="1:38" s="201" customFormat="1" ht="32" x14ac:dyDescent="0.2">
      <c r="A155" s="199"/>
      <c r="B155" s="203">
        <v>10013249</v>
      </c>
      <c r="C155" s="201" t="s">
        <v>31</v>
      </c>
      <c r="D155" s="201" t="s">
        <v>32</v>
      </c>
      <c r="E155" s="201" t="s">
        <v>2440</v>
      </c>
      <c r="F155" s="201">
        <v>405165</v>
      </c>
      <c r="G155" s="201" t="s">
        <v>156</v>
      </c>
      <c r="I155" s="202" t="s">
        <v>2566</v>
      </c>
      <c r="J155" s="203" t="s">
        <v>2567</v>
      </c>
      <c r="K155" s="203" t="s">
        <v>2568</v>
      </c>
      <c r="L155" s="201" t="s">
        <v>66</v>
      </c>
      <c r="M155" s="204"/>
      <c r="N155" s="192" t="s">
        <v>218</v>
      </c>
      <c r="O155" s="205" t="s">
        <v>219</v>
      </c>
      <c r="P155" s="206" t="s">
        <v>69</v>
      </c>
      <c r="Q155" s="201" t="s">
        <v>3235</v>
      </c>
      <c r="R155" s="331">
        <v>983</v>
      </c>
      <c r="S155" s="204" t="s">
        <v>70</v>
      </c>
      <c r="T155" s="204"/>
      <c r="U155" s="207" t="s">
        <v>42</v>
      </c>
      <c r="V155" s="208">
        <v>100010001376</v>
      </c>
      <c r="AE155" s="209"/>
      <c r="AF155" s="209"/>
      <c r="AG155" s="209"/>
      <c r="AJ155" s="198" t="str">
        <f t="shared" si="4"/>
        <v>+</v>
      </c>
      <c r="AK155" s="201">
        <v>2009</v>
      </c>
      <c r="AL155" s="551" t="s">
        <v>6795</v>
      </c>
    </row>
    <row r="156" spans="1:38" s="201" customFormat="1" ht="48" x14ac:dyDescent="0.2">
      <c r="A156" s="199"/>
      <c r="B156" s="203">
        <v>10009901</v>
      </c>
      <c r="C156" s="201" t="s">
        <v>31</v>
      </c>
      <c r="D156" s="201" t="s">
        <v>32</v>
      </c>
      <c r="E156" s="201" t="s">
        <v>213</v>
      </c>
      <c r="F156" s="201">
        <v>405413</v>
      </c>
      <c r="G156" s="201" t="s">
        <v>214</v>
      </c>
      <c r="I156" s="202" t="s">
        <v>215</v>
      </c>
      <c r="J156" s="203" t="s">
        <v>216</v>
      </c>
      <c r="K156" s="203" t="s">
        <v>217</v>
      </c>
      <c r="L156" s="201" t="s">
        <v>66</v>
      </c>
      <c r="M156" s="204"/>
      <c r="N156" s="192" t="s">
        <v>218</v>
      </c>
      <c r="O156" s="205" t="s">
        <v>219</v>
      </c>
      <c r="P156" s="206" t="s">
        <v>69</v>
      </c>
      <c r="Q156" s="201" t="s">
        <v>3235</v>
      </c>
      <c r="R156" s="331">
        <v>984</v>
      </c>
      <c r="S156" s="204" t="s">
        <v>70</v>
      </c>
      <c r="T156" s="204"/>
      <c r="U156" s="207" t="s">
        <v>42</v>
      </c>
      <c r="V156" s="208">
        <v>100010001376</v>
      </c>
      <c r="AE156" s="209"/>
      <c r="AF156" s="209"/>
      <c r="AG156" s="209"/>
      <c r="AJ156" s="198" t="str">
        <f t="shared" si="4"/>
        <v>+</v>
      </c>
      <c r="AK156" s="201">
        <v>2009</v>
      </c>
      <c r="AL156" s="551" t="s">
        <v>6795</v>
      </c>
    </row>
    <row r="157" spans="1:38" s="201" customFormat="1" ht="16" x14ac:dyDescent="0.2">
      <c r="A157" s="199"/>
      <c r="B157" s="203">
        <v>10010858</v>
      </c>
      <c r="C157" s="201" t="s">
        <v>31</v>
      </c>
      <c r="D157" s="201" t="s">
        <v>32</v>
      </c>
      <c r="E157" s="201" t="s">
        <v>220</v>
      </c>
      <c r="F157" s="201">
        <v>405095</v>
      </c>
      <c r="G157" s="201" t="s">
        <v>221</v>
      </c>
      <c r="I157" s="202">
        <v>1420</v>
      </c>
      <c r="J157" s="203" t="s">
        <v>222</v>
      </c>
      <c r="K157" s="203" t="s">
        <v>223</v>
      </c>
      <c r="L157" s="201" t="s">
        <v>66</v>
      </c>
      <c r="M157" s="204"/>
      <c r="N157" s="192" t="s">
        <v>224</v>
      </c>
      <c r="O157" s="205" t="s">
        <v>219</v>
      </c>
      <c r="P157" s="206" t="s">
        <v>69</v>
      </c>
      <c r="Q157" s="201" t="s">
        <v>3235</v>
      </c>
      <c r="R157" s="331">
        <v>985</v>
      </c>
      <c r="S157" s="204" t="s">
        <v>70</v>
      </c>
      <c r="T157" s="204"/>
      <c r="U157" s="207" t="s">
        <v>42</v>
      </c>
      <c r="V157" s="208">
        <v>100010001376</v>
      </c>
      <c r="AE157" s="209"/>
      <c r="AF157" s="209"/>
      <c r="AG157" s="209"/>
      <c r="AJ157" s="198" t="str">
        <f t="shared" si="4"/>
        <v>+</v>
      </c>
      <c r="AK157" s="201">
        <v>2009</v>
      </c>
      <c r="AL157" s="551" t="s">
        <v>6795</v>
      </c>
    </row>
    <row r="158" spans="1:38" s="201" customFormat="1" ht="16" x14ac:dyDescent="0.2">
      <c r="A158" s="199"/>
      <c r="B158" s="203">
        <v>10010859</v>
      </c>
      <c r="C158" s="201" t="s">
        <v>31</v>
      </c>
      <c r="D158" s="201" t="s">
        <v>32</v>
      </c>
      <c r="E158" s="201" t="s">
        <v>220</v>
      </c>
      <c r="F158" s="201">
        <v>405095</v>
      </c>
      <c r="G158" s="201" t="s">
        <v>221</v>
      </c>
      <c r="I158" s="202">
        <v>1430</v>
      </c>
      <c r="J158" s="203" t="s">
        <v>222</v>
      </c>
      <c r="K158" s="203" t="s">
        <v>223</v>
      </c>
      <c r="L158" s="201" t="s">
        <v>66</v>
      </c>
      <c r="M158" s="204"/>
      <c r="N158" s="192" t="s">
        <v>224</v>
      </c>
      <c r="O158" s="205" t="s">
        <v>219</v>
      </c>
      <c r="P158" s="206" t="s">
        <v>69</v>
      </c>
      <c r="Q158" s="201" t="s">
        <v>3235</v>
      </c>
      <c r="R158" s="331">
        <v>986</v>
      </c>
      <c r="S158" s="204" t="s">
        <v>70</v>
      </c>
      <c r="T158" s="204"/>
      <c r="U158" s="207" t="s">
        <v>42</v>
      </c>
      <c r="V158" s="208">
        <v>100010001376</v>
      </c>
      <c r="AE158" s="209"/>
      <c r="AF158" s="209"/>
      <c r="AG158" s="209"/>
      <c r="AJ158" s="198" t="str">
        <f t="shared" si="4"/>
        <v>+</v>
      </c>
      <c r="AK158" s="201">
        <v>2009</v>
      </c>
      <c r="AL158" s="551" t="s">
        <v>6795</v>
      </c>
    </row>
    <row r="159" spans="1:38" s="201" customFormat="1" ht="16" x14ac:dyDescent="0.2">
      <c r="A159" s="199"/>
      <c r="B159" s="203">
        <v>10010860</v>
      </c>
      <c r="C159" s="201" t="s">
        <v>31</v>
      </c>
      <c r="D159" s="201" t="s">
        <v>32</v>
      </c>
      <c r="E159" s="201" t="s">
        <v>220</v>
      </c>
      <c r="F159" s="201">
        <v>405095</v>
      </c>
      <c r="G159" s="201" t="s">
        <v>221</v>
      </c>
      <c r="I159" s="202">
        <v>1440</v>
      </c>
      <c r="J159" s="203" t="s">
        <v>222</v>
      </c>
      <c r="K159" s="203" t="s">
        <v>223</v>
      </c>
      <c r="L159" s="201" t="s">
        <v>66</v>
      </c>
      <c r="M159" s="204"/>
      <c r="N159" s="192" t="s">
        <v>224</v>
      </c>
      <c r="O159" s="205" t="s">
        <v>219</v>
      </c>
      <c r="P159" s="206" t="s">
        <v>69</v>
      </c>
      <c r="Q159" s="201" t="s">
        <v>3235</v>
      </c>
      <c r="R159" s="331">
        <v>987</v>
      </c>
      <c r="S159" s="204" t="s">
        <v>70</v>
      </c>
      <c r="T159" s="204"/>
      <c r="U159" s="207" t="s">
        <v>42</v>
      </c>
      <c r="V159" s="208">
        <v>100010001376</v>
      </c>
      <c r="AE159" s="209"/>
      <c r="AF159" s="209"/>
      <c r="AG159" s="209"/>
      <c r="AJ159" s="198" t="str">
        <f t="shared" si="4"/>
        <v>+</v>
      </c>
      <c r="AK159" s="201">
        <v>2009</v>
      </c>
      <c r="AL159" s="551" t="s">
        <v>6795</v>
      </c>
    </row>
    <row r="160" spans="1:38" s="201" customFormat="1" ht="48" x14ac:dyDescent="0.2">
      <c r="A160" s="199"/>
      <c r="B160" s="203">
        <v>10019195</v>
      </c>
      <c r="C160" s="201" t="s">
        <v>31</v>
      </c>
      <c r="D160" s="201" t="s">
        <v>32</v>
      </c>
      <c r="E160" s="201" t="s">
        <v>225</v>
      </c>
      <c r="F160" s="201">
        <v>401744</v>
      </c>
      <c r="G160" s="201" t="s">
        <v>133</v>
      </c>
      <c r="I160" s="202" t="s">
        <v>226</v>
      </c>
      <c r="J160" s="203" t="s">
        <v>227</v>
      </c>
      <c r="K160" s="203" t="s">
        <v>228</v>
      </c>
      <c r="L160" s="201" t="s">
        <v>66</v>
      </c>
      <c r="M160" s="204"/>
      <c r="N160" s="192" t="s">
        <v>224</v>
      </c>
      <c r="O160" s="205" t="s">
        <v>219</v>
      </c>
      <c r="P160" s="206" t="s">
        <v>69</v>
      </c>
      <c r="Q160" s="201" t="s">
        <v>3235</v>
      </c>
      <c r="R160" s="331">
        <v>988</v>
      </c>
      <c r="S160" s="204" t="s">
        <v>70</v>
      </c>
      <c r="T160" s="204"/>
      <c r="U160" s="207" t="s">
        <v>42</v>
      </c>
      <c r="V160" s="208">
        <v>100010001376</v>
      </c>
      <c r="AE160" s="209"/>
      <c r="AF160" s="209"/>
      <c r="AG160" s="209"/>
      <c r="AJ160" s="198" t="str">
        <f t="shared" si="4"/>
        <v>+</v>
      </c>
      <c r="AK160" s="201">
        <v>2009</v>
      </c>
      <c r="AL160" s="551" t="s">
        <v>6795</v>
      </c>
    </row>
    <row r="161" spans="1:38" s="201" customFormat="1" ht="16" x14ac:dyDescent="0.2">
      <c r="A161" s="199"/>
      <c r="B161" s="203">
        <v>10020069</v>
      </c>
      <c r="C161" s="201" t="s">
        <v>31</v>
      </c>
      <c r="D161" s="201" t="s">
        <v>32</v>
      </c>
      <c r="E161" s="201" t="s">
        <v>120</v>
      </c>
      <c r="F161" s="201">
        <v>402457</v>
      </c>
      <c r="G161" s="201" t="s">
        <v>121</v>
      </c>
      <c r="I161" s="202">
        <v>160</v>
      </c>
      <c r="J161" s="203" t="s">
        <v>229</v>
      </c>
      <c r="K161" s="203" t="s">
        <v>230</v>
      </c>
      <c r="L161" s="201" t="s">
        <v>66</v>
      </c>
      <c r="M161" s="204"/>
      <c r="N161" s="192" t="s">
        <v>231</v>
      </c>
      <c r="O161" s="205" t="s">
        <v>208</v>
      </c>
      <c r="P161" s="206" t="s">
        <v>69</v>
      </c>
      <c r="Q161" s="201" t="s">
        <v>3235</v>
      </c>
      <c r="R161" s="331">
        <v>989</v>
      </c>
      <c r="S161" s="204" t="s">
        <v>70</v>
      </c>
      <c r="T161" s="204"/>
      <c r="U161" s="207" t="s">
        <v>42</v>
      </c>
      <c r="V161" s="208">
        <v>100010001376</v>
      </c>
      <c r="AE161" s="209"/>
      <c r="AF161" s="209"/>
      <c r="AG161" s="209"/>
      <c r="AJ161" s="198" t="str">
        <f t="shared" si="4"/>
        <v>+</v>
      </c>
      <c r="AK161" s="201">
        <v>2009</v>
      </c>
      <c r="AL161" s="551" t="s">
        <v>6795</v>
      </c>
    </row>
    <row r="162" spans="1:38" s="201" customFormat="1" ht="16" x14ac:dyDescent="0.2">
      <c r="A162" s="199"/>
      <c r="B162" s="203">
        <v>10005224</v>
      </c>
      <c r="C162" s="201" t="s">
        <v>31</v>
      </c>
      <c r="D162" s="201" t="s">
        <v>32</v>
      </c>
      <c r="E162" s="201" t="s">
        <v>232</v>
      </c>
      <c r="F162" s="201">
        <v>404861</v>
      </c>
      <c r="G162" s="201" t="s">
        <v>233</v>
      </c>
      <c r="I162" s="202">
        <v>20</v>
      </c>
      <c r="J162" s="203" t="s">
        <v>234</v>
      </c>
      <c r="K162" s="203" t="s">
        <v>235</v>
      </c>
      <c r="L162" s="201" t="s">
        <v>66</v>
      </c>
      <c r="M162" s="204"/>
      <c r="N162" s="192" t="s">
        <v>236</v>
      </c>
      <c r="O162" s="205" t="s">
        <v>237</v>
      </c>
      <c r="P162" s="206" t="s">
        <v>69</v>
      </c>
      <c r="Q162" s="201" t="s">
        <v>3235</v>
      </c>
      <c r="R162" s="331">
        <v>990</v>
      </c>
      <c r="S162" s="204" t="s">
        <v>70</v>
      </c>
      <c r="T162" s="204"/>
      <c r="U162" s="207" t="s">
        <v>42</v>
      </c>
      <c r="V162" s="208">
        <v>100010001376</v>
      </c>
      <c r="AE162" s="209"/>
      <c r="AF162" s="209"/>
      <c r="AG162" s="209"/>
      <c r="AJ162" s="198" t="str">
        <f t="shared" si="4"/>
        <v>+</v>
      </c>
      <c r="AK162" s="201">
        <v>2009</v>
      </c>
      <c r="AL162" s="551" t="s">
        <v>6795</v>
      </c>
    </row>
    <row r="163" spans="1:38" s="201" customFormat="1" ht="16" x14ac:dyDescent="0.2">
      <c r="A163" s="199"/>
      <c r="B163" s="203">
        <v>10019055</v>
      </c>
      <c r="C163" s="201" t="s">
        <v>31</v>
      </c>
      <c r="D163" s="201" t="s">
        <v>32</v>
      </c>
      <c r="E163" s="201" t="s">
        <v>143</v>
      </c>
      <c r="F163" s="201">
        <v>401106</v>
      </c>
      <c r="G163" s="201" t="s">
        <v>144</v>
      </c>
      <c r="I163" s="202">
        <v>80</v>
      </c>
      <c r="J163" s="203" t="s">
        <v>238</v>
      </c>
      <c r="K163" s="203" t="s">
        <v>239</v>
      </c>
      <c r="L163" s="201" t="s">
        <v>66</v>
      </c>
      <c r="M163" s="204"/>
      <c r="N163" s="192" t="s">
        <v>240</v>
      </c>
      <c r="O163" s="205" t="s">
        <v>241</v>
      </c>
      <c r="P163" s="206" t="s">
        <v>69</v>
      </c>
      <c r="Q163" s="201" t="s">
        <v>3235</v>
      </c>
      <c r="R163" s="331">
        <v>991</v>
      </c>
      <c r="S163" s="204" t="s">
        <v>70</v>
      </c>
      <c r="T163" s="204"/>
      <c r="U163" s="207" t="s">
        <v>42</v>
      </c>
      <c r="V163" s="208">
        <v>100010001376</v>
      </c>
      <c r="AE163" s="209"/>
      <c r="AF163" s="209"/>
      <c r="AG163" s="209"/>
      <c r="AJ163" s="198" t="str">
        <f t="shared" ref="AJ163:AJ170" si="5">IF(Q163&lt;&gt;"",IF(Q163="@","+","-"),MID(J163,1,6))</f>
        <v>+</v>
      </c>
      <c r="AK163" s="201">
        <v>2009</v>
      </c>
      <c r="AL163" s="551" t="s">
        <v>6795</v>
      </c>
    </row>
    <row r="164" spans="1:38" s="201" customFormat="1" ht="16" x14ac:dyDescent="0.2">
      <c r="A164" s="199"/>
      <c r="B164" s="203">
        <v>10014706</v>
      </c>
      <c r="C164" s="201" t="s">
        <v>31</v>
      </c>
      <c r="D164" s="201" t="s">
        <v>32</v>
      </c>
      <c r="E164" s="201" t="s">
        <v>100</v>
      </c>
      <c r="F164" s="201">
        <v>410002</v>
      </c>
      <c r="G164" s="201" t="s">
        <v>101</v>
      </c>
      <c r="I164" s="202">
        <v>970</v>
      </c>
      <c r="J164" s="203" t="s">
        <v>242</v>
      </c>
      <c r="K164" s="203" t="s">
        <v>239</v>
      </c>
      <c r="L164" s="201" t="s">
        <v>66</v>
      </c>
      <c r="M164" s="204" t="s">
        <v>104</v>
      </c>
      <c r="N164" s="192" t="s">
        <v>240</v>
      </c>
      <c r="O164" s="205" t="s">
        <v>241</v>
      </c>
      <c r="P164" s="206" t="s">
        <v>69</v>
      </c>
      <c r="Q164" s="201" t="s">
        <v>3235</v>
      </c>
      <c r="R164" s="331">
        <v>992</v>
      </c>
      <c r="S164" s="204" t="s">
        <v>70</v>
      </c>
      <c r="T164" s="204"/>
      <c r="U164" s="207" t="s">
        <v>42</v>
      </c>
      <c r="V164" s="208">
        <v>100010001376</v>
      </c>
      <c r="AE164" s="209"/>
      <c r="AF164" s="209"/>
      <c r="AG164" s="209"/>
      <c r="AJ164" s="198" t="str">
        <f t="shared" si="5"/>
        <v>+</v>
      </c>
      <c r="AK164" s="201">
        <v>2009</v>
      </c>
      <c r="AL164" s="551" t="s">
        <v>6795</v>
      </c>
    </row>
    <row r="165" spans="1:38" s="201" customFormat="1" ht="32" x14ac:dyDescent="0.2">
      <c r="A165" s="199"/>
      <c r="B165" s="203">
        <v>10006135</v>
      </c>
      <c r="C165" s="201" t="s">
        <v>31</v>
      </c>
      <c r="D165" s="201" t="s">
        <v>32</v>
      </c>
      <c r="E165" s="201" t="s">
        <v>243</v>
      </c>
      <c r="F165" s="201">
        <v>401106</v>
      </c>
      <c r="G165" s="201" t="s">
        <v>144</v>
      </c>
      <c r="I165" s="202" t="s">
        <v>244</v>
      </c>
      <c r="J165" s="203" t="s">
        <v>245</v>
      </c>
      <c r="K165" s="203" t="s">
        <v>246</v>
      </c>
      <c r="L165" s="201" t="s">
        <v>66</v>
      </c>
      <c r="M165" s="204"/>
      <c r="N165" s="192" t="s">
        <v>247</v>
      </c>
      <c r="O165" s="205" t="s">
        <v>248</v>
      </c>
      <c r="P165" s="206" t="s">
        <v>69</v>
      </c>
      <c r="Q165" s="201" t="s">
        <v>3235</v>
      </c>
      <c r="R165" s="331">
        <v>993</v>
      </c>
      <c r="S165" s="204" t="s">
        <v>70</v>
      </c>
      <c r="T165" s="204"/>
      <c r="U165" s="207" t="s">
        <v>42</v>
      </c>
      <c r="V165" s="208">
        <v>100010001376</v>
      </c>
      <c r="AE165" s="209"/>
      <c r="AF165" s="209"/>
      <c r="AG165" s="209"/>
      <c r="AJ165" s="198" t="str">
        <f t="shared" si="5"/>
        <v>+</v>
      </c>
      <c r="AK165" s="201">
        <v>2009</v>
      </c>
      <c r="AL165" s="551" t="s">
        <v>6795</v>
      </c>
    </row>
    <row r="166" spans="1:38" s="201" customFormat="1" x14ac:dyDescent="0.2">
      <c r="A166" s="199"/>
      <c r="B166" s="203">
        <v>10023872</v>
      </c>
      <c r="C166" s="201" t="s">
        <v>31</v>
      </c>
      <c r="D166" s="201" t="s">
        <v>32</v>
      </c>
      <c r="E166" s="201" t="s">
        <v>249</v>
      </c>
      <c r="I166" s="202"/>
      <c r="J166" s="203"/>
      <c r="K166" s="203"/>
      <c r="M166" s="204"/>
      <c r="N166" s="192"/>
      <c r="O166" s="205"/>
      <c r="P166" s="206"/>
      <c r="Q166" s="201" t="s">
        <v>3235</v>
      </c>
      <c r="R166" s="331">
        <v>994</v>
      </c>
      <c r="S166" s="204"/>
      <c r="T166" s="204"/>
      <c r="U166" s="207" t="s">
        <v>42</v>
      </c>
      <c r="V166" s="208">
        <v>100010001376</v>
      </c>
      <c r="AE166" s="209"/>
      <c r="AF166" s="209"/>
      <c r="AG166" s="209"/>
      <c r="AJ166" s="198" t="str">
        <f t="shared" si="5"/>
        <v>+</v>
      </c>
      <c r="AK166" s="201">
        <v>2009</v>
      </c>
      <c r="AL166" s="551" t="s">
        <v>6795</v>
      </c>
    </row>
    <row r="167" spans="1:38" s="201" customFormat="1" ht="16" x14ac:dyDescent="0.2">
      <c r="A167" s="199"/>
      <c r="B167" s="203">
        <v>10048404</v>
      </c>
      <c r="C167" s="201" t="s">
        <v>31</v>
      </c>
      <c r="D167" s="201" t="s">
        <v>32</v>
      </c>
      <c r="G167" s="201" t="s">
        <v>2569</v>
      </c>
      <c r="I167" s="202"/>
      <c r="J167" s="203" t="s">
        <v>2570</v>
      </c>
      <c r="K167" s="203"/>
      <c r="M167" s="204"/>
      <c r="N167" s="192"/>
      <c r="O167" s="205"/>
      <c r="P167" s="206" t="s">
        <v>2571</v>
      </c>
      <c r="Q167" s="201" t="s">
        <v>3235</v>
      </c>
      <c r="R167" s="331">
        <v>998</v>
      </c>
      <c r="S167" s="204">
        <v>38650</v>
      </c>
      <c r="T167" s="204"/>
      <c r="U167" s="207" t="s">
        <v>42</v>
      </c>
      <c r="V167" s="208">
        <v>100010001376</v>
      </c>
      <c r="AE167" s="209"/>
      <c r="AF167" s="209"/>
      <c r="AG167" s="209"/>
      <c r="AJ167" s="198" t="str">
        <f t="shared" si="5"/>
        <v>+</v>
      </c>
      <c r="AK167" s="201">
        <v>2009</v>
      </c>
      <c r="AL167" s="551" t="s">
        <v>6795</v>
      </c>
    </row>
    <row r="168" spans="1:38" s="213" customFormat="1" x14ac:dyDescent="0.2">
      <c r="A168" s="211"/>
      <c r="B168" s="212"/>
      <c r="I168" s="214"/>
      <c r="J168" s="212"/>
      <c r="K168" s="212"/>
      <c r="M168" s="215"/>
      <c r="N168" s="192"/>
      <c r="O168" s="216"/>
      <c r="P168" s="206"/>
      <c r="R168" s="331"/>
      <c r="S168" s="215"/>
      <c r="T168" s="215"/>
      <c r="U168" s="217"/>
      <c r="V168" s="218"/>
      <c r="AE168" s="219"/>
      <c r="AF168" s="219"/>
      <c r="AG168" s="219"/>
      <c r="AJ168" s="198" t="str">
        <f t="shared" si="5"/>
        <v/>
      </c>
      <c r="AK168" s="213">
        <v>2009</v>
      </c>
      <c r="AL168" s="551" t="s">
        <v>6795</v>
      </c>
    </row>
    <row r="169" spans="1:38" s="222" customFormat="1" ht="48" x14ac:dyDescent="0.2">
      <c r="A169" s="220"/>
      <c r="B169" s="221" t="s">
        <v>43</v>
      </c>
      <c r="C169" s="222" t="s">
        <v>31</v>
      </c>
      <c r="D169" s="222" t="s">
        <v>32</v>
      </c>
      <c r="E169" s="222" t="s">
        <v>44</v>
      </c>
      <c r="F169" s="222">
        <v>401680</v>
      </c>
      <c r="G169" s="222" t="s">
        <v>45</v>
      </c>
      <c r="H169" s="222" t="s">
        <v>46</v>
      </c>
      <c r="I169" s="223" t="s">
        <v>47</v>
      </c>
      <c r="J169" s="221" t="s">
        <v>48</v>
      </c>
      <c r="K169" s="222" t="s">
        <v>49</v>
      </c>
      <c r="L169" s="222" t="s">
        <v>39</v>
      </c>
      <c r="M169" s="224" t="s">
        <v>50</v>
      </c>
      <c r="N169" s="192"/>
      <c r="O169" s="192"/>
      <c r="P169" s="225"/>
      <c r="Q169" s="222" t="s">
        <v>625</v>
      </c>
      <c r="R169" s="331">
        <v>1801</v>
      </c>
      <c r="S169" s="224" t="s">
        <v>41</v>
      </c>
      <c r="T169" s="224" t="s">
        <v>41</v>
      </c>
      <c r="U169" s="226" t="s">
        <v>42</v>
      </c>
      <c r="V169" s="227">
        <v>4236</v>
      </c>
      <c r="AE169" s="228"/>
      <c r="AF169" s="228"/>
      <c r="AG169" s="228"/>
      <c r="AJ169" s="198" t="str">
        <f t="shared" si="5"/>
        <v>-</v>
      </c>
      <c r="AK169" s="222">
        <v>2009</v>
      </c>
      <c r="AL169" s="551" t="s">
        <v>6795</v>
      </c>
    </row>
    <row r="170" spans="1:38" s="230" customFormat="1" ht="48" x14ac:dyDescent="0.2">
      <c r="A170" s="220"/>
      <c r="B170" s="229" t="s">
        <v>30</v>
      </c>
      <c r="C170" s="230" t="s">
        <v>31</v>
      </c>
      <c r="D170" s="230" t="s">
        <v>32</v>
      </c>
      <c r="E170" s="230" t="s">
        <v>33</v>
      </c>
      <c r="F170" s="230">
        <v>202140</v>
      </c>
      <c r="G170" s="230" t="s">
        <v>34</v>
      </c>
      <c r="H170" s="230" t="s">
        <v>35</v>
      </c>
      <c r="I170" s="231" t="s">
        <v>36</v>
      </c>
      <c r="J170" s="229" t="s">
        <v>37</v>
      </c>
      <c r="K170" s="229" t="s">
        <v>38</v>
      </c>
      <c r="L170" s="230" t="s">
        <v>39</v>
      </c>
      <c r="M170" s="232" t="s">
        <v>40</v>
      </c>
      <c r="N170" s="192"/>
      <c r="O170" s="192"/>
      <c r="P170" s="225"/>
      <c r="Q170" s="230" t="s">
        <v>626</v>
      </c>
      <c r="R170" s="331">
        <v>1803</v>
      </c>
      <c r="S170" s="232" t="s">
        <v>41</v>
      </c>
      <c r="T170" s="232" t="s">
        <v>41</v>
      </c>
      <c r="U170" s="233" t="s">
        <v>42</v>
      </c>
      <c r="V170" s="234">
        <v>38674</v>
      </c>
      <c r="AE170" s="235"/>
      <c r="AF170" s="235"/>
      <c r="AG170" s="235"/>
      <c r="AJ170" s="198" t="str">
        <f t="shared" si="5"/>
        <v>-</v>
      </c>
      <c r="AK170" s="230">
        <v>2009</v>
      </c>
      <c r="AL170" s="551" t="s">
        <v>6795</v>
      </c>
    </row>
    <row r="171" spans="1:38" s="189" customFormat="1" ht="31" x14ac:dyDescent="0.2">
      <c r="A171" s="187"/>
      <c r="B171" s="188">
        <v>2010</v>
      </c>
      <c r="I171" s="190"/>
      <c r="J171" s="188"/>
      <c r="K171" s="188"/>
      <c r="M171" s="191"/>
      <c r="N171" s="192"/>
      <c r="O171" s="193"/>
      <c r="P171" s="194"/>
      <c r="R171" s="331"/>
      <c r="S171" s="191"/>
      <c r="T171" s="191"/>
      <c r="U171" s="195"/>
      <c r="V171" s="196"/>
      <c r="AE171" s="197"/>
      <c r="AF171" s="197"/>
      <c r="AG171" s="197"/>
      <c r="AJ171" s="198" t="s">
        <v>3236</v>
      </c>
      <c r="AK171" s="189">
        <v>2010</v>
      </c>
      <c r="AL171" s="551" t="s">
        <v>6795</v>
      </c>
    </row>
    <row r="172" spans="1:38" s="201" customFormat="1" ht="16" x14ac:dyDescent="0.2">
      <c r="A172" s="199"/>
      <c r="B172" s="203">
        <v>10067425</v>
      </c>
      <c r="C172" s="201" t="s">
        <v>31</v>
      </c>
      <c r="D172" s="201" t="s">
        <v>32</v>
      </c>
      <c r="E172" s="201" t="s">
        <v>1338</v>
      </c>
      <c r="F172" s="201">
        <v>409352</v>
      </c>
      <c r="G172" s="201" t="s">
        <v>1339</v>
      </c>
      <c r="H172" s="201" t="s">
        <v>321</v>
      </c>
      <c r="I172" s="202">
        <v>51100</v>
      </c>
      <c r="J172" s="203" t="s">
        <v>367</v>
      </c>
      <c r="K172" s="203" t="s">
        <v>368</v>
      </c>
      <c r="L172" s="201" t="s">
        <v>255</v>
      </c>
      <c r="M172" s="204">
        <v>0.73991898148148139</v>
      </c>
      <c r="N172" s="192"/>
      <c r="O172" s="205"/>
      <c r="P172" s="206"/>
      <c r="Q172" s="201" t="s">
        <v>3235</v>
      </c>
      <c r="R172" s="331">
        <v>1872</v>
      </c>
      <c r="S172" s="204">
        <v>38727</v>
      </c>
      <c r="T172" s="204">
        <v>38766</v>
      </c>
      <c r="U172" s="207" t="s">
        <v>42</v>
      </c>
      <c r="V172" s="208">
        <v>2994</v>
      </c>
      <c r="Y172" s="201" t="s">
        <v>1340</v>
      </c>
      <c r="AE172" s="209"/>
      <c r="AF172" s="209"/>
      <c r="AG172" s="209"/>
      <c r="AJ172" s="198" t="str">
        <f t="shared" ref="AJ172:AJ235" si="6">IF(Q172&lt;&gt;"",IF(Q172="@","+","-"),MID(J172,1,6))</f>
        <v>+</v>
      </c>
      <c r="AK172" s="201">
        <v>2010</v>
      </c>
      <c r="AL172" s="551" t="s">
        <v>6795</v>
      </c>
    </row>
    <row r="173" spans="1:38" s="201" customFormat="1" ht="16" x14ac:dyDescent="0.2">
      <c r="A173" s="199"/>
      <c r="B173" s="203">
        <v>10071486</v>
      </c>
      <c r="C173" s="201" t="s">
        <v>31</v>
      </c>
      <c r="D173" s="201" t="s">
        <v>75</v>
      </c>
      <c r="E173" s="201">
        <v>10066801</v>
      </c>
      <c r="F173" s="201">
        <v>202368</v>
      </c>
      <c r="G173" s="201" t="s">
        <v>1341</v>
      </c>
      <c r="H173" s="201" t="s">
        <v>35</v>
      </c>
      <c r="I173" s="202">
        <v>75</v>
      </c>
      <c r="J173" s="203" t="s">
        <v>1342</v>
      </c>
      <c r="K173" s="203" t="s">
        <v>1343</v>
      </c>
      <c r="L173" s="201" t="s">
        <v>255</v>
      </c>
      <c r="M173" s="204">
        <v>0.90658564814814813</v>
      </c>
      <c r="N173" s="192"/>
      <c r="O173" s="205"/>
      <c r="P173" s="206"/>
      <c r="Q173" s="201" t="s">
        <v>3235</v>
      </c>
      <c r="R173" s="331">
        <v>1880</v>
      </c>
      <c r="S173" s="204">
        <v>38727</v>
      </c>
      <c r="T173" s="204">
        <v>38766</v>
      </c>
      <c r="U173" s="207" t="s">
        <v>42</v>
      </c>
      <c r="V173" s="208">
        <v>2994</v>
      </c>
      <c r="AE173" s="209"/>
      <c r="AF173" s="209"/>
      <c r="AG173" s="209"/>
      <c r="AJ173" s="198" t="str">
        <f t="shared" si="6"/>
        <v>+</v>
      </c>
      <c r="AK173" s="201">
        <v>2010</v>
      </c>
      <c r="AL173" s="551" t="s">
        <v>6795</v>
      </c>
    </row>
    <row r="174" spans="1:38" s="201" customFormat="1" ht="16" x14ac:dyDescent="0.2">
      <c r="A174" s="199"/>
      <c r="B174" s="203">
        <v>10071487</v>
      </c>
      <c r="C174" s="201" t="s">
        <v>31</v>
      </c>
      <c r="D174" s="201" t="s">
        <v>75</v>
      </c>
      <c r="E174" s="201">
        <v>10071486</v>
      </c>
      <c r="F174" s="201">
        <v>202368</v>
      </c>
      <c r="G174" s="201" t="s">
        <v>1341</v>
      </c>
      <c r="H174" s="201" t="s">
        <v>35</v>
      </c>
      <c r="I174" s="202">
        <v>150</v>
      </c>
      <c r="J174" s="203" t="s">
        <v>1342</v>
      </c>
      <c r="K174" s="203" t="s">
        <v>1343</v>
      </c>
      <c r="L174" s="201" t="s">
        <v>255</v>
      </c>
      <c r="M174" s="204">
        <v>0.90658564814814813</v>
      </c>
      <c r="N174" s="192"/>
      <c r="O174" s="205"/>
      <c r="P174" s="206"/>
      <c r="Q174" s="201" t="s">
        <v>3235</v>
      </c>
      <c r="R174" s="331">
        <v>1881</v>
      </c>
      <c r="S174" s="204">
        <v>38727</v>
      </c>
      <c r="T174" s="204">
        <v>38766</v>
      </c>
      <c r="U174" s="207" t="s">
        <v>42</v>
      </c>
      <c r="V174" s="208">
        <v>2994</v>
      </c>
      <c r="AE174" s="209"/>
      <c r="AF174" s="209"/>
      <c r="AG174" s="209"/>
      <c r="AJ174" s="198" t="str">
        <f t="shared" si="6"/>
        <v>+</v>
      </c>
      <c r="AK174" s="201">
        <v>2010</v>
      </c>
      <c r="AL174" s="551" t="s">
        <v>6795</v>
      </c>
    </row>
    <row r="175" spans="1:38" s="201" customFormat="1" ht="16" x14ac:dyDescent="0.2">
      <c r="A175" s="199"/>
      <c r="B175" s="203">
        <v>10066616</v>
      </c>
      <c r="C175" s="201" t="s">
        <v>31</v>
      </c>
      <c r="D175" s="201" t="s">
        <v>32</v>
      </c>
      <c r="E175" s="201" t="s">
        <v>483</v>
      </c>
      <c r="F175" s="201">
        <v>410685</v>
      </c>
      <c r="G175" s="201" t="s">
        <v>484</v>
      </c>
      <c r="H175" s="201" t="s">
        <v>485</v>
      </c>
      <c r="I175" s="202">
        <v>71200</v>
      </c>
      <c r="J175" s="203" t="s">
        <v>881</v>
      </c>
      <c r="K175" s="203" t="s">
        <v>1254</v>
      </c>
      <c r="L175" s="201" t="s">
        <v>255</v>
      </c>
      <c r="M175" s="204" t="s">
        <v>1344</v>
      </c>
      <c r="N175" s="192"/>
      <c r="O175" s="205"/>
      <c r="P175" s="206"/>
      <c r="Q175" s="201" t="s">
        <v>3235</v>
      </c>
      <c r="R175" s="331">
        <v>1889</v>
      </c>
      <c r="S175" s="204">
        <v>38727</v>
      </c>
      <c r="T175" s="204">
        <v>38766</v>
      </c>
      <c r="U175" s="207" t="s">
        <v>42</v>
      </c>
      <c r="V175" s="208">
        <v>2994</v>
      </c>
      <c r="Y175" s="201" t="s">
        <v>1345</v>
      </c>
      <c r="AE175" s="209"/>
      <c r="AF175" s="209"/>
      <c r="AG175" s="209"/>
      <c r="AJ175" s="198" t="str">
        <f t="shared" si="6"/>
        <v>+</v>
      </c>
      <c r="AK175" s="201">
        <v>2010</v>
      </c>
      <c r="AL175" s="551" t="s">
        <v>6795</v>
      </c>
    </row>
    <row r="176" spans="1:38" s="201" customFormat="1" ht="16" x14ac:dyDescent="0.2">
      <c r="A176" s="199"/>
      <c r="B176" s="203">
        <v>10070047</v>
      </c>
      <c r="C176" s="201" t="s">
        <v>31</v>
      </c>
      <c r="D176" s="201" t="s">
        <v>32</v>
      </c>
      <c r="E176" s="201" t="s">
        <v>483</v>
      </c>
      <c r="F176" s="201">
        <v>410685</v>
      </c>
      <c r="G176" s="201" t="s">
        <v>484</v>
      </c>
      <c r="H176" s="201" t="s">
        <v>485</v>
      </c>
      <c r="I176" s="202">
        <v>71210</v>
      </c>
      <c r="J176" s="203" t="s">
        <v>881</v>
      </c>
      <c r="K176" s="203" t="s">
        <v>1346</v>
      </c>
      <c r="L176" s="201" t="s">
        <v>255</v>
      </c>
      <c r="M176" s="204" t="s">
        <v>1344</v>
      </c>
      <c r="N176" s="192"/>
      <c r="O176" s="205"/>
      <c r="P176" s="206"/>
      <c r="Q176" s="201" t="s">
        <v>3235</v>
      </c>
      <c r="R176" s="331">
        <v>1890</v>
      </c>
      <c r="S176" s="204">
        <v>38727</v>
      </c>
      <c r="T176" s="204">
        <v>38766</v>
      </c>
      <c r="U176" s="207" t="s">
        <v>42</v>
      </c>
      <c r="V176" s="208">
        <v>2994</v>
      </c>
      <c r="Y176" s="201" t="s">
        <v>1345</v>
      </c>
      <c r="AE176" s="209"/>
      <c r="AF176" s="209"/>
      <c r="AG176" s="209"/>
      <c r="AJ176" s="198" t="str">
        <f t="shared" si="6"/>
        <v>+</v>
      </c>
      <c r="AK176" s="201">
        <v>2010</v>
      </c>
      <c r="AL176" s="551" t="s">
        <v>6795</v>
      </c>
    </row>
    <row r="177" spans="1:38" s="201" customFormat="1" ht="16" x14ac:dyDescent="0.2">
      <c r="A177" s="199"/>
      <c r="B177" s="203">
        <v>10070048</v>
      </c>
      <c r="C177" s="201" t="s">
        <v>31</v>
      </c>
      <c r="D177" s="201" t="s">
        <v>32</v>
      </c>
      <c r="E177" s="201" t="s">
        <v>483</v>
      </c>
      <c r="F177" s="201">
        <v>410685</v>
      </c>
      <c r="G177" s="201" t="s">
        <v>484</v>
      </c>
      <c r="H177" s="201" t="s">
        <v>485</v>
      </c>
      <c r="I177" s="202">
        <v>71220</v>
      </c>
      <c r="J177" s="203" t="s">
        <v>881</v>
      </c>
      <c r="K177" s="203" t="s">
        <v>1347</v>
      </c>
      <c r="L177" s="201" t="s">
        <v>255</v>
      </c>
      <c r="M177" s="204" t="s">
        <v>1344</v>
      </c>
      <c r="N177" s="192"/>
      <c r="O177" s="205"/>
      <c r="P177" s="206"/>
      <c r="Q177" s="201" t="s">
        <v>3235</v>
      </c>
      <c r="R177" s="331">
        <v>1891</v>
      </c>
      <c r="S177" s="204">
        <v>38727</v>
      </c>
      <c r="T177" s="204">
        <v>38766</v>
      </c>
      <c r="U177" s="207" t="s">
        <v>42</v>
      </c>
      <c r="V177" s="208">
        <v>2994</v>
      </c>
      <c r="Y177" s="201" t="s">
        <v>1345</v>
      </c>
      <c r="AE177" s="209"/>
      <c r="AF177" s="209"/>
      <c r="AG177" s="209"/>
      <c r="AJ177" s="198" t="str">
        <f t="shared" si="6"/>
        <v>+</v>
      </c>
      <c r="AK177" s="201">
        <v>2010</v>
      </c>
      <c r="AL177" s="551" t="s">
        <v>6795</v>
      </c>
    </row>
    <row r="178" spans="1:38" s="201" customFormat="1" ht="16" x14ac:dyDescent="0.2">
      <c r="A178" s="199"/>
      <c r="B178" s="203">
        <v>10066617</v>
      </c>
      <c r="C178" s="201" t="s">
        <v>31</v>
      </c>
      <c r="D178" s="201" t="s">
        <v>32</v>
      </c>
      <c r="E178" s="201" t="s">
        <v>483</v>
      </c>
      <c r="F178" s="201">
        <v>410685</v>
      </c>
      <c r="G178" s="201" t="s">
        <v>484</v>
      </c>
      <c r="H178" s="201" t="s">
        <v>485</v>
      </c>
      <c r="I178" s="202">
        <v>74600</v>
      </c>
      <c r="J178" s="203" t="s">
        <v>881</v>
      </c>
      <c r="K178" s="203" t="s">
        <v>1254</v>
      </c>
      <c r="L178" s="201" t="s">
        <v>255</v>
      </c>
      <c r="M178" s="204" t="s">
        <v>1344</v>
      </c>
      <c r="N178" s="192"/>
      <c r="O178" s="205"/>
      <c r="P178" s="206"/>
      <c r="Q178" s="201" t="s">
        <v>3235</v>
      </c>
      <c r="R178" s="331">
        <v>1892</v>
      </c>
      <c r="S178" s="204">
        <v>38727</v>
      </c>
      <c r="T178" s="204">
        <v>38766</v>
      </c>
      <c r="U178" s="207" t="s">
        <v>42</v>
      </c>
      <c r="V178" s="208">
        <v>2994</v>
      </c>
      <c r="Y178" s="201" t="s">
        <v>1348</v>
      </c>
      <c r="AE178" s="209"/>
      <c r="AF178" s="209"/>
      <c r="AG178" s="209"/>
      <c r="AJ178" s="198" t="str">
        <f t="shared" si="6"/>
        <v>+</v>
      </c>
      <c r="AK178" s="201">
        <v>2010</v>
      </c>
      <c r="AL178" s="551" t="s">
        <v>6795</v>
      </c>
    </row>
    <row r="179" spans="1:38" s="201" customFormat="1" ht="16" x14ac:dyDescent="0.2">
      <c r="A179" s="199"/>
      <c r="B179" s="203">
        <v>10070049</v>
      </c>
      <c r="C179" s="201" t="s">
        <v>31</v>
      </c>
      <c r="D179" s="201" t="s">
        <v>32</v>
      </c>
      <c r="E179" s="201" t="s">
        <v>483</v>
      </c>
      <c r="F179" s="201">
        <v>410685</v>
      </c>
      <c r="G179" s="201" t="s">
        <v>484</v>
      </c>
      <c r="H179" s="201" t="s">
        <v>485</v>
      </c>
      <c r="I179" s="202">
        <v>74610</v>
      </c>
      <c r="J179" s="203" t="s">
        <v>881</v>
      </c>
      <c r="K179" s="203" t="s">
        <v>1346</v>
      </c>
      <c r="L179" s="201" t="s">
        <v>255</v>
      </c>
      <c r="M179" s="204" t="s">
        <v>1344</v>
      </c>
      <c r="N179" s="192"/>
      <c r="O179" s="205"/>
      <c r="P179" s="206"/>
      <c r="Q179" s="201" t="s">
        <v>3235</v>
      </c>
      <c r="R179" s="331">
        <v>1893</v>
      </c>
      <c r="S179" s="204">
        <v>38727</v>
      </c>
      <c r="T179" s="204">
        <v>38766</v>
      </c>
      <c r="U179" s="207" t="s">
        <v>42</v>
      </c>
      <c r="V179" s="208">
        <v>2994</v>
      </c>
      <c r="Y179" s="201" t="s">
        <v>1349</v>
      </c>
      <c r="AE179" s="209"/>
      <c r="AF179" s="209"/>
      <c r="AG179" s="209"/>
      <c r="AJ179" s="198" t="str">
        <f t="shared" si="6"/>
        <v>+</v>
      </c>
      <c r="AK179" s="201">
        <v>2010</v>
      </c>
      <c r="AL179" s="551" t="s">
        <v>6795</v>
      </c>
    </row>
    <row r="180" spans="1:38" s="201" customFormat="1" ht="16" x14ac:dyDescent="0.2">
      <c r="A180" s="199"/>
      <c r="B180" s="203">
        <v>10070050</v>
      </c>
      <c r="C180" s="201" t="s">
        <v>31</v>
      </c>
      <c r="D180" s="201" t="s">
        <v>32</v>
      </c>
      <c r="E180" s="201" t="s">
        <v>483</v>
      </c>
      <c r="F180" s="201">
        <v>410685</v>
      </c>
      <c r="G180" s="201" t="s">
        <v>484</v>
      </c>
      <c r="H180" s="201" t="s">
        <v>485</v>
      </c>
      <c r="I180" s="202">
        <v>74620</v>
      </c>
      <c r="J180" s="203" t="s">
        <v>881</v>
      </c>
      <c r="K180" s="203" t="s">
        <v>1347</v>
      </c>
      <c r="L180" s="201" t="s">
        <v>255</v>
      </c>
      <c r="M180" s="204" t="s">
        <v>1344</v>
      </c>
      <c r="N180" s="192"/>
      <c r="O180" s="205"/>
      <c r="P180" s="206"/>
      <c r="Q180" s="201" t="s">
        <v>3235</v>
      </c>
      <c r="R180" s="331">
        <v>1894</v>
      </c>
      <c r="S180" s="204">
        <v>38727</v>
      </c>
      <c r="T180" s="204">
        <v>38766</v>
      </c>
      <c r="U180" s="207" t="s">
        <v>42</v>
      </c>
      <c r="V180" s="208">
        <v>2994</v>
      </c>
      <c r="Y180" s="201" t="s">
        <v>1349</v>
      </c>
      <c r="AE180" s="209"/>
      <c r="AF180" s="209"/>
      <c r="AG180" s="209"/>
      <c r="AJ180" s="198" t="str">
        <f t="shared" si="6"/>
        <v>+</v>
      </c>
      <c r="AK180" s="201">
        <v>2010</v>
      </c>
      <c r="AL180" s="551" t="s">
        <v>6795</v>
      </c>
    </row>
    <row r="181" spans="1:38" s="201" customFormat="1" ht="16" x14ac:dyDescent="0.2">
      <c r="A181" s="199"/>
      <c r="B181" s="203">
        <v>10066618</v>
      </c>
      <c r="C181" s="201" t="s">
        <v>31</v>
      </c>
      <c r="D181" s="201" t="s">
        <v>32</v>
      </c>
      <c r="E181" s="201" t="s">
        <v>483</v>
      </c>
      <c r="F181" s="201">
        <v>410685</v>
      </c>
      <c r="G181" s="201" t="s">
        <v>484</v>
      </c>
      <c r="H181" s="201" t="s">
        <v>485</v>
      </c>
      <c r="I181" s="202">
        <v>78100</v>
      </c>
      <c r="J181" s="203" t="s">
        <v>881</v>
      </c>
      <c r="K181" s="203" t="s">
        <v>1254</v>
      </c>
      <c r="L181" s="201" t="s">
        <v>255</v>
      </c>
      <c r="M181" s="204" t="s">
        <v>1344</v>
      </c>
      <c r="N181" s="192"/>
      <c r="O181" s="205"/>
      <c r="P181" s="206"/>
      <c r="Q181" s="201" t="s">
        <v>3235</v>
      </c>
      <c r="R181" s="331">
        <v>1895</v>
      </c>
      <c r="S181" s="204">
        <v>38727</v>
      </c>
      <c r="T181" s="204">
        <v>38766</v>
      </c>
      <c r="U181" s="207" t="s">
        <v>42</v>
      </c>
      <c r="V181" s="208">
        <v>2994</v>
      </c>
      <c r="Y181" s="201" t="s">
        <v>1350</v>
      </c>
      <c r="AE181" s="209"/>
      <c r="AF181" s="209"/>
      <c r="AG181" s="209"/>
      <c r="AJ181" s="198" t="str">
        <f t="shared" si="6"/>
        <v>+</v>
      </c>
      <c r="AK181" s="201">
        <v>2010</v>
      </c>
      <c r="AL181" s="551" t="s">
        <v>6795</v>
      </c>
    </row>
    <row r="182" spans="1:38" s="201" customFormat="1" ht="16" x14ac:dyDescent="0.2">
      <c r="A182" s="199"/>
      <c r="B182" s="203">
        <v>10061997</v>
      </c>
      <c r="C182" s="201" t="s">
        <v>31</v>
      </c>
      <c r="D182" s="201" t="s">
        <v>32</v>
      </c>
      <c r="E182" s="201" t="s">
        <v>44</v>
      </c>
      <c r="F182" s="201">
        <v>401680</v>
      </c>
      <c r="G182" s="201" t="s">
        <v>725</v>
      </c>
      <c r="H182" s="201" t="s">
        <v>46</v>
      </c>
      <c r="I182" s="202">
        <v>6400</v>
      </c>
      <c r="J182" s="203" t="s">
        <v>207</v>
      </c>
      <c r="K182" s="203" t="s">
        <v>940</v>
      </c>
      <c r="L182" s="201" t="s">
        <v>255</v>
      </c>
      <c r="M182" s="204" t="s">
        <v>1344</v>
      </c>
      <c r="N182" s="192"/>
      <c r="O182" s="205"/>
      <c r="P182" s="206"/>
      <c r="Q182" s="201" t="s">
        <v>3235</v>
      </c>
      <c r="R182" s="331">
        <v>1896</v>
      </c>
      <c r="S182" s="204">
        <v>38727</v>
      </c>
      <c r="T182" s="204">
        <v>38766</v>
      </c>
      <c r="U182" s="207" t="s">
        <v>42</v>
      </c>
      <c r="V182" s="208">
        <v>2994</v>
      </c>
      <c r="Y182" s="201" t="s">
        <v>1351</v>
      </c>
      <c r="AE182" s="209"/>
      <c r="AF182" s="209"/>
      <c r="AG182" s="209"/>
      <c r="AJ182" s="198" t="str">
        <f t="shared" si="6"/>
        <v>+</v>
      </c>
      <c r="AK182" s="201">
        <v>2010</v>
      </c>
      <c r="AL182" s="551" t="s">
        <v>6795</v>
      </c>
    </row>
    <row r="183" spans="1:38" s="201" customFormat="1" ht="16" x14ac:dyDescent="0.2">
      <c r="A183" s="199"/>
      <c r="B183" s="203">
        <v>10062003</v>
      </c>
      <c r="C183" s="201" t="s">
        <v>31</v>
      </c>
      <c r="D183" s="201" t="s">
        <v>32</v>
      </c>
      <c r="E183" s="201" t="s">
        <v>44</v>
      </c>
      <c r="F183" s="201">
        <v>401680</v>
      </c>
      <c r="G183" s="201" t="s">
        <v>725</v>
      </c>
      <c r="H183" s="201" t="s">
        <v>46</v>
      </c>
      <c r="I183" s="202">
        <v>21100</v>
      </c>
      <c r="J183" s="203" t="s">
        <v>290</v>
      </c>
      <c r="K183" s="203" t="s">
        <v>1224</v>
      </c>
      <c r="L183" s="201" t="s">
        <v>255</v>
      </c>
      <c r="M183" s="204" t="s">
        <v>1344</v>
      </c>
      <c r="N183" s="192"/>
      <c r="O183" s="205"/>
      <c r="P183" s="206"/>
      <c r="Q183" s="201" t="s">
        <v>3235</v>
      </c>
      <c r="R183" s="331">
        <v>1897</v>
      </c>
      <c r="S183" s="204">
        <v>38727</v>
      </c>
      <c r="T183" s="204">
        <v>38766</v>
      </c>
      <c r="U183" s="207" t="s">
        <v>42</v>
      </c>
      <c r="V183" s="208">
        <v>2994</v>
      </c>
      <c r="Y183" s="201" t="s">
        <v>1352</v>
      </c>
      <c r="AE183" s="209"/>
      <c r="AF183" s="209"/>
      <c r="AG183" s="209"/>
      <c r="AJ183" s="198" t="str">
        <f t="shared" si="6"/>
        <v>+</v>
      </c>
      <c r="AK183" s="201">
        <v>2010</v>
      </c>
      <c r="AL183" s="551" t="s">
        <v>6795</v>
      </c>
    </row>
    <row r="184" spans="1:38" s="201" customFormat="1" ht="16" x14ac:dyDescent="0.2">
      <c r="A184" s="199"/>
      <c r="B184" s="203">
        <v>10062034</v>
      </c>
      <c r="C184" s="201" t="s">
        <v>31</v>
      </c>
      <c r="D184" s="201" t="s">
        <v>32</v>
      </c>
      <c r="E184" s="201" t="s">
        <v>44</v>
      </c>
      <c r="F184" s="201">
        <v>401680</v>
      </c>
      <c r="G184" s="201" t="s">
        <v>725</v>
      </c>
      <c r="H184" s="201" t="s">
        <v>46</v>
      </c>
      <c r="I184" s="202">
        <v>27800</v>
      </c>
      <c r="J184" s="203" t="s">
        <v>356</v>
      </c>
      <c r="K184" s="203" t="s">
        <v>357</v>
      </c>
      <c r="L184" s="201" t="s">
        <v>255</v>
      </c>
      <c r="M184" s="204" t="s">
        <v>1344</v>
      </c>
      <c r="N184" s="192"/>
      <c r="O184" s="205"/>
      <c r="P184" s="206"/>
      <c r="Q184" s="201" t="s">
        <v>3235</v>
      </c>
      <c r="R184" s="331">
        <v>1898</v>
      </c>
      <c r="S184" s="204">
        <v>38727</v>
      </c>
      <c r="T184" s="204">
        <v>38766</v>
      </c>
      <c r="U184" s="207" t="s">
        <v>42</v>
      </c>
      <c r="V184" s="208">
        <v>2994</v>
      </c>
      <c r="Y184" s="201" t="s">
        <v>1353</v>
      </c>
      <c r="AE184" s="209"/>
      <c r="AF184" s="209"/>
      <c r="AG184" s="209"/>
      <c r="AJ184" s="198" t="str">
        <f t="shared" si="6"/>
        <v>+</v>
      </c>
      <c r="AK184" s="201">
        <v>2010</v>
      </c>
      <c r="AL184" s="551" t="s">
        <v>6795</v>
      </c>
    </row>
    <row r="185" spans="1:38" s="201" customFormat="1" ht="16" x14ac:dyDescent="0.2">
      <c r="A185" s="199"/>
      <c r="B185" s="203">
        <v>10069091</v>
      </c>
      <c r="C185" s="201" t="s">
        <v>31</v>
      </c>
      <c r="D185" s="201" t="s">
        <v>32</v>
      </c>
      <c r="E185" s="201" t="s">
        <v>44</v>
      </c>
      <c r="F185" s="201">
        <v>401680</v>
      </c>
      <c r="G185" s="201" t="s">
        <v>725</v>
      </c>
      <c r="H185" s="201" t="s">
        <v>46</v>
      </c>
      <c r="I185" s="202">
        <v>27901</v>
      </c>
      <c r="J185" s="203" t="s">
        <v>474</v>
      </c>
      <c r="K185" s="203" t="s">
        <v>731</v>
      </c>
      <c r="L185" s="201" t="s">
        <v>255</v>
      </c>
      <c r="M185" s="204" t="s">
        <v>1344</v>
      </c>
      <c r="N185" s="192"/>
      <c r="O185" s="205"/>
      <c r="P185" s="206"/>
      <c r="Q185" s="201" t="s">
        <v>3235</v>
      </c>
      <c r="R185" s="331">
        <v>1899</v>
      </c>
      <c r="S185" s="204">
        <v>38727</v>
      </c>
      <c r="T185" s="204">
        <v>38766</v>
      </c>
      <c r="U185" s="207" t="s">
        <v>42</v>
      </c>
      <c r="V185" s="208">
        <v>2994</v>
      </c>
      <c r="Y185" s="201" t="s">
        <v>1354</v>
      </c>
      <c r="AE185" s="209"/>
      <c r="AF185" s="209"/>
      <c r="AG185" s="209"/>
      <c r="AJ185" s="198" t="str">
        <f t="shared" si="6"/>
        <v>+</v>
      </c>
      <c r="AK185" s="201">
        <v>2010</v>
      </c>
      <c r="AL185" s="551" t="s">
        <v>6795</v>
      </c>
    </row>
    <row r="186" spans="1:38" s="201" customFormat="1" ht="16" x14ac:dyDescent="0.2">
      <c r="A186" s="199"/>
      <c r="B186" s="203">
        <v>10069690</v>
      </c>
      <c r="C186" s="201" t="s">
        <v>31</v>
      </c>
      <c r="D186" s="201" t="s">
        <v>32</v>
      </c>
      <c r="E186" s="201" t="s">
        <v>44</v>
      </c>
      <c r="F186" s="201">
        <v>401680</v>
      </c>
      <c r="G186" s="201" t="s">
        <v>725</v>
      </c>
      <c r="H186" s="201" t="s">
        <v>46</v>
      </c>
      <c r="I186" s="202">
        <v>27902</v>
      </c>
      <c r="J186" s="203" t="s">
        <v>491</v>
      </c>
      <c r="K186" s="203" t="s">
        <v>1355</v>
      </c>
      <c r="L186" s="201" t="s">
        <v>255</v>
      </c>
      <c r="M186" s="204" t="s">
        <v>1344</v>
      </c>
      <c r="N186" s="192"/>
      <c r="O186" s="205"/>
      <c r="P186" s="206"/>
      <c r="Q186" s="201" t="s">
        <v>3235</v>
      </c>
      <c r="R186" s="331">
        <v>1900</v>
      </c>
      <c r="S186" s="204">
        <v>38727</v>
      </c>
      <c r="T186" s="204">
        <v>38766</v>
      </c>
      <c r="U186" s="207" t="s">
        <v>42</v>
      </c>
      <c r="V186" s="208">
        <v>2994</v>
      </c>
      <c r="Y186" s="201" t="s">
        <v>1356</v>
      </c>
      <c r="AE186" s="209"/>
      <c r="AF186" s="209"/>
      <c r="AG186" s="209"/>
      <c r="AJ186" s="198" t="str">
        <f t="shared" si="6"/>
        <v>+</v>
      </c>
      <c r="AK186" s="201">
        <v>2010</v>
      </c>
      <c r="AL186" s="551" t="s">
        <v>6795</v>
      </c>
    </row>
    <row r="187" spans="1:38" s="201" customFormat="1" ht="16" x14ac:dyDescent="0.2">
      <c r="A187" s="199"/>
      <c r="B187" s="203">
        <v>10069764</v>
      </c>
      <c r="C187" s="201" t="s">
        <v>31</v>
      </c>
      <c r="D187" s="201" t="s">
        <v>1357</v>
      </c>
      <c r="E187" s="201" t="s">
        <v>1358</v>
      </c>
      <c r="F187" s="201">
        <v>410017</v>
      </c>
      <c r="G187" s="201" t="s">
        <v>1359</v>
      </c>
      <c r="H187" s="201" t="s">
        <v>1360</v>
      </c>
      <c r="I187" s="202">
        <v>801</v>
      </c>
      <c r="J187" s="203" t="s">
        <v>356</v>
      </c>
      <c r="K187" s="203" t="s">
        <v>357</v>
      </c>
      <c r="L187" s="201" t="s">
        <v>255</v>
      </c>
      <c r="M187" s="204" t="s">
        <v>1344</v>
      </c>
      <c r="N187" s="192"/>
      <c r="O187" s="205"/>
      <c r="P187" s="206"/>
      <c r="Q187" s="201" t="s">
        <v>3235</v>
      </c>
      <c r="R187" s="331">
        <v>1901</v>
      </c>
      <c r="S187" s="204">
        <v>38727</v>
      </c>
      <c r="T187" s="204">
        <v>38766</v>
      </c>
      <c r="U187" s="207" t="s">
        <v>42</v>
      </c>
      <c r="V187" s="208">
        <v>2994</v>
      </c>
      <c r="Y187" s="201" t="s">
        <v>1361</v>
      </c>
      <c r="AE187" s="209"/>
      <c r="AF187" s="209"/>
      <c r="AG187" s="209"/>
      <c r="AJ187" s="198" t="str">
        <f t="shared" si="6"/>
        <v>+</v>
      </c>
      <c r="AK187" s="201">
        <v>2010</v>
      </c>
      <c r="AL187" s="551" t="s">
        <v>6795</v>
      </c>
    </row>
    <row r="188" spans="1:38" s="201" customFormat="1" ht="16" x14ac:dyDescent="0.2">
      <c r="A188" s="199"/>
      <c r="B188" s="200">
        <v>10050567</v>
      </c>
      <c r="C188" s="201" t="s">
        <v>31</v>
      </c>
      <c r="D188" s="201" t="s">
        <v>1357</v>
      </c>
      <c r="E188" s="201" t="s">
        <v>1358</v>
      </c>
      <c r="F188" s="201">
        <v>410017</v>
      </c>
      <c r="G188" s="201" t="s">
        <v>1359</v>
      </c>
      <c r="H188" s="201" t="s">
        <v>1360</v>
      </c>
      <c r="I188" s="202">
        <v>10900</v>
      </c>
      <c r="J188" s="203" t="s">
        <v>1362</v>
      </c>
      <c r="K188" s="203" t="s">
        <v>1363</v>
      </c>
      <c r="L188" s="201" t="s">
        <v>255</v>
      </c>
      <c r="M188" s="204" t="s">
        <v>1344</v>
      </c>
      <c r="N188" s="192"/>
      <c r="O188" s="205"/>
      <c r="P188" s="206"/>
      <c r="Q188" s="201" t="s">
        <v>3235</v>
      </c>
      <c r="R188" s="331">
        <v>1902</v>
      </c>
      <c r="S188" s="204">
        <v>38727</v>
      </c>
      <c r="T188" s="204">
        <v>38766</v>
      </c>
      <c r="U188" s="207" t="s">
        <v>42</v>
      </c>
      <c r="V188" s="208">
        <v>2994</v>
      </c>
      <c r="Y188" s="201" t="s">
        <v>1364</v>
      </c>
      <c r="AE188" s="209"/>
      <c r="AF188" s="209"/>
      <c r="AG188" s="209"/>
      <c r="AJ188" s="198" t="str">
        <f t="shared" si="6"/>
        <v>+</v>
      </c>
      <c r="AK188" s="201">
        <v>2010</v>
      </c>
      <c r="AL188" s="551" t="s">
        <v>6795</v>
      </c>
    </row>
    <row r="189" spans="1:38" s="201" customFormat="1" ht="16" x14ac:dyDescent="0.2">
      <c r="A189" s="199"/>
      <c r="B189" s="200">
        <v>10070228</v>
      </c>
      <c r="C189" s="201" t="s">
        <v>31</v>
      </c>
      <c r="D189" s="201" t="s">
        <v>1357</v>
      </c>
      <c r="E189" s="201" t="s">
        <v>1358</v>
      </c>
      <c r="F189" s="201">
        <v>410017</v>
      </c>
      <c r="G189" s="201" t="s">
        <v>1359</v>
      </c>
      <c r="H189" s="201" t="s">
        <v>1360</v>
      </c>
      <c r="I189" s="202">
        <v>53001</v>
      </c>
      <c r="J189" s="203" t="s">
        <v>738</v>
      </c>
      <c r="K189" s="203" t="s">
        <v>739</v>
      </c>
      <c r="L189" s="201" t="s">
        <v>255</v>
      </c>
      <c r="M189" s="204" t="s">
        <v>1344</v>
      </c>
      <c r="N189" s="192"/>
      <c r="O189" s="205"/>
      <c r="P189" s="206"/>
      <c r="Q189" s="201" t="s">
        <v>3235</v>
      </c>
      <c r="R189" s="331">
        <v>1903</v>
      </c>
      <c r="S189" s="204">
        <v>38727</v>
      </c>
      <c r="T189" s="204">
        <v>38766</v>
      </c>
      <c r="U189" s="207" t="s">
        <v>42</v>
      </c>
      <c r="V189" s="208">
        <v>2994</v>
      </c>
      <c r="Y189" s="201" t="s">
        <v>1365</v>
      </c>
      <c r="AE189" s="209"/>
      <c r="AF189" s="209"/>
      <c r="AG189" s="209"/>
      <c r="AJ189" s="198" t="str">
        <f t="shared" si="6"/>
        <v>+</v>
      </c>
      <c r="AK189" s="201">
        <v>2010</v>
      </c>
      <c r="AL189" s="551" t="s">
        <v>6795</v>
      </c>
    </row>
    <row r="190" spans="1:38" s="201" customFormat="1" ht="16" x14ac:dyDescent="0.2">
      <c r="A190" s="199"/>
      <c r="B190" s="203">
        <v>10050621</v>
      </c>
      <c r="C190" s="201" t="s">
        <v>31</v>
      </c>
      <c r="D190" s="201" t="s">
        <v>1357</v>
      </c>
      <c r="E190" s="201" t="s">
        <v>1358</v>
      </c>
      <c r="F190" s="201">
        <v>410017</v>
      </c>
      <c r="G190" s="201" t="s">
        <v>1359</v>
      </c>
      <c r="H190" s="201" t="s">
        <v>1360</v>
      </c>
      <c r="I190" s="202">
        <v>53100</v>
      </c>
      <c r="J190" s="203" t="s">
        <v>486</v>
      </c>
      <c r="K190" s="203" t="s">
        <v>1366</v>
      </c>
      <c r="L190" s="201" t="s">
        <v>255</v>
      </c>
      <c r="M190" s="204" t="s">
        <v>1344</v>
      </c>
      <c r="N190" s="192"/>
      <c r="O190" s="205"/>
      <c r="P190" s="206"/>
      <c r="Q190" s="201" t="s">
        <v>3235</v>
      </c>
      <c r="R190" s="331">
        <v>1904</v>
      </c>
      <c r="S190" s="204">
        <v>38727</v>
      </c>
      <c r="T190" s="204">
        <v>38766</v>
      </c>
      <c r="U190" s="207" t="s">
        <v>42</v>
      </c>
      <c r="V190" s="208">
        <v>2994</v>
      </c>
      <c r="Y190" s="201" t="s">
        <v>1367</v>
      </c>
      <c r="AE190" s="209"/>
      <c r="AF190" s="209"/>
      <c r="AG190" s="209"/>
      <c r="AJ190" s="198" t="str">
        <f t="shared" si="6"/>
        <v>+</v>
      </c>
      <c r="AK190" s="201">
        <v>2010</v>
      </c>
      <c r="AL190" s="551" t="s">
        <v>6795</v>
      </c>
    </row>
    <row r="191" spans="1:38" s="201" customFormat="1" ht="64" x14ac:dyDescent="0.2">
      <c r="A191" s="199"/>
      <c r="B191" s="200" t="s">
        <v>1368</v>
      </c>
      <c r="C191" s="201" t="s">
        <v>31</v>
      </c>
      <c r="D191" s="201" t="s">
        <v>1357</v>
      </c>
      <c r="E191" s="201" t="s">
        <v>1358</v>
      </c>
      <c r="F191" s="201">
        <v>410017</v>
      </c>
      <c r="G191" s="201" t="s">
        <v>1359</v>
      </c>
      <c r="H191" s="201" t="s">
        <v>1360</v>
      </c>
      <c r="I191" s="202">
        <v>62501</v>
      </c>
      <c r="J191" s="203" t="s">
        <v>841</v>
      </c>
      <c r="K191" s="203" t="s">
        <v>1369</v>
      </c>
      <c r="L191" s="201" t="s">
        <v>255</v>
      </c>
      <c r="M191" s="204" t="s">
        <v>1344</v>
      </c>
      <c r="N191" s="192"/>
      <c r="O191" s="205"/>
      <c r="P191" s="206"/>
      <c r="Q191" s="201" t="s">
        <v>3235</v>
      </c>
      <c r="R191" s="331">
        <v>1905</v>
      </c>
      <c r="S191" s="204">
        <v>38727</v>
      </c>
      <c r="T191" s="204">
        <v>38766</v>
      </c>
      <c r="U191" s="207" t="s">
        <v>42</v>
      </c>
      <c r="V191" s="208">
        <v>2994</v>
      </c>
      <c r="Y191" s="201" t="s">
        <v>1370</v>
      </c>
      <c r="AE191" s="209"/>
      <c r="AF191" s="209"/>
      <c r="AG191" s="209"/>
      <c r="AJ191" s="198" t="str">
        <f t="shared" si="6"/>
        <v>+</v>
      </c>
      <c r="AK191" s="201">
        <v>2010</v>
      </c>
      <c r="AL191" s="551" t="s">
        <v>6795</v>
      </c>
    </row>
    <row r="192" spans="1:38" s="201" customFormat="1" ht="16" x14ac:dyDescent="0.2">
      <c r="A192" s="199"/>
      <c r="B192" s="203">
        <v>10050633</v>
      </c>
      <c r="C192" s="201" t="s">
        <v>31</v>
      </c>
      <c r="D192" s="201" t="s">
        <v>1357</v>
      </c>
      <c r="E192" s="201" t="s">
        <v>1358</v>
      </c>
      <c r="F192" s="201">
        <v>410017</v>
      </c>
      <c r="G192" s="201" t="s">
        <v>1359</v>
      </c>
      <c r="H192" s="201" t="s">
        <v>1360</v>
      </c>
      <c r="I192" s="202">
        <v>63000</v>
      </c>
      <c r="J192" s="203" t="s">
        <v>486</v>
      </c>
      <c r="K192" s="203" t="s">
        <v>497</v>
      </c>
      <c r="L192" s="201" t="s">
        <v>255</v>
      </c>
      <c r="M192" s="204" t="s">
        <v>1344</v>
      </c>
      <c r="N192" s="192"/>
      <c r="O192" s="205"/>
      <c r="P192" s="206"/>
      <c r="Q192" s="201" t="s">
        <v>3235</v>
      </c>
      <c r="R192" s="331">
        <v>1906</v>
      </c>
      <c r="S192" s="204">
        <v>38727</v>
      </c>
      <c r="T192" s="204">
        <v>38766</v>
      </c>
      <c r="U192" s="207" t="s">
        <v>42</v>
      </c>
      <c r="V192" s="208">
        <v>2994</v>
      </c>
      <c r="Y192" s="201" t="s">
        <v>1371</v>
      </c>
      <c r="AE192" s="209"/>
      <c r="AF192" s="209"/>
      <c r="AG192" s="209"/>
      <c r="AJ192" s="198" t="str">
        <f t="shared" si="6"/>
        <v>+</v>
      </c>
      <c r="AK192" s="201">
        <v>2010</v>
      </c>
      <c r="AL192" s="551" t="s">
        <v>6795</v>
      </c>
    </row>
    <row r="193" spans="1:38" s="201" customFormat="1" ht="16" x14ac:dyDescent="0.2">
      <c r="A193" s="199"/>
      <c r="B193" s="203">
        <v>10068965</v>
      </c>
      <c r="C193" s="201" t="s">
        <v>31</v>
      </c>
      <c r="D193" s="201" t="s">
        <v>1357</v>
      </c>
      <c r="E193" s="201" t="s">
        <v>1372</v>
      </c>
      <c r="F193" s="201">
        <v>206643</v>
      </c>
      <c r="G193" s="201" t="s">
        <v>1373</v>
      </c>
      <c r="H193" s="201" t="s">
        <v>35</v>
      </c>
      <c r="I193" s="202">
        <v>40124</v>
      </c>
      <c r="J193" s="203" t="s">
        <v>881</v>
      </c>
      <c r="K193" s="203" t="s">
        <v>1254</v>
      </c>
      <c r="L193" s="201" t="s">
        <v>255</v>
      </c>
      <c r="M193" s="204" t="s">
        <v>1344</v>
      </c>
      <c r="N193" s="192"/>
      <c r="O193" s="205"/>
      <c r="P193" s="206"/>
      <c r="Q193" s="201" t="s">
        <v>3235</v>
      </c>
      <c r="R193" s="331">
        <v>1907</v>
      </c>
      <c r="S193" s="204">
        <v>38727</v>
      </c>
      <c r="T193" s="204">
        <v>38766</v>
      </c>
      <c r="U193" s="207" t="s">
        <v>42</v>
      </c>
      <c r="V193" s="208">
        <v>2994</v>
      </c>
      <c r="Y193" s="201" t="s">
        <v>1374</v>
      </c>
      <c r="AE193" s="209"/>
      <c r="AF193" s="209"/>
      <c r="AG193" s="209"/>
      <c r="AJ193" s="198" t="str">
        <f t="shared" si="6"/>
        <v>+</v>
      </c>
      <c r="AK193" s="201">
        <v>2010</v>
      </c>
      <c r="AL193" s="551" t="s">
        <v>6795</v>
      </c>
    </row>
    <row r="194" spans="1:38" s="201" customFormat="1" ht="16" x14ac:dyDescent="0.2">
      <c r="A194" s="199"/>
      <c r="B194" s="203">
        <v>10062175</v>
      </c>
      <c r="C194" s="201" t="s">
        <v>31</v>
      </c>
      <c r="D194" s="201" t="s">
        <v>32</v>
      </c>
      <c r="E194" s="201" t="s">
        <v>1320</v>
      </c>
      <c r="F194" s="201">
        <v>410676</v>
      </c>
      <c r="G194" s="201" t="s">
        <v>1321</v>
      </c>
      <c r="H194" s="201" t="s">
        <v>321</v>
      </c>
      <c r="I194" s="202">
        <v>23800</v>
      </c>
      <c r="J194" s="203" t="s">
        <v>253</v>
      </c>
      <c r="K194" s="203" t="s">
        <v>254</v>
      </c>
      <c r="L194" s="201" t="s">
        <v>255</v>
      </c>
      <c r="M194" s="204" t="s">
        <v>1375</v>
      </c>
      <c r="N194" s="192"/>
      <c r="O194" s="205"/>
      <c r="P194" s="206"/>
      <c r="Q194" s="201" t="s">
        <v>3235</v>
      </c>
      <c r="R194" s="331">
        <v>1908</v>
      </c>
      <c r="S194" s="204">
        <v>38727</v>
      </c>
      <c r="T194" s="204">
        <v>38766</v>
      </c>
      <c r="U194" s="207" t="s">
        <v>42</v>
      </c>
      <c r="V194" s="208">
        <v>2994</v>
      </c>
      <c r="Y194" s="201" t="s">
        <v>1376</v>
      </c>
      <c r="AE194" s="209"/>
      <c r="AF194" s="209"/>
      <c r="AG194" s="209"/>
      <c r="AJ194" s="198" t="str">
        <f t="shared" si="6"/>
        <v>+</v>
      </c>
      <c r="AK194" s="201">
        <v>2010</v>
      </c>
      <c r="AL194" s="551" t="s">
        <v>6795</v>
      </c>
    </row>
    <row r="195" spans="1:38" s="201" customFormat="1" ht="16" x14ac:dyDescent="0.2">
      <c r="A195" s="199"/>
      <c r="B195" s="203">
        <v>10062181</v>
      </c>
      <c r="C195" s="201" t="s">
        <v>31</v>
      </c>
      <c r="D195" s="201" t="s">
        <v>32</v>
      </c>
      <c r="E195" s="201" t="s">
        <v>1320</v>
      </c>
      <c r="F195" s="201">
        <v>410676</v>
      </c>
      <c r="G195" s="201" t="s">
        <v>1321</v>
      </c>
      <c r="H195" s="201" t="s">
        <v>321</v>
      </c>
      <c r="I195" s="202">
        <v>24000</v>
      </c>
      <c r="J195" s="203" t="s">
        <v>1377</v>
      </c>
      <c r="K195" s="203" t="s">
        <v>1378</v>
      </c>
      <c r="L195" s="201" t="s">
        <v>255</v>
      </c>
      <c r="M195" s="204" t="s">
        <v>1375</v>
      </c>
      <c r="N195" s="192"/>
      <c r="O195" s="205"/>
      <c r="P195" s="206"/>
      <c r="Q195" s="201" t="s">
        <v>3235</v>
      </c>
      <c r="R195" s="331">
        <v>1909</v>
      </c>
      <c r="S195" s="204">
        <v>38727</v>
      </c>
      <c r="T195" s="204">
        <v>38766</v>
      </c>
      <c r="U195" s="207" t="s">
        <v>42</v>
      </c>
      <c r="V195" s="208">
        <v>2994</v>
      </c>
      <c r="Y195" s="201" t="s">
        <v>1379</v>
      </c>
      <c r="AE195" s="209"/>
      <c r="AF195" s="209"/>
      <c r="AG195" s="209"/>
      <c r="AJ195" s="198" t="str">
        <f t="shared" si="6"/>
        <v>+</v>
      </c>
      <c r="AK195" s="201">
        <v>2010</v>
      </c>
      <c r="AL195" s="551" t="s">
        <v>6795</v>
      </c>
    </row>
    <row r="196" spans="1:38" s="201" customFormat="1" ht="16" x14ac:dyDescent="0.2">
      <c r="A196" s="199"/>
      <c r="B196" s="203">
        <v>10062156</v>
      </c>
      <c r="C196" s="201" t="s">
        <v>31</v>
      </c>
      <c r="D196" s="201" t="s">
        <v>32</v>
      </c>
      <c r="E196" s="201" t="s">
        <v>1320</v>
      </c>
      <c r="F196" s="201">
        <v>410676</v>
      </c>
      <c r="G196" s="201" t="s">
        <v>1321</v>
      </c>
      <c r="H196" s="201" t="s">
        <v>321</v>
      </c>
      <c r="I196" s="202">
        <v>64400</v>
      </c>
      <c r="J196" s="203" t="s">
        <v>486</v>
      </c>
      <c r="K196" s="203" t="s">
        <v>487</v>
      </c>
      <c r="L196" s="201" t="s">
        <v>255</v>
      </c>
      <c r="M196" s="204" t="s">
        <v>1375</v>
      </c>
      <c r="N196" s="192"/>
      <c r="O196" s="205"/>
      <c r="P196" s="206"/>
      <c r="Q196" s="201" t="s">
        <v>3235</v>
      </c>
      <c r="R196" s="331">
        <v>1911</v>
      </c>
      <c r="S196" s="204">
        <v>38727</v>
      </c>
      <c r="T196" s="204">
        <v>38766</v>
      </c>
      <c r="U196" s="207" t="s">
        <v>42</v>
      </c>
      <c r="V196" s="208">
        <v>2994</v>
      </c>
      <c r="Y196" s="201" t="s">
        <v>1380</v>
      </c>
      <c r="AE196" s="209"/>
      <c r="AF196" s="209"/>
      <c r="AG196" s="209"/>
      <c r="AJ196" s="198" t="str">
        <f t="shared" si="6"/>
        <v>+</v>
      </c>
      <c r="AK196" s="201">
        <v>2010</v>
      </c>
      <c r="AL196" s="551" t="s">
        <v>6795</v>
      </c>
    </row>
    <row r="197" spans="1:38" s="201" customFormat="1" ht="16" x14ac:dyDescent="0.2">
      <c r="A197" s="199"/>
      <c r="B197" s="203">
        <v>10067585</v>
      </c>
      <c r="C197" s="201" t="s">
        <v>31</v>
      </c>
      <c r="D197" s="201" t="s">
        <v>32</v>
      </c>
      <c r="E197" s="201" t="s">
        <v>1381</v>
      </c>
      <c r="F197" s="201">
        <v>206592</v>
      </c>
      <c r="G197" s="201" t="s">
        <v>1382</v>
      </c>
      <c r="H197" s="201" t="s">
        <v>35</v>
      </c>
      <c r="I197" s="202">
        <v>20102</v>
      </c>
      <c r="J197" s="203" t="s">
        <v>1383</v>
      </c>
      <c r="K197" s="203" t="s">
        <v>1384</v>
      </c>
      <c r="L197" s="201" t="s">
        <v>255</v>
      </c>
      <c r="M197" s="204" t="s">
        <v>1375</v>
      </c>
      <c r="N197" s="192"/>
      <c r="O197" s="205"/>
      <c r="P197" s="206"/>
      <c r="Q197" s="201" t="s">
        <v>3235</v>
      </c>
      <c r="R197" s="331" t="s">
        <v>1385</v>
      </c>
      <c r="S197" s="204">
        <v>38727</v>
      </c>
      <c r="T197" s="204">
        <v>38766</v>
      </c>
      <c r="U197" s="207" t="s">
        <v>42</v>
      </c>
      <c r="V197" s="208">
        <v>2994</v>
      </c>
      <c r="AE197" s="209"/>
      <c r="AF197" s="209"/>
      <c r="AG197" s="209"/>
      <c r="AJ197" s="198" t="str">
        <f t="shared" si="6"/>
        <v>+</v>
      </c>
      <c r="AK197" s="201">
        <v>2010</v>
      </c>
      <c r="AL197" s="551" t="s">
        <v>6795</v>
      </c>
    </row>
    <row r="198" spans="1:38" s="201" customFormat="1" ht="16" x14ac:dyDescent="0.2">
      <c r="A198" s="199"/>
      <c r="B198" s="203">
        <v>10057615</v>
      </c>
      <c r="C198" s="201" t="s">
        <v>31</v>
      </c>
      <c r="D198" s="201" t="s">
        <v>32</v>
      </c>
      <c r="E198" s="201" t="s">
        <v>1386</v>
      </c>
      <c r="F198" s="201">
        <v>410999</v>
      </c>
      <c r="G198" s="201" t="s">
        <v>1387</v>
      </c>
      <c r="H198" s="201" t="s">
        <v>321</v>
      </c>
      <c r="I198" s="202">
        <v>5000</v>
      </c>
      <c r="J198" s="203" t="s">
        <v>207</v>
      </c>
      <c r="K198" s="203" t="s">
        <v>940</v>
      </c>
      <c r="L198" s="201" t="s">
        <v>255</v>
      </c>
      <c r="M198" s="204" t="s">
        <v>1375</v>
      </c>
      <c r="N198" s="192"/>
      <c r="O198" s="205"/>
      <c r="P198" s="206"/>
      <c r="Q198" s="201" t="s">
        <v>3235</v>
      </c>
      <c r="R198" s="331">
        <v>1918</v>
      </c>
      <c r="S198" s="204">
        <v>38727</v>
      </c>
      <c r="T198" s="204">
        <v>38766</v>
      </c>
      <c r="U198" s="207"/>
      <c r="V198" s="208">
        <v>2994</v>
      </c>
      <c r="Y198" s="201" t="s">
        <v>1388</v>
      </c>
      <c r="AE198" s="209"/>
      <c r="AF198" s="209"/>
      <c r="AG198" s="209"/>
      <c r="AJ198" s="198" t="str">
        <f t="shared" si="6"/>
        <v>+</v>
      </c>
      <c r="AK198" s="201">
        <v>2010</v>
      </c>
      <c r="AL198" s="551" t="s">
        <v>6795</v>
      </c>
    </row>
    <row r="199" spans="1:38" s="201" customFormat="1" ht="16" x14ac:dyDescent="0.2">
      <c r="A199" s="199"/>
      <c r="B199" s="203">
        <v>10057616</v>
      </c>
      <c r="C199" s="201" t="s">
        <v>31</v>
      </c>
      <c r="D199" s="201" t="s">
        <v>32</v>
      </c>
      <c r="E199" s="201" t="s">
        <v>1386</v>
      </c>
      <c r="F199" s="201">
        <v>410999</v>
      </c>
      <c r="G199" s="201" t="s">
        <v>1387</v>
      </c>
      <c r="H199" s="201" t="s">
        <v>321</v>
      </c>
      <c r="I199" s="202">
        <v>10400</v>
      </c>
      <c r="J199" s="203" t="s">
        <v>546</v>
      </c>
      <c r="K199" s="203" t="s">
        <v>547</v>
      </c>
      <c r="L199" s="201" t="s">
        <v>255</v>
      </c>
      <c r="M199" s="204" t="s">
        <v>1375</v>
      </c>
      <c r="N199" s="192"/>
      <c r="O199" s="205"/>
      <c r="P199" s="206"/>
      <c r="Q199" s="201" t="s">
        <v>3235</v>
      </c>
      <c r="R199" s="331">
        <v>1919</v>
      </c>
      <c r="S199" s="204">
        <v>38727</v>
      </c>
      <c r="T199" s="204">
        <v>38766</v>
      </c>
      <c r="U199" s="207"/>
      <c r="V199" s="208">
        <v>2994</v>
      </c>
      <c r="Y199" s="201" t="s">
        <v>1389</v>
      </c>
      <c r="AE199" s="209"/>
      <c r="AF199" s="209"/>
      <c r="AG199" s="209"/>
      <c r="AJ199" s="198" t="str">
        <f t="shared" si="6"/>
        <v>+</v>
      </c>
      <c r="AK199" s="201">
        <v>2010</v>
      </c>
      <c r="AL199" s="551" t="s">
        <v>6795</v>
      </c>
    </row>
    <row r="200" spans="1:38" s="201" customFormat="1" ht="16" x14ac:dyDescent="0.2">
      <c r="A200" s="199"/>
      <c r="B200" s="203">
        <v>10057619</v>
      </c>
      <c r="C200" s="201" t="s">
        <v>31</v>
      </c>
      <c r="D200" s="201" t="s">
        <v>32</v>
      </c>
      <c r="E200" s="201" t="s">
        <v>1386</v>
      </c>
      <c r="F200" s="201">
        <v>410999</v>
      </c>
      <c r="G200" s="201" t="s">
        <v>1387</v>
      </c>
      <c r="H200" s="201" t="s">
        <v>321</v>
      </c>
      <c r="I200" s="202">
        <v>22200</v>
      </c>
      <c r="J200" s="203" t="s">
        <v>175</v>
      </c>
      <c r="K200" s="203" t="s">
        <v>1390</v>
      </c>
      <c r="L200" s="201" t="s">
        <v>255</v>
      </c>
      <c r="M200" s="204" t="s">
        <v>1375</v>
      </c>
      <c r="N200" s="192"/>
      <c r="O200" s="205"/>
      <c r="P200" s="206"/>
      <c r="Q200" s="201" t="s">
        <v>3235</v>
      </c>
      <c r="R200" s="331">
        <v>1922</v>
      </c>
      <c r="S200" s="204">
        <v>38727</v>
      </c>
      <c r="T200" s="204">
        <v>38766</v>
      </c>
      <c r="U200" s="207" t="s">
        <v>42</v>
      </c>
      <c r="V200" s="208">
        <v>2994</v>
      </c>
      <c r="Y200" s="201" t="s">
        <v>1391</v>
      </c>
      <c r="AE200" s="209"/>
      <c r="AF200" s="209"/>
      <c r="AG200" s="209"/>
      <c r="AJ200" s="198" t="str">
        <f t="shared" si="6"/>
        <v>+</v>
      </c>
      <c r="AK200" s="201">
        <v>2010</v>
      </c>
      <c r="AL200" s="551" t="s">
        <v>6795</v>
      </c>
    </row>
    <row r="201" spans="1:38" s="201" customFormat="1" ht="16" x14ac:dyDescent="0.2">
      <c r="A201" s="199"/>
      <c r="B201" s="203">
        <v>10057620</v>
      </c>
      <c r="C201" s="201" t="s">
        <v>31</v>
      </c>
      <c r="D201" s="201" t="s">
        <v>32</v>
      </c>
      <c r="E201" s="201" t="s">
        <v>1386</v>
      </c>
      <c r="F201" s="201">
        <v>410999</v>
      </c>
      <c r="G201" s="201" t="s">
        <v>1387</v>
      </c>
      <c r="H201" s="201" t="s">
        <v>321</v>
      </c>
      <c r="I201" s="202">
        <v>22210</v>
      </c>
      <c r="J201" s="203" t="s">
        <v>175</v>
      </c>
      <c r="K201" s="203" t="s">
        <v>1390</v>
      </c>
      <c r="L201" s="201" t="s">
        <v>255</v>
      </c>
      <c r="M201" s="204" t="s">
        <v>1375</v>
      </c>
      <c r="N201" s="192"/>
      <c r="O201" s="205"/>
      <c r="P201" s="206"/>
      <c r="Q201" s="201" t="s">
        <v>3235</v>
      </c>
      <c r="R201" s="331">
        <v>1923</v>
      </c>
      <c r="S201" s="204">
        <v>38727</v>
      </c>
      <c r="T201" s="204">
        <v>38766</v>
      </c>
      <c r="U201" s="207" t="s">
        <v>42</v>
      </c>
      <c r="V201" s="208">
        <v>2994</v>
      </c>
      <c r="Y201" s="201" t="s">
        <v>1392</v>
      </c>
      <c r="AE201" s="209"/>
      <c r="AF201" s="209"/>
      <c r="AG201" s="209"/>
      <c r="AJ201" s="198" t="str">
        <f t="shared" si="6"/>
        <v>+</v>
      </c>
      <c r="AK201" s="201">
        <v>2010</v>
      </c>
      <c r="AL201" s="551" t="s">
        <v>6795</v>
      </c>
    </row>
    <row r="202" spans="1:38" s="201" customFormat="1" ht="16" x14ac:dyDescent="0.2">
      <c r="A202" s="199"/>
      <c r="B202" s="203">
        <v>10057621</v>
      </c>
      <c r="C202" s="201" t="s">
        <v>31</v>
      </c>
      <c r="D202" s="201" t="s">
        <v>32</v>
      </c>
      <c r="E202" s="201" t="s">
        <v>1386</v>
      </c>
      <c r="F202" s="201">
        <v>410999</v>
      </c>
      <c r="G202" s="201" t="s">
        <v>1387</v>
      </c>
      <c r="H202" s="201" t="s">
        <v>321</v>
      </c>
      <c r="I202" s="202">
        <v>23500</v>
      </c>
      <c r="J202" s="203" t="s">
        <v>253</v>
      </c>
      <c r="K202" s="203" t="s">
        <v>254</v>
      </c>
      <c r="L202" s="201" t="s">
        <v>255</v>
      </c>
      <c r="M202" s="204" t="s">
        <v>1375</v>
      </c>
      <c r="N202" s="192"/>
      <c r="O202" s="205"/>
      <c r="P202" s="206"/>
      <c r="Q202" s="201" t="s">
        <v>3235</v>
      </c>
      <c r="R202" s="331">
        <v>1924</v>
      </c>
      <c r="S202" s="204">
        <v>38727</v>
      </c>
      <c r="T202" s="204">
        <v>38766</v>
      </c>
      <c r="U202" s="207" t="s">
        <v>42</v>
      </c>
      <c r="V202" s="208">
        <v>2994</v>
      </c>
      <c r="Y202" s="201" t="s">
        <v>1393</v>
      </c>
      <c r="AE202" s="209"/>
      <c r="AF202" s="209"/>
      <c r="AG202" s="209"/>
      <c r="AJ202" s="198" t="str">
        <f t="shared" si="6"/>
        <v>+</v>
      </c>
      <c r="AK202" s="201">
        <v>2010</v>
      </c>
      <c r="AL202" s="551" t="s">
        <v>6795</v>
      </c>
    </row>
    <row r="203" spans="1:38" s="201" customFormat="1" ht="16" x14ac:dyDescent="0.2">
      <c r="A203" s="199"/>
      <c r="B203" s="203">
        <v>10057622</v>
      </c>
      <c r="C203" s="201" t="s">
        <v>31</v>
      </c>
      <c r="D203" s="201" t="s">
        <v>32</v>
      </c>
      <c r="E203" s="201" t="s">
        <v>1386</v>
      </c>
      <c r="F203" s="201">
        <v>410999</v>
      </c>
      <c r="G203" s="201" t="s">
        <v>1387</v>
      </c>
      <c r="H203" s="201" t="s">
        <v>321</v>
      </c>
      <c r="I203" s="202">
        <v>23510</v>
      </c>
      <c r="J203" s="203" t="s">
        <v>253</v>
      </c>
      <c r="K203" s="203" t="s">
        <v>254</v>
      </c>
      <c r="L203" s="201" t="s">
        <v>255</v>
      </c>
      <c r="M203" s="204" t="s">
        <v>1375</v>
      </c>
      <c r="N203" s="192"/>
      <c r="O203" s="205"/>
      <c r="P203" s="206"/>
      <c r="Q203" s="201" t="s">
        <v>3235</v>
      </c>
      <c r="R203" s="331">
        <v>1925</v>
      </c>
      <c r="S203" s="204">
        <v>38727</v>
      </c>
      <c r="T203" s="204">
        <v>38766</v>
      </c>
      <c r="U203" s="207" t="s">
        <v>42</v>
      </c>
      <c r="V203" s="208">
        <v>2994</v>
      </c>
      <c r="Y203" s="201" t="s">
        <v>1393</v>
      </c>
      <c r="AE203" s="209"/>
      <c r="AF203" s="209"/>
      <c r="AG203" s="209"/>
      <c r="AJ203" s="198" t="str">
        <f t="shared" si="6"/>
        <v>+</v>
      </c>
      <c r="AK203" s="201">
        <v>2010</v>
      </c>
      <c r="AL203" s="551" t="s">
        <v>6795</v>
      </c>
    </row>
    <row r="204" spans="1:38" s="201" customFormat="1" ht="16" x14ac:dyDescent="0.2">
      <c r="A204" s="199"/>
      <c r="B204" s="203">
        <v>10068390</v>
      </c>
      <c r="C204" s="201" t="s">
        <v>31</v>
      </c>
      <c r="D204" s="201" t="s">
        <v>32</v>
      </c>
      <c r="E204" s="201" t="s">
        <v>1394</v>
      </c>
      <c r="F204" s="201">
        <v>408204</v>
      </c>
      <c r="G204" s="201" t="s">
        <v>1395</v>
      </c>
      <c r="H204" s="201" t="s">
        <v>374</v>
      </c>
      <c r="I204" s="202">
        <v>3001</v>
      </c>
      <c r="J204" s="203" t="s">
        <v>1396</v>
      </c>
      <c r="K204" s="203" t="s">
        <v>1397</v>
      </c>
      <c r="L204" s="201" t="s">
        <v>255</v>
      </c>
      <c r="M204" s="204" t="s">
        <v>1375</v>
      </c>
      <c r="N204" s="192"/>
      <c r="O204" s="205"/>
      <c r="P204" s="206"/>
      <c r="Q204" s="201" t="s">
        <v>3235</v>
      </c>
      <c r="R204" s="331">
        <v>1926</v>
      </c>
      <c r="S204" s="204">
        <v>38727</v>
      </c>
      <c r="T204" s="204">
        <v>38766</v>
      </c>
      <c r="U204" s="207" t="s">
        <v>42</v>
      </c>
      <c r="V204" s="208">
        <v>2994</v>
      </c>
      <c r="Y204" s="201" t="s">
        <v>1398</v>
      </c>
      <c r="AE204" s="209"/>
      <c r="AF204" s="209"/>
      <c r="AG204" s="209"/>
      <c r="AJ204" s="198" t="str">
        <f t="shared" si="6"/>
        <v>+</v>
      </c>
      <c r="AK204" s="201">
        <v>2010</v>
      </c>
      <c r="AL204" s="551" t="s">
        <v>6795</v>
      </c>
    </row>
    <row r="205" spans="1:38" s="201" customFormat="1" ht="16" x14ac:dyDescent="0.2">
      <c r="A205" s="199"/>
      <c r="B205" s="203">
        <v>10068389</v>
      </c>
      <c r="C205" s="201" t="s">
        <v>31</v>
      </c>
      <c r="D205" s="201" t="s">
        <v>32</v>
      </c>
      <c r="E205" s="201" t="s">
        <v>1394</v>
      </c>
      <c r="F205" s="201">
        <v>408204</v>
      </c>
      <c r="G205" s="201" t="s">
        <v>1395</v>
      </c>
      <c r="H205" s="201" t="s">
        <v>374</v>
      </c>
      <c r="I205" s="202">
        <v>10301</v>
      </c>
      <c r="J205" s="203" t="s">
        <v>84</v>
      </c>
      <c r="K205" s="203" t="s">
        <v>1399</v>
      </c>
      <c r="L205" s="201" t="s">
        <v>255</v>
      </c>
      <c r="M205" s="204" t="s">
        <v>1375</v>
      </c>
      <c r="N205" s="192"/>
      <c r="O205" s="205"/>
      <c r="P205" s="206"/>
      <c r="Q205" s="201" t="s">
        <v>3235</v>
      </c>
      <c r="R205" s="331">
        <v>1927</v>
      </c>
      <c r="S205" s="204">
        <v>38727</v>
      </c>
      <c r="T205" s="204">
        <v>38766</v>
      </c>
      <c r="U205" s="207" t="s">
        <v>42</v>
      </c>
      <c r="V205" s="208">
        <v>2994</v>
      </c>
      <c r="Y205" s="201" t="s">
        <v>1400</v>
      </c>
      <c r="AE205" s="209"/>
      <c r="AF205" s="209"/>
      <c r="AG205" s="209"/>
      <c r="AJ205" s="198" t="str">
        <f t="shared" si="6"/>
        <v>+</v>
      </c>
      <c r="AK205" s="201">
        <v>2010</v>
      </c>
      <c r="AL205" s="551" t="s">
        <v>6795</v>
      </c>
    </row>
    <row r="206" spans="1:38" s="201" customFormat="1" ht="16" x14ac:dyDescent="0.2">
      <c r="A206" s="199"/>
      <c r="B206" s="203">
        <v>10060823</v>
      </c>
      <c r="C206" s="201" t="s">
        <v>31</v>
      </c>
      <c r="D206" s="201" t="s">
        <v>32</v>
      </c>
      <c r="E206" s="201" t="s">
        <v>1223</v>
      </c>
      <c r="F206" s="201">
        <v>201246</v>
      </c>
      <c r="G206" s="201" t="s">
        <v>968</v>
      </c>
      <c r="H206" s="201" t="s">
        <v>35</v>
      </c>
      <c r="I206" s="202">
        <v>48900</v>
      </c>
      <c r="J206" s="203" t="s">
        <v>290</v>
      </c>
      <c r="K206" s="203" t="s">
        <v>1224</v>
      </c>
      <c r="L206" s="201" t="s">
        <v>255</v>
      </c>
      <c r="M206" s="204" t="s">
        <v>1375</v>
      </c>
      <c r="N206" s="192"/>
      <c r="O206" s="205"/>
      <c r="P206" s="206"/>
      <c r="Q206" s="201" t="s">
        <v>3235</v>
      </c>
      <c r="R206" s="331">
        <v>1928</v>
      </c>
      <c r="S206" s="204">
        <v>38727</v>
      </c>
      <c r="T206" s="204">
        <v>38766</v>
      </c>
      <c r="U206" s="207" t="s">
        <v>42</v>
      </c>
      <c r="V206" s="208">
        <v>2994</v>
      </c>
      <c r="Y206" s="201" t="s">
        <v>1401</v>
      </c>
      <c r="AE206" s="209"/>
      <c r="AF206" s="209"/>
      <c r="AG206" s="209"/>
      <c r="AJ206" s="198" t="str">
        <f t="shared" si="6"/>
        <v>+</v>
      </c>
      <c r="AK206" s="201">
        <v>2010</v>
      </c>
      <c r="AL206" s="551" t="s">
        <v>6795</v>
      </c>
    </row>
    <row r="207" spans="1:38" s="201" customFormat="1" ht="16" x14ac:dyDescent="0.2">
      <c r="A207" s="199"/>
      <c r="B207" s="203">
        <v>10062088</v>
      </c>
      <c r="C207" s="201" t="s">
        <v>31</v>
      </c>
      <c r="D207" s="201" t="s">
        <v>32</v>
      </c>
      <c r="E207" s="201" t="s">
        <v>1223</v>
      </c>
      <c r="F207" s="201">
        <v>201246</v>
      </c>
      <c r="G207" s="201" t="s">
        <v>968</v>
      </c>
      <c r="H207" s="201" t="s">
        <v>35</v>
      </c>
      <c r="I207" s="202">
        <v>57610</v>
      </c>
      <c r="J207" s="203" t="s">
        <v>253</v>
      </c>
      <c r="K207" s="203" t="s">
        <v>254</v>
      </c>
      <c r="L207" s="201" t="s">
        <v>255</v>
      </c>
      <c r="M207" s="204" t="s">
        <v>1375</v>
      </c>
      <c r="N207" s="192"/>
      <c r="O207" s="205"/>
      <c r="P207" s="206"/>
      <c r="Q207" s="201" t="s">
        <v>3235</v>
      </c>
      <c r="R207" s="331">
        <v>1929</v>
      </c>
      <c r="S207" s="204">
        <v>38727</v>
      </c>
      <c r="T207" s="204">
        <v>38766</v>
      </c>
      <c r="U207" s="207" t="s">
        <v>42</v>
      </c>
      <c r="V207" s="208">
        <v>2994</v>
      </c>
      <c r="Y207" s="201" t="s">
        <v>1402</v>
      </c>
      <c r="AE207" s="209"/>
      <c r="AF207" s="209"/>
      <c r="AG207" s="209"/>
      <c r="AJ207" s="198" t="str">
        <f t="shared" si="6"/>
        <v>+</v>
      </c>
      <c r="AK207" s="201">
        <v>2010</v>
      </c>
      <c r="AL207" s="551" t="s">
        <v>6795</v>
      </c>
    </row>
    <row r="208" spans="1:38" s="201" customFormat="1" ht="16" x14ac:dyDescent="0.2">
      <c r="A208" s="199"/>
      <c r="B208" s="203">
        <v>10066310</v>
      </c>
      <c r="C208" s="201" t="s">
        <v>31</v>
      </c>
      <c r="D208" s="201" t="s">
        <v>1357</v>
      </c>
      <c r="E208" s="201" t="s">
        <v>1358</v>
      </c>
      <c r="F208" s="201">
        <v>410017</v>
      </c>
      <c r="G208" s="201" t="s">
        <v>1359</v>
      </c>
      <c r="H208" s="201" t="s">
        <v>1360</v>
      </c>
      <c r="I208" s="202">
        <v>73700</v>
      </c>
      <c r="J208" s="203" t="s">
        <v>367</v>
      </c>
      <c r="K208" s="203" t="s">
        <v>368</v>
      </c>
      <c r="L208" s="201" t="s">
        <v>255</v>
      </c>
      <c r="M208" s="204" t="s">
        <v>1375</v>
      </c>
      <c r="N208" s="192"/>
      <c r="O208" s="205"/>
      <c r="P208" s="206"/>
      <c r="Q208" s="201" t="s">
        <v>3235</v>
      </c>
      <c r="R208" s="331">
        <v>1930</v>
      </c>
      <c r="S208" s="204">
        <v>38727</v>
      </c>
      <c r="T208" s="204">
        <v>38766</v>
      </c>
      <c r="U208" s="207" t="s">
        <v>42</v>
      </c>
      <c r="V208" s="208">
        <v>2994</v>
      </c>
      <c r="Y208" s="201" t="s">
        <v>1403</v>
      </c>
      <c r="AE208" s="209"/>
      <c r="AF208" s="209"/>
      <c r="AG208" s="209"/>
      <c r="AJ208" s="198" t="str">
        <f t="shared" si="6"/>
        <v>+</v>
      </c>
      <c r="AK208" s="201">
        <v>2010</v>
      </c>
      <c r="AL208" s="551" t="s">
        <v>6795</v>
      </c>
    </row>
    <row r="209" spans="1:38" s="201" customFormat="1" ht="16" x14ac:dyDescent="0.2">
      <c r="A209" s="199"/>
      <c r="B209" s="203">
        <v>10058785</v>
      </c>
      <c r="C209" s="201" t="s">
        <v>31</v>
      </c>
      <c r="D209" s="201" t="s">
        <v>32</v>
      </c>
      <c r="E209" s="201" t="s">
        <v>1404</v>
      </c>
      <c r="F209" s="201">
        <v>410542</v>
      </c>
      <c r="G209" s="201" t="s">
        <v>1405</v>
      </c>
      <c r="H209" s="201" t="s">
        <v>604</v>
      </c>
      <c r="I209" s="202">
        <v>1500</v>
      </c>
      <c r="J209" s="203" t="s">
        <v>207</v>
      </c>
      <c r="K209" s="203" t="s">
        <v>940</v>
      </c>
      <c r="L209" s="201" t="s">
        <v>255</v>
      </c>
      <c r="M209" s="204" t="s">
        <v>1375</v>
      </c>
      <c r="N209" s="192"/>
      <c r="O209" s="205"/>
      <c r="P209" s="206"/>
      <c r="Q209" s="201" t="s">
        <v>3235</v>
      </c>
      <c r="R209" s="331">
        <v>1931</v>
      </c>
      <c r="S209" s="204">
        <v>38727</v>
      </c>
      <c r="T209" s="204">
        <v>38766</v>
      </c>
      <c r="U209" s="207" t="s">
        <v>42</v>
      </c>
      <c r="V209" s="208">
        <v>2994</v>
      </c>
      <c r="Y209" s="201" t="s">
        <v>1406</v>
      </c>
      <c r="AE209" s="209"/>
      <c r="AF209" s="209"/>
      <c r="AG209" s="209"/>
      <c r="AJ209" s="198" t="str">
        <f t="shared" si="6"/>
        <v>+</v>
      </c>
      <c r="AK209" s="201">
        <v>2010</v>
      </c>
      <c r="AL209" s="551" t="s">
        <v>6795</v>
      </c>
    </row>
    <row r="210" spans="1:38" s="201" customFormat="1" ht="16" x14ac:dyDescent="0.2">
      <c r="A210" s="199"/>
      <c r="B210" s="203">
        <v>10071833</v>
      </c>
      <c r="C210" s="201" t="s">
        <v>31</v>
      </c>
      <c r="D210" s="201" t="s">
        <v>32</v>
      </c>
      <c r="E210" s="201" t="s">
        <v>1404</v>
      </c>
      <c r="F210" s="201">
        <v>410542</v>
      </c>
      <c r="G210" s="201" t="s">
        <v>1405</v>
      </c>
      <c r="H210" s="201" t="s">
        <v>604</v>
      </c>
      <c r="I210" s="202">
        <v>10120</v>
      </c>
      <c r="J210" s="203" t="s">
        <v>546</v>
      </c>
      <c r="K210" s="203" t="s">
        <v>547</v>
      </c>
      <c r="L210" s="201" t="s">
        <v>255</v>
      </c>
      <c r="M210" s="204" t="s">
        <v>1375</v>
      </c>
      <c r="N210" s="192"/>
      <c r="O210" s="205"/>
      <c r="P210" s="206"/>
      <c r="Q210" s="201" t="s">
        <v>3235</v>
      </c>
      <c r="R210" s="331">
        <v>1932</v>
      </c>
      <c r="S210" s="204">
        <v>38727</v>
      </c>
      <c r="T210" s="204">
        <v>38766</v>
      </c>
      <c r="U210" s="207" t="s">
        <v>42</v>
      </c>
      <c r="V210" s="208">
        <v>2994</v>
      </c>
      <c r="Y210" s="201" t="s">
        <v>1389</v>
      </c>
      <c r="AE210" s="209"/>
      <c r="AF210" s="209"/>
      <c r="AG210" s="209"/>
      <c r="AJ210" s="198" t="str">
        <f t="shared" si="6"/>
        <v>+</v>
      </c>
      <c r="AK210" s="201">
        <v>2010</v>
      </c>
      <c r="AL210" s="551" t="s">
        <v>6795</v>
      </c>
    </row>
    <row r="211" spans="1:38" s="201" customFormat="1" ht="16" x14ac:dyDescent="0.2">
      <c r="A211" s="199"/>
      <c r="B211" s="203">
        <v>10058796</v>
      </c>
      <c r="C211" s="201" t="s">
        <v>31</v>
      </c>
      <c r="D211" s="201" t="s">
        <v>32</v>
      </c>
      <c r="E211" s="201" t="s">
        <v>1404</v>
      </c>
      <c r="F211" s="201">
        <v>410542</v>
      </c>
      <c r="G211" s="201" t="s">
        <v>1405</v>
      </c>
      <c r="H211" s="201" t="s">
        <v>604</v>
      </c>
      <c r="I211" s="202">
        <v>35300</v>
      </c>
      <c r="J211" s="203" t="s">
        <v>583</v>
      </c>
      <c r="K211" s="203" t="s">
        <v>1311</v>
      </c>
      <c r="L211" s="201" t="s">
        <v>255</v>
      </c>
      <c r="M211" s="204" t="s">
        <v>1375</v>
      </c>
      <c r="N211" s="192"/>
      <c r="O211" s="205"/>
      <c r="P211" s="206"/>
      <c r="Q211" s="201" t="s">
        <v>3235</v>
      </c>
      <c r="R211" s="331">
        <v>1939</v>
      </c>
      <c r="S211" s="204">
        <v>38727</v>
      </c>
      <c r="T211" s="204">
        <v>38766</v>
      </c>
      <c r="U211" s="207" t="s">
        <v>42</v>
      </c>
      <c r="V211" s="208">
        <v>2994</v>
      </c>
      <c r="Y211" s="201" t="s">
        <v>1407</v>
      </c>
      <c r="AE211" s="209"/>
      <c r="AF211" s="209"/>
      <c r="AG211" s="209"/>
      <c r="AJ211" s="198" t="str">
        <f t="shared" si="6"/>
        <v>+</v>
      </c>
      <c r="AK211" s="201">
        <v>2010</v>
      </c>
      <c r="AL211" s="551" t="s">
        <v>6795</v>
      </c>
    </row>
    <row r="212" spans="1:38" s="201" customFormat="1" ht="16" x14ac:dyDescent="0.2">
      <c r="A212" s="199"/>
      <c r="B212" s="203">
        <v>10058767</v>
      </c>
      <c r="C212" s="201" t="s">
        <v>31</v>
      </c>
      <c r="D212" s="201" t="s">
        <v>32</v>
      </c>
      <c r="E212" s="201" t="s">
        <v>1404</v>
      </c>
      <c r="F212" s="201">
        <v>410542</v>
      </c>
      <c r="G212" s="201" t="s">
        <v>1405</v>
      </c>
      <c r="H212" s="201" t="s">
        <v>604</v>
      </c>
      <c r="I212" s="202">
        <v>91300</v>
      </c>
      <c r="J212" s="203" t="s">
        <v>486</v>
      </c>
      <c r="K212" s="203" t="s">
        <v>487</v>
      </c>
      <c r="L212" s="201" t="s">
        <v>255</v>
      </c>
      <c r="M212" s="204" t="s">
        <v>1375</v>
      </c>
      <c r="N212" s="192"/>
      <c r="O212" s="205"/>
      <c r="P212" s="206"/>
      <c r="Q212" s="201" t="s">
        <v>3235</v>
      </c>
      <c r="R212" s="331">
        <v>1940</v>
      </c>
      <c r="S212" s="204">
        <v>38727</v>
      </c>
      <c r="T212" s="204">
        <v>38766</v>
      </c>
      <c r="U212" s="207" t="s">
        <v>42</v>
      </c>
      <c r="V212" s="208">
        <v>2994</v>
      </c>
      <c r="Y212" s="201" t="s">
        <v>1408</v>
      </c>
      <c r="AE212" s="209"/>
      <c r="AF212" s="209"/>
      <c r="AG212" s="209"/>
      <c r="AJ212" s="198" t="str">
        <f t="shared" si="6"/>
        <v>+</v>
      </c>
      <c r="AK212" s="201">
        <v>2010</v>
      </c>
      <c r="AL212" s="551" t="s">
        <v>6795</v>
      </c>
    </row>
    <row r="213" spans="1:38" s="201" customFormat="1" ht="16" x14ac:dyDescent="0.2">
      <c r="A213" s="199"/>
      <c r="B213" s="203">
        <v>10068964</v>
      </c>
      <c r="C213" s="201" t="s">
        <v>31</v>
      </c>
      <c r="D213" s="201" t="s">
        <v>32</v>
      </c>
      <c r="E213" s="201" t="s">
        <v>1404</v>
      </c>
      <c r="F213" s="201">
        <v>410542</v>
      </c>
      <c r="G213" s="201" t="s">
        <v>1405</v>
      </c>
      <c r="H213" s="201" t="s">
        <v>604</v>
      </c>
      <c r="I213" s="202">
        <v>92901</v>
      </c>
      <c r="J213" s="203" t="s">
        <v>491</v>
      </c>
      <c r="K213" s="203" t="s">
        <v>1355</v>
      </c>
      <c r="L213" s="201" t="s">
        <v>255</v>
      </c>
      <c r="M213" s="204" t="s">
        <v>1375</v>
      </c>
      <c r="N213" s="192"/>
      <c r="O213" s="205"/>
      <c r="P213" s="206"/>
      <c r="Q213" s="201" t="s">
        <v>3235</v>
      </c>
      <c r="R213" s="331">
        <v>1941</v>
      </c>
      <c r="S213" s="204">
        <v>38727</v>
      </c>
      <c r="T213" s="204">
        <v>38766</v>
      </c>
      <c r="U213" s="207" t="s">
        <v>42</v>
      </c>
      <c r="V213" s="208">
        <v>2994</v>
      </c>
      <c r="Y213" s="201" t="s">
        <v>1409</v>
      </c>
      <c r="AE213" s="209"/>
      <c r="AF213" s="209"/>
      <c r="AG213" s="209"/>
      <c r="AJ213" s="198" t="str">
        <f t="shared" si="6"/>
        <v>+</v>
      </c>
      <c r="AK213" s="201">
        <v>2010</v>
      </c>
      <c r="AL213" s="551" t="s">
        <v>6795</v>
      </c>
    </row>
    <row r="214" spans="1:38" s="201" customFormat="1" ht="16" x14ac:dyDescent="0.2">
      <c r="A214" s="199"/>
      <c r="B214" s="203">
        <v>10056515</v>
      </c>
      <c r="C214" s="201" t="s">
        <v>31</v>
      </c>
      <c r="D214" s="201" t="s">
        <v>32</v>
      </c>
      <c r="E214" s="201" t="s">
        <v>1410</v>
      </c>
      <c r="F214" s="201">
        <v>410386</v>
      </c>
      <c r="G214" s="201" t="s">
        <v>1411</v>
      </c>
      <c r="H214" s="201" t="s">
        <v>556</v>
      </c>
      <c r="I214" s="202">
        <v>601</v>
      </c>
      <c r="J214" s="203" t="s">
        <v>1208</v>
      </c>
      <c r="K214" s="203" t="s">
        <v>1412</v>
      </c>
      <c r="L214" s="201" t="s">
        <v>255</v>
      </c>
      <c r="M214" s="204" t="s">
        <v>1375</v>
      </c>
      <c r="N214" s="192"/>
      <c r="O214" s="205"/>
      <c r="P214" s="206"/>
      <c r="Q214" s="201" t="s">
        <v>3235</v>
      </c>
      <c r="R214" s="331">
        <v>1953</v>
      </c>
      <c r="S214" s="204">
        <v>38727</v>
      </c>
      <c r="T214" s="204">
        <v>38766</v>
      </c>
      <c r="U214" s="207" t="s">
        <v>42</v>
      </c>
      <c r="V214" s="208">
        <v>2994</v>
      </c>
      <c r="Y214" s="201" t="s">
        <v>1413</v>
      </c>
      <c r="AE214" s="209"/>
      <c r="AF214" s="209"/>
      <c r="AG214" s="209"/>
      <c r="AJ214" s="198" t="str">
        <f t="shared" si="6"/>
        <v>+</v>
      </c>
      <c r="AK214" s="201">
        <v>2010</v>
      </c>
      <c r="AL214" s="551" t="s">
        <v>6795</v>
      </c>
    </row>
    <row r="215" spans="1:38" s="201" customFormat="1" ht="16" x14ac:dyDescent="0.2">
      <c r="A215" s="199"/>
      <c r="B215" s="203">
        <v>10051958</v>
      </c>
      <c r="C215" s="201" t="s">
        <v>31</v>
      </c>
      <c r="D215" s="201" t="s">
        <v>32</v>
      </c>
      <c r="E215" s="201" t="s">
        <v>1410</v>
      </c>
      <c r="F215" s="201">
        <v>410386</v>
      </c>
      <c r="G215" s="201" t="s">
        <v>1411</v>
      </c>
      <c r="H215" s="201" t="s">
        <v>556</v>
      </c>
      <c r="I215" s="202">
        <v>10900</v>
      </c>
      <c r="J215" s="203" t="s">
        <v>1250</v>
      </c>
      <c r="K215" s="203" t="s">
        <v>1235</v>
      </c>
      <c r="L215" s="201" t="s">
        <v>255</v>
      </c>
      <c r="M215" s="204" t="s">
        <v>1375</v>
      </c>
      <c r="N215" s="192"/>
      <c r="O215" s="205"/>
      <c r="P215" s="206"/>
      <c r="Q215" s="201" t="s">
        <v>3235</v>
      </c>
      <c r="R215" s="331">
        <v>1954</v>
      </c>
      <c r="S215" s="204">
        <v>38727</v>
      </c>
      <c r="T215" s="204">
        <v>38766</v>
      </c>
      <c r="U215" s="207" t="s">
        <v>42</v>
      </c>
      <c r="V215" s="208">
        <v>2994</v>
      </c>
      <c r="AE215" s="209"/>
      <c r="AF215" s="209"/>
      <c r="AG215" s="209"/>
      <c r="AJ215" s="198" t="str">
        <f t="shared" si="6"/>
        <v>+</v>
      </c>
      <c r="AK215" s="201">
        <v>2010</v>
      </c>
      <c r="AL215" s="551" t="s">
        <v>6795</v>
      </c>
    </row>
    <row r="216" spans="1:38" s="201" customFormat="1" ht="16" x14ac:dyDescent="0.2">
      <c r="A216" s="199"/>
      <c r="B216" s="203">
        <v>10051963</v>
      </c>
      <c r="C216" s="201" t="s">
        <v>31</v>
      </c>
      <c r="D216" s="201" t="s">
        <v>32</v>
      </c>
      <c r="E216" s="201" t="s">
        <v>1410</v>
      </c>
      <c r="F216" s="201">
        <v>410386</v>
      </c>
      <c r="G216" s="201" t="s">
        <v>1411</v>
      </c>
      <c r="H216" s="201" t="s">
        <v>556</v>
      </c>
      <c r="I216" s="202">
        <v>21000</v>
      </c>
      <c r="J216" s="203" t="s">
        <v>290</v>
      </c>
      <c r="K216" s="203" t="s">
        <v>1224</v>
      </c>
      <c r="L216" s="201" t="s">
        <v>255</v>
      </c>
      <c r="M216" s="204" t="s">
        <v>1375</v>
      </c>
      <c r="N216" s="192"/>
      <c r="O216" s="205"/>
      <c r="P216" s="206"/>
      <c r="Q216" s="201" t="s">
        <v>3235</v>
      </c>
      <c r="R216" s="331">
        <v>1955</v>
      </c>
      <c r="S216" s="204">
        <v>38727</v>
      </c>
      <c r="T216" s="204">
        <v>38766</v>
      </c>
      <c r="U216" s="207" t="s">
        <v>42</v>
      </c>
      <c r="V216" s="208">
        <v>2994</v>
      </c>
      <c r="Y216" s="201" t="s">
        <v>1414</v>
      </c>
      <c r="AE216" s="209"/>
      <c r="AF216" s="209"/>
      <c r="AG216" s="209"/>
      <c r="AJ216" s="198" t="str">
        <f t="shared" si="6"/>
        <v>+</v>
      </c>
      <c r="AK216" s="201">
        <v>2010</v>
      </c>
      <c r="AL216" s="551" t="s">
        <v>6795</v>
      </c>
    </row>
    <row r="217" spans="1:38" s="201" customFormat="1" ht="16" x14ac:dyDescent="0.2">
      <c r="A217" s="199"/>
      <c r="B217" s="203">
        <v>10051977</v>
      </c>
      <c r="C217" s="201" t="s">
        <v>31</v>
      </c>
      <c r="D217" s="201" t="s">
        <v>32</v>
      </c>
      <c r="E217" s="201" t="s">
        <v>1410</v>
      </c>
      <c r="F217" s="201">
        <v>410386</v>
      </c>
      <c r="G217" s="201" t="s">
        <v>1411</v>
      </c>
      <c r="H217" s="201" t="s">
        <v>556</v>
      </c>
      <c r="I217" s="202">
        <v>23700</v>
      </c>
      <c r="J217" s="203" t="s">
        <v>253</v>
      </c>
      <c r="K217" s="203" t="s">
        <v>254</v>
      </c>
      <c r="L217" s="201" t="s">
        <v>255</v>
      </c>
      <c r="M217" s="204" t="s">
        <v>1375</v>
      </c>
      <c r="N217" s="192"/>
      <c r="O217" s="205"/>
      <c r="P217" s="206"/>
      <c r="Q217" s="201" t="s">
        <v>3235</v>
      </c>
      <c r="R217" s="331">
        <v>1956</v>
      </c>
      <c r="S217" s="204">
        <v>38727</v>
      </c>
      <c r="T217" s="204">
        <v>38766</v>
      </c>
      <c r="U217" s="207" t="s">
        <v>42</v>
      </c>
      <c r="V217" s="208">
        <v>2994</v>
      </c>
      <c r="Y217" s="201" t="s">
        <v>1415</v>
      </c>
      <c r="AE217" s="209"/>
      <c r="AF217" s="209"/>
      <c r="AG217" s="209"/>
      <c r="AJ217" s="198" t="str">
        <f t="shared" si="6"/>
        <v>+</v>
      </c>
      <c r="AK217" s="201">
        <v>2010</v>
      </c>
      <c r="AL217" s="551" t="s">
        <v>6795</v>
      </c>
    </row>
    <row r="218" spans="1:38" s="201" customFormat="1" ht="16" x14ac:dyDescent="0.2">
      <c r="A218" s="199"/>
      <c r="B218" s="203">
        <v>10057350</v>
      </c>
      <c r="C218" s="201" t="s">
        <v>31</v>
      </c>
      <c r="D218" s="201" t="s">
        <v>32</v>
      </c>
      <c r="E218" s="201" t="s">
        <v>1410</v>
      </c>
      <c r="F218" s="201">
        <v>410386</v>
      </c>
      <c r="G218" s="201" t="s">
        <v>1411</v>
      </c>
      <c r="H218" s="201" t="s">
        <v>556</v>
      </c>
      <c r="I218" s="202">
        <v>23901</v>
      </c>
      <c r="J218" s="203" t="s">
        <v>356</v>
      </c>
      <c r="K218" s="203" t="s">
        <v>357</v>
      </c>
      <c r="L218" s="201" t="s">
        <v>255</v>
      </c>
      <c r="M218" s="204" t="s">
        <v>1375</v>
      </c>
      <c r="N218" s="192"/>
      <c r="O218" s="205"/>
      <c r="P218" s="206"/>
      <c r="Q218" s="201" t="s">
        <v>3235</v>
      </c>
      <c r="R218" s="331">
        <v>1957</v>
      </c>
      <c r="S218" s="204">
        <v>38727</v>
      </c>
      <c r="T218" s="204">
        <v>38766</v>
      </c>
      <c r="U218" s="207" t="s">
        <v>42</v>
      </c>
      <c r="V218" s="208">
        <v>2994</v>
      </c>
      <c r="Y218" s="201" t="s">
        <v>1416</v>
      </c>
      <c r="AE218" s="209"/>
      <c r="AF218" s="209"/>
      <c r="AG218" s="209"/>
      <c r="AJ218" s="198" t="str">
        <f t="shared" si="6"/>
        <v>+</v>
      </c>
      <c r="AK218" s="201">
        <v>2010</v>
      </c>
      <c r="AL218" s="551" t="s">
        <v>6795</v>
      </c>
    </row>
    <row r="219" spans="1:38" s="201" customFormat="1" ht="16" x14ac:dyDescent="0.2">
      <c r="A219" s="199"/>
      <c r="B219" s="203">
        <v>10052151</v>
      </c>
      <c r="C219" s="201" t="s">
        <v>31</v>
      </c>
      <c r="D219" s="201" t="s">
        <v>32</v>
      </c>
      <c r="E219" s="201" t="s">
        <v>1410</v>
      </c>
      <c r="F219" s="201">
        <v>410386</v>
      </c>
      <c r="G219" s="201" t="s">
        <v>1411</v>
      </c>
      <c r="H219" s="201" t="s">
        <v>556</v>
      </c>
      <c r="I219" s="202">
        <v>34500</v>
      </c>
      <c r="J219" s="203" t="s">
        <v>860</v>
      </c>
      <c r="K219" s="203" t="s">
        <v>1417</v>
      </c>
      <c r="L219" s="201" t="s">
        <v>255</v>
      </c>
      <c r="M219" s="204" t="s">
        <v>1375</v>
      </c>
      <c r="N219" s="192"/>
      <c r="O219" s="205"/>
      <c r="P219" s="206"/>
      <c r="Q219" s="201" t="s">
        <v>3235</v>
      </c>
      <c r="R219" s="331">
        <v>1959</v>
      </c>
      <c r="S219" s="204">
        <v>38727</v>
      </c>
      <c r="T219" s="204">
        <v>38766</v>
      </c>
      <c r="U219" s="207" t="s">
        <v>42</v>
      </c>
      <c r="V219" s="208">
        <v>2994</v>
      </c>
      <c r="Y219" s="201" t="s">
        <v>1418</v>
      </c>
      <c r="AE219" s="209"/>
      <c r="AF219" s="209"/>
      <c r="AG219" s="209"/>
      <c r="AJ219" s="198" t="str">
        <f t="shared" si="6"/>
        <v>+</v>
      </c>
      <c r="AK219" s="201">
        <v>2010</v>
      </c>
      <c r="AL219" s="551" t="s">
        <v>6795</v>
      </c>
    </row>
    <row r="220" spans="1:38" s="201" customFormat="1" ht="16" x14ac:dyDescent="0.2">
      <c r="A220" s="199"/>
      <c r="B220" s="203">
        <v>10061409</v>
      </c>
      <c r="C220" s="201" t="s">
        <v>31</v>
      </c>
      <c r="D220" s="201" t="s">
        <v>32</v>
      </c>
      <c r="E220" s="201" t="s">
        <v>1419</v>
      </c>
      <c r="F220" s="201">
        <v>403485</v>
      </c>
      <c r="G220" s="201" t="s">
        <v>1420</v>
      </c>
      <c r="H220" s="201" t="s">
        <v>556</v>
      </c>
      <c r="I220" s="202">
        <v>75600</v>
      </c>
      <c r="J220" s="203" t="s">
        <v>486</v>
      </c>
      <c r="K220" s="203" t="s">
        <v>487</v>
      </c>
      <c r="L220" s="201" t="s">
        <v>255</v>
      </c>
      <c r="M220" s="204" t="s">
        <v>1375</v>
      </c>
      <c r="N220" s="192"/>
      <c r="O220" s="205"/>
      <c r="P220" s="206"/>
      <c r="Q220" s="201" t="s">
        <v>3235</v>
      </c>
      <c r="R220" s="331">
        <v>1962</v>
      </c>
      <c r="S220" s="204">
        <v>38727</v>
      </c>
      <c r="T220" s="204">
        <v>38766</v>
      </c>
      <c r="U220" s="207" t="s">
        <v>42</v>
      </c>
      <c r="V220" s="208">
        <v>2994</v>
      </c>
      <c r="Y220" s="201" t="s">
        <v>1421</v>
      </c>
      <c r="AE220" s="209"/>
      <c r="AF220" s="209"/>
      <c r="AG220" s="209"/>
      <c r="AJ220" s="198" t="str">
        <f t="shared" si="6"/>
        <v>+</v>
      </c>
      <c r="AK220" s="201">
        <v>2010</v>
      </c>
      <c r="AL220" s="551" t="s">
        <v>6795</v>
      </c>
    </row>
    <row r="221" spans="1:38" s="201" customFormat="1" ht="16" x14ac:dyDescent="0.2">
      <c r="A221" s="199"/>
      <c r="B221" s="203">
        <v>10068367</v>
      </c>
      <c r="C221" s="201" t="s">
        <v>31</v>
      </c>
      <c r="D221" s="201" t="s">
        <v>32</v>
      </c>
      <c r="E221" s="201" t="s">
        <v>1422</v>
      </c>
      <c r="F221" s="201">
        <v>402834</v>
      </c>
      <c r="G221" s="201" t="s">
        <v>1423</v>
      </c>
      <c r="H221" s="201" t="s">
        <v>308</v>
      </c>
      <c r="I221" s="202">
        <v>11700</v>
      </c>
      <c r="J221" s="203" t="s">
        <v>356</v>
      </c>
      <c r="K221" s="203" t="s">
        <v>357</v>
      </c>
      <c r="L221" s="201" t="s">
        <v>255</v>
      </c>
      <c r="M221" s="204" t="s">
        <v>1375</v>
      </c>
      <c r="N221" s="192"/>
      <c r="O221" s="205"/>
      <c r="P221" s="206"/>
      <c r="Q221" s="201" t="s">
        <v>3235</v>
      </c>
      <c r="R221" s="331">
        <v>1963</v>
      </c>
      <c r="S221" s="204">
        <v>38727</v>
      </c>
      <c r="T221" s="204">
        <v>38766</v>
      </c>
      <c r="U221" s="207" t="s">
        <v>42</v>
      </c>
      <c r="V221" s="208">
        <v>2994</v>
      </c>
      <c r="Y221" s="201" t="s">
        <v>1424</v>
      </c>
      <c r="AE221" s="209"/>
      <c r="AF221" s="209"/>
      <c r="AG221" s="209"/>
      <c r="AJ221" s="198" t="str">
        <f t="shared" si="6"/>
        <v>+</v>
      </c>
      <c r="AK221" s="201">
        <v>2010</v>
      </c>
      <c r="AL221" s="551" t="s">
        <v>6795</v>
      </c>
    </row>
    <row r="222" spans="1:38" s="201" customFormat="1" ht="16" x14ac:dyDescent="0.2">
      <c r="A222" s="199"/>
      <c r="B222" s="203">
        <v>10068375</v>
      </c>
      <c r="C222" s="201" t="s">
        <v>31</v>
      </c>
      <c r="D222" s="201" t="s">
        <v>32</v>
      </c>
      <c r="E222" s="201" t="s">
        <v>1422</v>
      </c>
      <c r="F222" s="201">
        <v>402834</v>
      </c>
      <c r="G222" s="201" t="s">
        <v>1423</v>
      </c>
      <c r="H222" s="201" t="s">
        <v>308</v>
      </c>
      <c r="I222" s="202">
        <v>60900</v>
      </c>
      <c r="J222" s="203" t="s">
        <v>1425</v>
      </c>
      <c r="K222" s="203" t="s">
        <v>1426</v>
      </c>
      <c r="L222" s="201" t="s">
        <v>255</v>
      </c>
      <c r="M222" s="204" t="s">
        <v>1375</v>
      </c>
      <c r="N222" s="192"/>
      <c r="O222" s="205"/>
      <c r="P222" s="206"/>
      <c r="Q222" s="201" t="s">
        <v>3235</v>
      </c>
      <c r="R222" s="331">
        <v>1964</v>
      </c>
      <c r="S222" s="204">
        <v>38727</v>
      </c>
      <c r="T222" s="204">
        <v>38766</v>
      </c>
      <c r="U222" s="207" t="s">
        <v>42</v>
      </c>
      <c r="V222" s="208">
        <v>2994</v>
      </c>
      <c r="Y222" s="201" t="s">
        <v>1427</v>
      </c>
      <c r="AE222" s="209"/>
      <c r="AF222" s="209"/>
      <c r="AG222" s="209"/>
      <c r="AJ222" s="198" t="str">
        <f t="shared" si="6"/>
        <v>+</v>
      </c>
      <c r="AK222" s="201">
        <v>2010</v>
      </c>
      <c r="AL222" s="551" t="s">
        <v>6795</v>
      </c>
    </row>
    <row r="223" spans="1:38" s="201" customFormat="1" ht="16" x14ac:dyDescent="0.2">
      <c r="A223" s="199"/>
      <c r="B223" s="203">
        <v>10068324</v>
      </c>
      <c r="C223" s="201" t="s">
        <v>31</v>
      </c>
      <c r="D223" s="201" t="s">
        <v>32</v>
      </c>
      <c r="E223" s="201" t="s">
        <v>1422</v>
      </c>
      <c r="F223" s="201">
        <v>402834</v>
      </c>
      <c r="G223" s="201" t="s">
        <v>1423</v>
      </c>
      <c r="H223" s="201" t="s">
        <v>308</v>
      </c>
      <c r="I223" s="202">
        <v>64400</v>
      </c>
      <c r="J223" s="203" t="s">
        <v>486</v>
      </c>
      <c r="K223" s="203" t="s">
        <v>487</v>
      </c>
      <c r="L223" s="201" t="s">
        <v>255</v>
      </c>
      <c r="M223" s="204" t="s">
        <v>1375</v>
      </c>
      <c r="N223" s="192"/>
      <c r="O223" s="205"/>
      <c r="P223" s="206"/>
      <c r="Q223" s="201" t="s">
        <v>3235</v>
      </c>
      <c r="R223" s="331">
        <v>1965</v>
      </c>
      <c r="S223" s="204">
        <v>38727</v>
      </c>
      <c r="T223" s="204">
        <v>38766</v>
      </c>
      <c r="U223" s="207" t="s">
        <v>42</v>
      </c>
      <c r="V223" s="208">
        <v>2994</v>
      </c>
      <c r="Y223" s="201" t="s">
        <v>1428</v>
      </c>
      <c r="AE223" s="209"/>
      <c r="AF223" s="209"/>
      <c r="AG223" s="209"/>
      <c r="AJ223" s="198" t="str">
        <f t="shared" si="6"/>
        <v>+</v>
      </c>
      <c r="AK223" s="201">
        <v>2010</v>
      </c>
      <c r="AL223" s="551" t="s">
        <v>6795</v>
      </c>
    </row>
    <row r="224" spans="1:38" s="201" customFormat="1" ht="16" x14ac:dyDescent="0.2">
      <c r="A224" s="199"/>
      <c r="B224" s="200">
        <v>10057474</v>
      </c>
      <c r="C224" s="201" t="s">
        <v>31</v>
      </c>
      <c r="D224" s="201" t="s">
        <v>32</v>
      </c>
      <c r="E224" s="201" t="s">
        <v>1429</v>
      </c>
      <c r="F224" s="201">
        <v>410634</v>
      </c>
      <c r="G224" s="201" t="s">
        <v>1430</v>
      </c>
      <c r="H224" s="201" t="s">
        <v>321</v>
      </c>
      <c r="I224" s="202">
        <v>51100</v>
      </c>
      <c r="J224" s="203" t="s">
        <v>474</v>
      </c>
      <c r="K224" s="203" t="s">
        <v>731</v>
      </c>
      <c r="L224" s="201" t="s">
        <v>255</v>
      </c>
      <c r="M224" s="204" t="s">
        <v>1431</v>
      </c>
      <c r="N224" s="192"/>
      <c r="O224" s="205"/>
      <c r="P224" s="206"/>
      <c r="Q224" s="201" t="s">
        <v>3235</v>
      </c>
      <c r="R224" s="331">
        <v>1970</v>
      </c>
      <c r="S224" s="204">
        <v>38727</v>
      </c>
      <c r="T224" s="204">
        <v>38766</v>
      </c>
      <c r="U224" s="207" t="s">
        <v>42</v>
      </c>
      <c r="V224" s="208">
        <v>2994</v>
      </c>
      <c r="Y224" s="201" t="s">
        <v>1432</v>
      </c>
      <c r="AE224" s="209"/>
      <c r="AF224" s="209"/>
      <c r="AG224" s="209"/>
      <c r="AJ224" s="198" t="str">
        <f t="shared" si="6"/>
        <v>+</v>
      </c>
      <c r="AK224" s="201">
        <v>2010</v>
      </c>
      <c r="AL224" s="551" t="s">
        <v>6795</v>
      </c>
    </row>
    <row r="225" spans="1:38" s="201" customFormat="1" ht="16" x14ac:dyDescent="0.2">
      <c r="A225" s="199"/>
      <c r="B225" s="200">
        <v>10070142</v>
      </c>
      <c r="C225" s="201" t="s">
        <v>31</v>
      </c>
      <c r="D225" s="201" t="s">
        <v>1357</v>
      </c>
      <c r="E225" s="201" t="s">
        <v>1358</v>
      </c>
      <c r="F225" s="201">
        <v>410017</v>
      </c>
      <c r="G225" s="201" t="s">
        <v>1359</v>
      </c>
      <c r="H225" s="201" t="s">
        <v>1360</v>
      </c>
      <c r="I225" s="202">
        <v>21101</v>
      </c>
      <c r="J225" s="203" t="s">
        <v>474</v>
      </c>
      <c r="K225" s="203" t="s">
        <v>1433</v>
      </c>
      <c r="L225" s="201" t="s">
        <v>255</v>
      </c>
      <c r="M225" s="204" t="s">
        <v>1431</v>
      </c>
      <c r="N225" s="192"/>
      <c r="O225" s="205"/>
      <c r="P225" s="206"/>
      <c r="Q225" s="201" t="s">
        <v>3235</v>
      </c>
      <c r="R225" s="331">
        <v>1978</v>
      </c>
      <c r="S225" s="204">
        <v>38727</v>
      </c>
      <c r="T225" s="204">
        <v>38766</v>
      </c>
      <c r="U225" s="207" t="s">
        <v>42</v>
      </c>
      <c r="V225" s="208">
        <v>2994</v>
      </c>
      <c r="Y225" s="201" t="s">
        <v>1434</v>
      </c>
      <c r="AE225" s="209"/>
      <c r="AF225" s="209"/>
      <c r="AG225" s="209"/>
      <c r="AJ225" s="198" t="str">
        <f t="shared" si="6"/>
        <v>+</v>
      </c>
      <c r="AK225" s="201">
        <v>2010</v>
      </c>
      <c r="AL225" s="551" t="s">
        <v>6795</v>
      </c>
    </row>
    <row r="226" spans="1:38" s="201" customFormat="1" ht="16" x14ac:dyDescent="0.2">
      <c r="A226" s="199"/>
      <c r="B226" s="203">
        <v>10070226</v>
      </c>
      <c r="C226" s="201" t="s">
        <v>31</v>
      </c>
      <c r="D226" s="201" t="s">
        <v>1357</v>
      </c>
      <c r="E226" s="201" t="s">
        <v>1358</v>
      </c>
      <c r="F226" s="201">
        <v>410017</v>
      </c>
      <c r="G226" s="201" t="s">
        <v>1359</v>
      </c>
      <c r="H226" s="201" t="s">
        <v>1360</v>
      </c>
      <c r="I226" s="202">
        <v>21301</v>
      </c>
      <c r="J226" s="203" t="s">
        <v>474</v>
      </c>
      <c r="K226" s="203" t="s">
        <v>1435</v>
      </c>
      <c r="L226" s="201" t="s">
        <v>255</v>
      </c>
      <c r="M226" s="204" t="s">
        <v>1431</v>
      </c>
      <c r="N226" s="192"/>
      <c r="O226" s="205"/>
      <c r="P226" s="206"/>
      <c r="Q226" s="201" t="s">
        <v>3235</v>
      </c>
      <c r="R226" s="331">
        <v>1979</v>
      </c>
      <c r="S226" s="204">
        <v>38727</v>
      </c>
      <c r="T226" s="204">
        <v>38766</v>
      </c>
      <c r="U226" s="207" t="s">
        <v>42</v>
      </c>
      <c r="V226" s="208">
        <v>2994</v>
      </c>
      <c r="Y226" s="201" t="s">
        <v>1436</v>
      </c>
      <c r="AE226" s="209"/>
      <c r="AF226" s="209"/>
      <c r="AG226" s="209"/>
      <c r="AJ226" s="198" t="str">
        <f t="shared" si="6"/>
        <v>+</v>
      </c>
      <c r="AK226" s="201">
        <v>2010</v>
      </c>
      <c r="AL226" s="551" t="s">
        <v>6795</v>
      </c>
    </row>
    <row r="227" spans="1:38" s="201" customFormat="1" ht="16" x14ac:dyDescent="0.2">
      <c r="A227" s="199"/>
      <c r="B227" s="203">
        <v>10070227</v>
      </c>
      <c r="C227" s="201" t="s">
        <v>31</v>
      </c>
      <c r="D227" s="201" t="s">
        <v>1357</v>
      </c>
      <c r="E227" s="201" t="s">
        <v>1358</v>
      </c>
      <c r="F227" s="201">
        <v>410017</v>
      </c>
      <c r="G227" s="201" t="s">
        <v>1359</v>
      </c>
      <c r="H227" s="201" t="s">
        <v>1360</v>
      </c>
      <c r="I227" s="202">
        <v>31701</v>
      </c>
      <c r="J227" s="203" t="s">
        <v>474</v>
      </c>
      <c r="K227" s="203" t="s">
        <v>1437</v>
      </c>
      <c r="L227" s="201" t="s">
        <v>255</v>
      </c>
      <c r="M227" s="204" t="s">
        <v>1431</v>
      </c>
      <c r="N227" s="192"/>
      <c r="O227" s="205"/>
      <c r="P227" s="206"/>
      <c r="Q227" s="201" t="s">
        <v>3235</v>
      </c>
      <c r="R227" s="331">
        <v>1980</v>
      </c>
      <c r="S227" s="204">
        <v>38727</v>
      </c>
      <c r="T227" s="204">
        <v>38766</v>
      </c>
      <c r="U227" s="207" t="s">
        <v>42</v>
      </c>
      <c r="V227" s="208">
        <v>2994</v>
      </c>
      <c r="Y227" s="201" t="s">
        <v>1438</v>
      </c>
      <c r="AE227" s="209"/>
      <c r="AF227" s="209"/>
      <c r="AG227" s="209"/>
      <c r="AJ227" s="198" t="str">
        <f t="shared" si="6"/>
        <v>+</v>
      </c>
      <c r="AK227" s="201">
        <v>2010</v>
      </c>
      <c r="AL227" s="551" t="s">
        <v>6795</v>
      </c>
    </row>
    <row r="228" spans="1:38" s="201" customFormat="1" ht="16" x14ac:dyDescent="0.2">
      <c r="A228" s="199"/>
      <c r="B228" s="203">
        <v>10070184</v>
      </c>
      <c r="C228" s="201" t="s">
        <v>31</v>
      </c>
      <c r="D228" s="201" t="s">
        <v>1357</v>
      </c>
      <c r="E228" s="201" t="s">
        <v>1358</v>
      </c>
      <c r="F228" s="201">
        <v>410017</v>
      </c>
      <c r="G228" s="201" t="s">
        <v>1359</v>
      </c>
      <c r="H228" s="201" t="s">
        <v>1360</v>
      </c>
      <c r="I228" s="202">
        <v>31801</v>
      </c>
      <c r="J228" s="203" t="s">
        <v>1439</v>
      </c>
      <c r="K228" s="203" t="s">
        <v>1440</v>
      </c>
      <c r="L228" s="201" t="s">
        <v>255</v>
      </c>
      <c r="M228" s="204" t="s">
        <v>1431</v>
      </c>
      <c r="N228" s="192"/>
      <c r="O228" s="205"/>
      <c r="P228" s="206"/>
      <c r="Q228" s="201" t="s">
        <v>3235</v>
      </c>
      <c r="R228" s="331">
        <v>1981</v>
      </c>
      <c r="S228" s="204">
        <v>38727</v>
      </c>
      <c r="T228" s="204">
        <v>38766</v>
      </c>
      <c r="U228" s="207" t="s">
        <v>42</v>
      </c>
      <c r="V228" s="208">
        <v>2994</v>
      </c>
      <c r="Y228" s="201" t="s">
        <v>1441</v>
      </c>
      <c r="AE228" s="209"/>
      <c r="AF228" s="209"/>
      <c r="AG228" s="209"/>
      <c r="AJ228" s="198" t="str">
        <f t="shared" si="6"/>
        <v>+</v>
      </c>
      <c r="AK228" s="201">
        <v>2010</v>
      </c>
      <c r="AL228" s="551" t="s">
        <v>6795</v>
      </c>
    </row>
    <row r="229" spans="1:38" s="201" customFormat="1" ht="16" x14ac:dyDescent="0.2">
      <c r="A229" s="199"/>
      <c r="B229" s="203">
        <v>10070655</v>
      </c>
      <c r="C229" s="201" t="s">
        <v>31</v>
      </c>
      <c r="D229" s="201" t="s">
        <v>1357</v>
      </c>
      <c r="E229" s="201" t="s">
        <v>1358</v>
      </c>
      <c r="F229" s="201">
        <v>410017</v>
      </c>
      <c r="G229" s="201" t="s">
        <v>1359</v>
      </c>
      <c r="H229" s="201" t="s">
        <v>1360</v>
      </c>
      <c r="I229" s="202">
        <v>50801</v>
      </c>
      <c r="J229" s="203" t="s">
        <v>877</v>
      </c>
      <c r="K229" s="203" t="s">
        <v>1442</v>
      </c>
      <c r="L229" s="201" t="s">
        <v>255</v>
      </c>
      <c r="M229" s="204" t="s">
        <v>1431</v>
      </c>
      <c r="N229" s="192"/>
      <c r="O229" s="205"/>
      <c r="P229" s="206"/>
      <c r="Q229" s="201" t="s">
        <v>3235</v>
      </c>
      <c r="R229" s="331">
        <v>1982</v>
      </c>
      <c r="S229" s="204">
        <v>38727</v>
      </c>
      <c r="T229" s="204">
        <v>38766</v>
      </c>
      <c r="U229" s="207" t="s">
        <v>42</v>
      </c>
      <c r="V229" s="208">
        <v>2994</v>
      </c>
      <c r="Y229" s="201" t="s">
        <v>1443</v>
      </c>
      <c r="AE229" s="209"/>
      <c r="AF229" s="209"/>
      <c r="AG229" s="209"/>
      <c r="AJ229" s="198" t="str">
        <f t="shared" si="6"/>
        <v>+</v>
      </c>
      <c r="AK229" s="201">
        <v>2010</v>
      </c>
      <c r="AL229" s="551" t="s">
        <v>6795</v>
      </c>
    </row>
    <row r="230" spans="1:38" s="201" customFormat="1" ht="16" x14ac:dyDescent="0.2">
      <c r="A230" s="199"/>
      <c r="B230" s="200">
        <v>10058674</v>
      </c>
      <c r="C230" s="201" t="s">
        <v>31</v>
      </c>
      <c r="D230" s="201" t="s">
        <v>32</v>
      </c>
      <c r="E230" s="201" t="s">
        <v>1444</v>
      </c>
      <c r="F230" s="201">
        <v>410542</v>
      </c>
      <c r="G230" s="201" t="s">
        <v>1405</v>
      </c>
      <c r="H230" s="201" t="s">
        <v>604</v>
      </c>
      <c r="I230" s="202">
        <v>22200</v>
      </c>
      <c r="J230" s="203" t="s">
        <v>290</v>
      </c>
      <c r="K230" s="203" t="s">
        <v>1224</v>
      </c>
      <c r="L230" s="201" t="s">
        <v>255</v>
      </c>
      <c r="M230" s="204" t="s">
        <v>1431</v>
      </c>
      <c r="N230" s="192"/>
      <c r="O230" s="205"/>
      <c r="P230" s="206"/>
      <c r="Q230" s="201" t="s">
        <v>3235</v>
      </c>
      <c r="R230" s="331">
        <v>1983</v>
      </c>
      <c r="S230" s="204">
        <v>38727</v>
      </c>
      <c r="T230" s="204">
        <v>38766</v>
      </c>
      <c r="U230" s="207" t="s">
        <v>42</v>
      </c>
      <c r="V230" s="208">
        <v>2994</v>
      </c>
      <c r="Y230" s="201" t="s">
        <v>1445</v>
      </c>
      <c r="AE230" s="209"/>
      <c r="AF230" s="209"/>
      <c r="AG230" s="209"/>
      <c r="AJ230" s="198" t="str">
        <f t="shared" si="6"/>
        <v>+</v>
      </c>
      <c r="AK230" s="201">
        <v>2010</v>
      </c>
      <c r="AL230" s="551" t="s">
        <v>6795</v>
      </c>
    </row>
    <row r="231" spans="1:38" s="201" customFormat="1" ht="16" x14ac:dyDescent="0.2">
      <c r="A231" s="199"/>
      <c r="B231" s="200">
        <v>10058673</v>
      </c>
      <c r="C231" s="201" t="s">
        <v>31</v>
      </c>
      <c r="D231" s="201" t="s">
        <v>32</v>
      </c>
      <c r="E231" s="201" t="s">
        <v>1444</v>
      </c>
      <c r="F231" s="201">
        <v>410542</v>
      </c>
      <c r="G231" s="201" t="s">
        <v>1405</v>
      </c>
      <c r="H231" s="201" t="s">
        <v>604</v>
      </c>
      <c r="I231" s="202">
        <v>22300</v>
      </c>
      <c r="J231" s="203" t="s">
        <v>290</v>
      </c>
      <c r="K231" s="203" t="s">
        <v>1224</v>
      </c>
      <c r="L231" s="201" t="s">
        <v>255</v>
      </c>
      <c r="M231" s="204" t="s">
        <v>1431</v>
      </c>
      <c r="N231" s="192"/>
      <c r="O231" s="205"/>
      <c r="P231" s="206"/>
      <c r="Q231" s="201" t="s">
        <v>3235</v>
      </c>
      <c r="R231" s="331">
        <v>1984</v>
      </c>
      <c r="S231" s="204">
        <v>38727</v>
      </c>
      <c r="T231" s="204">
        <v>38766</v>
      </c>
      <c r="U231" s="207" t="s">
        <v>42</v>
      </c>
      <c r="V231" s="208">
        <v>2994</v>
      </c>
      <c r="Y231" s="201" t="s">
        <v>1446</v>
      </c>
      <c r="AE231" s="209"/>
      <c r="AF231" s="209"/>
      <c r="AG231" s="209"/>
      <c r="AJ231" s="198" t="str">
        <f t="shared" si="6"/>
        <v>+</v>
      </c>
      <c r="AK231" s="201">
        <v>2010</v>
      </c>
      <c r="AL231" s="551" t="s">
        <v>6795</v>
      </c>
    </row>
    <row r="232" spans="1:38" s="201" customFormat="1" ht="16" x14ac:dyDescent="0.2">
      <c r="A232" s="199"/>
      <c r="B232" s="203">
        <v>10068969</v>
      </c>
      <c r="C232" s="201" t="s">
        <v>31</v>
      </c>
      <c r="D232" s="201" t="s">
        <v>32</v>
      </c>
      <c r="E232" s="201" t="s">
        <v>1444</v>
      </c>
      <c r="F232" s="201">
        <v>410542</v>
      </c>
      <c r="G232" s="201" t="s">
        <v>1405</v>
      </c>
      <c r="H232" s="201" t="s">
        <v>604</v>
      </c>
      <c r="I232" s="202">
        <v>25502</v>
      </c>
      <c r="J232" s="203" t="s">
        <v>356</v>
      </c>
      <c r="K232" s="203" t="s">
        <v>357</v>
      </c>
      <c r="L232" s="201" t="s">
        <v>255</v>
      </c>
      <c r="M232" s="204" t="s">
        <v>1431</v>
      </c>
      <c r="N232" s="192"/>
      <c r="O232" s="205"/>
      <c r="P232" s="206"/>
      <c r="Q232" s="201" t="s">
        <v>3235</v>
      </c>
      <c r="R232" s="331">
        <v>1985</v>
      </c>
      <c r="S232" s="204">
        <v>38727</v>
      </c>
      <c r="T232" s="204">
        <v>38766</v>
      </c>
      <c r="U232" s="207" t="s">
        <v>42</v>
      </c>
      <c r="V232" s="208">
        <v>2994</v>
      </c>
      <c r="Y232" s="201" t="s">
        <v>1447</v>
      </c>
      <c r="AE232" s="209"/>
      <c r="AF232" s="209"/>
      <c r="AG232" s="209"/>
      <c r="AJ232" s="198" t="str">
        <f t="shared" si="6"/>
        <v>+</v>
      </c>
      <c r="AK232" s="201">
        <v>2010</v>
      </c>
      <c r="AL232" s="551" t="s">
        <v>6795</v>
      </c>
    </row>
    <row r="233" spans="1:38" s="201" customFormat="1" ht="16" x14ac:dyDescent="0.2">
      <c r="A233" s="199"/>
      <c r="B233" s="203">
        <v>10058679</v>
      </c>
      <c r="C233" s="201" t="s">
        <v>31</v>
      </c>
      <c r="D233" s="201" t="s">
        <v>32</v>
      </c>
      <c r="E233" s="201" t="s">
        <v>1444</v>
      </c>
      <c r="F233" s="201">
        <v>410542</v>
      </c>
      <c r="G233" s="201" t="s">
        <v>1405</v>
      </c>
      <c r="H233" s="201" t="s">
        <v>604</v>
      </c>
      <c r="I233" s="202">
        <v>25700</v>
      </c>
      <c r="J233" s="203" t="s">
        <v>253</v>
      </c>
      <c r="K233" s="203" t="s">
        <v>254</v>
      </c>
      <c r="L233" s="201" t="s">
        <v>255</v>
      </c>
      <c r="M233" s="204" t="s">
        <v>1431</v>
      </c>
      <c r="N233" s="192"/>
      <c r="O233" s="205"/>
      <c r="P233" s="206"/>
      <c r="Q233" s="201" t="s">
        <v>3235</v>
      </c>
      <c r="R233" s="331">
        <v>1986</v>
      </c>
      <c r="S233" s="204">
        <v>38727</v>
      </c>
      <c r="T233" s="204">
        <v>38766</v>
      </c>
      <c r="U233" s="207" t="s">
        <v>42</v>
      </c>
      <c r="V233" s="208">
        <v>2994</v>
      </c>
      <c r="Y233" s="201" t="s">
        <v>1448</v>
      </c>
      <c r="AE233" s="209"/>
      <c r="AF233" s="209"/>
      <c r="AG233" s="209"/>
      <c r="AJ233" s="198" t="str">
        <f t="shared" si="6"/>
        <v>+</v>
      </c>
      <c r="AK233" s="201">
        <v>2010</v>
      </c>
      <c r="AL233" s="551" t="s">
        <v>6795</v>
      </c>
    </row>
    <row r="234" spans="1:38" s="201" customFormat="1" ht="16" x14ac:dyDescent="0.2">
      <c r="A234" s="199"/>
      <c r="B234" s="203">
        <v>10058676</v>
      </c>
      <c r="C234" s="201" t="s">
        <v>31</v>
      </c>
      <c r="D234" s="201" t="s">
        <v>32</v>
      </c>
      <c r="E234" s="201" t="s">
        <v>1444</v>
      </c>
      <c r="F234" s="201">
        <v>410542</v>
      </c>
      <c r="G234" s="201" t="s">
        <v>1405</v>
      </c>
      <c r="H234" s="201" t="s">
        <v>604</v>
      </c>
      <c r="I234" s="202">
        <v>25800</v>
      </c>
      <c r="J234" s="203" t="s">
        <v>253</v>
      </c>
      <c r="K234" s="203" t="s">
        <v>254</v>
      </c>
      <c r="L234" s="201" t="s">
        <v>255</v>
      </c>
      <c r="M234" s="204" t="s">
        <v>1431</v>
      </c>
      <c r="N234" s="192"/>
      <c r="O234" s="205"/>
      <c r="P234" s="206"/>
      <c r="Q234" s="201" t="s">
        <v>3235</v>
      </c>
      <c r="R234" s="331">
        <v>1987</v>
      </c>
      <c r="S234" s="204">
        <v>38727</v>
      </c>
      <c r="T234" s="204">
        <v>38766</v>
      </c>
      <c r="U234" s="207" t="s">
        <v>42</v>
      </c>
      <c r="V234" s="208">
        <v>2994</v>
      </c>
      <c r="Y234" s="201" t="s">
        <v>1448</v>
      </c>
      <c r="AE234" s="209"/>
      <c r="AF234" s="209"/>
      <c r="AG234" s="209"/>
      <c r="AJ234" s="198" t="str">
        <f t="shared" si="6"/>
        <v>+</v>
      </c>
      <c r="AK234" s="201">
        <v>2010</v>
      </c>
      <c r="AL234" s="551" t="s">
        <v>6795</v>
      </c>
    </row>
    <row r="235" spans="1:38" s="201" customFormat="1" ht="16" x14ac:dyDescent="0.2">
      <c r="A235" s="199"/>
      <c r="B235" s="203">
        <v>10062991</v>
      </c>
      <c r="C235" s="201" t="s">
        <v>31</v>
      </c>
      <c r="D235" s="201" t="s">
        <v>32</v>
      </c>
      <c r="E235" s="201" t="s">
        <v>1444</v>
      </c>
      <c r="F235" s="201">
        <v>410542</v>
      </c>
      <c r="G235" s="201" t="s">
        <v>1405</v>
      </c>
      <c r="H235" s="201" t="s">
        <v>604</v>
      </c>
      <c r="I235" s="202">
        <v>26001</v>
      </c>
      <c r="J235" s="203" t="s">
        <v>1377</v>
      </c>
      <c r="K235" s="203" t="s">
        <v>1378</v>
      </c>
      <c r="L235" s="201" t="s">
        <v>255</v>
      </c>
      <c r="M235" s="204" t="s">
        <v>1431</v>
      </c>
      <c r="N235" s="192"/>
      <c r="O235" s="205"/>
      <c r="P235" s="206"/>
      <c r="Q235" s="201" t="s">
        <v>3235</v>
      </c>
      <c r="R235" s="331">
        <v>1988</v>
      </c>
      <c r="S235" s="204">
        <v>38727</v>
      </c>
      <c r="T235" s="204">
        <v>38766</v>
      </c>
      <c r="U235" s="207" t="s">
        <v>42</v>
      </c>
      <c r="V235" s="208">
        <v>2994</v>
      </c>
      <c r="Y235" s="201" t="s">
        <v>1449</v>
      </c>
      <c r="AE235" s="209"/>
      <c r="AF235" s="209"/>
      <c r="AG235" s="209"/>
      <c r="AJ235" s="198" t="str">
        <f t="shared" si="6"/>
        <v>+</v>
      </c>
      <c r="AK235" s="201">
        <v>2010</v>
      </c>
      <c r="AL235" s="551" t="s">
        <v>6795</v>
      </c>
    </row>
    <row r="236" spans="1:38" s="201" customFormat="1" ht="16" x14ac:dyDescent="0.2">
      <c r="A236" s="199"/>
      <c r="B236" s="203">
        <v>10070404</v>
      </c>
      <c r="C236" s="201" t="s">
        <v>31</v>
      </c>
      <c r="D236" s="201" t="s">
        <v>32</v>
      </c>
      <c r="E236" s="201" t="s">
        <v>1444</v>
      </c>
      <c r="F236" s="201">
        <v>410542</v>
      </c>
      <c r="G236" s="201" t="s">
        <v>1405</v>
      </c>
      <c r="H236" s="201" t="s">
        <v>604</v>
      </c>
      <c r="I236" s="202">
        <v>26010</v>
      </c>
      <c r="J236" s="203" t="s">
        <v>1377</v>
      </c>
      <c r="K236" s="203" t="s">
        <v>1378</v>
      </c>
      <c r="L236" s="201" t="s">
        <v>255</v>
      </c>
      <c r="M236" s="204" t="s">
        <v>1431</v>
      </c>
      <c r="N236" s="192"/>
      <c r="O236" s="205"/>
      <c r="P236" s="206"/>
      <c r="Q236" s="201" t="s">
        <v>3235</v>
      </c>
      <c r="R236" s="331">
        <v>1989</v>
      </c>
      <c r="S236" s="204">
        <v>38727</v>
      </c>
      <c r="T236" s="204">
        <v>38766</v>
      </c>
      <c r="U236" s="207" t="s">
        <v>42</v>
      </c>
      <c r="V236" s="208">
        <v>2994</v>
      </c>
      <c r="Y236" s="201" t="s">
        <v>1450</v>
      </c>
      <c r="AE236" s="209"/>
      <c r="AF236" s="209"/>
      <c r="AG236" s="209"/>
      <c r="AJ236" s="198" t="str">
        <f t="shared" ref="AJ236:AJ299" si="7">IF(Q236&lt;&gt;"",IF(Q236="@","+","-"),MID(J236,1,6))</f>
        <v>+</v>
      </c>
      <c r="AK236" s="201">
        <v>2010</v>
      </c>
      <c r="AL236" s="551" t="s">
        <v>6795</v>
      </c>
    </row>
    <row r="237" spans="1:38" s="201" customFormat="1" ht="16" x14ac:dyDescent="0.2">
      <c r="A237" s="199"/>
      <c r="B237" s="203">
        <v>10058677</v>
      </c>
      <c r="C237" s="201" t="s">
        <v>31</v>
      </c>
      <c r="D237" s="201" t="s">
        <v>32</v>
      </c>
      <c r="E237" s="201" t="s">
        <v>1444</v>
      </c>
      <c r="F237" s="201">
        <v>410542</v>
      </c>
      <c r="G237" s="201" t="s">
        <v>1405</v>
      </c>
      <c r="H237" s="201" t="s">
        <v>604</v>
      </c>
      <c r="I237" s="202">
        <v>40500</v>
      </c>
      <c r="J237" s="203" t="s">
        <v>124</v>
      </c>
      <c r="K237" s="203" t="s">
        <v>950</v>
      </c>
      <c r="L237" s="201" t="s">
        <v>255</v>
      </c>
      <c r="M237" s="204" t="s">
        <v>1431</v>
      </c>
      <c r="N237" s="192"/>
      <c r="O237" s="205"/>
      <c r="P237" s="206"/>
      <c r="Q237" s="201" t="s">
        <v>3235</v>
      </c>
      <c r="R237" s="331">
        <v>1990</v>
      </c>
      <c r="S237" s="204">
        <v>38727</v>
      </c>
      <c r="T237" s="204">
        <v>38766</v>
      </c>
      <c r="U237" s="207" t="s">
        <v>42</v>
      </c>
      <c r="V237" s="208">
        <v>2994</v>
      </c>
      <c r="Y237" s="201" t="s">
        <v>1451</v>
      </c>
      <c r="AE237" s="209"/>
      <c r="AF237" s="209"/>
      <c r="AG237" s="209"/>
      <c r="AJ237" s="198" t="str">
        <f t="shared" si="7"/>
        <v>+</v>
      </c>
      <c r="AK237" s="201">
        <v>2010</v>
      </c>
      <c r="AL237" s="551" t="s">
        <v>6795</v>
      </c>
    </row>
    <row r="238" spans="1:38" s="201" customFormat="1" ht="16" x14ac:dyDescent="0.2">
      <c r="A238" s="199"/>
      <c r="B238" s="203">
        <v>10061720</v>
      </c>
      <c r="C238" s="201" t="s">
        <v>31</v>
      </c>
      <c r="D238" s="201" t="s">
        <v>32</v>
      </c>
      <c r="E238" s="201" t="s">
        <v>1419</v>
      </c>
      <c r="F238" s="201">
        <v>403485</v>
      </c>
      <c r="G238" s="201" t="s">
        <v>1420</v>
      </c>
      <c r="H238" s="201" t="s">
        <v>556</v>
      </c>
      <c r="I238" s="202">
        <v>11800</v>
      </c>
      <c r="J238" s="203" t="s">
        <v>207</v>
      </c>
      <c r="K238" s="203" t="s">
        <v>940</v>
      </c>
      <c r="L238" s="201" t="s">
        <v>255</v>
      </c>
      <c r="M238" s="204" t="s">
        <v>1431</v>
      </c>
      <c r="N238" s="192"/>
      <c r="O238" s="205"/>
      <c r="P238" s="206"/>
      <c r="Q238" s="201" t="s">
        <v>3235</v>
      </c>
      <c r="R238" s="331">
        <v>2003</v>
      </c>
      <c r="S238" s="204">
        <v>38727</v>
      </c>
      <c r="T238" s="204">
        <v>38766</v>
      </c>
      <c r="U238" s="207" t="s">
        <v>42</v>
      </c>
      <c r="V238" s="208">
        <v>2994</v>
      </c>
      <c r="Y238" s="201" t="s">
        <v>1452</v>
      </c>
      <c r="AE238" s="209"/>
      <c r="AF238" s="209"/>
      <c r="AG238" s="209"/>
      <c r="AJ238" s="198" t="str">
        <f t="shared" si="7"/>
        <v>+</v>
      </c>
      <c r="AK238" s="201">
        <v>2010</v>
      </c>
      <c r="AL238" s="551" t="s">
        <v>6795</v>
      </c>
    </row>
    <row r="239" spans="1:38" s="201" customFormat="1" ht="16" x14ac:dyDescent="0.2">
      <c r="A239" s="199"/>
      <c r="B239" s="203">
        <v>10061723</v>
      </c>
      <c r="C239" s="201" t="s">
        <v>31</v>
      </c>
      <c r="D239" s="201" t="s">
        <v>32</v>
      </c>
      <c r="E239" s="201" t="s">
        <v>1419</v>
      </c>
      <c r="F239" s="201">
        <v>403485</v>
      </c>
      <c r="G239" s="201" t="s">
        <v>1420</v>
      </c>
      <c r="H239" s="201" t="s">
        <v>556</v>
      </c>
      <c r="I239" s="202">
        <v>20600</v>
      </c>
      <c r="J239" s="203" t="s">
        <v>546</v>
      </c>
      <c r="K239" s="203" t="s">
        <v>547</v>
      </c>
      <c r="L239" s="201" t="s">
        <v>255</v>
      </c>
      <c r="M239" s="204" t="s">
        <v>1431</v>
      </c>
      <c r="N239" s="192"/>
      <c r="O239" s="205"/>
      <c r="P239" s="206"/>
      <c r="Q239" s="201" t="s">
        <v>3235</v>
      </c>
      <c r="R239" s="331">
        <v>2004</v>
      </c>
      <c r="S239" s="204">
        <v>38727</v>
      </c>
      <c r="T239" s="204">
        <v>38766</v>
      </c>
      <c r="U239" s="207" t="s">
        <v>42</v>
      </c>
      <c r="V239" s="208">
        <v>2994</v>
      </c>
      <c r="Y239" s="201" t="s">
        <v>1453</v>
      </c>
      <c r="AE239" s="209"/>
      <c r="AF239" s="209"/>
      <c r="AG239" s="209"/>
      <c r="AJ239" s="198" t="str">
        <f t="shared" si="7"/>
        <v>+</v>
      </c>
      <c r="AK239" s="201">
        <v>2010</v>
      </c>
      <c r="AL239" s="551" t="s">
        <v>6795</v>
      </c>
    </row>
    <row r="240" spans="1:38" s="201" customFormat="1" ht="16" x14ac:dyDescent="0.2">
      <c r="A240" s="199"/>
      <c r="B240" s="203">
        <v>10061740</v>
      </c>
      <c r="C240" s="201" t="s">
        <v>31</v>
      </c>
      <c r="D240" s="201" t="s">
        <v>32</v>
      </c>
      <c r="E240" s="201" t="s">
        <v>1419</v>
      </c>
      <c r="F240" s="201">
        <v>403485</v>
      </c>
      <c r="G240" s="201" t="s">
        <v>1420</v>
      </c>
      <c r="H240" s="201" t="s">
        <v>556</v>
      </c>
      <c r="I240" s="202">
        <v>31300</v>
      </c>
      <c r="J240" s="203" t="s">
        <v>290</v>
      </c>
      <c r="K240" s="203" t="s">
        <v>1224</v>
      </c>
      <c r="L240" s="201" t="s">
        <v>255</v>
      </c>
      <c r="M240" s="204" t="s">
        <v>1431</v>
      </c>
      <c r="N240" s="192"/>
      <c r="O240" s="205"/>
      <c r="P240" s="206"/>
      <c r="Q240" s="201" t="s">
        <v>3235</v>
      </c>
      <c r="R240" s="331">
        <v>2005</v>
      </c>
      <c r="S240" s="204">
        <v>38727</v>
      </c>
      <c r="T240" s="204">
        <v>38766</v>
      </c>
      <c r="U240" s="207" t="s">
        <v>42</v>
      </c>
      <c r="V240" s="208">
        <v>2994</v>
      </c>
      <c r="Y240" s="201" t="s">
        <v>1454</v>
      </c>
      <c r="AE240" s="209"/>
      <c r="AF240" s="209"/>
      <c r="AG240" s="209"/>
      <c r="AJ240" s="198" t="str">
        <f t="shared" si="7"/>
        <v>+</v>
      </c>
      <c r="AK240" s="201">
        <v>2010</v>
      </c>
      <c r="AL240" s="551" t="s">
        <v>6795</v>
      </c>
    </row>
    <row r="241" spans="1:38" s="201" customFormat="1" ht="16" x14ac:dyDescent="0.2">
      <c r="A241" s="199"/>
      <c r="B241" s="203">
        <v>10061738</v>
      </c>
      <c r="C241" s="201" t="s">
        <v>31</v>
      </c>
      <c r="D241" s="201" t="s">
        <v>32</v>
      </c>
      <c r="E241" s="201" t="s">
        <v>1419</v>
      </c>
      <c r="F241" s="201">
        <v>403485</v>
      </c>
      <c r="G241" s="201" t="s">
        <v>1420</v>
      </c>
      <c r="H241" s="201" t="s">
        <v>556</v>
      </c>
      <c r="I241" s="202">
        <v>34500</v>
      </c>
      <c r="J241" s="203" t="s">
        <v>253</v>
      </c>
      <c r="K241" s="203" t="s">
        <v>254</v>
      </c>
      <c r="L241" s="201" t="s">
        <v>255</v>
      </c>
      <c r="M241" s="204" t="s">
        <v>1431</v>
      </c>
      <c r="N241" s="192"/>
      <c r="O241" s="205"/>
      <c r="P241" s="206"/>
      <c r="Q241" s="201" t="s">
        <v>3235</v>
      </c>
      <c r="R241" s="331">
        <v>2006</v>
      </c>
      <c r="S241" s="204">
        <v>38727</v>
      </c>
      <c r="T241" s="204">
        <v>38766</v>
      </c>
      <c r="U241" s="207" t="s">
        <v>42</v>
      </c>
      <c r="V241" s="208">
        <v>2994</v>
      </c>
      <c r="Y241" s="201" t="s">
        <v>1455</v>
      </c>
      <c r="AE241" s="209"/>
      <c r="AF241" s="209"/>
      <c r="AG241" s="209"/>
      <c r="AJ241" s="198" t="str">
        <f t="shared" si="7"/>
        <v>+</v>
      </c>
      <c r="AK241" s="201">
        <v>2010</v>
      </c>
      <c r="AL241" s="551" t="s">
        <v>6795</v>
      </c>
    </row>
    <row r="242" spans="1:38" s="201" customFormat="1" ht="16" x14ac:dyDescent="0.2">
      <c r="A242" s="199"/>
      <c r="B242" s="203">
        <v>10061751</v>
      </c>
      <c r="C242" s="201" t="s">
        <v>31</v>
      </c>
      <c r="D242" s="201" t="s">
        <v>32</v>
      </c>
      <c r="E242" s="201" t="s">
        <v>1419</v>
      </c>
      <c r="F242" s="201">
        <v>403485</v>
      </c>
      <c r="G242" s="201" t="s">
        <v>1420</v>
      </c>
      <c r="H242" s="201" t="s">
        <v>556</v>
      </c>
      <c r="I242" s="202">
        <v>34900</v>
      </c>
      <c r="J242" s="203" t="s">
        <v>1377</v>
      </c>
      <c r="K242" s="203" t="s">
        <v>1378</v>
      </c>
      <c r="L242" s="201" t="s">
        <v>255</v>
      </c>
      <c r="M242" s="204" t="s">
        <v>1431</v>
      </c>
      <c r="N242" s="192"/>
      <c r="O242" s="205"/>
      <c r="P242" s="206"/>
      <c r="Q242" s="201" t="s">
        <v>3235</v>
      </c>
      <c r="R242" s="331">
        <v>2007</v>
      </c>
      <c r="S242" s="204">
        <v>38727</v>
      </c>
      <c r="T242" s="204">
        <v>38766</v>
      </c>
      <c r="U242" s="207" t="s">
        <v>42</v>
      </c>
      <c r="V242" s="208">
        <v>2994</v>
      </c>
      <c r="Y242" s="201" t="s">
        <v>1456</v>
      </c>
      <c r="AE242" s="209"/>
      <c r="AF242" s="209"/>
      <c r="AG242" s="209"/>
      <c r="AJ242" s="198" t="str">
        <f t="shared" si="7"/>
        <v>+</v>
      </c>
      <c r="AK242" s="201">
        <v>2010</v>
      </c>
      <c r="AL242" s="551" t="s">
        <v>6795</v>
      </c>
    </row>
    <row r="243" spans="1:38" s="201" customFormat="1" ht="16" x14ac:dyDescent="0.2">
      <c r="A243" s="199"/>
      <c r="B243" s="200">
        <v>10068363</v>
      </c>
      <c r="C243" s="201" t="s">
        <v>31</v>
      </c>
      <c r="D243" s="201" t="s">
        <v>32</v>
      </c>
      <c r="E243" s="201" t="s">
        <v>1419</v>
      </c>
      <c r="F243" s="201">
        <v>403485</v>
      </c>
      <c r="G243" s="201" t="s">
        <v>1420</v>
      </c>
      <c r="H243" s="201" t="s">
        <v>556</v>
      </c>
      <c r="I243" s="202">
        <v>42701</v>
      </c>
      <c r="J243" s="203" t="s">
        <v>583</v>
      </c>
      <c r="K243" s="203" t="s">
        <v>1311</v>
      </c>
      <c r="L243" s="201" t="s">
        <v>255</v>
      </c>
      <c r="M243" s="204" t="s">
        <v>1431</v>
      </c>
      <c r="N243" s="192"/>
      <c r="O243" s="205"/>
      <c r="P243" s="206"/>
      <c r="Q243" s="201" t="s">
        <v>3235</v>
      </c>
      <c r="R243" s="331">
        <v>2014</v>
      </c>
      <c r="S243" s="204">
        <v>38727</v>
      </c>
      <c r="T243" s="204">
        <v>38766</v>
      </c>
      <c r="U243" s="207" t="s">
        <v>42</v>
      </c>
      <c r="V243" s="208">
        <v>2994</v>
      </c>
      <c r="Y243" s="201" t="s">
        <v>1457</v>
      </c>
      <c r="AE243" s="209"/>
      <c r="AF243" s="209"/>
      <c r="AG243" s="209"/>
      <c r="AJ243" s="198" t="str">
        <f t="shared" si="7"/>
        <v>+</v>
      </c>
      <c r="AK243" s="201">
        <v>2010</v>
      </c>
      <c r="AL243" s="551" t="s">
        <v>6795</v>
      </c>
    </row>
    <row r="244" spans="1:38" s="201" customFormat="1" ht="16" x14ac:dyDescent="0.2">
      <c r="A244" s="199"/>
      <c r="B244" s="203">
        <v>10061756</v>
      </c>
      <c r="C244" s="201" t="s">
        <v>31</v>
      </c>
      <c r="D244" s="201" t="s">
        <v>32</v>
      </c>
      <c r="E244" s="201" t="s">
        <v>1419</v>
      </c>
      <c r="F244" s="201">
        <v>403485</v>
      </c>
      <c r="G244" s="201" t="s">
        <v>1420</v>
      </c>
      <c r="H244" s="201" t="s">
        <v>556</v>
      </c>
      <c r="I244" s="202">
        <v>50600</v>
      </c>
      <c r="J244" s="203" t="s">
        <v>124</v>
      </c>
      <c r="K244" s="203" t="s">
        <v>950</v>
      </c>
      <c r="L244" s="201" t="s">
        <v>255</v>
      </c>
      <c r="M244" s="204" t="s">
        <v>1431</v>
      </c>
      <c r="N244" s="192"/>
      <c r="O244" s="205"/>
      <c r="P244" s="206"/>
      <c r="Q244" s="201" t="s">
        <v>3235</v>
      </c>
      <c r="R244" s="331">
        <v>2015</v>
      </c>
      <c r="S244" s="204">
        <v>38727</v>
      </c>
      <c r="T244" s="204">
        <v>38766</v>
      </c>
      <c r="U244" s="207" t="s">
        <v>42</v>
      </c>
      <c r="V244" s="208">
        <v>2994</v>
      </c>
      <c r="Y244" s="201" t="s">
        <v>1458</v>
      </c>
      <c r="AE244" s="209"/>
      <c r="AF244" s="209"/>
      <c r="AG244" s="209"/>
      <c r="AJ244" s="198" t="str">
        <f t="shared" si="7"/>
        <v>+</v>
      </c>
      <c r="AK244" s="201">
        <v>2010</v>
      </c>
      <c r="AL244" s="551" t="s">
        <v>6795</v>
      </c>
    </row>
    <row r="245" spans="1:38" s="201" customFormat="1" ht="16" x14ac:dyDescent="0.2">
      <c r="A245" s="199"/>
      <c r="B245" s="203">
        <v>10069168</v>
      </c>
      <c r="C245" s="201" t="s">
        <v>31</v>
      </c>
      <c r="D245" s="201" t="s">
        <v>32</v>
      </c>
      <c r="E245" s="201" t="s">
        <v>1419</v>
      </c>
      <c r="F245" s="201">
        <v>403485</v>
      </c>
      <c r="G245" s="201" t="s">
        <v>1420</v>
      </c>
      <c r="H245" s="201" t="s">
        <v>556</v>
      </c>
      <c r="I245" s="202">
        <v>50801</v>
      </c>
      <c r="J245" s="203" t="s">
        <v>474</v>
      </c>
      <c r="K245" s="203" t="s">
        <v>731</v>
      </c>
      <c r="L245" s="201" t="s">
        <v>255</v>
      </c>
      <c r="M245" s="204" t="s">
        <v>1431</v>
      </c>
      <c r="N245" s="192"/>
      <c r="O245" s="205"/>
      <c r="P245" s="206"/>
      <c r="Q245" s="201" t="s">
        <v>3235</v>
      </c>
      <c r="R245" s="331">
        <v>2016</v>
      </c>
      <c r="S245" s="204">
        <v>38727</v>
      </c>
      <c r="T245" s="204">
        <v>38766</v>
      </c>
      <c r="U245" s="207" t="s">
        <v>42</v>
      </c>
      <c r="V245" s="208">
        <v>2994</v>
      </c>
      <c r="Y245" s="201" t="s">
        <v>1459</v>
      </c>
      <c r="AE245" s="209"/>
      <c r="AF245" s="209"/>
      <c r="AG245" s="209"/>
      <c r="AJ245" s="198" t="str">
        <f t="shared" si="7"/>
        <v>+</v>
      </c>
      <c r="AK245" s="201">
        <v>2010</v>
      </c>
      <c r="AL245" s="551" t="s">
        <v>6795</v>
      </c>
    </row>
    <row r="246" spans="1:38" s="201" customFormat="1" ht="48" x14ac:dyDescent="0.2">
      <c r="A246" s="199"/>
      <c r="B246" s="203" t="s">
        <v>1460</v>
      </c>
      <c r="C246" s="201" t="s">
        <v>31</v>
      </c>
      <c r="D246" s="201" t="s">
        <v>32</v>
      </c>
      <c r="E246" s="201" t="s">
        <v>1461</v>
      </c>
      <c r="F246" s="201">
        <v>406145</v>
      </c>
      <c r="G246" s="201" t="s">
        <v>1462</v>
      </c>
      <c r="H246" s="201" t="s">
        <v>333</v>
      </c>
      <c r="I246" s="202">
        <v>31500</v>
      </c>
      <c r="J246" s="203" t="s">
        <v>459</v>
      </c>
      <c r="K246" s="203" t="s">
        <v>460</v>
      </c>
      <c r="L246" s="201" t="s">
        <v>255</v>
      </c>
      <c r="M246" s="204" t="s">
        <v>1375</v>
      </c>
      <c r="N246" s="192"/>
      <c r="O246" s="205"/>
      <c r="P246" s="206"/>
      <c r="Q246" s="201" t="s">
        <v>3235</v>
      </c>
      <c r="R246" s="331">
        <v>2079</v>
      </c>
      <c r="S246" s="204">
        <v>38727</v>
      </c>
      <c r="T246" s="204">
        <v>38766</v>
      </c>
      <c r="U246" s="207" t="s">
        <v>42</v>
      </c>
      <c r="V246" s="208">
        <v>2994</v>
      </c>
      <c r="Y246" s="201" t="s">
        <v>1463</v>
      </c>
      <c r="AE246" s="209"/>
      <c r="AF246" s="209"/>
      <c r="AG246" s="209"/>
      <c r="AJ246" s="198" t="str">
        <f t="shared" si="7"/>
        <v>+</v>
      </c>
      <c r="AK246" s="201">
        <v>2010</v>
      </c>
      <c r="AL246" s="551" t="s">
        <v>6795</v>
      </c>
    </row>
    <row r="247" spans="1:38" s="201" customFormat="1" ht="32" x14ac:dyDescent="0.2">
      <c r="A247" s="199"/>
      <c r="B247" s="203" t="s">
        <v>1464</v>
      </c>
      <c r="C247" s="201" t="s">
        <v>31</v>
      </c>
      <c r="D247" s="201" t="s">
        <v>32</v>
      </c>
      <c r="E247" s="201" t="s">
        <v>1410</v>
      </c>
      <c r="F247" s="201">
        <v>410386</v>
      </c>
      <c r="G247" s="201" t="s">
        <v>1411</v>
      </c>
      <c r="H247" s="201" t="s">
        <v>556</v>
      </c>
      <c r="I247" s="202">
        <v>30100</v>
      </c>
      <c r="J247" s="203" t="s">
        <v>362</v>
      </c>
      <c r="K247" s="203" t="s">
        <v>363</v>
      </c>
      <c r="L247" s="201" t="s">
        <v>255</v>
      </c>
      <c r="M247" s="204" t="s">
        <v>1375</v>
      </c>
      <c r="N247" s="192"/>
      <c r="O247" s="205"/>
      <c r="P247" s="206"/>
      <c r="Q247" s="201" t="s">
        <v>3235</v>
      </c>
      <c r="R247" s="331">
        <v>2080</v>
      </c>
      <c r="S247" s="204">
        <v>38727</v>
      </c>
      <c r="T247" s="204">
        <v>38766</v>
      </c>
      <c r="U247" s="207" t="s">
        <v>42</v>
      </c>
      <c r="V247" s="208">
        <v>2994</v>
      </c>
      <c r="Y247" s="201" t="s">
        <v>1465</v>
      </c>
      <c r="AE247" s="209"/>
      <c r="AF247" s="209"/>
      <c r="AG247" s="209"/>
      <c r="AJ247" s="198" t="str">
        <f t="shared" si="7"/>
        <v>+</v>
      </c>
      <c r="AK247" s="201">
        <v>2010</v>
      </c>
      <c r="AL247" s="551" t="s">
        <v>6795</v>
      </c>
    </row>
    <row r="248" spans="1:38" s="201" customFormat="1" ht="32" x14ac:dyDescent="0.2">
      <c r="A248" s="199"/>
      <c r="B248" s="203" t="s">
        <v>1466</v>
      </c>
      <c r="C248" s="201" t="s">
        <v>31</v>
      </c>
      <c r="D248" s="201" t="s">
        <v>32</v>
      </c>
      <c r="E248" s="201" t="s">
        <v>1419</v>
      </c>
      <c r="F248" s="201">
        <v>403485</v>
      </c>
      <c r="G248" s="201" t="s">
        <v>1420</v>
      </c>
      <c r="H248" s="201" t="s">
        <v>556</v>
      </c>
      <c r="I248" s="202">
        <v>40100</v>
      </c>
      <c r="J248" s="203" t="s">
        <v>605</v>
      </c>
      <c r="K248" s="203" t="s">
        <v>606</v>
      </c>
      <c r="L248" s="201" t="s">
        <v>255</v>
      </c>
      <c r="M248" s="204" t="s">
        <v>1375</v>
      </c>
      <c r="N248" s="192"/>
      <c r="O248" s="205"/>
      <c r="P248" s="206"/>
      <c r="Q248" s="201" t="s">
        <v>3235</v>
      </c>
      <c r="R248" s="331">
        <v>2081</v>
      </c>
      <c r="S248" s="204">
        <v>38727</v>
      </c>
      <c r="T248" s="204">
        <v>38766</v>
      </c>
      <c r="U248" s="207" t="s">
        <v>42</v>
      </c>
      <c r="V248" s="208">
        <v>2994</v>
      </c>
      <c r="Y248" s="201" t="s">
        <v>1467</v>
      </c>
      <c r="AE248" s="209"/>
      <c r="AF248" s="209"/>
      <c r="AG248" s="209"/>
      <c r="AJ248" s="198" t="str">
        <f t="shared" si="7"/>
        <v>+</v>
      </c>
      <c r="AK248" s="201">
        <v>2010</v>
      </c>
      <c r="AL248" s="551" t="s">
        <v>6795</v>
      </c>
    </row>
    <row r="249" spans="1:38" s="201" customFormat="1" ht="32" x14ac:dyDescent="0.2">
      <c r="A249" s="199"/>
      <c r="B249" s="203" t="s">
        <v>1468</v>
      </c>
      <c r="C249" s="201" t="s">
        <v>31</v>
      </c>
      <c r="D249" s="201" t="s">
        <v>32</v>
      </c>
      <c r="E249" s="201" t="s">
        <v>1223</v>
      </c>
      <c r="F249" s="201">
        <v>201246</v>
      </c>
      <c r="G249" s="201" t="s">
        <v>968</v>
      </c>
      <c r="H249" s="201" t="s">
        <v>35</v>
      </c>
      <c r="I249" s="202">
        <v>100100</v>
      </c>
      <c r="J249" s="203" t="s">
        <v>564</v>
      </c>
      <c r="K249" s="203" t="s">
        <v>565</v>
      </c>
      <c r="L249" s="201" t="s">
        <v>255</v>
      </c>
      <c r="M249" s="204" t="s">
        <v>1431</v>
      </c>
      <c r="N249" s="192"/>
      <c r="O249" s="205"/>
      <c r="P249" s="206"/>
      <c r="Q249" s="201" t="s">
        <v>3235</v>
      </c>
      <c r="R249" s="331">
        <v>2082</v>
      </c>
      <c r="S249" s="204">
        <v>38727</v>
      </c>
      <c r="T249" s="204">
        <v>38766</v>
      </c>
      <c r="U249" s="207" t="s">
        <v>42</v>
      </c>
      <c r="V249" s="208">
        <v>2994</v>
      </c>
      <c r="Y249" s="201" t="s">
        <v>1469</v>
      </c>
      <c r="AE249" s="209"/>
      <c r="AF249" s="209"/>
      <c r="AG249" s="209"/>
      <c r="AJ249" s="198" t="str">
        <f t="shared" si="7"/>
        <v>+</v>
      </c>
      <c r="AK249" s="201">
        <v>2010</v>
      </c>
      <c r="AL249" s="551" t="s">
        <v>6795</v>
      </c>
    </row>
    <row r="250" spans="1:38" s="201" customFormat="1" ht="32" x14ac:dyDescent="0.2">
      <c r="A250" s="199"/>
      <c r="B250" s="203" t="s">
        <v>1470</v>
      </c>
      <c r="C250" s="201" t="s">
        <v>31</v>
      </c>
      <c r="D250" s="201" t="s">
        <v>32</v>
      </c>
      <c r="E250" s="201" t="s">
        <v>483</v>
      </c>
      <c r="F250" s="201">
        <v>410685</v>
      </c>
      <c r="G250" s="201" t="s">
        <v>484</v>
      </c>
      <c r="H250" s="201" t="s">
        <v>485</v>
      </c>
      <c r="I250" s="202">
        <v>20100</v>
      </c>
      <c r="J250" s="203" t="s">
        <v>564</v>
      </c>
      <c r="K250" s="203" t="s">
        <v>565</v>
      </c>
      <c r="L250" s="201" t="s">
        <v>255</v>
      </c>
      <c r="M250" s="204" t="s">
        <v>1471</v>
      </c>
      <c r="N250" s="192"/>
      <c r="O250" s="205"/>
      <c r="P250" s="206"/>
      <c r="Q250" s="201" t="s">
        <v>3235</v>
      </c>
      <c r="R250" s="331">
        <v>2083</v>
      </c>
      <c r="S250" s="204">
        <v>38727</v>
      </c>
      <c r="T250" s="204">
        <v>38766</v>
      </c>
      <c r="U250" s="207" t="s">
        <v>42</v>
      </c>
      <c r="V250" s="208">
        <v>2994</v>
      </c>
      <c r="Y250" s="201" t="s">
        <v>1472</v>
      </c>
      <c r="AE250" s="209"/>
      <c r="AF250" s="209"/>
      <c r="AG250" s="209"/>
      <c r="AJ250" s="198" t="str">
        <f t="shared" si="7"/>
        <v>+</v>
      </c>
      <c r="AK250" s="201">
        <v>2010</v>
      </c>
      <c r="AL250" s="551" t="s">
        <v>6795</v>
      </c>
    </row>
    <row r="251" spans="1:38" s="201" customFormat="1" ht="32" x14ac:dyDescent="0.2">
      <c r="A251" s="199"/>
      <c r="B251" s="203" t="s">
        <v>1473</v>
      </c>
      <c r="C251" s="201" t="s">
        <v>31</v>
      </c>
      <c r="D251" s="201" t="s">
        <v>32</v>
      </c>
      <c r="E251" s="201" t="s">
        <v>483</v>
      </c>
      <c r="F251" s="201">
        <v>410685</v>
      </c>
      <c r="G251" s="201" t="s">
        <v>484</v>
      </c>
      <c r="H251" s="201" t="s">
        <v>485</v>
      </c>
      <c r="I251" s="202">
        <v>21100</v>
      </c>
      <c r="J251" s="203" t="s">
        <v>564</v>
      </c>
      <c r="K251" s="203" t="s">
        <v>565</v>
      </c>
      <c r="L251" s="201" t="s">
        <v>255</v>
      </c>
      <c r="M251" s="204" t="s">
        <v>1471</v>
      </c>
      <c r="N251" s="192"/>
      <c r="O251" s="205"/>
      <c r="P251" s="206"/>
      <c r="Q251" s="201" t="s">
        <v>3235</v>
      </c>
      <c r="R251" s="331">
        <v>2084</v>
      </c>
      <c r="S251" s="204">
        <v>38727</v>
      </c>
      <c r="T251" s="204">
        <v>38766</v>
      </c>
      <c r="U251" s="207" t="s">
        <v>42</v>
      </c>
      <c r="V251" s="208">
        <v>2994</v>
      </c>
      <c r="Y251" s="201" t="s">
        <v>1472</v>
      </c>
      <c r="AE251" s="209"/>
      <c r="AF251" s="209"/>
      <c r="AG251" s="209"/>
      <c r="AJ251" s="198" t="str">
        <f t="shared" si="7"/>
        <v>+</v>
      </c>
      <c r="AK251" s="201">
        <v>2010</v>
      </c>
      <c r="AL251" s="551" t="s">
        <v>6795</v>
      </c>
    </row>
    <row r="252" spans="1:38" s="201" customFormat="1" ht="32" x14ac:dyDescent="0.2">
      <c r="A252" s="199"/>
      <c r="B252" s="203" t="s">
        <v>1474</v>
      </c>
      <c r="C252" s="201" t="s">
        <v>31</v>
      </c>
      <c r="D252" s="201" t="s">
        <v>32</v>
      </c>
      <c r="E252" s="201" t="s">
        <v>1183</v>
      </c>
      <c r="F252" s="201">
        <v>405372</v>
      </c>
      <c r="G252" s="201" t="s">
        <v>1475</v>
      </c>
      <c r="H252" s="201" t="s">
        <v>604</v>
      </c>
      <c r="I252" s="202">
        <v>30100</v>
      </c>
      <c r="J252" s="203" t="s">
        <v>1476</v>
      </c>
      <c r="K252" s="203" t="s">
        <v>1477</v>
      </c>
      <c r="L252" s="201" t="s">
        <v>255</v>
      </c>
      <c r="M252" s="204" t="s">
        <v>1471</v>
      </c>
      <c r="N252" s="192"/>
      <c r="O252" s="205"/>
      <c r="P252" s="206"/>
      <c r="Q252" s="201" t="s">
        <v>3235</v>
      </c>
      <c r="R252" s="331">
        <v>2085</v>
      </c>
      <c r="S252" s="204">
        <v>38727</v>
      </c>
      <c r="T252" s="204">
        <v>38766</v>
      </c>
      <c r="U252" s="207" t="s">
        <v>42</v>
      </c>
      <c r="V252" s="208">
        <v>2994</v>
      </c>
      <c r="Y252" s="201" t="s">
        <v>1478</v>
      </c>
      <c r="AE252" s="209"/>
      <c r="AF252" s="209"/>
      <c r="AG252" s="209"/>
      <c r="AJ252" s="198" t="str">
        <f t="shared" si="7"/>
        <v>+</v>
      </c>
      <c r="AK252" s="201">
        <v>2010</v>
      </c>
      <c r="AL252" s="551" t="s">
        <v>6795</v>
      </c>
    </row>
    <row r="253" spans="1:38" s="201" customFormat="1" ht="32" x14ac:dyDescent="0.2">
      <c r="A253" s="199"/>
      <c r="B253" s="203" t="s">
        <v>1479</v>
      </c>
      <c r="C253" s="201" t="s">
        <v>31</v>
      </c>
      <c r="D253" s="201" t="s">
        <v>32</v>
      </c>
      <c r="E253" s="201" t="s">
        <v>1394</v>
      </c>
      <c r="F253" s="201">
        <v>408204</v>
      </c>
      <c r="G253" s="201" t="s">
        <v>1395</v>
      </c>
      <c r="H253" s="201" t="s">
        <v>374</v>
      </c>
      <c r="I253" s="202">
        <v>100</v>
      </c>
      <c r="J253" s="203" t="s">
        <v>1480</v>
      </c>
      <c r="K253" s="203" t="s">
        <v>68</v>
      </c>
      <c r="L253" s="201" t="s">
        <v>255</v>
      </c>
      <c r="M253" s="204" t="s">
        <v>1471</v>
      </c>
      <c r="N253" s="192"/>
      <c r="O253" s="205"/>
      <c r="P253" s="206"/>
      <c r="Q253" s="201" t="s">
        <v>3235</v>
      </c>
      <c r="R253" s="331">
        <v>2086</v>
      </c>
      <c r="S253" s="204">
        <v>38727</v>
      </c>
      <c r="T253" s="204">
        <v>38766</v>
      </c>
      <c r="U253" s="207" t="s">
        <v>42</v>
      </c>
      <c r="V253" s="208">
        <v>2994</v>
      </c>
      <c r="Y253" s="201" t="s">
        <v>1481</v>
      </c>
      <c r="AE253" s="209"/>
      <c r="AF253" s="209"/>
      <c r="AG253" s="209"/>
      <c r="AJ253" s="198" t="str">
        <f t="shared" si="7"/>
        <v>+</v>
      </c>
      <c r="AK253" s="201">
        <v>2010</v>
      </c>
      <c r="AL253" s="551" t="s">
        <v>6795</v>
      </c>
    </row>
    <row r="254" spans="1:38" s="201" customFormat="1" ht="32" x14ac:dyDescent="0.2">
      <c r="A254" s="199"/>
      <c r="B254" s="203" t="s">
        <v>1482</v>
      </c>
      <c r="C254" s="201" t="s">
        <v>31</v>
      </c>
      <c r="D254" s="201" t="s">
        <v>32</v>
      </c>
      <c r="E254" s="201" t="s">
        <v>1394</v>
      </c>
      <c r="F254" s="201">
        <v>408204</v>
      </c>
      <c r="G254" s="201" t="s">
        <v>1395</v>
      </c>
      <c r="H254" s="201" t="s">
        <v>374</v>
      </c>
      <c r="I254" s="202">
        <v>1100</v>
      </c>
      <c r="J254" s="203" t="s">
        <v>1480</v>
      </c>
      <c r="K254" s="203" t="s">
        <v>68</v>
      </c>
      <c r="L254" s="201" t="s">
        <v>255</v>
      </c>
      <c r="M254" s="204" t="s">
        <v>1471</v>
      </c>
      <c r="N254" s="192"/>
      <c r="O254" s="205"/>
      <c r="P254" s="206"/>
      <c r="Q254" s="201" t="s">
        <v>3235</v>
      </c>
      <c r="R254" s="331">
        <v>2087</v>
      </c>
      <c r="S254" s="204">
        <v>38727</v>
      </c>
      <c r="T254" s="204">
        <v>38766</v>
      </c>
      <c r="U254" s="207" t="s">
        <v>42</v>
      </c>
      <c r="V254" s="208">
        <v>2994</v>
      </c>
      <c r="Y254" s="201" t="s">
        <v>1481</v>
      </c>
      <c r="AE254" s="209"/>
      <c r="AF254" s="209"/>
      <c r="AG254" s="209"/>
      <c r="AJ254" s="198" t="str">
        <f t="shared" si="7"/>
        <v>+</v>
      </c>
      <c r="AK254" s="201">
        <v>2010</v>
      </c>
      <c r="AL254" s="551" t="s">
        <v>6795</v>
      </c>
    </row>
    <row r="255" spans="1:38" s="201" customFormat="1" ht="32" x14ac:dyDescent="0.2">
      <c r="A255" s="199"/>
      <c r="B255" s="203" t="s">
        <v>1483</v>
      </c>
      <c r="C255" s="201" t="s">
        <v>31</v>
      </c>
      <c r="D255" s="201" t="s">
        <v>32</v>
      </c>
      <c r="E255" s="201" t="s">
        <v>1404</v>
      </c>
      <c r="F255" s="201">
        <v>410542</v>
      </c>
      <c r="G255" s="201" t="s">
        <v>1405</v>
      </c>
      <c r="H255" s="201" t="s">
        <v>604</v>
      </c>
      <c r="I255" s="202">
        <v>30100</v>
      </c>
      <c r="J255" s="203" t="s">
        <v>989</v>
      </c>
      <c r="K255" s="203" t="s">
        <v>990</v>
      </c>
      <c r="L255" s="201" t="s">
        <v>255</v>
      </c>
      <c r="M255" s="204" t="s">
        <v>1471</v>
      </c>
      <c r="N255" s="192"/>
      <c r="O255" s="205"/>
      <c r="P255" s="206"/>
      <c r="Q255" s="201" t="s">
        <v>3235</v>
      </c>
      <c r="R255" s="331">
        <v>2088</v>
      </c>
      <c r="S255" s="204">
        <v>38727</v>
      </c>
      <c r="T255" s="204">
        <v>38766</v>
      </c>
      <c r="U255" s="207" t="s">
        <v>42</v>
      </c>
      <c r="V255" s="208">
        <v>2994</v>
      </c>
      <c r="Y255" s="201" t="s">
        <v>1484</v>
      </c>
      <c r="AE255" s="209"/>
      <c r="AF255" s="209"/>
      <c r="AG255" s="209"/>
      <c r="AJ255" s="198" t="str">
        <f t="shared" si="7"/>
        <v>+</v>
      </c>
      <c r="AK255" s="201">
        <v>2010</v>
      </c>
      <c r="AL255" s="551" t="s">
        <v>6795</v>
      </c>
    </row>
    <row r="256" spans="1:38" s="201" customFormat="1" ht="32" x14ac:dyDescent="0.2">
      <c r="A256" s="199"/>
      <c r="B256" s="203" t="s">
        <v>1485</v>
      </c>
      <c r="C256" s="201" t="s">
        <v>31</v>
      </c>
      <c r="D256" s="201" t="s">
        <v>32</v>
      </c>
      <c r="E256" s="201" t="s">
        <v>1404</v>
      </c>
      <c r="F256" s="201">
        <v>410542</v>
      </c>
      <c r="G256" s="201" t="s">
        <v>1405</v>
      </c>
      <c r="H256" s="201" t="s">
        <v>604</v>
      </c>
      <c r="I256" s="202">
        <v>31100</v>
      </c>
      <c r="J256" s="203" t="s">
        <v>989</v>
      </c>
      <c r="K256" s="203" t="s">
        <v>990</v>
      </c>
      <c r="L256" s="201" t="s">
        <v>255</v>
      </c>
      <c r="M256" s="204" t="s">
        <v>1471</v>
      </c>
      <c r="N256" s="192"/>
      <c r="O256" s="205"/>
      <c r="P256" s="206"/>
      <c r="Q256" s="201" t="s">
        <v>3235</v>
      </c>
      <c r="R256" s="331">
        <v>2089</v>
      </c>
      <c r="S256" s="204">
        <v>38727</v>
      </c>
      <c r="T256" s="204">
        <v>38766</v>
      </c>
      <c r="U256" s="207" t="s">
        <v>42</v>
      </c>
      <c r="V256" s="208">
        <v>2994</v>
      </c>
      <c r="Y256" s="201" t="s">
        <v>1484</v>
      </c>
      <c r="AE256" s="209"/>
      <c r="AF256" s="209"/>
      <c r="AG256" s="209"/>
      <c r="AJ256" s="198" t="str">
        <f t="shared" si="7"/>
        <v>+</v>
      </c>
      <c r="AK256" s="201">
        <v>2010</v>
      </c>
      <c r="AL256" s="551" t="s">
        <v>6795</v>
      </c>
    </row>
    <row r="257" spans="1:38" s="201" customFormat="1" ht="32" x14ac:dyDescent="0.2">
      <c r="A257" s="199"/>
      <c r="B257" s="203" t="s">
        <v>1486</v>
      </c>
      <c r="C257" s="201" t="s">
        <v>31</v>
      </c>
      <c r="D257" s="201" t="s">
        <v>32</v>
      </c>
      <c r="E257" s="201" t="s">
        <v>1422</v>
      </c>
      <c r="F257" s="201">
        <v>402834</v>
      </c>
      <c r="G257" s="201" t="s">
        <v>1423</v>
      </c>
      <c r="H257" s="201" t="s">
        <v>308</v>
      </c>
      <c r="I257" s="202">
        <v>20100</v>
      </c>
      <c r="J257" s="203" t="s">
        <v>995</v>
      </c>
      <c r="K257" s="203" t="s">
        <v>996</v>
      </c>
      <c r="L257" s="201" t="s">
        <v>255</v>
      </c>
      <c r="M257" s="204" t="s">
        <v>1471</v>
      </c>
      <c r="N257" s="192"/>
      <c r="O257" s="205"/>
      <c r="P257" s="206"/>
      <c r="Q257" s="201" t="s">
        <v>3235</v>
      </c>
      <c r="R257" s="331">
        <v>2090</v>
      </c>
      <c r="S257" s="204">
        <v>38727</v>
      </c>
      <c r="T257" s="204">
        <v>38766</v>
      </c>
      <c r="U257" s="207" t="s">
        <v>42</v>
      </c>
      <c r="V257" s="208">
        <v>2994</v>
      </c>
      <c r="Y257" s="201" t="s">
        <v>1487</v>
      </c>
      <c r="AE257" s="209"/>
      <c r="AF257" s="209"/>
      <c r="AG257" s="209"/>
      <c r="AJ257" s="198" t="str">
        <f t="shared" si="7"/>
        <v>+</v>
      </c>
      <c r="AK257" s="201">
        <v>2010</v>
      </c>
      <c r="AL257" s="551" t="s">
        <v>6795</v>
      </c>
    </row>
    <row r="258" spans="1:38" s="201" customFormat="1" ht="32" x14ac:dyDescent="0.2">
      <c r="A258" s="199"/>
      <c r="B258" s="203" t="s">
        <v>1488</v>
      </c>
      <c r="C258" s="201" t="s">
        <v>31</v>
      </c>
      <c r="D258" s="201" t="s">
        <v>32</v>
      </c>
      <c r="E258" s="201" t="s">
        <v>1302</v>
      </c>
      <c r="F258" s="201" t="s">
        <v>259</v>
      </c>
      <c r="G258" s="201" t="s">
        <v>1489</v>
      </c>
      <c r="H258" s="201" t="s">
        <v>261</v>
      </c>
      <c r="I258" s="202">
        <v>400</v>
      </c>
      <c r="J258" s="203" t="s">
        <v>1304</v>
      </c>
      <c r="K258" s="203" t="s">
        <v>1490</v>
      </c>
      <c r="L258" s="201" t="s">
        <v>255</v>
      </c>
      <c r="M258" s="204" t="s">
        <v>1491</v>
      </c>
      <c r="N258" s="192"/>
      <c r="O258" s="205"/>
      <c r="P258" s="206"/>
      <c r="Q258" s="201" t="s">
        <v>3235</v>
      </c>
      <c r="R258" s="331">
        <v>2092</v>
      </c>
      <c r="S258" s="204">
        <v>38764</v>
      </c>
      <c r="T258" s="204">
        <v>38773</v>
      </c>
      <c r="U258" s="207" t="s">
        <v>42</v>
      </c>
      <c r="V258" s="208" t="s">
        <v>271</v>
      </c>
      <c r="Y258" s="201" t="s">
        <v>1492</v>
      </c>
      <c r="AE258" s="209"/>
      <c r="AF258" s="209"/>
      <c r="AG258" s="209"/>
      <c r="AJ258" s="198" t="str">
        <f t="shared" si="7"/>
        <v>+</v>
      </c>
      <c r="AK258" s="201">
        <v>2010</v>
      </c>
      <c r="AL258" s="551" t="s">
        <v>6795</v>
      </c>
    </row>
    <row r="259" spans="1:38" s="201" customFormat="1" ht="16" x14ac:dyDescent="0.2">
      <c r="A259" s="199"/>
      <c r="B259" s="203">
        <v>10061776</v>
      </c>
      <c r="C259" s="201" t="s">
        <v>31</v>
      </c>
      <c r="D259" s="201" t="s">
        <v>32</v>
      </c>
      <c r="E259" s="201" t="s">
        <v>1419</v>
      </c>
      <c r="F259" s="201">
        <v>403485</v>
      </c>
      <c r="G259" s="201" t="s">
        <v>1420</v>
      </c>
      <c r="H259" s="201" t="s">
        <v>556</v>
      </c>
      <c r="I259" s="202">
        <v>75200</v>
      </c>
      <c r="J259" s="203" t="s">
        <v>534</v>
      </c>
      <c r="K259" s="203" t="s">
        <v>535</v>
      </c>
      <c r="L259" s="201" t="s">
        <v>255</v>
      </c>
      <c r="M259" s="204" t="s">
        <v>1493</v>
      </c>
      <c r="N259" s="192"/>
      <c r="O259" s="205"/>
      <c r="P259" s="206"/>
      <c r="Q259" s="201" t="s">
        <v>1494</v>
      </c>
      <c r="R259" s="331">
        <v>2094</v>
      </c>
      <c r="S259" s="204">
        <v>38764</v>
      </c>
      <c r="T259" s="204" t="s">
        <v>1495</v>
      </c>
      <c r="U259" s="207" t="s">
        <v>42</v>
      </c>
      <c r="V259" s="208" t="s">
        <v>271</v>
      </c>
      <c r="Y259" s="201" t="s">
        <v>1496</v>
      </c>
      <c r="AE259" s="209"/>
      <c r="AF259" s="209"/>
      <c r="AG259" s="209"/>
      <c r="AJ259" s="198" t="str">
        <f t="shared" si="7"/>
        <v>-</v>
      </c>
      <c r="AK259" s="201">
        <v>2010</v>
      </c>
      <c r="AL259" s="551" t="s">
        <v>6795</v>
      </c>
    </row>
    <row r="260" spans="1:38" s="201" customFormat="1" ht="16" x14ac:dyDescent="0.2">
      <c r="A260" s="199"/>
      <c r="B260" s="203">
        <v>10069565</v>
      </c>
      <c r="C260" s="201" t="s">
        <v>31</v>
      </c>
      <c r="D260" s="201" t="s">
        <v>32</v>
      </c>
      <c r="E260" s="201" t="s">
        <v>1419</v>
      </c>
      <c r="F260" s="201">
        <v>403485</v>
      </c>
      <c r="G260" s="201" t="s">
        <v>1420</v>
      </c>
      <c r="H260" s="201" t="s">
        <v>556</v>
      </c>
      <c r="I260" s="202">
        <v>75210</v>
      </c>
      <c r="J260" s="203" t="s">
        <v>841</v>
      </c>
      <c r="K260" s="203" t="s">
        <v>1369</v>
      </c>
      <c r="L260" s="201" t="s">
        <v>255</v>
      </c>
      <c r="M260" s="204" t="s">
        <v>1493</v>
      </c>
      <c r="N260" s="192"/>
      <c r="O260" s="205"/>
      <c r="P260" s="206"/>
      <c r="Q260" s="201" t="s">
        <v>1494</v>
      </c>
      <c r="R260" s="331">
        <v>2095</v>
      </c>
      <c r="S260" s="204">
        <v>38764</v>
      </c>
      <c r="T260" s="204" t="s">
        <v>1495</v>
      </c>
      <c r="U260" s="207" t="s">
        <v>42</v>
      </c>
      <c r="V260" s="208" t="s">
        <v>271</v>
      </c>
      <c r="Y260" s="201" t="s">
        <v>1497</v>
      </c>
      <c r="AE260" s="209"/>
      <c r="AF260" s="209"/>
      <c r="AG260" s="209"/>
      <c r="AJ260" s="198" t="str">
        <f t="shared" si="7"/>
        <v>-</v>
      </c>
      <c r="AK260" s="201">
        <v>2010</v>
      </c>
      <c r="AL260" s="551" t="s">
        <v>6795</v>
      </c>
    </row>
    <row r="261" spans="1:38" s="201" customFormat="1" ht="16" x14ac:dyDescent="0.2">
      <c r="A261" s="199"/>
      <c r="B261" s="203">
        <v>10067107</v>
      </c>
      <c r="C261" s="201" t="s">
        <v>31</v>
      </c>
      <c r="D261" s="201" t="s">
        <v>32</v>
      </c>
      <c r="E261" s="201" t="s">
        <v>1498</v>
      </c>
      <c r="F261" s="201">
        <v>404515</v>
      </c>
      <c r="G261" s="201" t="s">
        <v>1499</v>
      </c>
      <c r="H261" s="201" t="s">
        <v>431</v>
      </c>
      <c r="I261" s="202">
        <v>1200</v>
      </c>
      <c r="J261" s="203" t="s">
        <v>881</v>
      </c>
      <c r="K261" s="203" t="s">
        <v>1254</v>
      </c>
      <c r="L261" s="201" t="s">
        <v>255</v>
      </c>
      <c r="M261" s="204" t="s">
        <v>1500</v>
      </c>
      <c r="N261" s="192"/>
      <c r="O261" s="205"/>
      <c r="P261" s="206"/>
      <c r="Q261" s="201" t="s">
        <v>1494</v>
      </c>
      <c r="R261" s="331">
        <v>2096</v>
      </c>
      <c r="S261" s="204">
        <v>38764</v>
      </c>
      <c r="T261" s="204" t="s">
        <v>1495</v>
      </c>
      <c r="U261" s="207" t="s">
        <v>42</v>
      </c>
      <c r="V261" s="208" t="s">
        <v>271</v>
      </c>
      <c r="Y261" s="201" t="s">
        <v>1501</v>
      </c>
      <c r="AE261" s="209"/>
      <c r="AF261" s="209"/>
      <c r="AG261" s="209"/>
      <c r="AJ261" s="198" t="str">
        <f t="shared" si="7"/>
        <v>-</v>
      </c>
      <c r="AK261" s="201">
        <v>2010</v>
      </c>
      <c r="AL261" s="551" t="s">
        <v>6795</v>
      </c>
    </row>
    <row r="262" spans="1:38" s="201" customFormat="1" ht="16" x14ac:dyDescent="0.2">
      <c r="A262" s="199"/>
      <c r="B262" s="203">
        <v>10069099</v>
      </c>
      <c r="C262" s="201" t="s">
        <v>31</v>
      </c>
      <c r="D262" s="201" t="s">
        <v>32</v>
      </c>
      <c r="E262" s="201" t="s">
        <v>1320</v>
      </c>
      <c r="F262" s="201">
        <v>410676</v>
      </c>
      <c r="G262" s="201" t="s">
        <v>1321</v>
      </c>
      <c r="H262" s="201" t="s">
        <v>321</v>
      </c>
      <c r="I262" s="202">
        <v>12801</v>
      </c>
      <c r="J262" s="203" t="s">
        <v>546</v>
      </c>
      <c r="K262" s="203" t="s">
        <v>547</v>
      </c>
      <c r="L262" s="201" t="s">
        <v>255</v>
      </c>
      <c r="M262" s="204" t="s">
        <v>1375</v>
      </c>
      <c r="N262" s="192"/>
      <c r="O262" s="205"/>
      <c r="P262" s="206"/>
      <c r="Q262" s="201" t="s">
        <v>3235</v>
      </c>
      <c r="R262" s="331">
        <v>2097</v>
      </c>
      <c r="S262" s="204">
        <v>38764</v>
      </c>
      <c r="T262" s="204" t="s">
        <v>1495</v>
      </c>
      <c r="U262" s="207" t="s">
        <v>42</v>
      </c>
      <c r="V262" s="208" t="s">
        <v>271</v>
      </c>
      <c r="Y262" s="201" t="s">
        <v>1502</v>
      </c>
      <c r="AE262" s="209"/>
      <c r="AF262" s="209"/>
      <c r="AG262" s="209"/>
      <c r="AJ262" s="198" t="str">
        <f t="shared" si="7"/>
        <v>+</v>
      </c>
      <c r="AK262" s="201">
        <v>2010</v>
      </c>
      <c r="AL262" s="551" t="s">
        <v>6795</v>
      </c>
    </row>
    <row r="263" spans="1:38" s="201" customFormat="1" ht="16" x14ac:dyDescent="0.2">
      <c r="A263" s="199"/>
      <c r="B263" s="200">
        <v>10068227</v>
      </c>
      <c r="C263" s="201" t="s">
        <v>31</v>
      </c>
      <c r="D263" s="201" t="s">
        <v>32</v>
      </c>
      <c r="E263" s="201" t="s">
        <v>1503</v>
      </c>
      <c r="F263" s="201">
        <v>406083</v>
      </c>
      <c r="G263" s="201" t="s">
        <v>1504</v>
      </c>
      <c r="H263" s="201" t="s">
        <v>333</v>
      </c>
      <c r="I263" s="202">
        <v>1700</v>
      </c>
      <c r="J263" s="203" t="s">
        <v>124</v>
      </c>
      <c r="K263" s="203" t="s">
        <v>950</v>
      </c>
      <c r="L263" s="201" t="s">
        <v>255</v>
      </c>
      <c r="M263" s="204" t="s">
        <v>1375</v>
      </c>
      <c r="N263" s="192"/>
      <c r="O263" s="205"/>
      <c r="P263" s="206"/>
      <c r="Q263" s="201" t="s">
        <v>3235</v>
      </c>
      <c r="R263" s="331">
        <v>2099</v>
      </c>
      <c r="S263" s="204">
        <v>38764</v>
      </c>
      <c r="T263" s="204" t="s">
        <v>1495</v>
      </c>
      <c r="U263" s="207" t="s">
        <v>42</v>
      </c>
      <c r="V263" s="208" t="s">
        <v>271</v>
      </c>
      <c r="Y263" s="201" t="s">
        <v>1505</v>
      </c>
      <c r="AE263" s="209"/>
      <c r="AF263" s="209"/>
      <c r="AG263" s="209"/>
      <c r="AJ263" s="198" t="str">
        <f t="shared" si="7"/>
        <v>+</v>
      </c>
      <c r="AK263" s="201">
        <v>2010</v>
      </c>
      <c r="AL263" s="551" t="s">
        <v>6795</v>
      </c>
    </row>
    <row r="264" spans="1:38" s="201" customFormat="1" ht="16" x14ac:dyDescent="0.2">
      <c r="A264" s="199"/>
      <c r="B264" s="203">
        <v>10066619</v>
      </c>
      <c r="C264" s="201" t="s">
        <v>31</v>
      </c>
      <c r="D264" s="201" t="s">
        <v>32</v>
      </c>
      <c r="E264" s="201" t="s">
        <v>483</v>
      </c>
      <c r="F264" s="201">
        <v>410685</v>
      </c>
      <c r="G264" s="201" t="s">
        <v>484</v>
      </c>
      <c r="H264" s="201" t="s">
        <v>485</v>
      </c>
      <c r="I264" s="202">
        <v>81600</v>
      </c>
      <c r="J264" s="203" t="s">
        <v>881</v>
      </c>
      <c r="K264" s="203" t="s">
        <v>1254</v>
      </c>
      <c r="L264" s="201" t="s">
        <v>255</v>
      </c>
      <c r="M264" s="204" t="s">
        <v>1471</v>
      </c>
      <c r="N264" s="192"/>
      <c r="O264" s="205"/>
      <c r="P264" s="206"/>
      <c r="Q264" s="201" t="s">
        <v>3235</v>
      </c>
      <c r="R264" s="331">
        <v>2106</v>
      </c>
      <c r="S264" s="204">
        <v>38764</v>
      </c>
      <c r="T264" s="204" t="s">
        <v>1495</v>
      </c>
      <c r="U264" s="207" t="s">
        <v>42</v>
      </c>
      <c r="V264" s="208" t="s">
        <v>271</v>
      </c>
      <c r="Y264" s="201" t="s">
        <v>1349</v>
      </c>
      <c r="AE264" s="209"/>
      <c r="AF264" s="209"/>
      <c r="AG264" s="209"/>
      <c r="AJ264" s="198" t="str">
        <f t="shared" si="7"/>
        <v>+</v>
      </c>
      <c r="AK264" s="201">
        <v>2010</v>
      </c>
      <c r="AL264" s="551" t="s">
        <v>6795</v>
      </c>
    </row>
    <row r="265" spans="1:38" s="201" customFormat="1" ht="16" x14ac:dyDescent="0.2">
      <c r="A265" s="199"/>
      <c r="B265" s="203">
        <v>10060011</v>
      </c>
      <c r="C265" s="201" t="s">
        <v>31</v>
      </c>
      <c r="D265" s="201" t="s">
        <v>32</v>
      </c>
      <c r="E265" s="201" t="s">
        <v>1308</v>
      </c>
      <c r="F265" s="201">
        <v>400807</v>
      </c>
      <c r="G265" s="201" t="s">
        <v>63</v>
      </c>
      <c r="H265" s="201" t="s">
        <v>604</v>
      </c>
      <c r="I265" s="202">
        <v>12300</v>
      </c>
      <c r="J265" s="203" t="s">
        <v>207</v>
      </c>
      <c r="K265" s="203" t="s">
        <v>940</v>
      </c>
      <c r="L265" s="201" t="s">
        <v>255</v>
      </c>
      <c r="M265" s="204" t="s">
        <v>1471</v>
      </c>
      <c r="N265" s="192"/>
      <c r="O265" s="205"/>
      <c r="P265" s="206"/>
      <c r="Q265" s="201" t="s">
        <v>3235</v>
      </c>
      <c r="R265" s="331">
        <v>2110</v>
      </c>
      <c r="S265" s="204">
        <v>38764</v>
      </c>
      <c r="T265" s="204" t="s">
        <v>1495</v>
      </c>
      <c r="U265" s="207" t="s">
        <v>42</v>
      </c>
      <c r="V265" s="208" t="s">
        <v>271</v>
      </c>
      <c r="Y265" s="201" t="s">
        <v>1506</v>
      </c>
      <c r="AE265" s="209"/>
      <c r="AF265" s="209"/>
      <c r="AG265" s="209"/>
      <c r="AJ265" s="198" t="str">
        <f t="shared" si="7"/>
        <v>+</v>
      </c>
      <c r="AK265" s="201">
        <v>2010</v>
      </c>
      <c r="AL265" s="551" t="s">
        <v>6795</v>
      </c>
    </row>
    <row r="266" spans="1:38" s="201" customFormat="1" ht="16" x14ac:dyDescent="0.2">
      <c r="A266" s="199"/>
      <c r="B266" s="203">
        <v>10067159</v>
      </c>
      <c r="C266" s="201" t="s">
        <v>31</v>
      </c>
      <c r="D266" s="201" t="s">
        <v>32</v>
      </c>
      <c r="E266" s="201" t="s">
        <v>1308</v>
      </c>
      <c r="F266" s="201">
        <v>400807</v>
      </c>
      <c r="G266" s="201" t="s">
        <v>63</v>
      </c>
      <c r="H266" s="201" t="s">
        <v>604</v>
      </c>
      <c r="I266" s="202">
        <v>20601</v>
      </c>
      <c r="J266" s="203" t="s">
        <v>546</v>
      </c>
      <c r="K266" s="203" t="s">
        <v>547</v>
      </c>
      <c r="L266" s="201" t="s">
        <v>255</v>
      </c>
      <c r="M266" s="204" t="s">
        <v>1471</v>
      </c>
      <c r="N266" s="192"/>
      <c r="O266" s="205"/>
      <c r="P266" s="206"/>
      <c r="Q266" s="201" t="s">
        <v>3235</v>
      </c>
      <c r="R266" s="331">
        <v>2111</v>
      </c>
      <c r="S266" s="204">
        <v>38764</v>
      </c>
      <c r="T266" s="204" t="s">
        <v>1495</v>
      </c>
      <c r="U266" s="207" t="s">
        <v>42</v>
      </c>
      <c r="V266" s="208" t="s">
        <v>271</v>
      </c>
      <c r="Y266" s="201" t="s">
        <v>1507</v>
      </c>
      <c r="AE266" s="209"/>
      <c r="AF266" s="209"/>
      <c r="AG266" s="209"/>
      <c r="AJ266" s="198" t="str">
        <f t="shared" si="7"/>
        <v>+</v>
      </c>
      <c r="AK266" s="201">
        <v>2010</v>
      </c>
      <c r="AL266" s="551" t="s">
        <v>6795</v>
      </c>
    </row>
    <row r="267" spans="1:38" s="201" customFormat="1" ht="16" x14ac:dyDescent="0.2">
      <c r="A267" s="199"/>
      <c r="B267" s="203">
        <v>10060013</v>
      </c>
      <c r="C267" s="201" t="s">
        <v>31</v>
      </c>
      <c r="D267" s="201" t="s">
        <v>32</v>
      </c>
      <c r="E267" s="201" t="s">
        <v>1308</v>
      </c>
      <c r="F267" s="201">
        <v>400807</v>
      </c>
      <c r="G267" s="201" t="s">
        <v>63</v>
      </c>
      <c r="H267" s="201" t="s">
        <v>604</v>
      </c>
      <c r="I267" s="202">
        <v>32200</v>
      </c>
      <c r="J267" s="203" t="s">
        <v>290</v>
      </c>
      <c r="K267" s="203" t="s">
        <v>1224</v>
      </c>
      <c r="L267" s="201" t="s">
        <v>255</v>
      </c>
      <c r="M267" s="204" t="s">
        <v>1471</v>
      </c>
      <c r="N267" s="192"/>
      <c r="O267" s="205"/>
      <c r="P267" s="206"/>
      <c r="Q267" s="201" t="s">
        <v>3235</v>
      </c>
      <c r="R267" s="331">
        <v>2112</v>
      </c>
      <c r="S267" s="204">
        <v>38764</v>
      </c>
      <c r="T267" s="204" t="s">
        <v>1495</v>
      </c>
      <c r="U267" s="207" t="s">
        <v>42</v>
      </c>
      <c r="V267" s="208" t="s">
        <v>271</v>
      </c>
      <c r="Y267" s="201" t="s">
        <v>1508</v>
      </c>
      <c r="AE267" s="209"/>
      <c r="AF267" s="209"/>
      <c r="AG267" s="209"/>
      <c r="AJ267" s="198" t="str">
        <f t="shared" si="7"/>
        <v>+</v>
      </c>
      <c r="AK267" s="201">
        <v>2010</v>
      </c>
      <c r="AL267" s="551" t="s">
        <v>6795</v>
      </c>
    </row>
    <row r="268" spans="1:38" s="201" customFormat="1" ht="16" x14ac:dyDescent="0.2">
      <c r="A268" s="199"/>
      <c r="B268" s="203">
        <v>10060017</v>
      </c>
      <c r="C268" s="201" t="s">
        <v>31</v>
      </c>
      <c r="D268" s="201" t="s">
        <v>32</v>
      </c>
      <c r="E268" s="201" t="s">
        <v>1308</v>
      </c>
      <c r="F268" s="201">
        <v>400807</v>
      </c>
      <c r="G268" s="201" t="s">
        <v>63</v>
      </c>
      <c r="H268" s="201" t="s">
        <v>604</v>
      </c>
      <c r="I268" s="202">
        <v>32300</v>
      </c>
      <c r="J268" s="203" t="s">
        <v>290</v>
      </c>
      <c r="K268" s="203" t="s">
        <v>1224</v>
      </c>
      <c r="L268" s="201" t="s">
        <v>255</v>
      </c>
      <c r="M268" s="204" t="s">
        <v>1471</v>
      </c>
      <c r="N268" s="192"/>
      <c r="O268" s="205"/>
      <c r="P268" s="206"/>
      <c r="Q268" s="201" t="s">
        <v>3235</v>
      </c>
      <c r="R268" s="331">
        <v>2113</v>
      </c>
      <c r="S268" s="204">
        <v>38764</v>
      </c>
      <c r="T268" s="204" t="s">
        <v>1495</v>
      </c>
      <c r="U268" s="207" t="s">
        <v>42</v>
      </c>
      <c r="V268" s="208" t="s">
        <v>271</v>
      </c>
      <c r="Y268" s="201" t="s">
        <v>1509</v>
      </c>
      <c r="AE268" s="209"/>
      <c r="AF268" s="209"/>
      <c r="AG268" s="209"/>
      <c r="AJ268" s="198" t="str">
        <f t="shared" si="7"/>
        <v>+</v>
      </c>
      <c r="AK268" s="201">
        <v>2010</v>
      </c>
      <c r="AL268" s="551" t="s">
        <v>6795</v>
      </c>
    </row>
    <row r="269" spans="1:38" s="201" customFormat="1" ht="16" x14ac:dyDescent="0.2">
      <c r="A269" s="199"/>
      <c r="B269" s="203">
        <v>10060020</v>
      </c>
      <c r="C269" s="201" t="s">
        <v>31</v>
      </c>
      <c r="D269" s="201" t="s">
        <v>32</v>
      </c>
      <c r="E269" s="201" t="s">
        <v>1308</v>
      </c>
      <c r="F269" s="201">
        <v>400807</v>
      </c>
      <c r="G269" s="201" t="s">
        <v>63</v>
      </c>
      <c r="H269" s="201" t="s">
        <v>604</v>
      </c>
      <c r="I269" s="202">
        <v>36300</v>
      </c>
      <c r="J269" s="203" t="s">
        <v>290</v>
      </c>
      <c r="K269" s="203" t="s">
        <v>1224</v>
      </c>
      <c r="L269" s="201" t="s">
        <v>255</v>
      </c>
      <c r="M269" s="204" t="s">
        <v>1471</v>
      </c>
      <c r="N269" s="192"/>
      <c r="O269" s="205"/>
      <c r="P269" s="206"/>
      <c r="Q269" s="201" t="s">
        <v>3235</v>
      </c>
      <c r="R269" s="331">
        <v>2114</v>
      </c>
      <c r="S269" s="204">
        <v>38764</v>
      </c>
      <c r="T269" s="204" t="s">
        <v>1495</v>
      </c>
      <c r="U269" s="207" t="s">
        <v>42</v>
      </c>
      <c r="V269" s="208" t="s">
        <v>271</v>
      </c>
      <c r="Y269" s="201" t="s">
        <v>1510</v>
      </c>
      <c r="AE269" s="209"/>
      <c r="AF269" s="209"/>
      <c r="AG269" s="209"/>
      <c r="AJ269" s="198" t="str">
        <f t="shared" si="7"/>
        <v>+</v>
      </c>
      <c r="AK269" s="201">
        <v>2010</v>
      </c>
      <c r="AL269" s="551" t="s">
        <v>6795</v>
      </c>
    </row>
    <row r="270" spans="1:38" s="201" customFormat="1" ht="48" x14ac:dyDescent="0.2">
      <c r="A270" s="199"/>
      <c r="B270" s="200" t="s">
        <v>1511</v>
      </c>
      <c r="C270" s="201" t="s">
        <v>31</v>
      </c>
      <c r="D270" s="201" t="s">
        <v>32</v>
      </c>
      <c r="E270" s="201" t="s">
        <v>1308</v>
      </c>
      <c r="F270" s="201">
        <v>400807</v>
      </c>
      <c r="G270" s="201" t="s">
        <v>63</v>
      </c>
      <c r="H270" s="201" t="s">
        <v>604</v>
      </c>
      <c r="I270" s="202">
        <v>40601</v>
      </c>
      <c r="J270" s="203" t="s">
        <v>741</v>
      </c>
      <c r="K270" s="203" t="s">
        <v>254</v>
      </c>
      <c r="L270" s="201" t="s">
        <v>255</v>
      </c>
      <c r="M270" s="204" t="s">
        <v>1471</v>
      </c>
      <c r="N270" s="192"/>
      <c r="O270" s="205"/>
      <c r="P270" s="206"/>
      <c r="Q270" s="201" t="s">
        <v>3235</v>
      </c>
      <c r="R270" s="331">
        <v>2115</v>
      </c>
      <c r="S270" s="204">
        <v>38764</v>
      </c>
      <c r="T270" s="204" t="s">
        <v>1495</v>
      </c>
      <c r="U270" s="207" t="s">
        <v>42</v>
      </c>
      <c r="V270" s="208" t="s">
        <v>271</v>
      </c>
      <c r="Y270" s="201" t="s">
        <v>1512</v>
      </c>
      <c r="AE270" s="209"/>
      <c r="AF270" s="209"/>
      <c r="AG270" s="209"/>
      <c r="AJ270" s="198" t="str">
        <f t="shared" si="7"/>
        <v>+</v>
      </c>
      <c r="AK270" s="201">
        <v>2010</v>
      </c>
      <c r="AL270" s="551" t="s">
        <v>6795</v>
      </c>
    </row>
    <row r="271" spans="1:38" s="201" customFormat="1" ht="16" x14ac:dyDescent="0.2">
      <c r="A271" s="199"/>
      <c r="B271" s="203">
        <v>10060051</v>
      </c>
      <c r="C271" s="201" t="s">
        <v>31</v>
      </c>
      <c r="D271" s="201" t="s">
        <v>32</v>
      </c>
      <c r="E271" s="201" t="s">
        <v>1308</v>
      </c>
      <c r="F271" s="201">
        <v>400807</v>
      </c>
      <c r="G271" s="201" t="s">
        <v>63</v>
      </c>
      <c r="H271" s="201" t="s">
        <v>604</v>
      </c>
      <c r="I271" s="202">
        <v>40800</v>
      </c>
      <c r="J271" s="203" t="s">
        <v>356</v>
      </c>
      <c r="K271" s="203" t="s">
        <v>1513</v>
      </c>
      <c r="L271" s="201" t="s">
        <v>255</v>
      </c>
      <c r="M271" s="204" t="s">
        <v>1471</v>
      </c>
      <c r="N271" s="192"/>
      <c r="O271" s="205"/>
      <c r="P271" s="206"/>
      <c r="Q271" s="201" t="s">
        <v>3235</v>
      </c>
      <c r="R271" s="331">
        <v>2116</v>
      </c>
      <c r="S271" s="204">
        <v>38764</v>
      </c>
      <c r="T271" s="204" t="s">
        <v>1495</v>
      </c>
      <c r="U271" s="207" t="s">
        <v>42</v>
      </c>
      <c r="V271" s="208" t="s">
        <v>271</v>
      </c>
      <c r="Y271" s="201" t="s">
        <v>1514</v>
      </c>
      <c r="AE271" s="209"/>
      <c r="AF271" s="209"/>
      <c r="AG271" s="209"/>
      <c r="AJ271" s="198" t="str">
        <f t="shared" si="7"/>
        <v>+</v>
      </c>
      <c r="AK271" s="201">
        <v>2010</v>
      </c>
      <c r="AL271" s="551" t="s">
        <v>6795</v>
      </c>
    </row>
    <row r="272" spans="1:38" s="201" customFormat="1" ht="16" x14ac:dyDescent="0.2">
      <c r="A272" s="199"/>
      <c r="B272" s="200">
        <v>10069689</v>
      </c>
      <c r="C272" s="201" t="s">
        <v>31</v>
      </c>
      <c r="D272" s="201" t="s">
        <v>32</v>
      </c>
      <c r="E272" s="201" t="s">
        <v>1308</v>
      </c>
      <c r="F272" s="201">
        <v>400807</v>
      </c>
      <c r="G272" s="201" t="s">
        <v>63</v>
      </c>
      <c r="H272" s="201" t="s">
        <v>604</v>
      </c>
      <c r="I272" s="202">
        <v>53001</v>
      </c>
      <c r="J272" s="203" t="s">
        <v>356</v>
      </c>
      <c r="K272" s="203" t="s">
        <v>1515</v>
      </c>
      <c r="L272" s="201" t="s">
        <v>255</v>
      </c>
      <c r="M272" s="204" t="s">
        <v>1471</v>
      </c>
      <c r="N272" s="192"/>
      <c r="O272" s="205"/>
      <c r="P272" s="206"/>
      <c r="Q272" s="201" t="s">
        <v>3235</v>
      </c>
      <c r="R272" s="331">
        <v>2117</v>
      </c>
      <c r="S272" s="204">
        <v>38764</v>
      </c>
      <c r="T272" s="204" t="s">
        <v>1495</v>
      </c>
      <c r="U272" s="207" t="s">
        <v>42</v>
      </c>
      <c r="V272" s="208" t="s">
        <v>271</v>
      </c>
      <c r="Y272" s="201" t="s">
        <v>1516</v>
      </c>
      <c r="AE272" s="209"/>
      <c r="AF272" s="209"/>
      <c r="AG272" s="209"/>
      <c r="AJ272" s="198" t="str">
        <f t="shared" si="7"/>
        <v>+</v>
      </c>
      <c r="AK272" s="201">
        <v>2010</v>
      </c>
      <c r="AL272" s="551" t="s">
        <v>6795</v>
      </c>
    </row>
    <row r="273" spans="1:38" s="201" customFormat="1" ht="16" x14ac:dyDescent="0.2">
      <c r="A273" s="199"/>
      <c r="B273" s="203">
        <v>10060079</v>
      </c>
      <c r="C273" s="201" t="s">
        <v>31</v>
      </c>
      <c r="D273" s="201" t="s">
        <v>32</v>
      </c>
      <c r="E273" s="201" t="s">
        <v>1308</v>
      </c>
      <c r="F273" s="201">
        <v>400807</v>
      </c>
      <c r="G273" s="201" t="s">
        <v>63</v>
      </c>
      <c r="H273" s="201" t="s">
        <v>604</v>
      </c>
      <c r="I273" s="202">
        <v>55600</v>
      </c>
      <c r="J273" s="203" t="s">
        <v>583</v>
      </c>
      <c r="K273" s="203" t="s">
        <v>1311</v>
      </c>
      <c r="L273" s="201" t="s">
        <v>255</v>
      </c>
      <c r="M273" s="204" t="s">
        <v>1471</v>
      </c>
      <c r="N273" s="192"/>
      <c r="O273" s="205"/>
      <c r="P273" s="206"/>
      <c r="Q273" s="201" t="s">
        <v>3235</v>
      </c>
      <c r="R273" s="331">
        <v>2118</v>
      </c>
      <c r="S273" s="204">
        <v>38764</v>
      </c>
      <c r="T273" s="204" t="s">
        <v>1495</v>
      </c>
      <c r="U273" s="207" t="s">
        <v>42</v>
      </c>
      <c r="V273" s="208" t="s">
        <v>271</v>
      </c>
      <c r="Y273" s="201" t="s">
        <v>1517</v>
      </c>
      <c r="AE273" s="209"/>
      <c r="AF273" s="209"/>
      <c r="AG273" s="209"/>
      <c r="AJ273" s="198" t="str">
        <f t="shared" si="7"/>
        <v>+</v>
      </c>
      <c r="AK273" s="201">
        <v>2010</v>
      </c>
      <c r="AL273" s="551" t="s">
        <v>6795</v>
      </c>
    </row>
    <row r="274" spans="1:38" s="201" customFormat="1" ht="16" x14ac:dyDescent="0.2">
      <c r="A274" s="199"/>
      <c r="B274" s="203">
        <v>10060081</v>
      </c>
      <c r="C274" s="201" t="s">
        <v>31</v>
      </c>
      <c r="D274" s="201" t="s">
        <v>32</v>
      </c>
      <c r="E274" s="201" t="s">
        <v>1308</v>
      </c>
      <c r="F274" s="201">
        <v>400807</v>
      </c>
      <c r="G274" s="201" t="s">
        <v>63</v>
      </c>
      <c r="H274" s="201" t="s">
        <v>604</v>
      </c>
      <c r="I274" s="202">
        <v>71000</v>
      </c>
      <c r="J274" s="203" t="s">
        <v>124</v>
      </c>
      <c r="K274" s="203" t="s">
        <v>950</v>
      </c>
      <c r="L274" s="201" t="s">
        <v>255</v>
      </c>
      <c r="M274" s="204" t="s">
        <v>1471</v>
      </c>
      <c r="N274" s="192"/>
      <c r="O274" s="205"/>
      <c r="P274" s="206"/>
      <c r="Q274" s="201" t="s">
        <v>3235</v>
      </c>
      <c r="R274" s="331">
        <v>2119</v>
      </c>
      <c r="S274" s="204">
        <v>38764</v>
      </c>
      <c r="T274" s="204" t="s">
        <v>1495</v>
      </c>
      <c r="U274" s="207" t="s">
        <v>42</v>
      </c>
      <c r="V274" s="208" t="s">
        <v>271</v>
      </c>
      <c r="Y274" s="201" t="s">
        <v>1518</v>
      </c>
      <c r="AE274" s="209"/>
      <c r="AF274" s="209"/>
      <c r="AG274" s="209"/>
      <c r="AJ274" s="198" t="str">
        <f t="shared" si="7"/>
        <v>+</v>
      </c>
      <c r="AK274" s="201">
        <v>2010</v>
      </c>
      <c r="AL274" s="551" t="s">
        <v>6795</v>
      </c>
    </row>
    <row r="275" spans="1:38" s="201" customFormat="1" ht="16" x14ac:dyDescent="0.2">
      <c r="A275" s="199"/>
      <c r="B275" s="203">
        <v>10059974</v>
      </c>
      <c r="C275" s="201" t="s">
        <v>31</v>
      </c>
      <c r="D275" s="201" t="s">
        <v>32</v>
      </c>
      <c r="E275" s="201" t="s">
        <v>1308</v>
      </c>
      <c r="F275" s="201">
        <v>400807</v>
      </c>
      <c r="G275" s="201" t="s">
        <v>63</v>
      </c>
      <c r="H275" s="201" t="s">
        <v>604</v>
      </c>
      <c r="I275" s="202">
        <v>114000</v>
      </c>
      <c r="J275" s="203" t="s">
        <v>486</v>
      </c>
      <c r="K275" s="203" t="s">
        <v>487</v>
      </c>
      <c r="L275" s="201" t="s">
        <v>255</v>
      </c>
      <c r="M275" s="204" t="s">
        <v>1471</v>
      </c>
      <c r="N275" s="192"/>
      <c r="O275" s="205"/>
      <c r="P275" s="206"/>
      <c r="Q275" s="201" t="s">
        <v>3235</v>
      </c>
      <c r="R275" s="331">
        <v>2120</v>
      </c>
      <c r="S275" s="204">
        <v>38764</v>
      </c>
      <c r="T275" s="204" t="s">
        <v>1495</v>
      </c>
      <c r="U275" s="207" t="s">
        <v>42</v>
      </c>
      <c r="V275" s="208" t="s">
        <v>271</v>
      </c>
      <c r="Y275" s="201" t="s">
        <v>1519</v>
      </c>
      <c r="AE275" s="209"/>
      <c r="AF275" s="209"/>
      <c r="AG275" s="209"/>
      <c r="AJ275" s="198" t="str">
        <f t="shared" si="7"/>
        <v>+</v>
      </c>
      <c r="AK275" s="201">
        <v>2010</v>
      </c>
      <c r="AL275" s="551" t="s">
        <v>6795</v>
      </c>
    </row>
    <row r="276" spans="1:38" s="201" customFormat="1" ht="16" x14ac:dyDescent="0.2">
      <c r="A276" s="199"/>
      <c r="B276" s="203">
        <v>10059997</v>
      </c>
      <c r="C276" s="201" t="s">
        <v>31</v>
      </c>
      <c r="D276" s="201" t="s">
        <v>32</v>
      </c>
      <c r="E276" s="201" t="s">
        <v>1308</v>
      </c>
      <c r="F276" s="201">
        <v>400807</v>
      </c>
      <c r="G276" s="201" t="s">
        <v>63</v>
      </c>
      <c r="H276" s="201" t="s">
        <v>604</v>
      </c>
      <c r="I276" s="202">
        <v>132800</v>
      </c>
      <c r="J276" s="203" t="s">
        <v>491</v>
      </c>
      <c r="K276" s="203" t="s">
        <v>1520</v>
      </c>
      <c r="L276" s="201" t="s">
        <v>255</v>
      </c>
      <c r="M276" s="204" t="s">
        <v>1471</v>
      </c>
      <c r="N276" s="192"/>
      <c r="O276" s="205"/>
      <c r="P276" s="206"/>
      <c r="Q276" s="201" t="s">
        <v>3235</v>
      </c>
      <c r="R276" s="331">
        <v>2121</v>
      </c>
      <c r="S276" s="204">
        <v>38764</v>
      </c>
      <c r="T276" s="204" t="s">
        <v>1495</v>
      </c>
      <c r="U276" s="207" t="s">
        <v>42</v>
      </c>
      <c r="V276" s="208" t="s">
        <v>271</v>
      </c>
      <c r="Y276" s="201" t="s">
        <v>1521</v>
      </c>
      <c r="AE276" s="209"/>
      <c r="AF276" s="209"/>
      <c r="AG276" s="209"/>
      <c r="AJ276" s="198" t="str">
        <f t="shared" si="7"/>
        <v>+</v>
      </c>
      <c r="AK276" s="201">
        <v>2010</v>
      </c>
      <c r="AL276" s="551" t="s">
        <v>6795</v>
      </c>
    </row>
    <row r="277" spans="1:38" s="201" customFormat="1" ht="16" x14ac:dyDescent="0.2">
      <c r="A277" s="199"/>
      <c r="B277" s="200">
        <v>10064710</v>
      </c>
      <c r="C277" s="201" t="s">
        <v>31</v>
      </c>
      <c r="D277" s="201" t="s">
        <v>32</v>
      </c>
      <c r="E277" s="201" t="s">
        <v>1522</v>
      </c>
      <c r="F277" s="201">
        <v>410730</v>
      </c>
      <c r="G277" s="201" t="s">
        <v>1523</v>
      </c>
      <c r="H277" s="201" t="s">
        <v>604</v>
      </c>
      <c r="I277" s="202">
        <v>3004</v>
      </c>
      <c r="J277" s="203" t="s">
        <v>841</v>
      </c>
      <c r="K277" s="203" t="s">
        <v>1369</v>
      </c>
      <c r="L277" s="201" t="s">
        <v>255</v>
      </c>
      <c r="M277" s="204" t="s">
        <v>1524</v>
      </c>
      <c r="N277" s="192"/>
      <c r="O277" s="205"/>
      <c r="P277" s="206"/>
      <c r="Q277" s="201" t="s">
        <v>3235</v>
      </c>
      <c r="R277" s="331">
        <v>2126</v>
      </c>
      <c r="S277" s="204">
        <v>38764</v>
      </c>
      <c r="T277" s="204" t="s">
        <v>1495</v>
      </c>
      <c r="U277" s="207" t="s">
        <v>42</v>
      </c>
      <c r="V277" s="208" t="s">
        <v>271</v>
      </c>
      <c r="Y277" s="201" t="s">
        <v>1525</v>
      </c>
      <c r="AE277" s="209"/>
      <c r="AF277" s="209"/>
      <c r="AG277" s="209"/>
      <c r="AJ277" s="198" t="str">
        <f t="shared" si="7"/>
        <v>+</v>
      </c>
      <c r="AK277" s="201">
        <v>2010</v>
      </c>
      <c r="AL277" s="551" t="s">
        <v>6795</v>
      </c>
    </row>
    <row r="278" spans="1:38" s="201" customFormat="1" ht="16" x14ac:dyDescent="0.2">
      <c r="A278" s="199"/>
      <c r="B278" s="203">
        <v>10064685</v>
      </c>
      <c r="C278" s="201" t="s">
        <v>31</v>
      </c>
      <c r="D278" s="201" t="s">
        <v>32</v>
      </c>
      <c r="E278" s="201" t="s">
        <v>1522</v>
      </c>
      <c r="F278" s="201">
        <v>410730</v>
      </c>
      <c r="G278" s="201" t="s">
        <v>1523</v>
      </c>
      <c r="H278" s="201" t="s">
        <v>604</v>
      </c>
      <c r="I278" s="202">
        <v>3800</v>
      </c>
      <c r="J278" s="203" t="s">
        <v>486</v>
      </c>
      <c r="K278" s="203" t="s">
        <v>487</v>
      </c>
      <c r="L278" s="201" t="s">
        <v>255</v>
      </c>
      <c r="M278" s="204" t="s">
        <v>1524</v>
      </c>
      <c r="N278" s="192"/>
      <c r="O278" s="205"/>
      <c r="P278" s="206"/>
      <c r="Q278" s="201" t="s">
        <v>3235</v>
      </c>
      <c r="R278" s="331">
        <v>2127</v>
      </c>
      <c r="S278" s="204">
        <v>38764</v>
      </c>
      <c r="T278" s="204" t="s">
        <v>1495</v>
      </c>
      <c r="U278" s="207" t="s">
        <v>42</v>
      </c>
      <c r="V278" s="208" t="s">
        <v>271</v>
      </c>
      <c r="Y278" s="201" t="s">
        <v>1526</v>
      </c>
      <c r="AE278" s="209"/>
      <c r="AF278" s="209"/>
      <c r="AG278" s="209"/>
      <c r="AJ278" s="198" t="str">
        <f t="shared" si="7"/>
        <v>+</v>
      </c>
      <c r="AK278" s="201">
        <v>2010</v>
      </c>
      <c r="AL278" s="551" t="s">
        <v>6795</v>
      </c>
    </row>
    <row r="279" spans="1:38" s="201" customFormat="1" ht="32" x14ac:dyDescent="0.2">
      <c r="A279" s="199"/>
      <c r="B279" s="203" t="s">
        <v>1527</v>
      </c>
      <c r="C279" s="201" t="s">
        <v>31</v>
      </c>
      <c r="D279" s="201" t="s">
        <v>32</v>
      </c>
      <c r="E279" s="201" t="s">
        <v>1461</v>
      </c>
      <c r="F279" s="201">
        <v>406145</v>
      </c>
      <c r="G279" s="201" t="s">
        <v>1462</v>
      </c>
      <c r="H279" s="201" t="s">
        <v>333</v>
      </c>
      <c r="I279" s="202">
        <v>30100</v>
      </c>
      <c r="J279" s="203" t="s">
        <v>1528</v>
      </c>
      <c r="K279" s="203" t="s">
        <v>1529</v>
      </c>
      <c r="L279" s="201" t="s">
        <v>255</v>
      </c>
      <c r="M279" s="204" t="s">
        <v>1375</v>
      </c>
      <c r="N279" s="192"/>
      <c r="O279" s="205"/>
      <c r="P279" s="206"/>
      <c r="Q279" s="201" t="s">
        <v>3235</v>
      </c>
      <c r="R279" s="331">
        <v>2131</v>
      </c>
      <c r="S279" s="204">
        <v>38764</v>
      </c>
      <c r="T279" s="204" t="s">
        <v>1495</v>
      </c>
      <c r="U279" s="207" t="s">
        <v>42</v>
      </c>
      <c r="V279" s="208" t="s">
        <v>271</v>
      </c>
      <c r="Y279" s="201" t="s">
        <v>1530</v>
      </c>
      <c r="AE279" s="209"/>
      <c r="AF279" s="209"/>
      <c r="AG279" s="209"/>
      <c r="AJ279" s="198" t="str">
        <f t="shared" si="7"/>
        <v>+</v>
      </c>
      <c r="AK279" s="201">
        <v>2010</v>
      </c>
      <c r="AL279" s="551" t="s">
        <v>6795</v>
      </c>
    </row>
    <row r="280" spans="1:38" s="201" customFormat="1" ht="32" x14ac:dyDescent="0.2">
      <c r="A280" s="199"/>
      <c r="B280" s="203" t="s">
        <v>1531</v>
      </c>
      <c r="C280" s="201" t="s">
        <v>31</v>
      </c>
      <c r="D280" s="201" t="s">
        <v>32</v>
      </c>
      <c r="E280" s="201" t="s">
        <v>1183</v>
      </c>
      <c r="F280" s="201">
        <v>405372</v>
      </c>
      <c r="G280" s="201" t="s">
        <v>1475</v>
      </c>
      <c r="H280" s="201" t="s">
        <v>604</v>
      </c>
      <c r="I280" s="202">
        <v>160100</v>
      </c>
      <c r="J280" s="203" t="s">
        <v>605</v>
      </c>
      <c r="K280" s="203" t="s">
        <v>606</v>
      </c>
      <c r="L280" s="201" t="s">
        <v>255</v>
      </c>
      <c r="M280" s="204" t="s">
        <v>1431</v>
      </c>
      <c r="N280" s="192"/>
      <c r="O280" s="205"/>
      <c r="P280" s="206"/>
      <c r="Q280" s="201" t="s">
        <v>3235</v>
      </c>
      <c r="R280" s="331">
        <v>2132</v>
      </c>
      <c r="S280" s="204">
        <v>38764</v>
      </c>
      <c r="T280" s="204" t="s">
        <v>1495</v>
      </c>
      <c r="U280" s="207" t="s">
        <v>42</v>
      </c>
      <c r="V280" s="208" t="s">
        <v>271</v>
      </c>
      <c r="Y280" s="201" t="s">
        <v>1532</v>
      </c>
      <c r="AE280" s="209"/>
      <c r="AF280" s="209"/>
      <c r="AG280" s="209"/>
      <c r="AJ280" s="198" t="str">
        <f t="shared" si="7"/>
        <v>+</v>
      </c>
      <c r="AK280" s="201">
        <v>2010</v>
      </c>
      <c r="AL280" s="551" t="s">
        <v>6795</v>
      </c>
    </row>
    <row r="281" spans="1:38" s="201" customFormat="1" ht="32" x14ac:dyDescent="0.2">
      <c r="A281" s="199"/>
      <c r="B281" s="203" t="s">
        <v>1533</v>
      </c>
      <c r="C281" s="201" t="s">
        <v>31</v>
      </c>
      <c r="D281" s="201" t="s">
        <v>32</v>
      </c>
      <c r="E281" s="201" t="s">
        <v>1534</v>
      </c>
      <c r="F281" s="201">
        <v>403977</v>
      </c>
      <c r="G281" s="201" t="s">
        <v>1535</v>
      </c>
      <c r="H281" s="201" t="s">
        <v>533</v>
      </c>
      <c r="I281" s="202">
        <v>200</v>
      </c>
      <c r="J281" s="203" t="s">
        <v>1536</v>
      </c>
      <c r="K281" s="203" t="s">
        <v>1537</v>
      </c>
      <c r="L281" s="201" t="s">
        <v>255</v>
      </c>
      <c r="M281" s="204" t="s">
        <v>1538</v>
      </c>
      <c r="N281" s="192"/>
      <c r="O281" s="205"/>
      <c r="P281" s="206"/>
      <c r="Q281" s="201" t="s">
        <v>3235</v>
      </c>
      <c r="R281" s="331">
        <v>2133</v>
      </c>
      <c r="S281" s="204">
        <v>38764</v>
      </c>
      <c r="T281" s="204" t="s">
        <v>1495</v>
      </c>
      <c r="U281" s="207" t="s">
        <v>42</v>
      </c>
      <c r="V281" s="208" t="s">
        <v>271</v>
      </c>
      <c r="Y281" s="201" t="s">
        <v>1539</v>
      </c>
      <c r="AE281" s="209"/>
      <c r="AF281" s="209"/>
      <c r="AG281" s="209"/>
      <c r="AJ281" s="198" t="str">
        <f t="shared" si="7"/>
        <v>+</v>
      </c>
      <c r="AK281" s="201">
        <v>2010</v>
      </c>
      <c r="AL281" s="551" t="s">
        <v>6795</v>
      </c>
    </row>
    <row r="282" spans="1:38" s="201" customFormat="1" ht="32" x14ac:dyDescent="0.2">
      <c r="A282" s="199"/>
      <c r="B282" s="203" t="s">
        <v>1540</v>
      </c>
      <c r="C282" s="201" t="s">
        <v>31</v>
      </c>
      <c r="D282" s="201" t="s">
        <v>32</v>
      </c>
      <c r="E282" s="201" t="s">
        <v>1541</v>
      </c>
      <c r="F282" s="201">
        <v>410172</v>
      </c>
      <c r="G282" s="201" t="s">
        <v>1542</v>
      </c>
      <c r="H282" s="201" t="s">
        <v>431</v>
      </c>
      <c r="I282" s="202">
        <v>20100</v>
      </c>
      <c r="J282" s="203" t="s">
        <v>1543</v>
      </c>
      <c r="K282" s="203" t="s">
        <v>1544</v>
      </c>
      <c r="L282" s="201" t="s">
        <v>255</v>
      </c>
      <c r="M282" s="204" t="s">
        <v>1545</v>
      </c>
      <c r="N282" s="192"/>
      <c r="O282" s="205"/>
      <c r="P282" s="206"/>
      <c r="Q282" s="201" t="s">
        <v>3235</v>
      </c>
      <c r="R282" s="331">
        <v>2135</v>
      </c>
      <c r="S282" s="204" t="s">
        <v>1546</v>
      </c>
      <c r="T282" s="204" t="s">
        <v>1495</v>
      </c>
      <c r="U282" s="207" t="s">
        <v>42</v>
      </c>
      <c r="V282" s="208" t="s">
        <v>271</v>
      </c>
      <c r="AE282" s="209"/>
      <c r="AF282" s="209"/>
      <c r="AG282" s="209"/>
      <c r="AJ282" s="198" t="str">
        <f t="shared" si="7"/>
        <v>+</v>
      </c>
      <c r="AK282" s="201">
        <v>2010</v>
      </c>
      <c r="AL282" s="551" t="s">
        <v>6795</v>
      </c>
    </row>
    <row r="283" spans="1:38" s="201" customFormat="1" ht="32" x14ac:dyDescent="0.2">
      <c r="A283" s="199"/>
      <c r="B283" s="203" t="s">
        <v>1547</v>
      </c>
      <c r="C283" s="201" t="s">
        <v>31</v>
      </c>
      <c r="D283" s="201" t="s">
        <v>32</v>
      </c>
      <c r="E283" s="201" t="s">
        <v>1548</v>
      </c>
      <c r="F283" s="201">
        <v>405165</v>
      </c>
      <c r="G283" s="201" t="s">
        <v>1549</v>
      </c>
      <c r="H283" s="201" t="s">
        <v>374</v>
      </c>
      <c r="I283" s="202">
        <v>20100</v>
      </c>
      <c r="J283" s="203" t="s">
        <v>1550</v>
      </c>
      <c r="K283" s="203" t="s">
        <v>1551</v>
      </c>
      <c r="L283" s="201" t="s">
        <v>255</v>
      </c>
      <c r="M283" s="204" t="s">
        <v>1545</v>
      </c>
      <c r="N283" s="192"/>
      <c r="O283" s="205"/>
      <c r="P283" s="206"/>
      <c r="Q283" s="201" t="s">
        <v>3235</v>
      </c>
      <c r="R283" s="331">
        <v>2136</v>
      </c>
      <c r="S283" s="204" t="s">
        <v>1546</v>
      </c>
      <c r="T283" s="204" t="s">
        <v>1495</v>
      </c>
      <c r="U283" s="207" t="s">
        <v>42</v>
      </c>
      <c r="V283" s="208" t="s">
        <v>271</v>
      </c>
      <c r="AE283" s="209"/>
      <c r="AF283" s="209"/>
      <c r="AG283" s="209"/>
      <c r="AJ283" s="198" t="str">
        <f t="shared" si="7"/>
        <v>+</v>
      </c>
      <c r="AK283" s="201">
        <v>2010</v>
      </c>
      <c r="AL283" s="551" t="s">
        <v>6795</v>
      </c>
    </row>
    <row r="284" spans="1:38" s="201" customFormat="1" ht="16" x14ac:dyDescent="0.2">
      <c r="A284" s="199"/>
      <c r="B284" s="203">
        <v>10074485</v>
      </c>
      <c r="C284" s="201" t="s">
        <v>31</v>
      </c>
      <c r="D284" s="201" t="s">
        <v>75</v>
      </c>
      <c r="E284" s="201">
        <v>38764</v>
      </c>
      <c r="F284" s="201">
        <v>202368</v>
      </c>
      <c r="G284" s="201" t="s">
        <v>1341</v>
      </c>
      <c r="H284" s="201" t="s">
        <v>35</v>
      </c>
      <c r="I284" s="202">
        <v>70</v>
      </c>
      <c r="J284" s="203" t="s">
        <v>1552</v>
      </c>
      <c r="K284" s="203" t="s">
        <v>1553</v>
      </c>
      <c r="L284" s="201" t="s">
        <v>255</v>
      </c>
      <c r="M284" s="204" t="s">
        <v>1554</v>
      </c>
      <c r="N284" s="192"/>
      <c r="O284" s="205"/>
      <c r="P284" s="206"/>
      <c r="Q284" s="201" t="s">
        <v>3235</v>
      </c>
      <c r="R284" s="331">
        <v>2135</v>
      </c>
      <c r="S284" s="204">
        <v>0.40104166666666669</v>
      </c>
      <c r="T284" s="204" t="s">
        <v>1555</v>
      </c>
      <c r="U284" s="207" t="s">
        <v>42</v>
      </c>
      <c r="V284" s="208" t="s">
        <v>271</v>
      </c>
      <c r="Y284" s="201" t="s">
        <v>1556</v>
      </c>
      <c r="AE284" s="209"/>
      <c r="AF284" s="209"/>
      <c r="AG284" s="209"/>
      <c r="AJ284" s="198" t="str">
        <f t="shared" si="7"/>
        <v>+</v>
      </c>
      <c r="AK284" s="201">
        <v>2010</v>
      </c>
      <c r="AL284" s="551" t="s">
        <v>6795</v>
      </c>
    </row>
    <row r="285" spans="1:38" s="201" customFormat="1" ht="16" x14ac:dyDescent="0.2">
      <c r="A285" s="199"/>
      <c r="B285" s="203">
        <v>10061998</v>
      </c>
      <c r="C285" s="201" t="s">
        <v>31</v>
      </c>
      <c r="D285" s="201" t="s">
        <v>32</v>
      </c>
      <c r="E285" s="201" t="s">
        <v>44</v>
      </c>
      <c r="F285" s="201">
        <v>401680</v>
      </c>
      <c r="G285" s="201" t="s">
        <v>725</v>
      </c>
      <c r="H285" s="201" t="s">
        <v>46</v>
      </c>
      <c r="I285" s="202">
        <v>7100</v>
      </c>
      <c r="J285" s="203" t="s">
        <v>1074</v>
      </c>
      <c r="K285" s="203" t="s">
        <v>1256</v>
      </c>
      <c r="L285" s="201" t="s">
        <v>255</v>
      </c>
      <c r="M285" s="204" t="s">
        <v>1557</v>
      </c>
      <c r="N285" s="192"/>
      <c r="O285" s="205"/>
      <c r="P285" s="206"/>
      <c r="Q285" s="201" t="s">
        <v>1558</v>
      </c>
      <c r="R285" s="331">
        <v>2136</v>
      </c>
      <c r="S285" s="204">
        <v>0.40104166666666669</v>
      </c>
      <c r="T285" s="204" t="s">
        <v>1555</v>
      </c>
      <c r="U285" s="207" t="s">
        <v>42</v>
      </c>
      <c r="V285" s="208" t="s">
        <v>271</v>
      </c>
      <c r="AE285" s="209"/>
      <c r="AF285" s="209"/>
      <c r="AG285" s="209"/>
      <c r="AJ285" s="198" t="str">
        <f t="shared" si="7"/>
        <v>-</v>
      </c>
      <c r="AK285" s="201">
        <v>2010</v>
      </c>
      <c r="AL285" s="551" t="s">
        <v>6795</v>
      </c>
    </row>
    <row r="286" spans="1:38" s="201" customFormat="1" ht="16" x14ac:dyDescent="0.2">
      <c r="A286" s="199"/>
      <c r="B286" s="200">
        <v>10070103</v>
      </c>
      <c r="C286" s="201" t="s">
        <v>31</v>
      </c>
      <c r="D286" s="201" t="s">
        <v>32</v>
      </c>
      <c r="E286" s="201" t="s">
        <v>44</v>
      </c>
      <c r="F286" s="201">
        <v>401680</v>
      </c>
      <c r="G286" s="201" t="s">
        <v>725</v>
      </c>
      <c r="H286" s="201" t="s">
        <v>46</v>
      </c>
      <c r="I286" s="202">
        <v>7200</v>
      </c>
      <c r="J286" s="203" t="s">
        <v>474</v>
      </c>
      <c r="K286" s="203" t="s">
        <v>731</v>
      </c>
      <c r="L286" s="201" t="s">
        <v>255</v>
      </c>
      <c r="M286" s="204" t="s">
        <v>1557</v>
      </c>
      <c r="N286" s="192"/>
      <c r="O286" s="205"/>
      <c r="P286" s="206"/>
      <c r="Q286" s="201" t="s">
        <v>3235</v>
      </c>
      <c r="R286" s="331">
        <v>2137</v>
      </c>
      <c r="S286" s="204">
        <v>0.40104166666666669</v>
      </c>
      <c r="T286" s="204" t="s">
        <v>1555</v>
      </c>
      <c r="U286" s="207" t="s">
        <v>42</v>
      </c>
      <c r="V286" s="208" t="s">
        <v>271</v>
      </c>
      <c r="Y286" s="201" t="s">
        <v>1559</v>
      </c>
      <c r="AE286" s="209"/>
      <c r="AF286" s="209"/>
      <c r="AG286" s="209"/>
      <c r="AJ286" s="198" t="str">
        <f t="shared" si="7"/>
        <v>+</v>
      </c>
      <c r="AK286" s="201">
        <v>2010</v>
      </c>
      <c r="AL286" s="551" t="s">
        <v>6795</v>
      </c>
    </row>
    <row r="287" spans="1:38" s="201" customFormat="1" ht="16" x14ac:dyDescent="0.2">
      <c r="A287" s="199"/>
      <c r="B287" s="203">
        <v>10062163</v>
      </c>
      <c r="C287" s="201" t="s">
        <v>31</v>
      </c>
      <c r="D287" s="201" t="s">
        <v>32</v>
      </c>
      <c r="E287" s="201" t="s">
        <v>1320</v>
      </c>
      <c r="F287" s="201">
        <v>410676</v>
      </c>
      <c r="G287" s="201" t="s">
        <v>1321</v>
      </c>
      <c r="H287" s="201" t="s">
        <v>321</v>
      </c>
      <c r="I287" s="202">
        <v>2200</v>
      </c>
      <c r="J287" s="203" t="s">
        <v>207</v>
      </c>
      <c r="K287" s="203" t="s">
        <v>940</v>
      </c>
      <c r="L287" s="201" t="s">
        <v>255</v>
      </c>
      <c r="M287" s="204" t="s">
        <v>1560</v>
      </c>
      <c r="N287" s="192"/>
      <c r="O287" s="205"/>
      <c r="P287" s="206"/>
      <c r="Q287" s="201" t="s">
        <v>1558</v>
      </c>
      <c r="R287" s="331">
        <v>2138</v>
      </c>
      <c r="S287" s="204">
        <v>0.40104166666666669</v>
      </c>
      <c r="T287" s="204" t="s">
        <v>1555</v>
      </c>
      <c r="U287" s="207" t="s">
        <v>42</v>
      </c>
      <c r="V287" s="208" t="s">
        <v>271</v>
      </c>
      <c r="AE287" s="209"/>
      <c r="AF287" s="209"/>
      <c r="AG287" s="209"/>
      <c r="AJ287" s="198" t="str">
        <f t="shared" si="7"/>
        <v>-</v>
      </c>
      <c r="AK287" s="201">
        <v>2010</v>
      </c>
      <c r="AL287" s="551" t="s">
        <v>6795</v>
      </c>
    </row>
    <row r="288" spans="1:38" s="201" customFormat="1" ht="16" x14ac:dyDescent="0.2">
      <c r="A288" s="199"/>
      <c r="B288" s="203">
        <v>10067660</v>
      </c>
      <c r="C288" s="201" t="s">
        <v>31</v>
      </c>
      <c r="D288" s="201" t="s">
        <v>32</v>
      </c>
      <c r="E288" s="201" t="s">
        <v>1320</v>
      </c>
      <c r="F288" s="201">
        <v>410676</v>
      </c>
      <c r="G288" s="201" t="s">
        <v>1321</v>
      </c>
      <c r="H288" s="201" t="s">
        <v>321</v>
      </c>
      <c r="I288" s="202">
        <v>21110</v>
      </c>
      <c r="J288" s="203" t="s">
        <v>290</v>
      </c>
      <c r="K288" s="203" t="s">
        <v>1224</v>
      </c>
      <c r="L288" s="201" t="s">
        <v>255</v>
      </c>
      <c r="M288" s="204" t="s">
        <v>1560</v>
      </c>
      <c r="N288" s="192"/>
      <c r="O288" s="205"/>
      <c r="P288" s="206"/>
      <c r="Q288" s="201" t="s">
        <v>3235</v>
      </c>
      <c r="R288" s="331">
        <v>2141</v>
      </c>
      <c r="S288" s="204">
        <v>0.40104166666666669</v>
      </c>
      <c r="T288" s="204" t="s">
        <v>1555</v>
      </c>
      <c r="U288" s="207" t="s">
        <v>42</v>
      </c>
      <c r="V288" s="208" t="s">
        <v>271</v>
      </c>
      <c r="Y288" s="201" t="s">
        <v>1561</v>
      </c>
      <c r="AE288" s="209"/>
      <c r="AF288" s="209"/>
      <c r="AG288" s="209"/>
      <c r="AJ288" s="198" t="str">
        <f t="shared" si="7"/>
        <v>+</v>
      </c>
      <c r="AK288" s="201">
        <v>2010</v>
      </c>
      <c r="AL288" s="551" t="s">
        <v>6795</v>
      </c>
    </row>
    <row r="289" spans="1:38" s="201" customFormat="1" ht="16" x14ac:dyDescent="0.2">
      <c r="A289" s="199"/>
      <c r="B289" s="203">
        <v>10064855</v>
      </c>
      <c r="C289" s="201" t="s">
        <v>31</v>
      </c>
      <c r="D289" s="201" t="s">
        <v>32</v>
      </c>
      <c r="E289" s="201" t="s">
        <v>1320</v>
      </c>
      <c r="F289" s="201">
        <v>410676</v>
      </c>
      <c r="G289" s="201" t="s">
        <v>1321</v>
      </c>
      <c r="H289" s="201" t="s">
        <v>321</v>
      </c>
      <c r="I289" s="202">
        <v>31800</v>
      </c>
      <c r="J289" s="203" t="s">
        <v>583</v>
      </c>
      <c r="K289" s="203" t="s">
        <v>1311</v>
      </c>
      <c r="L289" s="201" t="s">
        <v>255</v>
      </c>
      <c r="M289" s="204" t="s">
        <v>1560</v>
      </c>
      <c r="N289" s="192"/>
      <c r="O289" s="205"/>
      <c r="P289" s="206"/>
      <c r="Q289" s="201" t="s">
        <v>1558</v>
      </c>
      <c r="R289" s="331">
        <v>2142</v>
      </c>
      <c r="S289" s="204">
        <v>0.40104166666666669</v>
      </c>
      <c r="T289" s="204" t="s">
        <v>1555</v>
      </c>
      <c r="U289" s="207" t="s">
        <v>42</v>
      </c>
      <c r="V289" s="208" t="s">
        <v>271</v>
      </c>
      <c r="AE289" s="209"/>
      <c r="AF289" s="209"/>
      <c r="AG289" s="209"/>
      <c r="AJ289" s="198" t="str">
        <f t="shared" si="7"/>
        <v>-</v>
      </c>
      <c r="AK289" s="201">
        <v>2010</v>
      </c>
      <c r="AL289" s="551" t="s">
        <v>6795</v>
      </c>
    </row>
    <row r="290" spans="1:38" s="201" customFormat="1" ht="16" x14ac:dyDescent="0.2">
      <c r="A290" s="199"/>
      <c r="B290" s="203">
        <v>10062184</v>
      </c>
      <c r="C290" s="201" t="s">
        <v>31</v>
      </c>
      <c r="D290" s="201" t="s">
        <v>32</v>
      </c>
      <c r="E290" s="201" t="s">
        <v>1320</v>
      </c>
      <c r="F290" s="201">
        <v>410676</v>
      </c>
      <c r="G290" s="201" t="s">
        <v>1321</v>
      </c>
      <c r="H290" s="201" t="s">
        <v>321</v>
      </c>
      <c r="I290" s="202">
        <v>40900</v>
      </c>
      <c r="J290" s="203" t="s">
        <v>124</v>
      </c>
      <c r="K290" s="203" t="s">
        <v>950</v>
      </c>
      <c r="L290" s="201" t="s">
        <v>255</v>
      </c>
      <c r="M290" s="204" t="s">
        <v>1560</v>
      </c>
      <c r="N290" s="192"/>
      <c r="O290" s="205"/>
      <c r="P290" s="206"/>
      <c r="Q290" s="201" t="s">
        <v>3235</v>
      </c>
      <c r="R290" s="331">
        <v>2143</v>
      </c>
      <c r="S290" s="204">
        <v>0.40104166666666669</v>
      </c>
      <c r="T290" s="204" t="s">
        <v>1555</v>
      </c>
      <c r="U290" s="207" t="s">
        <v>42</v>
      </c>
      <c r="V290" s="208" t="s">
        <v>271</v>
      </c>
      <c r="Y290" s="201" t="s">
        <v>1562</v>
      </c>
      <c r="AE290" s="209"/>
      <c r="AF290" s="209"/>
      <c r="AG290" s="209"/>
      <c r="AJ290" s="198" t="str">
        <f t="shared" si="7"/>
        <v>+</v>
      </c>
      <c r="AK290" s="201">
        <v>2010</v>
      </c>
      <c r="AL290" s="551" t="s">
        <v>6795</v>
      </c>
    </row>
    <row r="291" spans="1:38" s="201" customFormat="1" ht="16" x14ac:dyDescent="0.2">
      <c r="A291" s="199"/>
      <c r="B291" s="200">
        <v>10062598</v>
      </c>
      <c r="C291" s="201" t="s">
        <v>31</v>
      </c>
      <c r="D291" s="201" t="s">
        <v>32</v>
      </c>
      <c r="E291" s="201" t="s">
        <v>1183</v>
      </c>
      <c r="F291" s="201">
        <v>405372</v>
      </c>
      <c r="G291" s="201" t="s">
        <v>1475</v>
      </c>
      <c r="H291" s="201" t="s">
        <v>604</v>
      </c>
      <c r="I291" s="202">
        <v>75100</v>
      </c>
      <c r="J291" s="203" t="s">
        <v>486</v>
      </c>
      <c r="K291" s="203" t="s">
        <v>487</v>
      </c>
      <c r="L291" s="201" t="s">
        <v>255</v>
      </c>
      <c r="M291" s="204" t="s">
        <v>1563</v>
      </c>
      <c r="N291" s="192"/>
      <c r="O291" s="205"/>
      <c r="P291" s="206"/>
      <c r="Q291" s="201" t="s">
        <v>3235</v>
      </c>
      <c r="R291" s="331">
        <v>2146</v>
      </c>
      <c r="S291" s="204">
        <v>0.40104166666666669</v>
      </c>
      <c r="T291" s="204" t="s">
        <v>1555</v>
      </c>
      <c r="U291" s="207" t="s">
        <v>42</v>
      </c>
      <c r="V291" s="208" t="s">
        <v>271</v>
      </c>
      <c r="Y291" s="201" t="s">
        <v>1564</v>
      </c>
      <c r="AE291" s="209"/>
      <c r="AF291" s="209"/>
      <c r="AG291" s="209"/>
      <c r="AJ291" s="198" t="str">
        <f t="shared" si="7"/>
        <v>+</v>
      </c>
      <c r="AK291" s="201">
        <v>2010</v>
      </c>
      <c r="AL291" s="551" t="s">
        <v>6795</v>
      </c>
    </row>
    <row r="292" spans="1:38" s="201" customFormat="1" ht="16" x14ac:dyDescent="0.2">
      <c r="A292" s="199"/>
      <c r="B292" s="203">
        <v>10068908</v>
      </c>
      <c r="C292" s="201" t="s">
        <v>31</v>
      </c>
      <c r="D292" s="201" t="s">
        <v>32</v>
      </c>
      <c r="E292" s="201" t="s">
        <v>1183</v>
      </c>
      <c r="F292" s="201">
        <v>405372</v>
      </c>
      <c r="G292" s="201" t="s">
        <v>1475</v>
      </c>
      <c r="H292" s="201" t="s">
        <v>604</v>
      </c>
      <c r="I292" s="202">
        <v>150501</v>
      </c>
      <c r="J292" s="203" t="s">
        <v>491</v>
      </c>
      <c r="K292" s="203" t="s">
        <v>1355</v>
      </c>
      <c r="L292" s="201" t="s">
        <v>255</v>
      </c>
      <c r="M292" s="204" t="s">
        <v>1563</v>
      </c>
      <c r="N292" s="192"/>
      <c r="O292" s="205"/>
      <c r="P292" s="206"/>
      <c r="Q292" s="201" t="s">
        <v>3235</v>
      </c>
      <c r="R292" s="331">
        <v>2147</v>
      </c>
      <c r="S292" s="204">
        <v>0.40104166666666669</v>
      </c>
      <c r="T292" s="204" t="s">
        <v>1555</v>
      </c>
      <c r="U292" s="207" t="s">
        <v>42</v>
      </c>
      <c r="V292" s="208" t="s">
        <v>271</v>
      </c>
      <c r="Y292" s="201" t="s">
        <v>1565</v>
      </c>
      <c r="AE292" s="209"/>
      <c r="AF292" s="209"/>
      <c r="AG292" s="209"/>
      <c r="AJ292" s="198" t="str">
        <f t="shared" si="7"/>
        <v>+</v>
      </c>
      <c r="AK292" s="201">
        <v>2010</v>
      </c>
      <c r="AL292" s="551" t="s">
        <v>6795</v>
      </c>
    </row>
    <row r="293" spans="1:38" s="201" customFormat="1" ht="16" x14ac:dyDescent="0.2">
      <c r="A293" s="199"/>
      <c r="B293" s="203">
        <v>10062790</v>
      </c>
      <c r="C293" s="201" t="s">
        <v>31</v>
      </c>
      <c r="D293" s="201" t="s">
        <v>32</v>
      </c>
      <c r="E293" s="201" t="s">
        <v>1183</v>
      </c>
      <c r="F293" s="201">
        <v>405372</v>
      </c>
      <c r="G293" s="201" t="s">
        <v>1475</v>
      </c>
      <c r="H293" s="201" t="s">
        <v>604</v>
      </c>
      <c r="I293" s="202">
        <v>151400</v>
      </c>
      <c r="J293" s="203" t="s">
        <v>356</v>
      </c>
      <c r="K293" s="203" t="s">
        <v>357</v>
      </c>
      <c r="L293" s="201" t="s">
        <v>255</v>
      </c>
      <c r="M293" s="204" t="s">
        <v>1563</v>
      </c>
      <c r="N293" s="192"/>
      <c r="O293" s="205"/>
      <c r="P293" s="206"/>
      <c r="Q293" s="201" t="s">
        <v>3235</v>
      </c>
      <c r="R293" s="331">
        <v>2148</v>
      </c>
      <c r="S293" s="204">
        <v>0.40104166666666669</v>
      </c>
      <c r="T293" s="204" t="s">
        <v>1555</v>
      </c>
      <c r="U293" s="207" t="s">
        <v>42</v>
      </c>
      <c r="V293" s="208" t="s">
        <v>271</v>
      </c>
      <c r="Y293" s="201" t="s">
        <v>1566</v>
      </c>
      <c r="AE293" s="209"/>
      <c r="AF293" s="209"/>
      <c r="AG293" s="209"/>
      <c r="AJ293" s="198" t="str">
        <f t="shared" si="7"/>
        <v>+</v>
      </c>
      <c r="AK293" s="201">
        <v>2010</v>
      </c>
      <c r="AL293" s="551" t="s">
        <v>6795</v>
      </c>
    </row>
    <row r="294" spans="1:38" s="201" customFormat="1" ht="16" x14ac:dyDescent="0.2">
      <c r="A294" s="199"/>
      <c r="B294" s="203">
        <v>10074728</v>
      </c>
      <c r="C294" s="201" t="s">
        <v>31</v>
      </c>
      <c r="D294" s="201" t="s">
        <v>1357</v>
      </c>
      <c r="E294" s="201" t="s">
        <v>1372</v>
      </c>
      <c r="F294" s="201">
        <v>206643</v>
      </c>
      <c r="G294" s="201" t="s">
        <v>1373</v>
      </c>
      <c r="H294" s="201" t="s">
        <v>35</v>
      </c>
      <c r="I294" s="202">
        <v>23510</v>
      </c>
      <c r="J294" s="203" t="s">
        <v>1439</v>
      </c>
      <c r="K294" s="203" t="s">
        <v>1567</v>
      </c>
      <c r="L294" s="201" t="s">
        <v>255</v>
      </c>
      <c r="M294" s="204" t="s">
        <v>1568</v>
      </c>
      <c r="N294" s="192"/>
      <c r="O294" s="205"/>
      <c r="P294" s="206"/>
      <c r="Q294" s="201" t="s">
        <v>3235</v>
      </c>
      <c r="R294" s="331">
        <v>2153</v>
      </c>
      <c r="S294" s="204">
        <v>0.40104166666666669</v>
      </c>
      <c r="T294" s="204" t="s">
        <v>1555</v>
      </c>
      <c r="U294" s="207" t="s">
        <v>42</v>
      </c>
      <c r="V294" s="208" t="s">
        <v>271</v>
      </c>
      <c r="AE294" s="209"/>
      <c r="AF294" s="209"/>
      <c r="AG294" s="209"/>
      <c r="AJ294" s="198" t="str">
        <f t="shared" si="7"/>
        <v>+</v>
      </c>
      <c r="AK294" s="201">
        <v>2010</v>
      </c>
      <c r="AL294" s="551" t="s">
        <v>6795</v>
      </c>
    </row>
    <row r="295" spans="1:38" s="201" customFormat="1" ht="32" x14ac:dyDescent="0.2">
      <c r="A295" s="199"/>
      <c r="B295" s="203" t="s">
        <v>1569</v>
      </c>
      <c r="C295" s="201" t="s">
        <v>31</v>
      </c>
      <c r="D295" s="201" t="s">
        <v>1357</v>
      </c>
      <c r="E295" s="201" t="s">
        <v>1372</v>
      </c>
      <c r="F295" s="201">
        <v>206643</v>
      </c>
      <c r="G295" s="201" t="s">
        <v>1373</v>
      </c>
      <c r="H295" s="201" t="s">
        <v>35</v>
      </c>
      <c r="I295" s="202">
        <v>30320</v>
      </c>
      <c r="J295" s="203" t="s">
        <v>474</v>
      </c>
      <c r="K295" s="203" t="s">
        <v>1570</v>
      </c>
      <c r="L295" s="201" t="s">
        <v>255</v>
      </c>
      <c r="M295" s="204" t="s">
        <v>1568</v>
      </c>
      <c r="N295" s="192"/>
      <c r="O295" s="205"/>
      <c r="P295" s="206"/>
      <c r="Q295" s="201" t="s">
        <v>3235</v>
      </c>
      <c r="R295" s="331">
        <v>2154</v>
      </c>
      <c r="S295" s="204">
        <v>0.40104166666666669</v>
      </c>
      <c r="T295" s="204" t="s">
        <v>1555</v>
      </c>
      <c r="U295" s="207" t="s">
        <v>42</v>
      </c>
      <c r="V295" s="208" t="s">
        <v>271</v>
      </c>
      <c r="AE295" s="209"/>
      <c r="AF295" s="209"/>
      <c r="AG295" s="209"/>
      <c r="AJ295" s="198" t="str">
        <f t="shared" si="7"/>
        <v>+</v>
      </c>
      <c r="AK295" s="201">
        <v>2010</v>
      </c>
      <c r="AL295" s="551" t="s">
        <v>6795</v>
      </c>
    </row>
    <row r="296" spans="1:38" s="201" customFormat="1" ht="16" x14ac:dyDescent="0.2">
      <c r="A296" s="199"/>
      <c r="B296" s="203">
        <v>10068496</v>
      </c>
      <c r="C296" s="201" t="s">
        <v>31</v>
      </c>
      <c r="D296" s="201" t="s">
        <v>32</v>
      </c>
      <c r="E296" s="201" t="s">
        <v>33</v>
      </c>
      <c r="F296" s="201">
        <v>202140</v>
      </c>
      <c r="G296" s="201" t="s">
        <v>1571</v>
      </c>
      <c r="H296" s="201" t="s">
        <v>35</v>
      </c>
      <c r="I296" s="202">
        <v>21100</v>
      </c>
      <c r="J296" s="203" t="s">
        <v>175</v>
      </c>
      <c r="K296" s="203" t="s">
        <v>1390</v>
      </c>
      <c r="L296" s="201" t="s">
        <v>255</v>
      </c>
      <c r="M296" s="204" t="s">
        <v>1572</v>
      </c>
      <c r="N296" s="192"/>
      <c r="O296" s="205"/>
      <c r="P296" s="206"/>
      <c r="Q296" s="201" t="s">
        <v>3235</v>
      </c>
      <c r="R296" s="331">
        <v>2158</v>
      </c>
      <c r="S296" s="204">
        <v>38820</v>
      </c>
      <c r="T296" s="204" t="s">
        <v>1555</v>
      </c>
      <c r="U296" s="207" t="s">
        <v>42</v>
      </c>
      <c r="V296" s="208" t="s">
        <v>271</v>
      </c>
      <c r="Y296" s="201" t="s">
        <v>626</v>
      </c>
      <c r="AE296" s="209"/>
      <c r="AF296" s="209"/>
      <c r="AG296" s="209"/>
      <c r="AJ296" s="198" t="str">
        <f t="shared" si="7"/>
        <v>+</v>
      </c>
      <c r="AK296" s="201">
        <v>2010</v>
      </c>
      <c r="AL296" s="551" t="s">
        <v>6795</v>
      </c>
    </row>
    <row r="297" spans="1:38" s="201" customFormat="1" ht="16" x14ac:dyDescent="0.2">
      <c r="A297" s="199"/>
      <c r="B297" s="203">
        <v>10068494</v>
      </c>
      <c r="C297" s="201" t="s">
        <v>31</v>
      </c>
      <c r="D297" s="201" t="s">
        <v>32</v>
      </c>
      <c r="E297" s="201" t="s">
        <v>33</v>
      </c>
      <c r="F297" s="201">
        <v>202140</v>
      </c>
      <c r="G297" s="201" t="s">
        <v>1571</v>
      </c>
      <c r="H297" s="201" t="s">
        <v>35</v>
      </c>
      <c r="I297" s="202">
        <v>22300</v>
      </c>
      <c r="J297" s="203" t="s">
        <v>253</v>
      </c>
      <c r="K297" s="203" t="s">
        <v>254</v>
      </c>
      <c r="L297" s="201" t="s">
        <v>255</v>
      </c>
      <c r="M297" s="204" t="s">
        <v>1572</v>
      </c>
      <c r="N297" s="192"/>
      <c r="O297" s="205"/>
      <c r="P297" s="206"/>
      <c r="Q297" s="201" t="s">
        <v>3235</v>
      </c>
      <c r="R297" s="331">
        <v>2159</v>
      </c>
      <c r="S297" s="204">
        <v>38820</v>
      </c>
      <c r="T297" s="204" t="s">
        <v>1555</v>
      </c>
      <c r="U297" s="207" t="s">
        <v>42</v>
      </c>
      <c r="V297" s="208" t="s">
        <v>271</v>
      </c>
      <c r="Y297" s="201" t="s">
        <v>1573</v>
      </c>
      <c r="AE297" s="209"/>
      <c r="AF297" s="209"/>
      <c r="AG297" s="209"/>
      <c r="AJ297" s="198" t="str">
        <f t="shared" si="7"/>
        <v>+</v>
      </c>
      <c r="AK297" s="201">
        <v>2010</v>
      </c>
      <c r="AL297" s="551" t="s">
        <v>6795</v>
      </c>
    </row>
    <row r="298" spans="1:38" s="201" customFormat="1" ht="16" x14ac:dyDescent="0.2">
      <c r="A298" s="199"/>
      <c r="B298" s="203">
        <v>10065801</v>
      </c>
      <c r="C298" s="201" t="s">
        <v>31</v>
      </c>
      <c r="D298" s="201" t="s">
        <v>1357</v>
      </c>
      <c r="E298" s="201" t="s">
        <v>1372</v>
      </c>
      <c r="F298" s="201">
        <v>206643</v>
      </c>
      <c r="G298" s="201" t="s">
        <v>1373</v>
      </c>
      <c r="H298" s="201" t="s">
        <v>35</v>
      </c>
      <c r="I298" s="202">
        <v>12300</v>
      </c>
      <c r="J298" s="203" t="s">
        <v>356</v>
      </c>
      <c r="K298" s="203" t="s">
        <v>1363</v>
      </c>
      <c r="L298" s="201" t="s">
        <v>255</v>
      </c>
      <c r="M298" s="204" t="s">
        <v>1572</v>
      </c>
      <c r="N298" s="192"/>
      <c r="O298" s="205"/>
      <c r="P298" s="206"/>
      <c r="Q298" s="201" t="s">
        <v>3235</v>
      </c>
      <c r="R298" s="331">
        <v>2160</v>
      </c>
      <c r="S298" s="204">
        <v>38820</v>
      </c>
      <c r="T298" s="204" t="s">
        <v>1555</v>
      </c>
      <c r="U298" s="207" t="s">
        <v>42</v>
      </c>
      <c r="V298" s="208" t="s">
        <v>271</v>
      </c>
      <c r="Y298" s="201" t="s">
        <v>1574</v>
      </c>
      <c r="AE298" s="209"/>
      <c r="AF298" s="209"/>
      <c r="AG298" s="209"/>
      <c r="AJ298" s="198" t="str">
        <f t="shared" si="7"/>
        <v>+</v>
      </c>
      <c r="AK298" s="201">
        <v>2010</v>
      </c>
      <c r="AL298" s="551" t="s">
        <v>6795</v>
      </c>
    </row>
    <row r="299" spans="1:38" s="201" customFormat="1" ht="16" x14ac:dyDescent="0.2">
      <c r="A299" s="199"/>
      <c r="B299" s="203">
        <v>10074380</v>
      </c>
      <c r="C299" s="201" t="s">
        <v>31</v>
      </c>
      <c r="D299" s="201" t="s">
        <v>1357</v>
      </c>
      <c r="E299" s="201" t="s">
        <v>1372</v>
      </c>
      <c r="F299" s="201">
        <v>206643</v>
      </c>
      <c r="G299" s="201" t="s">
        <v>1373</v>
      </c>
      <c r="H299" s="201" t="s">
        <v>35</v>
      </c>
      <c r="I299" s="202">
        <v>12310</v>
      </c>
      <c r="J299" s="203" t="s">
        <v>253</v>
      </c>
      <c r="K299" s="203" t="s">
        <v>254</v>
      </c>
      <c r="L299" s="201" t="s">
        <v>255</v>
      </c>
      <c r="M299" s="204" t="s">
        <v>1572</v>
      </c>
      <c r="N299" s="192"/>
      <c r="O299" s="205"/>
      <c r="P299" s="206"/>
      <c r="Q299" s="201" t="s">
        <v>3235</v>
      </c>
      <c r="R299" s="331">
        <v>2161</v>
      </c>
      <c r="S299" s="204">
        <v>38820</v>
      </c>
      <c r="T299" s="204" t="s">
        <v>1555</v>
      </c>
      <c r="U299" s="207" t="s">
        <v>42</v>
      </c>
      <c r="V299" s="208" t="s">
        <v>271</v>
      </c>
      <c r="Y299" s="201" t="s">
        <v>1575</v>
      </c>
      <c r="AE299" s="209"/>
      <c r="AF299" s="209"/>
      <c r="AG299" s="209"/>
      <c r="AJ299" s="198" t="str">
        <f t="shared" si="7"/>
        <v>+</v>
      </c>
      <c r="AK299" s="201">
        <v>2010</v>
      </c>
      <c r="AL299" s="551" t="s">
        <v>6795</v>
      </c>
    </row>
    <row r="300" spans="1:38" s="201" customFormat="1" ht="16" x14ac:dyDescent="0.2">
      <c r="A300" s="199"/>
      <c r="B300" s="203">
        <v>10074381</v>
      </c>
      <c r="C300" s="201" t="s">
        <v>31</v>
      </c>
      <c r="D300" s="201" t="s">
        <v>1357</v>
      </c>
      <c r="E300" s="201" t="s">
        <v>1372</v>
      </c>
      <c r="F300" s="201">
        <v>206643</v>
      </c>
      <c r="G300" s="201" t="s">
        <v>1373</v>
      </c>
      <c r="H300" s="201" t="s">
        <v>35</v>
      </c>
      <c r="I300" s="202">
        <v>13410</v>
      </c>
      <c r="J300" s="203" t="s">
        <v>877</v>
      </c>
      <c r="K300" s="203" t="s">
        <v>1442</v>
      </c>
      <c r="L300" s="201" t="s">
        <v>255</v>
      </c>
      <c r="M300" s="204" t="s">
        <v>1572</v>
      </c>
      <c r="N300" s="192"/>
      <c r="O300" s="205"/>
      <c r="P300" s="206"/>
      <c r="Q300" s="201" t="s">
        <v>3235</v>
      </c>
      <c r="R300" s="331">
        <v>2162</v>
      </c>
      <c r="S300" s="204">
        <v>38820</v>
      </c>
      <c r="T300" s="204" t="s">
        <v>1555</v>
      </c>
      <c r="U300" s="207" t="s">
        <v>42</v>
      </c>
      <c r="V300" s="208" t="s">
        <v>271</v>
      </c>
      <c r="AE300" s="209"/>
      <c r="AF300" s="209"/>
      <c r="AG300" s="209"/>
      <c r="AJ300" s="198" t="str">
        <f t="shared" ref="AJ300:AJ363" si="8">IF(Q300&lt;&gt;"",IF(Q300="@","+","-"),MID(J300,1,6))</f>
        <v>+</v>
      </c>
      <c r="AK300" s="201">
        <v>2010</v>
      </c>
      <c r="AL300" s="551" t="s">
        <v>6795</v>
      </c>
    </row>
    <row r="301" spans="1:38" s="201" customFormat="1" ht="16" x14ac:dyDescent="0.2">
      <c r="A301" s="199"/>
      <c r="B301" s="200">
        <v>10074730</v>
      </c>
      <c r="C301" s="201" t="s">
        <v>31</v>
      </c>
      <c r="D301" s="201" t="s">
        <v>1357</v>
      </c>
      <c r="E301" s="201" t="s">
        <v>1372</v>
      </c>
      <c r="F301" s="201">
        <v>206643</v>
      </c>
      <c r="G301" s="201" t="s">
        <v>1373</v>
      </c>
      <c r="H301" s="201" t="s">
        <v>35</v>
      </c>
      <c r="I301" s="202">
        <v>20310</v>
      </c>
      <c r="J301" s="203" t="s">
        <v>474</v>
      </c>
      <c r="K301" s="203" t="s">
        <v>1576</v>
      </c>
      <c r="L301" s="201" t="s">
        <v>255</v>
      </c>
      <c r="M301" s="204" t="s">
        <v>1572</v>
      </c>
      <c r="N301" s="192"/>
      <c r="O301" s="205"/>
      <c r="P301" s="206"/>
      <c r="Q301" s="201" t="s">
        <v>3235</v>
      </c>
      <c r="R301" s="331">
        <v>2163</v>
      </c>
      <c r="S301" s="204">
        <v>38820</v>
      </c>
      <c r="T301" s="204" t="s">
        <v>1555</v>
      </c>
      <c r="U301" s="207" t="s">
        <v>42</v>
      </c>
      <c r="V301" s="208" t="s">
        <v>271</v>
      </c>
      <c r="Y301" s="201" t="s">
        <v>1577</v>
      </c>
      <c r="AE301" s="209"/>
      <c r="AF301" s="209"/>
      <c r="AG301" s="209"/>
      <c r="AJ301" s="198" t="str">
        <f t="shared" si="8"/>
        <v>+</v>
      </c>
      <c r="AK301" s="201">
        <v>2010</v>
      </c>
      <c r="AL301" s="551" t="s">
        <v>6795</v>
      </c>
    </row>
    <row r="302" spans="1:38" s="201" customFormat="1" ht="16" x14ac:dyDescent="0.2">
      <c r="A302" s="199"/>
      <c r="B302" s="203">
        <v>10075038</v>
      </c>
      <c r="C302" s="201" t="s">
        <v>31</v>
      </c>
      <c r="D302" s="201" t="s">
        <v>32</v>
      </c>
      <c r="E302" s="201" t="s">
        <v>1503</v>
      </c>
      <c r="F302" s="201">
        <v>406083</v>
      </c>
      <c r="G302" s="201" t="s">
        <v>1504</v>
      </c>
      <c r="H302" s="201" t="s">
        <v>333</v>
      </c>
      <c r="I302" s="202">
        <v>21360</v>
      </c>
      <c r="J302" s="203" t="s">
        <v>367</v>
      </c>
      <c r="K302" s="203" t="s">
        <v>368</v>
      </c>
      <c r="L302" s="201" t="s">
        <v>255</v>
      </c>
      <c r="M302" s="204" t="s">
        <v>1572</v>
      </c>
      <c r="N302" s="192"/>
      <c r="O302" s="205"/>
      <c r="P302" s="206"/>
      <c r="Q302" s="201" t="s">
        <v>3235</v>
      </c>
      <c r="R302" s="331">
        <v>2164</v>
      </c>
      <c r="S302" s="204">
        <v>38820</v>
      </c>
      <c r="T302" s="204" t="s">
        <v>1555</v>
      </c>
      <c r="U302" s="207" t="s">
        <v>42</v>
      </c>
      <c r="V302" s="208" t="s">
        <v>271</v>
      </c>
      <c r="Y302" s="201" t="s">
        <v>1578</v>
      </c>
      <c r="AE302" s="209"/>
      <c r="AF302" s="209"/>
      <c r="AG302" s="209"/>
      <c r="AJ302" s="198" t="str">
        <f t="shared" si="8"/>
        <v>+</v>
      </c>
      <c r="AK302" s="201">
        <v>2010</v>
      </c>
      <c r="AL302" s="551" t="s">
        <v>6795</v>
      </c>
    </row>
    <row r="303" spans="1:38" s="201" customFormat="1" ht="16" x14ac:dyDescent="0.2">
      <c r="A303" s="199"/>
      <c r="B303" s="203">
        <v>10075039</v>
      </c>
      <c r="C303" s="201" t="s">
        <v>31</v>
      </c>
      <c r="D303" s="201" t="s">
        <v>32</v>
      </c>
      <c r="E303" s="201" t="s">
        <v>1503</v>
      </c>
      <c r="F303" s="201">
        <v>406083</v>
      </c>
      <c r="G303" s="201" t="s">
        <v>1504</v>
      </c>
      <c r="H303" s="201" t="s">
        <v>333</v>
      </c>
      <c r="I303" s="202">
        <v>22350</v>
      </c>
      <c r="J303" s="203" t="s">
        <v>881</v>
      </c>
      <c r="K303" s="203" t="s">
        <v>1254</v>
      </c>
      <c r="L303" s="201" t="s">
        <v>255</v>
      </c>
      <c r="M303" s="204" t="s">
        <v>1572</v>
      </c>
      <c r="N303" s="192"/>
      <c r="O303" s="205"/>
      <c r="P303" s="206"/>
      <c r="Q303" s="201" t="s">
        <v>3235</v>
      </c>
      <c r="R303" s="331">
        <v>2165</v>
      </c>
      <c r="S303" s="204">
        <v>38820</v>
      </c>
      <c r="T303" s="204" t="s">
        <v>1555</v>
      </c>
      <c r="U303" s="207" t="s">
        <v>42</v>
      </c>
      <c r="V303" s="208" t="s">
        <v>271</v>
      </c>
      <c r="Y303" s="201" t="s">
        <v>1579</v>
      </c>
      <c r="AE303" s="209"/>
      <c r="AF303" s="209"/>
      <c r="AG303" s="209"/>
      <c r="AJ303" s="198" t="str">
        <f t="shared" si="8"/>
        <v>+</v>
      </c>
      <c r="AK303" s="201">
        <v>2010</v>
      </c>
      <c r="AL303" s="551" t="s">
        <v>6795</v>
      </c>
    </row>
    <row r="304" spans="1:38" s="201" customFormat="1" ht="16" x14ac:dyDescent="0.2">
      <c r="A304" s="199"/>
      <c r="B304" s="200">
        <v>10064545</v>
      </c>
      <c r="C304" s="201" t="s">
        <v>31</v>
      </c>
      <c r="D304" s="201" t="s">
        <v>32</v>
      </c>
      <c r="E304" s="201" t="s">
        <v>1461</v>
      </c>
      <c r="F304" s="201">
        <v>406145</v>
      </c>
      <c r="G304" s="201" t="s">
        <v>1462</v>
      </c>
      <c r="H304" s="201" t="s">
        <v>333</v>
      </c>
      <c r="I304" s="202">
        <v>1800</v>
      </c>
      <c r="J304" s="203" t="s">
        <v>207</v>
      </c>
      <c r="K304" s="203" t="s">
        <v>940</v>
      </c>
      <c r="L304" s="201" t="s">
        <v>255</v>
      </c>
      <c r="M304" s="204" t="s">
        <v>1335</v>
      </c>
      <c r="N304" s="192"/>
      <c r="O304" s="205"/>
      <c r="P304" s="206"/>
      <c r="Q304" s="201" t="s">
        <v>3235</v>
      </c>
      <c r="R304" s="331">
        <v>2167</v>
      </c>
      <c r="S304" s="204">
        <v>38820</v>
      </c>
      <c r="T304" s="204" t="s">
        <v>1555</v>
      </c>
      <c r="U304" s="207" t="s">
        <v>42</v>
      </c>
      <c r="V304" s="208" t="s">
        <v>271</v>
      </c>
      <c r="Y304" s="201" t="s">
        <v>1580</v>
      </c>
      <c r="AE304" s="209"/>
      <c r="AF304" s="209"/>
      <c r="AG304" s="209"/>
      <c r="AJ304" s="198" t="str">
        <f t="shared" si="8"/>
        <v>+</v>
      </c>
      <c r="AK304" s="201">
        <v>2010</v>
      </c>
      <c r="AL304" s="551" t="s">
        <v>6795</v>
      </c>
    </row>
    <row r="305" spans="1:38" s="201" customFormat="1" ht="16" x14ac:dyDescent="0.2">
      <c r="A305" s="199"/>
      <c r="B305" s="200">
        <v>10064546</v>
      </c>
      <c r="C305" s="201" t="s">
        <v>31</v>
      </c>
      <c r="D305" s="201" t="s">
        <v>32</v>
      </c>
      <c r="E305" s="201" t="s">
        <v>1461</v>
      </c>
      <c r="F305" s="201">
        <v>406145</v>
      </c>
      <c r="G305" s="201" t="s">
        <v>1462</v>
      </c>
      <c r="H305" s="201" t="s">
        <v>333</v>
      </c>
      <c r="I305" s="202">
        <v>1900</v>
      </c>
      <c r="J305" s="203" t="s">
        <v>207</v>
      </c>
      <c r="K305" s="203" t="s">
        <v>940</v>
      </c>
      <c r="L305" s="201" t="s">
        <v>255</v>
      </c>
      <c r="M305" s="204" t="s">
        <v>1335</v>
      </c>
      <c r="N305" s="192"/>
      <c r="O305" s="205"/>
      <c r="P305" s="206"/>
      <c r="Q305" s="201" t="s">
        <v>3235</v>
      </c>
      <c r="R305" s="331">
        <v>2168</v>
      </c>
      <c r="S305" s="204">
        <v>38820</v>
      </c>
      <c r="T305" s="204" t="s">
        <v>1555</v>
      </c>
      <c r="U305" s="207" t="s">
        <v>42</v>
      </c>
      <c r="V305" s="208" t="s">
        <v>271</v>
      </c>
      <c r="Y305" s="201" t="s">
        <v>1581</v>
      </c>
      <c r="AE305" s="209"/>
      <c r="AF305" s="209"/>
      <c r="AG305" s="209"/>
      <c r="AJ305" s="198" t="str">
        <f t="shared" si="8"/>
        <v>+</v>
      </c>
      <c r="AK305" s="201">
        <v>2010</v>
      </c>
      <c r="AL305" s="551" t="s">
        <v>6795</v>
      </c>
    </row>
    <row r="306" spans="1:38" s="201" customFormat="1" ht="16" x14ac:dyDescent="0.2">
      <c r="A306" s="199"/>
      <c r="B306" s="200">
        <v>10064551</v>
      </c>
      <c r="C306" s="201" t="s">
        <v>31</v>
      </c>
      <c r="D306" s="201" t="s">
        <v>32</v>
      </c>
      <c r="E306" s="201" t="s">
        <v>1461</v>
      </c>
      <c r="F306" s="201">
        <v>406145</v>
      </c>
      <c r="G306" s="201" t="s">
        <v>1462</v>
      </c>
      <c r="H306" s="201" t="s">
        <v>333</v>
      </c>
      <c r="I306" s="202">
        <v>10400</v>
      </c>
      <c r="J306" s="203" t="s">
        <v>546</v>
      </c>
      <c r="K306" s="203" t="s">
        <v>547</v>
      </c>
      <c r="L306" s="201" t="s">
        <v>255</v>
      </c>
      <c r="M306" s="204" t="s">
        <v>1335</v>
      </c>
      <c r="N306" s="192"/>
      <c r="O306" s="205"/>
      <c r="P306" s="206"/>
      <c r="Q306" s="201" t="s">
        <v>3235</v>
      </c>
      <c r="R306" s="331">
        <v>2169</v>
      </c>
      <c r="S306" s="204">
        <v>38820</v>
      </c>
      <c r="T306" s="204" t="s">
        <v>1555</v>
      </c>
      <c r="U306" s="207" t="s">
        <v>42</v>
      </c>
      <c r="V306" s="208" t="s">
        <v>271</v>
      </c>
      <c r="Y306" s="201" t="s">
        <v>1582</v>
      </c>
      <c r="AE306" s="209"/>
      <c r="AF306" s="209"/>
      <c r="AG306" s="209"/>
      <c r="AJ306" s="198" t="str">
        <f t="shared" si="8"/>
        <v>+</v>
      </c>
      <c r="AK306" s="201">
        <v>2010</v>
      </c>
      <c r="AL306" s="551" t="s">
        <v>6795</v>
      </c>
    </row>
    <row r="307" spans="1:38" s="201" customFormat="1" ht="16" x14ac:dyDescent="0.2">
      <c r="A307" s="199"/>
      <c r="B307" s="203">
        <v>10064550</v>
      </c>
      <c r="C307" s="201" t="s">
        <v>31</v>
      </c>
      <c r="D307" s="201" t="s">
        <v>32</v>
      </c>
      <c r="E307" s="201" t="s">
        <v>1461</v>
      </c>
      <c r="F307" s="201">
        <v>406145</v>
      </c>
      <c r="G307" s="201" t="s">
        <v>1462</v>
      </c>
      <c r="H307" s="201" t="s">
        <v>333</v>
      </c>
      <c r="I307" s="202">
        <v>22100</v>
      </c>
      <c r="J307" s="203" t="s">
        <v>290</v>
      </c>
      <c r="K307" s="203" t="s">
        <v>1224</v>
      </c>
      <c r="L307" s="201" t="s">
        <v>255</v>
      </c>
      <c r="M307" s="204" t="s">
        <v>1335</v>
      </c>
      <c r="N307" s="192"/>
      <c r="O307" s="205"/>
      <c r="P307" s="206"/>
      <c r="Q307" s="201" t="s">
        <v>3235</v>
      </c>
      <c r="R307" s="331">
        <v>2170</v>
      </c>
      <c r="S307" s="204">
        <v>38820</v>
      </c>
      <c r="T307" s="204" t="s">
        <v>1555</v>
      </c>
      <c r="U307" s="207" t="s">
        <v>42</v>
      </c>
      <c r="V307" s="208" t="s">
        <v>271</v>
      </c>
      <c r="Y307" s="201" t="s">
        <v>1583</v>
      </c>
      <c r="AE307" s="209"/>
      <c r="AF307" s="209"/>
      <c r="AG307" s="209"/>
      <c r="AJ307" s="198" t="str">
        <f t="shared" si="8"/>
        <v>+</v>
      </c>
      <c r="AK307" s="201">
        <v>2010</v>
      </c>
      <c r="AL307" s="551" t="s">
        <v>6795</v>
      </c>
    </row>
    <row r="308" spans="1:38" s="201" customFormat="1" ht="16" x14ac:dyDescent="0.2">
      <c r="A308" s="199"/>
      <c r="B308" s="203">
        <v>10064579</v>
      </c>
      <c r="C308" s="201" t="s">
        <v>31</v>
      </c>
      <c r="D308" s="201" t="s">
        <v>32</v>
      </c>
      <c r="E308" s="201" t="s">
        <v>1461</v>
      </c>
      <c r="F308" s="201">
        <v>406145</v>
      </c>
      <c r="G308" s="201" t="s">
        <v>1462</v>
      </c>
      <c r="H308" s="201" t="s">
        <v>333</v>
      </c>
      <c r="I308" s="202">
        <v>22200</v>
      </c>
      <c r="J308" s="203" t="s">
        <v>290</v>
      </c>
      <c r="K308" s="203" t="s">
        <v>1224</v>
      </c>
      <c r="L308" s="201" t="s">
        <v>255</v>
      </c>
      <c r="M308" s="204" t="s">
        <v>1335</v>
      </c>
      <c r="N308" s="192"/>
      <c r="O308" s="205"/>
      <c r="P308" s="206"/>
      <c r="Q308" s="201" t="s">
        <v>3235</v>
      </c>
      <c r="R308" s="331">
        <v>2171</v>
      </c>
      <c r="S308" s="204">
        <v>38820</v>
      </c>
      <c r="T308" s="204" t="s">
        <v>1555</v>
      </c>
      <c r="U308" s="207" t="s">
        <v>42</v>
      </c>
      <c r="V308" s="208" t="s">
        <v>271</v>
      </c>
      <c r="Y308" s="201" t="s">
        <v>1584</v>
      </c>
      <c r="AE308" s="209"/>
      <c r="AF308" s="209"/>
      <c r="AG308" s="209"/>
      <c r="AJ308" s="198" t="str">
        <f t="shared" si="8"/>
        <v>+</v>
      </c>
      <c r="AK308" s="201">
        <v>2010</v>
      </c>
      <c r="AL308" s="551" t="s">
        <v>6795</v>
      </c>
    </row>
    <row r="309" spans="1:38" s="201" customFormat="1" ht="16" x14ac:dyDescent="0.2">
      <c r="A309" s="199"/>
      <c r="B309" s="200">
        <v>10063118</v>
      </c>
      <c r="C309" s="201" t="s">
        <v>31</v>
      </c>
      <c r="D309" s="201" t="s">
        <v>32</v>
      </c>
      <c r="E309" s="201" t="s">
        <v>1461</v>
      </c>
      <c r="F309" s="201">
        <v>406145</v>
      </c>
      <c r="G309" s="201" t="s">
        <v>1462</v>
      </c>
      <c r="H309" s="201" t="s">
        <v>333</v>
      </c>
      <c r="I309" s="202">
        <v>24300</v>
      </c>
      <c r="J309" s="203" t="s">
        <v>491</v>
      </c>
      <c r="K309" s="203" t="s">
        <v>1355</v>
      </c>
      <c r="L309" s="201" t="s">
        <v>255</v>
      </c>
      <c r="M309" s="204" t="s">
        <v>1335</v>
      </c>
      <c r="N309" s="192"/>
      <c r="O309" s="205"/>
      <c r="P309" s="206"/>
      <c r="Q309" s="201" t="s">
        <v>3235</v>
      </c>
      <c r="R309" s="331">
        <v>2172</v>
      </c>
      <c r="S309" s="204">
        <v>38820</v>
      </c>
      <c r="T309" s="204" t="s">
        <v>1555</v>
      </c>
      <c r="U309" s="207" t="s">
        <v>42</v>
      </c>
      <c r="V309" s="208" t="s">
        <v>271</v>
      </c>
      <c r="Y309" s="201" t="s">
        <v>1585</v>
      </c>
      <c r="AE309" s="209"/>
      <c r="AF309" s="209"/>
      <c r="AG309" s="209"/>
      <c r="AJ309" s="198" t="str">
        <f t="shared" si="8"/>
        <v>+</v>
      </c>
      <c r="AK309" s="201">
        <v>2010</v>
      </c>
      <c r="AL309" s="551" t="s">
        <v>6795</v>
      </c>
    </row>
    <row r="310" spans="1:38" s="201" customFormat="1" ht="16" x14ac:dyDescent="0.2">
      <c r="A310" s="199"/>
      <c r="B310" s="200">
        <v>10064580</v>
      </c>
      <c r="C310" s="201" t="s">
        <v>31</v>
      </c>
      <c r="D310" s="201" t="s">
        <v>32</v>
      </c>
      <c r="E310" s="201" t="s">
        <v>1461</v>
      </c>
      <c r="F310" s="201">
        <v>406145</v>
      </c>
      <c r="G310" s="201" t="s">
        <v>1462</v>
      </c>
      <c r="H310" s="201" t="s">
        <v>333</v>
      </c>
      <c r="I310" s="202">
        <v>25900</v>
      </c>
      <c r="J310" s="203" t="s">
        <v>356</v>
      </c>
      <c r="K310" s="203" t="s">
        <v>357</v>
      </c>
      <c r="L310" s="201" t="s">
        <v>255</v>
      </c>
      <c r="M310" s="204" t="s">
        <v>1335</v>
      </c>
      <c r="N310" s="192"/>
      <c r="O310" s="205"/>
      <c r="P310" s="206"/>
      <c r="Q310" s="201" t="s">
        <v>3235</v>
      </c>
      <c r="R310" s="331">
        <v>2173</v>
      </c>
      <c r="S310" s="204">
        <v>38820</v>
      </c>
      <c r="T310" s="204" t="s">
        <v>1555</v>
      </c>
      <c r="U310" s="207" t="s">
        <v>42</v>
      </c>
      <c r="V310" s="208" t="s">
        <v>271</v>
      </c>
      <c r="Y310" s="201" t="s">
        <v>1586</v>
      </c>
      <c r="AE310" s="209"/>
      <c r="AF310" s="209"/>
      <c r="AG310" s="209"/>
      <c r="AJ310" s="198" t="str">
        <f t="shared" si="8"/>
        <v>+</v>
      </c>
      <c r="AK310" s="201">
        <v>2010</v>
      </c>
      <c r="AL310" s="551" t="s">
        <v>6795</v>
      </c>
    </row>
    <row r="311" spans="1:38" s="201" customFormat="1" ht="16" x14ac:dyDescent="0.2">
      <c r="A311" s="199"/>
      <c r="B311" s="200">
        <v>10070547</v>
      </c>
      <c r="C311" s="201" t="s">
        <v>31</v>
      </c>
      <c r="D311" s="201" t="s">
        <v>32</v>
      </c>
      <c r="E311" s="201" t="s">
        <v>1461</v>
      </c>
      <c r="F311" s="201">
        <v>406145</v>
      </c>
      <c r="G311" s="201" t="s">
        <v>1462</v>
      </c>
      <c r="H311" s="201" t="s">
        <v>333</v>
      </c>
      <c r="I311" s="202">
        <v>25910</v>
      </c>
      <c r="J311" s="203" t="s">
        <v>356</v>
      </c>
      <c r="K311" s="203" t="s">
        <v>357</v>
      </c>
      <c r="L311" s="201" t="s">
        <v>255</v>
      </c>
      <c r="M311" s="204" t="s">
        <v>1335</v>
      </c>
      <c r="N311" s="192"/>
      <c r="O311" s="205"/>
      <c r="P311" s="206"/>
      <c r="Q311" s="201" t="s">
        <v>3235</v>
      </c>
      <c r="R311" s="331">
        <v>2174</v>
      </c>
      <c r="S311" s="204">
        <v>38820</v>
      </c>
      <c r="T311" s="204" t="s">
        <v>1555</v>
      </c>
      <c r="U311" s="207" t="s">
        <v>42</v>
      </c>
      <c r="V311" s="208" t="s">
        <v>271</v>
      </c>
      <c r="Y311" s="201" t="s">
        <v>1587</v>
      </c>
      <c r="AE311" s="209"/>
      <c r="AF311" s="209"/>
      <c r="AG311" s="209"/>
      <c r="AJ311" s="198" t="str">
        <f t="shared" si="8"/>
        <v>+</v>
      </c>
      <c r="AK311" s="201">
        <v>2010</v>
      </c>
      <c r="AL311" s="551" t="s">
        <v>6795</v>
      </c>
    </row>
    <row r="312" spans="1:38" s="201" customFormat="1" ht="16" x14ac:dyDescent="0.2">
      <c r="A312" s="199"/>
      <c r="B312" s="200">
        <v>10064600</v>
      </c>
      <c r="C312" s="201" t="s">
        <v>31</v>
      </c>
      <c r="D312" s="201" t="s">
        <v>32</v>
      </c>
      <c r="E312" s="201" t="s">
        <v>1461</v>
      </c>
      <c r="F312" s="201">
        <v>406145</v>
      </c>
      <c r="G312" s="201" t="s">
        <v>1462</v>
      </c>
      <c r="H312" s="201" t="s">
        <v>333</v>
      </c>
      <c r="I312" s="202">
        <v>70400</v>
      </c>
      <c r="J312" s="203" t="s">
        <v>738</v>
      </c>
      <c r="K312" s="203" t="s">
        <v>739</v>
      </c>
      <c r="L312" s="201" t="s">
        <v>255</v>
      </c>
      <c r="M312" s="204" t="s">
        <v>1335</v>
      </c>
      <c r="N312" s="192"/>
      <c r="O312" s="205"/>
      <c r="P312" s="206"/>
      <c r="Q312" s="201" t="s">
        <v>3235</v>
      </c>
      <c r="R312" s="331">
        <v>2175</v>
      </c>
      <c r="S312" s="204">
        <v>38820</v>
      </c>
      <c r="T312" s="204" t="s">
        <v>1555</v>
      </c>
      <c r="U312" s="207" t="s">
        <v>42</v>
      </c>
      <c r="V312" s="208" t="s">
        <v>271</v>
      </c>
      <c r="Y312" s="201" t="s">
        <v>1588</v>
      </c>
      <c r="AE312" s="209"/>
      <c r="AF312" s="209"/>
      <c r="AG312" s="209"/>
      <c r="AJ312" s="198" t="str">
        <f t="shared" si="8"/>
        <v>+</v>
      </c>
      <c r="AK312" s="201">
        <v>2010</v>
      </c>
      <c r="AL312" s="551" t="s">
        <v>6795</v>
      </c>
    </row>
    <row r="313" spans="1:38" s="201" customFormat="1" ht="16" x14ac:dyDescent="0.2">
      <c r="A313" s="199"/>
      <c r="B313" s="203">
        <v>10020069</v>
      </c>
      <c r="C313" s="201" t="s">
        <v>31</v>
      </c>
      <c r="D313" s="201" t="s">
        <v>32</v>
      </c>
      <c r="E313" s="201" t="s">
        <v>1589</v>
      </c>
      <c r="F313" s="201">
        <v>402457</v>
      </c>
      <c r="G313" s="201" t="s">
        <v>1590</v>
      </c>
      <c r="H313" s="201" t="s">
        <v>1591</v>
      </c>
      <c r="I313" s="202">
        <v>32800</v>
      </c>
      <c r="J313" s="203" t="s">
        <v>231</v>
      </c>
      <c r="K313" s="203" t="s">
        <v>219</v>
      </c>
      <c r="M313" s="204">
        <v>2005</v>
      </c>
      <c r="N313" s="192"/>
      <c r="O313" s="205"/>
      <c r="P313" s="206"/>
      <c r="Q313" s="201" t="s">
        <v>3235</v>
      </c>
      <c r="R313" s="331">
        <v>2180</v>
      </c>
      <c r="S313" s="204">
        <v>38820</v>
      </c>
      <c r="T313" s="204" t="s">
        <v>1555</v>
      </c>
      <c r="U313" s="207" t="s">
        <v>42</v>
      </c>
      <c r="V313" s="208" t="s">
        <v>271</v>
      </c>
      <c r="Y313" s="201" t="s">
        <v>1592</v>
      </c>
      <c r="AE313" s="209"/>
      <c r="AF313" s="209"/>
      <c r="AG313" s="209"/>
      <c r="AJ313" s="198" t="str">
        <f t="shared" si="8"/>
        <v>+</v>
      </c>
      <c r="AK313" s="201">
        <v>2010</v>
      </c>
      <c r="AL313" s="551" t="s">
        <v>6795</v>
      </c>
    </row>
    <row r="314" spans="1:38" s="201" customFormat="1" ht="16" x14ac:dyDescent="0.2">
      <c r="A314" s="199"/>
      <c r="B314" s="200">
        <v>10071801</v>
      </c>
      <c r="C314" s="201" t="s">
        <v>31</v>
      </c>
      <c r="D314" s="201" t="s">
        <v>32</v>
      </c>
      <c r="E314" s="201" t="s">
        <v>1593</v>
      </c>
      <c r="F314" s="201">
        <v>409891</v>
      </c>
      <c r="G314" s="201" t="s">
        <v>1594</v>
      </c>
      <c r="H314" s="201" t="s">
        <v>374</v>
      </c>
      <c r="I314" s="202">
        <v>21100</v>
      </c>
      <c r="J314" s="203" t="s">
        <v>367</v>
      </c>
      <c r="K314" s="203" t="s">
        <v>368</v>
      </c>
      <c r="L314" s="201" t="s">
        <v>255</v>
      </c>
      <c r="M314" s="204" t="s">
        <v>1595</v>
      </c>
      <c r="N314" s="192"/>
      <c r="O314" s="205"/>
      <c r="P314" s="206"/>
      <c r="Q314" s="201" t="s">
        <v>3235</v>
      </c>
      <c r="R314" s="331">
        <v>2192</v>
      </c>
      <c r="S314" s="204">
        <v>38840</v>
      </c>
      <c r="T314" s="204"/>
      <c r="U314" s="207" t="s">
        <v>42</v>
      </c>
      <c r="V314" s="208" t="s">
        <v>271</v>
      </c>
      <c r="Y314" s="201" t="s">
        <v>1596</v>
      </c>
      <c r="AE314" s="209"/>
      <c r="AF314" s="209"/>
      <c r="AG314" s="209"/>
      <c r="AJ314" s="198" t="str">
        <f t="shared" si="8"/>
        <v>+</v>
      </c>
      <c r="AK314" s="201">
        <v>2010</v>
      </c>
      <c r="AL314" s="551" t="s">
        <v>6795</v>
      </c>
    </row>
    <row r="315" spans="1:38" s="201" customFormat="1" ht="16" x14ac:dyDescent="0.2">
      <c r="A315" s="199"/>
      <c r="B315" s="200">
        <v>10071817</v>
      </c>
      <c r="C315" s="201" t="s">
        <v>31</v>
      </c>
      <c r="D315" s="201" t="s">
        <v>32</v>
      </c>
      <c r="E315" s="201" t="s">
        <v>1593</v>
      </c>
      <c r="F315" s="201">
        <v>409891</v>
      </c>
      <c r="G315" s="201" t="s">
        <v>1594</v>
      </c>
      <c r="H315" s="201" t="s">
        <v>374</v>
      </c>
      <c r="I315" s="202">
        <v>22300</v>
      </c>
      <c r="J315" s="203" t="s">
        <v>367</v>
      </c>
      <c r="K315" s="203" t="s">
        <v>368</v>
      </c>
      <c r="L315" s="201" t="s">
        <v>255</v>
      </c>
      <c r="M315" s="204" t="s">
        <v>1595</v>
      </c>
      <c r="N315" s="192"/>
      <c r="O315" s="205"/>
      <c r="P315" s="206"/>
      <c r="Q315" s="201" t="s">
        <v>3235</v>
      </c>
      <c r="R315" s="331">
        <v>2193</v>
      </c>
      <c r="S315" s="204">
        <v>38840</v>
      </c>
      <c r="T315" s="204"/>
      <c r="U315" s="207" t="s">
        <v>42</v>
      </c>
      <c r="V315" s="208" t="s">
        <v>271</v>
      </c>
      <c r="Y315" s="201" t="s">
        <v>1597</v>
      </c>
      <c r="AE315" s="209"/>
      <c r="AF315" s="209"/>
      <c r="AG315" s="209"/>
      <c r="AJ315" s="198" t="str">
        <f t="shared" si="8"/>
        <v>+</v>
      </c>
      <c r="AK315" s="201">
        <v>2010</v>
      </c>
      <c r="AL315" s="551" t="s">
        <v>6795</v>
      </c>
    </row>
    <row r="316" spans="1:38" s="201" customFormat="1" ht="16" x14ac:dyDescent="0.2">
      <c r="A316" s="199"/>
      <c r="B316" s="203">
        <v>10071693</v>
      </c>
      <c r="C316" s="201" t="s">
        <v>31</v>
      </c>
      <c r="D316" s="201" t="s">
        <v>32</v>
      </c>
      <c r="E316" s="201" t="s">
        <v>1598</v>
      </c>
      <c r="F316" s="201">
        <v>405264</v>
      </c>
      <c r="G316" s="201" t="s">
        <v>594</v>
      </c>
      <c r="H316" s="201" t="s">
        <v>387</v>
      </c>
      <c r="I316" s="202">
        <v>10400</v>
      </c>
      <c r="J316" s="203" t="s">
        <v>253</v>
      </c>
      <c r="K316" s="203" t="s">
        <v>254</v>
      </c>
      <c r="L316" s="201" t="s">
        <v>255</v>
      </c>
      <c r="M316" s="204" t="s">
        <v>1599</v>
      </c>
      <c r="N316" s="192"/>
      <c r="O316" s="205"/>
      <c r="P316" s="206"/>
      <c r="Q316" s="201" t="s">
        <v>3235</v>
      </c>
      <c r="R316" s="331">
        <v>2195</v>
      </c>
      <c r="S316" s="204">
        <v>38840</v>
      </c>
      <c r="T316" s="204"/>
      <c r="U316" s="207" t="s">
        <v>42</v>
      </c>
      <c r="V316" s="208" t="s">
        <v>271</v>
      </c>
      <c r="Y316" s="201" t="s">
        <v>1600</v>
      </c>
      <c r="AE316" s="209"/>
      <c r="AF316" s="209"/>
      <c r="AG316" s="209"/>
      <c r="AJ316" s="198" t="str">
        <f t="shared" si="8"/>
        <v>+</v>
      </c>
      <c r="AK316" s="201">
        <v>2010</v>
      </c>
      <c r="AL316" s="551" t="s">
        <v>6795</v>
      </c>
    </row>
    <row r="317" spans="1:38" s="201" customFormat="1" ht="16" x14ac:dyDescent="0.2">
      <c r="A317" s="199"/>
      <c r="B317" s="203">
        <v>10071690</v>
      </c>
      <c r="C317" s="201" t="s">
        <v>31</v>
      </c>
      <c r="D317" s="201" t="s">
        <v>32</v>
      </c>
      <c r="E317" s="201" t="s">
        <v>1598</v>
      </c>
      <c r="F317" s="201">
        <v>405264</v>
      </c>
      <c r="G317" s="201" t="s">
        <v>594</v>
      </c>
      <c r="H317" s="201" t="s">
        <v>387</v>
      </c>
      <c r="I317" s="202">
        <v>400</v>
      </c>
      <c r="J317" s="203" t="s">
        <v>835</v>
      </c>
      <c r="K317" s="203" t="s">
        <v>1601</v>
      </c>
      <c r="L317" s="201" t="s">
        <v>255</v>
      </c>
      <c r="M317" s="204" t="s">
        <v>1555</v>
      </c>
      <c r="N317" s="192"/>
      <c r="O317" s="205"/>
      <c r="P317" s="206"/>
      <c r="Q317" s="201" t="s">
        <v>3235</v>
      </c>
      <c r="R317" s="331">
        <v>2196</v>
      </c>
      <c r="S317" s="204">
        <v>38840</v>
      </c>
      <c r="T317" s="204"/>
      <c r="U317" s="207" t="s">
        <v>42</v>
      </c>
      <c r="V317" s="208" t="s">
        <v>271</v>
      </c>
      <c r="Y317" s="201" t="s">
        <v>1602</v>
      </c>
      <c r="AE317" s="209"/>
      <c r="AF317" s="209"/>
      <c r="AG317" s="209"/>
      <c r="AJ317" s="198" t="str">
        <f t="shared" si="8"/>
        <v>+</v>
      </c>
      <c r="AK317" s="201">
        <v>2010</v>
      </c>
      <c r="AL317" s="551" t="s">
        <v>6795</v>
      </c>
    </row>
    <row r="318" spans="1:38" s="201" customFormat="1" ht="16" x14ac:dyDescent="0.2">
      <c r="A318" s="199"/>
      <c r="B318" s="203">
        <v>10076372</v>
      </c>
      <c r="C318" s="201" t="s">
        <v>31</v>
      </c>
      <c r="D318" s="201" t="s">
        <v>32</v>
      </c>
      <c r="E318" s="201" t="s">
        <v>1598</v>
      </c>
      <c r="F318" s="201">
        <v>405264</v>
      </c>
      <c r="G318" s="201" t="s">
        <v>594</v>
      </c>
      <c r="H318" s="201" t="s">
        <v>387</v>
      </c>
      <c r="I318" s="202">
        <v>13601</v>
      </c>
      <c r="J318" s="203" t="s">
        <v>496</v>
      </c>
      <c r="K318" s="203" t="s">
        <v>497</v>
      </c>
      <c r="L318" s="201" t="s">
        <v>255</v>
      </c>
      <c r="M318" s="204" t="s">
        <v>1555</v>
      </c>
      <c r="N318" s="192"/>
      <c r="O318" s="205"/>
      <c r="P318" s="206"/>
      <c r="Q318" s="201" t="s">
        <v>3235</v>
      </c>
      <c r="R318" s="331">
        <v>2197</v>
      </c>
      <c r="S318" s="204">
        <v>38840</v>
      </c>
      <c r="T318" s="204"/>
      <c r="U318" s="207" t="s">
        <v>42</v>
      </c>
      <c r="V318" s="208" t="s">
        <v>271</v>
      </c>
      <c r="Y318" s="201" t="s">
        <v>1603</v>
      </c>
      <c r="AE318" s="209"/>
      <c r="AF318" s="209"/>
      <c r="AG318" s="209"/>
      <c r="AJ318" s="198" t="str">
        <f t="shared" si="8"/>
        <v>+</v>
      </c>
      <c r="AK318" s="201">
        <v>2010</v>
      </c>
      <c r="AL318" s="551" t="s">
        <v>6795</v>
      </c>
    </row>
    <row r="319" spans="1:38" s="201" customFormat="1" ht="16" x14ac:dyDescent="0.2">
      <c r="A319" s="199"/>
      <c r="B319" s="203">
        <v>10071705</v>
      </c>
      <c r="C319" s="201" t="s">
        <v>31</v>
      </c>
      <c r="D319" s="201" t="s">
        <v>32</v>
      </c>
      <c r="E319" s="201" t="s">
        <v>1598</v>
      </c>
      <c r="F319" s="201">
        <v>405264</v>
      </c>
      <c r="G319" s="201" t="s">
        <v>594</v>
      </c>
      <c r="H319" s="201" t="s">
        <v>387</v>
      </c>
      <c r="I319" s="202">
        <v>14200</v>
      </c>
      <c r="J319" s="203" t="s">
        <v>1377</v>
      </c>
      <c r="K319" s="203" t="s">
        <v>1378</v>
      </c>
      <c r="L319" s="201" t="s">
        <v>255</v>
      </c>
      <c r="M319" s="204" t="s">
        <v>1555</v>
      </c>
      <c r="N319" s="192"/>
      <c r="O319" s="205"/>
      <c r="P319" s="206"/>
      <c r="Q319" s="201" t="s">
        <v>3235</v>
      </c>
      <c r="R319" s="331">
        <v>2198</v>
      </c>
      <c r="S319" s="204">
        <v>38840</v>
      </c>
      <c r="T319" s="204"/>
      <c r="U319" s="207" t="s">
        <v>42</v>
      </c>
      <c r="V319" s="208" t="s">
        <v>271</v>
      </c>
      <c r="Y319" s="201" t="s">
        <v>1604</v>
      </c>
      <c r="AE319" s="209"/>
      <c r="AF319" s="209"/>
      <c r="AG319" s="209"/>
      <c r="AJ319" s="198" t="str">
        <f t="shared" si="8"/>
        <v>+</v>
      </c>
      <c r="AK319" s="201">
        <v>2010</v>
      </c>
      <c r="AL319" s="551" t="s">
        <v>6795</v>
      </c>
    </row>
    <row r="320" spans="1:38" s="201" customFormat="1" ht="16" x14ac:dyDescent="0.2">
      <c r="A320" s="199"/>
      <c r="B320" s="203">
        <v>10071709</v>
      </c>
      <c r="C320" s="201" t="s">
        <v>31</v>
      </c>
      <c r="D320" s="201" t="s">
        <v>32</v>
      </c>
      <c r="E320" s="201" t="s">
        <v>1598</v>
      </c>
      <c r="F320" s="201">
        <v>405264</v>
      </c>
      <c r="G320" s="201" t="s">
        <v>594</v>
      </c>
      <c r="H320" s="201" t="s">
        <v>387</v>
      </c>
      <c r="I320" s="202">
        <v>23300</v>
      </c>
      <c r="J320" s="203" t="s">
        <v>860</v>
      </c>
      <c r="K320" s="203" t="s">
        <v>861</v>
      </c>
      <c r="L320" s="201" t="s">
        <v>255</v>
      </c>
      <c r="M320" s="204" t="s">
        <v>1555</v>
      </c>
      <c r="N320" s="192"/>
      <c r="O320" s="205"/>
      <c r="P320" s="206"/>
      <c r="Q320" s="201" t="s">
        <v>3235</v>
      </c>
      <c r="R320" s="331">
        <v>2200</v>
      </c>
      <c r="S320" s="204">
        <v>38840</v>
      </c>
      <c r="T320" s="204"/>
      <c r="U320" s="207" t="s">
        <v>42</v>
      </c>
      <c r="V320" s="208" t="s">
        <v>271</v>
      </c>
      <c r="Y320" s="201" t="s">
        <v>1605</v>
      </c>
      <c r="AE320" s="209"/>
      <c r="AF320" s="209"/>
      <c r="AG320" s="209"/>
      <c r="AJ320" s="198" t="str">
        <f t="shared" si="8"/>
        <v>+</v>
      </c>
      <c r="AK320" s="201">
        <v>2010</v>
      </c>
      <c r="AL320" s="551" t="s">
        <v>6795</v>
      </c>
    </row>
    <row r="321" spans="1:38" s="201" customFormat="1" ht="16" x14ac:dyDescent="0.2">
      <c r="A321" s="199"/>
      <c r="B321" s="203">
        <v>10071710</v>
      </c>
      <c r="C321" s="201" t="s">
        <v>31</v>
      </c>
      <c r="D321" s="201" t="s">
        <v>32</v>
      </c>
      <c r="E321" s="201" t="s">
        <v>1598</v>
      </c>
      <c r="F321" s="201">
        <v>405264</v>
      </c>
      <c r="G321" s="201" t="s">
        <v>594</v>
      </c>
      <c r="H321" s="201" t="s">
        <v>387</v>
      </c>
      <c r="I321" s="202">
        <v>30300</v>
      </c>
      <c r="J321" s="203" t="s">
        <v>124</v>
      </c>
      <c r="K321" s="203" t="s">
        <v>950</v>
      </c>
      <c r="L321" s="201" t="s">
        <v>255</v>
      </c>
      <c r="M321" s="204" t="s">
        <v>1555</v>
      </c>
      <c r="N321" s="192"/>
      <c r="O321" s="205"/>
      <c r="P321" s="206"/>
      <c r="Q321" s="201" t="s">
        <v>3235</v>
      </c>
      <c r="R321" s="331">
        <v>2201</v>
      </c>
      <c r="S321" s="204">
        <v>38840</v>
      </c>
      <c r="T321" s="204"/>
      <c r="U321" s="207" t="s">
        <v>42</v>
      </c>
      <c r="V321" s="208" t="s">
        <v>271</v>
      </c>
      <c r="Y321" s="201" t="s">
        <v>1606</v>
      </c>
      <c r="AE321" s="209"/>
      <c r="AF321" s="209"/>
      <c r="AG321" s="209"/>
      <c r="AJ321" s="198" t="str">
        <f t="shared" si="8"/>
        <v>+</v>
      </c>
      <c r="AK321" s="201">
        <v>2010</v>
      </c>
      <c r="AL321" s="551" t="s">
        <v>6795</v>
      </c>
    </row>
    <row r="322" spans="1:38" s="201" customFormat="1" ht="32" x14ac:dyDescent="0.2">
      <c r="A322" s="199"/>
      <c r="B322" s="203" t="s">
        <v>1607</v>
      </c>
      <c r="C322" s="201" t="s">
        <v>31</v>
      </c>
      <c r="D322" s="201" t="s">
        <v>32</v>
      </c>
      <c r="E322" s="201" t="s">
        <v>1223</v>
      </c>
      <c r="F322" s="201">
        <v>201246</v>
      </c>
      <c r="G322" s="201" t="s">
        <v>968</v>
      </c>
      <c r="H322" s="201" t="s">
        <v>35</v>
      </c>
      <c r="I322" s="202">
        <v>90100</v>
      </c>
      <c r="J322" s="203" t="s">
        <v>362</v>
      </c>
      <c r="K322" s="203" t="s">
        <v>363</v>
      </c>
      <c r="L322" s="201" t="s">
        <v>255</v>
      </c>
      <c r="M322" s="204" t="s">
        <v>1318</v>
      </c>
      <c r="N322" s="192"/>
      <c r="O322" s="205"/>
      <c r="P322" s="206"/>
      <c r="Q322" s="201" t="s">
        <v>3235</v>
      </c>
      <c r="R322" s="331">
        <v>2202</v>
      </c>
      <c r="S322" s="204">
        <v>38840</v>
      </c>
      <c r="T322" s="204"/>
      <c r="U322" s="207" t="s">
        <v>42</v>
      </c>
      <c r="V322" s="208" t="s">
        <v>271</v>
      </c>
      <c r="Y322" s="201" t="s">
        <v>1608</v>
      </c>
      <c r="AE322" s="209"/>
      <c r="AF322" s="209"/>
      <c r="AG322" s="209"/>
      <c r="AJ322" s="198" t="str">
        <f t="shared" si="8"/>
        <v>+</v>
      </c>
      <c r="AK322" s="201">
        <v>2010</v>
      </c>
      <c r="AL322" s="551" t="s">
        <v>6795</v>
      </c>
    </row>
    <row r="323" spans="1:38" s="201" customFormat="1" ht="32" x14ac:dyDescent="0.2">
      <c r="A323" s="199"/>
      <c r="B323" s="203" t="s">
        <v>1609</v>
      </c>
      <c r="C323" s="201" t="s">
        <v>31</v>
      </c>
      <c r="D323" s="201" t="s">
        <v>32</v>
      </c>
      <c r="E323" s="201" t="s">
        <v>1610</v>
      </c>
      <c r="F323" s="201">
        <v>407876</v>
      </c>
      <c r="G323" s="201" t="s">
        <v>1611</v>
      </c>
      <c r="H323" s="201" t="s">
        <v>409</v>
      </c>
      <c r="I323" s="202">
        <v>200</v>
      </c>
      <c r="J323" s="203" t="s">
        <v>989</v>
      </c>
      <c r="K323" s="203" t="s">
        <v>990</v>
      </c>
      <c r="L323" s="201" t="s">
        <v>255</v>
      </c>
      <c r="M323" s="204" t="s">
        <v>1612</v>
      </c>
      <c r="N323" s="192"/>
      <c r="O323" s="205"/>
      <c r="P323" s="206"/>
      <c r="Q323" s="201" t="s">
        <v>3235</v>
      </c>
      <c r="R323" s="331">
        <v>2203</v>
      </c>
      <c r="S323" s="204">
        <v>38840</v>
      </c>
      <c r="T323" s="204"/>
      <c r="U323" s="207" t="s">
        <v>42</v>
      </c>
      <c r="V323" s="208" t="s">
        <v>271</v>
      </c>
      <c r="Y323" s="201" t="s">
        <v>1613</v>
      </c>
      <c r="AE323" s="209"/>
      <c r="AF323" s="209"/>
      <c r="AG323" s="209"/>
      <c r="AJ323" s="198" t="str">
        <f t="shared" si="8"/>
        <v>+</v>
      </c>
      <c r="AK323" s="201">
        <v>2010</v>
      </c>
      <c r="AL323" s="551" t="s">
        <v>6795</v>
      </c>
    </row>
    <row r="324" spans="1:38" s="201" customFormat="1" ht="32" x14ac:dyDescent="0.2">
      <c r="A324" s="199"/>
      <c r="B324" s="203" t="s">
        <v>1614</v>
      </c>
      <c r="C324" s="201" t="s">
        <v>31</v>
      </c>
      <c r="D324" s="201" t="s">
        <v>32</v>
      </c>
      <c r="E324" s="201" t="s">
        <v>1598</v>
      </c>
      <c r="F324" s="201">
        <v>405264</v>
      </c>
      <c r="G324" s="201" t="s">
        <v>594</v>
      </c>
      <c r="H324" s="201" t="s">
        <v>387</v>
      </c>
      <c r="I324" s="202">
        <v>20100</v>
      </c>
      <c r="J324" s="203" t="s">
        <v>564</v>
      </c>
      <c r="K324" s="203" t="s">
        <v>565</v>
      </c>
      <c r="L324" s="201" t="s">
        <v>255</v>
      </c>
      <c r="M324" s="204" t="s">
        <v>1555</v>
      </c>
      <c r="N324" s="192"/>
      <c r="O324" s="205"/>
      <c r="P324" s="206"/>
      <c r="Q324" s="201" t="s">
        <v>3235</v>
      </c>
      <c r="R324" s="331">
        <v>2199</v>
      </c>
      <c r="S324" s="204">
        <v>38840</v>
      </c>
      <c r="T324" s="204"/>
      <c r="U324" s="207" t="s">
        <v>42</v>
      </c>
      <c r="V324" s="208" t="s">
        <v>271</v>
      </c>
      <c r="Y324" s="201" t="s">
        <v>1615</v>
      </c>
      <c r="AE324" s="209"/>
      <c r="AF324" s="209"/>
      <c r="AG324" s="209"/>
      <c r="AJ324" s="198" t="str">
        <f t="shared" si="8"/>
        <v>+</v>
      </c>
      <c r="AK324" s="201">
        <v>2010</v>
      </c>
      <c r="AL324" s="551" t="s">
        <v>6795</v>
      </c>
    </row>
    <row r="325" spans="1:38" s="201" customFormat="1" ht="16" x14ac:dyDescent="0.2">
      <c r="A325" s="199"/>
      <c r="B325" s="203">
        <v>10071821</v>
      </c>
      <c r="C325" s="201" t="s">
        <v>31</v>
      </c>
      <c r="D325" s="201" t="s">
        <v>32</v>
      </c>
      <c r="E325" s="201" t="s">
        <v>1598</v>
      </c>
      <c r="F325" s="201">
        <v>405264</v>
      </c>
      <c r="G325" s="201" t="s">
        <v>594</v>
      </c>
      <c r="H325" s="201" t="s">
        <v>387</v>
      </c>
      <c r="I325" s="202">
        <v>61100</v>
      </c>
      <c r="J325" s="203" t="s">
        <v>367</v>
      </c>
      <c r="K325" s="203" t="s">
        <v>368</v>
      </c>
      <c r="L325" s="201" t="s">
        <v>255</v>
      </c>
      <c r="M325" s="204" t="s">
        <v>1616</v>
      </c>
      <c r="N325" s="192"/>
      <c r="O325" s="205"/>
      <c r="P325" s="206"/>
      <c r="Q325" s="201" t="s">
        <v>1558</v>
      </c>
      <c r="R325" s="331">
        <v>2212</v>
      </c>
      <c r="S325" s="204">
        <v>38862</v>
      </c>
      <c r="T325" s="204">
        <v>38897</v>
      </c>
      <c r="U325" s="207" t="s">
        <v>42</v>
      </c>
      <c r="V325" s="208" t="s">
        <v>271</v>
      </c>
      <c r="Y325" s="201" t="s">
        <v>1605</v>
      </c>
      <c r="AE325" s="209"/>
      <c r="AF325" s="209"/>
      <c r="AG325" s="209"/>
      <c r="AJ325" s="198" t="str">
        <f t="shared" si="8"/>
        <v>-</v>
      </c>
      <c r="AK325" s="201">
        <v>2010</v>
      </c>
      <c r="AL325" s="551" t="s">
        <v>6795</v>
      </c>
    </row>
    <row r="326" spans="1:38" s="201" customFormat="1" ht="16" x14ac:dyDescent="0.2">
      <c r="A326" s="199"/>
      <c r="B326" s="203">
        <v>10071822</v>
      </c>
      <c r="C326" s="201" t="s">
        <v>31</v>
      </c>
      <c r="D326" s="201" t="s">
        <v>32</v>
      </c>
      <c r="E326" s="201" t="s">
        <v>1598</v>
      </c>
      <c r="F326" s="201">
        <v>405264</v>
      </c>
      <c r="G326" s="201" t="s">
        <v>594</v>
      </c>
      <c r="H326" s="201" t="s">
        <v>387</v>
      </c>
      <c r="I326" s="202">
        <v>62800</v>
      </c>
      <c r="J326" s="203" t="s">
        <v>367</v>
      </c>
      <c r="K326" s="203" t="s">
        <v>368</v>
      </c>
      <c r="L326" s="201" t="s">
        <v>255</v>
      </c>
      <c r="M326" s="204" t="s">
        <v>1616</v>
      </c>
      <c r="N326" s="192"/>
      <c r="O326" s="205"/>
      <c r="P326" s="206"/>
      <c r="Q326" s="201" t="s">
        <v>1558</v>
      </c>
      <c r="R326" s="331">
        <v>2213</v>
      </c>
      <c r="S326" s="204">
        <v>38862</v>
      </c>
      <c r="T326" s="204">
        <v>38897</v>
      </c>
      <c r="U326" s="207" t="s">
        <v>42</v>
      </c>
      <c r="V326" s="208" t="s">
        <v>271</v>
      </c>
      <c r="Y326" s="201" t="s">
        <v>1617</v>
      </c>
      <c r="AE326" s="209"/>
      <c r="AF326" s="209"/>
      <c r="AG326" s="209"/>
      <c r="AJ326" s="198" t="str">
        <f t="shared" si="8"/>
        <v>-</v>
      </c>
      <c r="AK326" s="201">
        <v>2010</v>
      </c>
      <c r="AL326" s="551" t="s">
        <v>6795</v>
      </c>
    </row>
    <row r="327" spans="1:38" s="201" customFormat="1" ht="16" x14ac:dyDescent="0.2">
      <c r="A327" s="199"/>
      <c r="B327" s="203">
        <v>10080562</v>
      </c>
      <c r="C327" s="201" t="s">
        <v>31</v>
      </c>
      <c r="D327" s="201" t="s">
        <v>32</v>
      </c>
      <c r="E327" s="201" t="s">
        <v>1618</v>
      </c>
      <c r="F327" s="201">
        <v>404047</v>
      </c>
      <c r="G327" s="201" t="s">
        <v>1619</v>
      </c>
      <c r="H327" s="201" t="s">
        <v>1620</v>
      </c>
      <c r="I327" s="202">
        <v>2110</v>
      </c>
      <c r="J327" s="203" t="s">
        <v>367</v>
      </c>
      <c r="K327" s="203" t="s">
        <v>1621</v>
      </c>
      <c r="L327" s="201" t="s">
        <v>255</v>
      </c>
      <c r="M327" s="204" t="s">
        <v>1622</v>
      </c>
      <c r="N327" s="192"/>
      <c r="O327" s="205"/>
      <c r="P327" s="206"/>
      <c r="Q327" s="201" t="s">
        <v>1558</v>
      </c>
      <c r="R327" s="331">
        <v>2214</v>
      </c>
      <c r="S327" s="204">
        <v>38862</v>
      </c>
      <c r="T327" s="204">
        <v>38897</v>
      </c>
      <c r="U327" s="207" t="s">
        <v>42</v>
      </c>
      <c r="V327" s="208" t="s">
        <v>271</v>
      </c>
      <c r="Y327" s="201" t="s">
        <v>1623</v>
      </c>
      <c r="AE327" s="209"/>
      <c r="AF327" s="209"/>
      <c r="AG327" s="209"/>
      <c r="AJ327" s="198" t="str">
        <f t="shared" si="8"/>
        <v>-</v>
      </c>
      <c r="AK327" s="201">
        <v>2010</v>
      </c>
      <c r="AL327" s="551" t="s">
        <v>6795</v>
      </c>
    </row>
    <row r="328" spans="1:38" s="201" customFormat="1" ht="32" x14ac:dyDescent="0.2">
      <c r="A328" s="199"/>
      <c r="B328" s="203" t="s">
        <v>1624</v>
      </c>
      <c r="C328" s="201" t="s">
        <v>31</v>
      </c>
      <c r="D328" s="201" t="s">
        <v>32</v>
      </c>
      <c r="E328" s="201" t="s">
        <v>1625</v>
      </c>
      <c r="F328" s="201">
        <v>411555</v>
      </c>
      <c r="G328" s="201" t="s">
        <v>1626</v>
      </c>
      <c r="H328" s="201" t="s">
        <v>604</v>
      </c>
      <c r="I328" s="202">
        <v>30100</v>
      </c>
      <c r="J328" s="203" t="s">
        <v>1326</v>
      </c>
      <c r="K328" s="203" t="s">
        <v>1327</v>
      </c>
      <c r="L328" s="201" t="s">
        <v>364</v>
      </c>
      <c r="M328" s="204" t="s">
        <v>1555</v>
      </c>
      <c r="N328" s="192"/>
      <c r="O328" s="205"/>
      <c r="P328" s="206"/>
      <c r="Q328" s="201" t="s">
        <v>3235</v>
      </c>
      <c r="R328" s="331">
        <v>2218</v>
      </c>
      <c r="S328" s="204">
        <v>38862</v>
      </c>
      <c r="T328" s="204">
        <v>38897</v>
      </c>
      <c r="U328" s="207" t="s">
        <v>42</v>
      </c>
      <c r="V328" s="208" t="s">
        <v>271</v>
      </c>
      <c r="Y328" s="201" t="s">
        <v>1627</v>
      </c>
      <c r="AE328" s="209"/>
      <c r="AF328" s="209"/>
      <c r="AG328" s="209"/>
      <c r="AJ328" s="198" t="str">
        <f t="shared" si="8"/>
        <v>+</v>
      </c>
      <c r="AK328" s="201">
        <v>2010</v>
      </c>
      <c r="AL328" s="551" t="s">
        <v>6795</v>
      </c>
    </row>
    <row r="329" spans="1:38" s="201" customFormat="1" ht="32" x14ac:dyDescent="0.2">
      <c r="A329" s="199"/>
      <c r="B329" s="203" t="s">
        <v>1628</v>
      </c>
      <c r="C329" s="201" t="s">
        <v>31</v>
      </c>
      <c r="D329" s="201" t="s">
        <v>32</v>
      </c>
      <c r="E329" s="201" t="s">
        <v>1629</v>
      </c>
      <c r="F329" s="201">
        <v>401414</v>
      </c>
      <c r="G329" s="201" t="s">
        <v>1630</v>
      </c>
      <c r="H329" s="201" t="s">
        <v>563</v>
      </c>
      <c r="I329" s="202">
        <v>100</v>
      </c>
      <c r="J329" s="203" t="s">
        <v>564</v>
      </c>
      <c r="K329" s="203" t="s">
        <v>565</v>
      </c>
      <c r="L329" s="201" t="s">
        <v>255</v>
      </c>
      <c r="M329" s="204" t="s">
        <v>1631</v>
      </c>
      <c r="N329" s="192"/>
      <c r="O329" s="205"/>
      <c r="P329" s="206"/>
      <c r="Q329" s="201" t="s">
        <v>3235</v>
      </c>
      <c r="R329" s="331">
        <v>2219</v>
      </c>
      <c r="S329" s="204">
        <v>38862</v>
      </c>
      <c r="T329" s="204">
        <v>38897</v>
      </c>
      <c r="U329" s="207" t="s">
        <v>42</v>
      </c>
      <c r="V329" s="208" t="s">
        <v>271</v>
      </c>
      <c r="AE329" s="209"/>
      <c r="AF329" s="209"/>
      <c r="AG329" s="209"/>
      <c r="AJ329" s="198" t="str">
        <f t="shared" si="8"/>
        <v>+</v>
      </c>
      <c r="AK329" s="201">
        <v>2010</v>
      </c>
      <c r="AL329" s="551" t="s">
        <v>6795</v>
      </c>
    </row>
    <row r="330" spans="1:38" s="201" customFormat="1" ht="16" x14ac:dyDescent="0.2">
      <c r="A330" s="199"/>
      <c r="B330" s="203">
        <v>10074139</v>
      </c>
      <c r="C330" s="201" t="s">
        <v>31</v>
      </c>
      <c r="D330" s="201" t="s">
        <v>32</v>
      </c>
      <c r="E330" s="201" t="s">
        <v>1632</v>
      </c>
      <c r="F330" s="201">
        <v>410332</v>
      </c>
      <c r="G330" s="201" t="s">
        <v>1633</v>
      </c>
      <c r="H330" s="201" t="s">
        <v>374</v>
      </c>
      <c r="I330" s="202">
        <v>10200</v>
      </c>
      <c r="J330" s="203" t="s">
        <v>432</v>
      </c>
      <c r="K330" s="203" t="s">
        <v>1634</v>
      </c>
      <c r="L330" s="201" t="s">
        <v>255</v>
      </c>
      <c r="M330" s="204" t="s">
        <v>1635</v>
      </c>
      <c r="N330" s="192"/>
      <c r="O330" s="205"/>
      <c r="P330" s="206"/>
      <c r="Q330" s="201" t="s">
        <v>3235</v>
      </c>
      <c r="R330" s="331">
        <v>226</v>
      </c>
      <c r="S330" s="204">
        <v>38865</v>
      </c>
      <c r="T330" s="204">
        <v>38928</v>
      </c>
      <c r="U330" s="207" t="s">
        <v>42</v>
      </c>
      <c r="V330" s="208" t="s">
        <v>271</v>
      </c>
      <c r="Y330" s="201" t="s">
        <v>1636</v>
      </c>
      <c r="AE330" s="209"/>
      <c r="AF330" s="209"/>
      <c r="AG330" s="209"/>
      <c r="AJ330" s="198" t="str">
        <f t="shared" si="8"/>
        <v>+</v>
      </c>
      <c r="AK330" s="201">
        <v>2010</v>
      </c>
      <c r="AL330" s="551" t="s">
        <v>6795</v>
      </c>
    </row>
    <row r="331" spans="1:38" s="201" customFormat="1" ht="16" x14ac:dyDescent="0.2">
      <c r="A331" s="199"/>
      <c r="B331" s="203">
        <v>10074174</v>
      </c>
      <c r="C331" s="201" t="s">
        <v>31</v>
      </c>
      <c r="D331" s="201" t="s">
        <v>32</v>
      </c>
      <c r="E331" s="201" t="s">
        <v>1632</v>
      </c>
      <c r="F331" s="201">
        <v>410332</v>
      </c>
      <c r="G331" s="201" t="s">
        <v>1633</v>
      </c>
      <c r="H331" s="201" t="s">
        <v>374</v>
      </c>
      <c r="I331" s="202">
        <v>61200</v>
      </c>
      <c r="J331" s="203" t="s">
        <v>881</v>
      </c>
      <c r="K331" s="203" t="s">
        <v>1254</v>
      </c>
      <c r="L331" s="201" t="s">
        <v>255</v>
      </c>
      <c r="M331" s="204" t="s">
        <v>1635</v>
      </c>
      <c r="N331" s="192"/>
      <c r="O331" s="205"/>
      <c r="P331" s="206"/>
      <c r="Q331" s="201" t="s">
        <v>1637</v>
      </c>
      <c r="R331" s="331">
        <v>2230</v>
      </c>
      <c r="S331" s="204">
        <v>38865</v>
      </c>
      <c r="T331" s="204">
        <v>38928</v>
      </c>
      <c r="U331" s="207" t="s">
        <v>42</v>
      </c>
      <c r="V331" s="208" t="s">
        <v>271</v>
      </c>
      <c r="AE331" s="209"/>
      <c r="AF331" s="209"/>
      <c r="AG331" s="209"/>
      <c r="AJ331" s="198" t="str">
        <f t="shared" si="8"/>
        <v>-</v>
      </c>
      <c r="AK331" s="201">
        <v>2010</v>
      </c>
      <c r="AL331" s="551" t="s">
        <v>6795</v>
      </c>
    </row>
    <row r="332" spans="1:38" s="201" customFormat="1" ht="16" x14ac:dyDescent="0.2">
      <c r="A332" s="199"/>
      <c r="B332" s="203">
        <v>10074175</v>
      </c>
      <c r="C332" s="201" t="s">
        <v>31</v>
      </c>
      <c r="D332" s="201" t="s">
        <v>32</v>
      </c>
      <c r="E332" s="201" t="s">
        <v>1632</v>
      </c>
      <c r="F332" s="201">
        <v>410332</v>
      </c>
      <c r="G332" s="201" t="s">
        <v>1633</v>
      </c>
      <c r="H332" s="201" t="s">
        <v>374</v>
      </c>
      <c r="I332" s="202">
        <v>62600</v>
      </c>
      <c r="J332" s="203" t="s">
        <v>881</v>
      </c>
      <c r="K332" s="203" t="s">
        <v>1254</v>
      </c>
      <c r="L332" s="201" t="s">
        <v>255</v>
      </c>
      <c r="M332" s="204" t="s">
        <v>1635</v>
      </c>
      <c r="N332" s="192"/>
      <c r="O332" s="205"/>
      <c r="P332" s="206"/>
      <c r="Q332" s="201" t="s">
        <v>1637</v>
      </c>
      <c r="R332" s="331">
        <v>2231</v>
      </c>
      <c r="S332" s="204">
        <v>38865</v>
      </c>
      <c r="T332" s="204">
        <v>38928</v>
      </c>
      <c r="U332" s="207" t="s">
        <v>42</v>
      </c>
      <c r="V332" s="208" t="s">
        <v>271</v>
      </c>
      <c r="AE332" s="209"/>
      <c r="AF332" s="209"/>
      <c r="AG332" s="209"/>
      <c r="AJ332" s="198" t="str">
        <f t="shared" si="8"/>
        <v>-</v>
      </c>
      <c r="AK332" s="201">
        <v>2010</v>
      </c>
      <c r="AL332" s="551" t="s">
        <v>6795</v>
      </c>
    </row>
    <row r="333" spans="1:38" s="201" customFormat="1" ht="16" x14ac:dyDescent="0.2">
      <c r="A333" s="199"/>
      <c r="B333" s="203">
        <v>10074176</v>
      </c>
      <c r="C333" s="201" t="s">
        <v>31</v>
      </c>
      <c r="D333" s="201" t="s">
        <v>32</v>
      </c>
      <c r="E333" s="201" t="s">
        <v>1632</v>
      </c>
      <c r="F333" s="201">
        <v>410332</v>
      </c>
      <c r="G333" s="201" t="s">
        <v>1633</v>
      </c>
      <c r="H333" s="201" t="s">
        <v>374</v>
      </c>
      <c r="I333" s="202">
        <v>63900</v>
      </c>
      <c r="J333" s="203" t="s">
        <v>881</v>
      </c>
      <c r="K333" s="203" t="s">
        <v>1254</v>
      </c>
      <c r="L333" s="201" t="s">
        <v>255</v>
      </c>
      <c r="M333" s="204" t="s">
        <v>1635</v>
      </c>
      <c r="N333" s="192"/>
      <c r="O333" s="205"/>
      <c r="P333" s="206"/>
      <c r="Q333" s="201" t="s">
        <v>1637</v>
      </c>
      <c r="R333" s="331">
        <v>2233</v>
      </c>
      <c r="S333" s="204">
        <v>38865</v>
      </c>
      <c r="T333" s="204">
        <v>38928</v>
      </c>
      <c r="U333" s="207" t="s">
        <v>42</v>
      </c>
      <c r="V333" s="208" t="s">
        <v>271</v>
      </c>
      <c r="AE333" s="209"/>
      <c r="AF333" s="209"/>
      <c r="AG333" s="209"/>
      <c r="AJ333" s="198" t="str">
        <f t="shared" si="8"/>
        <v>-</v>
      </c>
      <c r="AK333" s="201">
        <v>2010</v>
      </c>
      <c r="AL333" s="551" t="s">
        <v>6795</v>
      </c>
    </row>
    <row r="334" spans="1:38" s="201" customFormat="1" ht="16" x14ac:dyDescent="0.2">
      <c r="A334" s="199"/>
      <c r="B334" s="203">
        <v>10075678</v>
      </c>
      <c r="C334" s="201" t="s">
        <v>31</v>
      </c>
      <c r="D334" s="201" t="s">
        <v>32</v>
      </c>
      <c r="E334" s="201" t="s">
        <v>1632</v>
      </c>
      <c r="F334" s="201">
        <v>410332</v>
      </c>
      <c r="G334" s="201" t="s">
        <v>1633</v>
      </c>
      <c r="H334" s="201" t="s">
        <v>374</v>
      </c>
      <c r="I334" s="202">
        <v>103</v>
      </c>
      <c r="J334" s="203" t="s">
        <v>835</v>
      </c>
      <c r="K334" s="203" t="s">
        <v>1601</v>
      </c>
      <c r="L334" s="201" t="s">
        <v>255</v>
      </c>
      <c r="M334" s="204" t="s">
        <v>1638</v>
      </c>
      <c r="N334" s="192"/>
      <c r="O334" s="205"/>
      <c r="P334" s="206"/>
      <c r="Q334" s="201" t="s">
        <v>1639</v>
      </c>
      <c r="R334" s="331">
        <v>2240</v>
      </c>
      <c r="S334" s="204">
        <v>38865</v>
      </c>
      <c r="T334" s="204">
        <v>38928</v>
      </c>
      <c r="U334" s="207" t="s">
        <v>42</v>
      </c>
      <c r="V334" s="208" t="s">
        <v>271</v>
      </c>
      <c r="AE334" s="209"/>
      <c r="AF334" s="209"/>
      <c r="AG334" s="209"/>
      <c r="AJ334" s="198" t="str">
        <f t="shared" si="8"/>
        <v>-</v>
      </c>
      <c r="AK334" s="201">
        <v>2010</v>
      </c>
      <c r="AL334" s="551" t="s">
        <v>6795</v>
      </c>
    </row>
    <row r="335" spans="1:38" s="201" customFormat="1" ht="16" x14ac:dyDescent="0.2">
      <c r="A335" s="199"/>
      <c r="B335" s="203">
        <v>10075679</v>
      </c>
      <c r="C335" s="201" t="s">
        <v>31</v>
      </c>
      <c r="D335" s="201" t="s">
        <v>32</v>
      </c>
      <c r="E335" s="201" t="s">
        <v>1632</v>
      </c>
      <c r="F335" s="201">
        <v>410332</v>
      </c>
      <c r="G335" s="201" t="s">
        <v>1633</v>
      </c>
      <c r="H335" s="201" t="s">
        <v>374</v>
      </c>
      <c r="I335" s="202">
        <v>104</v>
      </c>
      <c r="J335" s="203" t="s">
        <v>1362</v>
      </c>
      <c r="K335" s="203" t="s">
        <v>1640</v>
      </c>
      <c r="L335" s="201" t="s">
        <v>255</v>
      </c>
      <c r="M335" s="204" t="s">
        <v>1638</v>
      </c>
      <c r="N335" s="192"/>
      <c r="O335" s="205"/>
      <c r="P335" s="206"/>
      <c r="Q335" s="201" t="s">
        <v>1641</v>
      </c>
      <c r="R335" s="331">
        <v>2241</v>
      </c>
      <c r="S335" s="204">
        <v>38865</v>
      </c>
      <c r="T335" s="204">
        <v>38928</v>
      </c>
      <c r="U335" s="207" t="s">
        <v>42</v>
      </c>
      <c r="V335" s="208" t="s">
        <v>271</v>
      </c>
      <c r="AE335" s="209"/>
      <c r="AF335" s="209"/>
      <c r="AG335" s="209"/>
      <c r="AJ335" s="198" t="str">
        <f t="shared" si="8"/>
        <v>-</v>
      </c>
      <c r="AK335" s="201">
        <v>2010</v>
      </c>
      <c r="AL335" s="551" t="s">
        <v>6795</v>
      </c>
    </row>
    <row r="336" spans="1:38" s="201" customFormat="1" ht="16" x14ac:dyDescent="0.2">
      <c r="A336" s="199"/>
      <c r="B336" s="203">
        <v>10074155</v>
      </c>
      <c r="C336" s="201" t="s">
        <v>31</v>
      </c>
      <c r="D336" s="201" t="s">
        <v>32</v>
      </c>
      <c r="E336" s="201" t="s">
        <v>1632</v>
      </c>
      <c r="F336" s="201">
        <v>410332</v>
      </c>
      <c r="G336" s="201" t="s">
        <v>1633</v>
      </c>
      <c r="H336" s="201" t="s">
        <v>374</v>
      </c>
      <c r="I336" s="202">
        <v>21600</v>
      </c>
      <c r="J336" s="203" t="s">
        <v>860</v>
      </c>
      <c r="K336" s="203" t="s">
        <v>861</v>
      </c>
      <c r="L336" s="201" t="s">
        <v>255</v>
      </c>
      <c r="M336" s="204" t="s">
        <v>1638</v>
      </c>
      <c r="N336" s="192"/>
      <c r="O336" s="205"/>
      <c r="P336" s="206"/>
      <c r="Q336" s="201" t="s">
        <v>1642</v>
      </c>
      <c r="R336" s="331">
        <v>2242</v>
      </c>
      <c r="S336" s="204">
        <v>38865</v>
      </c>
      <c r="T336" s="204">
        <v>38928</v>
      </c>
      <c r="U336" s="207" t="s">
        <v>42</v>
      </c>
      <c r="V336" s="208" t="s">
        <v>271</v>
      </c>
      <c r="AE336" s="209"/>
      <c r="AF336" s="209"/>
      <c r="AG336" s="209"/>
      <c r="AJ336" s="198" t="str">
        <f t="shared" si="8"/>
        <v>-</v>
      </c>
      <c r="AK336" s="201">
        <v>2010</v>
      </c>
      <c r="AL336" s="551" t="s">
        <v>6795</v>
      </c>
    </row>
    <row r="337" spans="1:38" s="201" customFormat="1" ht="16" x14ac:dyDescent="0.2">
      <c r="A337" s="199"/>
      <c r="B337" s="203">
        <v>10074158</v>
      </c>
      <c r="C337" s="201" t="s">
        <v>31</v>
      </c>
      <c r="D337" s="201" t="s">
        <v>32</v>
      </c>
      <c r="E337" s="201" t="s">
        <v>1632</v>
      </c>
      <c r="F337" s="201">
        <v>410332</v>
      </c>
      <c r="G337" s="201" t="s">
        <v>1633</v>
      </c>
      <c r="H337" s="201" t="s">
        <v>374</v>
      </c>
      <c r="I337" s="202">
        <v>30400</v>
      </c>
      <c r="J337" s="203" t="s">
        <v>124</v>
      </c>
      <c r="K337" s="203" t="s">
        <v>950</v>
      </c>
      <c r="L337" s="201" t="s">
        <v>255</v>
      </c>
      <c r="M337" s="204" t="s">
        <v>1638</v>
      </c>
      <c r="N337" s="192"/>
      <c r="O337" s="205"/>
      <c r="P337" s="206"/>
      <c r="Q337" s="201" t="s">
        <v>3235</v>
      </c>
      <c r="R337" s="331">
        <v>2243</v>
      </c>
      <c r="S337" s="204">
        <v>38865</v>
      </c>
      <c r="T337" s="204">
        <v>38928</v>
      </c>
      <c r="U337" s="207" t="s">
        <v>42</v>
      </c>
      <c r="V337" s="208" t="s">
        <v>271</v>
      </c>
      <c r="Y337" s="201" t="s">
        <v>1643</v>
      </c>
      <c r="AE337" s="209"/>
      <c r="AF337" s="209"/>
      <c r="AG337" s="209"/>
      <c r="AJ337" s="198" t="str">
        <f t="shared" si="8"/>
        <v>+</v>
      </c>
      <c r="AK337" s="201">
        <v>2010</v>
      </c>
      <c r="AL337" s="551" t="s">
        <v>6795</v>
      </c>
    </row>
    <row r="338" spans="1:38" s="201" customFormat="1" ht="16" x14ac:dyDescent="0.2">
      <c r="A338" s="199"/>
      <c r="B338" s="203">
        <v>10074009</v>
      </c>
      <c r="C338" s="201" t="s">
        <v>31</v>
      </c>
      <c r="D338" s="201" t="s">
        <v>32</v>
      </c>
      <c r="E338" s="201" t="s">
        <v>1632</v>
      </c>
      <c r="F338" s="201">
        <v>410332</v>
      </c>
      <c r="G338" s="201" t="s">
        <v>1633</v>
      </c>
      <c r="H338" s="201" t="s">
        <v>374</v>
      </c>
      <c r="I338" s="202">
        <v>51200</v>
      </c>
      <c r="J338" s="203" t="s">
        <v>486</v>
      </c>
      <c r="K338" s="203" t="s">
        <v>487</v>
      </c>
      <c r="L338" s="201" t="s">
        <v>255</v>
      </c>
      <c r="M338" s="204" t="s">
        <v>1638</v>
      </c>
      <c r="N338" s="192"/>
      <c r="O338" s="205"/>
      <c r="P338" s="206"/>
      <c r="Q338" s="201" t="s">
        <v>3235</v>
      </c>
      <c r="R338" s="331">
        <v>2244</v>
      </c>
      <c r="S338" s="204">
        <v>38865</v>
      </c>
      <c r="T338" s="204">
        <v>38928</v>
      </c>
      <c r="U338" s="207" t="s">
        <v>42</v>
      </c>
      <c r="V338" s="208" t="s">
        <v>271</v>
      </c>
      <c r="Y338" s="201" t="s">
        <v>1644</v>
      </c>
      <c r="AE338" s="209"/>
      <c r="AF338" s="209"/>
      <c r="AG338" s="209"/>
      <c r="AJ338" s="198" t="str">
        <f t="shared" si="8"/>
        <v>+</v>
      </c>
      <c r="AK338" s="201">
        <v>2010</v>
      </c>
      <c r="AL338" s="551" t="s">
        <v>6795</v>
      </c>
    </row>
    <row r="339" spans="1:38" s="201" customFormat="1" ht="16" x14ac:dyDescent="0.2">
      <c r="A339" s="199"/>
      <c r="B339" s="203">
        <v>10075363</v>
      </c>
      <c r="C339" s="201" t="s">
        <v>31</v>
      </c>
      <c r="D339" s="201" t="s">
        <v>32</v>
      </c>
      <c r="E339" s="201" t="s">
        <v>1645</v>
      </c>
      <c r="F339" s="201">
        <v>410743</v>
      </c>
      <c r="G339" s="201" t="s">
        <v>1646</v>
      </c>
      <c r="H339" s="201" t="s">
        <v>374</v>
      </c>
      <c r="I339" s="202">
        <v>10103</v>
      </c>
      <c r="J339" s="203" t="s">
        <v>474</v>
      </c>
      <c r="K339" s="203" t="s">
        <v>1647</v>
      </c>
      <c r="L339" s="201" t="s">
        <v>255</v>
      </c>
      <c r="M339" s="204" t="s">
        <v>1648</v>
      </c>
      <c r="N339" s="192"/>
      <c r="O339" s="205"/>
      <c r="P339" s="206"/>
      <c r="Q339" s="201" t="s">
        <v>3235</v>
      </c>
      <c r="R339" s="331">
        <v>2247</v>
      </c>
      <c r="S339" s="204">
        <v>38865</v>
      </c>
      <c r="T339" s="204">
        <v>38928</v>
      </c>
      <c r="U339" s="207" t="s">
        <v>42</v>
      </c>
      <c r="V339" s="208" t="s">
        <v>271</v>
      </c>
      <c r="Y339" s="201" t="s">
        <v>1649</v>
      </c>
      <c r="AE339" s="209"/>
      <c r="AF339" s="209"/>
      <c r="AG339" s="209"/>
      <c r="AJ339" s="198" t="str">
        <f t="shared" si="8"/>
        <v>+</v>
      </c>
      <c r="AK339" s="201">
        <v>2010</v>
      </c>
      <c r="AL339" s="551" t="s">
        <v>6795</v>
      </c>
    </row>
    <row r="340" spans="1:38" s="201" customFormat="1" ht="16" x14ac:dyDescent="0.2">
      <c r="A340" s="199"/>
      <c r="B340" s="203">
        <v>10073877</v>
      </c>
      <c r="C340" s="201" t="s">
        <v>31</v>
      </c>
      <c r="D340" s="201" t="s">
        <v>32</v>
      </c>
      <c r="E340" s="201" t="s">
        <v>1645</v>
      </c>
      <c r="F340" s="201">
        <v>410743</v>
      </c>
      <c r="G340" s="201" t="s">
        <v>1646</v>
      </c>
      <c r="H340" s="201" t="s">
        <v>374</v>
      </c>
      <c r="I340" s="202">
        <v>12000</v>
      </c>
      <c r="J340" s="203" t="s">
        <v>1377</v>
      </c>
      <c r="K340" s="203" t="s">
        <v>1378</v>
      </c>
      <c r="L340" s="201" t="s">
        <v>255</v>
      </c>
      <c r="M340" s="204" t="s">
        <v>1648</v>
      </c>
      <c r="N340" s="192"/>
      <c r="O340" s="205"/>
      <c r="P340" s="206"/>
      <c r="Q340" s="201" t="s">
        <v>3235</v>
      </c>
      <c r="R340" s="331">
        <v>2248</v>
      </c>
      <c r="S340" s="204">
        <v>38865</v>
      </c>
      <c r="T340" s="204">
        <v>38928</v>
      </c>
      <c r="U340" s="207" t="s">
        <v>42</v>
      </c>
      <c r="V340" s="208" t="s">
        <v>271</v>
      </c>
      <c r="Y340" s="201" t="s">
        <v>1650</v>
      </c>
      <c r="AE340" s="209"/>
      <c r="AF340" s="209"/>
      <c r="AG340" s="209"/>
      <c r="AJ340" s="198" t="str">
        <f t="shared" si="8"/>
        <v>+</v>
      </c>
      <c r="AK340" s="201">
        <v>2010</v>
      </c>
      <c r="AL340" s="551" t="s">
        <v>6795</v>
      </c>
    </row>
    <row r="341" spans="1:38" s="201" customFormat="1" ht="16" x14ac:dyDescent="0.2">
      <c r="A341" s="199"/>
      <c r="B341" s="203">
        <v>10085059</v>
      </c>
      <c r="C341" s="201" t="s">
        <v>31</v>
      </c>
      <c r="D341" s="201" t="s">
        <v>32</v>
      </c>
      <c r="E341" s="201" t="s">
        <v>1651</v>
      </c>
      <c r="F341" s="201">
        <v>203026</v>
      </c>
      <c r="G341" s="201" t="s">
        <v>1253</v>
      </c>
      <c r="H341" s="201" t="s">
        <v>35</v>
      </c>
      <c r="I341" s="202">
        <v>10</v>
      </c>
      <c r="J341" s="203" t="s">
        <v>881</v>
      </c>
      <c r="K341" s="203" t="s">
        <v>1254</v>
      </c>
      <c r="L341" s="201" t="s">
        <v>255</v>
      </c>
      <c r="M341" s="204" t="s">
        <v>1652</v>
      </c>
      <c r="N341" s="192"/>
      <c r="O341" s="205"/>
      <c r="P341" s="206"/>
      <c r="Q341" s="201" t="s">
        <v>3235</v>
      </c>
      <c r="R341" s="331">
        <v>2256</v>
      </c>
      <c r="S341" s="204">
        <v>38865</v>
      </c>
      <c r="T341" s="204">
        <v>38928</v>
      </c>
      <c r="U341" s="207" t="s">
        <v>42</v>
      </c>
      <c r="V341" s="208" t="s">
        <v>271</v>
      </c>
      <c r="AE341" s="209"/>
      <c r="AF341" s="209"/>
      <c r="AG341" s="209"/>
      <c r="AJ341" s="198" t="str">
        <f t="shared" si="8"/>
        <v>+</v>
      </c>
      <c r="AK341" s="201">
        <v>2010</v>
      </c>
      <c r="AL341" s="551" t="s">
        <v>6795</v>
      </c>
    </row>
    <row r="342" spans="1:38" s="201" customFormat="1" ht="16" x14ac:dyDescent="0.2">
      <c r="A342" s="199"/>
      <c r="B342" s="203">
        <v>10084205</v>
      </c>
      <c r="C342" s="201" t="s">
        <v>31</v>
      </c>
      <c r="D342" s="201" t="s">
        <v>32</v>
      </c>
      <c r="E342" s="201" t="s">
        <v>1653</v>
      </c>
      <c r="F342" s="201" t="s">
        <v>196</v>
      </c>
      <c r="G342" s="201" t="s">
        <v>197</v>
      </c>
      <c r="H342" s="201" t="s">
        <v>252</v>
      </c>
      <c r="I342" s="202">
        <v>20</v>
      </c>
      <c r="J342" s="203" t="s">
        <v>1654</v>
      </c>
      <c r="K342" s="203" t="s">
        <v>1655</v>
      </c>
      <c r="L342" s="201" t="s">
        <v>255</v>
      </c>
      <c r="M342" s="204" t="s">
        <v>1656</v>
      </c>
      <c r="N342" s="192"/>
      <c r="O342" s="205"/>
      <c r="P342" s="206"/>
      <c r="Q342" s="201" t="s">
        <v>3235</v>
      </c>
      <c r="R342" s="331">
        <v>2257</v>
      </c>
      <c r="S342" s="204">
        <v>38865</v>
      </c>
      <c r="T342" s="204">
        <v>38928</v>
      </c>
      <c r="U342" s="207" t="s">
        <v>42</v>
      </c>
      <c r="V342" s="208" t="s">
        <v>271</v>
      </c>
      <c r="AE342" s="209"/>
      <c r="AF342" s="209"/>
      <c r="AG342" s="209"/>
      <c r="AJ342" s="198" t="str">
        <f t="shared" si="8"/>
        <v>+</v>
      </c>
      <c r="AK342" s="201">
        <v>2010</v>
      </c>
      <c r="AL342" s="551" t="s">
        <v>6795</v>
      </c>
    </row>
    <row r="343" spans="1:38" s="201" customFormat="1" ht="16" x14ac:dyDescent="0.2">
      <c r="A343" s="199"/>
      <c r="B343" s="200">
        <v>10076946</v>
      </c>
      <c r="C343" s="201" t="s">
        <v>31</v>
      </c>
      <c r="D343" s="201" t="s">
        <v>32</v>
      </c>
      <c r="E343" s="201" t="s">
        <v>1419</v>
      </c>
      <c r="F343" s="201">
        <v>403485</v>
      </c>
      <c r="G343" s="201" t="s">
        <v>1420</v>
      </c>
      <c r="H343" s="201" t="s">
        <v>556</v>
      </c>
      <c r="I343" s="202">
        <v>1701</v>
      </c>
      <c r="J343" s="203" t="s">
        <v>954</v>
      </c>
      <c r="K343" s="203" t="s">
        <v>1239</v>
      </c>
      <c r="L343" s="201" t="s">
        <v>255</v>
      </c>
      <c r="M343" s="204" t="s">
        <v>1656</v>
      </c>
      <c r="N343" s="192"/>
      <c r="O343" s="205"/>
      <c r="P343" s="206"/>
      <c r="Q343" s="201" t="s">
        <v>3235</v>
      </c>
      <c r="R343" s="331">
        <v>2258</v>
      </c>
      <c r="S343" s="204">
        <v>38865</v>
      </c>
      <c r="T343" s="204">
        <v>38928</v>
      </c>
      <c r="U343" s="207" t="s">
        <v>42</v>
      </c>
      <c r="V343" s="208" t="s">
        <v>271</v>
      </c>
      <c r="Y343" s="201" t="s">
        <v>1657</v>
      </c>
      <c r="AE343" s="209"/>
      <c r="AF343" s="209"/>
      <c r="AG343" s="209"/>
      <c r="AJ343" s="198" t="str">
        <f t="shared" si="8"/>
        <v>+</v>
      </c>
      <c r="AK343" s="201">
        <v>2010</v>
      </c>
      <c r="AL343" s="551" t="s">
        <v>6795</v>
      </c>
    </row>
    <row r="344" spans="1:38" s="201" customFormat="1" ht="16" x14ac:dyDescent="0.2">
      <c r="A344" s="199"/>
      <c r="B344" s="203">
        <v>10073886</v>
      </c>
      <c r="C344" s="201" t="s">
        <v>31</v>
      </c>
      <c r="D344" s="201" t="s">
        <v>32</v>
      </c>
      <c r="E344" s="201" t="s">
        <v>1645</v>
      </c>
      <c r="F344" s="201">
        <v>410743</v>
      </c>
      <c r="G344" s="201" t="s">
        <v>1646</v>
      </c>
      <c r="H344" s="201" t="s">
        <v>374</v>
      </c>
      <c r="I344" s="202">
        <v>23300</v>
      </c>
      <c r="J344" s="203" t="s">
        <v>583</v>
      </c>
      <c r="K344" s="203" t="s">
        <v>1311</v>
      </c>
      <c r="L344" s="201" t="s">
        <v>255</v>
      </c>
      <c r="M344" s="204" t="s">
        <v>1658</v>
      </c>
      <c r="N344" s="192" t="s">
        <v>1659</v>
      </c>
      <c r="O344" s="205"/>
      <c r="P344" s="206"/>
      <c r="Q344" s="201" t="s">
        <v>3235</v>
      </c>
      <c r="R344" s="331">
        <v>2259</v>
      </c>
      <c r="S344" s="204">
        <v>38865</v>
      </c>
      <c r="T344" s="204">
        <v>38928</v>
      </c>
      <c r="U344" s="207" t="s">
        <v>42</v>
      </c>
      <c r="V344" s="208" t="s">
        <v>271</v>
      </c>
      <c r="Y344" s="201" t="s">
        <v>1659</v>
      </c>
      <c r="AE344" s="209"/>
      <c r="AF344" s="209"/>
      <c r="AG344" s="209"/>
      <c r="AJ344" s="198" t="str">
        <f t="shared" si="8"/>
        <v>+</v>
      </c>
      <c r="AK344" s="201">
        <v>2010</v>
      </c>
      <c r="AL344" s="551" t="s">
        <v>6795</v>
      </c>
    </row>
    <row r="345" spans="1:38" s="201" customFormat="1" ht="16" x14ac:dyDescent="0.2">
      <c r="A345" s="199"/>
      <c r="B345" s="203">
        <v>10073888</v>
      </c>
      <c r="C345" s="201" t="s">
        <v>31</v>
      </c>
      <c r="D345" s="201" t="s">
        <v>32</v>
      </c>
      <c r="E345" s="201" t="s">
        <v>1645</v>
      </c>
      <c r="F345" s="201">
        <v>410743</v>
      </c>
      <c r="G345" s="201" t="s">
        <v>1646</v>
      </c>
      <c r="H345" s="201" t="s">
        <v>374</v>
      </c>
      <c r="I345" s="202">
        <v>30400</v>
      </c>
      <c r="J345" s="203" t="s">
        <v>124</v>
      </c>
      <c r="K345" s="203" t="s">
        <v>950</v>
      </c>
      <c r="L345" s="201" t="s">
        <v>255</v>
      </c>
      <c r="M345" s="204" t="s">
        <v>1658</v>
      </c>
      <c r="N345" s="192"/>
      <c r="O345" s="205"/>
      <c r="P345" s="206"/>
      <c r="Q345" s="201" t="s">
        <v>3235</v>
      </c>
      <c r="R345" s="331">
        <v>2260</v>
      </c>
      <c r="S345" s="204">
        <v>38865</v>
      </c>
      <c r="T345" s="204">
        <v>38928</v>
      </c>
      <c r="U345" s="207" t="s">
        <v>42</v>
      </c>
      <c r="V345" s="208" t="s">
        <v>271</v>
      </c>
      <c r="Y345" s="201" t="s">
        <v>1660</v>
      </c>
      <c r="AE345" s="209"/>
      <c r="AF345" s="209"/>
      <c r="AG345" s="209"/>
      <c r="AJ345" s="198" t="str">
        <f t="shared" si="8"/>
        <v>+</v>
      </c>
      <c r="AK345" s="201">
        <v>2010</v>
      </c>
      <c r="AL345" s="551" t="s">
        <v>6795</v>
      </c>
    </row>
    <row r="346" spans="1:38" s="201" customFormat="1" ht="16" x14ac:dyDescent="0.2">
      <c r="A346" s="199"/>
      <c r="B346" s="203">
        <v>10073897</v>
      </c>
      <c r="C346" s="201" t="s">
        <v>31</v>
      </c>
      <c r="D346" s="201" t="s">
        <v>32</v>
      </c>
      <c r="E346" s="201" t="s">
        <v>1645</v>
      </c>
      <c r="F346" s="201">
        <v>410743</v>
      </c>
      <c r="G346" s="201" t="s">
        <v>1646</v>
      </c>
      <c r="H346" s="201" t="s">
        <v>374</v>
      </c>
      <c r="I346" s="202">
        <v>61200</v>
      </c>
      <c r="J346" s="203" t="s">
        <v>881</v>
      </c>
      <c r="K346" s="203" t="s">
        <v>1254</v>
      </c>
      <c r="L346" s="201" t="s">
        <v>255</v>
      </c>
      <c r="M346" s="204" t="s">
        <v>1661</v>
      </c>
      <c r="N346" s="192"/>
      <c r="O346" s="205"/>
      <c r="P346" s="206"/>
      <c r="Q346" s="201" t="s">
        <v>3235</v>
      </c>
      <c r="R346" s="331">
        <v>2266</v>
      </c>
      <c r="S346" s="204">
        <v>38865</v>
      </c>
      <c r="T346" s="204">
        <v>38928</v>
      </c>
      <c r="U346" s="207" t="s">
        <v>42</v>
      </c>
      <c r="V346" s="208" t="s">
        <v>271</v>
      </c>
      <c r="Y346" s="201" t="s">
        <v>1662</v>
      </c>
      <c r="AE346" s="209"/>
      <c r="AF346" s="209"/>
      <c r="AG346" s="209"/>
      <c r="AJ346" s="198" t="str">
        <f t="shared" si="8"/>
        <v>+</v>
      </c>
      <c r="AK346" s="201">
        <v>2010</v>
      </c>
      <c r="AL346" s="551" t="s">
        <v>6795</v>
      </c>
    </row>
    <row r="347" spans="1:38" s="201" customFormat="1" ht="16" x14ac:dyDescent="0.2">
      <c r="A347" s="199"/>
      <c r="B347" s="203">
        <v>10073896</v>
      </c>
      <c r="C347" s="201" t="s">
        <v>31</v>
      </c>
      <c r="D347" s="201" t="s">
        <v>32</v>
      </c>
      <c r="E347" s="201" t="s">
        <v>1645</v>
      </c>
      <c r="F347" s="201">
        <v>410743</v>
      </c>
      <c r="G347" s="201" t="s">
        <v>1646</v>
      </c>
      <c r="H347" s="201" t="s">
        <v>374</v>
      </c>
      <c r="I347" s="202">
        <v>62400</v>
      </c>
      <c r="J347" s="203" t="s">
        <v>881</v>
      </c>
      <c r="K347" s="203" t="s">
        <v>1254</v>
      </c>
      <c r="L347" s="201" t="s">
        <v>255</v>
      </c>
      <c r="M347" s="204" t="s">
        <v>1661</v>
      </c>
      <c r="N347" s="192"/>
      <c r="O347" s="205"/>
      <c r="P347" s="206"/>
      <c r="Q347" s="201" t="s">
        <v>3235</v>
      </c>
      <c r="R347" s="331">
        <v>2267</v>
      </c>
      <c r="S347" s="204">
        <v>38865</v>
      </c>
      <c r="T347" s="204">
        <v>38928</v>
      </c>
      <c r="U347" s="207" t="s">
        <v>42</v>
      </c>
      <c r="V347" s="208" t="s">
        <v>271</v>
      </c>
      <c r="Y347" s="201" t="s">
        <v>1663</v>
      </c>
      <c r="AE347" s="209"/>
      <c r="AF347" s="209"/>
      <c r="AG347" s="209"/>
      <c r="AJ347" s="198" t="str">
        <f t="shared" si="8"/>
        <v>+</v>
      </c>
      <c r="AK347" s="201">
        <v>2010</v>
      </c>
      <c r="AL347" s="551" t="s">
        <v>6795</v>
      </c>
    </row>
    <row r="348" spans="1:38" s="201" customFormat="1" ht="16" x14ac:dyDescent="0.2">
      <c r="A348" s="199"/>
      <c r="B348" s="203">
        <v>10073899</v>
      </c>
      <c r="C348" s="201" t="s">
        <v>31</v>
      </c>
      <c r="D348" s="201" t="s">
        <v>32</v>
      </c>
      <c r="E348" s="201" t="s">
        <v>1645</v>
      </c>
      <c r="F348" s="201">
        <v>410743</v>
      </c>
      <c r="G348" s="201" t="s">
        <v>1646</v>
      </c>
      <c r="H348" s="201" t="s">
        <v>374</v>
      </c>
      <c r="I348" s="202">
        <v>63600</v>
      </c>
      <c r="J348" s="203" t="s">
        <v>881</v>
      </c>
      <c r="K348" s="203" t="s">
        <v>1254</v>
      </c>
      <c r="L348" s="201" t="s">
        <v>255</v>
      </c>
      <c r="M348" s="204" t="s">
        <v>1661</v>
      </c>
      <c r="N348" s="192"/>
      <c r="O348" s="205"/>
      <c r="P348" s="206"/>
      <c r="Q348" s="201" t="s">
        <v>3235</v>
      </c>
      <c r="R348" s="331">
        <v>2268</v>
      </c>
      <c r="S348" s="204">
        <v>38865</v>
      </c>
      <c r="T348" s="204">
        <v>38928</v>
      </c>
      <c r="U348" s="207" t="s">
        <v>42</v>
      </c>
      <c r="V348" s="208" t="s">
        <v>271</v>
      </c>
      <c r="Y348" s="201" t="s">
        <v>1663</v>
      </c>
      <c r="AE348" s="209"/>
      <c r="AF348" s="209"/>
      <c r="AG348" s="209"/>
      <c r="AJ348" s="198" t="str">
        <f t="shared" si="8"/>
        <v>+</v>
      </c>
      <c r="AK348" s="201">
        <v>2010</v>
      </c>
      <c r="AL348" s="551" t="s">
        <v>6795</v>
      </c>
    </row>
    <row r="349" spans="1:38" s="201" customFormat="1" ht="16" x14ac:dyDescent="0.2">
      <c r="A349" s="199"/>
      <c r="B349" s="203">
        <v>10073898</v>
      </c>
      <c r="C349" s="201" t="s">
        <v>31</v>
      </c>
      <c r="D349" s="201" t="s">
        <v>32</v>
      </c>
      <c r="E349" s="201" t="s">
        <v>1645</v>
      </c>
      <c r="F349" s="201">
        <v>410743</v>
      </c>
      <c r="G349" s="201" t="s">
        <v>1646</v>
      </c>
      <c r="H349" s="201" t="s">
        <v>374</v>
      </c>
      <c r="I349" s="202">
        <v>65600</v>
      </c>
      <c r="J349" s="203" t="s">
        <v>881</v>
      </c>
      <c r="K349" s="203" t="s">
        <v>1254</v>
      </c>
      <c r="L349" s="201" t="s">
        <v>255</v>
      </c>
      <c r="M349" s="204" t="s">
        <v>1661</v>
      </c>
      <c r="N349" s="192"/>
      <c r="O349" s="205"/>
      <c r="P349" s="206"/>
      <c r="Q349" s="201" t="s">
        <v>3235</v>
      </c>
      <c r="R349" s="331">
        <v>2269</v>
      </c>
      <c r="S349" s="204">
        <v>38865</v>
      </c>
      <c r="T349" s="204">
        <v>38928</v>
      </c>
      <c r="U349" s="207" t="s">
        <v>42</v>
      </c>
      <c r="V349" s="208" t="s">
        <v>271</v>
      </c>
      <c r="Y349" s="201" t="s">
        <v>1664</v>
      </c>
      <c r="AE349" s="209"/>
      <c r="AF349" s="209"/>
      <c r="AG349" s="209"/>
      <c r="AJ349" s="198" t="str">
        <f t="shared" si="8"/>
        <v>+</v>
      </c>
      <c r="AK349" s="201">
        <v>2010</v>
      </c>
      <c r="AL349" s="551" t="s">
        <v>6795</v>
      </c>
    </row>
    <row r="350" spans="1:38" s="201" customFormat="1" ht="16" x14ac:dyDescent="0.2">
      <c r="A350" s="199"/>
      <c r="B350" s="203">
        <v>10061665</v>
      </c>
      <c r="C350" s="201" t="s">
        <v>31</v>
      </c>
      <c r="D350" s="201" t="s">
        <v>32</v>
      </c>
      <c r="E350" s="201" t="s">
        <v>1419</v>
      </c>
      <c r="F350" s="201">
        <v>403485</v>
      </c>
      <c r="G350" s="201" t="s">
        <v>1420</v>
      </c>
      <c r="H350" s="201" t="s">
        <v>556</v>
      </c>
      <c r="I350" s="202">
        <v>120100</v>
      </c>
      <c r="J350" s="203" t="s">
        <v>1665</v>
      </c>
      <c r="K350" s="203" t="s">
        <v>1666</v>
      </c>
      <c r="L350" s="201" t="s">
        <v>255</v>
      </c>
      <c r="M350" s="204" t="s">
        <v>1661</v>
      </c>
      <c r="N350" s="192"/>
      <c r="O350" s="205"/>
      <c r="P350" s="206"/>
      <c r="Q350" s="201" t="s">
        <v>3235</v>
      </c>
      <c r="R350" s="331">
        <v>2271</v>
      </c>
      <c r="S350" s="204">
        <v>38865</v>
      </c>
      <c r="T350" s="204">
        <v>38928</v>
      </c>
      <c r="U350" s="207" t="s">
        <v>42</v>
      </c>
      <c r="V350" s="208" t="s">
        <v>271</v>
      </c>
      <c r="AE350" s="209"/>
      <c r="AF350" s="209"/>
      <c r="AG350" s="209"/>
      <c r="AJ350" s="198" t="str">
        <f t="shared" si="8"/>
        <v>+</v>
      </c>
      <c r="AK350" s="201">
        <v>2010</v>
      </c>
      <c r="AL350" s="551" t="s">
        <v>6795</v>
      </c>
    </row>
    <row r="351" spans="1:38" s="201" customFormat="1" ht="16" x14ac:dyDescent="0.2">
      <c r="A351" s="199"/>
      <c r="B351" s="203">
        <v>10083273</v>
      </c>
      <c r="C351" s="201" t="s">
        <v>31</v>
      </c>
      <c r="D351" s="201" t="s">
        <v>1357</v>
      </c>
      <c r="E351" s="201" t="s">
        <v>1667</v>
      </c>
      <c r="F351" s="201">
        <v>206643</v>
      </c>
      <c r="G351" s="201" t="s">
        <v>1668</v>
      </c>
      <c r="H351" s="201" t="s">
        <v>35</v>
      </c>
      <c r="I351" s="202">
        <v>122010</v>
      </c>
      <c r="J351" s="203" t="s">
        <v>367</v>
      </c>
      <c r="K351" s="203" t="s">
        <v>368</v>
      </c>
      <c r="L351" s="201" t="s">
        <v>255</v>
      </c>
      <c r="M351" s="204" t="s">
        <v>1669</v>
      </c>
      <c r="N351" s="192"/>
      <c r="O351" s="205"/>
      <c r="P351" s="206"/>
      <c r="Q351" s="201" t="s">
        <v>3235</v>
      </c>
      <c r="R351" s="331">
        <v>2273</v>
      </c>
      <c r="S351" s="204">
        <v>38865</v>
      </c>
      <c r="T351" s="204">
        <v>38928</v>
      </c>
      <c r="U351" s="207" t="s">
        <v>42</v>
      </c>
      <c r="V351" s="208" t="s">
        <v>271</v>
      </c>
      <c r="AE351" s="209"/>
      <c r="AF351" s="209"/>
      <c r="AG351" s="209"/>
      <c r="AJ351" s="198" t="str">
        <f t="shared" si="8"/>
        <v>+</v>
      </c>
      <c r="AK351" s="201">
        <v>2010</v>
      </c>
      <c r="AL351" s="551" t="s">
        <v>6795</v>
      </c>
    </row>
    <row r="352" spans="1:38" s="201" customFormat="1" ht="16" x14ac:dyDescent="0.2">
      <c r="A352" s="199"/>
      <c r="B352" s="203">
        <v>10073800</v>
      </c>
      <c r="C352" s="201" t="s">
        <v>31</v>
      </c>
      <c r="D352" s="201" t="s">
        <v>32</v>
      </c>
      <c r="E352" s="201" t="s">
        <v>1670</v>
      </c>
      <c r="F352" s="201">
        <v>407876</v>
      </c>
      <c r="G352" s="201" t="s">
        <v>1611</v>
      </c>
      <c r="H352" s="201" t="s">
        <v>409</v>
      </c>
      <c r="I352" s="202">
        <v>21200</v>
      </c>
      <c r="J352" s="203" t="s">
        <v>175</v>
      </c>
      <c r="K352" s="203" t="s">
        <v>1390</v>
      </c>
      <c r="L352" s="201" t="s">
        <v>255</v>
      </c>
      <c r="M352" s="204" t="s">
        <v>1671</v>
      </c>
      <c r="N352" s="192"/>
      <c r="O352" s="205"/>
      <c r="P352" s="206"/>
      <c r="Q352" s="201" t="s">
        <v>3235</v>
      </c>
      <c r="R352" s="331">
        <v>2275</v>
      </c>
      <c r="S352" s="204">
        <v>38865</v>
      </c>
      <c r="T352" s="204">
        <v>38928</v>
      </c>
      <c r="U352" s="207" t="s">
        <v>42</v>
      </c>
      <c r="V352" s="208" t="s">
        <v>271</v>
      </c>
      <c r="Y352" s="201" t="s">
        <v>1672</v>
      </c>
      <c r="AE352" s="209"/>
      <c r="AF352" s="209"/>
      <c r="AG352" s="209"/>
      <c r="AJ352" s="198" t="str">
        <f t="shared" si="8"/>
        <v>+</v>
      </c>
      <c r="AK352" s="201">
        <v>2010</v>
      </c>
      <c r="AL352" s="551" t="s">
        <v>6795</v>
      </c>
    </row>
    <row r="353" spans="1:38" s="201" customFormat="1" ht="16" x14ac:dyDescent="0.2">
      <c r="A353" s="199"/>
      <c r="B353" s="203">
        <v>10073799</v>
      </c>
      <c r="C353" s="201" t="s">
        <v>31</v>
      </c>
      <c r="D353" s="201" t="s">
        <v>32</v>
      </c>
      <c r="E353" s="201" t="s">
        <v>1670</v>
      </c>
      <c r="F353" s="201">
        <v>407876</v>
      </c>
      <c r="G353" s="201" t="s">
        <v>1611</v>
      </c>
      <c r="H353" s="201" t="s">
        <v>409</v>
      </c>
      <c r="I353" s="202">
        <v>22400</v>
      </c>
      <c r="J353" s="203" t="s">
        <v>253</v>
      </c>
      <c r="K353" s="203" t="s">
        <v>254</v>
      </c>
      <c r="L353" s="201" t="s">
        <v>255</v>
      </c>
      <c r="M353" s="204" t="s">
        <v>1671</v>
      </c>
      <c r="N353" s="192"/>
      <c r="O353" s="205"/>
      <c r="P353" s="206"/>
      <c r="Q353" s="201" t="s">
        <v>3235</v>
      </c>
      <c r="R353" s="331">
        <v>2276</v>
      </c>
      <c r="S353" s="204">
        <v>38865</v>
      </c>
      <c r="T353" s="204">
        <v>38928</v>
      </c>
      <c r="U353" s="207" t="s">
        <v>42</v>
      </c>
      <c r="V353" s="208" t="s">
        <v>271</v>
      </c>
      <c r="Y353" s="201" t="s">
        <v>1673</v>
      </c>
      <c r="AE353" s="209"/>
      <c r="AF353" s="209"/>
      <c r="AG353" s="209"/>
      <c r="AJ353" s="198" t="str">
        <f t="shared" si="8"/>
        <v>+</v>
      </c>
      <c r="AK353" s="201">
        <v>2010</v>
      </c>
      <c r="AL353" s="551" t="s">
        <v>6795</v>
      </c>
    </row>
    <row r="354" spans="1:38" s="201" customFormat="1" ht="32" x14ac:dyDescent="0.2">
      <c r="A354" s="199"/>
      <c r="B354" s="203" t="s">
        <v>1674</v>
      </c>
      <c r="C354" s="201" t="s">
        <v>31</v>
      </c>
      <c r="D354" s="201" t="s">
        <v>32</v>
      </c>
      <c r="E354" s="201" t="s">
        <v>1675</v>
      </c>
      <c r="F354" s="201">
        <v>411625</v>
      </c>
      <c r="G354" s="201" t="s">
        <v>1676</v>
      </c>
      <c r="H354" s="201" t="s">
        <v>374</v>
      </c>
      <c r="I354" s="202">
        <v>10100</v>
      </c>
      <c r="J354" s="203" t="s">
        <v>459</v>
      </c>
      <c r="K354" s="203" t="s">
        <v>460</v>
      </c>
      <c r="L354" s="201" t="s">
        <v>364</v>
      </c>
      <c r="M354" s="204" t="s">
        <v>1677</v>
      </c>
      <c r="N354" s="192"/>
      <c r="O354" s="205"/>
      <c r="P354" s="206"/>
      <c r="Q354" s="201" t="s">
        <v>3235</v>
      </c>
      <c r="R354" s="331">
        <v>2277</v>
      </c>
      <c r="S354" s="204">
        <v>38865</v>
      </c>
      <c r="T354" s="204">
        <v>38928</v>
      </c>
      <c r="U354" s="207" t="s">
        <v>42</v>
      </c>
      <c r="V354" s="208" t="s">
        <v>271</v>
      </c>
      <c r="AE354" s="209"/>
      <c r="AF354" s="209"/>
      <c r="AG354" s="209"/>
      <c r="AJ354" s="198" t="str">
        <f t="shared" si="8"/>
        <v>+</v>
      </c>
      <c r="AK354" s="201">
        <v>2010</v>
      </c>
      <c r="AL354" s="551" t="s">
        <v>6795</v>
      </c>
    </row>
    <row r="355" spans="1:38" s="201" customFormat="1" ht="32" x14ac:dyDescent="0.2">
      <c r="A355" s="199"/>
      <c r="B355" s="203" t="s">
        <v>1678</v>
      </c>
      <c r="C355" s="201" t="s">
        <v>31</v>
      </c>
      <c r="D355" s="201" t="s">
        <v>32</v>
      </c>
      <c r="E355" s="201" t="s">
        <v>1645</v>
      </c>
      <c r="F355" s="201">
        <v>410743</v>
      </c>
      <c r="G355" s="201" t="s">
        <v>1646</v>
      </c>
      <c r="H355" s="201" t="s">
        <v>374</v>
      </c>
      <c r="I355" s="202">
        <v>20100</v>
      </c>
      <c r="J355" s="203" t="s">
        <v>459</v>
      </c>
      <c r="K355" s="203" t="s">
        <v>460</v>
      </c>
      <c r="L355" s="201" t="s">
        <v>255</v>
      </c>
      <c r="M355" s="204" t="s">
        <v>1679</v>
      </c>
      <c r="N355" s="192"/>
      <c r="O355" s="205"/>
      <c r="P355" s="206"/>
      <c r="Q355" s="201" t="s">
        <v>3235</v>
      </c>
      <c r="R355" s="331">
        <v>2278</v>
      </c>
      <c r="S355" s="204">
        <v>38865</v>
      </c>
      <c r="T355" s="204">
        <v>38928</v>
      </c>
      <c r="U355" s="207" t="s">
        <v>42</v>
      </c>
      <c r="V355" s="208" t="s">
        <v>271</v>
      </c>
      <c r="Y355" s="201" t="s">
        <v>1680</v>
      </c>
      <c r="AE355" s="209"/>
      <c r="AF355" s="209"/>
      <c r="AG355" s="209"/>
      <c r="AJ355" s="198" t="str">
        <f t="shared" si="8"/>
        <v>+</v>
      </c>
      <c r="AK355" s="201">
        <v>2010</v>
      </c>
      <c r="AL355" s="551" t="s">
        <v>6795</v>
      </c>
    </row>
    <row r="356" spans="1:38" s="201" customFormat="1" ht="32" x14ac:dyDescent="0.2">
      <c r="A356" s="199"/>
      <c r="B356" s="203" t="s">
        <v>1681</v>
      </c>
      <c r="C356" s="201" t="s">
        <v>31</v>
      </c>
      <c r="D356" s="201" t="s">
        <v>32</v>
      </c>
      <c r="E356" s="201" t="s">
        <v>1645</v>
      </c>
      <c r="F356" s="201">
        <v>410743</v>
      </c>
      <c r="G356" s="201" t="s">
        <v>1646</v>
      </c>
      <c r="H356" s="201" t="s">
        <v>374</v>
      </c>
      <c r="I356" s="202">
        <v>21100</v>
      </c>
      <c r="J356" s="203" t="s">
        <v>459</v>
      </c>
      <c r="K356" s="203" t="s">
        <v>460</v>
      </c>
      <c r="L356" s="201" t="s">
        <v>255</v>
      </c>
      <c r="M356" s="204" t="s">
        <v>1679</v>
      </c>
      <c r="N356" s="192"/>
      <c r="O356" s="205"/>
      <c r="P356" s="206"/>
      <c r="Q356" s="201" t="s">
        <v>3235</v>
      </c>
      <c r="R356" s="331">
        <v>2279</v>
      </c>
      <c r="S356" s="204">
        <v>38865</v>
      </c>
      <c r="T356" s="204">
        <v>38928</v>
      </c>
      <c r="U356" s="207" t="s">
        <v>42</v>
      </c>
      <c r="V356" s="208" t="s">
        <v>271</v>
      </c>
      <c r="AE356" s="209"/>
      <c r="AF356" s="209"/>
      <c r="AG356" s="209"/>
      <c r="AJ356" s="198" t="str">
        <f t="shared" si="8"/>
        <v>+</v>
      </c>
      <c r="AK356" s="201">
        <v>2010</v>
      </c>
      <c r="AL356" s="551" t="s">
        <v>6795</v>
      </c>
    </row>
    <row r="357" spans="1:38" s="201" customFormat="1" ht="16" x14ac:dyDescent="0.2">
      <c r="A357" s="199"/>
      <c r="B357" s="203">
        <v>10085751</v>
      </c>
      <c r="C357" s="201" t="s">
        <v>31</v>
      </c>
      <c r="D357" s="201" t="s">
        <v>32</v>
      </c>
      <c r="E357" s="201" t="s">
        <v>1682</v>
      </c>
      <c r="F357" s="201">
        <v>400385</v>
      </c>
      <c r="G357" s="201" t="s">
        <v>301</v>
      </c>
      <c r="H357" s="201" t="s">
        <v>391</v>
      </c>
      <c r="I357" s="202">
        <v>301</v>
      </c>
      <c r="J357" s="203" t="s">
        <v>1683</v>
      </c>
      <c r="K357" s="203" t="s">
        <v>402</v>
      </c>
      <c r="L357" s="201" t="s">
        <v>255</v>
      </c>
      <c r="M357" s="204" t="s">
        <v>1684</v>
      </c>
      <c r="N357" s="192"/>
      <c r="O357" s="205"/>
      <c r="P357" s="206"/>
      <c r="Q357" s="201" t="s">
        <v>3235</v>
      </c>
      <c r="R357" s="331">
        <v>2284</v>
      </c>
      <c r="S357" s="204">
        <v>38923</v>
      </c>
      <c r="T357" s="204">
        <v>38928</v>
      </c>
      <c r="U357" s="207" t="s">
        <v>42</v>
      </c>
      <c r="V357" s="208"/>
      <c r="AE357" s="209"/>
      <c r="AF357" s="209"/>
      <c r="AG357" s="209"/>
      <c r="AJ357" s="198" t="str">
        <f t="shared" si="8"/>
        <v>+</v>
      </c>
      <c r="AK357" s="201">
        <v>2010</v>
      </c>
      <c r="AL357" s="551" t="s">
        <v>6795</v>
      </c>
    </row>
    <row r="358" spans="1:38" s="201" customFormat="1" ht="96" x14ac:dyDescent="0.2">
      <c r="A358" s="199"/>
      <c r="B358" s="203" t="s">
        <v>1685</v>
      </c>
      <c r="C358" s="201" t="s">
        <v>31</v>
      </c>
      <c r="D358" s="201" t="s">
        <v>32</v>
      </c>
      <c r="E358" s="201" t="s">
        <v>1625</v>
      </c>
      <c r="F358" s="201">
        <v>411555</v>
      </c>
      <c r="G358" s="201" t="s">
        <v>1626</v>
      </c>
      <c r="H358" s="201" t="s">
        <v>604</v>
      </c>
      <c r="I358" s="202">
        <v>65500</v>
      </c>
      <c r="J358" s="203" t="s">
        <v>534</v>
      </c>
      <c r="K358" s="203" t="s">
        <v>535</v>
      </c>
      <c r="L358" s="201" t="s">
        <v>255</v>
      </c>
      <c r="M358" s="204" t="s">
        <v>1686</v>
      </c>
      <c r="N358" s="192"/>
      <c r="O358" s="205"/>
      <c r="P358" s="206"/>
      <c r="Q358" s="201" t="s">
        <v>3235</v>
      </c>
      <c r="R358" s="331">
        <v>2285</v>
      </c>
      <c r="S358" s="204">
        <v>38923</v>
      </c>
      <c r="T358" s="204">
        <v>38928</v>
      </c>
      <c r="U358" s="207" t="s">
        <v>42</v>
      </c>
      <c r="V358" s="208"/>
      <c r="Y358" s="201" t="s">
        <v>1687</v>
      </c>
      <c r="AE358" s="209"/>
      <c r="AF358" s="209"/>
      <c r="AG358" s="209"/>
      <c r="AJ358" s="198" t="str">
        <f t="shared" si="8"/>
        <v>+</v>
      </c>
      <c r="AK358" s="201">
        <v>2010</v>
      </c>
      <c r="AL358" s="551" t="s">
        <v>6795</v>
      </c>
    </row>
    <row r="359" spans="1:38" s="201" customFormat="1" ht="16" x14ac:dyDescent="0.2">
      <c r="A359" s="199"/>
      <c r="B359" s="203">
        <v>10073611</v>
      </c>
      <c r="C359" s="201" t="s">
        <v>31</v>
      </c>
      <c r="D359" s="201" t="s">
        <v>32</v>
      </c>
      <c r="E359" s="201" t="s">
        <v>1688</v>
      </c>
      <c r="F359" s="201">
        <v>408769</v>
      </c>
      <c r="G359" s="201" t="s">
        <v>1238</v>
      </c>
      <c r="H359" s="201" t="s">
        <v>382</v>
      </c>
      <c r="I359" s="202">
        <v>61200</v>
      </c>
      <c r="J359" s="203" t="s">
        <v>367</v>
      </c>
      <c r="K359" s="203" t="s">
        <v>368</v>
      </c>
      <c r="L359" s="201" t="s">
        <v>255</v>
      </c>
      <c r="M359" s="204" t="s">
        <v>1689</v>
      </c>
      <c r="N359" s="192"/>
      <c r="O359" s="205"/>
      <c r="P359" s="206"/>
      <c r="Q359" s="201" t="s">
        <v>1690</v>
      </c>
      <c r="R359" s="331">
        <v>2292</v>
      </c>
      <c r="S359" s="204">
        <v>38923</v>
      </c>
      <c r="T359" s="204">
        <v>38928</v>
      </c>
      <c r="U359" s="207" t="s">
        <v>42</v>
      </c>
      <c r="V359" s="208"/>
      <c r="Y359" s="201" t="s">
        <v>1691</v>
      </c>
      <c r="AE359" s="209"/>
      <c r="AF359" s="209"/>
      <c r="AG359" s="209"/>
      <c r="AJ359" s="198" t="str">
        <f t="shared" si="8"/>
        <v>-</v>
      </c>
      <c r="AK359" s="201">
        <v>2010</v>
      </c>
      <c r="AL359" s="551" t="s">
        <v>6795</v>
      </c>
    </row>
    <row r="360" spans="1:38" s="201" customFormat="1" ht="16" x14ac:dyDescent="0.2">
      <c r="A360" s="199"/>
      <c r="B360" s="200">
        <v>10073612</v>
      </c>
      <c r="C360" s="201" t="s">
        <v>31</v>
      </c>
      <c r="D360" s="201" t="s">
        <v>32</v>
      </c>
      <c r="E360" s="201" t="s">
        <v>1688</v>
      </c>
      <c r="F360" s="201">
        <v>408769</v>
      </c>
      <c r="G360" s="201" t="s">
        <v>1238</v>
      </c>
      <c r="H360" s="201" t="s">
        <v>382</v>
      </c>
      <c r="I360" s="202">
        <v>63200</v>
      </c>
      <c r="J360" s="203" t="s">
        <v>367</v>
      </c>
      <c r="K360" s="203" t="s">
        <v>368</v>
      </c>
      <c r="L360" s="201" t="s">
        <v>255</v>
      </c>
      <c r="M360" s="204" t="s">
        <v>1689</v>
      </c>
      <c r="N360" s="192"/>
      <c r="O360" s="205"/>
      <c r="P360" s="206"/>
      <c r="Q360" s="201" t="s">
        <v>3235</v>
      </c>
      <c r="R360" s="331">
        <v>2293</v>
      </c>
      <c r="S360" s="204">
        <v>38923</v>
      </c>
      <c r="T360" s="204">
        <v>38928</v>
      </c>
      <c r="U360" s="207" t="s">
        <v>42</v>
      </c>
      <c r="V360" s="208"/>
      <c r="Y360" s="201" t="s">
        <v>1692</v>
      </c>
      <c r="AE360" s="209"/>
      <c r="AF360" s="209"/>
      <c r="AG360" s="209"/>
      <c r="AJ360" s="198" t="str">
        <f t="shared" si="8"/>
        <v>+</v>
      </c>
      <c r="AK360" s="201">
        <v>2010</v>
      </c>
      <c r="AL360" s="551" t="s">
        <v>6795</v>
      </c>
    </row>
    <row r="361" spans="1:38" s="201" customFormat="1" ht="16" x14ac:dyDescent="0.2">
      <c r="A361" s="199"/>
      <c r="B361" s="200">
        <v>10085221</v>
      </c>
      <c r="C361" s="201" t="s">
        <v>31</v>
      </c>
      <c r="D361" s="201" t="s">
        <v>32</v>
      </c>
      <c r="E361" s="201" t="s">
        <v>1693</v>
      </c>
      <c r="F361" s="201">
        <v>401269</v>
      </c>
      <c r="G361" s="201" t="s">
        <v>1694</v>
      </c>
      <c r="H361" s="201" t="s">
        <v>1695</v>
      </c>
      <c r="I361" s="202" t="s">
        <v>1696</v>
      </c>
      <c r="J361" s="203" t="s">
        <v>546</v>
      </c>
      <c r="K361" s="203" t="s">
        <v>547</v>
      </c>
      <c r="L361" s="201" t="s">
        <v>255</v>
      </c>
      <c r="M361" s="204" t="s">
        <v>1697</v>
      </c>
      <c r="N361" s="192"/>
      <c r="O361" s="205"/>
      <c r="P361" s="206"/>
      <c r="Q361" s="201" t="s">
        <v>3235</v>
      </c>
      <c r="R361" s="331">
        <v>2306</v>
      </c>
      <c r="S361" s="204">
        <v>38955</v>
      </c>
      <c r="T361" s="204">
        <v>38989</v>
      </c>
      <c r="U361" s="207" t="s">
        <v>42</v>
      </c>
      <c r="V361" s="208"/>
      <c r="Y361" s="201" t="s">
        <v>1698</v>
      </c>
      <c r="AE361" s="209"/>
      <c r="AF361" s="209"/>
      <c r="AG361" s="209"/>
      <c r="AJ361" s="198" t="str">
        <f t="shared" si="8"/>
        <v>+</v>
      </c>
      <c r="AK361" s="201">
        <v>2010</v>
      </c>
      <c r="AL361" s="551" t="s">
        <v>6795</v>
      </c>
    </row>
    <row r="362" spans="1:38" s="201" customFormat="1" ht="16" x14ac:dyDescent="0.2">
      <c r="A362" s="199"/>
      <c r="B362" s="203">
        <v>10079580</v>
      </c>
      <c r="C362" s="201" t="s">
        <v>31</v>
      </c>
      <c r="D362" s="201" t="s">
        <v>32</v>
      </c>
      <c r="E362" s="201" t="s">
        <v>1699</v>
      </c>
      <c r="F362" s="201">
        <v>401680</v>
      </c>
      <c r="G362" s="201" t="s">
        <v>725</v>
      </c>
      <c r="H362" s="201" t="s">
        <v>46</v>
      </c>
      <c r="I362" s="202" t="s">
        <v>1700</v>
      </c>
      <c r="J362" s="203" t="s">
        <v>738</v>
      </c>
      <c r="K362" s="203" t="s">
        <v>739</v>
      </c>
      <c r="L362" s="201" t="s">
        <v>255</v>
      </c>
      <c r="M362" s="204">
        <v>0.11215277777777777</v>
      </c>
      <c r="N362" s="192"/>
      <c r="O362" s="205"/>
      <c r="P362" s="206"/>
      <c r="Q362" s="201" t="s">
        <v>1701</v>
      </c>
      <c r="R362" s="331">
        <v>2310</v>
      </c>
      <c r="S362" s="204">
        <v>38955</v>
      </c>
      <c r="T362" s="204">
        <v>38989</v>
      </c>
      <c r="U362" s="207" t="s">
        <v>42</v>
      </c>
      <c r="V362" s="208"/>
      <c r="Y362" s="201" t="s">
        <v>1702</v>
      </c>
      <c r="AE362" s="209"/>
      <c r="AF362" s="209"/>
      <c r="AG362" s="209"/>
      <c r="AJ362" s="198" t="str">
        <f t="shared" si="8"/>
        <v>-</v>
      </c>
      <c r="AK362" s="201">
        <v>2010</v>
      </c>
      <c r="AL362" s="551" t="s">
        <v>6795</v>
      </c>
    </row>
    <row r="363" spans="1:38" s="201" customFormat="1" ht="16" x14ac:dyDescent="0.2">
      <c r="A363" s="199"/>
      <c r="B363" s="203">
        <v>10075605</v>
      </c>
      <c r="C363" s="201" t="s">
        <v>31</v>
      </c>
      <c r="D363" s="201" t="s">
        <v>32</v>
      </c>
      <c r="E363" s="201" t="s">
        <v>1625</v>
      </c>
      <c r="F363" s="201">
        <v>411555</v>
      </c>
      <c r="G363" s="201" t="s">
        <v>1626</v>
      </c>
      <c r="H363" s="201" t="s">
        <v>604</v>
      </c>
      <c r="I363" s="202" t="s">
        <v>1703</v>
      </c>
      <c r="J363" s="203" t="s">
        <v>207</v>
      </c>
      <c r="K363" s="203" t="s">
        <v>940</v>
      </c>
      <c r="L363" s="201" t="s">
        <v>255</v>
      </c>
      <c r="M363" s="204">
        <v>0.15381944444444443</v>
      </c>
      <c r="N363" s="192"/>
      <c r="O363" s="205"/>
      <c r="P363" s="206"/>
      <c r="Q363" s="201" t="s">
        <v>3235</v>
      </c>
      <c r="R363" s="331">
        <v>2311</v>
      </c>
      <c r="S363" s="204">
        <v>38955</v>
      </c>
      <c r="T363" s="204">
        <v>38989</v>
      </c>
      <c r="U363" s="207" t="s">
        <v>42</v>
      </c>
      <c r="V363" s="208"/>
      <c r="Y363" s="201" t="s">
        <v>1704</v>
      </c>
      <c r="AE363" s="209"/>
      <c r="AF363" s="209"/>
      <c r="AG363" s="209"/>
      <c r="AJ363" s="198" t="str">
        <f t="shared" si="8"/>
        <v>+</v>
      </c>
      <c r="AK363" s="201">
        <v>2010</v>
      </c>
      <c r="AL363" s="551" t="s">
        <v>6795</v>
      </c>
    </row>
    <row r="364" spans="1:38" s="201" customFormat="1" ht="16" x14ac:dyDescent="0.2">
      <c r="A364" s="199"/>
      <c r="B364" s="203">
        <v>10075622</v>
      </c>
      <c r="C364" s="201" t="s">
        <v>31</v>
      </c>
      <c r="D364" s="201" t="s">
        <v>32</v>
      </c>
      <c r="E364" s="201" t="s">
        <v>1625</v>
      </c>
      <c r="F364" s="201">
        <v>411555</v>
      </c>
      <c r="G364" s="201" t="s">
        <v>1626</v>
      </c>
      <c r="H364" s="201" t="s">
        <v>604</v>
      </c>
      <c r="I364" s="202" t="s">
        <v>1705</v>
      </c>
      <c r="J364" s="203" t="s">
        <v>546</v>
      </c>
      <c r="K364" s="203" t="s">
        <v>547</v>
      </c>
      <c r="L364" s="201" t="s">
        <v>255</v>
      </c>
      <c r="M364" s="204">
        <v>0.15381944444444443</v>
      </c>
      <c r="N364" s="192"/>
      <c r="O364" s="205"/>
      <c r="P364" s="206"/>
      <c r="Q364" s="201" t="s">
        <v>3235</v>
      </c>
      <c r="R364" s="331">
        <v>2312</v>
      </c>
      <c r="S364" s="204">
        <v>38955</v>
      </c>
      <c r="T364" s="204">
        <v>38989</v>
      </c>
      <c r="U364" s="207" t="s">
        <v>42</v>
      </c>
      <c r="V364" s="208"/>
      <c r="Y364" s="201" t="s">
        <v>1706</v>
      </c>
      <c r="AE364" s="209"/>
      <c r="AF364" s="209"/>
      <c r="AG364" s="209"/>
      <c r="AJ364" s="198" t="str">
        <f t="shared" ref="AJ364:AJ427" si="9">IF(Q364&lt;&gt;"",IF(Q364="@","+","-"),MID(J364,1,6))</f>
        <v>+</v>
      </c>
      <c r="AK364" s="201">
        <v>2010</v>
      </c>
      <c r="AL364" s="551" t="s">
        <v>6795</v>
      </c>
    </row>
    <row r="365" spans="1:38" s="201" customFormat="1" ht="16" x14ac:dyDescent="0.2">
      <c r="A365" s="199"/>
      <c r="B365" s="203">
        <v>10075616</v>
      </c>
      <c r="C365" s="201" t="s">
        <v>31</v>
      </c>
      <c r="D365" s="201" t="s">
        <v>32</v>
      </c>
      <c r="E365" s="201" t="s">
        <v>1625</v>
      </c>
      <c r="F365" s="201">
        <v>411555</v>
      </c>
      <c r="G365" s="201" t="s">
        <v>1626</v>
      </c>
      <c r="H365" s="201" t="s">
        <v>604</v>
      </c>
      <c r="I365" s="202" t="s">
        <v>1707</v>
      </c>
      <c r="J365" s="203" t="s">
        <v>175</v>
      </c>
      <c r="K365" s="203" t="s">
        <v>1390</v>
      </c>
      <c r="L365" s="201" t="s">
        <v>255</v>
      </c>
      <c r="M365" s="204">
        <v>0.15381944444444443</v>
      </c>
      <c r="N365" s="192"/>
      <c r="O365" s="205"/>
      <c r="P365" s="206"/>
      <c r="Q365" s="201" t="s">
        <v>3235</v>
      </c>
      <c r="R365" s="331">
        <v>2313</v>
      </c>
      <c r="S365" s="204">
        <v>38955</v>
      </c>
      <c r="T365" s="204">
        <v>38989</v>
      </c>
      <c r="U365" s="207" t="s">
        <v>42</v>
      </c>
      <c r="V365" s="208"/>
      <c r="Y365" s="201" t="s">
        <v>1708</v>
      </c>
      <c r="AE365" s="209"/>
      <c r="AF365" s="209"/>
      <c r="AG365" s="209"/>
      <c r="AJ365" s="198" t="str">
        <f t="shared" si="9"/>
        <v>+</v>
      </c>
      <c r="AK365" s="201">
        <v>2010</v>
      </c>
      <c r="AL365" s="551" t="s">
        <v>6795</v>
      </c>
    </row>
    <row r="366" spans="1:38" s="201" customFormat="1" ht="16" x14ac:dyDescent="0.2">
      <c r="A366" s="199"/>
      <c r="B366" s="203">
        <v>10075619</v>
      </c>
      <c r="C366" s="201" t="s">
        <v>31</v>
      </c>
      <c r="D366" s="201" t="s">
        <v>32</v>
      </c>
      <c r="E366" s="201" t="s">
        <v>1625</v>
      </c>
      <c r="F366" s="201">
        <v>411555</v>
      </c>
      <c r="G366" s="201" t="s">
        <v>1626</v>
      </c>
      <c r="H366" s="201" t="s">
        <v>604</v>
      </c>
      <c r="I366" s="202" t="s">
        <v>1709</v>
      </c>
      <c r="J366" s="203" t="s">
        <v>175</v>
      </c>
      <c r="K366" s="203" t="s">
        <v>1390</v>
      </c>
      <c r="L366" s="201" t="s">
        <v>255</v>
      </c>
      <c r="M366" s="204">
        <v>0.15381944444444443</v>
      </c>
      <c r="N366" s="192"/>
      <c r="O366" s="205"/>
      <c r="P366" s="206"/>
      <c r="Q366" s="201" t="s">
        <v>3235</v>
      </c>
      <c r="R366" s="331">
        <v>2314</v>
      </c>
      <c r="S366" s="204">
        <v>38955</v>
      </c>
      <c r="T366" s="204">
        <v>38989</v>
      </c>
      <c r="U366" s="207" t="s">
        <v>42</v>
      </c>
      <c r="V366" s="208"/>
      <c r="Y366" s="201" t="s">
        <v>1708</v>
      </c>
      <c r="AE366" s="209"/>
      <c r="AF366" s="209"/>
      <c r="AG366" s="209"/>
      <c r="AJ366" s="198" t="str">
        <f t="shared" si="9"/>
        <v>+</v>
      </c>
      <c r="AK366" s="201">
        <v>2010</v>
      </c>
      <c r="AL366" s="551" t="s">
        <v>6795</v>
      </c>
    </row>
    <row r="367" spans="1:38" s="201" customFormat="1" ht="32" x14ac:dyDescent="0.2">
      <c r="A367" s="199"/>
      <c r="B367" s="203" t="s">
        <v>1710</v>
      </c>
      <c r="C367" s="201" t="s">
        <v>31</v>
      </c>
      <c r="D367" s="201" t="s">
        <v>32</v>
      </c>
      <c r="E367" s="201" t="s">
        <v>1625</v>
      </c>
      <c r="F367" s="201">
        <v>411555</v>
      </c>
      <c r="G367" s="201" t="s">
        <v>1626</v>
      </c>
      <c r="H367" s="201" t="s">
        <v>604</v>
      </c>
      <c r="I367" s="202" t="s">
        <v>1711</v>
      </c>
      <c r="J367" s="203" t="s">
        <v>253</v>
      </c>
      <c r="K367" s="203" t="s">
        <v>254</v>
      </c>
      <c r="L367" s="201" t="s">
        <v>255</v>
      </c>
      <c r="M367" s="204">
        <v>0.15381944444444443</v>
      </c>
      <c r="N367" s="192"/>
      <c r="O367" s="205"/>
      <c r="P367" s="206"/>
      <c r="Q367" s="201" t="s">
        <v>3235</v>
      </c>
      <c r="R367" s="331">
        <v>2315</v>
      </c>
      <c r="S367" s="204">
        <v>38955</v>
      </c>
      <c r="T367" s="204">
        <v>38989</v>
      </c>
      <c r="U367" s="207" t="s">
        <v>42</v>
      </c>
      <c r="V367" s="208"/>
      <c r="Y367" s="201" t="s">
        <v>1712</v>
      </c>
      <c r="AE367" s="209"/>
      <c r="AF367" s="209"/>
      <c r="AG367" s="209"/>
      <c r="AJ367" s="198" t="str">
        <f t="shared" si="9"/>
        <v>+</v>
      </c>
      <c r="AK367" s="201">
        <v>2010</v>
      </c>
      <c r="AL367" s="551" t="s">
        <v>6795</v>
      </c>
    </row>
    <row r="368" spans="1:38" s="201" customFormat="1" ht="16" x14ac:dyDescent="0.2">
      <c r="A368" s="199"/>
      <c r="B368" s="203">
        <v>10075454</v>
      </c>
      <c r="C368" s="201" t="s">
        <v>31</v>
      </c>
      <c r="D368" s="201" t="s">
        <v>32</v>
      </c>
      <c r="E368" s="201" t="s">
        <v>1625</v>
      </c>
      <c r="F368" s="201">
        <v>411555</v>
      </c>
      <c r="G368" s="201" t="s">
        <v>1626</v>
      </c>
      <c r="H368" s="201" t="s">
        <v>604</v>
      </c>
      <c r="I368" s="202" t="s">
        <v>1713</v>
      </c>
      <c r="J368" s="203" t="s">
        <v>491</v>
      </c>
      <c r="K368" s="203" t="s">
        <v>1355</v>
      </c>
      <c r="L368" s="201" t="s">
        <v>255</v>
      </c>
      <c r="M368" s="204">
        <v>0.15381944444444443</v>
      </c>
      <c r="N368" s="192"/>
      <c r="O368" s="205"/>
      <c r="P368" s="206"/>
      <c r="Q368" s="201" t="s">
        <v>3235</v>
      </c>
      <c r="R368" s="331">
        <v>2316</v>
      </c>
      <c r="S368" s="204">
        <v>38955</v>
      </c>
      <c r="T368" s="204">
        <v>38989</v>
      </c>
      <c r="U368" s="207" t="s">
        <v>42</v>
      </c>
      <c r="V368" s="208"/>
      <c r="Y368" s="201" t="s">
        <v>1714</v>
      </c>
      <c r="AE368" s="209"/>
      <c r="AF368" s="209"/>
      <c r="AG368" s="209"/>
      <c r="AJ368" s="198" t="str">
        <f t="shared" si="9"/>
        <v>+</v>
      </c>
      <c r="AK368" s="201">
        <v>2010</v>
      </c>
      <c r="AL368" s="551" t="s">
        <v>6795</v>
      </c>
    </row>
    <row r="369" spans="1:38" s="201" customFormat="1" ht="16" x14ac:dyDescent="0.2">
      <c r="A369" s="199"/>
      <c r="B369" s="203">
        <v>10075634</v>
      </c>
      <c r="C369" s="201" t="s">
        <v>31</v>
      </c>
      <c r="D369" s="201" t="s">
        <v>32</v>
      </c>
      <c r="E369" s="201" t="s">
        <v>1625</v>
      </c>
      <c r="F369" s="201">
        <v>411555</v>
      </c>
      <c r="G369" s="201" t="s">
        <v>1626</v>
      </c>
      <c r="H369" s="201" t="s">
        <v>604</v>
      </c>
      <c r="I369" s="202" t="s">
        <v>1715</v>
      </c>
      <c r="J369" s="203" t="s">
        <v>583</v>
      </c>
      <c r="K369" s="203" t="s">
        <v>1311</v>
      </c>
      <c r="L369" s="201" t="s">
        <v>255</v>
      </c>
      <c r="M369" s="204">
        <v>0.15381944444444443</v>
      </c>
      <c r="N369" s="192"/>
      <c r="O369" s="205"/>
      <c r="P369" s="206"/>
      <c r="Q369" s="201" t="s">
        <v>1716</v>
      </c>
      <c r="R369" s="331">
        <v>2317</v>
      </c>
      <c r="S369" s="204">
        <v>38955</v>
      </c>
      <c r="T369" s="204">
        <v>38989</v>
      </c>
      <c r="U369" s="207" t="s">
        <v>42</v>
      </c>
      <c r="V369" s="208"/>
      <c r="Y369" s="201" t="s">
        <v>1717</v>
      </c>
      <c r="AE369" s="209"/>
      <c r="AF369" s="209"/>
      <c r="AG369" s="209"/>
      <c r="AJ369" s="198" t="str">
        <f t="shared" si="9"/>
        <v>-</v>
      </c>
      <c r="AK369" s="201">
        <v>2010</v>
      </c>
      <c r="AL369" s="551" t="s">
        <v>6795</v>
      </c>
    </row>
    <row r="370" spans="1:38" s="201" customFormat="1" ht="16" x14ac:dyDescent="0.2">
      <c r="A370" s="199"/>
      <c r="B370" s="203">
        <v>10075642</v>
      </c>
      <c r="C370" s="201" t="s">
        <v>31</v>
      </c>
      <c r="D370" s="201" t="s">
        <v>32</v>
      </c>
      <c r="E370" s="201" t="s">
        <v>1625</v>
      </c>
      <c r="F370" s="201">
        <v>411555</v>
      </c>
      <c r="G370" s="201" t="s">
        <v>1626</v>
      </c>
      <c r="H370" s="201" t="s">
        <v>604</v>
      </c>
      <c r="I370" s="202" t="s">
        <v>1718</v>
      </c>
      <c r="J370" s="203" t="s">
        <v>124</v>
      </c>
      <c r="K370" s="203" t="s">
        <v>950</v>
      </c>
      <c r="L370" s="201" t="s">
        <v>255</v>
      </c>
      <c r="M370" s="204">
        <v>0.15381944444444443</v>
      </c>
      <c r="N370" s="192"/>
      <c r="O370" s="205"/>
      <c r="P370" s="206"/>
      <c r="Q370" s="201" t="s">
        <v>3235</v>
      </c>
      <c r="R370" s="331">
        <v>2318</v>
      </c>
      <c r="S370" s="204">
        <v>38955</v>
      </c>
      <c r="T370" s="204">
        <v>38989</v>
      </c>
      <c r="U370" s="207" t="s">
        <v>42</v>
      </c>
      <c r="V370" s="208"/>
      <c r="Y370" s="201" t="s">
        <v>1719</v>
      </c>
      <c r="AE370" s="209"/>
      <c r="AF370" s="209"/>
      <c r="AG370" s="209"/>
      <c r="AJ370" s="198" t="str">
        <f t="shared" si="9"/>
        <v>+</v>
      </c>
      <c r="AK370" s="201">
        <v>2010</v>
      </c>
      <c r="AL370" s="551" t="s">
        <v>6795</v>
      </c>
    </row>
    <row r="371" spans="1:38" s="201" customFormat="1" ht="16" x14ac:dyDescent="0.2">
      <c r="A371" s="199"/>
      <c r="B371" s="203">
        <v>10081178</v>
      </c>
      <c r="C371" s="201" t="s">
        <v>31</v>
      </c>
      <c r="D371" s="201" t="s">
        <v>32</v>
      </c>
      <c r="E371" s="201" t="s">
        <v>1625</v>
      </c>
      <c r="F371" s="201">
        <v>411555</v>
      </c>
      <c r="G371" s="201" t="s">
        <v>1626</v>
      </c>
      <c r="H371" s="201" t="s">
        <v>604</v>
      </c>
      <c r="I371" s="202" t="s">
        <v>1720</v>
      </c>
      <c r="J371" s="203" t="s">
        <v>486</v>
      </c>
      <c r="K371" s="203" t="s">
        <v>487</v>
      </c>
      <c r="L371" s="201" t="s">
        <v>255</v>
      </c>
      <c r="M371" s="204">
        <v>0.15381944444444443</v>
      </c>
      <c r="N371" s="192"/>
      <c r="O371" s="205"/>
      <c r="P371" s="206"/>
      <c r="Q371" s="201" t="s">
        <v>3235</v>
      </c>
      <c r="R371" s="331">
        <v>2319</v>
      </c>
      <c r="S371" s="204">
        <v>38955</v>
      </c>
      <c r="T371" s="204">
        <v>38989</v>
      </c>
      <c r="U371" s="207" t="s">
        <v>42</v>
      </c>
      <c r="V371" s="208"/>
      <c r="Y371" s="201" t="s">
        <v>1721</v>
      </c>
      <c r="AE371" s="209"/>
      <c r="AF371" s="209"/>
      <c r="AG371" s="209"/>
      <c r="AJ371" s="198" t="str">
        <f t="shared" si="9"/>
        <v>+</v>
      </c>
      <c r="AK371" s="201">
        <v>2010</v>
      </c>
      <c r="AL371" s="551" t="s">
        <v>6795</v>
      </c>
    </row>
    <row r="372" spans="1:38" s="201" customFormat="1" ht="16" x14ac:dyDescent="0.2">
      <c r="A372" s="199"/>
      <c r="B372" s="203">
        <v>10085693</v>
      </c>
      <c r="C372" s="201" t="s">
        <v>31</v>
      </c>
      <c r="D372" s="201" t="s">
        <v>75</v>
      </c>
      <c r="E372" s="201" t="s">
        <v>1722</v>
      </c>
      <c r="F372" s="201">
        <v>405385</v>
      </c>
      <c r="G372" s="201" t="s">
        <v>1723</v>
      </c>
      <c r="H372" s="201" t="s">
        <v>1724</v>
      </c>
      <c r="I372" s="202" t="s">
        <v>1725</v>
      </c>
      <c r="J372" s="203" t="s">
        <v>1726</v>
      </c>
      <c r="K372" s="203" t="s">
        <v>315</v>
      </c>
      <c r="L372" s="201" t="s">
        <v>255</v>
      </c>
      <c r="M372" s="204">
        <v>0.15381944444444443</v>
      </c>
      <c r="N372" s="192"/>
      <c r="O372" s="205"/>
      <c r="P372" s="206"/>
      <c r="Q372" s="201" t="s">
        <v>3235</v>
      </c>
      <c r="R372" s="331">
        <v>2324</v>
      </c>
      <c r="S372" s="204">
        <v>38955</v>
      </c>
      <c r="T372" s="204">
        <v>38989</v>
      </c>
      <c r="U372" s="207" t="s">
        <v>42</v>
      </c>
      <c r="V372" s="208"/>
      <c r="AE372" s="209"/>
      <c r="AF372" s="209"/>
      <c r="AG372" s="209"/>
      <c r="AJ372" s="198" t="str">
        <f t="shared" si="9"/>
        <v>+</v>
      </c>
      <c r="AK372" s="201">
        <v>2010</v>
      </c>
      <c r="AL372" s="551" t="s">
        <v>6795</v>
      </c>
    </row>
    <row r="373" spans="1:38" s="201" customFormat="1" ht="16" x14ac:dyDescent="0.2">
      <c r="A373" s="199"/>
      <c r="B373" s="203">
        <v>10074584</v>
      </c>
      <c r="C373" s="201" t="s">
        <v>31</v>
      </c>
      <c r="D373" s="201" t="s">
        <v>32</v>
      </c>
      <c r="E373" s="201" t="s">
        <v>1548</v>
      </c>
      <c r="F373" s="201">
        <v>405165</v>
      </c>
      <c r="G373" s="201" t="s">
        <v>156</v>
      </c>
      <c r="H373" s="201" t="s">
        <v>374</v>
      </c>
      <c r="I373" s="202" t="s">
        <v>1727</v>
      </c>
      <c r="J373" s="203" t="s">
        <v>207</v>
      </c>
      <c r="K373" s="203" t="s">
        <v>940</v>
      </c>
      <c r="L373" s="201" t="s">
        <v>255</v>
      </c>
      <c r="M373" s="204">
        <v>0.19548611111111111</v>
      </c>
      <c r="N373" s="192"/>
      <c r="O373" s="205"/>
      <c r="P373" s="206"/>
      <c r="Q373" s="201" t="s">
        <v>1728</v>
      </c>
      <c r="R373" s="331">
        <v>2331</v>
      </c>
      <c r="S373" s="204">
        <v>38955</v>
      </c>
      <c r="T373" s="204">
        <v>38989</v>
      </c>
      <c r="U373" s="207" t="s">
        <v>42</v>
      </c>
      <c r="V373" s="208"/>
      <c r="Y373" s="201" t="s">
        <v>1729</v>
      </c>
      <c r="AE373" s="209"/>
      <c r="AF373" s="209"/>
      <c r="AG373" s="209"/>
      <c r="AJ373" s="198" t="str">
        <f t="shared" si="9"/>
        <v>-</v>
      </c>
      <c r="AK373" s="201">
        <v>2010</v>
      </c>
      <c r="AL373" s="551" t="s">
        <v>6795</v>
      </c>
    </row>
    <row r="374" spans="1:38" s="201" customFormat="1" ht="16" x14ac:dyDescent="0.2">
      <c r="A374" s="199"/>
      <c r="B374" s="203">
        <v>10074583</v>
      </c>
      <c r="C374" s="201" t="s">
        <v>31</v>
      </c>
      <c r="D374" s="201" t="s">
        <v>32</v>
      </c>
      <c r="E374" s="201" t="s">
        <v>1548</v>
      </c>
      <c r="F374" s="201">
        <v>405165</v>
      </c>
      <c r="G374" s="201" t="s">
        <v>156</v>
      </c>
      <c r="H374" s="201" t="s">
        <v>374</v>
      </c>
      <c r="I374" s="202" t="s">
        <v>1730</v>
      </c>
      <c r="J374" s="203" t="s">
        <v>175</v>
      </c>
      <c r="K374" s="203" t="s">
        <v>1390</v>
      </c>
      <c r="L374" s="201" t="s">
        <v>255</v>
      </c>
      <c r="M374" s="204">
        <v>0.19548611111111111</v>
      </c>
      <c r="N374" s="192"/>
      <c r="O374" s="205"/>
      <c r="P374" s="206"/>
      <c r="Q374" s="201" t="s">
        <v>3235</v>
      </c>
      <c r="R374" s="331">
        <v>2332</v>
      </c>
      <c r="S374" s="204">
        <v>38955</v>
      </c>
      <c r="T374" s="204">
        <v>38989</v>
      </c>
      <c r="U374" s="207" t="s">
        <v>42</v>
      </c>
      <c r="V374" s="208"/>
      <c r="Y374" s="201" t="s">
        <v>1731</v>
      </c>
      <c r="AE374" s="209"/>
      <c r="AF374" s="209"/>
      <c r="AG374" s="209"/>
      <c r="AJ374" s="198" t="str">
        <f t="shared" si="9"/>
        <v>+</v>
      </c>
      <c r="AK374" s="201">
        <v>2010</v>
      </c>
      <c r="AL374" s="551" t="s">
        <v>6795</v>
      </c>
    </row>
    <row r="375" spans="1:38" s="201" customFormat="1" ht="16" x14ac:dyDescent="0.2">
      <c r="A375" s="199"/>
      <c r="B375" s="203">
        <v>10083749</v>
      </c>
      <c r="C375" s="201" t="s">
        <v>31</v>
      </c>
      <c r="D375" s="201" t="s">
        <v>32</v>
      </c>
      <c r="E375" s="201" t="s">
        <v>1548</v>
      </c>
      <c r="F375" s="201">
        <v>405165</v>
      </c>
      <c r="G375" s="201" t="s">
        <v>156</v>
      </c>
      <c r="H375" s="201" t="s">
        <v>374</v>
      </c>
      <c r="I375" s="202" t="s">
        <v>1732</v>
      </c>
      <c r="J375" s="203" t="s">
        <v>491</v>
      </c>
      <c r="K375" s="203" t="s">
        <v>1355</v>
      </c>
      <c r="L375" s="201" t="s">
        <v>255</v>
      </c>
      <c r="M375" s="204">
        <v>0.19548611111111111</v>
      </c>
      <c r="N375" s="192"/>
      <c r="O375" s="205"/>
      <c r="P375" s="206"/>
      <c r="Q375" s="201" t="s">
        <v>3235</v>
      </c>
      <c r="R375" s="331">
        <v>2333</v>
      </c>
      <c r="S375" s="204">
        <v>38955</v>
      </c>
      <c r="T375" s="204">
        <v>38989</v>
      </c>
      <c r="U375" s="207" t="s">
        <v>42</v>
      </c>
      <c r="V375" s="208"/>
      <c r="Y375" s="201" t="s">
        <v>1733</v>
      </c>
      <c r="AE375" s="209"/>
      <c r="AF375" s="209"/>
      <c r="AG375" s="209"/>
      <c r="AJ375" s="198" t="str">
        <f t="shared" si="9"/>
        <v>+</v>
      </c>
      <c r="AK375" s="201">
        <v>2010</v>
      </c>
      <c r="AL375" s="551" t="s">
        <v>6795</v>
      </c>
    </row>
    <row r="376" spans="1:38" s="201" customFormat="1" ht="16" x14ac:dyDescent="0.2">
      <c r="A376" s="199"/>
      <c r="B376" s="203">
        <v>10074580</v>
      </c>
      <c r="C376" s="201" t="s">
        <v>31</v>
      </c>
      <c r="D376" s="201" t="s">
        <v>32</v>
      </c>
      <c r="E376" s="201" t="s">
        <v>1548</v>
      </c>
      <c r="F376" s="201">
        <v>405165</v>
      </c>
      <c r="G376" s="201" t="s">
        <v>156</v>
      </c>
      <c r="H376" s="201" t="s">
        <v>374</v>
      </c>
      <c r="I376" s="202" t="s">
        <v>1734</v>
      </c>
      <c r="J376" s="203" t="s">
        <v>583</v>
      </c>
      <c r="K376" s="203" t="s">
        <v>1311</v>
      </c>
      <c r="L376" s="201" t="s">
        <v>255</v>
      </c>
      <c r="M376" s="204">
        <v>0.19548611111111111</v>
      </c>
      <c r="N376" s="192"/>
      <c r="O376" s="205"/>
      <c r="P376" s="206"/>
      <c r="Q376" s="201" t="s">
        <v>3235</v>
      </c>
      <c r="R376" s="331">
        <v>2334</v>
      </c>
      <c r="S376" s="204">
        <v>38955</v>
      </c>
      <c r="T376" s="204">
        <v>38989</v>
      </c>
      <c r="U376" s="207" t="s">
        <v>42</v>
      </c>
      <c r="V376" s="208"/>
      <c r="Y376" s="201" t="s">
        <v>1735</v>
      </c>
      <c r="AE376" s="209"/>
      <c r="AF376" s="209"/>
      <c r="AG376" s="209"/>
      <c r="AJ376" s="198" t="str">
        <f t="shared" si="9"/>
        <v>+</v>
      </c>
      <c r="AK376" s="201">
        <v>2010</v>
      </c>
      <c r="AL376" s="551" t="s">
        <v>6795</v>
      </c>
    </row>
    <row r="377" spans="1:38" s="201" customFormat="1" ht="16" x14ac:dyDescent="0.2">
      <c r="A377" s="199"/>
      <c r="B377" s="203">
        <v>10074566</v>
      </c>
      <c r="C377" s="201" t="s">
        <v>31</v>
      </c>
      <c r="D377" s="201" t="s">
        <v>32</v>
      </c>
      <c r="E377" s="201" t="s">
        <v>1548</v>
      </c>
      <c r="F377" s="201">
        <v>405165</v>
      </c>
      <c r="G377" s="201" t="s">
        <v>156</v>
      </c>
      <c r="H377" s="201" t="s">
        <v>374</v>
      </c>
      <c r="I377" s="202" t="s">
        <v>1736</v>
      </c>
      <c r="J377" s="203" t="s">
        <v>124</v>
      </c>
      <c r="K377" s="203" t="s">
        <v>950</v>
      </c>
      <c r="L377" s="201" t="s">
        <v>255</v>
      </c>
      <c r="M377" s="204">
        <v>0.19548611111111111</v>
      </c>
      <c r="N377" s="192"/>
      <c r="O377" s="205"/>
      <c r="P377" s="206"/>
      <c r="Q377" s="201" t="s">
        <v>3235</v>
      </c>
      <c r="R377" s="331">
        <v>2335</v>
      </c>
      <c r="S377" s="204">
        <v>38955</v>
      </c>
      <c r="T377" s="204">
        <v>38989</v>
      </c>
      <c r="U377" s="207" t="s">
        <v>42</v>
      </c>
      <c r="V377" s="208"/>
      <c r="Y377" s="201" t="s">
        <v>1737</v>
      </c>
      <c r="AE377" s="209"/>
      <c r="AF377" s="209"/>
      <c r="AG377" s="209"/>
      <c r="AJ377" s="198" t="str">
        <f t="shared" si="9"/>
        <v>+</v>
      </c>
      <c r="AK377" s="201">
        <v>2010</v>
      </c>
      <c r="AL377" s="551" t="s">
        <v>6795</v>
      </c>
    </row>
    <row r="378" spans="1:38" s="201" customFormat="1" ht="16" x14ac:dyDescent="0.2">
      <c r="A378" s="199"/>
      <c r="B378" s="203">
        <v>10090197</v>
      </c>
      <c r="C378" s="201" t="s">
        <v>31</v>
      </c>
      <c r="D378" s="201" t="s">
        <v>75</v>
      </c>
      <c r="E378" s="201">
        <v>4000041171</v>
      </c>
      <c r="F378" s="201" t="s">
        <v>1738</v>
      </c>
      <c r="G378" s="201" t="s">
        <v>1739</v>
      </c>
      <c r="H378" s="201" t="s">
        <v>35</v>
      </c>
      <c r="I378" s="202" t="s">
        <v>1740</v>
      </c>
      <c r="J378" s="203" t="s">
        <v>1741</v>
      </c>
      <c r="K378" s="203" t="s">
        <v>315</v>
      </c>
      <c r="L378" s="201" t="s">
        <v>255</v>
      </c>
      <c r="M378" s="204">
        <v>0.27881944444444445</v>
      </c>
      <c r="N378" s="192"/>
      <c r="O378" s="205"/>
      <c r="P378" s="206"/>
      <c r="Q378" s="201" t="s">
        <v>3235</v>
      </c>
      <c r="R378" s="331">
        <v>2336</v>
      </c>
      <c r="S378" s="204">
        <v>38955</v>
      </c>
      <c r="T378" s="204">
        <v>38989</v>
      </c>
      <c r="U378" s="207" t="s">
        <v>42</v>
      </c>
      <c r="V378" s="208"/>
      <c r="AE378" s="209"/>
      <c r="AF378" s="209"/>
      <c r="AG378" s="209"/>
      <c r="AJ378" s="198" t="str">
        <f t="shared" si="9"/>
        <v>+</v>
      </c>
      <c r="AK378" s="201">
        <v>2010</v>
      </c>
      <c r="AL378" s="551" t="s">
        <v>6795</v>
      </c>
    </row>
    <row r="379" spans="1:38" s="201" customFormat="1" ht="16" x14ac:dyDescent="0.2">
      <c r="A379" s="199"/>
      <c r="B379" s="203">
        <v>10071488</v>
      </c>
      <c r="C379" s="201" t="s">
        <v>31</v>
      </c>
      <c r="D379" s="201" t="s">
        <v>32</v>
      </c>
      <c r="E379" s="201" t="s">
        <v>1541</v>
      </c>
      <c r="F379" s="201">
        <v>410172</v>
      </c>
      <c r="G379" s="201" t="s">
        <v>1742</v>
      </c>
      <c r="H379" s="201" t="s">
        <v>431</v>
      </c>
      <c r="I379" s="202" t="s">
        <v>1703</v>
      </c>
      <c r="J379" s="203" t="s">
        <v>207</v>
      </c>
      <c r="K379" s="203" t="s">
        <v>940</v>
      </c>
      <c r="L379" s="201" t="s">
        <v>255</v>
      </c>
      <c r="M379" s="204">
        <v>0.40381944444444445</v>
      </c>
      <c r="N379" s="192"/>
      <c r="O379" s="205"/>
      <c r="P379" s="206"/>
      <c r="Q379" s="201" t="s">
        <v>1743</v>
      </c>
      <c r="R379" s="331">
        <v>2338</v>
      </c>
      <c r="S379" s="204">
        <v>38955</v>
      </c>
      <c r="T379" s="204">
        <v>38989</v>
      </c>
      <c r="U379" s="207" t="s">
        <v>42</v>
      </c>
      <c r="V379" s="208"/>
      <c r="Y379" s="201" t="s">
        <v>1744</v>
      </c>
      <c r="AE379" s="209"/>
      <c r="AF379" s="209"/>
      <c r="AG379" s="209"/>
      <c r="AJ379" s="198" t="str">
        <f t="shared" si="9"/>
        <v>-</v>
      </c>
      <c r="AK379" s="201">
        <v>2010</v>
      </c>
      <c r="AL379" s="551" t="s">
        <v>6795</v>
      </c>
    </row>
    <row r="380" spans="1:38" s="201" customFormat="1" ht="16" x14ac:dyDescent="0.2">
      <c r="A380" s="199"/>
      <c r="B380" s="203">
        <v>10071489</v>
      </c>
      <c r="C380" s="201" t="s">
        <v>31</v>
      </c>
      <c r="D380" s="201" t="s">
        <v>32</v>
      </c>
      <c r="E380" s="201" t="s">
        <v>1541</v>
      </c>
      <c r="F380" s="201">
        <v>410172</v>
      </c>
      <c r="G380" s="201" t="s">
        <v>1742</v>
      </c>
      <c r="H380" s="201" t="s">
        <v>431</v>
      </c>
      <c r="I380" s="202" t="s">
        <v>1745</v>
      </c>
      <c r="J380" s="203" t="s">
        <v>1074</v>
      </c>
      <c r="K380" s="203" t="s">
        <v>1256</v>
      </c>
      <c r="L380" s="201" t="s">
        <v>255</v>
      </c>
      <c r="M380" s="204">
        <v>0.40381944444444445</v>
      </c>
      <c r="N380" s="192"/>
      <c r="O380" s="205"/>
      <c r="P380" s="206"/>
      <c r="Q380" s="201" t="s">
        <v>3235</v>
      </c>
      <c r="R380" s="331">
        <v>2339</v>
      </c>
      <c r="S380" s="204">
        <v>38955</v>
      </c>
      <c r="T380" s="204">
        <v>38989</v>
      </c>
      <c r="U380" s="207" t="s">
        <v>42</v>
      </c>
      <c r="V380" s="208"/>
      <c r="Y380" s="201" t="s">
        <v>1746</v>
      </c>
      <c r="AE380" s="209"/>
      <c r="AF380" s="209"/>
      <c r="AG380" s="209"/>
      <c r="AJ380" s="198" t="str">
        <f t="shared" si="9"/>
        <v>+</v>
      </c>
      <c r="AK380" s="201">
        <v>2010</v>
      </c>
      <c r="AL380" s="551" t="s">
        <v>6795</v>
      </c>
    </row>
    <row r="381" spans="1:38" s="201" customFormat="1" ht="16" x14ac:dyDescent="0.2">
      <c r="A381" s="199"/>
      <c r="B381" s="203">
        <v>10071490</v>
      </c>
      <c r="C381" s="201" t="s">
        <v>31</v>
      </c>
      <c r="D381" s="201" t="s">
        <v>32</v>
      </c>
      <c r="E381" s="201" t="s">
        <v>1541</v>
      </c>
      <c r="F381" s="201">
        <v>410172</v>
      </c>
      <c r="G381" s="201" t="s">
        <v>1742</v>
      </c>
      <c r="H381" s="201" t="s">
        <v>431</v>
      </c>
      <c r="I381" s="202" t="s">
        <v>1705</v>
      </c>
      <c r="J381" s="203" t="s">
        <v>546</v>
      </c>
      <c r="K381" s="203" t="s">
        <v>547</v>
      </c>
      <c r="L381" s="201" t="s">
        <v>255</v>
      </c>
      <c r="M381" s="204">
        <v>0.40381944444444445</v>
      </c>
      <c r="N381" s="192"/>
      <c r="O381" s="205"/>
      <c r="P381" s="206"/>
      <c r="Q381" s="201" t="s">
        <v>3235</v>
      </c>
      <c r="R381" s="331">
        <v>2340</v>
      </c>
      <c r="S381" s="204">
        <v>38955</v>
      </c>
      <c r="T381" s="204">
        <v>38989</v>
      </c>
      <c r="U381" s="207" t="s">
        <v>42</v>
      </c>
      <c r="V381" s="208"/>
      <c r="Y381" s="201" t="s">
        <v>1747</v>
      </c>
      <c r="AE381" s="209"/>
      <c r="AF381" s="209"/>
      <c r="AG381" s="209"/>
      <c r="AJ381" s="198" t="str">
        <f t="shared" si="9"/>
        <v>+</v>
      </c>
      <c r="AK381" s="201">
        <v>2010</v>
      </c>
      <c r="AL381" s="551" t="s">
        <v>6795</v>
      </c>
    </row>
    <row r="382" spans="1:38" s="201" customFormat="1" ht="16" x14ac:dyDescent="0.2">
      <c r="A382" s="199"/>
      <c r="B382" s="203">
        <v>10071504</v>
      </c>
      <c r="C382" s="201" t="s">
        <v>31</v>
      </c>
      <c r="D382" s="201" t="s">
        <v>32</v>
      </c>
      <c r="E382" s="201" t="s">
        <v>1541</v>
      </c>
      <c r="F382" s="201">
        <v>410172</v>
      </c>
      <c r="G382" s="201" t="s">
        <v>1742</v>
      </c>
      <c r="H382" s="201" t="s">
        <v>431</v>
      </c>
      <c r="I382" s="202" t="s">
        <v>1748</v>
      </c>
      <c r="J382" s="203" t="s">
        <v>290</v>
      </c>
      <c r="K382" s="203" t="s">
        <v>1224</v>
      </c>
      <c r="L382" s="201" t="s">
        <v>255</v>
      </c>
      <c r="M382" s="204">
        <v>0.40381944444444445</v>
      </c>
      <c r="N382" s="192"/>
      <c r="O382" s="205"/>
      <c r="P382" s="206"/>
      <c r="Q382" s="201" t="s">
        <v>3235</v>
      </c>
      <c r="R382" s="331">
        <v>2341</v>
      </c>
      <c r="S382" s="204">
        <v>38955</v>
      </c>
      <c r="T382" s="204">
        <v>38989</v>
      </c>
      <c r="U382" s="207" t="s">
        <v>42</v>
      </c>
      <c r="V382" s="208"/>
      <c r="Y382" s="201" t="s">
        <v>1749</v>
      </c>
      <c r="AE382" s="209"/>
      <c r="AF382" s="209"/>
      <c r="AG382" s="209"/>
      <c r="AJ382" s="198" t="str">
        <f t="shared" si="9"/>
        <v>+</v>
      </c>
      <c r="AK382" s="201">
        <v>2010</v>
      </c>
      <c r="AL382" s="551" t="s">
        <v>6795</v>
      </c>
    </row>
    <row r="383" spans="1:38" s="201" customFormat="1" ht="16" x14ac:dyDescent="0.2">
      <c r="A383" s="199"/>
      <c r="B383" s="203">
        <v>10078515</v>
      </c>
      <c r="C383" s="201" t="s">
        <v>31</v>
      </c>
      <c r="D383" s="201" t="s">
        <v>32</v>
      </c>
      <c r="E383" s="201" t="s">
        <v>1541</v>
      </c>
      <c r="F383" s="201">
        <v>410172</v>
      </c>
      <c r="G383" s="201" t="s">
        <v>1742</v>
      </c>
      <c r="H383" s="201" t="s">
        <v>431</v>
      </c>
      <c r="I383" s="202" t="s">
        <v>1750</v>
      </c>
      <c r="J383" s="203" t="s">
        <v>491</v>
      </c>
      <c r="K383" s="203" t="s">
        <v>1378</v>
      </c>
      <c r="L383" s="201" t="s">
        <v>255</v>
      </c>
      <c r="M383" s="204">
        <v>0.40381944444444445</v>
      </c>
      <c r="N383" s="192"/>
      <c r="O383" s="205"/>
      <c r="P383" s="206"/>
      <c r="Q383" s="201" t="s">
        <v>3235</v>
      </c>
      <c r="R383" s="331">
        <v>2342</v>
      </c>
      <c r="S383" s="204">
        <v>38955</v>
      </c>
      <c r="T383" s="204">
        <v>38989</v>
      </c>
      <c r="U383" s="207" t="s">
        <v>42</v>
      </c>
      <c r="V383" s="208"/>
      <c r="Y383" s="201" t="s">
        <v>1751</v>
      </c>
      <c r="AE383" s="209"/>
      <c r="AF383" s="209"/>
      <c r="AG383" s="209"/>
      <c r="AJ383" s="198" t="str">
        <f t="shared" si="9"/>
        <v>+</v>
      </c>
      <c r="AK383" s="201">
        <v>2010</v>
      </c>
      <c r="AL383" s="551" t="s">
        <v>6795</v>
      </c>
    </row>
    <row r="384" spans="1:38" s="201" customFormat="1" ht="16" x14ac:dyDescent="0.2">
      <c r="A384" s="199"/>
      <c r="B384" s="203">
        <v>10071515</v>
      </c>
      <c r="C384" s="201" t="s">
        <v>31</v>
      </c>
      <c r="D384" s="201" t="s">
        <v>32</v>
      </c>
      <c r="E384" s="201" t="s">
        <v>1541</v>
      </c>
      <c r="F384" s="201">
        <v>410172</v>
      </c>
      <c r="G384" s="201" t="s">
        <v>1742</v>
      </c>
      <c r="H384" s="201" t="s">
        <v>431</v>
      </c>
      <c r="I384" s="202" t="s">
        <v>1752</v>
      </c>
      <c r="J384" s="203" t="s">
        <v>356</v>
      </c>
      <c r="K384" s="203" t="s">
        <v>357</v>
      </c>
      <c r="L384" s="201" t="s">
        <v>255</v>
      </c>
      <c r="M384" s="204">
        <v>0.40381944444444445</v>
      </c>
      <c r="N384" s="192"/>
      <c r="O384" s="205"/>
      <c r="P384" s="206"/>
      <c r="Q384" s="201" t="s">
        <v>3235</v>
      </c>
      <c r="R384" s="331">
        <v>2343</v>
      </c>
      <c r="S384" s="204">
        <v>38955</v>
      </c>
      <c r="T384" s="204">
        <v>38989</v>
      </c>
      <c r="U384" s="207" t="s">
        <v>42</v>
      </c>
      <c r="V384" s="208"/>
      <c r="Y384" s="201" t="s">
        <v>1753</v>
      </c>
      <c r="AE384" s="209"/>
      <c r="AF384" s="209"/>
      <c r="AG384" s="209"/>
      <c r="AJ384" s="198" t="str">
        <f t="shared" si="9"/>
        <v>+</v>
      </c>
      <c r="AK384" s="201">
        <v>2010</v>
      </c>
      <c r="AL384" s="551" t="s">
        <v>6795</v>
      </c>
    </row>
    <row r="385" spans="1:38" s="201" customFormat="1" ht="16" x14ac:dyDescent="0.2">
      <c r="A385" s="199"/>
      <c r="B385" s="203">
        <v>10071522</v>
      </c>
      <c r="C385" s="201" t="s">
        <v>31</v>
      </c>
      <c r="D385" s="201" t="s">
        <v>32</v>
      </c>
      <c r="E385" s="201" t="s">
        <v>1541</v>
      </c>
      <c r="F385" s="201">
        <v>410172</v>
      </c>
      <c r="G385" s="201" t="s">
        <v>1742</v>
      </c>
      <c r="H385" s="201" t="s">
        <v>431</v>
      </c>
      <c r="I385" s="202" t="s">
        <v>1754</v>
      </c>
      <c r="J385" s="203" t="s">
        <v>356</v>
      </c>
      <c r="K385" s="203" t="s">
        <v>357</v>
      </c>
      <c r="L385" s="201" t="s">
        <v>255</v>
      </c>
      <c r="M385" s="204">
        <v>0.40381944444444445</v>
      </c>
      <c r="N385" s="192"/>
      <c r="O385" s="205"/>
      <c r="P385" s="206"/>
      <c r="Q385" s="201" t="s">
        <v>3235</v>
      </c>
      <c r="R385" s="331">
        <v>2344</v>
      </c>
      <c r="S385" s="204">
        <v>38955</v>
      </c>
      <c r="T385" s="204">
        <v>38989</v>
      </c>
      <c r="U385" s="207" t="s">
        <v>42</v>
      </c>
      <c r="V385" s="208"/>
      <c r="Y385" s="201" t="s">
        <v>1755</v>
      </c>
      <c r="AE385" s="209"/>
      <c r="AF385" s="209"/>
      <c r="AG385" s="209"/>
      <c r="AJ385" s="198" t="str">
        <f t="shared" si="9"/>
        <v>+</v>
      </c>
      <c r="AK385" s="201">
        <v>2010</v>
      </c>
      <c r="AL385" s="551" t="s">
        <v>6795</v>
      </c>
    </row>
    <row r="386" spans="1:38" s="201" customFormat="1" ht="16" x14ac:dyDescent="0.2">
      <c r="A386" s="199"/>
      <c r="B386" s="203">
        <v>10071527</v>
      </c>
      <c r="C386" s="201" t="s">
        <v>31</v>
      </c>
      <c r="D386" s="201" t="s">
        <v>32</v>
      </c>
      <c r="E386" s="201" t="s">
        <v>1541</v>
      </c>
      <c r="F386" s="201">
        <v>410172</v>
      </c>
      <c r="G386" s="201" t="s">
        <v>1742</v>
      </c>
      <c r="H386" s="201" t="s">
        <v>431</v>
      </c>
      <c r="I386" s="202" t="s">
        <v>1756</v>
      </c>
      <c r="J386" s="203" t="s">
        <v>583</v>
      </c>
      <c r="K386" s="203" t="s">
        <v>1311</v>
      </c>
      <c r="L386" s="201" t="s">
        <v>255</v>
      </c>
      <c r="M386" s="204">
        <v>0.40381944444444445</v>
      </c>
      <c r="N386" s="192"/>
      <c r="O386" s="205"/>
      <c r="P386" s="206"/>
      <c r="Q386" s="201" t="s">
        <v>1757</v>
      </c>
      <c r="R386" s="331">
        <v>2345</v>
      </c>
      <c r="S386" s="204">
        <v>38955</v>
      </c>
      <c r="T386" s="204">
        <v>38989</v>
      </c>
      <c r="U386" s="207" t="s">
        <v>42</v>
      </c>
      <c r="V386" s="208"/>
      <c r="Y386" s="201" t="s">
        <v>1758</v>
      </c>
      <c r="AE386" s="209"/>
      <c r="AF386" s="209"/>
      <c r="AG386" s="209"/>
      <c r="AJ386" s="198" t="str">
        <f t="shared" si="9"/>
        <v>-</v>
      </c>
      <c r="AK386" s="201">
        <v>2010</v>
      </c>
      <c r="AL386" s="551" t="s">
        <v>6795</v>
      </c>
    </row>
    <row r="387" spans="1:38" s="201" customFormat="1" ht="16" x14ac:dyDescent="0.2">
      <c r="A387" s="199"/>
      <c r="B387" s="203">
        <v>10071528</v>
      </c>
      <c r="C387" s="201" t="s">
        <v>31</v>
      </c>
      <c r="D387" s="201" t="s">
        <v>32</v>
      </c>
      <c r="E387" s="201" t="s">
        <v>1541</v>
      </c>
      <c r="F387" s="201">
        <v>410172</v>
      </c>
      <c r="G387" s="201" t="s">
        <v>1742</v>
      </c>
      <c r="H387" s="201" t="s">
        <v>431</v>
      </c>
      <c r="I387" s="202" t="s">
        <v>1718</v>
      </c>
      <c r="J387" s="203" t="s">
        <v>124</v>
      </c>
      <c r="K387" s="203" t="s">
        <v>950</v>
      </c>
      <c r="L387" s="201" t="s">
        <v>255</v>
      </c>
      <c r="M387" s="204">
        <v>0.40381944444444445</v>
      </c>
      <c r="N387" s="192"/>
      <c r="O387" s="205"/>
      <c r="P387" s="206"/>
      <c r="Q387" s="201" t="s">
        <v>3235</v>
      </c>
      <c r="R387" s="331">
        <v>2346</v>
      </c>
      <c r="S387" s="204">
        <v>38955</v>
      </c>
      <c r="T387" s="204">
        <v>38989</v>
      </c>
      <c r="U387" s="207" t="s">
        <v>42</v>
      </c>
      <c r="V387" s="208"/>
      <c r="Y387" s="201" t="s">
        <v>1759</v>
      </c>
      <c r="AE387" s="209"/>
      <c r="AF387" s="209"/>
      <c r="AG387" s="209"/>
      <c r="AJ387" s="198" t="str">
        <f t="shared" si="9"/>
        <v>+</v>
      </c>
      <c r="AK387" s="201">
        <v>2010</v>
      </c>
      <c r="AL387" s="551" t="s">
        <v>6795</v>
      </c>
    </row>
    <row r="388" spans="1:38" s="201" customFormat="1" ht="16" x14ac:dyDescent="0.2">
      <c r="A388" s="199"/>
      <c r="B388" s="203">
        <v>10071529</v>
      </c>
      <c r="C388" s="201" t="s">
        <v>31</v>
      </c>
      <c r="D388" s="201" t="s">
        <v>32</v>
      </c>
      <c r="E388" s="201" t="s">
        <v>1541</v>
      </c>
      <c r="F388" s="201">
        <v>410172</v>
      </c>
      <c r="G388" s="201" t="s">
        <v>1742</v>
      </c>
      <c r="H388" s="201" t="s">
        <v>431</v>
      </c>
      <c r="I388" s="202" t="s">
        <v>1760</v>
      </c>
      <c r="J388" s="203" t="s">
        <v>231</v>
      </c>
      <c r="K388" s="203" t="s">
        <v>940</v>
      </c>
      <c r="L388" s="201" t="s">
        <v>255</v>
      </c>
      <c r="M388" s="204">
        <v>0.40381944444444445</v>
      </c>
      <c r="N388" s="192"/>
      <c r="O388" s="205"/>
      <c r="P388" s="206"/>
      <c r="Q388" s="201" t="s">
        <v>1761</v>
      </c>
      <c r="R388" s="331">
        <v>2347</v>
      </c>
      <c r="S388" s="204">
        <v>38955</v>
      </c>
      <c r="T388" s="204">
        <v>38989</v>
      </c>
      <c r="U388" s="207" t="s">
        <v>42</v>
      </c>
      <c r="V388" s="208"/>
      <c r="Y388" s="201" t="s">
        <v>1762</v>
      </c>
      <c r="AE388" s="209"/>
      <c r="AF388" s="209"/>
      <c r="AG388" s="209"/>
      <c r="AJ388" s="198" t="str">
        <f t="shared" si="9"/>
        <v>-</v>
      </c>
      <c r="AK388" s="201">
        <v>2010</v>
      </c>
      <c r="AL388" s="551" t="s">
        <v>6795</v>
      </c>
    </row>
    <row r="389" spans="1:38" s="201" customFormat="1" ht="16" x14ac:dyDescent="0.2">
      <c r="A389" s="199"/>
      <c r="B389" s="203">
        <v>10078771</v>
      </c>
      <c r="C389" s="201" t="s">
        <v>31</v>
      </c>
      <c r="D389" s="201" t="s">
        <v>32</v>
      </c>
      <c r="E389" s="201" t="s">
        <v>1541</v>
      </c>
      <c r="F389" s="201">
        <v>410172</v>
      </c>
      <c r="G389" s="201" t="s">
        <v>1742</v>
      </c>
      <c r="H389" s="201" t="s">
        <v>431</v>
      </c>
      <c r="I389" s="202" t="s">
        <v>1763</v>
      </c>
      <c r="J389" s="203" t="s">
        <v>877</v>
      </c>
      <c r="K389" s="203" t="s">
        <v>1442</v>
      </c>
      <c r="L389" s="201" t="s">
        <v>255</v>
      </c>
      <c r="M389" s="204">
        <v>0.40381944444444445</v>
      </c>
      <c r="N389" s="192"/>
      <c r="O389" s="205"/>
      <c r="P389" s="206"/>
      <c r="Q389" s="201" t="s">
        <v>3235</v>
      </c>
      <c r="R389" s="331">
        <v>2348</v>
      </c>
      <c r="S389" s="204">
        <v>38955</v>
      </c>
      <c r="T389" s="204">
        <v>38989</v>
      </c>
      <c r="U389" s="207" t="s">
        <v>42</v>
      </c>
      <c r="V389" s="208"/>
      <c r="Y389" s="201" t="s">
        <v>1764</v>
      </c>
      <c r="AE389" s="209"/>
      <c r="AF389" s="209"/>
      <c r="AG389" s="209"/>
      <c r="AJ389" s="198" t="str">
        <f t="shared" si="9"/>
        <v>+</v>
      </c>
      <c r="AK389" s="201">
        <v>2010</v>
      </c>
      <c r="AL389" s="551" t="s">
        <v>6795</v>
      </c>
    </row>
    <row r="390" spans="1:38" s="201" customFormat="1" ht="16" x14ac:dyDescent="0.2">
      <c r="A390" s="199"/>
      <c r="B390" s="203">
        <v>10071539</v>
      </c>
      <c r="C390" s="201" t="s">
        <v>31</v>
      </c>
      <c r="D390" s="201" t="s">
        <v>32</v>
      </c>
      <c r="E390" s="201" t="s">
        <v>1541</v>
      </c>
      <c r="F390" s="201">
        <v>410172</v>
      </c>
      <c r="G390" s="201" t="s">
        <v>1742</v>
      </c>
      <c r="H390" s="201" t="s">
        <v>431</v>
      </c>
      <c r="I390" s="202" t="s">
        <v>1765</v>
      </c>
      <c r="J390" s="203" t="s">
        <v>738</v>
      </c>
      <c r="K390" s="203" t="s">
        <v>739</v>
      </c>
      <c r="L390" s="201" t="s">
        <v>255</v>
      </c>
      <c r="M390" s="204">
        <v>0.40381944444444445</v>
      </c>
      <c r="N390" s="192"/>
      <c r="O390" s="205"/>
      <c r="P390" s="206"/>
      <c r="Q390" s="201" t="s">
        <v>3235</v>
      </c>
      <c r="R390" s="331">
        <v>2349</v>
      </c>
      <c r="S390" s="204">
        <v>38955</v>
      </c>
      <c r="T390" s="204">
        <v>38989</v>
      </c>
      <c r="U390" s="207" t="s">
        <v>42</v>
      </c>
      <c r="V390" s="208"/>
      <c r="Y390" s="201" t="s">
        <v>1766</v>
      </c>
      <c r="AE390" s="209"/>
      <c r="AF390" s="209"/>
      <c r="AG390" s="209"/>
      <c r="AJ390" s="198" t="str">
        <f t="shared" si="9"/>
        <v>+</v>
      </c>
      <c r="AK390" s="201">
        <v>2010</v>
      </c>
      <c r="AL390" s="551" t="s">
        <v>6795</v>
      </c>
    </row>
    <row r="391" spans="1:38" s="201" customFormat="1" ht="16" x14ac:dyDescent="0.2">
      <c r="A391" s="199"/>
      <c r="B391" s="203">
        <v>10071284</v>
      </c>
      <c r="C391" s="201" t="s">
        <v>31</v>
      </c>
      <c r="D391" s="201" t="s">
        <v>32</v>
      </c>
      <c r="E391" s="201" t="s">
        <v>1541</v>
      </c>
      <c r="F391" s="201">
        <v>410172</v>
      </c>
      <c r="G391" s="201" t="s">
        <v>1742</v>
      </c>
      <c r="H391" s="201" t="s">
        <v>431</v>
      </c>
      <c r="I391" s="202" t="s">
        <v>1767</v>
      </c>
      <c r="J391" s="203" t="s">
        <v>486</v>
      </c>
      <c r="K391" s="203" t="s">
        <v>487</v>
      </c>
      <c r="L391" s="201" t="s">
        <v>255</v>
      </c>
      <c r="M391" s="204">
        <v>0.40381944444444445</v>
      </c>
      <c r="N391" s="192"/>
      <c r="O391" s="205"/>
      <c r="P391" s="206"/>
      <c r="Q391" s="201" t="s">
        <v>3235</v>
      </c>
      <c r="R391" s="331">
        <v>2350</v>
      </c>
      <c r="S391" s="204">
        <v>38955</v>
      </c>
      <c r="T391" s="204">
        <v>38989</v>
      </c>
      <c r="U391" s="207" t="s">
        <v>42</v>
      </c>
      <c r="V391" s="208"/>
      <c r="Y391" s="201" t="s">
        <v>1768</v>
      </c>
      <c r="AE391" s="209"/>
      <c r="AF391" s="209"/>
      <c r="AG391" s="209"/>
      <c r="AJ391" s="198" t="str">
        <f t="shared" si="9"/>
        <v>+</v>
      </c>
      <c r="AK391" s="201">
        <v>2010</v>
      </c>
      <c r="AL391" s="551" t="s">
        <v>6795</v>
      </c>
    </row>
    <row r="392" spans="1:38" s="201" customFormat="1" ht="16" x14ac:dyDescent="0.2">
      <c r="A392" s="199"/>
      <c r="B392" s="203">
        <v>10071291</v>
      </c>
      <c r="C392" s="201" t="s">
        <v>31</v>
      </c>
      <c r="D392" s="201" t="s">
        <v>32</v>
      </c>
      <c r="E392" s="201" t="s">
        <v>1541</v>
      </c>
      <c r="F392" s="201">
        <v>410172</v>
      </c>
      <c r="G392" s="201" t="s">
        <v>1742</v>
      </c>
      <c r="H392" s="201" t="s">
        <v>431</v>
      </c>
      <c r="I392" s="202" t="s">
        <v>1769</v>
      </c>
      <c r="J392" s="203" t="s">
        <v>486</v>
      </c>
      <c r="K392" s="203" t="s">
        <v>487</v>
      </c>
      <c r="L392" s="201" t="s">
        <v>255</v>
      </c>
      <c r="M392" s="204">
        <v>0.40381944444444445</v>
      </c>
      <c r="N392" s="192"/>
      <c r="O392" s="205"/>
      <c r="P392" s="206"/>
      <c r="Q392" s="201" t="s">
        <v>3235</v>
      </c>
      <c r="R392" s="331">
        <v>2351</v>
      </c>
      <c r="S392" s="204">
        <v>38955</v>
      </c>
      <c r="T392" s="204">
        <v>38989</v>
      </c>
      <c r="U392" s="207" t="s">
        <v>42</v>
      </c>
      <c r="V392" s="208"/>
      <c r="Y392" s="201" t="s">
        <v>1770</v>
      </c>
      <c r="AE392" s="209"/>
      <c r="AF392" s="209"/>
      <c r="AG392" s="209"/>
      <c r="AJ392" s="198" t="str">
        <f t="shared" si="9"/>
        <v>+</v>
      </c>
      <c r="AK392" s="201">
        <v>2010</v>
      </c>
      <c r="AL392" s="551" t="s">
        <v>6795</v>
      </c>
    </row>
    <row r="393" spans="1:38" s="201" customFormat="1" ht="16" x14ac:dyDescent="0.2">
      <c r="A393" s="199"/>
      <c r="B393" s="203">
        <v>10074578</v>
      </c>
      <c r="C393" s="201" t="s">
        <v>31</v>
      </c>
      <c r="D393" s="201" t="s">
        <v>32</v>
      </c>
      <c r="E393" s="201" t="s">
        <v>1548</v>
      </c>
      <c r="F393" s="201">
        <v>405165</v>
      </c>
      <c r="G393" s="201" t="s">
        <v>156</v>
      </c>
      <c r="H393" s="201" t="s">
        <v>374</v>
      </c>
      <c r="I393" s="202" t="s">
        <v>1771</v>
      </c>
      <c r="J393" s="203" t="s">
        <v>881</v>
      </c>
      <c r="K393" s="203" t="s">
        <v>1254</v>
      </c>
      <c r="L393" s="201" t="s">
        <v>255</v>
      </c>
      <c r="M393" s="204">
        <v>0.40381944444444445</v>
      </c>
      <c r="N393" s="192"/>
      <c r="O393" s="205"/>
      <c r="P393" s="206"/>
      <c r="Q393" s="201" t="s">
        <v>3235</v>
      </c>
      <c r="R393" s="331">
        <v>2352</v>
      </c>
      <c r="S393" s="204">
        <v>38955</v>
      </c>
      <c r="T393" s="204">
        <v>38989</v>
      </c>
      <c r="U393" s="207" t="s">
        <v>42</v>
      </c>
      <c r="V393" s="208"/>
      <c r="Y393" s="201" t="s">
        <v>1772</v>
      </c>
      <c r="AE393" s="209"/>
      <c r="AF393" s="209"/>
      <c r="AG393" s="209"/>
      <c r="AJ393" s="198" t="str">
        <f t="shared" si="9"/>
        <v>+</v>
      </c>
      <c r="AK393" s="201">
        <v>2010</v>
      </c>
      <c r="AL393" s="551" t="s">
        <v>6795</v>
      </c>
    </row>
    <row r="394" spans="1:38" s="201" customFormat="1" ht="16" x14ac:dyDescent="0.2">
      <c r="A394" s="199"/>
      <c r="B394" s="203">
        <v>10074579</v>
      </c>
      <c r="C394" s="201" t="s">
        <v>31</v>
      </c>
      <c r="D394" s="201" t="s">
        <v>32</v>
      </c>
      <c r="E394" s="201" t="s">
        <v>1548</v>
      </c>
      <c r="F394" s="201">
        <v>405165</v>
      </c>
      <c r="G394" s="201" t="s">
        <v>156</v>
      </c>
      <c r="H394" s="201" t="s">
        <v>374</v>
      </c>
      <c r="I394" s="202" t="s">
        <v>1773</v>
      </c>
      <c r="J394" s="203" t="s">
        <v>881</v>
      </c>
      <c r="K394" s="203" t="s">
        <v>1254</v>
      </c>
      <c r="L394" s="201" t="s">
        <v>255</v>
      </c>
      <c r="M394" s="204">
        <v>0.40381944444444445</v>
      </c>
      <c r="N394" s="192"/>
      <c r="O394" s="205"/>
      <c r="P394" s="206"/>
      <c r="Q394" s="201" t="s">
        <v>3235</v>
      </c>
      <c r="R394" s="331">
        <v>2353</v>
      </c>
      <c r="S394" s="204">
        <v>38955</v>
      </c>
      <c r="T394" s="204">
        <v>38989</v>
      </c>
      <c r="U394" s="207" t="s">
        <v>42</v>
      </c>
      <c r="V394" s="208"/>
      <c r="Y394" s="201" t="s">
        <v>1774</v>
      </c>
      <c r="AE394" s="209"/>
      <c r="AF394" s="209"/>
      <c r="AG394" s="209"/>
      <c r="AJ394" s="198" t="str">
        <f t="shared" si="9"/>
        <v>+</v>
      </c>
      <c r="AK394" s="201">
        <v>2010</v>
      </c>
      <c r="AL394" s="551" t="s">
        <v>6795</v>
      </c>
    </row>
    <row r="395" spans="1:38" s="201" customFormat="1" ht="16" x14ac:dyDescent="0.2">
      <c r="A395" s="199"/>
      <c r="B395" s="203">
        <v>10064595</v>
      </c>
      <c r="C395" s="201" t="s">
        <v>31</v>
      </c>
      <c r="D395" s="201" t="s">
        <v>32</v>
      </c>
      <c r="E395" s="201" t="s">
        <v>1461</v>
      </c>
      <c r="F395" s="201">
        <v>406145</v>
      </c>
      <c r="G395" s="201" t="s">
        <v>1462</v>
      </c>
      <c r="H395" s="201" t="s">
        <v>333</v>
      </c>
      <c r="I395" s="202" t="s">
        <v>1775</v>
      </c>
      <c r="J395" s="203" t="s">
        <v>583</v>
      </c>
      <c r="K395" s="203" t="s">
        <v>1311</v>
      </c>
      <c r="L395" s="201" t="s">
        <v>255</v>
      </c>
      <c r="M395" s="204">
        <v>0.48715277777777777</v>
      </c>
      <c r="N395" s="192"/>
      <c r="O395" s="205"/>
      <c r="P395" s="206"/>
      <c r="Q395" s="201" t="s">
        <v>3235</v>
      </c>
      <c r="R395" s="331">
        <v>2364</v>
      </c>
      <c r="S395" s="204">
        <v>38955</v>
      </c>
      <c r="T395" s="204">
        <v>38989</v>
      </c>
      <c r="U395" s="207" t="s">
        <v>42</v>
      </c>
      <c r="V395" s="208"/>
      <c r="Y395" s="201" t="s">
        <v>1776</v>
      </c>
      <c r="AE395" s="209"/>
      <c r="AF395" s="209"/>
      <c r="AG395" s="209"/>
      <c r="AJ395" s="198" t="str">
        <f t="shared" si="9"/>
        <v>+</v>
      </c>
      <c r="AK395" s="201">
        <v>2010</v>
      </c>
      <c r="AL395" s="551" t="s">
        <v>6795</v>
      </c>
    </row>
    <row r="396" spans="1:38" s="201" customFormat="1" ht="16" x14ac:dyDescent="0.2">
      <c r="A396" s="199"/>
      <c r="B396" s="203">
        <v>10064596</v>
      </c>
      <c r="C396" s="201" t="s">
        <v>31</v>
      </c>
      <c r="D396" s="201" t="s">
        <v>32</v>
      </c>
      <c r="E396" s="201" t="s">
        <v>1461</v>
      </c>
      <c r="F396" s="201">
        <v>406145</v>
      </c>
      <c r="G396" s="201" t="s">
        <v>1462</v>
      </c>
      <c r="H396" s="201" t="s">
        <v>333</v>
      </c>
      <c r="I396" s="202" t="s">
        <v>1718</v>
      </c>
      <c r="J396" s="203" t="s">
        <v>124</v>
      </c>
      <c r="K396" s="203" t="s">
        <v>950</v>
      </c>
      <c r="L396" s="201" t="s">
        <v>255</v>
      </c>
      <c r="M396" s="204">
        <v>0.48715277777777777</v>
      </c>
      <c r="N396" s="192"/>
      <c r="O396" s="205"/>
      <c r="P396" s="206"/>
      <c r="Q396" s="201" t="s">
        <v>3235</v>
      </c>
      <c r="R396" s="331">
        <v>2365</v>
      </c>
      <c r="S396" s="204">
        <v>38955</v>
      </c>
      <c r="T396" s="204">
        <v>38989</v>
      </c>
      <c r="U396" s="207" t="s">
        <v>42</v>
      </c>
      <c r="V396" s="208"/>
      <c r="Y396" s="201" t="s">
        <v>1777</v>
      </c>
      <c r="AE396" s="209"/>
      <c r="AF396" s="209"/>
      <c r="AG396" s="209"/>
      <c r="AJ396" s="198" t="str">
        <f t="shared" si="9"/>
        <v>+</v>
      </c>
      <c r="AK396" s="201">
        <v>2010</v>
      </c>
      <c r="AL396" s="551" t="s">
        <v>6795</v>
      </c>
    </row>
    <row r="397" spans="1:38" s="201" customFormat="1" ht="32" x14ac:dyDescent="0.2">
      <c r="A397" s="199"/>
      <c r="B397" s="203" t="s">
        <v>1778</v>
      </c>
      <c r="C397" s="201" t="s">
        <v>31</v>
      </c>
      <c r="D397" s="201" t="s">
        <v>32</v>
      </c>
      <c r="E397" s="201" t="s">
        <v>250</v>
      </c>
      <c r="F397" s="201">
        <v>405551</v>
      </c>
      <c r="G397" s="201" t="s">
        <v>251</v>
      </c>
      <c r="H397" s="201" t="s">
        <v>252</v>
      </c>
      <c r="I397" s="202">
        <v>30100</v>
      </c>
      <c r="J397" s="203" t="s">
        <v>989</v>
      </c>
      <c r="K397" s="203" t="s">
        <v>990</v>
      </c>
      <c r="L397" s="201" t="s">
        <v>364</v>
      </c>
      <c r="M397" s="204" t="s">
        <v>1779</v>
      </c>
      <c r="N397" s="192"/>
      <c r="O397" s="205"/>
      <c r="P397" s="206"/>
      <c r="Q397" s="201" t="s">
        <v>3235</v>
      </c>
      <c r="R397" s="331">
        <v>366</v>
      </c>
      <c r="S397" s="204">
        <v>38955</v>
      </c>
      <c r="T397" s="204">
        <v>38989</v>
      </c>
      <c r="U397" s="207" t="s">
        <v>42</v>
      </c>
      <c r="V397" s="208"/>
      <c r="Y397" s="201" t="s">
        <v>1780</v>
      </c>
      <c r="AE397" s="209"/>
      <c r="AF397" s="209"/>
      <c r="AG397" s="209"/>
      <c r="AJ397" s="198" t="str">
        <f t="shared" si="9"/>
        <v>+</v>
      </c>
      <c r="AK397" s="201">
        <v>2010</v>
      </c>
      <c r="AL397" s="551" t="s">
        <v>6795</v>
      </c>
    </row>
    <row r="398" spans="1:38" s="201" customFormat="1" ht="32" x14ac:dyDescent="0.2">
      <c r="A398" s="199"/>
      <c r="B398" s="203" t="s">
        <v>1781</v>
      </c>
      <c r="C398" s="201" t="s">
        <v>31</v>
      </c>
      <c r="D398" s="201" t="s">
        <v>32</v>
      </c>
      <c r="E398" s="201" t="s">
        <v>1548</v>
      </c>
      <c r="F398" s="201">
        <v>405165</v>
      </c>
      <c r="G398" s="201" t="s">
        <v>156</v>
      </c>
      <c r="H398" s="201" t="s">
        <v>374</v>
      </c>
      <c r="I398" s="202" t="s">
        <v>1782</v>
      </c>
      <c r="J398" s="203" t="s">
        <v>1476</v>
      </c>
      <c r="K398" s="203" t="s">
        <v>1477</v>
      </c>
      <c r="L398" s="201" t="s">
        <v>255</v>
      </c>
      <c r="M398" s="204" t="s">
        <v>1783</v>
      </c>
      <c r="N398" s="192"/>
      <c r="O398" s="205"/>
      <c r="P398" s="206"/>
      <c r="Q398" s="201" t="s">
        <v>3235</v>
      </c>
      <c r="R398" s="331">
        <v>367</v>
      </c>
      <c r="S398" s="204">
        <v>38955</v>
      </c>
      <c r="T398" s="204">
        <v>38989</v>
      </c>
      <c r="U398" s="207" t="s">
        <v>42</v>
      </c>
      <c r="V398" s="208"/>
      <c r="Y398" s="201" t="s">
        <v>1784</v>
      </c>
      <c r="AE398" s="209"/>
      <c r="AF398" s="209"/>
      <c r="AG398" s="209"/>
      <c r="AJ398" s="198" t="str">
        <f t="shared" si="9"/>
        <v>+</v>
      </c>
      <c r="AK398" s="201">
        <v>2010</v>
      </c>
      <c r="AL398" s="551" t="s">
        <v>6795</v>
      </c>
    </row>
    <row r="399" spans="1:38" s="201" customFormat="1" ht="16" x14ac:dyDescent="0.2">
      <c r="A399" s="199"/>
      <c r="B399" s="200">
        <v>10081155</v>
      </c>
      <c r="C399" s="201" t="s">
        <v>31</v>
      </c>
      <c r="D399" s="201" t="s">
        <v>32</v>
      </c>
      <c r="E399" s="201" t="s">
        <v>1675</v>
      </c>
      <c r="F399" s="201">
        <v>411625</v>
      </c>
      <c r="G399" s="201" t="s">
        <v>1676</v>
      </c>
      <c r="H399" s="201" t="s">
        <v>374</v>
      </c>
      <c r="I399" s="202">
        <v>51200</v>
      </c>
      <c r="J399" s="203" t="s">
        <v>881</v>
      </c>
      <c r="K399" s="203" t="s">
        <v>1254</v>
      </c>
      <c r="L399" s="201" t="s">
        <v>255</v>
      </c>
      <c r="M399" s="204" t="s">
        <v>1785</v>
      </c>
      <c r="N399" s="192"/>
      <c r="O399" s="205"/>
      <c r="P399" s="206"/>
      <c r="Q399" s="201" t="s">
        <v>3235</v>
      </c>
      <c r="R399" s="331">
        <v>368</v>
      </c>
      <c r="S399" s="204">
        <v>38974</v>
      </c>
      <c r="T399" s="204">
        <v>38989</v>
      </c>
      <c r="U399" s="207" t="s">
        <v>42</v>
      </c>
      <c r="V399" s="208"/>
      <c r="AE399" s="209"/>
      <c r="AF399" s="209"/>
      <c r="AG399" s="209"/>
      <c r="AJ399" s="198" t="str">
        <f t="shared" si="9"/>
        <v>+</v>
      </c>
      <c r="AK399" s="201">
        <v>2010</v>
      </c>
      <c r="AL399" s="551" t="s">
        <v>6795</v>
      </c>
    </row>
    <row r="400" spans="1:38" s="201" customFormat="1" ht="16" x14ac:dyDescent="0.2">
      <c r="A400" s="199"/>
      <c r="B400" s="200">
        <v>10081156</v>
      </c>
      <c r="C400" s="201" t="s">
        <v>31</v>
      </c>
      <c r="D400" s="201" t="s">
        <v>32</v>
      </c>
      <c r="E400" s="201" t="s">
        <v>1675</v>
      </c>
      <c r="F400" s="201">
        <v>411625</v>
      </c>
      <c r="G400" s="201" t="s">
        <v>1676</v>
      </c>
      <c r="H400" s="201" t="s">
        <v>374</v>
      </c>
      <c r="I400" s="202">
        <v>53000</v>
      </c>
      <c r="J400" s="203" t="s">
        <v>881</v>
      </c>
      <c r="K400" s="203" t="s">
        <v>1254</v>
      </c>
      <c r="L400" s="201" t="s">
        <v>255</v>
      </c>
      <c r="M400" s="204" t="s">
        <v>1785</v>
      </c>
      <c r="N400" s="192"/>
      <c r="O400" s="205"/>
      <c r="P400" s="206"/>
      <c r="Q400" s="201" t="s">
        <v>3235</v>
      </c>
      <c r="R400" s="331">
        <v>369</v>
      </c>
      <c r="S400" s="204">
        <v>38974</v>
      </c>
      <c r="T400" s="204">
        <v>38989</v>
      </c>
      <c r="U400" s="207" t="s">
        <v>42</v>
      </c>
      <c r="V400" s="208"/>
      <c r="AE400" s="209"/>
      <c r="AF400" s="209"/>
      <c r="AG400" s="209"/>
      <c r="AJ400" s="198" t="str">
        <f t="shared" si="9"/>
        <v>+</v>
      </c>
      <c r="AK400" s="201">
        <v>2010</v>
      </c>
      <c r="AL400" s="551" t="s">
        <v>6795</v>
      </c>
    </row>
    <row r="401" spans="1:38" s="201" customFormat="1" ht="16" x14ac:dyDescent="0.2">
      <c r="A401" s="199"/>
      <c r="B401" s="203">
        <v>10079163</v>
      </c>
      <c r="C401" s="201" t="s">
        <v>31</v>
      </c>
      <c r="D401" s="201" t="s">
        <v>32</v>
      </c>
      <c r="E401" s="201" t="s">
        <v>1786</v>
      </c>
      <c r="F401" s="201">
        <v>400017</v>
      </c>
      <c r="G401" s="201" t="s">
        <v>1787</v>
      </c>
      <c r="H401" s="201" t="s">
        <v>308</v>
      </c>
      <c r="I401" s="202">
        <v>10600</v>
      </c>
      <c r="J401" s="203" t="s">
        <v>1788</v>
      </c>
      <c r="K401" s="203" t="s">
        <v>1789</v>
      </c>
      <c r="L401" s="201" t="s">
        <v>255</v>
      </c>
      <c r="M401" s="204" t="s">
        <v>1790</v>
      </c>
      <c r="N401" s="192"/>
      <c r="O401" s="205"/>
      <c r="P401" s="206"/>
      <c r="Q401" s="201" t="s">
        <v>3235</v>
      </c>
      <c r="R401" s="331">
        <v>373</v>
      </c>
      <c r="S401" s="204">
        <v>38974</v>
      </c>
      <c r="T401" s="204">
        <v>38989</v>
      </c>
      <c r="U401" s="207" t="s">
        <v>42</v>
      </c>
      <c r="V401" s="208"/>
      <c r="AE401" s="209"/>
      <c r="AF401" s="209"/>
      <c r="AG401" s="209"/>
      <c r="AJ401" s="198" t="str">
        <f t="shared" si="9"/>
        <v>+</v>
      </c>
      <c r="AK401" s="201">
        <v>2010</v>
      </c>
      <c r="AL401" s="551" t="s">
        <v>6795</v>
      </c>
    </row>
    <row r="402" spans="1:38" s="201" customFormat="1" ht="16" x14ac:dyDescent="0.2">
      <c r="A402" s="199"/>
      <c r="B402" s="203">
        <v>10074763</v>
      </c>
      <c r="C402" s="201" t="s">
        <v>31</v>
      </c>
      <c r="D402" s="201" t="s">
        <v>32</v>
      </c>
      <c r="E402" s="201" t="s">
        <v>1541</v>
      </c>
      <c r="F402" s="201">
        <v>410172</v>
      </c>
      <c r="G402" s="201" t="s">
        <v>1742</v>
      </c>
      <c r="H402" s="201" t="s">
        <v>431</v>
      </c>
      <c r="I402" s="202">
        <v>90521</v>
      </c>
      <c r="J402" s="203" t="s">
        <v>367</v>
      </c>
      <c r="K402" s="203" t="s">
        <v>368</v>
      </c>
      <c r="L402" s="201" t="s">
        <v>255</v>
      </c>
      <c r="M402" s="204" t="s">
        <v>1791</v>
      </c>
      <c r="N402" s="192"/>
      <c r="O402" s="205"/>
      <c r="P402" s="206"/>
      <c r="Q402" s="201" t="s">
        <v>3235</v>
      </c>
      <c r="R402" s="331">
        <v>379</v>
      </c>
      <c r="S402" s="204">
        <v>38974</v>
      </c>
      <c r="T402" s="204">
        <v>38989</v>
      </c>
      <c r="U402" s="207" t="s">
        <v>42</v>
      </c>
      <c r="V402" s="208"/>
      <c r="Y402" s="201" t="s">
        <v>1792</v>
      </c>
      <c r="AE402" s="209"/>
      <c r="AF402" s="209"/>
      <c r="AG402" s="209"/>
      <c r="AJ402" s="198" t="str">
        <f t="shared" si="9"/>
        <v>+</v>
      </c>
      <c r="AK402" s="201">
        <v>2010</v>
      </c>
      <c r="AL402" s="551" t="s">
        <v>6795</v>
      </c>
    </row>
    <row r="403" spans="1:38" s="201" customFormat="1" ht="16" x14ac:dyDescent="0.2">
      <c r="A403" s="199"/>
      <c r="B403" s="203">
        <v>10074764</v>
      </c>
      <c r="C403" s="201" t="s">
        <v>31</v>
      </c>
      <c r="D403" s="201" t="s">
        <v>32</v>
      </c>
      <c r="E403" s="201" t="s">
        <v>1541</v>
      </c>
      <c r="F403" s="201">
        <v>410172</v>
      </c>
      <c r="G403" s="201" t="s">
        <v>1742</v>
      </c>
      <c r="H403" s="201" t="s">
        <v>431</v>
      </c>
      <c r="I403" s="202">
        <v>91511</v>
      </c>
      <c r="J403" s="203" t="s">
        <v>367</v>
      </c>
      <c r="K403" s="203" t="s">
        <v>368</v>
      </c>
      <c r="L403" s="201" t="s">
        <v>255</v>
      </c>
      <c r="M403" s="204" t="s">
        <v>1791</v>
      </c>
      <c r="N403" s="192"/>
      <c r="O403" s="205"/>
      <c r="P403" s="206"/>
      <c r="Q403" s="201" t="s">
        <v>1558</v>
      </c>
      <c r="R403" s="331">
        <v>380</v>
      </c>
      <c r="S403" s="204">
        <v>38974</v>
      </c>
      <c r="T403" s="204">
        <v>38989</v>
      </c>
      <c r="U403" s="207" t="s">
        <v>42</v>
      </c>
      <c r="V403" s="208"/>
      <c r="AE403" s="209"/>
      <c r="AF403" s="209"/>
      <c r="AG403" s="209"/>
      <c r="AJ403" s="198" t="str">
        <f t="shared" si="9"/>
        <v>-</v>
      </c>
      <c r="AK403" s="201">
        <v>2010</v>
      </c>
      <c r="AL403" s="551" t="s">
        <v>6795</v>
      </c>
    </row>
    <row r="404" spans="1:38" s="201" customFormat="1" ht="32" x14ac:dyDescent="0.2">
      <c r="A404" s="199"/>
      <c r="B404" s="200" t="s">
        <v>1793</v>
      </c>
      <c r="C404" s="201" t="s">
        <v>31</v>
      </c>
      <c r="D404" s="201" t="s">
        <v>32</v>
      </c>
      <c r="E404" s="201" t="s">
        <v>258</v>
      </c>
      <c r="F404" s="201" t="s">
        <v>259</v>
      </c>
      <c r="G404" s="201" t="s">
        <v>260</v>
      </c>
      <c r="H404" s="201" t="s">
        <v>261</v>
      </c>
      <c r="I404" s="202">
        <v>100</v>
      </c>
      <c r="J404" s="203" t="s">
        <v>1304</v>
      </c>
      <c r="K404" s="203" t="s">
        <v>263</v>
      </c>
      <c r="L404" s="201" t="s">
        <v>255</v>
      </c>
      <c r="M404" s="204" t="s">
        <v>1791</v>
      </c>
      <c r="N404" s="192"/>
      <c r="O404" s="205"/>
      <c r="P404" s="206"/>
      <c r="Q404" s="201" t="s">
        <v>3235</v>
      </c>
      <c r="R404" s="331">
        <v>387</v>
      </c>
      <c r="S404" s="204">
        <v>38974</v>
      </c>
      <c r="T404" s="204">
        <v>38989</v>
      </c>
      <c r="U404" s="207" t="s">
        <v>42</v>
      </c>
      <c r="V404" s="208"/>
      <c r="AE404" s="209"/>
      <c r="AF404" s="209"/>
      <c r="AG404" s="209"/>
      <c r="AJ404" s="198" t="str">
        <f t="shared" si="9"/>
        <v>+</v>
      </c>
      <c r="AK404" s="201">
        <v>2010</v>
      </c>
      <c r="AL404" s="551" t="s">
        <v>6795</v>
      </c>
    </row>
    <row r="405" spans="1:38" s="201" customFormat="1" ht="16" x14ac:dyDescent="0.2">
      <c r="A405" s="199"/>
      <c r="B405" s="200">
        <v>10083579</v>
      </c>
      <c r="C405" s="201" t="s">
        <v>31</v>
      </c>
      <c r="D405" s="201" t="s">
        <v>32</v>
      </c>
      <c r="E405" s="201" t="s">
        <v>525</v>
      </c>
      <c r="H405" s="201" t="s">
        <v>527</v>
      </c>
      <c r="I405" s="202">
        <v>30190</v>
      </c>
      <c r="J405" s="203" t="s">
        <v>1794</v>
      </c>
      <c r="K405" s="203" t="s">
        <v>1795</v>
      </c>
      <c r="M405" s="204"/>
      <c r="N405" s="192"/>
      <c r="O405" s="205"/>
      <c r="P405" s="206"/>
      <c r="Q405" s="201" t="s">
        <v>3235</v>
      </c>
      <c r="R405" s="331"/>
      <c r="S405" s="204"/>
      <c r="T405" s="204"/>
      <c r="U405" s="207" t="s">
        <v>42</v>
      </c>
      <c r="V405" s="208"/>
      <c r="Y405" s="201" t="s">
        <v>1796</v>
      </c>
      <c r="AE405" s="209"/>
      <c r="AF405" s="209"/>
      <c r="AG405" s="209"/>
      <c r="AJ405" s="198" t="str">
        <f t="shared" si="9"/>
        <v>+</v>
      </c>
      <c r="AK405" s="201">
        <v>2010</v>
      </c>
      <c r="AL405" s="551" t="s">
        <v>6795</v>
      </c>
    </row>
    <row r="406" spans="1:38" s="201" customFormat="1" ht="64" x14ac:dyDescent="0.2">
      <c r="A406" s="199"/>
      <c r="B406" s="203">
        <v>10076569</v>
      </c>
      <c r="C406" s="201" t="s">
        <v>31</v>
      </c>
      <c r="D406" s="201" t="s">
        <v>32</v>
      </c>
      <c r="E406" s="201" t="s">
        <v>1797</v>
      </c>
      <c r="F406" s="201">
        <v>411012</v>
      </c>
      <c r="G406" s="201" t="s">
        <v>1798</v>
      </c>
      <c r="H406" s="201" t="s">
        <v>261</v>
      </c>
      <c r="I406" s="202" t="s">
        <v>1799</v>
      </c>
      <c r="J406" s="203" t="s">
        <v>1800</v>
      </c>
      <c r="K406" s="203" t="s">
        <v>1801</v>
      </c>
      <c r="L406" s="201" t="s">
        <v>255</v>
      </c>
      <c r="M406" s="204" t="s">
        <v>1684</v>
      </c>
      <c r="N406" s="192"/>
      <c r="O406" s="205"/>
      <c r="P406" s="206"/>
      <c r="Q406" s="201" t="s">
        <v>1802</v>
      </c>
      <c r="R406" s="331">
        <v>2395</v>
      </c>
      <c r="S406" s="204" t="s">
        <v>1803</v>
      </c>
      <c r="T406" s="204" t="s">
        <v>1804</v>
      </c>
      <c r="U406" s="207" t="s">
        <v>42</v>
      </c>
      <c r="V406" s="208"/>
      <c r="AE406" s="209"/>
      <c r="AF406" s="209"/>
      <c r="AG406" s="209"/>
      <c r="AJ406" s="198" t="str">
        <f t="shared" si="9"/>
        <v>-</v>
      </c>
      <c r="AK406" s="201">
        <v>2010</v>
      </c>
      <c r="AL406" s="551" t="s">
        <v>6795</v>
      </c>
    </row>
    <row r="407" spans="1:38" s="201" customFormat="1" ht="64" x14ac:dyDescent="0.2">
      <c r="A407" s="199"/>
      <c r="B407" s="203">
        <v>10080504</v>
      </c>
      <c r="C407" s="201" t="s">
        <v>31</v>
      </c>
      <c r="D407" s="201" t="s">
        <v>32</v>
      </c>
      <c r="E407" s="201" t="s">
        <v>1805</v>
      </c>
      <c r="F407" s="201">
        <v>402708</v>
      </c>
      <c r="G407" s="201" t="s">
        <v>1806</v>
      </c>
      <c r="H407" s="201" t="s">
        <v>680</v>
      </c>
      <c r="I407" s="202" t="s">
        <v>1807</v>
      </c>
      <c r="J407" s="203" t="s">
        <v>1808</v>
      </c>
      <c r="K407" s="203" t="s">
        <v>1809</v>
      </c>
      <c r="L407" s="201" t="s">
        <v>1810</v>
      </c>
      <c r="M407" s="204" t="s">
        <v>1811</v>
      </c>
      <c r="N407" s="192"/>
      <c r="O407" s="205"/>
      <c r="P407" s="206"/>
      <c r="Q407" s="201" t="s">
        <v>3235</v>
      </c>
      <c r="R407" s="331">
        <v>2396</v>
      </c>
      <c r="S407" s="204" t="s">
        <v>1812</v>
      </c>
      <c r="T407" s="204" t="s">
        <v>1804</v>
      </c>
      <c r="U407" s="207" t="s">
        <v>42</v>
      </c>
      <c r="V407" s="208"/>
      <c r="AE407" s="209"/>
      <c r="AF407" s="209"/>
      <c r="AG407" s="209"/>
      <c r="AJ407" s="198" t="str">
        <f t="shared" si="9"/>
        <v>+</v>
      </c>
      <c r="AK407" s="201">
        <v>2010</v>
      </c>
      <c r="AL407" s="551" t="s">
        <v>6795</v>
      </c>
    </row>
    <row r="408" spans="1:38" s="201" customFormat="1" ht="32" x14ac:dyDescent="0.2">
      <c r="A408" s="199"/>
      <c r="B408" s="203">
        <v>10082440</v>
      </c>
      <c r="C408" s="201" t="s">
        <v>31</v>
      </c>
      <c r="D408" s="201" t="s">
        <v>32</v>
      </c>
      <c r="E408" s="201" t="s">
        <v>250</v>
      </c>
      <c r="F408" s="201">
        <v>405551</v>
      </c>
      <c r="G408" s="201" t="s">
        <v>1813</v>
      </c>
      <c r="H408" s="201" t="s">
        <v>252</v>
      </c>
      <c r="I408" s="202" t="s">
        <v>1814</v>
      </c>
      <c r="J408" s="203" t="s">
        <v>1815</v>
      </c>
      <c r="K408" s="203" t="s">
        <v>1816</v>
      </c>
      <c r="L408" s="201" t="s">
        <v>255</v>
      </c>
      <c r="M408" s="204" t="s">
        <v>1817</v>
      </c>
      <c r="N408" s="192"/>
      <c r="O408" s="205"/>
      <c r="P408" s="206"/>
      <c r="Q408" s="201" t="s">
        <v>3235</v>
      </c>
      <c r="R408" s="331">
        <v>2397</v>
      </c>
      <c r="S408" s="204" t="s">
        <v>1812</v>
      </c>
      <c r="T408" s="204" t="s">
        <v>1804</v>
      </c>
      <c r="U408" s="207" t="s">
        <v>42</v>
      </c>
      <c r="V408" s="208"/>
      <c r="AE408" s="209"/>
      <c r="AF408" s="209"/>
      <c r="AG408" s="209"/>
      <c r="AJ408" s="198" t="str">
        <f t="shared" si="9"/>
        <v>+</v>
      </c>
      <c r="AK408" s="201">
        <v>2010</v>
      </c>
      <c r="AL408" s="551" t="s">
        <v>6795</v>
      </c>
    </row>
    <row r="409" spans="1:38" s="201" customFormat="1" ht="48" x14ac:dyDescent="0.2">
      <c r="A409" s="199"/>
      <c r="B409" s="203">
        <v>10081901</v>
      </c>
      <c r="C409" s="201" t="s">
        <v>31</v>
      </c>
      <c r="D409" s="201" t="s">
        <v>32</v>
      </c>
      <c r="E409" s="201" t="s">
        <v>1818</v>
      </c>
      <c r="F409" s="201">
        <v>406106</v>
      </c>
      <c r="G409" s="201" t="s">
        <v>1819</v>
      </c>
      <c r="H409" s="201" t="s">
        <v>1820</v>
      </c>
      <c r="I409" s="202" t="s">
        <v>1821</v>
      </c>
      <c r="J409" s="203" t="s">
        <v>1822</v>
      </c>
      <c r="K409" s="203" t="s">
        <v>1823</v>
      </c>
      <c r="L409" s="201" t="s">
        <v>1810</v>
      </c>
      <c r="M409" s="204" t="s">
        <v>1824</v>
      </c>
      <c r="N409" s="192"/>
      <c r="O409" s="205"/>
      <c r="P409" s="206"/>
      <c r="Q409" s="201" t="s">
        <v>3235</v>
      </c>
      <c r="R409" s="331">
        <v>2398</v>
      </c>
      <c r="S409" s="204" t="s">
        <v>1812</v>
      </c>
      <c r="T409" s="204" t="s">
        <v>1804</v>
      </c>
      <c r="U409" s="207" t="s">
        <v>42</v>
      </c>
      <c r="V409" s="208"/>
      <c r="AE409" s="209"/>
      <c r="AF409" s="209"/>
      <c r="AG409" s="209"/>
      <c r="AJ409" s="198" t="str">
        <f t="shared" si="9"/>
        <v>+</v>
      </c>
      <c r="AK409" s="201">
        <v>2010</v>
      </c>
      <c r="AL409" s="551" t="s">
        <v>6795</v>
      </c>
    </row>
    <row r="410" spans="1:38" s="201" customFormat="1" ht="64" x14ac:dyDescent="0.2">
      <c r="A410" s="199"/>
      <c r="B410" s="200">
        <v>10084989</v>
      </c>
      <c r="C410" s="201" t="s">
        <v>31</v>
      </c>
      <c r="D410" s="201" t="s">
        <v>32</v>
      </c>
      <c r="E410" s="201" t="s">
        <v>1825</v>
      </c>
      <c r="F410" s="201">
        <v>412008</v>
      </c>
      <c r="G410" s="201" t="s">
        <v>1826</v>
      </c>
      <c r="H410" s="201" t="s">
        <v>1827</v>
      </c>
      <c r="I410" s="202" t="s">
        <v>1828</v>
      </c>
      <c r="J410" s="203" t="s">
        <v>1829</v>
      </c>
      <c r="K410" s="203" t="s">
        <v>1830</v>
      </c>
      <c r="L410" s="201" t="s">
        <v>1810</v>
      </c>
      <c r="M410" s="204" t="s">
        <v>1779</v>
      </c>
      <c r="N410" s="192"/>
      <c r="O410" s="205"/>
      <c r="P410" s="206"/>
      <c r="Q410" s="201" t="s">
        <v>3235</v>
      </c>
      <c r="R410" s="331">
        <v>2400</v>
      </c>
      <c r="S410" s="204" t="s">
        <v>1812</v>
      </c>
      <c r="T410" s="204" t="s">
        <v>1804</v>
      </c>
      <c r="U410" s="207" t="s">
        <v>42</v>
      </c>
      <c r="V410" s="208"/>
      <c r="AE410" s="209"/>
      <c r="AF410" s="209"/>
      <c r="AG410" s="209"/>
      <c r="AJ410" s="198" t="str">
        <f t="shared" si="9"/>
        <v>+</v>
      </c>
      <c r="AK410" s="201">
        <v>2010</v>
      </c>
      <c r="AL410" s="551" t="s">
        <v>6795</v>
      </c>
    </row>
    <row r="411" spans="1:38" s="201" customFormat="1" ht="16" x14ac:dyDescent="0.2">
      <c r="A411" s="199"/>
      <c r="B411" s="200">
        <v>10090075</v>
      </c>
      <c r="C411" s="201" t="s">
        <v>31</v>
      </c>
      <c r="D411" s="201" t="s">
        <v>32</v>
      </c>
      <c r="E411" s="201" t="s">
        <v>1831</v>
      </c>
      <c r="F411" s="201">
        <v>404047</v>
      </c>
      <c r="G411" s="201" t="s">
        <v>1619</v>
      </c>
      <c r="H411" s="201" t="s">
        <v>1620</v>
      </c>
      <c r="I411" s="202">
        <v>1800</v>
      </c>
      <c r="J411" s="203" t="s">
        <v>367</v>
      </c>
      <c r="K411" s="203" t="s">
        <v>368</v>
      </c>
      <c r="L411" s="201" t="s">
        <v>255</v>
      </c>
      <c r="M411" s="204" t="s">
        <v>1832</v>
      </c>
      <c r="N411" s="192"/>
      <c r="O411" s="205"/>
      <c r="P411" s="206"/>
      <c r="Q411" s="201" t="s">
        <v>3235</v>
      </c>
      <c r="R411" s="331">
        <v>2402</v>
      </c>
      <c r="S411" s="204" t="s">
        <v>1833</v>
      </c>
      <c r="T411" s="204" t="s">
        <v>1804</v>
      </c>
      <c r="U411" s="207" t="s">
        <v>42</v>
      </c>
      <c r="V411" s="208"/>
      <c r="AE411" s="209"/>
      <c r="AF411" s="209"/>
      <c r="AG411" s="209"/>
      <c r="AJ411" s="198" t="str">
        <f t="shared" si="9"/>
        <v>+</v>
      </c>
      <c r="AK411" s="201">
        <v>2010</v>
      </c>
      <c r="AL411" s="551" t="s">
        <v>6795</v>
      </c>
    </row>
    <row r="412" spans="1:38" s="201" customFormat="1" ht="16" x14ac:dyDescent="0.2">
      <c r="A412" s="199"/>
      <c r="B412" s="203">
        <v>10078489</v>
      </c>
      <c r="C412" s="201" t="s">
        <v>31</v>
      </c>
      <c r="D412" s="201" t="s">
        <v>1820</v>
      </c>
      <c r="E412" s="201" t="s">
        <v>1834</v>
      </c>
      <c r="F412" s="201">
        <v>411607</v>
      </c>
      <c r="G412" s="201" t="s">
        <v>1835</v>
      </c>
      <c r="H412" s="201" t="s">
        <v>1836</v>
      </c>
      <c r="I412" s="202">
        <v>30100</v>
      </c>
      <c r="J412" s="203" t="s">
        <v>474</v>
      </c>
      <c r="K412" s="203" t="s">
        <v>1837</v>
      </c>
      <c r="L412" s="201" t="s">
        <v>255</v>
      </c>
      <c r="M412" s="204" t="s">
        <v>1803</v>
      </c>
      <c r="N412" s="192"/>
      <c r="O412" s="205"/>
      <c r="P412" s="206"/>
      <c r="Q412" s="201" t="s">
        <v>3235</v>
      </c>
      <c r="R412" s="331">
        <v>2404</v>
      </c>
      <c r="S412" s="204" t="s">
        <v>1833</v>
      </c>
      <c r="T412" s="204" t="s">
        <v>1804</v>
      </c>
      <c r="U412" s="207" t="s">
        <v>42</v>
      </c>
      <c r="V412" s="208"/>
      <c r="AE412" s="209"/>
      <c r="AF412" s="209"/>
      <c r="AG412" s="209"/>
      <c r="AJ412" s="198" t="str">
        <f t="shared" si="9"/>
        <v>+</v>
      </c>
      <c r="AK412" s="201">
        <v>2010</v>
      </c>
      <c r="AL412" s="551" t="s">
        <v>6795</v>
      </c>
    </row>
    <row r="413" spans="1:38" s="201" customFormat="1" ht="16" x14ac:dyDescent="0.2">
      <c r="A413" s="199"/>
      <c r="B413" s="203">
        <v>10078490</v>
      </c>
      <c r="C413" s="201" t="s">
        <v>31</v>
      </c>
      <c r="D413" s="201" t="s">
        <v>1820</v>
      </c>
      <c r="E413" s="201" t="s">
        <v>1834</v>
      </c>
      <c r="F413" s="201">
        <v>411607</v>
      </c>
      <c r="G413" s="201" t="s">
        <v>1835</v>
      </c>
      <c r="H413" s="201" t="s">
        <v>1836</v>
      </c>
      <c r="I413" s="202">
        <v>30300</v>
      </c>
      <c r="J413" s="203" t="s">
        <v>474</v>
      </c>
      <c r="K413" s="203" t="s">
        <v>1838</v>
      </c>
      <c r="L413" s="201" t="s">
        <v>255</v>
      </c>
      <c r="M413" s="204" t="s">
        <v>1803</v>
      </c>
      <c r="N413" s="192"/>
      <c r="O413" s="205"/>
      <c r="P413" s="206"/>
      <c r="Q413" s="201" t="s">
        <v>3235</v>
      </c>
      <c r="R413" s="331">
        <v>2405</v>
      </c>
      <c r="S413" s="204" t="s">
        <v>1833</v>
      </c>
      <c r="T413" s="204" t="s">
        <v>1804</v>
      </c>
      <c r="U413" s="207" t="s">
        <v>42</v>
      </c>
      <c r="V413" s="208"/>
      <c r="AE413" s="209"/>
      <c r="AF413" s="209"/>
      <c r="AG413" s="209"/>
      <c r="AJ413" s="198" t="str">
        <f t="shared" si="9"/>
        <v>+</v>
      </c>
      <c r="AK413" s="201">
        <v>2010</v>
      </c>
      <c r="AL413" s="551" t="s">
        <v>6795</v>
      </c>
    </row>
    <row r="414" spans="1:38" s="201" customFormat="1" ht="16" x14ac:dyDescent="0.2">
      <c r="A414" s="199"/>
      <c r="B414" s="200">
        <v>10078491</v>
      </c>
      <c r="C414" s="201" t="s">
        <v>31</v>
      </c>
      <c r="D414" s="201" t="s">
        <v>1820</v>
      </c>
      <c r="E414" s="201" t="s">
        <v>1834</v>
      </c>
      <c r="F414" s="201">
        <v>411607</v>
      </c>
      <c r="G414" s="201" t="s">
        <v>1835</v>
      </c>
      <c r="H414" s="201" t="s">
        <v>1836</v>
      </c>
      <c r="I414" s="202">
        <v>30500</v>
      </c>
      <c r="J414" s="203" t="s">
        <v>474</v>
      </c>
      <c r="K414" s="203" t="s">
        <v>1839</v>
      </c>
      <c r="L414" s="201" t="s">
        <v>255</v>
      </c>
      <c r="M414" s="204" t="s">
        <v>1803</v>
      </c>
      <c r="N414" s="192"/>
      <c r="O414" s="205"/>
      <c r="P414" s="206"/>
      <c r="Q414" s="201" t="s">
        <v>3235</v>
      </c>
      <c r="R414" s="331">
        <v>2406</v>
      </c>
      <c r="S414" s="204" t="s">
        <v>1833</v>
      </c>
      <c r="T414" s="204" t="s">
        <v>1804</v>
      </c>
      <c r="U414" s="207" t="s">
        <v>42</v>
      </c>
      <c r="V414" s="208"/>
      <c r="AE414" s="209"/>
      <c r="AF414" s="209"/>
      <c r="AG414" s="209"/>
      <c r="AJ414" s="198" t="str">
        <f t="shared" si="9"/>
        <v>+</v>
      </c>
      <c r="AK414" s="201">
        <v>2010</v>
      </c>
      <c r="AL414" s="551" t="s">
        <v>6795</v>
      </c>
    </row>
    <row r="415" spans="1:38" s="201" customFormat="1" ht="16" x14ac:dyDescent="0.2">
      <c r="A415" s="199"/>
      <c r="B415" s="200">
        <v>10012663</v>
      </c>
      <c r="C415" s="201" t="s">
        <v>31</v>
      </c>
      <c r="D415" s="201" t="s">
        <v>32</v>
      </c>
      <c r="E415" s="201" t="s">
        <v>1841</v>
      </c>
      <c r="F415" s="201">
        <v>404881</v>
      </c>
      <c r="G415" s="201" t="s">
        <v>1842</v>
      </c>
      <c r="H415" s="201" t="s">
        <v>374</v>
      </c>
      <c r="I415" s="202">
        <v>30600</v>
      </c>
      <c r="J415" s="203" t="s">
        <v>84</v>
      </c>
      <c r="K415" s="203" t="s">
        <v>85</v>
      </c>
      <c r="L415" s="201" t="s">
        <v>255</v>
      </c>
      <c r="M415" s="204" t="s">
        <v>1812</v>
      </c>
      <c r="N415" s="192"/>
      <c r="O415" s="205"/>
      <c r="P415" s="206"/>
      <c r="Q415" s="201" t="s">
        <v>3235</v>
      </c>
      <c r="R415" s="331">
        <v>2410</v>
      </c>
      <c r="S415" s="204" t="s">
        <v>1833</v>
      </c>
      <c r="T415" s="204" t="s">
        <v>1804</v>
      </c>
      <c r="U415" s="207" t="s">
        <v>42</v>
      </c>
      <c r="V415" s="208"/>
      <c r="AE415" s="209"/>
      <c r="AF415" s="209"/>
      <c r="AG415" s="209"/>
      <c r="AJ415" s="198" t="str">
        <f t="shared" si="9"/>
        <v>+</v>
      </c>
      <c r="AK415" s="201">
        <v>2010</v>
      </c>
      <c r="AL415" s="551" t="s">
        <v>6795</v>
      </c>
    </row>
    <row r="416" spans="1:38" s="201" customFormat="1" ht="16" x14ac:dyDescent="0.2">
      <c r="A416" s="199"/>
      <c r="B416" s="200">
        <v>10021562</v>
      </c>
      <c r="C416" s="201" t="s">
        <v>31</v>
      </c>
      <c r="D416" s="201" t="s">
        <v>32</v>
      </c>
      <c r="E416" s="201" t="s">
        <v>1843</v>
      </c>
      <c r="F416" s="201">
        <v>400168</v>
      </c>
      <c r="G416" s="201" t="s">
        <v>1844</v>
      </c>
      <c r="H416" s="201" t="s">
        <v>382</v>
      </c>
      <c r="I416" s="202">
        <v>1120</v>
      </c>
      <c r="J416" s="203" t="s">
        <v>207</v>
      </c>
      <c r="K416" s="203" t="s">
        <v>219</v>
      </c>
      <c r="L416" s="201" t="s">
        <v>255</v>
      </c>
      <c r="M416" s="204" t="s">
        <v>1812</v>
      </c>
      <c r="N416" s="192"/>
      <c r="O416" s="205"/>
      <c r="P416" s="206"/>
      <c r="Q416" s="201" t="s">
        <v>3235</v>
      </c>
      <c r="R416" s="331">
        <v>2411</v>
      </c>
      <c r="S416" s="204" t="s">
        <v>1833</v>
      </c>
      <c r="T416" s="204" t="s">
        <v>1804</v>
      </c>
      <c r="U416" s="207" t="s">
        <v>42</v>
      </c>
      <c r="V416" s="208"/>
      <c r="AE416" s="209"/>
      <c r="AF416" s="209"/>
      <c r="AG416" s="209"/>
      <c r="AJ416" s="198" t="str">
        <f t="shared" si="9"/>
        <v>+</v>
      </c>
      <c r="AK416" s="201">
        <v>2010</v>
      </c>
      <c r="AL416" s="551" t="s">
        <v>6795</v>
      </c>
    </row>
    <row r="417" spans="1:38" s="201" customFormat="1" ht="16" x14ac:dyDescent="0.2">
      <c r="A417" s="199"/>
      <c r="B417" s="200">
        <v>10085145</v>
      </c>
      <c r="C417" s="201" t="s">
        <v>31</v>
      </c>
      <c r="D417" s="201" t="s">
        <v>32</v>
      </c>
      <c r="E417" s="201" t="s">
        <v>1845</v>
      </c>
      <c r="F417" s="201">
        <v>405877</v>
      </c>
      <c r="G417" s="201" t="s">
        <v>1846</v>
      </c>
      <c r="H417" s="201" t="s">
        <v>374</v>
      </c>
      <c r="I417" s="202">
        <v>11200</v>
      </c>
      <c r="J417" s="203" t="s">
        <v>881</v>
      </c>
      <c r="K417" s="203" t="s">
        <v>1254</v>
      </c>
      <c r="L417" s="201" t="s">
        <v>255</v>
      </c>
      <c r="M417" s="204" t="s">
        <v>1847</v>
      </c>
      <c r="N417" s="192"/>
      <c r="O417" s="205"/>
      <c r="P417" s="206"/>
      <c r="Q417" s="201" t="s">
        <v>3235</v>
      </c>
      <c r="R417" s="331">
        <v>2419</v>
      </c>
      <c r="S417" s="204" t="s">
        <v>1848</v>
      </c>
      <c r="T417" s="204" t="s">
        <v>1849</v>
      </c>
      <c r="U417" s="207" t="s">
        <v>42</v>
      </c>
      <c r="V417" s="208"/>
      <c r="AE417" s="209"/>
      <c r="AF417" s="209"/>
      <c r="AG417" s="209"/>
      <c r="AJ417" s="198" t="str">
        <f t="shared" si="9"/>
        <v>+</v>
      </c>
      <c r="AK417" s="201">
        <v>2010</v>
      </c>
      <c r="AL417" s="551" t="s">
        <v>6795</v>
      </c>
    </row>
    <row r="418" spans="1:38" s="201" customFormat="1" ht="16" x14ac:dyDescent="0.2">
      <c r="A418" s="199"/>
      <c r="B418" s="203">
        <v>10082612</v>
      </c>
      <c r="C418" s="201" t="s">
        <v>31</v>
      </c>
      <c r="D418" s="201" t="s">
        <v>32</v>
      </c>
      <c r="E418" s="201" t="s">
        <v>1850</v>
      </c>
      <c r="F418" s="201">
        <v>402017</v>
      </c>
      <c r="G418" s="201" t="s">
        <v>1851</v>
      </c>
      <c r="H418" s="201" t="s">
        <v>374</v>
      </c>
      <c r="I418" s="202">
        <v>24100</v>
      </c>
      <c r="J418" s="203" t="s">
        <v>881</v>
      </c>
      <c r="K418" s="203" t="s">
        <v>1254</v>
      </c>
      <c r="L418" s="201" t="s">
        <v>255</v>
      </c>
      <c r="M418" s="204" t="s">
        <v>1852</v>
      </c>
      <c r="N418" s="192"/>
      <c r="O418" s="205"/>
      <c r="P418" s="206"/>
      <c r="Q418" s="201" t="s">
        <v>3235</v>
      </c>
      <c r="R418" s="331">
        <v>2432</v>
      </c>
      <c r="S418" s="204" t="s">
        <v>1848</v>
      </c>
      <c r="T418" s="204" t="s">
        <v>1849</v>
      </c>
      <c r="U418" s="207" t="s">
        <v>42</v>
      </c>
      <c r="V418" s="208"/>
      <c r="AE418" s="209"/>
      <c r="AF418" s="209"/>
      <c r="AG418" s="209"/>
      <c r="AJ418" s="198" t="str">
        <f t="shared" si="9"/>
        <v>+</v>
      </c>
      <c r="AK418" s="201">
        <v>2010</v>
      </c>
      <c r="AL418" s="551" t="s">
        <v>6795</v>
      </c>
    </row>
    <row r="419" spans="1:38" s="201" customFormat="1" ht="16" x14ac:dyDescent="0.2">
      <c r="A419" s="199"/>
      <c r="B419" s="203">
        <v>10076526</v>
      </c>
      <c r="C419" s="201" t="s">
        <v>31</v>
      </c>
      <c r="D419" s="201" t="s">
        <v>32</v>
      </c>
      <c r="E419" s="201" t="s">
        <v>1853</v>
      </c>
      <c r="F419" s="201">
        <v>411012</v>
      </c>
      <c r="G419" s="201" t="s">
        <v>1854</v>
      </c>
      <c r="H419" s="201" t="s">
        <v>261</v>
      </c>
      <c r="I419" s="202">
        <v>3400</v>
      </c>
      <c r="J419" s="203" t="s">
        <v>207</v>
      </c>
      <c r="K419" s="203" t="s">
        <v>940</v>
      </c>
      <c r="L419" s="201" t="s">
        <v>255</v>
      </c>
      <c r="M419" s="204" t="s">
        <v>1855</v>
      </c>
      <c r="N419" s="192"/>
      <c r="O419" s="205"/>
      <c r="P419" s="206"/>
      <c r="Q419" s="201" t="s">
        <v>3235</v>
      </c>
      <c r="R419" s="331">
        <v>2433</v>
      </c>
      <c r="S419" s="204" t="s">
        <v>1848</v>
      </c>
      <c r="T419" s="204" t="s">
        <v>1849</v>
      </c>
      <c r="U419" s="207" t="s">
        <v>42</v>
      </c>
      <c r="V419" s="208"/>
      <c r="AE419" s="209"/>
      <c r="AF419" s="209"/>
      <c r="AG419" s="209"/>
      <c r="AJ419" s="198" t="str">
        <f t="shared" si="9"/>
        <v>+</v>
      </c>
      <c r="AK419" s="201">
        <v>2010</v>
      </c>
      <c r="AL419" s="551" t="s">
        <v>6795</v>
      </c>
    </row>
    <row r="420" spans="1:38" s="201" customFormat="1" ht="16" x14ac:dyDescent="0.2">
      <c r="A420" s="199"/>
      <c r="B420" s="200">
        <v>10083272</v>
      </c>
      <c r="C420" s="201" t="s">
        <v>31</v>
      </c>
      <c r="D420" s="201" t="s">
        <v>32</v>
      </c>
      <c r="E420" s="201" t="s">
        <v>1853</v>
      </c>
      <c r="F420" s="201">
        <v>411012</v>
      </c>
      <c r="G420" s="201" t="s">
        <v>1854</v>
      </c>
      <c r="H420" s="201" t="s">
        <v>261</v>
      </c>
      <c r="I420" s="202">
        <v>10401</v>
      </c>
      <c r="J420" s="203" t="s">
        <v>546</v>
      </c>
      <c r="K420" s="203" t="s">
        <v>547</v>
      </c>
      <c r="L420" s="201" t="s">
        <v>255</v>
      </c>
      <c r="M420" s="204" t="s">
        <v>1855</v>
      </c>
      <c r="N420" s="192"/>
      <c r="O420" s="205"/>
      <c r="P420" s="206"/>
      <c r="Q420" s="201" t="s">
        <v>3235</v>
      </c>
      <c r="R420" s="331">
        <v>2434</v>
      </c>
      <c r="S420" s="204" t="s">
        <v>1848</v>
      </c>
      <c r="T420" s="204" t="s">
        <v>1849</v>
      </c>
      <c r="U420" s="207" t="s">
        <v>42</v>
      </c>
      <c r="V420" s="208"/>
      <c r="AE420" s="209"/>
      <c r="AF420" s="209"/>
      <c r="AG420" s="209"/>
      <c r="AJ420" s="198" t="str">
        <f t="shared" si="9"/>
        <v>+</v>
      </c>
      <c r="AK420" s="201">
        <v>2010</v>
      </c>
      <c r="AL420" s="551" t="s">
        <v>6795</v>
      </c>
    </row>
    <row r="421" spans="1:38" s="201" customFormat="1" ht="16" x14ac:dyDescent="0.2">
      <c r="A421" s="199"/>
      <c r="B421" s="200">
        <v>10085235</v>
      </c>
      <c r="C421" s="201" t="s">
        <v>31</v>
      </c>
      <c r="D421" s="201" t="s">
        <v>32</v>
      </c>
      <c r="E421" s="201" t="s">
        <v>1853</v>
      </c>
      <c r="F421" s="201">
        <v>411012</v>
      </c>
      <c r="G421" s="201" t="s">
        <v>1854</v>
      </c>
      <c r="H421" s="201" t="s">
        <v>261</v>
      </c>
      <c r="I421" s="202">
        <v>23701</v>
      </c>
      <c r="J421" s="203" t="s">
        <v>491</v>
      </c>
      <c r="K421" s="203" t="s">
        <v>1355</v>
      </c>
      <c r="L421" s="201" t="s">
        <v>255</v>
      </c>
      <c r="M421" s="204" t="s">
        <v>1855</v>
      </c>
      <c r="N421" s="192"/>
      <c r="O421" s="205"/>
      <c r="P421" s="206"/>
      <c r="Q421" s="201" t="s">
        <v>3235</v>
      </c>
      <c r="R421" s="331">
        <v>2436</v>
      </c>
      <c r="S421" s="204" t="s">
        <v>1848</v>
      </c>
      <c r="T421" s="204" t="s">
        <v>1849</v>
      </c>
      <c r="U421" s="207" t="s">
        <v>42</v>
      </c>
      <c r="V421" s="208"/>
      <c r="AE421" s="209"/>
      <c r="AF421" s="209"/>
      <c r="AG421" s="209"/>
      <c r="AJ421" s="198" t="str">
        <f t="shared" si="9"/>
        <v>+</v>
      </c>
      <c r="AK421" s="201">
        <v>2010</v>
      </c>
      <c r="AL421" s="551" t="s">
        <v>6795</v>
      </c>
    </row>
    <row r="422" spans="1:38" s="201" customFormat="1" ht="16" x14ac:dyDescent="0.2">
      <c r="A422" s="199"/>
      <c r="B422" s="203">
        <v>10076568</v>
      </c>
      <c r="C422" s="201" t="s">
        <v>31</v>
      </c>
      <c r="D422" s="201" t="s">
        <v>32</v>
      </c>
      <c r="E422" s="201" t="s">
        <v>1853</v>
      </c>
      <c r="F422" s="201">
        <v>411012</v>
      </c>
      <c r="G422" s="201" t="s">
        <v>1854</v>
      </c>
      <c r="H422" s="201" t="s">
        <v>261</v>
      </c>
      <c r="I422" s="202">
        <v>45500</v>
      </c>
      <c r="J422" s="203" t="s">
        <v>583</v>
      </c>
      <c r="K422" s="203" t="s">
        <v>1311</v>
      </c>
      <c r="L422" s="201" t="s">
        <v>255</v>
      </c>
      <c r="M422" s="204" t="s">
        <v>1855</v>
      </c>
      <c r="N422" s="192"/>
      <c r="O422" s="205"/>
      <c r="P422" s="206"/>
      <c r="Q422" s="201" t="s">
        <v>3235</v>
      </c>
      <c r="R422" s="331">
        <v>2439</v>
      </c>
      <c r="S422" s="204" t="s">
        <v>1848</v>
      </c>
      <c r="T422" s="204" t="s">
        <v>1849</v>
      </c>
      <c r="U422" s="207" t="s">
        <v>42</v>
      </c>
      <c r="V422" s="208"/>
      <c r="AE422" s="209"/>
      <c r="AF422" s="209"/>
      <c r="AG422" s="209"/>
      <c r="AJ422" s="198" t="str">
        <f t="shared" si="9"/>
        <v>+</v>
      </c>
      <c r="AK422" s="201">
        <v>2010</v>
      </c>
      <c r="AL422" s="551" t="s">
        <v>6795</v>
      </c>
    </row>
    <row r="423" spans="1:38" s="201" customFormat="1" ht="16" x14ac:dyDescent="0.2">
      <c r="A423" s="199"/>
      <c r="B423" s="200">
        <v>10076574</v>
      </c>
      <c r="C423" s="201" t="s">
        <v>31</v>
      </c>
      <c r="D423" s="201" t="s">
        <v>32</v>
      </c>
      <c r="E423" s="201" t="s">
        <v>1853</v>
      </c>
      <c r="F423" s="201">
        <v>411012</v>
      </c>
      <c r="G423" s="201" t="s">
        <v>1854</v>
      </c>
      <c r="H423" s="201" t="s">
        <v>261</v>
      </c>
      <c r="I423" s="202">
        <v>53000</v>
      </c>
      <c r="J423" s="203" t="s">
        <v>124</v>
      </c>
      <c r="K423" s="203" t="s">
        <v>950</v>
      </c>
      <c r="L423" s="201" t="s">
        <v>255</v>
      </c>
      <c r="M423" s="204" t="s">
        <v>1855</v>
      </c>
      <c r="N423" s="192"/>
      <c r="O423" s="205"/>
      <c r="P423" s="206"/>
      <c r="Q423" s="201" t="s">
        <v>3235</v>
      </c>
      <c r="R423" s="331">
        <v>2440</v>
      </c>
      <c r="S423" s="204" t="s">
        <v>1848</v>
      </c>
      <c r="T423" s="204" t="s">
        <v>1849</v>
      </c>
      <c r="U423" s="207" t="s">
        <v>42</v>
      </c>
      <c r="V423" s="208"/>
      <c r="AE423" s="209"/>
      <c r="AF423" s="209"/>
      <c r="AG423" s="209"/>
      <c r="AJ423" s="198" t="str">
        <f t="shared" si="9"/>
        <v>+</v>
      </c>
      <c r="AK423" s="201">
        <v>2010</v>
      </c>
      <c r="AL423" s="551" t="s">
        <v>6795</v>
      </c>
    </row>
    <row r="424" spans="1:38" s="201" customFormat="1" ht="16" x14ac:dyDescent="0.2">
      <c r="A424" s="199"/>
      <c r="B424" s="200">
        <v>10076578</v>
      </c>
      <c r="C424" s="201" t="s">
        <v>31</v>
      </c>
      <c r="D424" s="201" t="s">
        <v>32</v>
      </c>
      <c r="E424" s="201" t="s">
        <v>1853</v>
      </c>
      <c r="F424" s="201">
        <v>411012</v>
      </c>
      <c r="G424" s="201" t="s">
        <v>1854</v>
      </c>
      <c r="H424" s="201" t="s">
        <v>261</v>
      </c>
      <c r="I424" s="202">
        <v>65800</v>
      </c>
      <c r="J424" s="203" t="s">
        <v>231</v>
      </c>
      <c r="K424" s="203" t="s">
        <v>940</v>
      </c>
      <c r="L424" s="201" t="s">
        <v>255</v>
      </c>
      <c r="M424" s="204" t="s">
        <v>1855</v>
      </c>
      <c r="N424" s="192"/>
      <c r="O424" s="205"/>
      <c r="P424" s="206"/>
      <c r="Q424" s="201" t="s">
        <v>3235</v>
      </c>
      <c r="R424" s="331">
        <v>2441</v>
      </c>
      <c r="S424" s="204" t="s">
        <v>1848</v>
      </c>
      <c r="T424" s="204" t="s">
        <v>1849</v>
      </c>
      <c r="U424" s="207" t="s">
        <v>42</v>
      </c>
      <c r="V424" s="208"/>
      <c r="AE424" s="209"/>
      <c r="AF424" s="209"/>
      <c r="AG424" s="209"/>
      <c r="AJ424" s="198" t="str">
        <f t="shared" si="9"/>
        <v>+</v>
      </c>
      <c r="AK424" s="201">
        <v>2010</v>
      </c>
      <c r="AL424" s="551" t="s">
        <v>6795</v>
      </c>
    </row>
    <row r="425" spans="1:38" s="201" customFormat="1" ht="16" x14ac:dyDescent="0.2">
      <c r="A425" s="199"/>
      <c r="B425" s="200">
        <v>10076579</v>
      </c>
      <c r="C425" s="201" t="s">
        <v>31</v>
      </c>
      <c r="D425" s="201" t="s">
        <v>32</v>
      </c>
      <c r="E425" s="201" t="s">
        <v>1853</v>
      </c>
      <c r="F425" s="201">
        <v>411012</v>
      </c>
      <c r="G425" s="201" t="s">
        <v>1854</v>
      </c>
      <c r="H425" s="201" t="s">
        <v>261</v>
      </c>
      <c r="I425" s="202">
        <v>65900</v>
      </c>
      <c r="J425" s="203" t="s">
        <v>231</v>
      </c>
      <c r="K425" s="203" t="s">
        <v>940</v>
      </c>
      <c r="L425" s="201" t="s">
        <v>255</v>
      </c>
      <c r="M425" s="204" t="s">
        <v>1855</v>
      </c>
      <c r="N425" s="192"/>
      <c r="O425" s="205"/>
      <c r="P425" s="206"/>
      <c r="Q425" s="201" t="s">
        <v>3235</v>
      </c>
      <c r="R425" s="331">
        <v>2442</v>
      </c>
      <c r="S425" s="204" t="s">
        <v>1848</v>
      </c>
      <c r="T425" s="204" t="s">
        <v>1849</v>
      </c>
      <c r="U425" s="207" t="s">
        <v>42</v>
      </c>
      <c r="V425" s="208"/>
      <c r="AE425" s="209"/>
      <c r="AF425" s="209"/>
      <c r="AG425" s="209"/>
      <c r="AJ425" s="198" t="str">
        <f t="shared" si="9"/>
        <v>+</v>
      </c>
      <c r="AK425" s="201">
        <v>2010</v>
      </c>
      <c r="AL425" s="551" t="s">
        <v>6795</v>
      </c>
    </row>
    <row r="426" spans="1:38" s="201" customFormat="1" ht="16" x14ac:dyDescent="0.2">
      <c r="A426" s="199"/>
      <c r="B426" s="200">
        <v>10076584</v>
      </c>
      <c r="C426" s="201" t="s">
        <v>31</v>
      </c>
      <c r="D426" s="201" t="s">
        <v>32</v>
      </c>
      <c r="E426" s="201" t="s">
        <v>1853</v>
      </c>
      <c r="F426" s="201">
        <v>411012</v>
      </c>
      <c r="G426" s="201" t="s">
        <v>1854</v>
      </c>
      <c r="H426" s="201" t="s">
        <v>261</v>
      </c>
      <c r="I426" s="202">
        <v>81800</v>
      </c>
      <c r="J426" s="203" t="s">
        <v>738</v>
      </c>
      <c r="K426" s="203" t="s">
        <v>739</v>
      </c>
      <c r="L426" s="201" t="s">
        <v>255</v>
      </c>
      <c r="M426" s="204" t="s">
        <v>1855</v>
      </c>
      <c r="N426" s="192"/>
      <c r="O426" s="205"/>
      <c r="P426" s="206"/>
      <c r="Q426" s="201" t="s">
        <v>3235</v>
      </c>
      <c r="R426" s="331">
        <v>2443</v>
      </c>
      <c r="S426" s="204" t="s">
        <v>1848</v>
      </c>
      <c r="T426" s="204" t="s">
        <v>1849</v>
      </c>
      <c r="U426" s="207" t="s">
        <v>42</v>
      </c>
      <c r="V426" s="208"/>
      <c r="AE426" s="209"/>
      <c r="AF426" s="209"/>
      <c r="AG426" s="209"/>
      <c r="AJ426" s="198" t="str">
        <f t="shared" si="9"/>
        <v>+</v>
      </c>
      <c r="AK426" s="201">
        <v>2010</v>
      </c>
      <c r="AL426" s="551" t="s">
        <v>6795</v>
      </c>
    </row>
    <row r="427" spans="1:38" s="201" customFormat="1" ht="16" x14ac:dyDescent="0.2">
      <c r="A427" s="199"/>
      <c r="B427" s="203">
        <v>10076469</v>
      </c>
      <c r="C427" s="201" t="s">
        <v>31</v>
      </c>
      <c r="D427" s="201" t="s">
        <v>32</v>
      </c>
      <c r="E427" s="201" t="s">
        <v>1853</v>
      </c>
      <c r="F427" s="201">
        <v>411012</v>
      </c>
      <c r="G427" s="201" t="s">
        <v>1854</v>
      </c>
      <c r="H427" s="201" t="s">
        <v>261</v>
      </c>
      <c r="I427" s="202">
        <v>81900</v>
      </c>
      <c r="J427" s="203" t="s">
        <v>486</v>
      </c>
      <c r="K427" s="203" t="s">
        <v>487</v>
      </c>
      <c r="L427" s="201" t="s">
        <v>255</v>
      </c>
      <c r="M427" s="204" t="s">
        <v>1855</v>
      </c>
      <c r="N427" s="192"/>
      <c r="O427" s="205"/>
      <c r="P427" s="206"/>
      <c r="Q427" s="201" t="s">
        <v>3235</v>
      </c>
      <c r="R427" s="331">
        <v>2444</v>
      </c>
      <c r="S427" s="204" t="s">
        <v>1848</v>
      </c>
      <c r="T427" s="204" t="s">
        <v>1849</v>
      </c>
      <c r="U427" s="207" t="s">
        <v>42</v>
      </c>
      <c r="V427" s="208"/>
      <c r="AE427" s="209"/>
      <c r="AF427" s="209"/>
      <c r="AG427" s="209"/>
      <c r="AJ427" s="198" t="str">
        <f t="shared" si="9"/>
        <v>+</v>
      </c>
      <c r="AK427" s="201">
        <v>2010</v>
      </c>
      <c r="AL427" s="551" t="s">
        <v>6795</v>
      </c>
    </row>
    <row r="428" spans="1:38" s="201" customFormat="1" ht="16" x14ac:dyDescent="0.2">
      <c r="A428" s="199"/>
      <c r="B428" s="203">
        <v>10076573</v>
      </c>
      <c r="C428" s="201" t="s">
        <v>31</v>
      </c>
      <c r="D428" s="201" t="s">
        <v>32</v>
      </c>
      <c r="E428" s="201" t="s">
        <v>1853</v>
      </c>
      <c r="F428" s="201">
        <v>411012</v>
      </c>
      <c r="G428" s="201" t="s">
        <v>1854</v>
      </c>
      <c r="H428" s="201" t="s">
        <v>261</v>
      </c>
      <c r="I428" s="202">
        <v>52700</v>
      </c>
      <c r="J428" s="203" t="s">
        <v>124</v>
      </c>
      <c r="K428" s="203" t="s">
        <v>950</v>
      </c>
      <c r="L428" s="201" t="s">
        <v>364</v>
      </c>
      <c r="M428" s="204" t="s">
        <v>1817</v>
      </c>
      <c r="N428" s="192"/>
      <c r="O428" s="205"/>
      <c r="P428" s="206"/>
      <c r="Q428" s="201" t="s">
        <v>1856</v>
      </c>
      <c r="R428" s="331">
        <v>2447</v>
      </c>
      <c r="S428" s="204" t="s">
        <v>1848</v>
      </c>
      <c r="T428" s="204" t="s">
        <v>1849</v>
      </c>
      <c r="U428" s="207" t="s">
        <v>42</v>
      </c>
      <c r="V428" s="208"/>
      <c r="AE428" s="209"/>
      <c r="AF428" s="209"/>
      <c r="AG428" s="209"/>
      <c r="AJ428" s="198" t="str">
        <f t="shared" ref="AJ428:AJ451" si="10">IF(Q428&lt;&gt;"",IF(Q428="@","+","-"),MID(J428,1,6))</f>
        <v>-</v>
      </c>
      <c r="AK428" s="201">
        <v>2010</v>
      </c>
      <c r="AL428" s="551" t="s">
        <v>6795</v>
      </c>
    </row>
    <row r="429" spans="1:38" s="201" customFormat="1" ht="16" x14ac:dyDescent="0.2">
      <c r="A429" s="199"/>
      <c r="B429" s="203">
        <v>10085927</v>
      </c>
      <c r="C429" s="201" t="s">
        <v>31</v>
      </c>
      <c r="D429" s="201" t="s">
        <v>32</v>
      </c>
      <c r="E429" s="201" t="s">
        <v>1853</v>
      </c>
      <c r="F429" s="201">
        <v>411012</v>
      </c>
      <c r="G429" s="201" t="s">
        <v>1854</v>
      </c>
      <c r="H429" s="201" t="s">
        <v>261</v>
      </c>
      <c r="I429" s="202">
        <v>53201</v>
      </c>
      <c r="J429" s="203" t="s">
        <v>474</v>
      </c>
      <c r="K429" s="203" t="s">
        <v>1857</v>
      </c>
      <c r="L429" s="201" t="s">
        <v>364</v>
      </c>
      <c r="M429" s="204" t="s">
        <v>1817</v>
      </c>
      <c r="N429" s="192"/>
      <c r="O429" s="205"/>
      <c r="P429" s="206"/>
      <c r="Q429" s="201" t="s">
        <v>3235</v>
      </c>
      <c r="R429" s="331">
        <v>2448</v>
      </c>
      <c r="S429" s="204" t="s">
        <v>1848</v>
      </c>
      <c r="T429" s="204" t="s">
        <v>1849</v>
      </c>
      <c r="U429" s="207" t="s">
        <v>42</v>
      </c>
      <c r="V429" s="208"/>
      <c r="AE429" s="209"/>
      <c r="AF429" s="209"/>
      <c r="AG429" s="209"/>
      <c r="AJ429" s="198" t="str">
        <f t="shared" si="10"/>
        <v>+</v>
      </c>
      <c r="AK429" s="201">
        <v>2010</v>
      </c>
      <c r="AL429" s="551" t="s">
        <v>6795</v>
      </c>
    </row>
    <row r="430" spans="1:38" s="201" customFormat="1" ht="48" x14ac:dyDescent="0.2">
      <c r="A430" s="199"/>
      <c r="B430" s="200" t="s">
        <v>1858</v>
      </c>
      <c r="C430" s="201" t="s">
        <v>31</v>
      </c>
      <c r="D430" s="201" t="s">
        <v>32</v>
      </c>
      <c r="E430" s="201" t="s">
        <v>1853</v>
      </c>
      <c r="F430" s="201">
        <v>411012</v>
      </c>
      <c r="G430" s="201" t="s">
        <v>1854</v>
      </c>
      <c r="H430" s="201" t="s">
        <v>261</v>
      </c>
      <c r="I430" s="202">
        <v>66001</v>
      </c>
      <c r="J430" s="203" t="s">
        <v>1859</v>
      </c>
      <c r="K430" s="203" t="s">
        <v>1860</v>
      </c>
      <c r="L430" s="201" t="s">
        <v>364</v>
      </c>
      <c r="M430" s="204" t="s">
        <v>1817</v>
      </c>
      <c r="N430" s="192"/>
      <c r="O430" s="205"/>
      <c r="P430" s="206"/>
      <c r="Q430" s="201" t="s">
        <v>3235</v>
      </c>
      <c r="R430" s="331">
        <v>2449</v>
      </c>
      <c r="S430" s="204" t="s">
        <v>1848</v>
      </c>
      <c r="T430" s="204" t="s">
        <v>1849</v>
      </c>
      <c r="U430" s="207" t="s">
        <v>42</v>
      </c>
      <c r="V430" s="208"/>
      <c r="AE430" s="209"/>
      <c r="AF430" s="209"/>
      <c r="AG430" s="209"/>
      <c r="AJ430" s="198" t="str">
        <f t="shared" si="10"/>
        <v>+</v>
      </c>
      <c r="AK430" s="201">
        <v>2010</v>
      </c>
      <c r="AL430" s="551" t="s">
        <v>6795</v>
      </c>
    </row>
    <row r="431" spans="1:38" s="201" customFormat="1" ht="32" x14ac:dyDescent="0.2">
      <c r="A431" s="199"/>
      <c r="B431" s="203" t="s">
        <v>1861</v>
      </c>
      <c r="C431" s="201" t="s">
        <v>31</v>
      </c>
      <c r="D431" s="201" t="s">
        <v>32</v>
      </c>
      <c r="E431" s="201" t="s">
        <v>1862</v>
      </c>
      <c r="F431" s="201">
        <v>404515</v>
      </c>
      <c r="G431" s="201" t="s">
        <v>1499</v>
      </c>
      <c r="H431" s="201" t="s">
        <v>431</v>
      </c>
      <c r="I431" s="202">
        <v>100</v>
      </c>
      <c r="J431" s="203" t="s">
        <v>995</v>
      </c>
      <c r="K431" s="203" t="s">
        <v>996</v>
      </c>
      <c r="L431" s="201" t="s">
        <v>255</v>
      </c>
      <c r="M431" s="204" t="s">
        <v>1812</v>
      </c>
      <c r="N431" s="192"/>
      <c r="O431" s="205"/>
      <c r="P431" s="206"/>
      <c r="Q431" s="201" t="s">
        <v>3235</v>
      </c>
      <c r="R431" s="331">
        <v>2450</v>
      </c>
      <c r="S431" s="204" t="s">
        <v>1848</v>
      </c>
      <c r="T431" s="204" t="s">
        <v>1849</v>
      </c>
      <c r="U431" s="207" t="s">
        <v>42</v>
      </c>
      <c r="V431" s="208"/>
      <c r="AE431" s="209"/>
      <c r="AF431" s="209"/>
      <c r="AG431" s="209"/>
      <c r="AJ431" s="198" t="str">
        <f t="shared" si="10"/>
        <v>+</v>
      </c>
      <c r="AK431" s="201">
        <v>2010</v>
      </c>
      <c r="AL431" s="551" t="s">
        <v>6795</v>
      </c>
    </row>
    <row r="432" spans="1:38" s="201" customFormat="1" ht="32" x14ac:dyDescent="0.2">
      <c r="A432" s="199"/>
      <c r="B432" s="203" t="s">
        <v>1863</v>
      </c>
      <c r="C432" s="201" t="s">
        <v>31</v>
      </c>
      <c r="D432" s="201" t="s">
        <v>32</v>
      </c>
      <c r="E432" s="201" t="s">
        <v>1864</v>
      </c>
      <c r="F432" s="201">
        <v>411627</v>
      </c>
      <c r="G432" s="201" t="s">
        <v>1865</v>
      </c>
      <c r="H432" s="201" t="s">
        <v>374</v>
      </c>
      <c r="I432" s="202">
        <v>10100</v>
      </c>
      <c r="J432" s="203" t="s">
        <v>459</v>
      </c>
      <c r="K432" s="203" t="s">
        <v>460</v>
      </c>
      <c r="L432" s="201" t="s">
        <v>255</v>
      </c>
      <c r="M432" s="204" t="s">
        <v>1866</v>
      </c>
      <c r="N432" s="192"/>
      <c r="O432" s="205"/>
      <c r="P432" s="206"/>
      <c r="Q432" s="201" t="s">
        <v>3235</v>
      </c>
      <c r="R432" s="331">
        <v>2451</v>
      </c>
      <c r="S432" s="204" t="s">
        <v>1848</v>
      </c>
      <c r="T432" s="204" t="s">
        <v>1849</v>
      </c>
      <c r="U432" s="207" t="s">
        <v>42</v>
      </c>
      <c r="V432" s="208"/>
      <c r="AE432" s="209"/>
      <c r="AF432" s="209"/>
      <c r="AG432" s="209"/>
      <c r="AJ432" s="198" t="str">
        <f t="shared" si="10"/>
        <v>+</v>
      </c>
      <c r="AK432" s="201">
        <v>2010</v>
      </c>
      <c r="AL432" s="551" t="s">
        <v>6795</v>
      </c>
    </row>
    <row r="433" spans="1:38" s="201" customFormat="1" ht="32" x14ac:dyDescent="0.2">
      <c r="A433" s="199"/>
      <c r="B433" s="200" t="s">
        <v>1867</v>
      </c>
      <c r="C433" s="201" t="s">
        <v>31</v>
      </c>
      <c r="D433" s="201" t="s">
        <v>32</v>
      </c>
      <c r="E433" s="201" t="s">
        <v>1853</v>
      </c>
      <c r="F433" s="201">
        <v>411012</v>
      </c>
      <c r="G433" s="201" t="s">
        <v>1854</v>
      </c>
      <c r="H433" s="201" t="s">
        <v>261</v>
      </c>
      <c r="I433" s="202">
        <v>40100</v>
      </c>
      <c r="J433" s="203" t="s">
        <v>605</v>
      </c>
      <c r="K433" s="203" t="s">
        <v>606</v>
      </c>
      <c r="L433" s="201" t="s">
        <v>255</v>
      </c>
      <c r="M433" s="204" t="s">
        <v>1855</v>
      </c>
      <c r="N433" s="192"/>
      <c r="O433" s="205"/>
      <c r="P433" s="206"/>
      <c r="Q433" s="201" t="s">
        <v>3235</v>
      </c>
      <c r="R433" s="331">
        <v>2452</v>
      </c>
      <c r="S433" s="204" t="s">
        <v>1848</v>
      </c>
      <c r="T433" s="204" t="s">
        <v>1849</v>
      </c>
      <c r="U433" s="207" t="s">
        <v>42</v>
      </c>
      <c r="V433" s="208"/>
      <c r="AE433" s="209"/>
      <c r="AF433" s="209"/>
      <c r="AG433" s="209"/>
      <c r="AJ433" s="198" t="str">
        <f t="shared" si="10"/>
        <v>+</v>
      </c>
      <c r="AK433" s="201">
        <v>2010</v>
      </c>
      <c r="AL433" s="551" t="s">
        <v>6795</v>
      </c>
    </row>
    <row r="434" spans="1:38" s="201" customFormat="1" ht="32" x14ac:dyDescent="0.2">
      <c r="A434" s="199"/>
      <c r="B434" s="203" t="s">
        <v>1868</v>
      </c>
      <c r="C434" s="201" t="s">
        <v>31</v>
      </c>
      <c r="D434" s="201" t="s">
        <v>32</v>
      </c>
      <c r="E434" s="201" t="s">
        <v>1818</v>
      </c>
      <c r="F434" s="201">
        <v>406106</v>
      </c>
      <c r="G434" s="201" t="s">
        <v>1869</v>
      </c>
      <c r="H434" s="201" t="s">
        <v>1820</v>
      </c>
      <c r="I434" s="202">
        <v>30100</v>
      </c>
      <c r="J434" s="203" t="s">
        <v>689</v>
      </c>
      <c r="K434" s="203" t="s">
        <v>68</v>
      </c>
      <c r="L434" s="201" t="s">
        <v>255</v>
      </c>
      <c r="M434" s="204" t="s">
        <v>1855</v>
      </c>
      <c r="N434" s="192"/>
      <c r="O434" s="205"/>
      <c r="P434" s="206"/>
      <c r="Q434" s="201" t="s">
        <v>3235</v>
      </c>
      <c r="R434" s="331">
        <v>2453</v>
      </c>
      <c r="S434" s="204" t="s">
        <v>1848</v>
      </c>
      <c r="T434" s="204" t="s">
        <v>1849</v>
      </c>
      <c r="U434" s="207" t="s">
        <v>42</v>
      </c>
      <c r="V434" s="208"/>
      <c r="AE434" s="209"/>
      <c r="AF434" s="209"/>
      <c r="AG434" s="209"/>
      <c r="AJ434" s="198" t="str">
        <f t="shared" si="10"/>
        <v>+</v>
      </c>
      <c r="AK434" s="201">
        <v>2010</v>
      </c>
      <c r="AL434" s="551" t="s">
        <v>6795</v>
      </c>
    </row>
    <row r="435" spans="1:38" s="201" customFormat="1" ht="16" x14ac:dyDescent="0.2">
      <c r="A435" s="199"/>
      <c r="B435" s="203">
        <v>10023051</v>
      </c>
      <c r="C435" s="201" t="s">
        <v>31</v>
      </c>
      <c r="D435" s="201" t="s">
        <v>32</v>
      </c>
      <c r="E435" s="201" t="s">
        <v>1870</v>
      </c>
      <c r="F435" s="201">
        <v>408678</v>
      </c>
      <c r="G435" s="201" t="s">
        <v>1871</v>
      </c>
      <c r="H435" s="201" t="s">
        <v>382</v>
      </c>
      <c r="I435" s="202" t="s">
        <v>382</v>
      </c>
      <c r="J435" s="203" t="s">
        <v>1872</v>
      </c>
      <c r="K435" s="203" t="s">
        <v>1873</v>
      </c>
      <c r="L435" s="201" t="s">
        <v>1810</v>
      </c>
      <c r="M435" s="204" t="s">
        <v>1874</v>
      </c>
      <c r="N435" s="192"/>
      <c r="O435" s="205"/>
      <c r="P435" s="206"/>
      <c r="Q435" s="201" t="s">
        <v>3235</v>
      </c>
      <c r="R435" s="331">
        <v>2454</v>
      </c>
      <c r="S435" s="204" t="s">
        <v>1874</v>
      </c>
      <c r="T435" s="204" t="s">
        <v>1849</v>
      </c>
      <c r="U435" s="207" t="s">
        <v>42</v>
      </c>
      <c r="V435" s="208"/>
      <c r="AE435" s="209"/>
      <c r="AF435" s="209"/>
      <c r="AG435" s="209"/>
      <c r="AJ435" s="198" t="str">
        <f t="shared" si="10"/>
        <v>+</v>
      </c>
      <c r="AK435" s="201">
        <v>2010</v>
      </c>
      <c r="AL435" s="551" t="s">
        <v>6795</v>
      </c>
    </row>
    <row r="436" spans="1:38" s="201" customFormat="1" ht="16" x14ac:dyDescent="0.2">
      <c r="A436" s="199"/>
      <c r="B436" s="203">
        <v>10023053</v>
      </c>
      <c r="C436" s="201" t="s">
        <v>31</v>
      </c>
      <c r="D436" s="201" t="s">
        <v>32</v>
      </c>
      <c r="E436" s="201" t="s">
        <v>1870</v>
      </c>
      <c r="F436" s="201">
        <v>408678</v>
      </c>
      <c r="G436" s="201" t="s">
        <v>1871</v>
      </c>
      <c r="H436" s="201" t="s">
        <v>382</v>
      </c>
      <c r="I436" s="202" t="s">
        <v>382</v>
      </c>
      <c r="J436" s="203" t="s">
        <v>1875</v>
      </c>
      <c r="K436" s="203"/>
      <c r="M436" s="204"/>
      <c r="N436" s="192"/>
      <c r="O436" s="205"/>
      <c r="P436" s="206"/>
      <c r="Q436" s="201" t="s">
        <v>3235</v>
      </c>
      <c r="R436" s="331">
        <v>2455</v>
      </c>
      <c r="S436" s="204"/>
      <c r="T436" s="204"/>
      <c r="U436" s="207"/>
      <c r="V436" s="208"/>
      <c r="AE436" s="209"/>
      <c r="AF436" s="209"/>
      <c r="AG436" s="209"/>
      <c r="AJ436" s="198" t="str">
        <f t="shared" si="10"/>
        <v>+</v>
      </c>
      <c r="AK436" s="201">
        <v>2010</v>
      </c>
      <c r="AL436" s="551" t="s">
        <v>6795</v>
      </c>
    </row>
    <row r="437" spans="1:38" s="201" customFormat="1" ht="16" x14ac:dyDescent="0.2">
      <c r="A437" s="199"/>
      <c r="B437" s="203">
        <v>10022962</v>
      </c>
      <c r="C437" s="201" t="s">
        <v>31</v>
      </c>
      <c r="D437" s="201" t="s">
        <v>32</v>
      </c>
      <c r="E437" s="201" t="s">
        <v>1870</v>
      </c>
      <c r="F437" s="201">
        <v>408678</v>
      </c>
      <c r="G437" s="201" t="s">
        <v>1871</v>
      </c>
      <c r="H437" s="201" t="s">
        <v>1876</v>
      </c>
      <c r="I437" s="202">
        <v>38210</v>
      </c>
      <c r="J437" s="203" t="s">
        <v>1877</v>
      </c>
      <c r="K437" s="203" t="s">
        <v>1878</v>
      </c>
      <c r="L437" s="201" t="s">
        <v>1810</v>
      </c>
      <c r="M437" s="204" t="s">
        <v>1874</v>
      </c>
      <c r="N437" s="192"/>
      <c r="O437" s="205"/>
      <c r="P437" s="206"/>
      <c r="Q437" s="201" t="s">
        <v>3235</v>
      </c>
      <c r="R437" s="331">
        <v>2456</v>
      </c>
      <c r="S437" s="204" t="s">
        <v>1874</v>
      </c>
      <c r="T437" s="204" t="s">
        <v>1849</v>
      </c>
      <c r="U437" s="207" t="s">
        <v>42</v>
      </c>
      <c r="V437" s="208"/>
      <c r="AE437" s="209"/>
      <c r="AF437" s="209"/>
      <c r="AG437" s="209"/>
      <c r="AJ437" s="198" t="str">
        <f t="shared" si="10"/>
        <v>+</v>
      </c>
      <c r="AK437" s="201">
        <v>2010</v>
      </c>
      <c r="AL437" s="551" t="s">
        <v>6795</v>
      </c>
    </row>
    <row r="438" spans="1:38" s="201" customFormat="1" ht="16" x14ac:dyDescent="0.2">
      <c r="A438" s="199"/>
      <c r="B438" s="200">
        <v>10022971</v>
      </c>
      <c r="C438" s="201" t="s">
        <v>31</v>
      </c>
      <c r="D438" s="201" t="s">
        <v>32</v>
      </c>
      <c r="E438" s="201" t="s">
        <v>1870</v>
      </c>
      <c r="F438" s="201">
        <v>408678</v>
      </c>
      <c r="G438" s="201" t="s">
        <v>1871</v>
      </c>
      <c r="H438" s="201" t="s">
        <v>1876</v>
      </c>
      <c r="I438" s="202">
        <v>42900</v>
      </c>
      <c r="J438" s="203" t="s">
        <v>1879</v>
      </c>
      <c r="K438" s="203" t="s">
        <v>1880</v>
      </c>
      <c r="L438" s="201" t="s">
        <v>1810</v>
      </c>
      <c r="M438" s="204" t="s">
        <v>1874</v>
      </c>
      <c r="N438" s="192"/>
      <c r="O438" s="205"/>
      <c r="P438" s="206"/>
      <c r="Q438" s="201" t="s">
        <v>3235</v>
      </c>
      <c r="R438" s="331">
        <v>2457</v>
      </c>
      <c r="S438" s="204" t="s">
        <v>1874</v>
      </c>
      <c r="T438" s="204" t="s">
        <v>1849</v>
      </c>
      <c r="U438" s="207" t="s">
        <v>42</v>
      </c>
      <c r="V438" s="208"/>
      <c r="AE438" s="209"/>
      <c r="AF438" s="209"/>
      <c r="AG438" s="209"/>
      <c r="AJ438" s="198" t="str">
        <f t="shared" si="10"/>
        <v>+</v>
      </c>
      <c r="AK438" s="201">
        <v>2010</v>
      </c>
      <c r="AL438" s="551" t="s">
        <v>6795</v>
      </c>
    </row>
    <row r="439" spans="1:38" s="201" customFormat="1" ht="32" x14ac:dyDescent="0.2">
      <c r="A439" s="199"/>
      <c r="B439" s="203" t="s">
        <v>1881</v>
      </c>
      <c r="C439" s="201" t="s">
        <v>31</v>
      </c>
      <c r="D439" s="201" t="s">
        <v>32</v>
      </c>
      <c r="E439" s="201" t="s">
        <v>763</v>
      </c>
      <c r="F439" s="201">
        <v>410324</v>
      </c>
      <c r="G439" s="201" t="s">
        <v>764</v>
      </c>
      <c r="H439" s="201" t="s">
        <v>321</v>
      </c>
      <c r="I439" s="202">
        <v>30100</v>
      </c>
      <c r="J439" s="203" t="s">
        <v>1220</v>
      </c>
      <c r="K439" s="203" t="s">
        <v>993</v>
      </c>
      <c r="L439" s="201" t="s">
        <v>39</v>
      </c>
      <c r="M439" s="204" t="s">
        <v>1882</v>
      </c>
      <c r="N439" s="192"/>
      <c r="O439" s="205"/>
      <c r="P439" s="206"/>
      <c r="Q439" s="201" t="s">
        <v>3235</v>
      </c>
      <c r="R439" s="331">
        <v>2461</v>
      </c>
      <c r="S439" s="204" t="s">
        <v>766</v>
      </c>
      <c r="T439" s="204" t="s">
        <v>766</v>
      </c>
      <c r="U439" s="207" t="s">
        <v>42</v>
      </c>
      <c r="V439" s="208"/>
      <c r="AE439" s="209"/>
      <c r="AF439" s="209"/>
      <c r="AG439" s="209"/>
      <c r="AJ439" s="198" t="str">
        <f t="shared" si="10"/>
        <v>+</v>
      </c>
      <c r="AK439" s="201">
        <v>2010</v>
      </c>
      <c r="AL439" s="551" t="s">
        <v>6795</v>
      </c>
    </row>
    <row r="440" spans="1:38" s="201" customFormat="1" ht="32" x14ac:dyDescent="0.2">
      <c r="A440" s="199"/>
      <c r="B440" s="203" t="s">
        <v>762</v>
      </c>
      <c r="C440" s="201" t="s">
        <v>31</v>
      </c>
      <c r="D440" s="201" t="s">
        <v>32</v>
      </c>
      <c r="E440" s="201" t="s">
        <v>763</v>
      </c>
      <c r="F440" s="201">
        <v>410324</v>
      </c>
      <c r="G440" s="201" t="s">
        <v>764</v>
      </c>
      <c r="H440" s="201" t="s">
        <v>321</v>
      </c>
      <c r="I440" s="202">
        <v>24700</v>
      </c>
      <c r="J440" s="203" t="s">
        <v>253</v>
      </c>
      <c r="K440" s="203" t="s">
        <v>254</v>
      </c>
      <c r="L440" s="201" t="s">
        <v>39</v>
      </c>
      <c r="M440" s="204" t="s">
        <v>765</v>
      </c>
      <c r="N440" s="192"/>
      <c r="O440" s="205"/>
      <c r="P440" s="206"/>
      <c r="Q440" s="201" t="s">
        <v>3235</v>
      </c>
      <c r="R440" s="331">
        <v>2462</v>
      </c>
      <c r="S440" s="204" t="s">
        <v>766</v>
      </c>
      <c r="T440" s="204" t="s">
        <v>766</v>
      </c>
      <c r="U440" s="207" t="s">
        <v>42</v>
      </c>
      <c r="V440" s="208"/>
      <c r="AE440" s="209"/>
      <c r="AF440" s="209"/>
      <c r="AG440" s="209"/>
      <c r="AJ440" s="198" t="str">
        <f t="shared" si="10"/>
        <v>+</v>
      </c>
      <c r="AK440" s="201">
        <v>2010</v>
      </c>
      <c r="AL440" s="551" t="s">
        <v>6795</v>
      </c>
    </row>
    <row r="441" spans="1:38" s="201" customFormat="1" ht="16" x14ac:dyDescent="0.2">
      <c r="A441" s="199"/>
      <c r="B441" s="203">
        <v>10083209</v>
      </c>
      <c r="C441" s="201" t="s">
        <v>31</v>
      </c>
      <c r="D441" s="201" t="s">
        <v>32</v>
      </c>
      <c r="E441" s="201" t="s">
        <v>763</v>
      </c>
      <c r="F441" s="201">
        <v>410324</v>
      </c>
      <c r="G441" s="201" t="s">
        <v>764</v>
      </c>
      <c r="H441" s="201" t="s">
        <v>321</v>
      </c>
      <c r="I441" s="202">
        <v>40700</v>
      </c>
      <c r="J441" s="203" t="s">
        <v>124</v>
      </c>
      <c r="K441" s="203" t="s">
        <v>950</v>
      </c>
      <c r="L441" s="201" t="s">
        <v>39</v>
      </c>
      <c r="M441" s="204" t="s">
        <v>1883</v>
      </c>
      <c r="N441" s="192"/>
      <c r="O441" s="205"/>
      <c r="P441" s="206"/>
      <c r="Q441" s="201" t="s">
        <v>3235</v>
      </c>
      <c r="R441" s="331">
        <v>2467</v>
      </c>
      <c r="S441" s="204" t="s">
        <v>766</v>
      </c>
      <c r="T441" s="204" t="s">
        <v>766</v>
      </c>
      <c r="U441" s="207" t="s">
        <v>42</v>
      </c>
      <c r="V441" s="208"/>
      <c r="AE441" s="209"/>
      <c r="AF441" s="209"/>
      <c r="AG441" s="209"/>
      <c r="AJ441" s="198" t="str">
        <f t="shared" si="10"/>
        <v>+</v>
      </c>
      <c r="AK441" s="201">
        <v>2010</v>
      </c>
      <c r="AL441" s="551" t="s">
        <v>6795</v>
      </c>
    </row>
    <row r="442" spans="1:38" s="201" customFormat="1" ht="16" x14ac:dyDescent="0.2">
      <c r="A442" s="199"/>
      <c r="B442" s="203">
        <v>10083164</v>
      </c>
      <c r="C442" s="201" t="s">
        <v>31</v>
      </c>
      <c r="D442" s="201" t="s">
        <v>32</v>
      </c>
      <c r="E442" s="201" t="s">
        <v>763</v>
      </c>
      <c r="F442" s="201">
        <v>410324</v>
      </c>
      <c r="G442" s="201" t="s">
        <v>764</v>
      </c>
      <c r="H442" s="201" t="s">
        <v>321</v>
      </c>
      <c r="I442" s="202">
        <v>5700</v>
      </c>
      <c r="J442" s="203" t="s">
        <v>207</v>
      </c>
      <c r="K442" s="203" t="s">
        <v>1884</v>
      </c>
      <c r="L442" s="201" t="s">
        <v>39</v>
      </c>
      <c r="M442" s="204" t="s">
        <v>1169</v>
      </c>
      <c r="N442" s="192"/>
      <c r="O442" s="205"/>
      <c r="P442" s="206"/>
      <c r="Q442" s="201" t="s">
        <v>3235</v>
      </c>
      <c r="R442" s="331">
        <v>2468</v>
      </c>
      <c r="S442" s="204" t="s">
        <v>766</v>
      </c>
      <c r="T442" s="204" t="s">
        <v>766</v>
      </c>
      <c r="U442" s="207" t="s">
        <v>42</v>
      </c>
      <c r="V442" s="208"/>
      <c r="AE442" s="209"/>
      <c r="AF442" s="209"/>
      <c r="AG442" s="209"/>
      <c r="AJ442" s="198" t="str">
        <f t="shared" si="10"/>
        <v>+</v>
      </c>
      <c r="AK442" s="201">
        <v>2010</v>
      </c>
      <c r="AL442" s="551" t="s">
        <v>6795</v>
      </c>
    </row>
    <row r="443" spans="1:38" s="201" customFormat="1" ht="16" x14ac:dyDescent="0.2">
      <c r="A443" s="199"/>
      <c r="B443" s="203">
        <v>10083169</v>
      </c>
      <c r="C443" s="201" t="s">
        <v>31</v>
      </c>
      <c r="D443" s="201" t="s">
        <v>32</v>
      </c>
      <c r="E443" s="201" t="s">
        <v>763</v>
      </c>
      <c r="F443" s="201">
        <v>410324</v>
      </c>
      <c r="G443" s="201" t="s">
        <v>764</v>
      </c>
      <c r="H443" s="201" t="s">
        <v>321</v>
      </c>
      <c r="I443" s="202">
        <v>22100</v>
      </c>
      <c r="J443" s="203" t="s">
        <v>290</v>
      </c>
      <c r="K443" s="203" t="s">
        <v>1884</v>
      </c>
      <c r="L443" s="201" t="s">
        <v>39</v>
      </c>
      <c r="M443" s="204" t="s">
        <v>1169</v>
      </c>
      <c r="N443" s="192"/>
      <c r="O443" s="205"/>
      <c r="P443" s="206"/>
      <c r="Q443" s="201" t="s">
        <v>3235</v>
      </c>
      <c r="R443" s="331">
        <v>2469</v>
      </c>
      <c r="S443" s="204" t="s">
        <v>766</v>
      </c>
      <c r="T443" s="204" t="s">
        <v>766</v>
      </c>
      <c r="U443" s="207" t="s">
        <v>42</v>
      </c>
      <c r="V443" s="208"/>
      <c r="AE443" s="209"/>
      <c r="AF443" s="209"/>
      <c r="AG443" s="209"/>
      <c r="AJ443" s="198" t="str">
        <f t="shared" si="10"/>
        <v>+</v>
      </c>
      <c r="AK443" s="201">
        <v>2010</v>
      </c>
      <c r="AL443" s="551" t="s">
        <v>6795</v>
      </c>
    </row>
    <row r="444" spans="1:38" s="201" customFormat="1" ht="16" x14ac:dyDescent="0.2">
      <c r="A444" s="199"/>
      <c r="B444" s="200">
        <v>10083170</v>
      </c>
      <c r="C444" s="201" t="s">
        <v>31</v>
      </c>
      <c r="D444" s="201" t="s">
        <v>32</v>
      </c>
      <c r="E444" s="201" t="s">
        <v>763</v>
      </c>
      <c r="F444" s="201">
        <v>410324</v>
      </c>
      <c r="G444" s="201" t="s">
        <v>764</v>
      </c>
      <c r="H444" s="201" t="s">
        <v>321</v>
      </c>
      <c r="I444" s="202">
        <v>22110</v>
      </c>
      <c r="J444" s="203" t="s">
        <v>290</v>
      </c>
      <c r="K444" s="203" t="s">
        <v>1884</v>
      </c>
      <c r="L444" s="201" t="s">
        <v>39</v>
      </c>
      <c r="M444" s="204" t="s">
        <v>1169</v>
      </c>
      <c r="N444" s="192"/>
      <c r="O444" s="205"/>
      <c r="P444" s="206"/>
      <c r="Q444" s="201" t="s">
        <v>3235</v>
      </c>
      <c r="R444" s="331">
        <v>2470</v>
      </c>
      <c r="S444" s="204" t="s">
        <v>766</v>
      </c>
      <c r="T444" s="204" t="s">
        <v>766</v>
      </c>
      <c r="U444" s="207" t="s">
        <v>42</v>
      </c>
      <c r="V444" s="208"/>
      <c r="AE444" s="209"/>
      <c r="AF444" s="209"/>
      <c r="AG444" s="209"/>
      <c r="AJ444" s="198" t="str">
        <f t="shared" si="10"/>
        <v>+</v>
      </c>
      <c r="AK444" s="201">
        <v>2010</v>
      </c>
      <c r="AL444" s="551" t="s">
        <v>6795</v>
      </c>
    </row>
    <row r="445" spans="1:38" s="201" customFormat="1" ht="16" x14ac:dyDescent="0.2">
      <c r="A445" s="199"/>
      <c r="B445" s="203">
        <v>10083202</v>
      </c>
      <c r="C445" s="201" t="s">
        <v>31</v>
      </c>
      <c r="D445" s="201" t="s">
        <v>32</v>
      </c>
      <c r="E445" s="201" t="s">
        <v>763</v>
      </c>
      <c r="F445" s="201">
        <v>410324</v>
      </c>
      <c r="G445" s="201" t="s">
        <v>764</v>
      </c>
      <c r="H445" s="201" t="s">
        <v>321</v>
      </c>
      <c r="I445" s="202">
        <v>24900</v>
      </c>
      <c r="J445" s="203" t="s">
        <v>496</v>
      </c>
      <c r="K445" s="203" t="s">
        <v>1884</v>
      </c>
      <c r="L445" s="201" t="s">
        <v>39</v>
      </c>
      <c r="M445" s="204" t="s">
        <v>1169</v>
      </c>
      <c r="N445" s="192"/>
      <c r="O445" s="205"/>
      <c r="P445" s="206"/>
      <c r="Q445" s="201" t="s">
        <v>1885</v>
      </c>
      <c r="R445" s="331">
        <v>2471</v>
      </c>
      <c r="S445" s="204" t="s">
        <v>766</v>
      </c>
      <c r="T445" s="204" t="s">
        <v>766</v>
      </c>
      <c r="U445" s="207" t="s">
        <v>42</v>
      </c>
      <c r="V445" s="208"/>
      <c r="AE445" s="209"/>
      <c r="AF445" s="209"/>
      <c r="AG445" s="209"/>
      <c r="AJ445" s="198" t="str">
        <f t="shared" si="10"/>
        <v>-</v>
      </c>
      <c r="AK445" s="201">
        <v>2010</v>
      </c>
      <c r="AL445" s="551" t="s">
        <v>6795</v>
      </c>
    </row>
    <row r="446" spans="1:38" s="201" customFormat="1" ht="16" x14ac:dyDescent="0.2">
      <c r="A446" s="199"/>
      <c r="B446" s="203">
        <v>10083208</v>
      </c>
      <c r="C446" s="201" t="s">
        <v>31</v>
      </c>
      <c r="D446" s="201" t="s">
        <v>32</v>
      </c>
      <c r="E446" s="201" t="s">
        <v>763</v>
      </c>
      <c r="F446" s="201">
        <v>410324</v>
      </c>
      <c r="G446" s="201" t="s">
        <v>764</v>
      </c>
      <c r="H446" s="201" t="s">
        <v>321</v>
      </c>
      <c r="I446" s="202">
        <v>31800</v>
      </c>
      <c r="J446" s="203" t="s">
        <v>583</v>
      </c>
      <c r="K446" s="203" t="s">
        <v>1884</v>
      </c>
      <c r="L446" s="201" t="s">
        <v>39</v>
      </c>
      <c r="M446" s="204" t="s">
        <v>1169</v>
      </c>
      <c r="N446" s="192"/>
      <c r="O446" s="205"/>
      <c r="P446" s="206"/>
      <c r="Q446" s="201" t="s">
        <v>3235</v>
      </c>
      <c r="R446" s="331">
        <v>2472</v>
      </c>
      <c r="S446" s="204" t="s">
        <v>766</v>
      </c>
      <c r="T446" s="204" t="s">
        <v>766</v>
      </c>
      <c r="U446" s="207" t="s">
        <v>42</v>
      </c>
      <c r="V446" s="208"/>
      <c r="AE446" s="209"/>
      <c r="AF446" s="209"/>
      <c r="AG446" s="209"/>
      <c r="AJ446" s="198" t="str">
        <f t="shared" si="10"/>
        <v>+</v>
      </c>
      <c r="AK446" s="201">
        <v>2010</v>
      </c>
      <c r="AL446" s="551" t="s">
        <v>6795</v>
      </c>
    </row>
    <row r="447" spans="1:38" s="201" customFormat="1" ht="16" x14ac:dyDescent="0.2">
      <c r="A447" s="199"/>
      <c r="B447" s="200">
        <v>10081148</v>
      </c>
      <c r="C447" s="201" t="s">
        <v>31</v>
      </c>
      <c r="D447" s="201" t="s">
        <v>32</v>
      </c>
      <c r="E447" s="201" t="s">
        <v>1675</v>
      </c>
      <c r="F447" s="201">
        <v>411625</v>
      </c>
      <c r="G447" s="201" t="s">
        <v>1676</v>
      </c>
      <c r="H447" s="201" t="s">
        <v>374</v>
      </c>
      <c r="I447" s="202">
        <v>11700</v>
      </c>
      <c r="J447" s="203" t="s">
        <v>583</v>
      </c>
      <c r="K447" s="203" t="s">
        <v>1311</v>
      </c>
      <c r="L447" s="201" t="s">
        <v>255</v>
      </c>
      <c r="M447" s="204" t="s">
        <v>1848</v>
      </c>
      <c r="N447" s="192"/>
      <c r="O447" s="205"/>
      <c r="P447" s="206"/>
      <c r="Q447" s="201" t="s">
        <v>3235</v>
      </c>
      <c r="R447" s="331">
        <v>2473</v>
      </c>
      <c r="S447" s="204">
        <v>39038</v>
      </c>
      <c r="T447" s="204">
        <v>39065</v>
      </c>
      <c r="U447" s="207" t="s">
        <v>42</v>
      </c>
      <c r="V447" s="208"/>
      <c r="AE447" s="209"/>
      <c r="AF447" s="209"/>
      <c r="AG447" s="209"/>
      <c r="AJ447" s="198" t="str">
        <f t="shared" si="10"/>
        <v>+</v>
      </c>
      <c r="AK447" s="201">
        <v>2010</v>
      </c>
      <c r="AL447" s="551" t="s">
        <v>6795</v>
      </c>
    </row>
    <row r="448" spans="1:38" s="201" customFormat="1" ht="16" x14ac:dyDescent="0.2">
      <c r="A448" s="199"/>
      <c r="B448" s="200">
        <v>10081097</v>
      </c>
      <c r="C448" s="201" t="s">
        <v>31</v>
      </c>
      <c r="D448" s="201" t="s">
        <v>32</v>
      </c>
      <c r="E448" s="201" t="s">
        <v>1675</v>
      </c>
      <c r="F448" s="201">
        <v>411625</v>
      </c>
      <c r="G448" s="201" t="s">
        <v>1676</v>
      </c>
      <c r="H448" s="201" t="s">
        <v>374</v>
      </c>
      <c r="I448" s="202">
        <v>47000</v>
      </c>
      <c r="J448" s="203" t="s">
        <v>486</v>
      </c>
      <c r="K448" s="203" t="s">
        <v>487</v>
      </c>
      <c r="L448" s="201" t="s">
        <v>255</v>
      </c>
      <c r="M448" s="204" t="s">
        <v>1848</v>
      </c>
      <c r="N448" s="192"/>
      <c r="O448" s="205"/>
      <c r="P448" s="206"/>
      <c r="Q448" s="201" t="s">
        <v>3235</v>
      </c>
      <c r="R448" s="331">
        <v>2474</v>
      </c>
      <c r="S448" s="204">
        <v>39038</v>
      </c>
      <c r="T448" s="204">
        <v>39065</v>
      </c>
      <c r="U448" s="207" t="s">
        <v>42</v>
      </c>
      <c r="V448" s="208"/>
      <c r="AE448" s="209"/>
      <c r="AF448" s="209"/>
      <c r="AG448" s="209"/>
      <c r="AJ448" s="198" t="str">
        <f t="shared" si="10"/>
        <v>+</v>
      </c>
      <c r="AK448" s="201">
        <v>2010</v>
      </c>
      <c r="AL448" s="551" t="s">
        <v>6795</v>
      </c>
    </row>
    <row r="449" spans="1:38" s="201" customFormat="1" ht="16" x14ac:dyDescent="0.2">
      <c r="A449" s="199"/>
      <c r="B449" s="203">
        <v>10078584</v>
      </c>
      <c r="C449" s="201" t="s">
        <v>31</v>
      </c>
      <c r="D449" s="201" t="s">
        <v>32</v>
      </c>
      <c r="E449" s="201" t="s">
        <v>1886</v>
      </c>
      <c r="F449" s="201">
        <v>204569</v>
      </c>
      <c r="G449" s="201" t="s">
        <v>1887</v>
      </c>
      <c r="H449" s="201" t="s">
        <v>35</v>
      </c>
      <c r="I449" s="202">
        <v>1900</v>
      </c>
      <c r="J449" s="203" t="s">
        <v>860</v>
      </c>
      <c r="K449" s="203" t="s">
        <v>861</v>
      </c>
      <c r="L449" s="201" t="s">
        <v>255</v>
      </c>
      <c r="M449" s="204" t="s">
        <v>1888</v>
      </c>
      <c r="N449" s="192"/>
      <c r="O449" s="205"/>
      <c r="P449" s="206"/>
      <c r="Q449" s="201" t="s">
        <v>1889</v>
      </c>
      <c r="R449" s="331">
        <v>2475</v>
      </c>
      <c r="S449" s="204">
        <v>39038</v>
      </c>
      <c r="T449" s="204">
        <v>39065</v>
      </c>
      <c r="U449" s="207" t="s">
        <v>42</v>
      </c>
      <c r="V449" s="208"/>
      <c r="AE449" s="209"/>
      <c r="AF449" s="209"/>
      <c r="AG449" s="209"/>
      <c r="AJ449" s="198" t="str">
        <f t="shared" si="10"/>
        <v>-</v>
      </c>
      <c r="AK449" s="201">
        <v>2010</v>
      </c>
      <c r="AL449" s="551" t="s">
        <v>6795</v>
      </c>
    </row>
    <row r="450" spans="1:38" s="201" customFormat="1" ht="16" x14ac:dyDescent="0.2">
      <c r="A450" s="199"/>
      <c r="B450" s="203">
        <v>10098188</v>
      </c>
      <c r="C450" s="201" t="s">
        <v>31</v>
      </c>
      <c r="D450" s="201" t="s">
        <v>32</v>
      </c>
      <c r="E450" s="201" t="s">
        <v>1890</v>
      </c>
      <c r="F450" s="201">
        <v>201951</v>
      </c>
      <c r="G450" s="201" t="s">
        <v>1891</v>
      </c>
      <c r="H450" s="201" t="s">
        <v>35</v>
      </c>
      <c r="I450" s="202">
        <v>100</v>
      </c>
      <c r="J450" s="203" t="s">
        <v>474</v>
      </c>
      <c r="K450" s="203" t="s">
        <v>731</v>
      </c>
      <c r="L450" s="201" t="s">
        <v>255</v>
      </c>
      <c r="M450" s="204" t="s">
        <v>1892</v>
      </c>
      <c r="N450" s="192"/>
      <c r="O450" s="205"/>
      <c r="P450" s="206"/>
      <c r="Q450" s="201" t="s">
        <v>3235</v>
      </c>
      <c r="R450" s="331">
        <v>2476</v>
      </c>
      <c r="S450" s="204">
        <v>39038</v>
      </c>
      <c r="T450" s="204">
        <v>39065</v>
      </c>
      <c r="U450" s="207" t="s">
        <v>42</v>
      </c>
      <c r="V450" s="208"/>
      <c r="AE450" s="209"/>
      <c r="AF450" s="209"/>
      <c r="AG450" s="209"/>
      <c r="AJ450" s="198" t="str">
        <f t="shared" si="10"/>
        <v>+</v>
      </c>
      <c r="AK450" s="201">
        <v>2010</v>
      </c>
      <c r="AL450" s="551" t="s">
        <v>6795</v>
      </c>
    </row>
    <row r="451" spans="1:38" s="201" customFormat="1" ht="16" x14ac:dyDescent="0.2">
      <c r="A451" s="199"/>
      <c r="B451" s="203">
        <v>10083296</v>
      </c>
      <c r="C451" s="201" t="s">
        <v>31</v>
      </c>
      <c r="D451" s="201" t="s">
        <v>32</v>
      </c>
      <c r="E451" s="201" t="s">
        <v>1893</v>
      </c>
      <c r="F451" s="201">
        <v>411625</v>
      </c>
      <c r="G451" s="201" t="s">
        <v>1676</v>
      </c>
      <c r="H451" s="201" t="s">
        <v>374</v>
      </c>
      <c r="I451" s="202">
        <v>1900</v>
      </c>
      <c r="J451" s="203" t="s">
        <v>496</v>
      </c>
      <c r="K451" s="203" t="s">
        <v>497</v>
      </c>
      <c r="L451" s="201" t="s">
        <v>255</v>
      </c>
      <c r="M451" s="204" t="s">
        <v>1892</v>
      </c>
      <c r="N451" s="192"/>
      <c r="O451" s="205"/>
      <c r="P451" s="206"/>
      <c r="Q451" s="201" t="s">
        <v>3235</v>
      </c>
      <c r="R451" s="331">
        <v>2477</v>
      </c>
      <c r="S451" s="204">
        <v>39038</v>
      </c>
      <c r="T451" s="204">
        <v>39065</v>
      </c>
      <c r="U451" s="207" t="s">
        <v>42</v>
      </c>
      <c r="V451" s="208"/>
      <c r="AE451" s="209"/>
      <c r="AF451" s="209"/>
      <c r="AG451" s="209"/>
      <c r="AJ451" s="198" t="str">
        <f t="shared" si="10"/>
        <v>+</v>
      </c>
      <c r="AK451" s="201">
        <v>2010</v>
      </c>
      <c r="AL451" s="551" t="s">
        <v>6795</v>
      </c>
    </row>
    <row r="452" spans="1:38" s="201" customFormat="1" ht="16" x14ac:dyDescent="0.2">
      <c r="A452" s="199"/>
      <c r="B452" s="203">
        <v>10083297</v>
      </c>
      <c r="C452" s="201" t="s">
        <v>31</v>
      </c>
      <c r="D452" s="201" t="s">
        <v>32</v>
      </c>
      <c r="E452" s="201" t="s">
        <v>1893</v>
      </c>
      <c r="F452" s="201">
        <v>411625</v>
      </c>
      <c r="G452" s="201" t="s">
        <v>1676</v>
      </c>
      <c r="H452" s="201" t="s">
        <v>374</v>
      </c>
      <c r="I452" s="202">
        <v>20500</v>
      </c>
      <c r="J452" s="203" t="s">
        <v>124</v>
      </c>
      <c r="K452" s="203" t="s">
        <v>950</v>
      </c>
      <c r="L452" s="201" t="s">
        <v>255</v>
      </c>
      <c r="M452" s="204" t="s">
        <v>1892</v>
      </c>
      <c r="N452" s="192"/>
      <c r="O452" s="205"/>
      <c r="P452" s="206"/>
      <c r="Q452" s="201" t="s">
        <v>3235</v>
      </c>
      <c r="R452" s="331">
        <v>2478</v>
      </c>
      <c r="S452" s="204">
        <v>39038</v>
      </c>
      <c r="T452" s="204">
        <v>39065</v>
      </c>
      <c r="U452" s="207" t="s">
        <v>42</v>
      </c>
      <c r="V452" s="208"/>
      <c r="AE452" s="209"/>
      <c r="AF452" s="209"/>
      <c r="AG452" s="209"/>
      <c r="AJ452" s="198" t="str">
        <f t="shared" ref="AJ452:AJ515" si="11">IF(Q452&lt;&gt;"",IF(Q452="@","+","-"),MID(J452,1,6))</f>
        <v>+</v>
      </c>
      <c r="AK452" s="201">
        <v>2010</v>
      </c>
      <c r="AL452" s="551" t="s">
        <v>6795</v>
      </c>
    </row>
    <row r="453" spans="1:38" s="201" customFormat="1" ht="16" x14ac:dyDescent="0.2">
      <c r="A453" s="199"/>
      <c r="B453" s="203">
        <v>10082455</v>
      </c>
      <c r="C453" s="201" t="s">
        <v>31</v>
      </c>
      <c r="D453" s="201" t="s">
        <v>32</v>
      </c>
      <c r="E453" s="201" t="s">
        <v>250</v>
      </c>
      <c r="F453" s="201">
        <v>405551</v>
      </c>
      <c r="G453" s="201" t="s">
        <v>251</v>
      </c>
      <c r="H453" s="201" t="s">
        <v>252</v>
      </c>
      <c r="I453" s="202">
        <v>22500</v>
      </c>
      <c r="J453" s="203" t="s">
        <v>253</v>
      </c>
      <c r="K453" s="203" t="s">
        <v>254</v>
      </c>
      <c r="L453" s="201" t="s">
        <v>255</v>
      </c>
      <c r="M453" s="204" t="s">
        <v>256</v>
      </c>
      <c r="N453" s="192"/>
      <c r="O453" s="205"/>
      <c r="P453" s="206"/>
      <c r="Q453" s="201" t="s">
        <v>3235</v>
      </c>
      <c r="R453" s="331">
        <v>2479</v>
      </c>
      <c r="S453" s="204">
        <v>39038</v>
      </c>
      <c r="T453" s="204">
        <v>39065</v>
      </c>
      <c r="U453" s="207" t="s">
        <v>42</v>
      </c>
      <c r="V453" s="208"/>
      <c r="AE453" s="209"/>
      <c r="AF453" s="209"/>
      <c r="AG453" s="209"/>
      <c r="AJ453" s="198" t="str">
        <f t="shared" si="11"/>
        <v>+</v>
      </c>
      <c r="AK453" s="201">
        <v>2010</v>
      </c>
      <c r="AL453" s="551" t="s">
        <v>6795</v>
      </c>
    </row>
    <row r="454" spans="1:38" s="201" customFormat="1" ht="16" x14ac:dyDescent="0.2">
      <c r="A454" s="199"/>
      <c r="B454" s="203">
        <v>10076541</v>
      </c>
      <c r="C454" s="201" t="s">
        <v>31</v>
      </c>
      <c r="D454" s="201" t="s">
        <v>32</v>
      </c>
      <c r="E454" s="201" t="s">
        <v>1853</v>
      </c>
      <c r="F454" s="201">
        <v>411012</v>
      </c>
      <c r="G454" s="201" t="s">
        <v>1854</v>
      </c>
      <c r="H454" s="201" t="s">
        <v>261</v>
      </c>
      <c r="I454" s="202">
        <v>25200</v>
      </c>
      <c r="J454" s="203" t="s">
        <v>356</v>
      </c>
      <c r="K454" s="203" t="s">
        <v>357</v>
      </c>
      <c r="L454" s="201" t="s">
        <v>255</v>
      </c>
      <c r="M454" s="204" t="s">
        <v>1894</v>
      </c>
      <c r="N454" s="192"/>
      <c r="O454" s="205"/>
      <c r="P454" s="206"/>
      <c r="Q454" s="201" t="s">
        <v>3235</v>
      </c>
      <c r="R454" s="331">
        <v>2486</v>
      </c>
      <c r="S454" s="204">
        <v>39038</v>
      </c>
      <c r="T454" s="204">
        <v>39065</v>
      </c>
      <c r="U454" s="207" t="s">
        <v>42</v>
      </c>
      <c r="V454" s="208"/>
      <c r="AE454" s="209"/>
      <c r="AF454" s="209"/>
      <c r="AG454" s="209"/>
      <c r="AJ454" s="198" t="str">
        <f t="shared" si="11"/>
        <v>+</v>
      </c>
      <c r="AK454" s="201">
        <v>2010</v>
      </c>
      <c r="AL454" s="551" t="s">
        <v>6795</v>
      </c>
    </row>
    <row r="455" spans="1:38" s="201" customFormat="1" ht="16" x14ac:dyDescent="0.2">
      <c r="A455" s="199"/>
      <c r="B455" s="203">
        <v>10076561</v>
      </c>
      <c r="C455" s="201" t="s">
        <v>31</v>
      </c>
      <c r="D455" s="201" t="s">
        <v>32</v>
      </c>
      <c r="E455" s="201" t="s">
        <v>1853</v>
      </c>
      <c r="F455" s="201">
        <v>411012</v>
      </c>
      <c r="G455" s="201" t="s">
        <v>1854</v>
      </c>
      <c r="H455" s="201" t="s">
        <v>261</v>
      </c>
      <c r="I455" s="202">
        <v>32800</v>
      </c>
      <c r="J455" s="203" t="s">
        <v>356</v>
      </c>
      <c r="K455" s="203" t="s">
        <v>357</v>
      </c>
      <c r="L455" s="201" t="s">
        <v>255</v>
      </c>
      <c r="M455" s="204" t="s">
        <v>1894</v>
      </c>
      <c r="N455" s="192"/>
      <c r="O455" s="205"/>
      <c r="P455" s="206"/>
      <c r="Q455" s="201" t="s">
        <v>3235</v>
      </c>
      <c r="R455" s="331">
        <v>2487</v>
      </c>
      <c r="S455" s="204">
        <v>39038</v>
      </c>
      <c r="T455" s="204">
        <v>39065</v>
      </c>
      <c r="U455" s="207" t="s">
        <v>42</v>
      </c>
      <c r="V455" s="208"/>
      <c r="AE455" s="209"/>
      <c r="AF455" s="209"/>
      <c r="AG455" s="209"/>
      <c r="AJ455" s="198" t="str">
        <f t="shared" si="11"/>
        <v>+</v>
      </c>
      <c r="AK455" s="201">
        <v>2010</v>
      </c>
      <c r="AL455" s="551" t="s">
        <v>6795</v>
      </c>
    </row>
    <row r="456" spans="1:38" s="201" customFormat="1" ht="32" x14ac:dyDescent="0.2">
      <c r="A456" s="199"/>
      <c r="B456" s="200" t="s">
        <v>1895</v>
      </c>
      <c r="C456" s="201" t="s">
        <v>31</v>
      </c>
      <c r="D456" s="201" t="s">
        <v>32</v>
      </c>
      <c r="E456" s="201" t="s">
        <v>1853</v>
      </c>
      <c r="F456" s="201">
        <v>411012</v>
      </c>
      <c r="G456" s="201" t="s">
        <v>1854</v>
      </c>
      <c r="H456" s="201" t="s">
        <v>261</v>
      </c>
      <c r="I456" s="202">
        <v>43500</v>
      </c>
      <c r="J456" s="203" t="s">
        <v>362</v>
      </c>
      <c r="K456" s="203" t="s">
        <v>363</v>
      </c>
      <c r="L456" s="201" t="s">
        <v>255</v>
      </c>
      <c r="M456" s="204" t="s">
        <v>1894</v>
      </c>
      <c r="N456" s="192"/>
      <c r="O456" s="205"/>
      <c r="P456" s="206"/>
      <c r="Q456" s="201" t="s">
        <v>3235</v>
      </c>
      <c r="R456" s="331">
        <v>2489</v>
      </c>
      <c r="S456" s="204">
        <v>39038</v>
      </c>
      <c r="T456" s="204">
        <v>39065</v>
      </c>
      <c r="U456" s="207" t="s">
        <v>42</v>
      </c>
      <c r="V456" s="208"/>
      <c r="Y456" s="201" t="s">
        <v>1896</v>
      </c>
      <c r="AE456" s="209"/>
      <c r="AF456" s="209"/>
      <c r="AG456" s="209"/>
      <c r="AJ456" s="198" t="str">
        <f t="shared" si="11"/>
        <v>+</v>
      </c>
      <c r="AK456" s="201">
        <v>2010</v>
      </c>
      <c r="AL456" s="551" t="s">
        <v>6795</v>
      </c>
    </row>
    <row r="457" spans="1:38" s="201" customFormat="1" ht="16" x14ac:dyDescent="0.2">
      <c r="A457" s="199"/>
      <c r="B457" s="200">
        <v>10086214</v>
      </c>
      <c r="C457" s="201" t="s">
        <v>31</v>
      </c>
      <c r="D457" s="201" t="s">
        <v>32</v>
      </c>
      <c r="E457" s="201" t="s">
        <v>1853</v>
      </c>
      <c r="F457" s="201">
        <v>411012</v>
      </c>
      <c r="G457" s="201" t="s">
        <v>1854</v>
      </c>
      <c r="H457" s="201" t="s">
        <v>261</v>
      </c>
      <c r="I457" s="202">
        <v>80801</v>
      </c>
      <c r="J457" s="203" t="s">
        <v>877</v>
      </c>
      <c r="K457" s="203" t="s">
        <v>1442</v>
      </c>
      <c r="L457" s="201" t="s">
        <v>255</v>
      </c>
      <c r="M457" s="204" t="s">
        <v>1894</v>
      </c>
      <c r="N457" s="192"/>
      <c r="O457" s="205"/>
      <c r="P457" s="206"/>
      <c r="Q457" s="201" t="s">
        <v>3235</v>
      </c>
      <c r="R457" s="331">
        <v>2490</v>
      </c>
      <c r="S457" s="204">
        <v>39038</v>
      </c>
      <c r="T457" s="204">
        <v>39065</v>
      </c>
      <c r="U457" s="207" t="s">
        <v>42</v>
      </c>
      <c r="V457" s="208"/>
      <c r="AE457" s="209"/>
      <c r="AF457" s="209"/>
      <c r="AG457" s="209"/>
      <c r="AJ457" s="198" t="str">
        <f t="shared" si="11"/>
        <v>+</v>
      </c>
      <c r="AK457" s="201">
        <v>2010</v>
      </c>
      <c r="AL457" s="551" t="s">
        <v>6795</v>
      </c>
    </row>
    <row r="458" spans="1:38" s="201" customFormat="1" ht="32" x14ac:dyDescent="0.2">
      <c r="A458" s="199"/>
      <c r="B458" s="200" t="s">
        <v>257</v>
      </c>
      <c r="C458" s="201" t="s">
        <v>31</v>
      </c>
      <c r="D458" s="201" t="s">
        <v>32</v>
      </c>
      <c r="E458" s="201" t="s">
        <v>258</v>
      </c>
      <c r="F458" s="201" t="s">
        <v>259</v>
      </c>
      <c r="G458" s="201" t="s">
        <v>260</v>
      </c>
      <c r="H458" s="201" t="s">
        <v>261</v>
      </c>
      <c r="I458" s="202">
        <v>2000</v>
      </c>
      <c r="J458" s="203" t="s">
        <v>262</v>
      </c>
      <c r="K458" s="203" t="s">
        <v>263</v>
      </c>
      <c r="L458" s="201" t="s">
        <v>255</v>
      </c>
      <c r="M458" s="204" t="s">
        <v>264</v>
      </c>
      <c r="N458" s="192"/>
      <c r="O458" s="205"/>
      <c r="P458" s="206"/>
      <c r="Q458" s="201" t="s">
        <v>3235</v>
      </c>
      <c r="R458" s="331">
        <v>2495</v>
      </c>
      <c r="S458" s="204">
        <v>39038</v>
      </c>
      <c r="T458" s="204">
        <v>39065</v>
      </c>
      <c r="U458" s="207" t="s">
        <v>42</v>
      </c>
      <c r="V458" s="208"/>
      <c r="AE458" s="209"/>
      <c r="AF458" s="209"/>
      <c r="AG458" s="209"/>
      <c r="AJ458" s="198" t="str">
        <f t="shared" si="11"/>
        <v>+</v>
      </c>
      <c r="AK458" s="201">
        <v>2010</v>
      </c>
      <c r="AL458" s="551" t="s">
        <v>6795</v>
      </c>
    </row>
    <row r="459" spans="1:38" s="201" customFormat="1" ht="16" x14ac:dyDescent="0.2">
      <c r="A459" s="199"/>
      <c r="B459" s="203" t="s">
        <v>1897</v>
      </c>
      <c r="C459" s="201" t="s">
        <v>31</v>
      </c>
      <c r="D459" s="201" t="s">
        <v>32</v>
      </c>
      <c r="E459" s="201" t="s">
        <v>1541</v>
      </c>
      <c r="F459" s="201">
        <v>410172</v>
      </c>
      <c r="G459" s="201" t="s">
        <v>1742</v>
      </c>
      <c r="H459" s="201" t="s">
        <v>431</v>
      </c>
      <c r="I459" s="202">
        <v>30100</v>
      </c>
      <c r="J459" s="203" t="s">
        <v>362</v>
      </c>
      <c r="K459" s="203" t="s">
        <v>363</v>
      </c>
      <c r="L459" s="201" t="s">
        <v>255</v>
      </c>
      <c r="M459" s="204" t="s">
        <v>1898</v>
      </c>
      <c r="N459" s="192"/>
      <c r="O459" s="205"/>
      <c r="P459" s="206"/>
      <c r="Q459" s="201" t="s">
        <v>3235</v>
      </c>
      <c r="R459" s="331">
        <v>2498</v>
      </c>
      <c r="S459" s="204" t="s">
        <v>1899</v>
      </c>
      <c r="T459" s="204" t="s">
        <v>1900</v>
      </c>
      <c r="U459" s="207" t="s">
        <v>42</v>
      </c>
      <c r="V459" s="208"/>
      <c r="Y459" s="201" t="s">
        <v>1901</v>
      </c>
      <c r="AE459" s="209"/>
      <c r="AF459" s="209"/>
      <c r="AG459" s="209"/>
      <c r="AJ459" s="198" t="str">
        <f t="shared" si="11"/>
        <v>+</v>
      </c>
      <c r="AK459" s="201">
        <v>2010</v>
      </c>
      <c r="AL459" s="551" t="s">
        <v>6795</v>
      </c>
    </row>
    <row r="460" spans="1:38" s="201" customFormat="1" x14ac:dyDescent="0.2">
      <c r="A460" s="199"/>
      <c r="B460" s="203">
        <v>10071523</v>
      </c>
      <c r="I460" s="202"/>
      <c r="J460" s="203"/>
      <c r="K460" s="203"/>
      <c r="M460" s="204"/>
      <c r="N460" s="192"/>
      <c r="O460" s="205"/>
      <c r="P460" s="206"/>
      <c r="Q460" s="201" t="s">
        <v>3235</v>
      </c>
      <c r="R460" s="331"/>
      <c r="S460" s="204"/>
      <c r="T460" s="204"/>
      <c r="U460" s="207"/>
      <c r="V460" s="208"/>
      <c r="AE460" s="209"/>
      <c r="AF460" s="209"/>
      <c r="AG460" s="209"/>
      <c r="AJ460" s="198" t="str">
        <f t="shared" si="11"/>
        <v>+</v>
      </c>
      <c r="AK460" s="201">
        <v>2010</v>
      </c>
      <c r="AL460" s="551" t="s">
        <v>6795</v>
      </c>
    </row>
    <row r="461" spans="1:38" s="201" customFormat="1" ht="16" x14ac:dyDescent="0.2">
      <c r="A461" s="199"/>
      <c r="B461" s="203">
        <v>10047553</v>
      </c>
      <c r="C461" s="201" t="s">
        <v>31</v>
      </c>
      <c r="D461" s="201" t="s">
        <v>32</v>
      </c>
      <c r="E461" s="201" t="s">
        <v>1902</v>
      </c>
      <c r="F461" s="201">
        <v>408395</v>
      </c>
      <c r="G461" s="201" t="s">
        <v>1903</v>
      </c>
      <c r="H461" s="201" t="s">
        <v>1904</v>
      </c>
      <c r="I461" s="202">
        <v>201</v>
      </c>
      <c r="J461" s="203" t="s">
        <v>1905</v>
      </c>
      <c r="K461" s="203" t="s">
        <v>1795</v>
      </c>
      <c r="L461" s="201" t="s">
        <v>1810</v>
      </c>
      <c r="M461" s="204">
        <v>38289</v>
      </c>
      <c r="N461" s="192"/>
      <c r="O461" s="205"/>
      <c r="P461" s="206"/>
      <c r="Q461" s="201" t="s">
        <v>3235</v>
      </c>
      <c r="R461" s="331">
        <v>2500</v>
      </c>
      <c r="S461" s="204" t="s">
        <v>1899</v>
      </c>
      <c r="T461" s="204">
        <v>39050</v>
      </c>
      <c r="U461" s="207" t="s">
        <v>42</v>
      </c>
      <c r="V461" s="208"/>
      <c r="Y461" s="201" t="s">
        <v>1906</v>
      </c>
      <c r="AE461" s="209"/>
      <c r="AF461" s="209"/>
      <c r="AG461" s="209"/>
      <c r="AJ461" s="198" t="str">
        <f t="shared" si="11"/>
        <v>+</v>
      </c>
      <c r="AK461" s="201">
        <v>2010</v>
      </c>
      <c r="AL461" s="551" t="s">
        <v>6795</v>
      </c>
    </row>
    <row r="462" spans="1:38" s="201" customFormat="1" ht="16" x14ac:dyDescent="0.2">
      <c r="A462" s="199"/>
      <c r="B462" s="203">
        <v>10057196</v>
      </c>
      <c r="I462" s="202">
        <v>210</v>
      </c>
      <c r="J462" s="203" t="s">
        <v>1907</v>
      </c>
      <c r="K462" s="203"/>
      <c r="M462" s="204"/>
      <c r="N462" s="192"/>
      <c r="O462" s="205"/>
      <c r="P462" s="206"/>
      <c r="Q462" s="201" t="s">
        <v>3235</v>
      </c>
      <c r="R462" s="331"/>
      <c r="S462" s="204"/>
      <c r="T462" s="204"/>
      <c r="U462" s="207"/>
      <c r="V462" s="208"/>
      <c r="AE462" s="209"/>
      <c r="AF462" s="209"/>
      <c r="AG462" s="209"/>
      <c r="AJ462" s="198" t="str">
        <f t="shared" si="11"/>
        <v>+</v>
      </c>
      <c r="AK462" s="201">
        <v>2010</v>
      </c>
      <c r="AL462" s="551" t="s">
        <v>6795</v>
      </c>
    </row>
    <row r="463" spans="1:38" s="201" customFormat="1" ht="16" x14ac:dyDescent="0.2">
      <c r="A463" s="199"/>
      <c r="B463" s="203">
        <v>10057197</v>
      </c>
      <c r="I463" s="202">
        <v>220</v>
      </c>
      <c r="J463" s="203" t="s">
        <v>1908</v>
      </c>
      <c r="K463" s="203"/>
      <c r="M463" s="204"/>
      <c r="N463" s="192"/>
      <c r="O463" s="205"/>
      <c r="P463" s="206"/>
      <c r="Q463" s="201" t="s">
        <v>3235</v>
      </c>
      <c r="R463" s="331"/>
      <c r="S463" s="204"/>
      <c r="T463" s="204"/>
      <c r="U463" s="207"/>
      <c r="V463" s="208"/>
      <c r="AE463" s="209"/>
      <c r="AF463" s="209"/>
      <c r="AG463" s="209"/>
      <c r="AJ463" s="198" t="str">
        <f t="shared" si="11"/>
        <v>+</v>
      </c>
      <c r="AK463" s="201">
        <v>2010</v>
      </c>
      <c r="AL463" s="551" t="s">
        <v>6795</v>
      </c>
    </row>
    <row r="464" spans="1:38" s="201" customFormat="1" ht="16" x14ac:dyDescent="0.2">
      <c r="A464" s="199"/>
      <c r="B464" s="203" t="s">
        <v>1909</v>
      </c>
      <c r="C464" s="201" t="s">
        <v>31</v>
      </c>
      <c r="D464" s="201" t="s">
        <v>32</v>
      </c>
      <c r="E464" s="201" t="s">
        <v>1632</v>
      </c>
      <c r="F464" s="201">
        <v>410332</v>
      </c>
      <c r="G464" s="201" t="s">
        <v>1633</v>
      </c>
      <c r="H464" s="201" t="s">
        <v>374</v>
      </c>
      <c r="I464" s="202">
        <v>20100</v>
      </c>
      <c r="J464" s="203" t="s">
        <v>989</v>
      </c>
      <c r="K464" s="203" t="s">
        <v>990</v>
      </c>
      <c r="L464" s="201" t="s">
        <v>364</v>
      </c>
      <c r="M464" s="204" t="s">
        <v>1910</v>
      </c>
      <c r="N464" s="192"/>
      <c r="O464" s="205"/>
      <c r="P464" s="206"/>
      <c r="Q464" s="201" t="s">
        <v>3235</v>
      </c>
      <c r="R464" s="331">
        <v>2501</v>
      </c>
      <c r="S464" s="204">
        <v>38820</v>
      </c>
      <c r="T464" s="204" t="s">
        <v>1555</v>
      </c>
      <c r="U464" s="207" t="s">
        <v>42</v>
      </c>
      <c r="V464" s="208"/>
      <c r="Y464" s="201" t="s">
        <v>1911</v>
      </c>
      <c r="AE464" s="209"/>
      <c r="AF464" s="209"/>
      <c r="AG464" s="209"/>
      <c r="AJ464" s="198" t="str">
        <f t="shared" si="11"/>
        <v>+</v>
      </c>
      <c r="AK464" s="201">
        <v>2010</v>
      </c>
      <c r="AL464" s="551" t="s">
        <v>6795</v>
      </c>
    </row>
    <row r="465" spans="1:38" s="201" customFormat="1" x14ac:dyDescent="0.2">
      <c r="A465" s="199"/>
      <c r="B465" s="203">
        <v>10074152</v>
      </c>
      <c r="I465" s="202"/>
      <c r="J465" s="203"/>
      <c r="K465" s="203"/>
      <c r="M465" s="204"/>
      <c r="N465" s="192"/>
      <c r="O465" s="205"/>
      <c r="P465" s="206"/>
      <c r="Q465" s="201" t="s">
        <v>3235</v>
      </c>
      <c r="R465" s="331"/>
      <c r="S465" s="204"/>
      <c r="T465" s="204"/>
      <c r="U465" s="207"/>
      <c r="V465" s="208"/>
      <c r="AE465" s="209"/>
      <c r="AF465" s="209"/>
      <c r="AG465" s="209"/>
      <c r="AJ465" s="198" t="str">
        <f t="shared" si="11"/>
        <v>+</v>
      </c>
      <c r="AK465" s="201">
        <v>2010</v>
      </c>
      <c r="AL465" s="551" t="s">
        <v>6795</v>
      </c>
    </row>
    <row r="466" spans="1:38" s="201" customFormat="1" ht="16" x14ac:dyDescent="0.2">
      <c r="A466" s="199"/>
      <c r="B466" s="203">
        <v>10088898</v>
      </c>
      <c r="C466" s="201" t="s">
        <v>31</v>
      </c>
      <c r="D466" s="201" t="s">
        <v>32</v>
      </c>
      <c r="E466" s="201" t="s">
        <v>1912</v>
      </c>
      <c r="F466" s="201">
        <v>404592</v>
      </c>
      <c r="G466" s="201" t="s">
        <v>77</v>
      </c>
      <c r="H466" s="201" t="s">
        <v>1591</v>
      </c>
      <c r="I466" s="202">
        <v>21200</v>
      </c>
      <c r="J466" s="203" t="s">
        <v>367</v>
      </c>
      <c r="K466" s="203" t="s">
        <v>368</v>
      </c>
      <c r="L466" s="201" t="s">
        <v>255</v>
      </c>
      <c r="M466" s="204" t="s">
        <v>1913</v>
      </c>
      <c r="N466" s="192"/>
      <c r="O466" s="205"/>
      <c r="P466" s="206"/>
      <c r="Q466" s="201" t="s">
        <v>3235</v>
      </c>
      <c r="R466" s="331">
        <v>2504</v>
      </c>
      <c r="S466" s="204">
        <v>39071</v>
      </c>
      <c r="T466" s="204">
        <v>39096</v>
      </c>
      <c r="U466" s="207" t="s">
        <v>42</v>
      </c>
      <c r="V466" s="208"/>
      <c r="AE466" s="209"/>
      <c r="AF466" s="209"/>
      <c r="AG466" s="209"/>
      <c r="AJ466" s="198" t="str">
        <f t="shared" si="11"/>
        <v>+</v>
      </c>
      <c r="AK466" s="201">
        <v>2010</v>
      </c>
      <c r="AL466" s="551" t="s">
        <v>6795</v>
      </c>
    </row>
    <row r="467" spans="1:38" s="201" customFormat="1" ht="16" x14ac:dyDescent="0.2">
      <c r="A467" s="199"/>
      <c r="B467" s="203">
        <v>10088899</v>
      </c>
      <c r="C467" s="201" t="s">
        <v>31</v>
      </c>
      <c r="D467" s="201" t="s">
        <v>32</v>
      </c>
      <c r="E467" s="201" t="s">
        <v>1912</v>
      </c>
      <c r="F467" s="201">
        <v>404592</v>
      </c>
      <c r="G467" s="201" t="s">
        <v>77</v>
      </c>
      <c r="H467" s="201" t="s">
        <v>1591</v>
      </c>
      <c r="I467" s="202">
        <v>22400</v>
      </c>
      <c r="J467" s="203" t="s">
        <v>367</v>
      </c>
      <c r="K467" s="203" t="s">
        <v>368</v>
      </c>
      <c r="L467" s="201" t="s">
        <v>255</v>
      </c>
      <c r="M467" s="204" t="s">
        <v>1913</v>
      </c>
      <c r="N467" s="192"/>
      <c r="O467" s="205"/>
      <c r="P467" s="206"/>
      <c r="Q467" s="201" t="s">
        <v>3235</v>
      </c>
      <c r="R467" s="331">
        <v>2505</v>
      </c>
      <c r="S467" s="204">
        <v>39071</v>
      </c>
      <c r="T467" s="204">
        <v>39096</v>
      </c>
      <c r="U467" s="207" t="s">
        <v>42</v>
      </c>
      <c r="V467" s="208"/>
      <c r="AE467" s="209"/>
      <c r="AF467" s="209"/>
      <c r="AG467" s="209"/>
      <c r="AJ467" s="198" t="str">
        <f t="shared" si="11"/>
        <v>+</v>
      </c>
      <c r="AK467" s="201">
        <v>2010</v>
      </c>
      <c r="AL467" s="551" t="s">
        <v>6795</v>
      </c>
    </row>
    <row r="468" spans="1:38" s="201" customFormat="1" ht="16" x14ac:dyDescent="0.2">
      <c r="A468" s="199"/>
      <c r="B468" s="200">
        <v>10079080</v>
      </c>
      <c r="C468" s="201" t="s">
        <v>31</v>
      </c>
      <c r="D468" s="201" t="s">
        <v>32</v>
      </c>
      <c r="E468" s="201" t="s">
        <v>1786</v>
      </c>
      <c r="F468" s="201">
        <v>407983</v>
      </c>
      <c r="G468" s="201" t="s">
        <v>1914</v>
      </c>
      <c r="H468" s="201" t="s">
        <v>409</v>
      </c>
      <c r="I468" s="202">
        <v>10900</v>
      </c>
      <c r="J468" s="203" t="s">
        <v>491</v>
      </c>
      <c r="K468" s="203" t="s">
        <v>1355</v>
      </c>
      <c r="L468" s="201" t="s">
        <v>255</v>
      </c>
      <c r="M468" s="204" t="s">
        <v>1915</v>
      </c>
      <c r="N468" s="192"/>
      <c r="O468" s="205"/>
      <c r="P468" s="206"/>
      <c r="Q468" s="201" t="s">
        <v>3235</v>
      </c>
      <c r="R468" s="331">
        <v>2507</v>
      </c>
      <c r="S468" s="204">
        <v>39071</v>
      </c>
      <c r="T468" s="204">
        <v>39096</v>
      </c>
      <c r="U468" s="207" t="s">
        <v>42</v>
      </c>
      <c r="V468" s="208"/>
      <c r="AE468" s="209"/>
      <c r="AF468" s="209"/>
      <c r="AG468" s="209"/>
      <c r="AJ468" s="198" t="str">
        <f t="shared" si="11"/>
        <v>+</v>
      </c>
      <c r="AK468" s="201">
        <v>2010</v>
      </c>
      <c r="AL468" s="551" t="s">
        <v>6795</v>
      </c>
    </row>
    <row r="469" spans="1:38" s="201" customFormat="1" ht="16" x14ac:dyDescent="0.2">
      <c r="A469" s="199"/>
      <c r="B469" s="203">
        <v>10079159</v>
      </c>
      <c r="C469" s="201" t="s">
        <v>31</v>
      </c>
      <c r="D469" s="201" t="s">
        <v>32</v>
      </c>
      <c r="E469" s="201" t="s">
        <v>1786</v>
      </c>
      <c r="F469" s="201">
        <v>407983</v>
      </c>
      <c r="G469" s="201" t="s">
        <v>1914</v>
      </c>
      <c r="H469" s="201" t="s">
        <v>409</v>
      </c>
      <c r="I469" s="202">
        <v>11300</v>
      </c>
      <c r="J469" s="203" t="s">
        <v>356</v>
      </c>
      <c r="K469" s="203" t="s">
        <v>357</v>
      </c>
      <c r="L469" s="201" t="s">
        <v>255</v>
      </c>
      <c r="M469" s="204" t="s">
        <v>1915</v>
      </c>
      <c r="N469" s="192"/>
      <c r="O469" s="205"/>
      <c r="P469" s="206"/>
      <c r="Q469" s="201" t="s">
        <v>1916</v>
      </c>
      <c r="R469" s="331">
        <v>2508</v>
      </c>
      <c r="S469" s="204">
        <v>39071</v>
      </c>
      <c r="T469" s="204">
        <v>39096</v>
      </c>
      <c r="U469" s="207" t="s">
        <v>42</v>
      </c>
      <c r="V469" s="208"/>
      <c r="AE469" s="209"/>
      <c r="AF469" s="209"/>
      <c r="AG469" s="209"/>
      <c r="AJ469" s="198" t="str">
        <f t="shared" si="11"/>
        <v>-</v>
      </c>
      <c r="AK469" s="201">
        <v>2010</v>
      </c>
      <c r="AL469" s="551" t="s">
        <v>6795</v>
      </c>
    </row>
    <row r="470" spans="1:38" s="201" customFormat="1" ht="16" x14ac:dyDescent="0.2">
      <c r="A470" s="199"/>
      <c r="B470" s="203">
        <v>10081898</v>
      </c>
      <c r="C470" s="201" t="s">
        <v>31</v>
      </c>
      <c r="D470" s="201" t="s">
        <v>32</v>
      </c>
      <c r="E470" s="201" t="s">
        <v>1818</v>
      </c>
      <c r="F470" s="201">
        <v>406106</v>
      </c>
      <c r="G470" s="201" t="s">
        <v>1869</v>
      </c>
      <c r="H470" s="201" t="s">
        <v>1820</v>
      </c>
      <c r="I470" s="202">
        <v>1200</v>
      </c>
      <c r="J470" s="203" t="s">
        <v>207</v>
      </c>
      <c r="K470" s="203" t="s">
        <v>940</v>
      </c>
      <c r="L470" s="201" t="s">
        <v>255</v>
      </c>
      <c r="M470" s="204" t="s">
        <v>1917</v>
      </c>
      <c r="N470" s="192"/>
      <c r="O470" s="205"/>
      <c r="P470" s="206"/>
      <c r="Q470" s="201" t="s">
        <v>3235</v>
      </c>
      <c r="R470" s="331">
        <v>2512</v>
      </c>
      <c r="S470" s="204">
        <v>39071</v>
      </c>
      <c r="T470" s="204">
        <v>39096</v>
      </c>
      <c r="U470" s="207" t="s">
        <v>42</v>
      </c>
      <c r="V470" s="208"/>
      <c r="Y470" s="201" t="s">
        <v>1918</v>
      </c>
      <c r="AE470" s="209"/>
      <c r="AF470" s="209"/>
      <c r="AG470" s="209"/>
      <c r="AJ470" s="198" t="str">
        <f t="shared" si="11"/>
        <v>+</v>
      </c>
      <c r="AK470" s="201">
        <v>2010</v>
      </c>
      <c r="AL470" s="551" t="s">
        <v>6795</v>
      </c>
    </row>
    <row r="471" spans="1:38" s="201" customFormat="1" ht="16" x14ac:dyDescent="0.2">
      <c r="A471" s="199"/>
      <c r="B471" s="203">
        <v>10091155</v>
      </c>
      <c r="C471" s="201" t="s">
        <v>31</v>
      </c>
      <c r="D471" s="201" t="s">
        <v>32</v>
      </c>
      <c r="E471" s="201" t="s">
        <v>1818</v>
      </c>
      <c r="F471" s="201">
        <v>406106</v>
      </c>
      <c r="G471" s="201" t="s">
        <v>1869</v>
      </c>
      <c r="H471" s="201" t="s">
        <v>1820</v>
      </c>
      <c r="I471" s="202">
        <v>10410</v>
      </c>
      <c r="J471" s="203" t="s">
        <v>546</v>
      </c>
      <c r="K471" s="203" t="s">
        <v>547</v>
      </c>
      <c r="L471" s="201" t="s">
        <v>255</v>
      </c>
      <c r="M471" s="204" t="s">
        <v>1917</v>
      </c>
      <c r="N471" s="192"/>
      <c r="O471" s="205"/>
      <c r="P471" s="206"/>
      <c r="Q471" s="201" t="s">
        <v>1919</v>
      </c>
      <c r="R471" s="331">
        <v>2513</v>
      </c>
      <c r="S471" s="204">
        <v>39071</v>
      </c>
      <c r="T471" s="204">
        <v>39096</v>
      </c>
      <c r="U471" s="207" t="s">
        <v>42</v>
      </c>
      <c r="V471" s="208"/>
      <c r="AE471" s="209"/>
      <c r="AF471" s="209"/>
      <c r="AG471" s="209"/>
      <c r="AJ471" s="198" t="str">
        <f t="shared" si="11"/>
        <v>-</v>
      </c>
      <c r="AK471" s="201">
        <v>2010</v>
      </c>
      <c r="AL471" s="551" t="s">
        <v>6795</v>
      </c>
    </row>
    <row r="472" spans="1:38" s="201" customFormat="1" ht="16" x14ac:dyDescent="0.2">
      <c r="A472" s="199"/>
      <c r="B472" s="203">
        <v>10092281</v>
      </c>
      <c r="C472" s="201" t="s">
        <v>31</v>
      </c>
      <c r="D472" s="201" t="s">
        <v>32</v>
      </c>
      <c r="E472" s="201" t="s">
        <v>1818</v>
      </c>
      <c r="F472" s="201">
        <v>406106</v>
      </c>
      <c r="G472" s="201" t="s">
        <v>1869</v>
      </c>
      <c r="H472" s="201" t="s">
        <v>1820</v>
      </c>
      <c r="I472" s="202">
        <v>23401</v>
      </c>
      <c r="J472" s="203" t="s">
        <v>491</v>
      </c>
      <c r="K472" s="203" t="s">
        <v>1355</v>
      </c>
      <c r="L472" s="201" t="s">
        <v>255</v>
      </c>
      <c r="M472" s="204" t="s">
        <v>1917</v>
      </c>
      <c r="N472" s="192"/>
      <c r="O472" s="205"/>
      <c r="P472" s="206"/>
      <c r="Q472" s="201" t="s">
        <v>1920</v>
      </c>
      <c r="R472" s="331">
        <v>2514</v>
      </c>
      <c r="S472" s="204">
        <v>39071</v>
      </c>
      <c r="T472" s="204">
        <v>39096</v>
      </c>
      <c r="U472" s="207" t="s">
        <v>42</v>
      </c>
      <c r="V472" s="208"/>
      <c r="AE472" s="209"/>
      <c r="AF472" s="209"/>
      <c r="AG472" s="209"/>
      <c r="AJ472" s="198" t="str">
        <f t="shared" si="11"/>
        <v>-</v>
      </c>
      <c r="AK472" s="201">
        <v>2010</v>
      </c>
      <c r="AL472" s="551" t="s">
        <v>6795</v>
      </c>
    </row>
    <row r="473" spans="1:38" s="201" customFormat="1" ht="16" x14ac:dyDescent="0.2">
      <c r="A473" s="199"/>
      <c r="B473" s="203">
        <v>10081914</v>
      </c>
      <c r="C473" s="201" t="s">
        <v>31</v>
      </c>
      <c r="D473" s="201" t="s">
        <v>32</v>
      </c>
      <c r="E473" s="201" t="s">
        <v>1818</v>
      </c>
      <c r="F473" s="201">
        <v>406106</v>
      </c>
      <c r="G473" s="201" t="s">
        <v>1869</v>
      </c>
      <c r="H473" s="201" t="s">
        <v>1820</v>
      </c>
      <c r="I473" s="202">
        <v>25700</v>
      </c>
      <c r="J473" s="203" t="s">
        <v>356</v>
      </c>
      <c r="K473" s="203" t="s">
        <v>357</v>
      </c>
      <c r="L473" s="201" t="s">
        <v>255</v>
      </c>
      <c r="M473" s="204" t="s">
        <v>1917</v>
      </c>
      <c r="N473" s="192"/>
      <c r="O473" s="205"/>
      <c r="P473" s="206"/>
      <c r="Q473" s="201" t="s">
        <v>1921</v>
      </c>
      <c r="R473" s="331">
        <v>2515</v>
      </c>
      <c r="S473" s="204">
        <v>39071</v>
      </c>
      <c r="T473" s="204">
        <v>39096</v>
      </c>
      <c r="U473" s="207" t="s">
        <v>42</v>
      </c>
      <c r="V473" s="208"/>
      <c r="AE473" s="209"/>
      <c r="AF473" s="209"/>
      <c r="AG473" s="209"/>
      <c r="AJ473" s="198" t="str">
        <f t="shared" si="11"/>
        <v>-</v>
      </c>
      <c r="AK473" s="201">
        <v>2010</v>
      </c>
      <c r="AL473" s="551" t="s">
        <v>6795</v>
      </c>
    </row>
    <row r="474" spans="1:38" s="201" customFormat="1" ht="16" x14ac:dyDescent="0.2">
      <c r="A474" s="199"/>
      <c r="B474" s="203">
        <v>10081917</v>
      </c>
      <c r="C474" s="201" t="s">
        <v>31</v>
      </c>
      <c r="D474" s="201" t="s">
        <v>32</v>
      </c>
      <c r="E474" s="201" t="s">
        <v>1818</v>
      </c>
      <c r="F474" s="201">
        <v>406106</v>
      </c>
      <c r="G474" s="201" t="s">
        <v>1869</v>
      </c>
      <c r="H474" s="201" t="s">
        <v>1820</v>
      </c>
      <c r="I474" s="202">
        <v>26600</v>
      </c>
      <c r="J474" s="203" t="s">
        <v>356</v>
      </c>
      <c r="K474" s="203" t="s">
        <v>357</v>
      </c>
      <c r="L474" s="201" t="s">
        <v>255</v>
      </c>
      <c r="M474" s="204" t="s">
        <v>1917</v>
      </c>
      <c r="N474" s="192"/>
      <c r="O474" s="205"/>
      <c r="P474" s="206"/>
      <c r="Q474" s="201" t="s">
        <v>3235</v>
      </c>
      <c r="R474" s="331">
        <v>2516</v>
      </c>
      <c r="S474" s="204">
        <v>39071</v>
      </c>
      <c r="T474" s="204">
        <v>39096</v>
      </c>
      <c r="U474" s="207" t="s">
        <v>42</v>
      </c>
      <c r="V474" s="208"/>
      <c r="AE474" s="209"/>
      <c r="AF474" s="209"/>
      <c r="AG474" s="209"/>
      <c r="AJ474" s="198" t="str">
        <f t="shared" si="11"/>
        <v>+</v>
      </c>
      <c r="AK474" s="201">
        <v>2010</v>
      </c>
      <c r="AL474" s="551" t="s">
        <v>6795</v>
      </c>
    </row>
    <row r="475" spans="1:38" s="201" customFormat="1" ht="16" x14ac:dyDescent="0.2">
      <c r="A475" s="199"/>
      <c r="B475" s="203">
        <v>10097354</v>
      </c>
      <c r="C475" s="201" t="s">
        <v>31</v>
      </c>
      <c r="D475" s="201" t="s">
        <v>32</v>
      </c>
      <c r="E475" s="201" t="s">
        <v>1922</v>
      </c>
      <c r="F475" s="201">
        <v>404515</v>
      </c>
      <c r="G475" s="201" t="s">
        <v>1499</v>
      </c>
      <c r="H475" s="201" t="s">
        <v>431</v>
      </c>
      <c r="I475" s="202">
        <v>62400</v>
      </c>
      <c r="J475" s="203" t="s">
        <v>881</v>
      </c>
      <c r="K475" s="203" t="s">
        <v>1254</v>
      </c>
      <c r="L475" s="201" t="s">
        <v>255</v>
      </c>
      <c r="M475" s="204" t="s">
        <v>1923</v>
      </c>
      <c r="N475" s="192"/>
      <c r="O475" s="205"/>
      <c r="P475" s="206"/>
      <c r="Q475" s="201" t="s">
        <v>3235</v>
      </c>
      <c r="R475" s="331">
        <v>2519</v>
      </c>
      <c r="S475" s="204">
        <v>39071</v>
      </c>
      <c r="T475" s="204">
        <v>39096</v>
      </c>
      <c r="U475" s="207" t="s">
        <v>42</v>
      </c>
      <c r="V475" s="208"/>
      <c r="AE475" s="209"/>
      <c r="AF475" s="209"/>
      <c r="AG475" s="209"/>
      <c r="AJ475" s="198" t="str">
        <f t="shared" si="11"/>
        <v>+</v>
      </c>
      <c r="AK475" s="201">
        <v>2010</v>
      </c>
      <c r="AL475" s="551" t="s">
        <v>6795</v>
      </c>
    </row>
    <row r="476" spans="1:38" s="201" customFormat="1" ht="16" x14ac:dyDescent="0.2">
      <c r="A476" s="199"/>
      <c r="B476" s="200">
        <v>10087136</v>
      </c>
      <c r="C476" s="201" t="s">
        <v>31</v>
      </c>
      <c r="D476" s="201" t="s">
        <v>32</v>
      </c>
      <c r="E476" s="201" t="s">
        <v>1922</v>
      </c>
      <c r="F476" s="201">
        <v>404515</v>
      </c>
      <c r="G476" s="201" t="s">
        <v>1499</v>
      </c>
      <c r="H476" s="201" t="s">
        <v>431</v>
      </c>
      <c r="I476" s="202">
        <v>300</v>
      </c>
      <c r="J476" s="203" t="s">
        <v>1208</v>
      </c>
      <c r="K476" s="203" t="s">
        <v>1412</v>
      </c>
      <c r="L476" s="201" t="s">
        <v>255</v>
      </c>
      <c r="M476" s="204" t="s">
        <v>1924</v>
      </c>
      <c r="N476" s="192"/>
      <c r="O476" s="205"/>
      <c r="P476" s="206"/>
      <c r="Q476" s="201" t="s">
        <v>1925</v>
      </c>
      <c r="R476" s="331">
        <v>2521</v>
      </c>
      <c r="S476" s="204">
        <v>39071</v>
      </c>
      <c r="T476" s="204">
        <v>39096</v>
      </c>
      <c r="U476" s="207" t="s">
        <v>42</v>
      </c>
      <c r="V476" s="208"/>
      <c r="AE476" s="209"/>
      <c r="AF476" s="209"/>
      <c r="AG476" s="209"/>
      <c r="AJ476" s="198" t="str">
        <f t="shared" si="11"/>
        <v>-</v>
      </c>
      <c r="AK476" s="201">
        <v>2010</v>
      </c>
      <c r="AL476" s="551" t="s">
        <v>6795</v>
      </c>
    </row>
    <row r="477" spans="1:38" s="201" customFormat="1" ht="16" x14ac:dyDescent="0.2">
      <c r="A477" s="199"/>
      <c r="B477" s="203">
        <v>10087141</v>
      </c>
      <c r="C477" s="201" t="s">
        <v>31</v>
      </c>
      <c r="D477" s="201" t="s">
        <v>32</v>
      </c>
      <c r="E477" s="201" t="s">
        <v>1922</v>
      </c>
      <c r="F477" s="201">
        <v>404515</v>
      </c>
      <c r="G477" s="201" t="s">
        <v>1499</v>
      </c>
      <c r="H477" s="201" t="s">
        <v>431</v>
      </c>
      <c r="I477" s="202">
        <v>11600</v>
      </c>
      <c r="J477" s="203" t="s">
        <v>496</v>
      </c>
      <c r="K477" s="203" t="s">
        <v>497</v>
      </c>
      <c r="L477" s="201" t="s">
        <v>255</v>
      </c>
      <c r="M477" s="204" t="s">
        <v>1924</v>
      </c>
      <c r="N477" s="192"/>
      <c r="O477" s="205"/>
      <c r="P477" s="206"/>
      <c r="Q477" s="201" t="s">
        <v>3235</v>
      </c>
      <c r="R477" s="331">
        <v>2522</v>
      </c>
      <c r="S477" s="204">
        <v>39071</v>
      </c>
      <c r="T477" s="204">
        <v>39096</v>
      </c>
      <c r="U477" s="207" t="s">
        <v>42</v>
      </c>
      <c r="V477" s="208"/>
      <c r="AE477" s="209"/>
      <c r="AF477" s="209"/>
      <c r="AG477" s="209"/>
      <c r="AJ477" s="198" t="str">
        <f t="shared" si="11"/>
        <v>+</v>
      </c>
      <c r="AK477" s="201">
        <v>2010</v>
      </c>
      <c r="AL477" s="551" t="s">
        <v>6795</v>
      </c>
    </row>
    <row r="478" spans="1:38" s="201" customFormat="1" ht="16" x14ac:dyDescent="0.2">
      <c r="A478" s="199"/>
      <c r="B478" s="203">
        <v>10087135</v>
      </c>
      <c r="C478" s="201" t="s">
        <v>31</v>
      </c>
      <c r="D478" s="201" t="s">
        <v>32</v>
      </c>
      <c r="E478" s="201" t="s">
        <v>1922</v>
      </c>
      <c r="F478" s="201">
        <v>404515</v>
      </c>
      <c r="G478" s="201" t="s">
        <v>1499</v>
      </c>
      <c r="H478" s="201" t="s">
        <v>431</v>
      </c>
      <c r="I478" s="202">
        <v>20700</v>
      </c>
      <c r="J478" s="203" t="s">
        <v>583</v>
      </c>
      <c r="K478" s="203" t="s">
        <v>584</v>
      </c>
      <c r="L478" s="201" t="s">
        <v>255</v>
      </c>
      <c r="M478" s="204" t="s">
        <v>1924</v>
      </c>
      <c r="N478" s="192"/>
      <c r="O478" s="205"/>
      <c r="P478" s="206"/>
      <c r="Q478" s="201" t="s">
        <v>3235</v>
      </c>
      <c r="R478" s="331">
        <v>2523</v>
      </c>
      <c r="S478" s="204">
        <v>39071</v>
      </c>
      <c r="T478" s="204">
        <v>39096</v>
      </c>
      <c r="U478" s="207" t="s">
        <v>42</v>
      </c>
      <c r="V478" s="208"/>
      <c r="AE478" s="209"/>
      <c r="AF478" s="209"/>
      <c r="AG478" s="209"/>
      <c r="AJ478" s="198" t="str">
        <f t="shared" si="11"/>
        <v>+</v>
      </c>
      <c r="AK478" s="201">
        <v>2010</v>
      </c>
      <c r="AL478" s="551" t="s">
        <v>6795</v>
      </c>
    </row>
    <row r="479" spans="1:38" s="201" customFormat="1" ht="16" x14ac:dyDescent="0.2">
      <c r="A479" s="199"/>
      <c r="B479" s="203">
        <v>10096278</v>
      </c>
      <c r="C479" s="201" t="s">
        <v>31</v>
      </c>
      <c r="D479" s="201" t="s">
        <v>32</v>
      </c>
      <c r="E479" s="201" t="s">
        <v>1922</v>
      </c>
      <c r="F479" s="201">
        <v>404515</v>
      </c>
      <c r="G479" s="201" t="s">
        <v>1499</v>
      </c>
      <c r="H479" s="201" t="s">
        <v>431</v>
      </c>
      <c r="I479" s="202">
        <v>31550</v>
      </c>
      <c r="J479" s="203" t="s">
        <v>474</v>
      </c>
      <c r="K479" s="203" t="s">
        <v>1926</v>
      </c>
      <c r="L479" s="201" t="s">
        <v>255</v>
      </c>
      <c r="M479" s="204" t="s">
        <v>1924</v>
      </c>
      <c r="N479" s="192"/>
      <c r="O479" s="205"/>
      <c r="P479" s="206"/>
      <c r="Q479" s="201" t="s">
        <v>3235</v>
      </c>
      <c r="R479" s="331">
        <v>2524</v>
      </c>
      <c r="S479" s="204">
        <v>39071</v>
      </c>
      <c r="T479" s="204">
        <v>39096</v>
      </c>
      <c r="U479" s="207" t="s">
        <v>42</v>
      </c>
      <c r="V479" s="208"/>
      <c r="AE479" s="209"/>
      <c r="AF479" s="209"/>
      <c r="AG479" s="209"/>
      <c r="AJ479" s="198" t="str">
        <f t="shared" si="11"/>
        <v>+</v>
      </c>
      <c r="AK479" s="201">
        <v>2010</v>
      </c>
      <c r="AL479" s="551" t="s">
        <v>6795</v>
      </c>
    </row>
    <row r="480" spans="1:38" s="201" customFormat="1" ht="16" x14ac:dyDescent="0.2">
      <c r="A480" s="199"/>
      <c r="B480" s="200">
        <v>10098913</v>
      </c>
      <c r="C480" s="201" t="s">
        <v>31</v>
      </c>
      <c r="D480" s="201" t="s">
        <v>32</v>
      </c>
      <c r="E480" s="201" t="s">
        <v>1927</v>
      </c>
      <c r="F480" s="201">
        <v>401095</v>
      </c>
      <c r="G480" s="201" t="s">
        <v>1928</v>
      </c>
      <c r="H480" s="201" t="s">
        <v>578</v>
      </c>
      <c r="I480" s="202">
        <v>31210</v>
      </c>
      <c r="J480" s="203" t="s">
        <v>367</v>
      </c>
      <c r="K480" s="203" t="s">
        <v>368</v>
      </c>
      <c r="L480" s="201" t="s">
        <v>255</v>
      </c>
      <c r="M480" s="204" t="s">
        <v>1929</v>
      </c>
      <c r="N480" s="192"/>
      <c r="O480" s="205"/>
      <c r="P480" s="206"/>
      <c r="Q480" s="201" t="s">
        <v>1930</v>
      </c>
      <c r="R480" s="331">
        <v>2525</v>
      </c>
      <c r="S480" s="204">
        <v>39071</v>
      </c>
      <c r="T480" s="204">
        <v>39096</v>
      </c>
      <c r="U480" s="207" t="s">
        <v>42</v>
      </c>
      <c r="V480" s="208"/>
      <c r="Y480" s="201" t="s">
        <v>1931</v>
      </c>
      <c r="AE480" s="209"/>
      <c r="AF480" s="209"/>
      <c r="AG480" s="209"/>
      <c r="AJ480" s="198" t="str">
        <f t="shared" si="11"/>
        <v>-</v>
      </c>
      <c r="AK480" s="201">
        <v>2010</v>
      </c>
      <c r="AL480" s="551" t="s">
        <v>6795</v>
      </c>
    </row>
    <row r="481" spans="1:38" s="201" customFormat="1" ht="16" x14ac:dyDescent="0.2">
      <c r="A481" s="199"/>
      <c r="B481" s="203">
        <v>10092547</v>
      </c>
      <c r="C481" s="201" t="s">
        <v>31</v>
      </c>
      <c r="D481" s="201" t="s">
        <v>32</v>
      </c>
      <c r="E481" s="201" t="s">
        <v>1932</v>
      </c>
      <c r="F481" s="201">
        <v>410542</v>
      </c>
      <c r="G481" s="201" t="s">
        <v>1933</v>
      </c>
      <c r="H481" s="201" t="s">
        <v>604</v>
      </c>
      <c r="I481" s="202">
        <v>500</v>
      </c>
      <c r="J481" s="203" t="s">
        <v>486</v>
      </c>
      <c r="K481" s="203" t="s">
        <v>487</v>
      </c>
      <c r="L481" s="201" t="s">
        <v>255</v>
      </c>
      <c r="M481" s="204" t="s">
        <v>1934</v>
      </c>
      <c r="N481" s="192"/>
      <c r="O481" s="205"/>
      <c r="P481" s="206"/>
      <c r="Q481" s="201" t="s">
        <v>3235</v>
      </c>
      <c r="R481" s="331">
        <v>2526</v>
      </c>
      <c r="S481" s="204">
        <v>39071</v>
      </c>
      <c r="T481" s="204">
        <v>39096</v>
      </c>
      <c r="U481" s="207" t="s">
        <v>42</v>
      </c>
      <c r="V481" s="208"/>
      <c r="AE481" s="209"/>
      <c r="AF481" s="209"/>
      <c r="AG481" s="209"/>
      <c r="AJ481" s="198" t="str">
        <f t="shared" si="11"/>
        <v>+</v>
      </c>
      <c r="AK481" s="201">
        <v>2010</v>
      </c>
      <c r="AL481" s="551" t="s">
        <v>6795</v>
      </c>
    </row>
    <row r="482" spans="1:38" s="201" customFormat="1" ht="16" x14ac:dyDescent="0.2">
      <c r="A482" s="199"/>
      <c r="B482" s="200">
        <v>10098715</v>
      </c>
      <c r="C482" s="201" t="s">
        <v>31</v>
      </c>
      <c r="D482" s="201" t="s">
        <v>1357</v>
      </c>
      <c r="E482" s="201" t="s">
        <v>1667</v>
      </c>
      <c r="F482" s="201">
        <v>206643</v>
      </c>
      <c r="G482" s="201" t="s">
        <v>1668</v>
      </c>
      <c r="H482" s="201" t="s">
        <v>35</v>
      </c>
      <c r="I482" s="202">
        <v>123400</v>
      </c>
      <c r="J482" s="203" t="s">
        <v>367</v>
      </c>
      <c r="K482" s="203" t="s">
        <v>368</v>
      </c>
      <c r="L482" s="201" t="s">
        <v>255</v>
      </c>
      <c r="M482" s="204" t="s">
        <v>1935</v>
      </c>
      <c r="N482" s="192"/>
      <c r="O482" s="205"/>
      <c r="P482" s="206"/>
      <c r="Q482" s="201" t="s">
        <v>3235</v>
      </c>
      <c r="R482" s="331">
        <v>2529</v>
      </c>
      <c r="S482" s="204">
        <v>39071</v>
      </c>
      <c r="T482" s="204">
        <v>39096</v>
      </c>
      <c r="U482" s="207" t="s">
        <v>42</v>
      </c>
      <c r="V482" s="208"/>
      <c r="AE482" s="209"/>
      <c r="AF482" s="209"/>
      <c r="AG482" s="209"/>
      <c r="AJ482" s="198" t="str">
        <f t="shared" si="11"/>
        <v>+</v>
      </c>
      <c r="AK482" s="201">
        <v>2010</v>
      </c>
      <c r="AL482" s="551" t="s">
        <v>6795</v>
      </c>
    </row>
    <row r="483" spans="1:38" s="201" customFormat="1" ht="16" x14ac:dyDescent="0.2">
      <c r="A483" s="199"/>
      <c r="B483" s="203">
        <v>10092947</v>
      </c>
      <c r="C483" s="201" t="s">
        <v>31</v>
      </c>
      <c r="D483" s="201" t="s">
        <v>32</v>
      </c>
      <c r="E483" s="201" t="s">
        <v>1927</v>
      </c>
      <c r="F483" s="201">
        <v>401095</v>
      </c>
      <c r="G483" s="201" t="s">
        <v>1928</v>
      </c>
      <c r="H483" s="201" t="s">
        <v>578</v>
      </c>
      <c r="I483" s="202">
        <v>10400</v>
      </c>
      <c r="J483" s="203" t="s">
        <v>124</v>
      </c>
      <c r="K483" s="203" t="s">
        <v>445</v>
      </c>
      <c r="L483" s="201" t="s">
        <v>255</v>
      </c>
      <c r="M483" s="204" t="s">
        <v>1936</v>
      </c>
      <c r="N483" s="192"/>
      <c r="O483" s="205"/>
      <c r="P483" s="206"/>
      <c r="Q483" s="201" t="s">
        <v>3235</v>
      </c>
      <c r="R483" s="331">
        <v>2530</v>
      </c>
      <c r="S483" s="204">
        <v>39071</v>
      </c>
      <c r="T483" s="204">
        <v>39096</v>
      </c>
      <c r="U483" s="207" t="s">
        <v>42</v>
      </c>
      <c r="V483" s="208"/>
      <c r="AE483" s="209"/>
      <c r="AF483" s="209"/>
      <c r="AG483" s="209"/>
      <c r="AJ483" s="198" t="str">
        <f t="shared" si="11"/>
        <v>+</v>
      </c>
      <c r="AK483" s="201">
        <v>2010</v>
      </c>
      <c r="AL483" s="551" t="s">
        <v>6795</v>
      </c>
    </row>
    <row r="484" spans="1:38" s="201" customFormat="1" ht="32" x14ac:dyDescent="0.2">
      <c r="A484" s="199"/>
      <c r="B484" s="203" t="s">
        <v>1937</v>
      </c>
      <c r="C484" s="201" t="s">
        <v>31</v>
      </c>
      <c r="D484" s="201" t="s">
        <v>32</v>
      </c>
      <c r="E484" s="201" t="s">
        <v>1786</v>
      </c>
      <c r="F484" s="201">
        <v>407983</v>
      </c>
      <c r="G484" s="201" t="s">
        <v>1914</v>
      </c>
      <c r="H484" s="201" t="s">
        <v>409</v>
      </c>
      <c r="I484" s="202">
        <v>20100</v>
      </c>
      <c r="J484" s="203" t="s">
        <v>564</v>
      </c>
      <c r="K484" s="203" t="s">
        <v>565</v>
      </c>
      <c r="L484" s="201" t="s">
        <v>255</v>
      </c>
      <c r="M484" s="204" t="s">
        <v>1915</v>
      </c>
      <c r="N484" s="192"/>
      <c r="O484" s="205"/>
      <c r="P484" s="206"/>
      <c r="Q484" s="201" t="s">
        <v>3235</v>
      </c>
      <c r="R484" s="331">
        <v>2534</v>
      </c>
      <c r="S484" s="204">
        <v>39071</v>
      </c>
      <c r="T484" s="204">
        <v>39096</v>
      </c>
      <c r="U484" s="207" t="s">
        <v>42</v>
      </c>
      <c r="V484" s="208"/>
      <c r="AE484" s="209"/>
      <c r="AF484" s="209"/>
      <c r="AG484" s="209"/>
      <c r="AJ484" s="198" t="str">
        <f t="shared" si="11"/>
        <v>+</v>
      </c>
      <c r="AK484" s="201">
        <v>2010</v>
      </c>
      <c r="AL484" s="551" t="s">
        <v>6795</v>
      </c>
    </row>
    <row r="485" spans="1:38" s="201" customFormat="1" ht="32" x14ac:dyDescent="0.2">
      <c r="A485" s="199"/>
      <c r="B485" s="203" t="s">
        <v>1938</v>
      </c>
      <c r="C485" s="201" t="s">
        <v>31</v>
      </c>
      <c r="D485" s="201" t="s">
        <v>1939</v>
      </c>
      <c r="E485" s="201" t="s">
        <v>1940</v>
      </c>
      <c r="F485" s="201">
        <v>408049</v>
      </c>
      <c r="G485" s="201" t="s">
        <v>1941</v>
      </c>
      <c r="H485" s="201" t="s">
        <v>431</v>
      </c>
      <c r="I485" s="202">
        <v>1100</v>
      </c>
      <c r="J485" s="203" t="s">
        <v>1942</v>
      </c>
      <c r="K485" s="203" t="s">
        <v>1943</v>
      </c>
      <c r="L485" s="201" t="s">
        <v>255</v>
      </c>
      <c r="M485" s="204" t="s">
        <v>1934</v>
      </c>
      <c r="N485" s="192"/>
      <c r="O485" s="205"/>
      <c r="P485" s="206"/>
      <c r="Q485" s="201" t="s">
        <v>3235</v>
      </c>
      <c r="R485" s="331">
        <v>2535</v>
      </c>
      <c r="S485" s="204">
        <v>39071</v>
      </c>
      <c r="T485" s="204">
        <v>39096</v>
      </c>
      <c r="U485" s="207" t="s">
        <v>42</v>
      </c>
      <c r="V485" s="208"/>
      <c r="AE485" s="209"/>
      <c r="AF485" s="209"/>
      <c r="AG485" s="209"/>
      <c r="AJ485" s="198" t="str">
        <f t="shared" si="11"/>
        <v>+</v>
      </c>
      <c r="AK485" s="201">
        <v>2010</v>
      </c>
      <c r="AL485" s="551" t="s">
        <v>6795</v>
      </c>
    </row>
    <row r="486" spans="1:38" s="201" customFormat="1" ht="32" x14ac:dyDescent="0.2">
      <c r="A486" s="199"/>
      <c r="B486" s="203" t="s">
        <v>1944</v>
      </c>
      <c r="C486" s="201" t="s">
        <v>31</v>
      </c>
      <c r="D486" s="201" t="s">
        <v>32</v>
      </c>
      <c r="E486" s="201" t="s">
        <v>1945</v>
      </c>
      <c r="F486" s="201">
        <v>401833</v>
      </c>
      <c r="G486" s="201" t="s">
        <v>1946</v>
      </c>
      <c r="H486" s="201" t="s">
        <v>556</v>
      </c>
      <c r="I486" s="202">
        <v>100</v>
      </c>
      <c r="J486" s="203" t="s">
        <v>989</v>
      </c>
      <c r="K486" s="203" t="s">
        <v>990</v>
      </c>
      <c r="L486" s="201" t="s">
        <v>364</v>
      </c>
      <c r="M486" s="204" t="s">
        <v>1947</v>
      </c>
      <c r="N486" s="192"/>
      <c r="O486" s="205"/>
      <c r="P486" s="206"/>
      <c r="Q486" s="201" t="s">
        <v>3235</v>
      </c>
      <c r="R486" s="331">
        <v>2537</v>
      </c>
      <c r="S486" s="204">
        <v>39071</v>
      </c>
      <c r="T486" s="204">
        <v>39096</v>
      </c>
      <c r="U486" s="207" t="s">
        <v>42</v>
      </c>
      <c r="V486" s="208"/>
      <c r="AE486" s="209"/>
      <c r="AF486" s="209"/>
      <c r="AG486" s="209"/>
      <c r="AJ486" s="198" t="str">
        <f t="shared" si="11"/>
        <v>+</v>
      </c>
      <c r="AK486" s="201">
        <v>2010</v>
      </c>
      <c r="AL486" s="551" t="s">
        <v>6795</v>
      </c>
    </row>
    <row r="487" spans="1:38" s="201" customFormat="1" ht="16" x14ac:dyDescent="0.2">
      <c r="A487" s="199"/>
      <c r="B487" s="200">
        <v>10080502</v>
      </c>
      <c r="C487" s="201" t="s">
        <v>31</v>
      </c>
      <c r="D487" s="201" t="s">
        <v>32</v>
      </c>
      <c r="E487" s="201" t="s">
        <v>1805</v>
      </c>
      <c r="F487" s="201">
        <v>402708</v>
      </c>
      <c r="G487" s="201" t="s">
        <v>1948</v>
      </c>
      <c r="H487" s="201" t="s">
        <v>680</v>
      </c>
      <c r="I487" s="202">
        <v>10400</v>
      </c>
      <c r="J487" s="203" t="s">
        <v>546</v>
      </c>
      <c r="K487" s="203" t="s">
        <v>547</v>
      </c>
      <c r="L487" s="201" t="s">
        <v>255</v>
      </c>
      <c r="M487" s="204" t="s">
        <v>1791</v>
      </c>
      <c r="N487" s="192"/>
      <c r="O487" s="205"/>
      <c r="P487" s="206"/>
      <c r="Q487" s="201" t="s">
        <v>3235</v>
      </c>
      <c r="R487" s="331">
        <v>2390</v>
      </c>
      <c r="S487" s="204" t="s">
        <v>1899</v>
      </c>
      <c r="T487" s="204" t="s">
        <v>1900</v>
      </c>
      <c r="U487" s="207" t="s">
        <v>42</v>
      </c>
      <c r="V487" s="208"/>
      <c r="AE487" s="209"/>
      <c r="AF487" s="209"/>
      <c r="AG487" s="209"/>
      <c r="AJ487" s="198" t="str">
        <f t="shared" si="11"/>
        <v>+</v>
      </c>
      <c r="AK487" s="201">
        <v>2010</v>
      </c>
      <c r="AL487" s="551" t="s">
        <v>6795</v>
      </c>
    </row>
    <row r="488" spans="1:38" s="201" customFormat="1" ht="16" x14ac:dyDescent="0.2">
      <c r="A488" s="199"/>
      <c r="B488" s="203">
        <v>10080505</v>
      </c>
      <c r="C488" s="201" t="s">
        <v>31</v>
      </c>
      <c r="D488" s="201" t="s">
        <v>32</v>
      </c>
      <c r="E488" s="201" t="s">
        <v>1805</v>
      </c>
      <c r="F488" s="201">
        <v>402708</v>
      </c>
      <c r="G488" s="201" t="s">
        <v>1948</v>
      </c>
      <c r="H488" s="201" t="s">
        <v>680</v>
      </c>
      <c r="I488" s="202">
        <v>22200</v>
      </c>
      <c r="J488" s="203" t="s">
        <v>253</v>
      </c>
      <c r="K488" s="203" t="s">
        <v>254</v>
      </c>
      <c r="L488" s="201" t="s">
        <v>255</v>
      </c>
      <c r="M488" s="204" t="s">
        <v>1791</v>
      </c>
      <c r="N488" s="192"/>
      <c r="O488" s="205"/>
      <c r="P488" s="206"/>
      <c r="Q488" s="201" t="s">
        <v>3235</v>
      </c>
      <c r="R488" s="331">
        <v>2393</v>
      </c>
      <c r="S488" s="204" t="s">
        <v>1899</v>
      </c>
      <c r="T488" s="204" t="s">
        <v>1900</v>
      </c>
      <c r="U488" s="207" t="s">
        <v>42</v>
      </c>
      <c r="V488" s="208"/>
      <c r="AE488" s="209"/>
      <c r="AF488" s="209"/>
      <c r="AG488" s="209"/>
      <c r="AJ488" s="198" t="str">
        <f t="shared" si="11"/>
        <v>+</v>
      </c>
      <c r="AK488" s="201">
        <v>2010</v>
      </c>
      <c r="AL488" s="551" t="s">
        <v>6795</v>
      </c>
    </row>
    <row r="489" spans="1:38" s="201" customFormat="1" ht="32" x14ac:dyDescent="0.2">
      <c r="A489" s="199"/>
      <c r="B489" s="203" t="s">
        <v>1949</v>
      </c>
      <c r="C489" s="201" t="s">
        <v>31</v>
      </c>
      <c r="D489" s="201" t="s">
        <v>32</v>
      </c>
      <c r="E489" s="201" t="s">
        <v>1950</v>
      </c>
      <c r="F489" s="201">
        <v>400630</v>
      </c>
      <c r="G489" s="201" t="s">
        <v>1951</v>
      </c>
      <c r="H489" s="201" t="s">
        <v>346</v>
      </c>
      <c r="I489" s="202">
        <v>13000</v>
      </c>
      <c r="J489" s="203" t="s">
        <v>362</v>
      </c>
      <c r="K489" s="203" t="s">
        <v>363</v>
      </c>
      <c r="L489" s="201" t="s">
        <v>364</v>
      </c>
      <c r="M489" s="204" t="s">
        <v>1952</v>
      </c>
      <c r="N489" s="192"/>
      <c r="O489" s="205"/>
      <c r="P489" s="206"/>
      <c r="Q489" s="201" t="s">
        <v>3235</v>
      </c>
      <c r="R489" s="331">
        <v>2541</v>
      </c>
      <c r="S489" s="204" t="s">
        <v>1899</v>
      </c>
      <c r="T489" s="204" t="s">
        <v>1900</v>
      </c>
      <c r="U489" s="207" t="s">
        <v>365</v>
      </c>
      <c r="V489" s="208"/>
      <c r="AE489" s="209"/>
      <c r="AF489" s="209"/>
      <c r="AG489" s="209"/>
      <c r="AJ489" s="198" t="str">
        <f t="shared" si="11"/>
        <v>+</v>
      </c>
      <c r="AK489" s="201">
        <v>2010</v>
      </c>
      <c r="AL489" s="551" t="s">
        <v>6795</v>
      </c>
    </row>
    <row r="490" spans="1:38" s="213" customFormat="1" x14ac:dyDescent="0.2">
      <c r="A490" s="211"/>
      <c r="B490" s="212"/>
      <c r="I490" s="214"/>
      <c r="J490" s="212"/>
      <c r="K490" s="212"/>
      <c r="M490" s="215"/>
      <c r="N490" s="192"/>
      <c r="O490" s="216"/>
      <c r="P490" s="206"/>
      <c r="R490" s="331"/>
      <c r="S490" s="215"/>
      <c r="T490" s="215"/>
      <c r="U490" s="217"/>
      <c r="V490" s="218"/>
      <c r="AE490" s="219"/>
      <c r="AF490" s="219"/>
      <c r="AG490" s="219"/>
      <c r="AJ490" s="198" t="s">
        <v>3236</v>
      </c>
      <c r="AK490" s="213">
        <v>2010</v>
      </c>
      <c r="AL490" s="551" t="s">
        <v>6795</v>
      </c>
    </row>
    <row r="491" spans="1:38" s="230" customFormat="1" ht="32" x14ac:dyDescent="0.2">
      <c r="A491" s="220" t="s">
        <v>767</v>
      </c>
      <c r="B491" s="229" t="s">
        <v>762</v>
      </c>
      <c r="C491" s="230" t="s">
        <v>31</v>
      </c>
      <c r="D491" s="230" t="s">
        <v>32</v>
      </c>
      <c r="E491" s="230" t="s">
        <v>763</v>
      </c>
      <c r="F491" s="230">
        <v>410324</v>
      </c>
      <c r="G491" s="230" t="s">
        <v>764</v>
      </c>
      <c r="H491" s="230" t="s">
        <v>321</v>
      </c>
      <c r="I491" s="230">
        <v>24700</v>
      </c>
      <c r="J491" s="230" t="s">
        <v>253</v>
      </c>
      <c r="K491" s="230" t="s">
        <v>254</v>
      </c>
      <c r="L491" s="230" t="s">
        <v>39</v>
      </c>
      <c r="M491" s="230" t="s">
        <v>765</v>
      </c>
      <c r="N491" s="192"/>
      <c r="O491" s="192"/>
      <c r="P491" s="236"/>
      <c r="Q491" s="230" t="s">
        <v>768</v>
      </c>
      <c r="R491" s="331">
        <v>2462</v>
      </c>
      <c r="S491" s="237" t="s">
        <v>766</v>
      </c>
      <c r="T491" s="237" t="s">
        <v>766</v>
      </c>
      <c r="U491" s="238" t="s">
        <v>42</v>
      </c>
      <c r="AJ491" s="198" t="str">
        <f t="shared" si="11"/>
        <v>-</v>
      </c>
      <c r="AK491" s="230">
        <v>2010</v>
      </c>
      <c r="AL491" s="551" t="s">
        <v>6795</v>
      </c>
    </row>
    <row r="492" spans="1:38" s="230" customFormat="1" x14ac:dyDescent="0.2">
      <c r="A492" s="220" t="s">
        <v>637</v>
      </c>
      <c r="B492" s="230">
        <v>10082455</v>
      </c>
      <c r="C492" s="230" t="s">
        <v>31</v>
      </c>
      <c r="D492" s="230" t="s">
        <v>32</v>
      </c>
      <c r="E492" s="230" t="s">
        <v>250</v>
      </c>
      <c r="F492" s="230">
        <v>405551</v>
      </c>
      <c r="G492" s="230" t="s">
        <v>251</v>
      </c>
      <c r="H492" s="230" t="s">
        <v>252</v>
      </c>
      <c r="I492" s="230">
        <v>22500</v>
      </c>
      <c r="J492" s="230" t="s">
        <v>253</v>
      </c>
      <c r="K492" s="230" t="s">
        <v>254</v>
      </c>
      <c r="L492" s="230" t="s">
        <v>255</v>
      </c>
      <c r="M492" s="230" t="s">
        <v>256</v>
      </c>
      <c r="N492" s="192"/>
      <c r="O492" s="192"/>
      <c r="P492" s="236"/>
      <c r="Q492" s="230" t="s">
        <v>644</v>
      </c>
      <c r="R492" s="331">
        <v>2479</v>
      </c>
      <c r="S492" s="237">
        <v>39038</v>
      </c>
      <c r="T492" s="237">
        <v>39065</v>
      </c>
      <c r="U492" s="238" t="s">
        <v>42</v>
      </c>
      <c r="AJ492" s="198" t="str">
        <f t="shared" si="11"/>
        <v>-</v>
      </c>
      <c r="AK492" s="230">
        <v>2010</v>
      </c>
      <c r="AL492" s="551" t="s">
        <v>6795</v>
      </c>
    </row>
    <row r="493" spans="1:38" s="230" customFormat="1" ht="28" x14ac:dyDescent="0.2">
      <c r="A493" s="220" t="s">
        <v>638</v>
      </c>
      <c r="B493" s="239" t="s">
        <v>257</v>
      </c>
      <c r="C493" s="230" t="s">
        <v>31</v>
      </c>
      <c r="D493" s="230" t="s">
        <v>32</v>
      </c>
      <c r="E493" s="230" t="s">
        <v>258</v>
      </c>
      <c r="F493" s="230" t="s">
        <v>259</v>
      </c>
      <c r="G493" s="230" t="s">
        <v>260</v>
      </c>
      <c r="H493" s="230" t="s">
        <v>261</v>
      </c>
      <c r="I493" s="230">
        <v>2000</v>
      </c>
      <c r="J493" s="230" t="s">
        <v>262</v>
      </c>
      <c r="K493" s="230" t="s">
        <v>263</v>
      </c>
      <c r="L493" s="230" t="s">
        <v>255</v>
      </c>
      <c r="M493" s="230" t="s">
        <v>264</v>
      </c>
      <c r="N493" s="192"/>
      <c r="O493" s="192"/>
      <c r="P493" s="236"/>
      <c r="Q493" s="230" t="s">
        <v>645</v>
      </c>
      <c r="R493" s="331">
        <v>2495</v>
      </c>
      <c r="S493" s="237">
        <v>39038</v>
      </c>
      <c r="T493" s="237">
        <v>39065</v>
      </c>
      <c r="U493" s="238" t="s">
        <v>42</v>
      </c>
      <c r="AJ493" s="198" t="str">
        <f t="shared" si="11"/>
        <v>-</v>
      </c>
      <c r="AK493" s="230">
        <v>2010</v>
      </c>
      <c r="AL493" s="551" t="s">
        <v>6795</v>
      </c>
    </row>
    <row r="494" spans="1:38" s="189" customFormat="1" ht="31" x14ac:dyDescent="0.2">
      <c r="A494" s="187"/>
      <c r="B494" s="188">
        <v>2011</v>
      </c>
      <c r="I494" s="190"/>
      <c r="J494" s="188"/>
      <c r="K494" s="188"/>
      <c r="M494" s="191"/>
      <c r="N494" s="192"/>
      <c r="O494" s="193"/>
      <c r="P494" s="194"/>
      <c r="R494" s="331"/>
      <c r="S494" s="191"/>
      <c r="T494" s="191"/>
      <c r="U494" s="195"/>
      <c r="V494" s="196"/>
      <c r="AE494" s="197"/>
      <c r="AF494" s="197"/>
      <c r="AG494" s="197"/>
      <c r="AJ494" s="198" t="s">
        <v>3236</v>
      </c>
      <c r="AK494" s="189">
        <v>2011</v>
      </c>
      <c r="AL494" s="551" t="s">
        <v>6795</v>
      </c>
    </row>
    <row r="495" spans="1:38" s="201" customFormat="1" ht="16" x14ac:dyDescent="0.2">
      <c r="A495" s="199"/>
      <c r="B495" s="203">
        <v>10094020</v>
      </c>
      <c r="C495" s="201" t="s">
        <v>31</v>
      </c>
      <c r="D495" s="201" t="s">
        <v>32</v>
      </c>
      <c r="E495" s="201" t="s">
        <v>1953</v>
      </c>
      <c r="F495" s="201">
        <v>405820</v>
      </c>
      <c r="G495" s="201" t="s">
        <v>87</v>
      </c>
      <c r="H495" s="201" t="s">
        <v>374</v>
      </c>
      <c r="I495" s="202">
        <v>21200</v>
      </c>
      <c r="J495" s="203" t="s">
        <v>881</v>
      </c>
      <c r="K495" s="203" t="s">
        <v>1254</v>
      </c>
      <c r="L495" s="201" t="s">
        <v>255</v>
      </c>
      <c r="M495" s="204" t="s">
        <v>1883</v>
      </c>
      <c r="N495" s="192"/>
      <c r="O495" s="205"/>
      <c r="P495" s="206"/>
      <c r="Q495" s="201" t="s">
        <v>1954</v>
      </c>
      <c r="R495" s="331">
        <v>2541</v>
      </c>
      <c r="S495" s="204">
        <v>39098</v>
      </c>
      <c r="T495" s="204">
        <v>39127</v>
      </c>
      <c r="U495" s="207" t="s">
        <v>42</v>
      </c>
      <c r="V495" s="208">
        <v>100010001376</v>
      </c>
      <c r="AE495" s="209"/>
      <c r="AF495" s="209"/>
      <c r="AG495" s="209"/>
      <c r="AJ495" s="198" t="str">
        <f t="shared" si="11"/>
        <v>-</v>
      </c>
      <c r="AK495" s="201">
        <v>2011</v>
      </c>
      <c r="AL495" s="551" t="s">
        <v>6795</v>
      </c>
    </row>
    <row r="496" spans="1:38" s="201" customFormat="1" ht="16" x14ac:dyDescent="0.2">
      <c r="A496" s="199"/>
      <c r="B496" s="203">
        <v>10097323</v>
      </c>
      <c r="C496" s="201" t="s">
        <v>31</v>
      </c>
      <c r="D496" s="201" t="s">
        <v>1820</v>
      </c>
      <c r="E496" s="201" t="s">
        <v>1834</v>
      </c>
      <c r="F496" s="201">
        <v>411607</v>
      </c>
      <c r="G496" s="201" t="s">
        <v>1835</v>
      </c>
      <c r="H496" s="201" t="s">
        <v>1836</v>
      </c>
      <c r="I496" s="202">
        <v>70311</v>
      </c>
      <c r="J496" s="203" t="s">
        <v>474</v>
      </c>
      <c r="K496" s="203" t="s">
        <v>1955</v>
      </c>
      <c r="L496" s="201" t="s">
        <v>255</v>
      </c>
      <c r="M496" s="204" t="s">
        <v>1956</v>
      </c>
      <c r="N496" s="192"/>
      <c r="O496" s="205"/>
      <c r="P496" s="206"/>
      <c r="Q496" s="201" t="s">
        <v>3235</v>
      </c>
      <c r="R496" s="331">
        <v>2548</v>
      </c>
      <c r="S496" s="204">
        <v>39098</v>
      </c>
      <c r="T496" s="204">
        <v>39127</v>
      </c>
      <c r="U496" s="207" t="s">
        <v>42</v>
      </c>
      <c r="V496" s="208">
        <v>100010001376</v>
      </c>
      <c r="AE496" s="209"/>
      <c r="AF496" s="209"/>
      <c r="AG496" s="209"/>
      <c r="AJ496" s="198" t="str">
        <f t="shared" si="11"/>
        <v>+</v>
      </c>
      <c r="AK496" s="201">
        <v>2011</v>
      </c>
      <c r="AL496" s="551" t="s">
        <v>6795</v>
      </c>
    </row>
    <row r="497" spans="1:38" s="201" customFormat="1" ht="16" x14ac:dyDescent="0.2">
      <c r="A497" s="199"/>
      <c r="B497" s="203">
        <v>10087306</v>
      </c>
      <c r="C497" s="201" t="s">
        <v>31</v>
      </c>
      <c r="D497" s="201" t="s">
        <v>32</v>
      </c>
      <c r="E497" s="201" t="s">
        <v>1957</v>
      </c>
      <c r="F497" s="201">
        <v>409096</v>
      </c>
      <c r="G497" s="201" t="s">
        <v>586</v>
      </c>
      <c r="H497" s="201" t="s">
        <v>374</v>
      </c>
      <c r="I497" s="202">
        <v>11200</v>
      </c>
      <c r="J497" s="203" t="s">
        <v>881</v>
      </c>
      <c r="K497" s="203" t="s">
        <v>1254</v>
      </c>
      <c r="L497" s="201" t="s">
        <v>255</v>
      </c>
      <c r="M497" s="204" t="s">
        <v>1956</v>
      </c>
      <c r="N497" s="192"/>
      <c r="O497" s="205"/>
      <c r="P497" s="206"/>
      <c r="Q497" s="201" t="s">
        <v>3235</v>
      </c>
      <c r="R497" s="331">
        <v>2549</v>
      </c>
      <c r="S497" s="204">
        <v>39098</v>
      </c>
      <c r="T497" s="204">
        <v>39127</v>
      </c>
      <c r="U497" s="207" t="s">
        <v>42</v>
      </c>
      <c r="V497" s="208">
        <v>100010001376</v>
      </c>
      <c r="AE497" s="209"/>
      <c r="AF497" s="209"/>
      <c r="AG497" s="209"/>
      <c r="AJ497" s="198" t="str">
        <f t="shared" si="11"/>
        <v>+</v>
      </c>
      <c r="AK497" s="201">
        <v>2011</v>
      </c>
      <c r="AL497" s="551" t="s">
        <v>6795</v>
      </c>
    </row>
    <row r="498" spans="1:38" s="201" customFormat="1" ht="16" x14ac:dyDescent="0.2">
      <c r="A498" s="199"/>
      <c r="B498" s="203">
        <v>10087307</v>
      </c>
      <c r="C498" s="201" t="s">
        <v>31</v>
      </c>
      <c r="D498" s="201" t="s">
        <v>32</v>
      </c>
      <c r="E498" s="201" t="s">
        <v>1957</v>
      </c>
      <c r="F498" s="201">
        <v>409096</v>
      </c>
      <c r="G498" s="201" t="s">
        <v>586</v>
      </c>
      <c r="H498" s="201" t="s">
        <v>374</v>
      </c>
      <c r="I498" s="202">
        <v>14100</v>
      </c>
      <c r="J498" s="203" t="s">
        <v>881</v>
      </c>
      <c r="K498" s="203" t="s">
        <v>1254</v>
      </c>
      <c r="L498" s="201" t="s">
        <v>255</v>
      </c>
      <c r="M498" s="204" t="s">
        <v>1956</v>
      </c>
      <c r="N498" s="192"/>
      <c r="O498" s="205"/>
      <c r="P498" s="206"/>
      <c r="Q498" s="201" t="s">
        <v>1958</v>
      </c>
      <c r="R498" s="331">
        <v>2550</v>
      </c>
      <c r="S498" s="204">
        <v>39098</v>
      </c>
      <c r="T498" s="204">
        <v>39127</v>
      </c>
      <c r="U498" s="207" t="s">
        <v>42</v>
      </c>
      <c r="V498" s="208">
        <v>100010001376</v>
      </c>
      <c r="AE498" s="209"/>
      <c r="AF498" s="209"/>
      <c r="AG498" s="209"/>
      <c r="AJ498" s="198" t="str">
        <f t="shared" si="11"/>
        <v>-</v>
      </c>
      <c r="AK498" s="201">
        <v>2011</v>
      </c>
      <c r="AL498" s="551" t="s">
        <v>6795</v>
      </c>
    </row>
    <row r="499" spans="1:38" s="201" customFormat="1" ht="16" x14ac:dyDescent="0.2">
      <c r="A499" s="199"/>
      <c r="B499" s="203">
        <v>10091669</v>
      </c>
      <c r="C499" s="201" t="s">
        <v>31</v>
      </c>
      <c r="D499" s="201" t="s">
        <v>32</v>
      </c>
      <c r="E499" s="201" t="s">
        <v>1864</v>
      </c>
      <c r="F499" s="201">
        <v>411627</v>
      </c>
      <c r="G499" s="201" t="s">
        <v>1865</v>
      </c>
      <c r="H499" s="201" t="s">
        <v>374</v>
      </c>
      <c r="I499" s="202">
        <v>900</v>
      </c>
      <c r="J499" s="203" t="s">
        <v>496</v>
      </c>
      <c r="K499" s="203" t="s">
        <v>497</v>
      </c>
      <c r="L499" s="201" t="s">
        <v>255</v>
      </c>
      <c r="M499" s="204" t="s">
        <v>1956</v>
      </c>
      <c r="N499" s="192"/>
      <c r="O499" s="205"/>
      <c r="P499" s="206"/>
      <c r="Q499" s="201" t="s">
        <v>3235</v>
      </c>
      <c r="R499" s="331">
        <v>2551</v>
      </c>
      <c r="S499" s="204">
        <v>39098</v>
      </c>
      <c r="T499" s="204">
        <v>39127</v>
      </c>
      <c r="U499" s="207" t="s">
        <v>42</v>
      </c>
      <c r="V499" s="208">
        <v>100010001376</v>
      </c>
      <c r="AE499" s="209"/>
      <c r="AF499" s="209"/>
      <c r="AG499" s="209"/>
      <c r="AJ499" s="198" t="str">
        <f t="shared" si="11"/>
        <v>+</v>
      </c>
      <c r="AK499" s="201">
        <v>2011</v>
      </c>
      <c r="AL499" s="551" t="s">
        <v>6795</v>
      </c>
    </row>
    <row r="500" spans="1:38" s="201" customFormat="1" ht="16" x14ac:dyDescent="0.2">
      <c r="A500" s="199"/>
      <c r="B500" s="200">
        <v>10091657</v>
      </c>
      <c r="C500" s="201" t="s">
        <v>31</v>
      </c>
      <c r="D500" s="201" t="s">
        <v>32</v>
      </c>
      <c r="E500" s="201" t="s">
        <v>1864</v>
      </c>
      <c r="F500" s="201">
        <v>411627</v>
      </c>
      <c r="G500" s="201" t="s">
        <v>1865</v>
      </c>
      <c r="H500" s="201" t="s">
        <v>374</v>
      </c>
      <c r="I500" s="202">
        <v>41200</v>
      </c>
      <c r="J500" s="203" t="s">
        <v>367</v>
      </c>
      <c r="K500" s="203" t="s">
        <v>368</v>
      </c>
      <c r="L500" s="201" t="s">
        <v>255</v>
      </c>
      <c r="M500" s="204" t="s">
        <v>1956</v>
      </c>
      <c r="N500" s="192"/>
      <c r="O500" s="205"/>
      <c r="P500" s="206"/>
      <c r="Q500" s="201" t="s">
        <v>3235</v>
      </c>
      <c r="R500" s="331">
        <v>2552</v>
      </c>
      <c r="S500" s="204">
        <v>39098</v>
      </c>
      <c r="T500" s="204">
        <v>39127</v>
      </c>
      <c r="U500" s="207" t="s">
        <v>42</v>
      </c>
      <c r="V500" s="208">
        <v>100010001376</v>
      </c>
      <c r="AE500" s="209"/>
      <c r="AF500" s="209"/>
      <c r="AG500" s="209"/>
      <c r="AJ500" s="198" t="str">
        <f t="shared" si="11"/>
        <v>+</v>
      </c>
      <c r="AK500" s="201">
        <v>2011</v>
      </c>
      <c r="AL500" s="551" t="s">
        <v>6795</v>
      </c>
    </row>
    <row r="501" spans="1:38" s="201" customFormat="1" ht="16" x14ac:dyDescent="0.2">
      <c r="A501" s="199"/>
      <c r="B501" s="200">
        <v>10091658</v>
      </c>
      <c r="C501" s="201" t="s">
        <v>31</v>
      </c>
      <c r="D501" s="201" t="s">
        <v>32</v>
      </c>
      <c r="E501" s="201" t="s">
        <v>1864</v>
      </c>
      <c r="F501" s="201">
        <v>411627</v>
      </c>
      <c r="G501" s="201" t="s">
        <v>1865</v>
      </c>
      <c r="H501" s="201" t="s">
        <v>374</v>
      </c>
      <c r="I501" s="202">
        <v>42200</v>
      </c>
      <c r="J501" s="203" t="s">
        <v>367</v>
      </c>
      <c r="K501" s="203" t="s">
        <v>368</v>
      </c>
      <c r="L501" s="201" t="s">
        <v>255</v>
      </c>
      <c r="M501" s="204" t="s">
        <v>1956</v>
      </c>
      <c r="N501" s="192"/>
      <c r="O501" s="205"/>
      <c r="P501" s="206"/>
      <c r="Q501" s="201" t="s">
        <v>3235</v>
      </c>
      <c r="R501" s="331">
        <v>2553</v>
      </c>
      <c r="S501" s="204">
        <v>39098</v>
      </c>
      <c r="T501" s="204">
        <v>39127</v>
      </c>
      <c r="U501" s="207" t="s">
        <v>42</v>
      </c>
      <c r="V501" s="208">
        <v>100010001376</v>
      </c>
      <c r="AE501" s="209"/>
      <c r="AF501" s="209"/>
      <c r="AG501" s="209"/>
      <c r="AJ501" s="198" t="str">
        <f t="shared" si="11"/>
        <v>+</v>
      </c>
      <c r="AK501" s="201">
        <v>2011</v>
      </c>
      <c r="AL501" s="551" t="s">
        <v>6795</v>
      </c>
    </row>
    <row r="502" spans="1:38" s="201" customFormat="1" ht="16" x14ac:dyDescent="0.2">
      <c r="A502" s="199"/>
      <c r="B502" s="203">
        <v>10081283</v>
      </c>
      <c r="C502" s="201" t="s">
        <v>31</v>
      </c>
      <c r="D502" s="201" t="s">
        <v>32</v>
      </c>
      <c r="E502" s="201" t="s">
        <v>1177</v>
      </c>
      <c r="F502" s="201">
        <v>409092</v>
      </c>
      <c r="G502" s="201" t="s">
        <v>210</v>
      </c>
      <c r="H502" s="201" t="s">
        <v>321</v>
      </c>
      <c r="I502" s="202">
        <v>500</v>
      </c>
      <c r="J502" s="203" t="s">
        <v>546</v>
      </c>
      <c r="K502" s="203" t="s">
        <v>547</v>
      </c>
      <c r="L502" s="201" t="s">
        <v>255</v>
      </c>
      <c r="M502" s="204" t="s">
        <v>1959</v>
      </c>
      <c r="N502" s="192"/>
      <c r="O502" s="205"/>
      <c r="P502" s="206"/>
      <c r="Q502" s="201" t="s">
        <v>1960</v>
      </c>
      <c r="R502" s="331">
        <v>2554</v>
      </c>
      <c r="S502" s="204">
        <v>39098</v>
      </c>
      <c r="T502" s="204">
        <v>39127</v>
      </c>
      <c r="U502" s="207" t="s">
        <v>42</v>
      </c>
      <c r="V502" s="208">
        <v>100010001376</v>
      </c>
      <c r="AE502" s="209"/>
      <c r="AF502" s="209"/>
      <c r="AG502" s="209"/>
      <c r="AJ502" s="198" t="str">
        <f t="shared" si="11"/>
        <v>-</v>
      </c>
      <c r="AK502" s="201">
        <v>2011</v>
      </c>
      <c r="AL502" s="551" t="s">
        <v>6795</v>
      </c>
    </row>
    <row r="503" spans="1:38" s="201" customFormat="1" ht="16" x14ac:dyDescent="0.2">
      <c r="A503" s="199"/>
      <c r="B503" s="203">
        <v>10100156</v>
      </c>
      <c r="C503" s="201" t="s">
        <v>31</v>
      </c>
      <c r="D503" s="201" t="s">
        <v>1357</v>
      </c>
      <c r="E503" s="201" t="s">
        <v>1961</v>
      </c>
      <c r="F503" s="201">
        <v>402963</v>
      </c>
      <c r="G503" s="201" t="s">
        <v>1962</v>
      </c>
      <c r="H503" s="201" t="s">
        <v>1963</v>
      </c>
      <c r="I503" s="202">
        <v>20200</v>
      </c>
      <c r="J503" s="203" t="s">
        <v>1964</v>
      </c>
      <c r="K503" s="203" t="s">
        <v>1965</v>
      </c>
      <c r="L503" s="201" t="s">
        <v>255</v>
      </c>
      <c r="M503" s="204" t="s">
        <v>1959</v>
      </c>
      <c r="N503" s="192"/>
      <c r="O503" s="205"/>
      <c r="P503" s="206"/>
      <c r="Q503" s="201" t="s">
        <v>3235</v>
      </c>
      <c r="R503" s="331">
        <v>2556</v>
      </c>
      <c r="S503" s="204">
        <v>39098</v>
      </c>
      <c r="T503" s="204">
        <v>39127</v>
      </c>
      <c r="U503" s="207" t="s">
        <v>42</v>
      </c>
      <c r="V503" s="208">
        <v>100010001376</v>
      </c>
      <c r="Y503" s="201" t="s">
        <v>1966</v>
      </c>
      <c r="AE503" s="209"/>
      <c r="AF503" s="209"/>
      <c r="AG503" s="209"/>
      <c r="AJ503" s="198" t="str">
        <f t="shared" si="11"/>
        <v>+</v>
      </c>
      <c r="AK503" s="201">
        <v>2011</v>
      </c>
      <c r="AL503" s="551" t="s">
        <v>6795</v>
      </c>
    </row>
    <row r="504" spans="1:38" s="201" customFormat="1" ht="16" x14ac:dyDescent="0.2">
      <c r="A504" s="199"/>
      <c r="B504" s="203">
        <v>10088659</v>
      </c>
      <c r="C504" s="201" t="s">
        <v>31</v>
      </c>
      <c r="D504" s="201" t="s">
        <v>1357</v>
      </c>
      <c r="E504" s="201" t="s">
        <v>1961</v>
      </c>
      <c r="F504" s="201">
        <v>402963</v>
      </c>
      <c r="G504" s="201" t="s">
        <v>1962</v>
      </c>
      <c r="H504" s="201" t="s">
        <v>1963</v>
      </c>
      <c r="I504" s="202">
        <v>33300</v>
      </c>
      <c r="J504" s="203" t="s">
        <v>124</v>
      </c>
      <c r="K504" s="203" t="s">
        <v>445</v>
      </c>
      <c r="L504" s="201" t="s">
        <v>255</v>
      </c>
      <c r="M504" s="204" t="s">
        <v>1959</v>
      </c>
      <c r="N504" s="192"/>
      <c r="O504" s="205"/>
      <c r="P504" s="206"/>
      <c r="Q504" s="201" t="s">
        <v>3235</v>
      </c>
      <c r="R504" s="331">
        <v>2557</v>
      </c>
      <c r="S504" s="204">
        <v>39098</v>
      </c>
      <c r="T504" s="204">
        <v>39127</v>
      </c>
      <c r="U504" s="207" t="s">
        <v>42</v>
      </c>
      <c r="V504" s="208">
        <v>100010001376</v>
      </c>
      <c r="Y504" s="201" t="s">
        <v>1967</v>
      </c>
      <c r="AE504" s="209"/>
      <c r="AF504" s="209"/>
      <c r="AG504" s="209"/>
      <c r="AJ504" s="198" t="str">
        <f t="shared" si="11"/>
        <v>+</v>
      </c>
      <c r="AK504" s="201">
        <v>2011</v>
      </c>
      <c r="AL504" s="551" t="s">
        <v>6795</v>
      </c>
    </row>
    <row r="505" spans="1:38" s="201" customFormat="1" ht="16" x14ac:dyDescent="0.2">
      <c r="A505" s="199"/>
      <c r="B505" s="203">
        <v>10095433</v>
      </c>
      <c r="C505" s="201" t="s">
        <v>31</v>
      </c>
      <c r="D505" s="201" t="s">
        <v>1242</v>
      </c>
      <c r="E505" s="201" t="s">
        <v>1968</v>
      </c>
      <c r="F505" s="201">
        <v>404712</v>
      </c>
      <c r="G505" s="201" t="s">
        <v>1969</v>
      </c>
      <c r="H505" s="201" t="s">
        <v>409</v>
      </c>
      <c r="I505" s="202">
        <v>910</v>
      </c>
      <c r="J505" s="203" t="s">
        <v>954</v>
      </c>
      <c r="K505" s="203" t="s">
        <v>1970</v>
      </c>
      <c r="L505" s="201" t="s">
        <v>255</v>
      </c>
      <c r="M505" s="204" t="s">
        <v>1959</v>
      </c>
      <c r="N505" s="192"/>
      <c r="O505" s="205"/>
      <c r="P505" s="206"/>
      <c r="Q505" s="201" t="s">
        <v>3235</v>
      </c>
      <c r="R505" s="331">
        <v>2558</v>
      </c>
      <c r="S505" s="204">
        <v>39098</v>
      </c>
      <c r="T505" s="204">
        <v>39127</v>
      </c>
      <c r="U505" s="207" t="s">
        <v>42</v>
      </c>
      <c r="V505" s="208">
        <v>100010001376</v>
      </c>
      <c r="AE505" s="209"/>
      <c r="AF505" s="209"/>
      <c r="AG505" s="209"/>
      <c r="AJ505" s="198" t="str">
        <f t="shared" si="11"/>
        <v>+</v>
      </c>
      <c r="AK505" s="201">
        <v>2011</v>
      </c>
      <c r="AL505" s="551" t="s">
        <v>6795</v>
      </c>
    </row>
    <row r="506" spans="1:38" s="201" customFormat="1" ht="16" x14ac:dyDescent="0.2">
      <c r="A506" s="199"/>
      <c r="B506" s="200">
        <v>10095434</v>
      </c>
      <c r="C506" s="201" t="s">
        <v>31</v>
      </c>
      <c r="D506" s="201" t="s">
        <v>1242</v>
      </c>
      <c r="E506" s="201" t="s">
        <v>1968</v>
      </c>
      <c r="F506" s="201">
        <v>404712</v>
      </c>
      <c r="G506" s="201" t="s">
        <v>1969</v>
      </c>
      <c r="H506" s="201" t="s">
        <v>409</v>
      </c>
      <c r="I506" s="202">
        <v>10710</v>
      </c>
      <c r="J506" s="203" t="s">
        <v>1074</v>
      </c>
      <c r="K506" s="203" t="s">
        <v>1256</v>
      </c>
      <c r="L506" s="201" t="s">
        <v>255</v>
      </c>
      <c r="M506" s="204" t="s">
        <v>1959</v>
      </c>
      <c r="N506" s="192"/>
      <c r="O506" s="205"/>
      <c r="P506" s="206"/>
      <c r="Q506" s="201" t="s">
        <v>3235</v>
      </c>
      <c r="R506" s="331">
        <v>2559</v>
      </c>
      <c r="S506" s="204">
        <v>39098</v>
      </c>
      <c r="T506" s="204">
        <v>39127</v>
      </c>
      <c r="U506" s="207" t="s">
        <v>42</v>
      </c>
      <c r="V506" s="208">
        <v>100010001376</v>
      </c>
      <c r="AE506" s="209"/>
      <c r="AF506" s="209"/>
      <c r="AG506" s="209"/>
      <c r="AJ506" s="198" t="str">
        <f t="shared" si="11"/>
        <v>+</v>
      </c>
      <c r="AK506" s="201">
        <v>2011</v>
      </c>
      <c r="AL506" s="551" t="s">
        <v>6795</v>
      </c>
    </row>
    <row r="507" spans="1:38" s="201" customFormat="1" ht="16" x14ac:dyDescent="0.2">
      <c r="A507" s="199"/>
      <c r="B507" s="203">
        <v>10095894</v>
      </c>
      <c r="C507" s="201" t="s">
        <v>31</v>
      </c>
      <c r="D507" s="201" t="s">
        <v>1242</v>
      </c>
      <c r="E507" s="201" t="s">
        <v>1968</v>
      </c>
      <c r="F507" s="201">
        <v>404712</v>
      </c>
      <c r="G507" s="201" t="s">
        <v>1969</v>
      </c>
      <c r="H507" s="201" t="s">
        <v>409</v>
      </c>
      <c r="I507" s="202">
        <v>27710</v>
      </c>
      <c r="J507" s="203" t="s">
        <v>356</v>
      </c>
      <c r="K507" s="203" t="s">
        <v>357</v>
      </c>
      <c r="L507" s="201" t="s">
        <v>255</v>
      </c>
      <c r="M507" s="204" t="s">
        <v>1959</v>
      </c>
      <c r="N507" s="192"/>
      <c r="O507" s="205"/>
      <c r="P507" s="206"/>
      <c r="Q507" s="201" t="s">
        <v>3235</v>
      </c>
      <c r="R507" s="331">
        <v>2560</v>
      </c>
      <c r="S507" s="204">
        <v>39098</v>
      </c>
      <c r="T507" s="204">
        <v>39127</v>
      </c>
      <c r="U507" s="207" t="s">
        <v>42</v>
      </c>
      <c r="V507" s="208">
        <v>100010001376</v>
      </c>
      <c r="AE507" s="209"/>
      <c r="AF507" s="209"/>
      <c r="AG507" s="209"/>
      <c r="AJ507" s="198" t="str">
        <f t="shared" si="11"/>
        <v>+</v>
      </c>
      <c r="AK507" s="201">
        <v>2011</v>
      </c>
      <c r="AL507" s="551" t="s">
        <v>6795</v>
      </c>
    </row>
    <row r="508" spans="1:38" s="201" customFormat="1" ht="16" x14ac:dyDescent="0.2">
      <c r="A508" s="199"/>
      <c r="B508" s="203">
        <v>10091403</v>
      </c>
      <c r="C508" s="201" t="s">
        <v>31</v>
      </c>
      <c r="D508" s="201" t="s">
        <v>32</v>
      </c>
      <c r="E508" s="201" t="s">
        <v>1106</v>
      </c>
      <c r="F508" s="201">
        <v>402642</v>
      </c>
      <c r="G508" s="201" t="s">
        <v>1174</v>
      </c>
      <c r="H508" s="201" t="s">
        <v>604</v>
      </c>
      <c r="I508" s="202">
        <v>24200</v>
      </c>
      <c r="J508" s="203" t="s">
        <v>253</v>
      </c>
      <c r="K508" s="203" t="s">
        <v>327</v>
      </c>
      <c r="L508" s="201" t="s">
        <v>255</v>
      </c>
      <c r="M508" s="204" t="s">
        <v>1971</v>
      </c>
      <c r="N508" s="192"/>
      <c r="O508" s="205"/>
      <c r="P508" s="206"/>
      <c r="Q508" s="201" t="s">
        <v>3235</v>
      </c>
      <c r="R508" s="331">
        <v>2574</v>
      </c>
      <c r="S508" s="204">
        <v>39098</v>
      </c>
      <c r="T508" s="204">
        <v>39127</v>
      </c>
      <c r="U508" s="207" t="s">
        <v>42</v>
      </c>
      <c r="V508" s="208">
        <v>100010001376</v>
      </c>
      <c r="Y508" s="201" t="s">
        <v>1972</v>
      </c>
      <c r="AE508" s="209"/>
      <c r="AF508" s="209"/>
      <c r="AG508" s="209"/>
      <c r="AJ508" s="198" t="str">
        <f t="shared" si="11"/>
        <v>+</v>
      </c>
      <c r="AK508" s="201">
        <v>2011</v>
      </c>
      <c r="AL508" s="551" t="s">
        <v>6795</v>
      </c>
    </row>
    <row r="509" spans="1:38" s="201" customFormat="1" ht="32" x14ac:dyDescent="0.2">
      <c r="A509" s="199"/>
      <c r="B509" s="200" t="s">
        <v>1973</v>
      </c>
      <c r="C509" s="201" t="s">
        <v>31</v>
      </c>
      <c r="D509" s="201" t="s">
        <v>32</v>
      </c>
      <c r="E509" s="201" t="s">
        <v>1167</v>
      </c>
      <c r="F509" s="201">
        <v>401275</v>
      </c>
      <c r="G509" s="201" t="s">
        <v>1974</v>
      </c>
      <c r="H509" s="201" t="s">
        <v>321</v>
      </c>
      <c r="I509" s="202">
        <v>24500</v>
      </c>
      <c r="J509" s="203" t="s">
        <v>253</v>
      </c>
      <c r="K509" s="203" t="s">
        <v>254</v>
      </c>
      <c r="L509" s="201" t="s">
        <v>255</v>
      </c>
      <c r="M509" s="204" t="s">
        <v>1971</v>
      </c>
      <c r="N509" s="192"/>
      <c r="O509" s="205"/>
      <c r="P509" s="206"/>
      <c r="Q509" s="201" t="s">
        <v>3235</v>
      </c>
      <c r="R509" s="331">
        <v>2599</v>
      </c>
      <c r="S509" s="204">
        <v>39098</v>
      </c>
      <c r="T509" s="204">
        <v>39127</v>
      </c>
      <c r="U509" s="207" t="s">
        <v>42</v>
      </c>
      <c r="V509" s="208">
        <v>100010001376</v>
      </c>
      <c r="Y509" s="201" t="s">
        <v>1975</v>
      </c>
      <c r="AE509" s="209"/>
      <c r="AF509" s="209"/>
      <c r="AG509" s="209"/>
      <c r="AJ509" s="198" t="str">
        <f t="shared" si="11"/>
        <v>+</v>
      </c>
      <c r="AK509" s="201">
        <v>2011</v>
      </c>
      <c r="AL509" s="551" t="s">
        <v>6795</v>
      </c>
    </row>
    <row r="510" spans="1:38" s="201" customFormat="1" ht="16" x14ac:dyDescent="0.2">
      <c r="A510" s="199"/>
      <c r="B510" s="203">
        <v>10090604</v>
      </c>
      <c r="C510" s="201" t="s">
        <v>31</v>
      </c>
      <c r="D510" s="201" t="s">
        <v>32</v>
      </c>
      <c r="E510" s="201" t="s">
        <v>1976</v>
      </c>
      <c r="F510" s="201">
        <v>800842</v>
      </c>
      <c r="G510" s="201" t="s">
        <v>1113</v>
      </c>
      <c r="H510" s="201" t="s">
        <v>387</v>
      </c>
      <c r="I510" s="202">
        <v>1600</v>
      </c>
      <c r="J510" s="203" t="s">
        <v>207</v>
      </c>
      <c r="K510" s="203" t="s">
        <v>440</v>
      </c>
      <c r="L510" s="201" t="s">
        <v>255</v>
      </c>
      <c r="M510" s="204" t="s">
        <v>1977</v>
      </c>
      <c r="N510" s="192"/>
      <c r="O510" s="205"/>
      <c r="P510" s="206"/>
      <c r="Q510" s="201" t="s">
        <v>3235</v>
      </c>
      <c r="R510" s="331">
        <v>2628</v>
      </c>
      <c r="S510" s="204">
        <v>39098</v>
      </c>
      <c r="T510" s="204">
        <v>39127</v>
      </c>
      <c r="U510" s="207" t="s">
        <v>42</v>
      </c>
      <c r="V510" s="208">
        <v>100010001376</v>
      </c>
      <c r="AE510" s="209"/>
      <c r="AF510" s="209"/>
      <c r="AG510" s="209"/>
      <c r="AJ510" s="198" t="str">
        <f t="shared" si="11"/>
        <v>+</v>
      </c>
      <c r="AK510" s="201">
        <v>2011</v>
      </c>
      <c r="AL510" s="551" t="s">
        <v>6795</v>
      </c>
    </row>
    <row r="511" spans="1:38" s="201" customFormat="1" ht="16" x14ac:dyDescent="0.2">
      <c r="A511" s="199"/>
      <c r="B511" s="203">
        <v>10090605</v>
      </c>
      <c r="C511" s="201" t="s">
        <v>31</v>
      </c>
      <c r="D511" s="201" t="s">
        <v>32</v>
      </c>
      <c r="E511" s="201" t="s">
        <v>1976</v>
      </c>
      <c r="F511" s="201">
        <v>800842</v>
      </c>
      <c r="G511" s="201" t="s">
        <v>1113</v>
      </c>
      <c r="H511" s="201" t="s">
        <v>387</v>
      </c>
      <c r="I511" s="202">
        <v>3500</v>
      </c>
      <c r="J511" s="203" t="s">
        <v>1978</v>
      </c>
      <c r="K511" s="203" t="s">
        <v>1970</v>
      </c>
      <c r="L511" s="201" t="s">
        <v>255</v>
      </c>
      <c r="M511" s="204" t="s">
        <v>1977</v>
      </c>
      <c r="N511" s="192"/>
      <c r="O511" s="205"/>
      <c r="P511" s="206"/>
      <c r="Q511" s="201" t="s">
        <v>3235</v>
      </c>
      <c r="R511" s="331">
        <v>2629</v>
      </c>
      <c r="S511" s="204">
        <v>39098</v>
      </c>
      <c r="T511" s="204">
        <v>39127</v>
      </c>
      <c r="U511" s="207" t="s">
        <v>42</v>
      </c>
      <c r="V511" s="208">
        <v>100010001376</v>
      </c>
      <c r="AE511" s="209"/>
      <c r="AF511" s="209"/>
      <c r="AG511" s="209"/>
      <c r="AJ511" s="198" t="str">
        <f t="shared" si="11"/>
        <v>+</v>
      </c>
      <c r="AK511" s="201">
        <v>2011</v>
      </c>
      <c r="AL511" s="551" t="s">
        <v>6795</v>
      </c>
    </row>
    <row r="512" spans="1:38" s="201" customFormat="1" ht="16" x14ac:dyDescent="0.2">
      <c r="A512" s="199"/>
      <c r="B512" s="203">
        <v>10090609</v>
      </c>
      <c r="C512" s="201" t="s">
        <v>31</v>
      </c>
      <c r="D512" s="201" t="s">
        <v>32</v>
      </c>
      <c r="E512" s="201" t="s">
        <v>1976</v>
      </c>
      <c r="F512" s="201">
        <v>800842</v>
      </c>
      <c r="G512" s="201" t="s">
        <v>1113</v>
      </c>
      <c r="H512" s="201" t="s">
        <v>387</v>
      </c>
      <c r="I512" s="202">
        <v>10400</v>
      </c>
      <c r="J512" s="203" t="s">
        <v>546</v>
      </c>
      <c r="K512" s="203" t="s">
        <v>547</v>
      </c>
      <c r="L512" s="201" t="s">
        <v>255</v>
      </c>
      <c r="M512" s="204" t="s">
        <v>1977</v>
      </c>
      <c r="N512" s="192"/>
      <c r="O512" s="205"/>
      <c r="P512" s="206"/>
      <c r="Q512" s="201" t="s">
        <v>3235</v>
      </c>
      <c r="R512" s="331">
        <v>2630</v>
      </c>
      <c r="S512" s="204">
        <v>39098</v>
      </c>
      <c r="T512" s="204">
        <v>39127</v>
      </c>
      <c r="U512" s="207" t="s">
        <v>42</v>
      </c>
      <c r="V512" s="208">
        <v>100010001376</v>
      </c>
      <c r="AE512" s="209"/>
      <c r="AF512" s="209"/>
      <c r="AG512" s="209"/>
      <c r="AJ512" s="198" t="str">
        <f t="shared" si="11"/>
        <v>+</v>
      </c>
      <c r="AK512" s="201">
        <v>2011</v>
      </c>
      <c r="AL512" s="551" t="s">
        <v>6795</v>
      </c>
    </row>
    <row r="513" spans="1:38" s="201" customFormat="1" ht="16" x14ac:dyDescent="0.2">
      <c r="A513" s="199"/>
      <c r="B513" s="203">
        <v>10090623</v>
      </c>
      <c r="C513" s="201" t="s">
        <v>31</v>
      </c>
      <c r="D513" s="201" t="s">
        <v>32</v>
      </c>
      <c r="E513" s="201" t="s">
        <v>1976</v>
      </c>
      <c r="F513" s="201">
        <v>800842</v>
      </c>
      <c r="G513" s="201" t="s">
        <v>1113</v>
      </c>
      <c r="H513" s="201" t="s">
        <v>387</v>
      </c>
      <c r="I513" s="202">
        <v>23000</v>
      </c>
      <c r="J513" s="203" t="s">
        <v>253</v>
      </c>
      <c r="K513" s="203" t="s">
        <v>327</v>
      </c>
      <c r="L513" s="201" t="s">
        <v>255</v>
      </c>
      <c r="M513" s="204" t="s">
        <v>1977</v>
      </c>
      <c r="N513" s="192"/>
      <c r="O513" s="205"/>
      <c r="P513" s="206"/>
      <c r="Q513" s="201" t="s">
        <v>3235</v>
      </c>
      <c r="R513" s="331">
        <v>2631</v>
      </c>
      <c r="S513" s="204">
        <v>39098</v>
      </c>
      <c r="T513" s="204">
        <v>39127</v>
      </c>
      <c r="U513" s="207" t="s">
        <v>42</v>
      </c>
      <c r="V513" s="208">
        <v>100010001376</v>
      </c>
      <c r="Y513" s="201" t="s">
        <v>1979</v>
      </c>
      <c r="AE513" s="209"/>
      <c r="AF513" s="209"/>
      <c r="AG513" s="209"/>
      <c r="AJ513" s="198" t="str">
        <f t="shared" si="11"/>
        <v>+</v>
      </c>
      <c r="AK513" s="201">
        <v>2011</v>
      </c>
      <c r="AL513" s="551" t="s">
        <v>6795</v>
      </c>
    </row>
    <row r="514" spans="1:38" s="201" customFormat="1" ht="16" x14ac:dyDescent="0.2">
      <c r="A514" s="199"/>
      <c r="B514" s="203">
        <v>10098940</v>
      </c>
      <c r="C514" s="201" t="s">
        <v>31</v>
      </c>
      <c r="D514" s="201" t="s">
        <v>32</v>
      </c>
      <c r="E514" s="201" t="s">
        <v>1976</v>
      </c>
      <c r="F514" s="201">
        <v>800842</v>
      </c>
      <c r="G514" s="201" t="s">
        <v>1113</v>
      </c>
      <c r="H514" s="201" t="s">
        <v>387</v>
      </c>
      <c r="I514" s="202">
        <v>23401</v>
      </c>
      <c r="J514" s="203" t="s">
        <v>491</v>
      </c>
      <c r="K514" s="203" t="s">
        <v>1355</v>
      </c>
      <c r="L514" s="201" t="s">
        <v>255</v>
      </c>
      <c r="M514" s="204" t="s">
        <v>1977</v>
      </c>
      <c r="N514" s="192"/>
      <c r="O514" s="205"/>
      <c r="P514" s="206"/>
      <c r="Q514" s="201" t="s">
        <v>3235</v>
      </c>
      <c r="R514" s="331">
        <v>2632</v>
      </c>
      <c r="S514" s="204">
        <v>39098</v>
      </c>
      <c r="T514" s="204">
        <v>39127</v>
      </c>
      <c r="U514" s="207" t="s">
        <v>42</v>
      </c>
      <c r="V514" s="208">
        <v>100010001376</v>
      </c>
      <c r="AE514" s="209"/>
      <c r="AF514" s="209"/>
      <c r="AG514" s="209"/>
      <c r="AJ514" s="198" t="str">
        <f t="shared" si="11"/>
        <v>+</v>
      </c>
      <c r="AK514" s="201">
        <v>2011</v>
      </c>
      <c r="AL514" s="551" t="s">
        <v>6795</v>
      </c>
    </row>
    <row r="515" spans="1:38" s="201" customFormat="1" ht="16" x14ac:dyDescent="0.2">
      <c r="A515" s="199"/>
      <c r="B515" s="203">
        <v>10090627</v>
      </c>
      <c r="C515" s="201" t="s">
        <v>31</v>
      </c>
      <c r="D515" s="201" t="s">
        <v>32</v>
      </c>
      <c r="E515" s="201" t="s">
        <v>1976</v>
      </c>
      <c r="F515" s="201">
        <v>800842</v>
      </c>
      <c r="G515" s="201" t="s">
        <v>1113</v>
      </c>
      <c r="H515" s="201" t="s">
        <v>387</v>
      </c>
      <c r="I515" s="202">
        <v>23800</v>
      </c>
      <c r="J515" s="203" t="s">
        <v>356</v>
      </c>
      <c r="K515" s="203" t="s">
        <v>357</v>
      </c>
      <c r="L515" s="201" t="s">
        <v>255</v>
      </c>
      <c r="M515" s="204" t="s">
        <v>1977</v>
      </c>
      <c r="N515" s="192"/>
      <c r="O515" s="205"/>
      <c r="P515" s="206"/>
      <c r="Q515" s="201" t="s">
        <v>3235</v>
      </c>
      <c r="R515" s="331">
        <v>2633</v>
      </c>
      <c r="S515" s="204">
        <v>39098</v>
      </c>
      <c r="T515" s="204">
        <v>39127</v>
      </c>
      <c r="U515" s="207" t="s">
        <v>42</v>
      </c>
      <c r="V515" s="208">
        <v>100010001376</v>
      </c>
      <c r="AE515" s="209"/>
      <c r="AF515" s="209"/>
      <c r="AG515" s="209"/>
      <c r="AJ515" s="198" t="str">
        <f t="shared" si="11"/>
        <v>+</v>
      </c>
      <c r="AK515" s="201">
        <v>2011</v>
      </c>
      <c r="AL515" s="551" t="s">
        <v>6795</v>
      </c>
    </row>
    <row r="516" spans="1:38" s="201" customFormat="1" ht="16" x14ac:dyDescent="0.2">
      <c r="A516" s="199"/>
      <c r="B516" s="203">
        <v>10090632</v>
      </c>
      <c r="C516" s="201" t="s">
        <v>31</v>
      </c>
      <c r="D516" s="201" t="s">
        <v>32</v>
      </c>
      <c r="E516" s="201" t="s">
        <v>1976</v>
      </c>
      <c r="F516" s="201">
        <v>800842</v>
      </c>
      <c r="G516" s="201" t="s">
        <v>1113</v>
      </c>
      <c r="H516" s="201" t="s">
        <v>387</v>
      </c>
      <c r="I516" s="202">
        <v>32000</v>
      </c>
      <c r="J516" s="203" t="s">
        <v>860</v>
      </c>
      <c r="K516" s="203" t="s">
        <v>861</v>
      </c>
      <c r="L516" s="201" t="s">
        <v>255</v>
      </c>
      <c r="M516" s="204" t="s">
        <v>1977</v>
      </c>
      <c r="N516" s="192"/>
      <c r="O516" s="205"/>
      <c r="P516" s="206"/>
      <c r="Q516" s="201" t="s">
        <v>3235</v>
      </c>
      <c r="R516" s="331">
        <v>2634</v>
      </c>
      <c r="S516" s="204">
        <v>39098</v>
      </c>
      <c r="T516" s="204">
        <v>39127</v>
      </c>
      <c r="U516" s="207" t="s">
        <v>42</v>
      </c>
      <c r="V516" s="208">
        <v>100010001376</v>
      </c>
      <c r="AE516" s="209"/>
      <c r="AF516" s="209"/>
      <c r="AG516" s="209"/>
      <c r="AJ516" s="198" t="str">
        <f t="shared" ref="AJ516:AJ579" si="12">IF(Q516&lt;&gt;"",IF(Q516="@","+","-"),MID(J516,1,6))</f>
        <v>+</v>
      </c>
      <c r="AK516" s="201">
        <v>2011</v>
      </c>
      <c r="AL516" s="551" t="s">
        <v>6795</v>
      </c>
    </row>
    <row r="517" spans="1:38" s="201" customFormat="1" ht="16" x14ac:dyDescent="0.2">
      <c r="A517" s="199"/>
      <c r="B517" s="203">
        <v>10090633</v>
      </c>
      <c r="C517" s="201" t="s">
        <v>31</v>
      </c>
      <c r="D517" s="201" t="s">
        <v>32</v>
      </c>
      <c r="E517" s="201" t="s">
        <v>1976</v>
      </c>
      <c r="F517" s="201">
        <v>800842</v>
      </c>
      <c r="G517" s="201" t="s">
        <v>1113</v>
      </c>
      <c r="H517" s="201" t="s">
        <v>387</v>
      </c>
      <c r="I517" s="202">
        <v>40500</v>
      </c>
      <c r="J517" s="203" t="s">
        <v>124</v>
      </c>
      <c r="K517" s="203" t="s">
        <v>445</v>
      </c>
      <c r="L517" s="201" t="s">
        <v>255</v>
      </c>
      <c r="M517" s="204" t="s">
        <v>1977</v>
      </c>
      <c r="N517" s="192"/>
      <c r="O517" s="205"/>
      <c r="P517" s="206"/>
      <c r="Q517" s="201" t="s">
        <v>3235</v>
      </c>
      <c r="R517" s="331">
        <v>2635</v>
      </c>
      <c r="S517" s="204">
        <v>39098</v>
      </c>
      <c r="T517" s="204">
        <v>39127</v>
      </c>
      <c r="U517" s="207" t="s">
        <v>42</v>
      </c>
      <c r="V517" s="208">
        <v>100010001376</v>
      </c>
      <c r="Y517" s="201" t="s">
        <v>1980</v>
      </c>
      <c r="AE517" s="209"/>
      <c r="AF517" s="209"/>
      <c r="AG517" s="209"/>
      <c r="AJ517" s="198" t="str">
        <f t="shared" si="12"/>
        <v>+</v>
      </c>
      <c r="AK517" s="201">
        <v>2011</v>
      </c>
      <c r="AL517" s="551" t="s">
        <v>6795</v>
      </c>
    </row>
    <row r="518" spans="1:38" s="201" customFormat="1" ht="16" x14ac:dyDescent="0.2">
      <c r="A518" s="199"/>
      <c r="B518" s="203">
        <v>10090472</v>
      </c>
      <c r="C518" s="201" t="s">
        <v>31</v>
      </c>
      <c r="D518" s="201" t="s">
        <v>32</v>
      </c>
      <c r="E518" s="201" t="s">
        <v>1976</v>
      </c>
      <c r="F518" s="201">
        <v>800842</v>
      </c>
      <c r="G518" s="201" t="s">
        <v>1113</v>
      </c>
      <c r="H518" s="201" t="s">
        <v>387</v>
      </c>
      <c r="I518" s="202">
        <v>64400</v>
      </c>
      <c r="J518" s="203" t="s">
        <v>486</v>
      </c>
      <c r="K518" s="203" t="s">
        <v>487</v>
      </c>
      <c r="L518" s="201" t="s">
        <v>255</v>
      </c>
      <c r="M518" s="204" t="s">
        <v>1977</v>
      </c>
      <c r="N518" s="192"/>
      <c r="O518" s="205"/>
      <c r="P518" s="206"/>
      <c r="Q518" s="201" t="s">
        <v>3235</v>
      </c>
      <c r="R518" s="331">
        <v>2636</v>
      </c>
      <c r="S518" s="204">
        <v>39098</v>
      </c>
      <c r="T518" s="204">
        <v>39127</v>
      </c>
      <c r="U518" s="207" t="s">
        <v>42</v>
      </c>
      <c r="V518" s="208">
        <v>100010001376</v>
      </c>
      <c r="AE518" s="209"/>
      <c r="AF518" s="209"/>
      <c r="AG518" s="209"/>
      <c r="AJ518" s="198" t="str">
        <f t="shared" si="12"/>
        <v>+</v>
      </c>
      <c r="AK518" s="201">
        <v>2011</v>
      </c>
      <c r="AL518" s="551" t="s">
        <v>6795</v>
      </c>
    </row>
    <row r="519" spans="1:38" s="201" customFormat="1" ht="32" x14ac:dyDescent="0.2">
      <c r="A519" s="199"/>
      <c r="B519" s="203" t="s">
        <v>1981</v>
      </c>
      <c r="C519" s="201" t="s">
        <v>31</v>
      </c>
      <c r="D519" s="201" t="s">
        <v>32</v>
      </c>
      <c r="E519" s="201" t="s">
        <v>1982</v>
      </c>
      <c r="F519" s="201" t="s">
        <v>463</v>
      </c>
      <c r="G519" s="201" t="s">
        <v>260</v>
      </c>
      <c r="H519" s="201" t="s">
        <v>261</v>
      </c>
      <c r="I519" s="202">
        <v>1000</v>
      </c>
      <c r="J519" s="203" t="s">
        <v>1983</v>
      </c>
      <c r="K519" s="203" t="s">
        <v>1984</v>
      </c>
      <c r="L519" s="201" t="s">
        <v>255</v>
      </c>
      <c r="M519" s="204" t="s">
        <v>1985</v>
      </c>
      <c r="N519" s="192"/>
      <c r="O519" s="205"/>
      <c r="P519" s="206"/>
      <c r="Q519" s="201" t="s">
        <v>3235</v>
      </c>
      <c r="R519" s="331">
        <v>2669</v>
      </c>
      <c r="S519" s="204">
        <v>39098</v>
      </c>
      <c r="T519" s="204">
        <v>39127</v>
      </c>
      <c r="U519" s="207" t="s">
        <v>42</v>
      </c>
      <c r="V519" s="208">
        <v>100010001376</v>
      </c>
      <c r="Y519" s="201" t="s">
        <v>1986</v>
      </c>
      <c r="AE519" s="209"/>
      <c r="AF519" s="209"/>
      <c r="AG519" s="209"/>
      <c r="AJ519" s="198" t="str">
        <f t="shared" si="12"/>
        <v>+</v>
      </c>
      <c r="AK519" s="201">
        <v>2011</v>
      </c>
      <c r="AL519" s="551" t="s">
        <v>6795</v>
      </c>
    </row>
    <row r="520" spans="1:38" s="201" customFormat="1" ht="32" x14ac:dyDescent="0.2">
      <c r="A520" s="199"/>
      <c r="B520" s="203" t="s">
        <v>1987</v>
      </c>
      <c r="C520" s="201" t="s">
        <v>31</v>
      </c>
      <c r="D520" s="201" t="s">
        <v>32</v>
      </c>
      <c r="E520" s="201" t="s">
        <v>531</v>
      </c>
      <c r="F520" s="201">
        <v>403977</v>
      </c>
      <c r="G520" s="201" t="s">
        <v>1535</v>
      </c>
      <c r="H520" s="201" t="s">
        <v>533</v>
      </c>
      <c r="I520" s="202">
        <v>30800</v>
      </c>
      <c r="J520" s="203" t="s">
        <v>459</v>
      </c>
      <c r="K520" s="203" t="s">
        <v>460</v>
      </c>
      <c r="L520" s="201" t="s">
        <v>255</v>
      </c>
      <c r="M520" s="204" t="s">
        <v>1988</v>
      </c>
      <c r="N520" s="192"/>
      <c r="O520" s="205"/>
      <c r="P520" s="206"/>
      <c r="Q520" s="201" t="s">
        <v>3235</v>
      </c>
      <c r="R520" s="331">
        <v>2670</v>
      </c>
      <c r="S520" s="204">
        <v>39098</v>
      </c>
      <c r="T520" s="204">
        <v>39127</v>
      </c>
      <c r="U520" s="207" t="s">
        <v>42</v>
      </c>
      <c r="V520" s="208">
        <v>100010001376</v>
      </c>
      <c r="Y520" s="201" t="s">
        <v>1989</v>
      </c>
      <c r="AE520" s="209"/>
      <c r="AF520" s="209"/>
      <c r="AG520" s="209"/>
      <c r="AJ520" s="198" t="str">
        <f t="shared" si="12"/>
        <v>+</v>
      </c>
      <c r="AK520" s="201">
        <v>2011</v>
      </c>
      <c r="AL520" s="551" t="s">
        <v>6795</v>
      </c>
    </row>
    <row r="521" spans="1:38" s="201" customFormat="1" ht="32" x14ac:dyDescent="0.2">
      <c r="A521" s="199"/>
      <c r="B521" s="203" t="s">
        <v>1990</v>
      </c>
      <c r="C521" s="201" t="s">
        <v>31</v>
      </c>
      <c r="D521" s="201" t="s">
        <v>32</v>
      </c>
      <c r="E521" s="201" t="s">
        <v>1106</v>
      </c>
      <c r="F521" s="201">
        <v>402642</v>
      </c>
      <c r="G521" s="201" t="s">
        <v>1174</v>
      </c>
      <c r="H521" s="201" t="s">
        <v>604</v>
      </c>
      <c r="I521" s="202">
        <v>30100</v>
      </c>
      <c r="J521" s="203" t="s">
        <v>989</v>
      </c>
      <c r="K521" s="203" t="s">
        <v>990</v>
      </c>
      <c r="L521" s="201" t="s">
        <v>255</v>
      </c>
      <c r="M521" s="204" t="s">
        <v>1971</v>
      </c>
      <c r="N521" s="192"/>
      <c r="O521" s="205"/>
      <c r="P521" s="206"/>
      <c r="Q521" s="201" t="s">
        <v>3235</v>
      </c>
      <c r="R521" s="331">
        <v>2671</v>
      </c>
      <c r="S521" s="204">
        <v>39098</v>
      </c>
      <c r="T521" s="204">
        <v>39127</v>
      </c>
      <c r="U521" s="207" t="s">
        <v>42</v>
      </c>
      <c r="V521" s="208">
        <v>100010001376</v>
      </c>
      <c r="Y521" s="201" t="s">
        <v>1991</v>
      </c>
      <c r="AE521" s="209"/>
      <c r="AF521" s="209"/>
      <c r="AG521" s="209"/>
      <c r="AJ521" s="198" t="str">
        <f t="shared" si="12"/>
        <v>+</v>
      </c>
      <c r="AK521" s="201">
        <v>2011</v>
      </c>
      <c r="AL521" s="551" t="s">
        <v>6795</v>
      </c>
    </row>
    <row r="522" spans="1:38" s="201" customFormat="1" ht="32" x14ac:dyDescent="0.2">
      <c r="A522" s="199"/>
      <c r="B522" s="203" t="s">
        <v>1992</v>
      </c>
      <c r="C522" s="201" t="s">
        <v>31</v>
      </c>
      <c r="D522" s="201" t="s">
        <v>32</v>
      </c>
      <c r="E522" s="201" t="s">
        <v>1993</v>
      </c>
      <c r="F522" s="201">
        <v>411822</v>
      </c>
      <c r="G522" s="201" t="s">
        <v>1994</v>
      </c>
      <c r="H522" s="201" t="s">
        <v>1995</v>
      </c>
      <c r="I522" s="202">
        <v>20100</v>
      </c>
      <c r="J522" s="203" t="s">
        <v>564</v>
      </c>
      <c r="K522" s="203" t="s">
        <v>565</v>
      </c>
      <c r="L522" s="201" t="s">
        <v>255</v>
      </c>
      <c r="M522" s="204" t="s">
        <v>1971</v>
      </c>
      <c r="N522" s="192"/>
      <c r="O522" s="205"/>
      <c r="P522" s="206"/>
      <c r="Q522" s="201" t="s">
        <v>3235</v>
      </c>
      <c r="R522" s="331">
        <v>2672</v>
      </c>
      <c r="S522" s="204">
        <v>39098</v>
      </c>
      <c r="T522" s="204">
        <v>39127</v>
      </c>
      <c r="U522" s="207" t="s">
        <v>42</v>
      </c>
      <c r="V522" s="208">
        <v>100010001376</v>
      </c>
      <c r="Y522" s="201" t="s">
        <v>1996</v>
      </c>
      <c r="AE522" s="209"/>
      <c r="AF522" s="209"/>
      <c r="AG522" s="209"/>
      <c r="AJ522" s="198" t="str">
        <f t="shared" si="12"/>
        <v>+</v>
      </c>
      <c r="AK522" s="201">
        <v>2011</v>
      </c>
      <c r="AL522" s="551" t="s">
        <v>6795</v>
      </c>
    </row>
    <row r="523" spans="1:38" s="201" customFormat="1" ht="32" x14ac:dyDescent="0.2">
      <c r="A523" s="199"/>
      <c r="B523" s="203" t="s">
        <v>1997</v>
      </c>
      <c r="C523" s="201" t="s">
        <v>31</v>
      </c>
      <c r="D523" s="201" t="s">
        <v>32</v>
      </c>
      <c r="E523" s="201" t="s">
        <v>1167</v>
      </c>
      <c r="F523" s="201">
        <v>401275</v>
      </c>
      <c r="G523" s="201" t="s">
        <v>1974</v>
      </c>
      <c r="H523" s="201" t="s">
        <v>321</v>
      </c>
      <c r="I523" s="202">
        <v>30100</v>
      </c>
      <c r="J523" s="203" t="s">
        <v>1220</v>
      </c>
      <c r="K523" s="203" t="s">
        <v>993</v>
      </c>
      <c r="L523" s="201" t="s">
        <v>255</v>
      </c>
      <c r="M523" s="204" t="s">
        <v>1971</v>
      </c>
      <c r="N523" s="192"/>
      <c r="O523" s="205"/>
      <c r="P523" s="206"/>
      <c r="Q523" s="201" t="s">
        <v>3235</v>
      </c>
      <c r="R523" s="331">
        <v>2673</v>
      </c>
      <c r="S523" s="204">
        <v>39098</v>
      </c>
      <c r="T523" s="204">
        <v>39127</v>
      </c>
      <c r="U523" s="207" t="s">
        <v>42</v>
      </c>
      <c r="V523" s="208">
        <v>100010001376</v>
      </c>
      <c r="Y523" s="201" t="s">
        <v>1998</v>
      </c>
      <c r="AE523" s="209"/>
      <c r="AF523" s="209"/>
      <c r="AG523" s="209"/>
      <c r="AJ523" s="198" t="str">
        <f t="shared" si="12"/>
        <v>+</v>
      </c>
      <c r="AK523" s="201">
        <v>2011</v>
      </c>
      <c r="AL523" s="551" t="s">
        <v>6795</v>
      </c>
    </row>
    <row r="524" spans="1:38" s="201" customFormat="1" ht="32" x14ac:dyDescent="0.2">
      <c r="A524" s="199"/>
      <c r="B524" s="203" t="s">
        <v>1999</v>
      </c>
      <c r="C524" s="201" t="s">
        <v>31</v>
      </c>
      <c r="D524" s="201" t="s">
        <v>32</v>
      </c>
      <c r="E524" s="201" t="s">
        <v>306</v>
      </c>
      <c r="F524" s="201">
        <v>412236</v>
      </c>
      <c r="G524" s="201" t="s">
        <v>307</v>
      </c>
      <c r="H524" s="201" t="s">
        <v>308</v>
      </c>
      <c r="I524" s="202">
        <v>46200</v>
      </c>
      <c r="J524" s="203" t="s">
        <v>362</v>
      </c>
      <c r="K524" s="203" t="s">
        <v>363</v>
      </c>
      <c r="L524" s="201" t="s">
        <v>255</v>
      </c>
      <c r="M524" s="204" t="s">
        <v>1977</v>
      </c>
      <c r="N524" s="192"/>
      <c r="O524" s="205"/>
      <c r="P524" s="206"/>
      <c r="Q524" s="201" t="s">
        <v>3235</v>
      </c>
      <c r="R524" s="331">
        <v>2674</v>
      </c>
      <c r="S524" s="204">
        <v>39098</v>
      </c>
      <c r="T524" s="204">
        <v>39127</v>
      </c>
      <c r="U524" s="207" t="s">
        <v>42</v>
      </c>
      <c r="V524" s="208">
        <v>100010001376</v>
      </c>
      <c r="Y524" s="201" t="s">
        <v>2000</v>
      </c>
      <c r="AE524" s="209"/>
      <c r="AF524" s="209"/>
      <c r="AG524" s="209"/>
      <c r="AJ524" s="198" t="str">
        <f t="shared" si="12"/>
        <v>+</v>
      </c>
      <c r="AK524" s="201">
        <v>2011</v>
      </c>
      <c r="AL524" s="551" t="s">
        <v>6795</v>
      </c>
    </row>
    <row r="525" spans="1:38" s="201" customFormat="1" ht="32" x14ac:dyDescent="0.2">
      <c r="A525" s="199"/>
      <c r="B525" s="203" t="s">
        <v>2001</v>
      </c>
      <c r="C525" s="201" t="s">
        <v>31</v>
      </c>
      <c r="D525" s="201" t="s">
        <v>32</v>
      </c>
      <c r="E525" s="201" t="s">
        <v>376</v>
      </c>
      <c r="F525" s="201">
        <v>401255</v>
      </c>
      <c r="G525" s="201" t="s">
        <v>336</v>
      </c>
      <c r="H525" s="201" t="s">
        <v>308</v>
      </c>
      <c r="I525" s="202">
        <v>250100</v>
      </c>
      <c r="J525" s="203" t="s">
        <v>1476</v>
      </c>
      <c r="K525" s="203" t="s">
        <v>1477</v>
      </c>
      <c r="L525" s="201" t="s">
        <v>255</v>
      </c>
      <c r="M525" s="204" t="s">
        <v>1977</v>
      </c>
      <c r="N525" s="192"/>
      <c r="O525" s="205"/>
      <c r="P525" s="206"/>
      <c r="Q525" s="201" t="s">
        <v>3235</v>
      </c>
      <c r="R525" s="331">
        <v>2675</v>
      </c>
      <c r="S525" s="204">
        <v>39098</v>
      </c>
      <c r="T525" s="204">
        <v>39127</v>
      </c>
      <c r="U525" s="207" t="s">
        <v>42</v>
      </c>
      <c r="V525" s="208">
        <v>100010001376</v>
      </c>
      <c r="AE525" s="209"/>
      <c r="AF525" s="209"/>
      <c r="AG525" s="209"/>
      <c r="AJ525" s="198" t="str">
        <f t="shared" si="12"/>
        <v>+</v>
      </c>
      <c r="AK525" s="201">
        <v>2011</v>
      </c>
      <c r="AL525" s="551" t="s">
        <v>6795</v>
      </c>
    </row>
    <row r="526" spans="1:38" s="201" customFormat="1" ht="32" x14ac:dyDescent="0.2">
      <c r="A526" s="199"/>
      <c r="B526" s="203" t="s">
        <v>2002</v>
      </c>
      <c r="C526" s="201" t="s">
        <v>31</v>
      </c>
      <c r="D526" s="201" t="s">
        <v>32</v>
      </c>
      <c r="E526" s="201" t="s">
        <v>1976</v>
      </c>
      <c r="F526" s="201">
        <v>800842</v>
      </c>
      <c r="G526" s="201" t="s">
        <v>1113</v>
      </c>
      <c r="H526" s="201" t="s">
        <v>387</v>
      </c>
      <c r="I526" s="202">
        <v>30100</v>
      </c>
      <c r="J526" s="203" t="s">
        <v>989</v>
      </c>
      <c r="K526" s="203" t="s">
        <v>990</v>
      </c>
      <c r="L526" s="201" t="s">
        <v>364</v>
      </c>
      <c r="M526" s="204" t="s">
        <v>2003</v>
      </c>
      <c r="N526" s="192"/>
      <c r="O526" s="205"/>
      <c r="P526" s="206"/>
      <c r="Q526" s="201" t="s">
        <v>3235</v>
      </c>
      <c r="R526" s="331">
        <v>2676</v>
      </c>
      <c r="S526" s="204">
        <v>39098</v>
      </c>
      <c r="T526" s="204">
        <v>39127</v>
      </c>
      <c r="U526" s="207" t="s">
        <v>42</v>
      </c>
      <c r="V526" s="208">
        <v>100010001376</v>
      </c>
      <c r="Y526" s="201" t="s">
        <v>2004</v>
      </c>
      <c r="AE526" s="209"/>
      <c r="AF526" s="209"/>
      <c r="AG526" s="209"/>
      <c r="AJ526" s="198" t="str">
        <f t="shared" si="12"/>
        <v>+</v>
      </c>
      <c r="AK526" s="201">
        <v>2011</v>
      </c>
      <c r="AL526" s="551" t="s">
        <v>6795</v>
      </c>
    </row>
    <row r="527" spans="1:38" s="201" customFormat="1" ht="16" x14ac:dyDescent="0.2">
      <c r="A527" s="199"/>
      <c r="B527" s="203">
        <v>10091651</v>
      </c>
      <c r="C527" s="201" t="s">
        <v>31</v>
      </c>
      <c r="D527" s="201" t="s">
        <v>32</v>
      </c>
      <c r="E527" s="201" t="s">
        <v>1864</v>
      </c>
      <c r="F527" s="201">
        <v>411627</v>
      </c>
      <c r="G527" s="201" t="s">
        <v>1865</v>
      </c>
      <c r="H527" s="201" t="s">
        <v>374</v>
      </c>
      <c r="I527" s="202">
        <v>11700</v>
      </c>
      <c r="J527" s="203" t="s">
        <v>583</v>
      </c>
      <c r="K527" s="203" t="s">
        <v>584</v>
      </c>
      <c r="L527" s="201" t="s">
        <v>255</v>
      </c>
      <c r="M527" s="204" t="s">
        <v>2005</v>
      </c>
      <c r="N527" s="192"/>
      <c r="O527" s="205"/>
      <c r="P527" s="206"/>
      <c r="Q527" s="201" t="s">
        <v>3235</v>
      </c>
      <c r="R527" s="331">
        <v>2685</v>
      </c>
      <c r="S527" s="204">
        <v>39128</v>
      </c>
      <c r="T527" s="204">
        <v>39156</v>
      </c>
      <c r="U527" s="207" t="s">
        <v>42</v>
      </c>
      <c r="V527" s="208">
        <v>100010001376</v>
      </c>
      <c r="Y527" s="201" t="s">
        <v>2006</v>
      </c>
      <c r="AE527" s="209"/>
      <c r="AF527" s="209"/>
      <c r="AG527" s="209"/>
      <c r="AJ527" s="198" t="str">
        <f t="shared" si="12"/>
        <v>+</v>
      </c>
      <c r="AK527" s="201">
        <v>2011</v>
      </c>
      <c r="AL527" s="551" t="s">
        <v>6795</v>
      </c>
    </row>
    <row r="528" spans="1:38" s="201" customFormat="1" ht="16" x14ac:dyDescent="0.2">
      <c r="A528" s="199"/>
      <c r="B528" s="203">
        <v>10091652</v>
      </c>
      <c r="C528" s="201" t="s">
        <v>31</v>
      </c>
      <c r="D528" s="201" t="s">
        <v>32</v>
      </c>
      <c r="E528" s="201" t="s">
        <v>1864</v>
      </c>
      <c r="F528" s="201">
        <v>411627</v>
      </c>
      <c r="G528" s="201" t="s">
        <v>1865</v>
      </c>
      <c r="H528" s="201" t="s">
        <v>374</v>
      </c>
      <c r="I528" s="202">
        <v>20500</v>
      </c>
      <c r="J528" s="203" t="s">
        <v>124</v>
      </c>
      <c r="K528" s="203" t="s">
        <v>445</v>
      </c>
      <c r="L528" s="201" t="s">
        <v>255</v>
      </c>
      <c r="M528" s="204" t="s">
        <v>2005</v>
      </c>
      <c r="N528" s="192"/>
      <c r="O528" s="205"/>
      <c r="P528" s="206"/>
      <c r="Q528" s="201" t="s">
        <v>3235</v>
      </c>
      <c r="R528" s="331">
        <v>2686</v>
      </c>
      <c r="S528" s="204">
        <v>39128</v>
      </c>
      <c r="T528" s="204">
        <v>39156</v>
      </c>
      <c r="U528" s="207" t="s">
        <v>42</v>
      </c>
      <c r="V528" s="208">
        <v>100010001376</v>
      </c>
      <c r="Y528" s="201" t="s">
        <v>2007</v>
      </c>
      <c r="AE528" s="209"/>
      <c r="AF528" s="209"/>
      <c r="AG528" s="209"/>
      <c r="AJ528" s="198" t="str">
        <f t="shared" si="12"/>
        <v>+</v>
      </c>
      <c r="AK528" s="201">
        <v>2011</v>
      </c>
      <c r="AL528" s="551" t="s">
        <v>6795</v>
      </c>
    </row>
    <row r="529" spans="1:38" s="201" customFormat="1" ht="16" x14ac:dyDescent="0.2">
      <c r="A529" s="199"/>
      <c r="B529" s="203">
        <v>10103092</v>
      </c>
      <c r="C529" s="201" t="s">
        <v>31</v>
      </c>
      <c r="D529" s="201" t="s">
        <v>1357</v>
      </c>
      <c r="E529" s="201" t="s">
        <v>1961</v>
      </c>
      <c r="F529" s="201">
        <v>402963</v>
      </c>
      <c r="G529" s="201" t="s">
        <v>1962</v>
      </c>
      <c r="H529" s="201" t="s">
        <v>1963</v>
      </c>
      <c r="I529" s="202">
        <v>20110</v>
      </c>
      <c r="J529" s="203" t="s">
        <v>2008</v>
      </c>
      <c r="K529" s="203" t="s">
        <v>315</v>
      </c>
      <c r="L529" s="201" t="s">
        <v>255</v>
      </c>
      <c r="M529" s="204" t="s">
        <v>2009</v>
      </c>
      <c r="N529" s="192"/>
      <c r="O529" s="205"/>
      <c r="P529" s="206"/>
      <c r="Q529" s="201" t="s">
        <v>3235</v>
      </c>
      <c r="R529" s="331">
        <v>2689</v>
      </c>
      <c r="S529" s="204">
        <v>39128</v>
      </c>
      <c r="T529" s="204">
        <v>39156</v>
      </c>
      <c r="U529" s="207" t="s">
        <v>42</v>
      </c>
      <c r="V529" s="208">
        <v>100010001376</v>
      </c>
      <c r="AE529" s="209"/>
      <c r="AF529" s="209"/>
      <c r="AG529" s="209"/>
      <c r="AJ529" s="198" t="str">
        <f t="shared" si="12"/>
        <v>+</v>
      </c>
      <c r="AK529" s="201">
        <v>2011</v>
      </c>
      <c r="AL529" s="551" t="s">
        <v>6795</v>
      </c>
    </row>
    <row r="530" spans="1:38" s="201" customFormat="1" ht="32" x14ac:dyDescent="0.2">
      <c r="A530" s="199"/>
      <c r="B530" s="203" t="s">
        <v>2010</v>
      </c>
      <c r="C530" s="201" t="s">
        <v>31</v>
      </c>
      <c r="D530" s="201" t="s">
        <v>32</v>
      </c>
      <c r="E530" s="201" t="s">
        <v>335</v>
      </c>
      <c r="F530" s="201">
        <v>412001</v>
      </c>
      <c r="G530" s="201" t="s">
        <v>336</v>
      </c>
      <c r="H530" s="201" t="s">
        <v>308</v>
      </c>
      <c r="I530" s="202">
        <v>30100</v>
      </c>
      <c r="J530" s="203" t="s">
        <v>1476</v>
      </c>
      <c r="K530" s="203" t="s">
        <v>1477</v>
      </c>
      <c r="L530" s="201" t="s">
        <v>255</v>
      </c>
      <c r="M530" s="204" t="s">
        <v>1977</v>
      </c>
      <c r="N530" s="192"/>
      <c r="O530" s="205"/>
      <c r="P530" s="206"/>
      <c r="Q530" s="201" t="s">
        <v>3235</v>
      </c>
      <c r="R530" s="331">
        <v>2712</v>
      </c>
      <c r="S530" s="204">
        <v>39128</v>
      </c>
      <c r="T530" s="204">
        <v>39156</v>
      </c>
      <c r="U530" s="207" t="s">
        <v>42</v>
      </c>
      <c r="V530" s="208">
        <v>100010001376</v>
      </c>
      <c r="AE530" s="209"/>
      <c r="AF530" s="209"/>
      <c r="AG530" s="209"/>
      <c r="AJ530" s="198" t="str">
        <f t="shared" si="12"/>
        <v>+</v>
      </c>
      <c r="AK530" s="201">
        <v>2011</v>
      </c>
      <c r="AL530" s="551" t="s">
        <v>6795</v>
      </c>
    </row>
    <row r="531" spans="1:38" s="201" customFormat="1" ht="32" x14ac:dyDescent="0.2">
      <c r="A531" s="199"/>
      <c r="B531" s="203" t="s">
        <v>2011</v>
      </c>
      <c r="C531" s="201" t="s">
        <v>31</v>
      </c>
      <c r="D531" s="201" t="s">
        <v>32</v>
      </c>
      <c r="E531" s="201" t="s">
        <v>2012</v>
      </c>
      <c r="F531" s="201">
        <v>402299</v>
      </c>
      <c r="G531" s="201" t="s">
        <v>1787</v>
      </c>
      <c r="H531" s="201" t="s">
        <v>308</v>
      </c>
      <c r="I531" s="202">
        <v>10100</v>
      </c>
      <c r="J531" s="203" t="s">
        <v>564</v>
      </c>
      <c r="K531" s="203" t="s">
        <v>565</v>
      </c>
      <c r="L531" s="201" t="s">
        <v>364</v>
      </c>
      <c r="M531" s="204" t="s">
        <v>2013</v>
      </c>
      <c r="N531" s="192"/>
      <c r="O531" s="205"/>
      <c r="P531" s="206"/>
      <c r="Q531" s="201" t="s">
        <v>3235</v>
      </c>
      <c r="R531" s="331">
        <v>2713</v>
      </c>
      <c r="S531" s="204">
        <v>39128</v>
      </c>
      <c r="T531" s="204">
        <v>39156</v>
      </c>
      <c r="U531" s="207" t="s">
        <v>42</v>
      </c>
      <c r="V531" s="208">
        <v>100010001376</v>
      </c>
      <c r="Y531" s="201" t="s">
        <v>2014</v>
      </c>
      <c r="AE531" s="209"/>
      <c r="AF531" s="209"/>
      <c r="AG531" s="209"/>
      <c r="AJ531" s="198" t="str">
        <f t="shared" si="12"/>
        <v>+</v>
      </c>
      <c r="AK531" s="201">
        <v>2011</v>
      </c>
      <c r="AL531" s="551" t="s">
        <v>6795</v>
      </c>
    </row>
    <row r="532" spans="1:38" s="201" customFormat="1" ht="16" x14ac:dyDescent="0.2">
      <c r="A532" s="199"/>
      <c r="B532" s="203">
        <v>10071024</v>
      </c>
      <c r="C532" s="201" t="s">
        <v>31</v>
      </c>
      <c r="D532" s="201" t="s">
        <v>32</v>
      </c>
      <c r="E532" s="201" t="s">
        <v>1330</v>
      </c>
      <c r="F532" s="201">
        <v>410193</v>
      </c>
      <c r="G532" s="201" t="s">
        <v>2015</v>
      </c>
      <c r="H532" s="201" t="s">
        <v>1332</v>
      </c>
      <c r="I532" s="202">
        <v>81200</v>
      </c>
      <c r="J532" s="203" t="s">
        <v>367</v>
      </c>
      <c r="K532" s="203" t="s">
        <v>368</v>
      </c>
      <c r="L532" s="201" t="s">
        <v>255</v>
      </c>
      <c r="M532" s="204">
        <v>0.89966435185185178</v>
      </c>
      <c r="N532" s="192"/>
      <c r="O532" s="205"/>
      <c r="P532" s="206"/>
      <c r="Q532" s="201" t="s">
        <v>3235</v>
      </c>
      <c r="R532" s="331">
        <v>2721</v>
      </c>
      <c r="S532" s="204" t="s">
        <v>2016</v>
      </c>
      <c r="T532" s="204" t="s">
        <v>2017</v>
      </c>
      <c r="U532" s="207" t="s">
        <v>42</v>
      </c>
      <c r="V532" s="208">
        <v>100010001376</v>
      </c>
      <c r="Y532" s="201" t="s">
        <v>2018</v>
      </c>
      <c r="AE532" s="209"/>
      <c r="AF532" s="209"/>
      <c r="AG532" s="209"/>
      <c r="AJ532" s="198" t="str">
        <f t="shared" si="12"/>
        <v>+</v>
      </c>
      <c r="AK532" s="201">
        <v>2011</v>
      </c>
      <c r="AL532" s="551" t="s">
        <v>6795</v>
      </c>
    </row>
    <row r="533" spans="1:38" s="201" customFormat="1" ht="16" x14ac:dyDescent="0.2">
      <c r="A533" s="199"/>
      <c r="B533" s="203">
        <v>10071023</v>
      </c>
      <c r="C533" s="201" t="s">
        <v>31</v>
      </c>
      <c r="D533" s="201" t="s">
        <v>32</v>
      </c>
      <c r="E533" s="201" t="s">
        <v>1330</v>
      </c>
      <c r="F533" s="201">
        <v>410193</v>
      </c>
      <c r="G533" s="201" t="s">
        <v>2015</v>
      </c>
      <c r="H533" s="201" t="s">
        <v>1332</v>
      </c>
      <c r="I533" s="202">
        <v>83800</v>
      </c>
      <c r="J533" s="203" t="s">
        <v>367</v>
      </c>
      <c r="K533" s="203" t="s">
        <v>368</v>
      </c>
      <c r="L533" s="201" t="s">
        <v>255</v>
      </c>
      <c r="M533" s="204">
        <v>0.89966435185185178</v>
      </c>
      <c r="N533" s="192"/>
      <c r="O533" s="205"/>
      <c r="P533" s="206"/>
      <c r="Q533" s="201" t="s">
        <v>3235</v>
      </c>
      <c r="R533" s="331">
        <v>2722</v>
      </c>
      <c r="S533" s="204" t="s">
        <v>2016</v>
      </c>
      <c r="T533" s="204" t="s">
        <v>2017</v>
      </c>
      <c r="U533" s="207" t="s">
        <v>42</v>
      </c>
      <c r="V533" s="208">
        <v>100010001376</v>
      </c>
      <c r="Y533" s="201" t="s">
        <v>2019</v>
      </c>
      <c r="AE533" s="209"/>
      <c r="AF533" s="209"/>
      <c r="AG533" s="209"/>
      <c r="AJ533" s="198" t="str">
        <f t="shared" si="12"/>
        <v>+</v>
      </c>
      <c r="AK533" s="201">
        <v>2011</v>
      </c>
      <c r="AL533" s="551" t="s">
        <v>6795</v>
      </c>
    </row>
    <row r="534" spans="1:38" s="201" customFormat="1" ht="16" x14ac:dyDescent="0.2">
      <c r="A534" s="199"/>
      <c r="B534" s="203">
        <v>10098756</v>
      </c>
      <c r="C534" s="201" t="s">
        <v>31</v>
      </c>
      <c r="D534" s="201" t="s">
        <v>1357</v>
      </c>
      <c r="E534" s="201" t="s">
        <v>1667</v>
      </c>
      <c r="F534" s="201">
        <v>206643</v>
      </c>
      <c r="G534" s="201" t="s">
        <v>1668</v>
      </c>
      <c r="H534" s="201" t="s">
        <v>35</v>
      </c>
      <c r="I534" s="202">
        <v>131301</v>
      </c>
      <c r="J534" s="203" t="s">
        <v>474</v>
      </c>
      <c r="K534" s="203" t="s">
        <v>731</v>
      </c>
      <c r="L534" s="201" t="s">
        <v>255</v>
      </c>
      <c r="M534" s="204" t="s">
        <v>2020</v>
      </c>
      <c r="N534" s="192"/>
      <c r="O534" s="205"/>
      <c r="P534" s="206"/>
      <c r="Q534" s="201" t="s">
        <v>3235</v>
      </c>
      <c r="R534" s="331">
        <v>2726</v>
      </c>
      <c r="S534" s="204" t="s">
        <v>2016</v>
      </c>
      <c r="T534" s="204" t="s">
        <v>2017</v>
      </c>
      <c r="U534" s="207" t="s">
        <v>42</v>
      </c>
      <c r="V534" s="208">
        <v>100010001376</v>
      </c>
      <c r="Y534" s="201" t="s">
        <v>2021</v>
      </c>
      <c r="AE534" s="209"/>
      <c r="AF534" s="209"/>
      <c r="AG534" s="209"/>
      <c r="AJ534" s="198" t="str">
        <f t="shared" si="12"/>
        <v>+</v>
      </c>
      <c r="AK534" s="201">
        <v>2011</v>
      </c>
      <c r="AL534" s="551" t="s">
        <v>6795</v>
      </c>
    </row>
    <row r="535" spans="1:38" s="201" customFormat="1" ht="16" x14ac:dyDescent="0.2">
      <c r="A535" s="199"/>
      <c r="B535" s="203">
        <v>10100438</v>
      </c>
      <c r="C535" s="201" t="s">
        <v>31</v>
      </c>
      <c r="D535" s="201" t="s">
        <v>32</v>
      </c>
      <c r="E535" s="201" t="s">
        <v>2012</v>
      </c>
      <c r="F535" s="201">
        <v>402299</v>
      </c>
      <c r="G535" s="201" t="s">
        <v>1787</v>
      </c>
      <c r="H535" s="201" t="s">
        <v>308</v>
      </c>
      <c r="I535" s="202">
        <v>700</v>
      </c>
      <c r="J535" s="203" t="s">
        <v>356</v>
      </c>
      <c r="K535" s="203" t="s">
        <v>357</v>
      </c>
      <c r="L535" s="201" t="s">
        <v>255</v>
      </c>
      <c r="M535" s="204" t="s">
        <v>2022</v>
      </c>
      <c r="N535" s="192"/>
      <c r="O535" s="205"/>
      <c r="P535" s="206"/>
      <c r="Q535" s="201" t="s">
        <v>3235</v>
      </c>
      <c r="R535" s="331">
        <v>2727</v>
      </c>
      <c r="S535" s="204" t="s">
        <v>2016</v>
      </c>
      <c r="T535" s="204" t="s">
        <v>2017</v>
      </c>
      <c r="U535" s="207" t="s">
        <v>42</v>
      </c>
      <c r="V535" s="208">
        <v>100010001376</v>
      </c>
      <c r="Y535" s="201" t="s">
        <v>2023</v>
      </c>
      <c r="AE535" s="209"/>
      <c r="AF535" s="209"/>
      <c r="AG535" s="209"/>
      <c r="AJ535" s="198" t="str">
        <f t="shared" si="12"/>
        <v>+</v>
      </c>
      <c r="AK535" s="201">
        <v>2011</v>
      </c>
      <c r="AL535" s="551" t="s">
        <v>6795</v>
      </c>
    </row>
    <row r="536" spans="1:38" s="201" customFormat="1" ht="16" x14ac:dyDescent="0.2">
      <c r="A536" s="199"/>
      <c r="B536" s="203">
        <v>10104170</v>
      </c>
      <c r="C536" s="201" t="s">
        <v>31</v>
      </c>
      <c r="D536" s="201" t="s">
        <v>75</v>
      </c>
      <c r="E536" s="201">
        <v>4000043862</v>
      </c>
      <c r="F536" s="201" t="s">
        <v>463</v>
      </c>
      <c r="G536" s="201" t="s">
        <v>260</v>
      </c>
      <c r="H536" s="201" t="s">
        <v>261</v>
      </c>
      <c r="I536" s="202">
        <v>10</v>
      </c>
      <c r="J536" s="203" t="s">
        <v>2024</v>
      </c>
      <c r="K536" s="203" t="s">
        <v>2025</v>
      </c>
      <c r="L536" s="201" t="s">
        <v>255</v>
      </c>
      <c r="M536" s="204">
        <v>0.31702546296296297</v>
      </c>
      <c r="N536" s="192"/>
      <c r="O536" s="205"/>
      <c r="P536" s="206"/>
      <c r="Q536" s="201" t="s">
        <v>3235</v>
      </c>
      <c r="R536" s="331">
        <v>2734</v>
      </c>
      <c r="S536" s="204" t="s">
        <v>2016</v>
      </c>
      <c r="T536" s="204" t="s">
        <v>2017</v>
      </c>
      <c r="U536" s="207" t="s">
        <v>42</v>
      </c>
      <c r="V536" s="208">
        <v>100010001376</v>
      </c>
      <c r="Y536" s="201" t="s">
        <v>2026</v>
      </c>
      <c r="AE536" s="209"/>
      <c r="AF536" s="209"/>
      <c r="AG536" s="209"/>
      <c r="AJ536" s="198" t="str">
        <f t="shared" si="12"/>
        <v>+</v>
      </c>
      <c r="AK536" s="201">
        <v>2011</v>
      </c>
      <c r="AL536" s="551" t="s">
        <v>6795</v>
      </c>
    </row>
    <row r="537" spans="1:38" s="201" customFormat="1" ht="32" x14ac:dyDescent="0.2">
      <c r="A537" s="199"/>
      <c r="B537" s="203" t="s">
        <v>2027</v>
      </c>
      <c r="C537" s="201" t="s">
        <v>31</v>
      </c>
      <c r="D537" s="201" t="s">
        <v>32</v>
      </c>
      <c r="E537" s="201" t="s">
        <v>1330</v>
      </c>
      <c r="F537" s="201">
        <v>410193</v>
      </c>
      <c r="G537" s="201" t="s">
        <v>2015</v>
      </c>
      <c r="H537" s="201" t="s">
        <v>1332</v>
      </c>
      <c r="I537" s="202">
        <v>30100</v>
      </c>
      <c r="J537" s="203" t="s">
        <v>2028</v>
      </c>
      <c r="K537" s="203" t="s">
        <v>1984</v>
      </c>
      <c r="L537" s="201" t="s">
        <v>255</v>
      </c>
      <c r="M537" s="204">
        <v>0.19133101851851853</v>
      </c>
      <c r="N537" s="192"/>
      <c r="O537" s="205"/>
      <c r="P537" s="206"/>
      <c r="Q537" s="201" t="s">
        <v>3235</v>
      </c>
      <c r="R537" s="331">
        <v>2751</v>
      </c>
      <c r="S537" s="204" t="s">
        <v>2016</v>
      </c>
      <c r="T537" s="204" t="s">
        <v>2017</v>
      </c>
      <c r="U537" s="207" t="s">
        <v>365</v>
      </c>
      <c r="V537" s="208">
        <v>100010001376</v>
      </c>
      <c r="Y537" s="201" t="s">
        <v>2029</v>
      </c>
      <c r="AE537" s="209"/>
      <c r="AF537" s="209"/>
      <c r="AG537" s="209"/>
      <c r="AJ537" s="198" t="str">
        <f t="shared" si="12"/>
        <v>+</v>
      </c>
      <c r="AK537" s="201">
        <v>2011</v>
      </c>
      <c r="AL537" s="551" t="s">
        <v>6795</v>
      </c>
    </row>
    <row r="538" spans="1:38" s="201" customFormat="1" ht="32" x14ac:dyDescent="0.2">
      <c r="A538" s="199"/>
      <c r="B538" s="203" t="s">
        <v>2030</v>
      </c>
      <c r="C538" s="201" t="s">
        <v>31</v>
      </c>
      <c r="D538" s="201" t="s">
        <v>32</v>
      </c>
      <c r="E538" s="201" t="s">
        <v>2031</v>
      </c>
      <c r="F538" s="201" t="s">
        <v>463</v>
      </c>
      <c r="G538" s="201" t="s">
        <v>260</v>
      </c>
      <c r="H538" s="201" t="s">
        <v>261</v>
      </c>
      <c r="I538" s="202">
        <v>1000</v>
      </c>
      <c r="J538" s="203" t="s">
        <v>459</v>
      </c>
      <c r="K538" s="203" t="s">
        <v>460</v>
      </c>
      <c r="L538" s="201" t="s">
        <v>255</v>
      </c>
      <c r="M538" s="204">
        <v>0.15035879629629631</v>
      </c>
      <c r="N538" s="192"/>
      <c r="O538" s="205"/>
      <c r="P538" s="206"/>
      <c r="Q538" s="201" t="s">
        <v>3235</v>
      </c>
      <c r="R538" s="331">
        <v>2752</v>
      </c>
      <c r="S538" s="204" t="s">
        <v>2016</v>
      </c>
      <c r="T538" s="204" t="s">
        <v>2017</v>
      </c>
      <c r="U538" s="207" t="s">
        <v>365</v>
      </c>
      <c r="V538" s="208">
        <v>100010001376</v>
      </c>
      <c r="Y538" s="201" t="s">
        <v>629</v>
      </c>
      <c r="AE538" s="209"/>
      <c r="AF538" s="209"/>
      <c r="AG538" s="209"/>
      <c r="AJ538" s="198" t="str">
        <f t="shared" si="12"/>
        <v>+</v>
      </c>
      <c r="AK538" s="201">
        <v>2011</v>
      </c>
      <c r="AL538" s="551" t="s">
        <v>6795</v>
      </c>
    </row>
    <row r="539" spans="1:38" s="201" customFormat="1" ht="32" x14ac:dyDescent="0.2">
      <c r="A539" s="199"/>
      <c r="B539" s="203" t="s">
        <v>2032</v>
      </c>
      <c r="C539" s="201" t="s">
        <v>31</v>
      </c>
      <c r="D539" s="201" t="s">
        <v>32</v>
      </c>
      <c r="E539" s="201" t="s">
        <v>2033</v>
      </c>
      <c r="F539" s="201">
        <v>410637</v>
      </c>
      <c r="G539" s="201" t="s">
        <v>2034</v>
      </c>
      <c r="H539" s="201" t="s">
        <v>261</v>
      </c>
      <c r="I539" s="202">
        <v>1000</v>
      </c>
      <c r="J539" s="203" t="s">
        <v>459</v>
      </c>
      <c r="K539" s="203" t="s">
        <v>460</v>
      </c>
      <c r="L539" s="201" t="s">
        <v>255</v>
      </c>
      <c r="M539" s="204">
        <v>0.48369212962962965</v>
      </c>
      <c r="N539" s="192"/>
      <c r="O539" s="205"/>
      <c r="P539" s="206"/>
      <c r="Q539" s="201" t="s">
        <v>3235</v>
      </c>
      <c r="R539" s="331">
        <v>2753</v>
      </c>
      <c r="S539" s="204" t="s">
        <v>2016</v>
      </c>
      <c r="T539" s="204" t="s">
        <v>2017</v>
      </c>
      <c r="U539" s="207" t="s">
        <v>365</v>
      </c>
      <c r="V539" s="208">
        <v>100010001376</v>
      </c>
      <c r="Y539" s="201" t="s">
        <v>2035</v>
      </c>
      <c r="AE539" s="209"/>
      <c r="AF539" s="209"/>
      <c r="AG539" s="209"/>
      <c r="AJ539" s="198" t="str">
        <f t="shared" si="12"/>
        <v>+</v>
      </c>
      <c r="AK539" s="201">
        <v>2011</v>
      </c>
      <c r="AL539" s="551" t="s">
        <v>6795</v>
      </c>
    </row>
    <row r="540" spans="1:38" s="201" customFormat="1" ht="16" x14ac:dyDescent="0.2">
      <c r="A540" s="199"/>
      <c r="B540" s="200">
        <v>10101815</v>
      </c>
      <c r="C540" s="201" t="s">
        <v>31</v>
      </c>
      <c r="D540" s="201" t="s">
        <v>32</v>
      </c>
      <c r="E540" s="201" t="s">
        <v>2036</v>
      </c>
      <c r="F540" s="201">
        <v>401833</v>
      </c>
      <c r="G540" s="201" t="s">
        <v>1946</v>
      </c>
      <c r="H540" s="201" t="s">
        <v>556</v>
      </c>
      <c r="I540" s="202">
        <v>1301</v>
      </c>
      <c r="J540" s="203" t="s">
        <v>491</v>
      </c>
      <c r="K540" s="203" t="s">
        <v>1355</v>
      </c>
      <c r="L540" s="201" t="s">
        <v>255</v>
      </c>
      <c r="M540" s="204">
        <v>0.94202546296296286</v>
      </c>
      <c r="N540" s="192"/>
      <c r="O540" s="205"/>
      <c r="P540" s="206"/>
      <c r="Q540" s="201" t="s">
        <v>3235</v>
      </c>
      <c r="R540" s="331">
        <v>2758</v>
      </c>
      <c r="S540" s="204" t="s">
        <v>2037</v>
      </c>
      <c r="T540" s="204" t="s">
        <v>2038</v>
      </c>
      <c r="U540" s="207" t="s">
        <v>42</v>
      </c>
      <c r="V540" s="208"/>
      <c r="Y540" s="201" t="s">
        <v>2039</v>
      </c>
      <c r="AE540" s="209"/>
      <c r="AF540" s="209"/>
      <c r="AG540" s="209"/>
      <c r="AJ540" s="198" t="str">
        <f t="shared" si="12"/>
        <v>+</v>
      </c>
      <c r="AK540" s="201">
        <v>2011</v>
      </c>
      <c r="AL540" s="551" t="s">
        <v>6795</v>
      </c>
    </row>
    <row r="541" spans="1:38" s="201" customFormat="1" ht="16" x14ac:dyDescent="0.2">
      <c r="A541" s="199"/>
      <c r="B541" s="203">
        <v>10101810</v>
      </c>
      <c r="C541" s="201" t="s">
        <v>31</v>
      </c>
      <c r="D541" s="201" t="s">
        <v>32</v>
      </c>
      <c r="E541" s="201" t="s">
        <v>2036</v>
      </c>
      <c r="F541" s="201">
        <v>401833</v>
      </c>
      <c r="G541" s="201" t="s">
        <v>1946</v>
      </c>
      <c r="H541" s="201" t="s">
        <v>556</v>
      </c>
      <c r="I541" s="202">
        <v>2300</v>
      </c>
      <c r="J541" s="203" t="s">
        <v>356</v>
      </c>
      <c r="K541" s="203" t="s">
        <v>357</v>
      </c>
      <c r="L541" s="201" t="s">
        <v>255</v>
      </c>
      <c r="M541" s="204">
        <v>0.94202546296296286</v>
      </c>
      <c r="N541" s="192"/>
      <c r="O541" s="205"/>
      <c r="P541" s="206"/>
      <c r="Q541" s="201" t="s">
        <v>3235</v>
      </c>
      <c r="R541" s="331">
        <v>2759</v>
      </c>
      <c r="S541" s="204" t="s">
        <v>2037</v>
      </c>
      <c r="T541" s="204" t="s">
        <v>2038</v>
      </c>
      <c r="U541" s="207" t="s">
        <v>42</v>
      </c>
      <c r="V541" s="208"/>
      <c r="Y541" s="201" t="s">
        <v>2040</v>
      </c>
      <c r="AE541" s="209"/>
      <c r="AF541" s="209"/>
      <c r="AG541" s="209"/>
      <c r="AJ541" s="198" t="str">
        <f t="shared" si="12"/>
        <v>+</v>
      </c>
      <c r="AK541" s="201">
        <v>2011</v>
      </c>
      <c r="AL541" s="551" t="s">
        <v>6795</v>
      </c>
    </row>
    <row r="542" spans="1:38" s="201" customFormat="1" ht="16" x14ac:dyDescent="0.2">
      <c r="A542" s="199"/>
      <c r="B542" s="203">
        <v>10103424</v>
      </c>
      <c r="C542" s="201" t="s">
        <v>31</v>
      </c>
      <c r="D542" s="201" t="s">
        <v>32</v>
      </c>
      <c r="E542" s="201" t="s">
        <v>2036</v>
      </c>
      <c r="F542" s="201">
        <v>401833</v>
      </c>
      <c r="G542" s="201" t="s">
        <v>1946</v>
      </c>
      <c r="H542" s="201" t="s">
        <v>556</v>
      </c>
      <c r="I542" s="202">
        <v>10801</v>
      </c>
      <c r="J542" s="203" t="s">
        <v>583</v>
      </c>
      <c r="K542" s="203" t="s">
        <v>584</v>
      </c>
      <c r="L542" s="201" t="s">
        <v>255</v>
      </c>
      <c r="M542" s="204">
        <v>0.94202546296296286</v>
      </c>
      <c r="N542" s="192"/>
      <c r="O542" s="205"/>
      <c r="P542" s="206"/>
      <c r="Q542" s="201" t="s">
        <v>3235</v>
      </c>
      <c r="R542" s="331">
        <v>2760</v>
      </c>
      <c r="S542" s="204" t="s">
        <v>2037</v>
      </c>
      <c r="T542" s="204" t="s">
        <v>2038</v>
      </c>
      <c r="U542" s="207" t="s">
        <v>42</v>
      </c>
      <c r="V542" s="208"/>
      <c r="Y542" s="201" t="s">
        <v>2041</v>
      </c>
      <c r="AE542" s="209"/>
      <c r="AF542" s="209"/>
      <c r="AG542" s="209"/>
      <c r="AJ542" s="198" t="str">
        <f t="shared" si="12"/>
        <v>+</v>
      </c>
      <c r="AK542" s="201">
        <v>2011</v>
      </c>
      <c r="AL542" s="551" t="s">
        <v>6795</v>
      </c>
    </row>
    <row r="543" spans="1:38" s="201" customFormat="1" ht="16" x14ac:dyDescent="0.2">
      <c r="A543" s="199"/>
      <c r="B543" s="203">
        <v>10111183</v>
      </c>
      <c r="C543" s="201" t="s">
        <v>31</v>
      </c>
      <c r="D543" s="201" t="s">
        <v>32</v>
      </c>
      <c r="E543" s="201" t="s">
        <v>2042</v>
      </c>
      <c r="F543" s="201">
        <v>201951</v>
      </c>
      <c r="G543" s="201" t="s">
        <v>1891</v>
      </c>
      <c r="H543" s="201" t="s">
        <v>35</v>
      </c>
      <c r="I543" s="202">
        <v>100</v>
      </c>
      <c r="J543" s="203" t="s">
        <v>486</v>
      </c>
      <c r="K543" s="203" t="s">
        <v>553</v>
      </c>
      <c r="L543" s="201" t="s">
        <v>255</v>
      </c>
      <c r="M543" s="204">
        <v>0.9836921296296296</v>
      </c>
      <c r="N543" s="192"/>
      <c r="O543" s="205"/>
      <c r="P543" s="206"/>
      <c r="Q543" s="201" t="s">
        <v>3235</v>
      </c>
      <c r="R543" s="331">
        <v>2761</v>
      </c>
      <c r="S543" s="204" t="s">
        <v>2037</v>
      </c>
      <c r="T543" s="204" t="s">
        <v>2038</v>
      </c>
      <c r="U543" s="207" t="s">
        <v>42</v>
      </c>
      <c r="V543" s="208"/>
      <c r="AE543" s="209"/>
      <c r="AF543" s="209"/>
      <c r="AG543" s="209"/>
      <c r="AJ543" s="198" t="str">
        <f t="shared" si="12"/>
        <v>+</v>
      </c>
      <c r="AK543" s="201">
        <v>2011</v>
      </c>
      <c r="AL543" s="551" t="s">
        <v>6795</v>
      </c>
    </row>
    <row r="544" spans="1:38" s="201" customFormat="1" ht="16" x14ac:dyDescent="0.2">
      <c r="A544" s="199"/>
      <c r="B544" s="203">
        <v>10111186</v>
      </c>
      <c r="C544" s="201" t="s">
        <v>31</v>
      </c>
      <c r="D544" s="201" t="s">
        <v>32</v>
      </c>
      <c r="E544" s="201" t="s">
        <v>2042</v>
      </c>
      <c r="F544" s="201">
        <v>201951</v>
      </c>
      <c r="G544" s="201" t="s">
        <v>1891</v>
      </c>
      <c r="H544" s="201" t="s">
        <v>35</v>
      </c>
      <c r="I544" s="202">
        <v>200</v>
      </c>
      <c r="J544" s="203" t="s">
        <v>356</v>
      </c>
      <c r="K544" s="203" t="s">
        <v>357</v>
      </c>
      <c r="L544" s="201" t="s">
        <v>255</v>
      </c>
      <c r="M544" s="204">
        <v>0.9836921296296296</v>
      </c>
      <c r="N544" s="192"/>
      <c r="O544" s="205"/>
      <c r="P544" s="206"/>
      <c r="Q544" s="201" t="s">
        <v>3235</v>
      </c>
      <c r="R544" s="331">
        <v>2762</v>
      </c>
      <c r="S544" s="204" t="s">
        <v>2037</v>
      </c>
      <c r="T544" s="204" t="s">
        <v>2038</v>
      </c>
      <c r="U544" s="207" t="s">
        <v>42</v>
      </c>
      <c r="V544" s="208"/>
      <c r="AE544" s="209"/>
      <c r="AF544" s="209"/>
      <c r="AG544" s="209"/>
      <c r="AJ544" s="198" t="str">
        <f t="shared" si="12"/>
        <v>+</v>
      </c>
      <c r="AK544" s="201">
        <v>2011</v>
      </c>
      <c r="AL544" s="551" t="s">
        <v>6795</v>
      </c>
    </row>
    <row r="545" spans="1:38" s="201" customFormat="1" ht="16" x14ac:dyDescent="0.2">
      <c r="A545" s="199"/>
      <c r="B545" s="203">
        <v>10111184</v>
      </c>
      <c r="C545" s="201" t="s">
        <v>31</v>
      </c>
      <c r="D545" s="201" t="s">
        <v>32</v>
      </c>
      <c r="E545" s="201" t="s">
        <v>2042</v>
      </c>
      <c r="F545" s="201">
        <v>201951</v>
      </c>
      <c r="G545" s="201" t="s">
        <v>1891</v>
      </c>
      <c r="H545" s="201" t="s">
        <v>35</v>
      </c>
      <c r="I545" s="202">
        <v>300</v>
      </c>
      <c r="J545" s="203" t="s">
        <v>491</v>
      </c>
      <c r="K545" s="203" t="s">
        <v>549</v>
      </c>
      <c r="L545" s="201" t="s">
        <v>255</v>
      </c>
      <c r="M545" s="204">
        <v>0.9836921296296296</v>
      </c>
      <c r="N545" s="192"/>
      <c r="O545" s="205"/>
      <c r="P545" s="206"/>
      <c r="Q545" s="201" t="s">
        <v>3235</v>
      </c>
      <c r="R545" s="331">
        <v>2763</v>
      </c>
      <c r="S545" s="204" t="s">
        <v>2037</v>
      </c>
      <c r="T545" s="204" t="s">
        <v>2038</v>
      </c>
      <c r="U545" s="207" t="s">
        <v>42</v>
      </c>
      <c r="V545" s="208"/>
      <c r="AE545" s="209"/>
      <c r="AF545" s="209"/>
      <c r="AG545" s="209"/>
      <c r="AJ545" s="198" t="str">
        <f t="shared" si="12"/>
        <v>+</v>
      </c>
      <c r="AK545" s="201">
        <v>2011</v>
      </c>
      <c r="AL545" s="551" t="s">
        <v>6795</v>
      </c>
    </row>
    <row r="546" spans="1:38" s="201" customFormat="1" ht="16" x14ac:dyDescent="0.2">
      <c r="A546" s="199"/>
      <c r="B546" s="203">
        <v>10111185</v>
      </c>
      <c r="C546" s="201" t="s">
        <v>31</v>
      </c>
      <c r="D546" s="201" t="s">
        <v>32</v>
      </c>
      <c r="E546" s="201" t="s">
        <v>2042</v>
      </c>
      <c r="F546" s="201">
        <v>201951</v>
      </c>
      <c r="G546" s="201" t="s">
        <v>1891</v>
      </c>
      <c r="H546" s="201" t="s">
        <v>35</v>
      </c>
      <c r="I546" s="202">
        <v>400</v>
      </c>
      <c r="J546" s="203" t="s">
        <v>491</v>
      </c>
      <c r="K546" s="203" t="s">
        <v>549</v>
      </c>
      <c r="L546" s="201" t="s">
        <v>255</v>
      </c>
      <c r="M546" s="204">
        <v>0.9836921296296296</v>
      </c>
      <c r="N546" s="192"/>
      <c r="O546" s="205"/>
      <c r="P546" s="206"/>
      <c r="Q546" s="201" t="s">
        <v>3235</v>
      </c>
      <c r="R546" s="331">
        <v>2764</v>
      </c>
      <c r="S546" s="204" t="s">
        <v>2037</v>
      </c>
      <c r="T546" s="204" t="s">
        <v>2038</v>
      </c>
      <c r="U546" s="207" t="s">
        <v>42</v>
      </c>
      <c r="V546" s="208"/>
      <c r="AE546" s="209"/>
      <c r="AF546" s="209"/>
      <c r="AG546" s="209"/>
      <c r="AJ546" s="198" t="str">
        <f t="shared" si="12"/>
        <v>+</v>
      </c>
      <c r="AK546" s="201">
        <v>2011</v>
      </c>
      <c r="AL546" s="551" t="s">
        <v>6795</v>
      </c>
    </row>
    <row r="547" spans="1:38" s="201" customFormat="1" ht="16" x14ac:dyDescent="0.2">
      <c r="A547" s="199"/>
      <c r="B547" s="203">
        <v>10111383</v>
      </c>
      <c r="C547" s="201" t="s">
        <v>31</v>
      </c>
      <c r="D547" s="201" t="s">
        <v>32</v>
      </c>
      <c r="E547" s="201" t="s">
        <v>2043</v>
      </c>
      <c r="F547" s="201">
        <v>203026</v>
      </c>
      <c r="G547" s="201" t="s">
        <v>1253</v>
      </c>
      <c r="H547" s="201" t="s">
        <v>35</v>
      </c>
      <c r="I547" s="202">
        <v>100</v>
      </c>
      <c r="J547" s="203" t="s">
        <v>881</v>
      </c>
      <c r="K547" s="203" t="s">
        <v>2044</v>
      </c>
      <c r="L547" s="201" t="s">
        <v>255</v>
      </c>
      <c r="M547" s="204" t="s">
        <v>2016</v>
      </c>
      <c r="N547" s="192"/>
      <c r="O547" s="205"/>
      <c r="P547" s="206"/>
      <c r="Q547" s="201" t="s">
        <v>3235</v>
      </c>
      <c r="R547" s="331">
        <v>2765</v>
      </c>
      <c r="S547" s="204" t="s">
        <v>2037</v>
      </c>
      <c r="T547" s="204" t="s">
        <v>2038</v>
      </c>
      <c r="U547" s="207" t="s">
        <v>42</v>
      </c>
      <c r="V547" s="208"/>
      <c r="AE547" s="209"/>
      <c r="AF547" s="209"/>
      <c r="AG547" s="209"/>
      <c r="AJ547" s="198" t="str">
        <f t="shared" si="12"/>
        <v>+</v>
      </c>
      <c r="AK547" s="201">
        <v>2011</v>
      </c>
      <c r="AL547" s="551" t="s">
        <v>6795</v>
      </c>
    </row>
    <row r="548" spans="1:38" s="201" customFormat="1" ht="16" x14ac:dyDescent="0.2">
      <c r="A548" s="199"/>
      <c r="B548" s="203">
        <v>10111384</v>
      </c>
      <c r="C548" s="201" t="s">
        <v>31</v>
      </c>
      <c r="D548" s="201" t="s">
        <v>32</v>
      </c>
      <c r="E548" s="201" t="s">
        <v>2043</v>
      </c>
      <c r="F548" s="201">
        <v>203026</v>
      </c>
      <c r="G548" s="201" t="s">
        <v>1253</v>
      </c>
      <c r="H548" s="201" t="s">
        <v>35</v>
      </c>
      <c r="I548" s="202">
        <v>400</v>
      </c>
      <c r="J548" s="203" t="s">
        <v>881</v>
      </c>
      <c r="K548" s="203" t="s">
        <v>2044</v>
      </c>
      <c r="L548" s="201" t="s">
        <v>255</v>
      </c>
      <c r="M548" s="204" t="s">
        <v>2016</v>
      </c>
      <c r="N548" s="192"/>
      <c r="O548" s="205"/>
      <c r="P548" s="206"/>
      <c r="Q548" s="201" t="s">
        <v>3235</v>
      </c>
      <c r="R548" s="331">
        <v>2766</v>
      </c>
      <c r="S548" s="204" t="s">
        <v>2037</v>
      </c>
      <c r="T548" s="204" t="s">
        <v>2038</v>
      </c>
      <c r="U548" s="207" t="s">
        <v>42</v>
      </c>
      <c r="V548" s="208"/>
      <c r="AE548" s="209"/>
      <c r="AF548" s="209"/>
      <c r="AG548" s="209"/>
      <c r="AJ548" s="198" t="str">
        <f t="shared" si="12"/>
        <v>+</v>
      </c>
      <c r="AK548" s="201">
        <v>2011</v>
      </c>
      <c r="AL548" s="551" t="s">
        <v>6795</v>
      </c>
    </row>
    <row r="549" spans="1:38" s="201" customFormat="1" ht="16" x14ac:dyDescent="0.2">
      <c r="A549" s="199"/>
      <c r="B549" s="203">
        <v>10111385</v>
      </c>
      <c r="C549" s="201" t="s">
        <v>31</v>
      </c>
      <c r="D549" s="201" t="s">
        <v>32</v>
      </c>
      <c r="E549" s="201" t="s">
        <v>2043</v>
      </c>
      <c r="F549" s="201">
        <v>203026</v>
      </c>
      <c r="G549" s="201" t="s">
        <v>1253</v>
      </c>
      <c r="H549" s="201" t="s">
        <v>35</v>
      </c>
      <c r="I549" s="202">
        <v>700</v>
      </c>
      <c r="J549" s="203" t="s">
        <v>881</v>
      </c>
      <c r="K549" s="203" t="s">
        <v>2044</v>
      </c>
      <c r="L549" s="201" t="s">
        <v>255</v>
      </c>
      <c r="M549" s="204" t="s">
        <v>2016</v>
      </c>
      <c r="N549" s="192"/>
      <c r="O549" s="205"/>
      <c r="P549" s="206"/>
      <c r="Q549" s="201" t="s">
        <v>3235</v>
      </c>
      <c r="R549" s="331">
        <v>2767</v>
      </c>
      <c r="S549" s="204" t="s">
        <v>2037</v>
      </c>
      <c r="T549" s="204" t="s">
        <v>2038</v>
      </c>
      <c r="U549" s="207" t="s">
        <v>42</v>
      </c>
      <c r="V549" s="208"/>
      <c r="AE549" s="209"/>
      <c r="AF549" s="209"/>
      <c r="AG549" s="209"/>
      <c r="AJ549" s="198" t="str">
        <f t="shared" si="12"/>
        <v>+</v>
      </c>
      <c r="AK549" s="201">
        <v>2011</v>
      </c>
      <c r="AL549" s="551" t="s">
        <v>6795</v>
      </c>
    </row>
    <row r="550" spans="1:38" s="201" customFormat="1" ht="16" x14ac:dyDescent="0.2">
      <c r="A550" s="199"/>
      <c r="B550" s="203">
        <v>10111386</v>
      </c>
      <c r="C550" s="201" t="s">
        <v>31</v>
      </c>
      <c r="D550" s="201" t="s">
        <v>32</v>
      </c>
      <c r="E550" s="201" t="s">
        <v>2043</v>
      </c>
      <c r="F550" s="201">
        <v>203026</v>
      </c>
      <c r="G550" s="201" t="s">
        <v>1253</v>
      </c>
      <c r="H550" s="201" t="s">
        <v>35</v>
      </c>
      <c r="I550" s="202">
        <v>1000</v>
      </c>
      <c r="J550" s="203" t="s">
        <v>881</v>
      </c>
      <c r="K550" s="203" t="s">
        <v>2044</v>
      </c>
      <c r="L550" s="201" t="s">
        <v>255</v>
      </c>
      <c r="M550" s="204" t="s">
        <v>2016</v>
      </c>
      <c r="N550" s="192"/>
      <c r="O550" s="205"/>
      <c r="P550" s="206"/>
      <c r="Q550" s="201" t="s">
        <v>3235</v>
      </c>
      <c r="R550" s="331">
        <v>2768</v>
      </c>
      <c r="S550" s="204" t="s">
        <v>2037</v>
      </c>
      <c r="T550" s="204" t="s">
        <v>2038</v>
      </c>
      <c r="U550" s="207" t="s">
        <v>42</v>
      </c>
      <c r="V550" s="208"/>
      <c r="AE550" s="209"/>
      <c r="AF550" s="209"/>
      <c r="AG550" s="209"/>
      <c r="AJ550" s="198" t="str">
        <f t="shared" si="12"/>
        <v>+</v>
      </c>
      <c r="AK550" s="201">
        <v>2011</v>
      </c>
      <c r="AL550" s="551" t="s">
        <v>6795</v>
      </c>
    </row>
    <row r="551" spans="1:38" s="201" customFormat="1" ht="32" x14ac:dyDescent="0.2">
      <c r="A551" s="199"/>
      <c r="B551" s="200" t="s">
        <v>2045</v>
      </c>
      <c r="C551" s="201" t="s">
        <v>31</v>
      </c>
      <c r="D551" s="201" t="s">
        <v>32</v>
      </c>
      <c r="E551" s="201" t="s">
        <v>2046</v>
      </c>
      <c r="F551" s="201">
        <v>405286</v>
      </c>
      <c r="G551" s="201" t="s">
        <v>964</v>
      </c>
      <c r="H551" s="201" t="s">
        <v>409</v>
      </c>
      <c r="I551" s="202">
        <v>21710</v>
      </c>
      <c r="J551" s="203" t="s">
        <v>1859</v>
      </c>
      <c r="K551" s="203" t="s">
        <v>2047</v>
      </c>
      <c r="L551" s="201" t="s">
        <v>255</v>
      </c>
      <c r="M551" s="204">
        <v>0.31771990740740741</v>
      </c>
      <c r="N551" s="192"/>
      <c r="O551" s="205"/>
      <c r="P551" s="206"/>
      <c r="Q551" s="201" t="s">
        <v>3235</v>
      </c>
      <c r="R551" s="331">
        <v>2788</v>
      </c>
      <c r="S551" s="204"/>
      <c r="T551" s="204" t="s">
        <v>2038</v>
      </c>
      <c r="U551" s="207" t="s">
        <v>42</v>
      </c>
      <c r="V551" s="208"/>
      <c r="AE551" s="209"/>
      <c r="AF551" s="209"/>
      <c r="AG551" s="209"/>
      <c r="AJ551" s="198" t="str">
        <f t="shared" si="12"/>
        <v>+</v>
      </c>
      <c r="AK551" s="201">
        <v>2011</v>
      </c>
      <c r="AL551" s="551" t="s">
        <v>6795</v>
      </c>
    </row>
    <row r="552" spans="1:38" s="201" customFormat="1" ht="16" x14ac:dyDescent="0.2">
      <c r="A552" s="199"/>
      <c r="B552" s="203">
        <v>10107112</v>
      </c>
      <c r="C552" s="201" t="s">
        <v>31</v>
      </c>
      <c r="D552" s="201" t="s">
        <v>32</v>
      </c>
      <c r="E552" s="201" t="s">
        <v>2048</v>
      </c>
      <c r="F552" s="201">
        <v>411581</v>
      </c>
      <c r="G552" s="201" t="s">
        <v>2049</v>
      </c>
      <c r="H552" s="201" t="s">
        <v>374</v>
      </c>
      <c r="I552" s="202">
        <v>51200</v>
      </c>
      <c r="J552" s="203" t="s">
        <v>881</v>
      </c>
      <c r="K552" s="203" t="s">
        <v>882</v>
      </c>
      <c r="L552" s="201" t="s">
        <v>255</v>
      </c>
      <c r="M552" s="204">
        <v>0.48438657407407404</v>
      </c>
      <c r="N552" s="192"/>
      <c r="O552" s="205"/>
      <c r="P552" s="206"/>
      <c r="Q552" s="201" t="s">
        <v>3235</v>
      </c>
      <c r="R552" s="331">
        <v>2789</v>
      </c>
      <c r="S552" s="204"/>
      <c r="T552" s="204" t="s">
        <v>2038</v>
      </c>
      <c r="U552" s="207" t="s">
        <v>42</v>
      </c>
      <c r="V552" s="208"/>
      <c r="Y552" s="201" t="s">
        <v>2050</v>
      </c>
      <c r="AE552" s="209"/>
      <c r="AF552" s="209"/>
      <c r="AG552" s="209"/>
      <c r="AJ552" s="198" t="str">
        <f t="shared" si="12"/>
        <v>+</v>
      </c>
      <c r="AK552" s="201">
        <v>2011</v>
      </c>
      <c r="AL552" s="551" t="s">
        <v>6795</v>
      </c>
    </row>
    <row r="553" spans="1:38" s="201" customFormat="1" ht="16" x14ac:dyDescent="0.2">
      <c r="A553" s="199"/>
      <c r="B553" s="203">
        <v>10107113</v>
      </c>
      <c r="C553" s="201" t="s">
        <v>31</v>
      </c>
      <c r="D553" s="201" t="s">
        <v>32</v>
      </c>
      <c r="E553" s="201" t="s">
        <v>2048</v>
      </c>
      <c r="F553" s="201">
        <v>411581</v>
      </c>
      <c r="G553" s="201" t="s">
        <v>2049</v>
      </c>
      <c r="H553" s="201" t="s">
        <v>374</v>
      </c>
      <c r="I553" s="202">
        <v>53100</v>
      </c>
      <c r="J553" s="203" t="s">
        <v>881</v>
      </c>
      <c r="K553" s="203" t="s">
        <v>882</v>
      </c>
      <c r="L553" s="201" t="s">
        <v>255</v>
      </c>
      <c r="M553" s="204">
        <v>0.48438657407407404</v>
      </c>
      <c r="N553" s="192"/>
      <c r="O553" s="205"/>
      <c r="P553" s="206"/>
      <c r="Q553" s="201" t="s">
        <v>3235</v>
      </c>
      <c r="R553" s="331">
        <v>2790</v>
      </c>
      <c r="S553" s="204"/>
      <c r="T553" s="204" t="s">
        <v>2038</v>
      </c>
      <c r="U553" s="207" t="s">
        <v>42</v>
      </c>
      <c r="V553" s="208"/>
      <c r="Y553" s="201" t="s">
        <v>2051</v>
      </c>
      <c r="AE553" s="209"/>
      <c r="AF553" s="209"/>
      <c r="AG553" s="209"/>
      <c r="AJ553" s="198" t="str">
        <f t="shared" si="12"/>
        <v>+</v>
      </c>
      <c r="AK553" s="201">
        <v>2011</v>
      </c>
      <c r="AL553" s="551" t="s">
        <v>6795</v>
      </c>
    </row>
    <row r="554" spans="1:38" s="201" customFormat="1" ht="16" x14ac:dyDescent="0.2">
      <c r="A554" s="199"/>
      <c r="B554" s="200">
        <v>10108759</v>
      </c>
      <c r="C554" s="201" t="s">
        <v>31</v>
      </c>
      <c r="D554" s="201" t="s">
        <v>32</v>
      </c>
      <c r="E554" s="201" t="s">
        <v>2048</v>
      </c>
      <c r="F554" s="201">
        <v>411581</v>
      </c>
      <c r="G554" s="201" t="s">
        <v>2049</v>
      </c>
      <c r="H554" s="201" t="s">
        <v>374</v>
      </c>
      <c r="I554" s="202">
        <v>10210</v>
      </c>
      <c r="J554" s="203" t="s">
        <v>432</v>
      </c>
      <c r="K554" s="203" t="s">
        <v>433</v>
      </c>
      <c r="L554" s="201" t="s">
        <v>255</v>
      </c>
      <c r="M554" s="204">
        <v>0.56771990740740741</v>
      </c>
      <c r="N554" s="192"/>
      <c r="O554" s="205"/>
      <c r="P554" s="206"/>
      <c r="Q554" s="201" t="s">
        <v>3235</v>
      </c>
      <c r="R554" s="331">
        <v>2792</v>
      </c>
      <c r="S554" s="204"/>
      <c r="T554" s="204" t="s">
        <v>2038</v>
      </c>
      <c r="U554" s="207" t="s">
        <v>42</v>
      </c>
      <c r="V554" s="208"/>
      <c r="AE554" s="209"/>
      <c r="AF554" s="209"/>
      <c r="AG554" s="209"/>
      <c r="AJ554" s="198" t="str">
        <f t="shared" si="12"/>
        <v>+</v>
      </c>
      <c r="AK554" s="201">
        <v>2011</v>
      </c>
      <c r="AL554" s="551" t="s">
        <v>6795</v>
      </c>
    </row>
    <row r="555" spans="1:38" s="201" customFormat="1" ht="32" x14ac:dyDescent="0.2">
      <c r="A555" s="199"/>
      <c r="B555" s="203" t="s">
        <v>2052</v>
      </c>
      <c r="C555" s="201" t="s">
        <v>31</v>
      </c>
      <c r="D555" s="201" t="s">
        <v>32</v>
      </c>
      <c r="E555" s="201" t="s">
        <v>2048</v>
      </c>
      <c r="F555" s="201">
        <v>411581</v>
      </c>
      <c r="G555" s="201" t="s">
        <v>2049</v>
      </c>
      <c r="H555" s="201" t="s">
        <v>374</v>
      </c>
      <c r="I555" s="202">
        <v>10400</v>
      </c>
      <c r="J555" s="203" t="s">
        <v>253</v>
      </c>
      <c r="K555" s="203" t="s">
        <v>327</v>
      </c>
      <c r="L555" s="201" t="s">
        <v>255</v>
      </c>
      <c r="M555" s="204">
        <v>0.56771990740740741</v>
      </c>
      <c r="N555" s="192"/>
      <c r="O555" s="205"/>
      <c r="P555" s="206"/>
      <c r="Q555" s="201" t="s">
        <v>3235</v>
      </c>
      <c r="R555" s="331">
        <v>2793</v>
      </c>
      <c r="S555" s="204"/>
      <c r="T555" s="204" t="s">
        <v>2038</v>
      </c>
      <c r="U555" s="207" t="s">
        <v>42</v>
      </c>
      <c r="V555" s="208"/>
      <c r="Y555" s="201" t="s">
        <v>2053</v>
      </c>
      <c r="AE555" s="209"/>
      <c r="AF555" s="209"/>
      <c r="AG555" s="209"/>
      <c r="AJ555" s="198" t="str">
        <f t="shared" si="12"/>
        <v>+</v>
      </c>
      <c r="AK555" s="201">
        <v>2011</v>
      </c>
      <c r="AL555" s="551" t="s">
        <v>6795</v>
      </c>
    </row>
    <row r="556" spans="1:38" s="201" customFormat="1" ht="32" x14ac:dyDescent="0.2">
      <c r="A556" s="199"/>
      <c r="B556" s="203" t="s">
        <v>2054</v>
      </c>
      <c r="C556" s="201" t="s">
        <v>31</v>
      </c>
      <c r="D556" s="201" t="s">
        <v>32</v>
      </c>
      <c r="E556" s="201" t="s">
        <v>306</v>
      </c>
      <c r="F556" s="201">
        <v>412236</v>
      </c>
      <c r="G556" s="201" t="s">
        <v>307</v>
      </c>
      <c r="H556" s="201" t="s">
        <v>308</v>
      </c>
      <c r="I556" s="202">
        <v>22600</v>
      </c>
      <c r="J556" s="203" t="s">
        <v>1250</v>
      </c>
      <c r="K556" s="203" t="s">
        <v>1235</v>
      </c>
      <c r="L556" s="201" t="s">
        <v>255</v>
      </c>
      <c r="M556" s="204">
        <v>0.56771990740740741</v>
      </c>
      <c r="N556" s="192"/>
      <c r="O556" s="205"/>
      <c r="P556" s="206"/>
      <c r="Q556" s="201" t="s">
        <v>3235</v>
      </c>
      <c r="R556" s="331">
        <v>2797</v>
      </c>
      <c r="S556" s="204"/>
      <c r="T556" s="204" t="s">
        <v>2038</v>
      </c>
      <c r="U556" s="207" t="s">
        <v>42</v>
      </c>
      <c r="V556" s="208"/>
      <c r="AE556" s="209"/>
      <c r="AF556" s="209"/>
      <c r="AG556" s="209"/>
      <c r="AJ556" s="198" t="str">
        <f t="shared" si="12"/>
        <v>+</v>
      </c>
      <c r="AK556" s="201">
        <v>2011</v>
      </c>
      <c r="AL556" s="551" t="s">
        <v>6795</v>
      </c>
    </row>
    <row r="557" spans="1:38" s="201" customFormat="1" ht="16" x14ac:dyDescent="0.2">
      <c r="A557" s="199"/>
      <c r="B557" s="203">
        <v>10099764</v>
      </c>
      <c r="C557" s="201" t="s">
        <v>31</v>
      </c>
      <c r="D557" s="201" t="s">
        <v>32</v>
      </c>
      <c r="E557" s="201" t="s">
        <v>306</v>
      </c>
      <c r="F557" s="201">
        <v>412236</v>
      </c>
      <c r="G557" s="201" t="s">
        <v>307</v>
      </c>
      <c r="H557" s="201" t="s">
        <v>308</v>
      </c>
      <c r="I557" s="202">
        <v>101200</v>
      </c>
      <c r="J557" s="203" t="s">
        <v>367</v>
      </c>
      <c r="K557" s="203" t="s">
        <v>368</v>
      </c>
      <c r="L557" s="201" t="s">
        <v>255</v>
      </c>
      <c r="M557" s="204">
        <v>0.56771990740740741</v>
      </c>
      <c r="N557" s="192"/>
      <c r="O557" s="205"/>
      <c r="P557" s="206"/>
      <c r="Q557" s="201" t="s">
        <v>3235</v>
      </c>
      <c r="R557" s="331">
        <v>2800</v>
      </c>
      <c r="S557" s="204"/>
      <c r="T557" s="204" t="s">
        <v>2038</v>
      </c>
      <c r="U557" s="207" t="s">
        <v>42</v>
      </c>
      <c r="V557" s="208"/>
      <c r="Y557" s="201" t="s">
        <v>2055</v>
      </c>
      <c r="AE557" s="209"/>
      <c r="AF557" s="209"/>
      <c r="AG557" s="209"/>
      <c r="AJ557" s="198" t="str">
        <f t="shared" si="12"/>
        <v>+</v>
      </c>
      <c r="AK557" s="201">
        <v>2011</v>
      </c>
      <c r="AL557" s="551" t="s">
        <v>6795</v>
      </c>
    </row>
    <row r="558" spans="1:38" s="201" customFormat="1" ht="16" x14ac:dyDescent="0.2">
      <c r="A558" s="199"/>
      <c r="B558" s="203">
        <v>10099765</v>
      </c>
      <c r="C558" s="201" t="s">
        <v>31</v>
      </c>
      <c r="D558" s="201" t="s">
        <v>32</v>
      </c>
      <c r="E558" s="201" t="s">
        <v>306</v>
      </c>
      <c r="F558" s="201">
        <v>412236</v>
      </c>
      <c r="G558" s="201" t="s">
        <v>307</v>
      </c>
      <c r="H558" s="201" t="s">
        <v>308</v>
      </c>
      <c r="I558" s="202">
        <v>103300</v>
      </c>
      <c r="J558" s="203" t="s">
        <v>367</v>
      </c>
      <c r="K558" s="203" t="s">
        <v>368</v>
      </c>
      <c r="L558" s="201" t="s">
        <v>255</v>
      </c>
      <c r="M558" s="204">
        <v>0.56771990740740741</v>
      </c>
      <c r="N558" s="192"/>
      <c r="O558" s="205"/>
      <c r="P558" s="206"/>
      <c r="Q558" s="201" t="s">
        <v>3235</v>
      </c>
      <c r="R558" s="331">
        <v>2801</v>
      </c>
      <c r="S558" s="204"/>
      <c r="T558" s="204" t="s">
        <v>2038</v>
      </c>
      <c r="U558" s="207" t="s">
        <v>42</v>
      </c>
      <c r="V558" s="208"/>
      <c r="Y558" s="201" t="s">
        <v>2056</v>
      </c>
      <c r="AE558" s="209"/>
      <c r="AF558" s="209"/>
      <c r="AG558" s="209"/>
      <c r="AJ558" s="198" t="str">
        <f t="shared" si="12"/>
        <v>+</v>
      </c>
      <c r="AK558" s="201">
        <v>2011</v>
      </c>
      <c r="AL558" s="551" t="s">
        <v>6795</v>
      </c>
    </row>
    <row r="559" spans="1:38" s="201" customFormat="1" ht="16" x14ac:dyDescent="0.2">
      <c r="A559" s="199"/>
      <c r="B559" s="203">
        <v>10099766</v>
      </c>
      <c r="C559" s="201" t="s">
        <v>31</v>
      </c>
      <c r="D559" s="201" t="s">
        <v>32</v>
      </c>
      <c r="E559" s="201" t="s">
        <v>306</v>
      </c>
      <c r="F559" s="201">
        <v>412236</v>
      </c>
      <c r="G559" s="201" t="s">
        <v>307</v>
      </c>
      <c r="H559" s="201" t="s">
        <v>308</v>
      </c>
      <c r="I559" s="202">
        <v>105600</v>
      </c>
      <c r="J559" s="203" t="s">
        <v>367</v>
      </c>
      <c r="K559" s="203" t="s">
        <v>368</v>
      </c>
      <c r="L559" s="201" t="s">
        <v>255</v>
      </c>
      <c r="M559" s="204">
        <v>0.56771990740740741</v>
      </c>
      <c r="N559" s="192"/>
      <c r="O559" s="205"/>
      <c r="P559" s="206"/>
      <c r="Q559" s="201" t="s">
        <v>3235</v>
      </c>
      <c r="R559" s="331">
        <v>2802</v>
      </c>
      <c r="S559" s="204"/>
      <c r="T559" s="204" t="s">
        <v>2038</v>
      </c>
      <c r="U559" s="207" t="s">
        <v>42</v>
      </c>
      <c r="V559" s="208"/>
      <c r="Y559" s="201" t="s">
        <v>2057</v>
      </c>
      <c r="AE559" s="209"/>
      <c r="AF559" s="209"/>
      <c r="AG559" s="209"/>
      <c r="AJ559" s="198" t="str">
        <f t="shared" si="12"/>
        <v>+</v>
      </c>
      <c r="AK559" s="201">
        <v>2011</v>
      </c>
      <c r="AL559" s="551" t="s">
        <v>6795</v>
      </c>
    </row>
    <row r="560" spans="1:38" s="201" customFormat="1" ht="16" x14ac:dyDescent="0.2">
      <c r="A560" s="199"/>
      <c r="B560" s="203">
        <v>10099767</v>
      </c>
      <c r="C560" s="201" t="s">
        <v>31</v>
      </c>
      <c r="D560" s="201" t="s">
        <v>32</v>
      </c>
      <c r="E560" s="201" t="s">
        <v>306</v>
      </c>
      <c r="F560" s="201">
        <v>412236</v>
      </c>
      <c r="G560" s="201" t="s">
        <v>307</v>
      </c>
      <c r="H560" s="201" t="s">
        <v>308</v>
      </c>
      <c r="I560" s="202">
        <v>107700</v>
      </c>
      <c r="J560" s="203" t="s">
        <v>367</v>
      </c>
      <c r="K560" s="203" t="s">
        <v>368</v>
      </c>
      <c r="L560" s="201" t="s">
        <v>255</v>
      </c>
      <c r="M560" s="204">
        <v>0.56771990740740741</v>
      </c>
      <c r="N560" s="192"/>
      <c r="O560" s="205"/>
      <c r="P560" s="206"/>
      <c r="Q560" s="201" t="s">
        <v>3235</v>
      </c>
      <c r="R560" s="331">
        <v>2803</v>
      </c>
      <c r="S560" s="204"/>
      <c r="T560" s="204" t="s">
        <v>2038</v>
      </c>
      <c r="U560" s="207" t="s">
        <v>42</v>
      </c>
      <c r="V560" s="208"/>
      <c r="Y560" s="201" t="s">
        <v>2058</v>
      </c>
      <c r="AE560" s="209"/>
      <c r="AF560" s="209"/>
      <c r="AG560" s="209"/>
      <c r="AJ560" s="198" t="str">
        <f t="shared" si="12"/>
        <v>+</v>
      </c>
      <c r="AK560" s="201">
        <v>2011</v>
      </c>
      <c r="AL560" s="551" t="s">
        <v>6795</v>
      </c>
    </row>
    <row r="561" spans="1:38" s="201" customFormat="1" ht="16" x14ac:dyDescent="0.2">
      <c r="A561" s="199"/>
      <c r="B561" s="203">
        <v>10099769</v>
      </c>
      <c r="C561" s="201" t="s">
        <v>31</v>
      </c>
      <c r="D561" s="201" t="s">
        <v>32</v>
      </c>
      <c r="E561" s="201" t="s">
        <v>306</v>
      </c>
      <c r="F561" s="201">
        <v>412236</v>
      </c>
      <c r="G561" s="201" t="s">
        <v>307</v>
      </c>
      <c r="H561" s="201" t="s">
        <v>308</v>
      </c>
      <c r="I561" s="202">
        <v>112600</v>
      </c>
      <c r="J561" s="203" t="s">
        <v>367</v>
      </c>
      <c r="K561" s="203" t="s">
        <v>368</v>
      </c>
      <c r="L561" s="201" t="s">
        <v>255</v>
      </c>
      <c r="M561" s="204">
        <v>0.56771990740740741</v>
      </c>
      <c r="N561" s="192"/>
      <c r="O561" s="205"/>
      <c r="P561" s="206"/>
      <c r="Q561" s="201" t="s">
        <v>3235</v>
      </c>
      <c r="R561" s="331">
        <v>2804</v>
      </c>
      <c r="S561" s="204"/>
      <c r="T561" s="204" t="s">
        <v>2038</v>
      </c>
      <c r="U561" s="207" t="s">
        <v>42</v>
      </c>
      <c r="V561" s="208"/>
      <c r="Y561" s="201" t="s">
        <v>2059</v>
      </c>
      <c r="AE561" s="209"/>
      <c r="AF561" s="209"/>
      <c r="AG561" s="209"/>
      <c r="AJ561" s="198" t="str">
        <f t="shared" si="12"/>
        <v>+</v>
      </c>
      <c r="AK561" s="201">
        <v>2011</v>
      </c>
      <c r="AL561" s="551" t="s">
        <v>6795</v>
      </c>
    </row>
    <row r="562" spans="1:38" s="201" customFormat="1" ht="32" x14ac:dyDescent="0.2">
      <c r="A562" s="199"/>
      <c r="B562" s="200" t="s">
        <v>2060</v>
      </c>
      <c r="C562" s="201" t="s">
        <v>31</v>
      </c>
      <c r="D562" s="201" t="s">
        <v>32</v>
      </c>
      <c r="E562" s="201" t="s">
        <v>2048</v>
      </c>
      <c r="F562" s="201">
        <v>411581</v>
      </c>
      <c r="G562" s="201" t="s">
        <v>2049</v>
      </c>
      <c r="H562" s="201" t="s">
        <v>374</v>
      </c>
      <c r="I562" s="202">
        <v>20100</v>
      </c>
      <c r="J562" s="203" t="s">
        <v>689</v>
      </c>
      <c r="K562" s="203" t="s">
        <v>68</v>
      </c>
      <c r="L562" s="201" t="s">
        <v>255</v>
      </c>
      <c r="M562" s="204">
        <v>0.56771990740740741</v>
      </c>
      <c r="N562" s="192"/>
      <c r="O562" s="205"/>
      <c r="P562" s="206"/>
      <c r="Q562" s="201" t="s">
        <v>3235</v>
      </c>
      <c r="R562" s="331">
        <v>2809</v>
      </c>
      <c r="S562" s="204" t="s">
        <v>2037</v>
      </c>
      <c r="T562" s="204" t="s">
        <v>2038</v>
      </c>
      <c r="U562" s="207" t="s">
        <v>365</v>
      </c>
      <c r="V562" s="208">
        <v>100010001376</v>
      </c>
      <c r="Y562" s="201" t="s">
        <v>2061</v>
      </c>
      <c r="AE562" s="209"/>
      <c r="AF562" s="209"/>
      <c r="AG562" s="209"/>
      <c r="AJ562" s="198" t="str">
        <f t="shared" si="12"/>
        <v>+</v>
      </c>
      <c r="AK562" s="201">
        <v>2011</v>
      </c>
      <c r="AL562" s="551" t="s">
        <v>6795</v>
      </c>
    </row>
    <row r="563" spans="1:38" s="201" customFormat="1" ht="16" x14ac:dyDescent="0.2">
      <c r="A563" s="199"/>
      <c r="B563" s="203">
        <v>10099722</v>
      </c>
      <c r="C563" s="201" t="s">
        <v>31</v>
      </c>
      <c r="D563" s="201" t="s">
        <v>32</v>
      </c>
      <c r="E563" s="201" t="s">
        <v>306</v>
      </c>
      <c r="F563" s="201">
        <v>412236</v>
      </c>
      <c r="G563" s="201" t="s">
        <v>307</v>
      </c>
      <c r="H563" s="201" t="s">
        <v>308</v>
      </c>
      <c r="I563" s="202">
        <v>4200</v>
      </c>
      <c r="J563" s="203" t="s">
        <v>207</v>
      </c>
      <c r="K563" s="203" t="s">
        <v>2062</v>
      </c>
      <c r="L563" s="201" t="s">
        <v>39</v>
      </c>
      <c r="M563" s="204" t="s">
        <v>311</v>
      </c>
      <c r="N563" s="192"/>
      <c r="O563" s="205"/>
      <c r="P563" s="206"/>
      <c r="Q563" s="201" t="s">
        <v>3235</v>
      </c>
      <c r="R563" s="331">
        <v>2813</v>
      </c>
      <c r="S563" s="204" t="s">
        <v>312</v>
      </c>
      <c r="T563" s="204" t="s">
        <v>313</v>
      </c>
      <c r="U563" s="207" t="s">
        <v>42</v>
      </c>
      <c r="V563" s="208">
        <v>100010001376</v>
      </c>
      <c r="Y563" s="201" t="s">
        <v>2063</v>
      </c>
      <c r="AE563" s="209"/>
      <c r="AF563" s="209"/>
      <c r="AG563" s="209"/>
      <c r="AJ563" s="198" t="str">
        <f t="shared" si="12"/>
        <v>+</v>
      </c>
      <c r="AK563" s="201">
        <v>2011</v>
      </c>
      <c r="AL563" s="551" t="s">
        <v>6795</v>
      </c>
    </row>
    <row r="564" spans="1:38" s="201" customFormat="1" ht="16" x14ac:dyDescent="0.2">
      <c r="A564" s="199"/>
      <c r="B564" s="203">
        <v>10099724</v>
      </c>
      <c r="C564" s="201" t="s">
        <v>31</v>
      </c>
      <c r="D564" s="201" t="s">
        <v>32</v>
      </c>
      <c r="E564" s="201" t="s">
        <v>306</v>
      </c>
      <c r="F564" s="201">
        <v>412236</v>
      </c>
      <c r="G564" s="201" t="s">
        <v>307</v>
      </c>
      <c r="H564" s="201" t="s">
        <v>308</v>
      </c>
      <c r="I564" s="202">
        <v>20400</v>
      </c>
      <c r="J564" s="203" t="s">
        <v>2064</v>
      </c>
      <c r="K564" s="203" t="s">
        <v>2065</v>
      </c>
      <c r="L564" s="201" t="s">
        <v>39</v>
      </c>
      <c r="M564" s="204" t="s">
        <v>311</v>
      </c>
      <c r="N564" s="192"/>
      <c r="O564" s="205"/>
      <c r="P564" s="206"/>
      <c r="Q564" s="201" t="s">
        <v>3235</v>
      </c>
      <c r="R564" s="331">
        <v>2814</v>
      </c>
      <c r="S564" s="204" t="s">
        <v>312</v>
      </c>
      <c r="T564" s="204" t="s">
        <v>313</v>
      </c>
      <c r="U564" s="207" t="s">
        <v>42</v>
      </c>
      <c r="V564" s="208">
        <v>100010001376</v>
      </c>
      <c r="AE564" s="209"/>
      <c r="AF564" s="209"/>
      <c r="AG564" s="209"/>
      <c r="AJ564" s="198" t="str">
        <f t="shared" si="12"/>
        <v>+</v>
      </c>
      <c r="AK564" s="201">
        <v>2011</v>
      </c>
      <c r="AL564" s="551" t="s">
        <v>6795</v>
      </c>
    </row>
    <row r="565" spans="1:38" s="201" customFormat="1" ht="16" x14ac:dyDescent="0.2">
      <c r="A565" s="199"/>
      <c r="B565" s="203">
        <v>10099729</v>
      </c>
      <c r="C565" s="201" t="s">
        <v>31</v>
      </c>
      <c r="D565" s="201" t="s">
        <v>32</v>
      </c>
      <c r="E565" s="201" t="s">
        <v>306</v>
      </c>
      <c r="F565" s="201">
        <v>412236</v>
      </c>
      <c r="G565" s="201" t="s">
        <v>307</v>
      </c>
      <c r="H565" s="201" t="s">
        <v>308</v>
      </c>
      <c r="I565" s="202">
        <v>32100</v>
      </c>
      <c r="J565" s="203" t="s">
        <v>309</v>
      </c>
      <c r="K565" s="203" t="s">
        <v>2065</v>
      </c>
      <c r="L565" s="201" t="s">
        <v>39</v>
      </c>
      <c r="M565" s="204" t="s">
        <v>311</v>
      </c>
      <c r="N565" s="192"/>
      <c r="O565" s="205"/>
      <c r="P565" s="206"/>
      <c r="Q565" s="201" t="s">
        <v>3235</v>
      </c>
      <c r="R565" s="331">
        <v>2815</v>
      </c>
      <c r="S565" s="204" t="s">
        <v>312</v>
      </c>
      <c r="T565" s="204" t="s">
        <v>313</v>
      </c>
      <c r="U565" s="207" t="s">
        <v>42</v>
      </c>
      <c r="V565" s="208">
        <v>100010001376</v>
      </c>
      <c r="Y565" s="201" t="s">
        <v>627</v>
      </c>
      <c r="AE565" s="209"/>
      <c r="AF565" s="209"/>
      <c r="AG565" s="209"/>
      <c r="AJ565" s="198" t="str">
        <f t="shared" si="12"/>
        <v>+</v>
      </c>
      <c r="AK565" s="201">
        <v>2011</v>
      </c>
      <c r="AL565" s="551" t="s">
        <v>6795</v>
      </c>
    </row>
    <row r="566" spans="1:38" s="201" customFormat="1" ht="16" x14ac:dyDescent="0.2">
      <c r="A566" s="199"/>
      <c r="B566" s="203">
        <v>10099730</v>
      </c>
      <c r="C566" s="201" t="s">
        <v>31</v>
      </c>
      <c r="D566" s="201" t="s">
        <v>32</v>
      </c>
      <c r="E566" s="201" t="s">
        <v>306</v>
      </c>
      <c r="F566" s="201">
        <v>412236</v>
      </c>
      <c r="G566" s="201" t="s">
        <v>307</v>
      </c>
      <c r="H566" s="201" t="s">
        <v>308</v>
      </c>
      <c r="I566" s="202">
        <v>32200</v>
      </c>
      <c r="J566" s="203" t="s">
        <v>309</v>
      </c>
      <c r="K566" s="203" t="s">
        <v>310</v>
      </c>
      <c r="L566" s="201" t="s">
        <v>39</v>
      </c>
      <c r="M566" s="204" t="s">
        <v>311</v>
      </c>
      <c r="N566" s="192"/>
      <c r="O566" s="205"/>
      <c r="P566" s="206"/>
      <c r="Q566" s="201" t="s">
        <v>3235</v>
      </c>
      <c r="R566" s="331">
        <v>2816</v>
      </c>
      <c r="S566" s="204" t="s">
        <v>312</v>
      </c>
      <c r="T566" s="204" t="s">
        <v>313</v>
      </c>
      <c r="U566" s="207" t="s">
        <v>42</v>
      </c>
      <c r="V566" s="208">
        <v>100010001376</v>
      </c>
      <c r="AE566" s="209"/>
      <c r="AF566" s="209"/>
      <c r="AG566" s="209"/>
      <c r="AJ566" s="198" t="str">
        <f t="shared" si="12"/>
        <v>+</v>
      </c>
      <c r="AK566" s="201">
        <v>2011</v>
      </c>
      <c r="AL566" s="551" t="s">
        <v>6795</v>
      </c>
    </row>
    <row r="567" spans="1:38" s="201" customFormat="1" ht="32" x14ac:dyDescent="0.2">
      <c r="A567" s="199"/>
      <c r="B567" s="203" t="s">
        <v>2066</v>
      </c>
      <c r="C567" s="201" t="s">
        <v>31</v>
      </c>
      <c r="D567" s="201" t="s">
        <v>32</v>
      </c>
      <c r="E567" s="201" t="s">
        <v>306</v>
      </c>
      <c r="F567" s="201">
        <v>412236</v>
      </c>
      <c r="G567" s="201" t="s">
        <v>307</v>
      </c>
      <c r="H567" s="201" t="s">
        <v>308</v>
      </c>
      <c r="I567" s="202">
        <v>34200</v>
      </c>
      <c r="J567" s="203" t="s">
        <v>1879</v>
      </c>
      <c r="K567" s="203" t="s">
        <v>310</v>
      </c>
      <c r="L567" s="201" t="s">
        <v>39</v>
      </c>
      <c r="M567" s="204" t="s">
        <v>311</v>
      </c>
      <c r="N567" s="192"/>
      <c r="O567" s="205"/>
      <c r="P567" s="206"/>
      <c r="Q567" s="201" t="s">
        <v>3235</v>
      </c>
      <c r="R567" s="331">
        <v>2817</v>
      </c>
      <c r="S567" s="204" t="s">
        <v>312</v>
      </c>
      <c r="T567" s="204" t="s">
        <v>313</v>
      </c>
      <c r="U567" s="207" t="s">
        <v>42</v>
      </c>
      <c r="V567" s="208">
        <v>100010001376</v>
      </c>
      <c r="Y567" s="201" t="s">
        <v>2067</v>
      </c>
      <c r="AE567" s="209"/>
      <c r="AF567" s="209"/>
      <c r="AG567" s="209"/>
      <c r="AJ567" s="198" t="str">
        <f t="shared" si="12"/>
        <v>+</v>
      </c>
      <c r="AK567" s="201">
        <v>2011</v>
      </c>
      <c r="AL567" s="551" t="s">
        <v>6795</v>
      </c>
    </row>
    <row r="568" spans="1:38" s="201" customFormat="1" ht="16" x14ac:dyDescent="0.2">
      <c r="A568" s="199"/>
      <c r="B568" s="203">
        <v>10099175</v>
      </c>
      <c r="C568" s="201" t="s">
        <v>31</v>
      </c>
      <c r="D568" s="201" t="s">
        <v>32</v>
      </c>
      <c r="E568" s="201" t="s">
        <v>306</v>
      </c>
      <c r="F568" s="201">
        <v>412236</v>
      </c>
      <c r="G568" s="201" t="s">
        <v>307</v>
      </c>
      <c r="H568" s="201" t="s">
        <v>308</v>
      </c>
      <c r="I568" s="202">
        <v>34600</v>
      </c>
      <c r="J568" s="203" t="s">
        <v>2068</v>
      </c>
      <c r="K568" s="203" t="s">
        <v>310</v>
      </c>
      <c r="L568" s="201" t="s">
        <v>39</v>
      </c>
      <c r="M568" s="204" t="s">
        <v>311</v>
      </c>
      <c r="N568" s="192"/>
      <c r="O568" s="205"/>
      <c r="P568" s="206"/>
      <c r="Q568" s="201" t="s">
        <v>3235</v>
      </c>
      <c r="R568" s="331">
        <v>2818</v>
      </c>
      <c r="S568" s="204" t="s">
        <v>312</v>
      </c>
      <c r="T568" s="204" t="s">
        <v>313</v>
      </c>
      <c r="U568" s="207" t="s">
        <v>42</v>
      </c>
      <c r="V568" s="208">
        <v>100010001376</v>
      </c>
      <c r="AE568" s="209"/>
      <c r="AF568" s="209"/>
      <c r="AG568" s="209"/>
      <c r="AJ568" s="198" t="str">
        <f t="shared" si="12"/>
        <v>+</v>
      </c>
      <c r="AK568" s="201">
        <v>2011</v>
      </c>
      <c r="AL568" s="551" t="s">
        <v>6795</v>
      </c>
    </row>
    <row r="569" spans="1:38" s="201" customFormat="1" ht="16" x14ac:dyDescent="0.2">
      <c r="A569" s="199"/>
      <c r="B569" s="203">
        <v>10099743</v>
      </c>
      <c r="C569" s="201" t="s">
        <v>31</v>
      </c>
      <c r="D569" s="201" t="s">
        <v>32</v>
      </c>
      <c r="E569" s="201" t="s">
        <v>306</v>
      </c>
      <c r="F569" s="201">
        <v>412236</v>
      </c>
      <c r="G569" s="201" t="s">
        <v>307</v>
      </c>
      <c r="H569" s="201" t="s">
        <v>308</v>
      </c>
      <c r="I569" s="202">
        <v>46100</v>
      </c>
      <c r="J569" s="203" t="s">
        <v>2069</v>
      </c>
      <c r="K569" s="203" t="s">
        <v>310</v>
      </c>
      <c r="L569" s="201" t="s">
        <v>39</v>
      </c>
      <c r="M569" s="204" t="s">
        <v>311</v>
      </c>
      <c r="N569" s="192"/>
      <c r="O569" s="205"/>
      <c r="P569" s="206"/>
      <c r="Q569" s="201" t="s">
        <v>3235</v>
      </c>
      <c r="R569" s="331">
        <v>2819</v>
      </c>
      <c r="S569" s="204" t="s">
        <v>312</v>
      </c>
      <c r="T569" s="204" t="s">
        <v>313</v>
      </c>
      <c r="U569" s="207" t="s">
        <v>42</v>
      </c>
      <c r="V569" s="208">
        <v>100010001376</v>
      </c>
      <c r="AE569" s="209"/>
      <c r="AF569" s="209"/>
      <c r="AG569" s="209"/>
      <c r="AJ569" s="198" t="str">
        <f t="shared" si="12"/>
        <v>+</v>
      </c>
      <c r="AK569" s="201">
        <v>2011</v>
      </c>
      <c r="AL569" s="551" t="s">
        <v>6795</v>
      </c>
    </row>
    <row r="570" spans="1:38" s="201" customFormat="1" ht="16" x14ac:dyDescent="0.2">
      <c r="A570" s="199"/>
      <c r="B570" s="203">
        <v>10108742</v>
      </c>
      <c r="C570" s="201" t="s">
        <v>31</v>
      </c>
      <c r="D570" s="201" t="s">
        <v>32</v>
      </c>
      <c r="E570" s="201" t="s">
        <v>306</v>
      </c>
      <c r="F570" s="201">
        <v>412236</v>
      </c>
      <c r="G570" s="201" t="s">
        <v>307</v>
      </c>
      <c r="H570" s="201" t="s">
        <v>308</v>
      </c>
      <c r="I570" s="202">
        <v>46100</v>
      </c>
      <c r="J570" s="203" t="s">
        <v>2070</v>
      </c>
      <c r="K570" s="203" t="s">
        <v>310</v>
      </c>
      <c r="L570" s="201" t="s">
        <v>39</v>
      </c>
      <c r="M570" s="204" t="s">
        <v>311</v>
      </c>
      <c r="N570" s="192"/>
      <c r="O570" s="205"/>
      <c r="P570" s="206"/>
      <c r="Q570" s="201" t="s">
        <v>3235</v>
      </c>
      <c r="R570" s="331">
        <v>2820</v>
      </c>
      <c r="S570" s="204" t="s">
        <v>312</v>
      </c>
      <c r="T570" s="204" t="s">
        <v>313</v>
      </c>
      <c r="U570" s="207" t="s">
        <v>42</v>
      </c>
      <c r="V570" s="208">
        <v>100010001376</v>
      </c>
      <c r="AE570" s="209"/>
      <c r="AF570" s="209"/>
      <c r="AG570" s="209"/>
      <c r="AJ570" s="198" t="str">
        <f t="shared" si="12"/>
        <v>+</v>
      </c>
      <c r="AK570" s="201">
        <v>2011</v>
      </c>
      <c r="AL570" s="551" t="s">
        <v>6795</v>
      </c>
    </row>
    <row r="571" spans="1:38" s="201" customFormat="1" ht="16" x14ac:dyDescent="0.2">
      <c r="A571" s="199"/>
      <c r="B571" s="203">
        <v>10099768</v>
      </c>
      <c r="C571" s="201" t="s">
        <v>31</v>
      </c>
      <c r="D571" s="201" t="s">
        <v>32</v>
      </c>
      <c r="E571" s="201" t="s">
        <v>306</v>
      </c>
      <c r="F571" s="201">
        <v>412236</v>
      </c>
      <c r="G571" s="201" t="s">
        <v>307</v>
      </c>
      <c r="H571" s="201" t="s">
        <v>308</v>
      </c>
      <c r="I571" s="202">
        <v>110200</v>
      </c>
      <c r="J571" s="203" t="s">
        <v>367</v>
      </c>
      <c r="K571" s="203" t="s">
        <v>368</v>
      </c>
      <c r="L571" s="201" t="s">
        <v>255</v>
      </c>
      <c r="M571" s="204" t="s">
        <v>2071</v>
      </c>
      <c r="N571" s="192"/>
      <c r="O571" s="205"/>
      <c r="P571" s="206"/>
      <c r="Q571" s="201" t="s">
        <v>2072</v>
      </c>
      <c r="R571" s="331">
        <v>2822</v>
      </c>
      <c r="S571" s="204" t="s">
        <v>317</v>
      </c>
      <c r="T571" s="204" t="s">
        <v>318</v>
      </c>
      <c r="U571" s="207" t="s">
        <v>42</v>
      </c>
      <c r="V571" s="208">
        <v>100010001376</v>
      </c>
      <c r="Y571" s="201" t="s">
        <v>2073</v>
      </c>
      <c r="AE571" s="209"/>
      <c r="AF571" s="209"/>
      <c r="AG571" s="209"/>
      <c r="AJ571" s="198" t="str">
        <f t="shared" si="12"/>
        <v>-</v>
      </c>
      <c r="AK571" s="201">
        <v>2011</v>
      </c>
      <c r="AL571" s="551" t="s">
        <v>6795</v>
      </c>
    </row>
    <row r="572" spans="1:38" s="201" customFormat="1" ht="16" x14ac:dyDescent="0.2">
      <c r="A572" s="199"/>
      <c r="B572" s="203">
        <v>10066598</v>
      </c>
      <c r="C572" s="201" t="s">
        <v>31</v>
      </c>
      <c r="D572" s="201" t="s">
        <v>32</v>
      </c>
      <c r="E572" s="201" t="s">
        <v>483</v>
      </c>
      <c r="F572" s="201">
        <v>410685</v>
      </c>
      <c r="G572" s="201" t="s">
        <v>484</v>
      </c>
      <c r="H572" s="201" t="s">
        <v>485</v>
      </c>
      <c r="I572" s="202">
        <v>25900</v>
      </c>
      <c r="J572" s="203" t="s">
        <v>583</v>
      </c>
      <c r="K572" s="203" t="s">
        <v>1311</v>
      </c>
      <c r="L572" s="201" t="s">
        <v>255</v>
      </c>
      <c r="M572" s="204" t="s">
        <v>316</v>
      </c>
      <c r="N572" s="192"/>
      <c r="O572" s="205"/>
      <c r="P572" s="206"/>
      <c r="Q572" s="201" t="s">
        <v>2074</v>
      </c>
      <c r="R572" s="331">
        <v>2823</v>
      </c>
      <c r="S572" s="204" t="s">
        <v>317</v>
      </c>
      <c r="T572" s="204" t="s">
        <v>318</v>
      </c>
      <c r="U572" s="207" t="s">
        <v>42</v>
      </c>
      <c r="V572" s="208">
        <v>100010001376</v>
      </c>
      <c r="AE572" s="209"/>
      <c r="AF572" s="209"/>
      <c r="AG572" s="209"/>
      <c r="AJ572" s="198" t="str">
        <f t="shared" si="12"/>
        <v>-</v>
      </c>
      <c r="AK572" s="201">
        <v>2011</v>
      </c>
      <c r="AL572" s="551" t="s">
        <v>6795</v>
      </c>
    </row>
    <row r="573" spans="1:38" s="201" customFormat="1" ht="16" x14ac:dyDescent="0.2">
      <c r="A573" s="199"/>
      <c r="B573" s="203">
        <v>10103779</v>
      </c>
      <c r="C573" s="201" t="s">
        <v>31</v>
      </c>
      <c r="D573" s="201" t="s">
        <v>75</v>
      </c>
      <c r="E573" s="201">
        <v>4000043854</v>
      </c>
      <c r="F573" s="201" t="s">
        <v>196</v>
      </c>
      <c r="G573" s="201" t="s">
        <v>197</v>
      </c>
      <c r="H573" s="201" t="s">
        <v>252</v>
      </c>
      <c r="I573" s="202">
        <v>66</v>
      </c>
      <c r="J573" s="203" t="s">
        <v>314</v>
      </c>
      <c r="K573" s="203" t="s">
        <v>315</v>
      </c>
      <c r="L573" s="201" t="s">
        <v>255</v>
      </c>
      <c r="M573" s="204" t="s">
        <v>316</v>
      </c>
      <c r="N573" s="192"/>
      <c r="O573" s="205"/>
      <c r="P573" s="206"/>
      <c r="Q573" s="201" t="s">
        <v>3235</v>
      </c>
      <c r="R573" s="331">
        <v>2824</v>
      </c>
      <c r="S573" s="204" t="s">
        <v>317</v>
      </c>
      <c r="T573" s="204" t="s">
        <v>318</v>
      </c>
      <c r="U573" s="207" t="s">
        <v>42</v>
      </c>
      <c r="V573" s="208">
        <v>100010001376</v>
      </c>
      <c r="AE573" s="209"/>
      <c r="AF573" s="209"/>
      <c r="AG573" s="209"/>
      <c r="AJ573" s="198" t="str">
        <f t="shared" si="12"/>
        <v>+</v>
      </c>
      <c r="AK573" s="201">
        <v>2011</v>
      </c>
      <c r="AL573" s="551" t="s">
        <v>6795</v>
      </c>
    </row>
    <row r="574" spans="1:38" s="201" customFormat="1" ht="16" x14ac:dyDescent="0.2">
      <c r="A574" s="199"/>
      <c r="B574" s="203">
        <v>10114758</v>
      </c>
      <c r="C574" s="201" t="s">
        <v>31</v>
      </c>
      <c r="D574" s="201" t="s">
        <v>32</v>
      </c>
      <c r="E574" s="201">
        <v>6200000042</v>
      </c>
      <c r="F574" s="201">
        <v>201825</v>
      </c>
      <c r="G574" s="201" t="s">
        <v>2075</v>
      </c>
      <c r="H574" s="201" t="s">
        <v>35</v>
      </c>
      <c r="I574" s="202">
        <v>1700</v>
      </c>
      <c r="J574" s="203" t="s">
        <v>2076</v>
      </c>
      <c r="K574" s="203" t="s">
        <v>2077</v>
      </c>
      <c r="L574" s="201" t="s">
        <v>255</v>
      </c>
      <c r="M574" s="204" t="s">
        <v>2078</v>
      </c>
      <c r="N574" s="192"/>
      <c r="O574" s="205"/>
      <c r="P574" s="206"/>
      <c r="Q574" s="201" t="s">
        <v>3235</v>
      </c>
      <c r="R574" s="331">
        <v>2828</v>
      </c>
      <c r="S574" s="204" t="s">
        <v>317</v>
      </c>
      <c r="T574" s="204" t="s">
        <v>318</v>
      </c>
      <c r="U574" s="207" t="s">
        <v>42</v>
      </c>
      <c r="V574" s="208">
        <v>100010001376</v>
      </c>
      <c r="AE574" s="209"/>
      <c r="AF574" s="209"/>
      <c r="AG574" s="209"/>
      <c r="AJ574" s="198" t="str">
        <f t="shared" si="12"/>
        <v>+</v>
      </c>
      <c r="AK574" s="201">
        <v>2011</v>
      </c>
      <c r="AL574" s="551" t="s">
        <v>6795</v>
      </c>
    </row>
    <row r="575" spans="1:38" s="201" customFormat="1" ht="16" x14ac:dyDescent="0.2">
      <c r="A575" s="199"/>
      <c r="B575" s="203">
        <v>10108743</v>
      </c>
      <c r="C575" s="201" t="s">
        <v>31</v>
      </c>
      <c r="D575" s="201" t="s">
        <v>32</v>
      </c>
      <c r="E575" s="201" t="s">
        <v>306</v>
      </c>
      <c r="F575" s="201">
        <v>412236</v>
      </c>
      <c r="G575" s="201" t="s">
        <v>307</v>
      </c>
      <c r="H575" s="201" t="s">
        <v>308</v>
      </c>
      <c r="I575" s="202">
        <v>34601</v>
      </c>
      <c r="J575" s="203" t="s">
        <v>356</v>
      </c>
      <c r="K575" s="203" t="s">
        <v>357</v>
      </c>
      <c r="L575" s="201" t="s">
        <v>255</v>
      </c>
      <c r="M575" s="204" t="s">
        <v>2079</v>
      </c>
      <c r="N575" s="192"/>
      <c r="O575" s="205"/>
      <c r="P575" s="206"/>
      <c r="Q575" s="201" t="s">
        <v>3235</v>
      </c>
      <c r="R575" s="331">
        <v>2829</v>
      </c>
      <c r="S575" s="204" t="s">
        <v>317</v>
      </c>
      <c r="T575" s="204" t="s">
        <v>318</v>
      </c>
      <c r="U575" s="207" t="s">
        <v>42</v>
      </c>
      <c r="V575" s="208">
        <v>100010001376</v>
      </c>
      <c r="AE575" s="209"/>
      <c r="AF575" s="209"/>
      <c r="AG575" s="209"/>
      <c r="AJ575" s="198" t="str">
        <f t="shared" si="12"/>
        <v>+</v>
      </c>
      <c r="AK575" s="201">
        <v>2011</v>
      </c>
      <c r="AL575" s="551" t="s">
        <v>6795</v>
      </c>
    </row>
    <row r="576" spans="1:38" s="201" customFormat="1" ht="16" x14ac:dyDescent="0.2">
      <c r="A576" s="199"/>
      <c r="B576" s="203">
        <v>10099748</v>
      </c>
      <c r="C576" s="201" t="s">
        <v>31</v>
      </c>
      <c r="D576" s="201" t="s">
        <v>32</v>
      </c>
      <c r="E576" s="201" t="s">
        <v>306</v>
      </c>
      <c r="F576" s="201">
        <v>412236</v>
      </c>
      <c r="G576" s="201" t="s">
        <v>307</v>
      </c>
      <c r="H576" s="201" t="s">
        <v>308</v>
      </c>
      <c r="I576" s="202">
        <v>48800</v>
      </c>
      <c r="J576" s="203" t="s">
        <v>860</v>
      </c>
      <c r="K576" s="203" t="s">
        <v>861</v>
      </c>
      <c r="L576" s="201" t="s">
        <v>255</v>
      </c>
      <c r="M576" s="204" t="s">
        <v>2079</v>
      </c>
      <c r="N576" s="192"/>
      <c r="O576" s="205"/>
      <c r="P576" s="206"/>
      <c r="Q576" s="201" t="s">
        <v>2080</v>
      </c>
      <c r="R576" s="331">
        <v>2830</v>
      </c>
      <c r="S576" s="204" t="s">
        <v>317</v>
      </c>
      <c r="T576" s="204" t="s">
        <v>318</v>
      </c>
      <c r="U576" s="207" t="s">
        <v>42</v>
      </c>
      <c r="V576" s="208">
        <v>100010001376</v>
      </c>
      <c r="AE576" s="209"/>
      <c r="AF576" s="209"/>
      <c r="AG576" s="209"/>
      <c r="AJ576" s="198" t="str">
        <f t="shared" si="12"/>
        <v>-</v>
      </c>
      <c r="AK576" s="201">
        <v>2011</v>
      </c>
      <c r="AL576" s="551" t="s">
        <v>6795</v>
      </c>
    </row>
    <row r="577" spans="1:38" s="201" customFormat="1" ht="16" x14ac:dyDescent="0.2">
      <c r="A577" s="199"/>
      <c r="B577" s="203">
        <v>10099749</v>
      </c>
      <c r="C577" s="201" t="s">
        <v>31</v>
      </c>
      <c r="D577" s="201" t="s">
        <v>32</v>
      </c>
      <c r="E577" s="201" t="s">
        <v>306</v>
      </c>
      <c r="F577" s="201">
        <v>412236</v>
      </c>
      <c r="G577" s="201" t="s">
        <v>307</v>
      </c>
      <c r="H577" s="201" t="s">
        <v>308</v>
      </c>
      <c r="I577" s="202">
        <v>50100</v>
      </c>
      <c r="J577" s="203" t="s">
        <v>124</v>
      </c>
      <c r="K577" s="203" t="s">
        <v>445</v>
      </c>
      <c r="L577" s="201" t="s">
        <v>255</v>
      </c>
      <c r="M577" s="204" t="s">
        <v>2079</v>
      </c>
      <c r="N577" s="192"/>
      <c r="O577" s="205"/>
      <c r="P577" s="206"/>
      <c r="Q577" s="201" t="s">
        <v>3235</v>
      </c>
      <c r="R577" s="331">
        <v>2831</v>
      </c>
      <c r="S577" s="204" t="s">
        <v>317</v>
      </c>
      <c r="T577" s="204" t="s">
        <v>318</v>
      </c>
      <c r="U577" s="207" t="s">
        <v>42</v>
      </c>
      <c r="V577" s="208">
        <v>100010001376</v>
      </c>
      <c r="AE577" s="209"/>
      <c r="AF577" s="209"/>
      <c r="AG577" s="209"/>
      <c r="AJ577" s="198" t="str">
        <f t="shared" si="12"/>
        <v>+</v>
      </c>
      <c r="AK577" s="201">
        <v>2011</v>
      </c>
      <c r="AL577" s="551" t="s">
        <v>6795</v>
      </c>
    </row>
    <row r="578" spans="1:38" s="201" customFormat="1" ht="16" x14ac:dyDescent="0.2">
      <c r="A578" s="199"/>
      <c r="B578" s="203">
        <v>10099750</v>
      </c>
      <c r="C578" s="201" t="s">
        <v>31</v>
      </c>
      <c r="D578" s="201" t="s">
        <v>32</v>
      </c>
      <c r="E578" s="201" t="s">
        <v>306</v>
      </c>
      <c r="F578" s="201">
        <v>412236</v>
      </c>
      <c r="G578" s="201" t="s">
        <v>307</v>
      </c>
      <c r="H578" s="201" t="s">
        <v>308</v>
      </c>
      <c r="I578" s="202">
        <v>51100</v>
      </c>
      <c r="J578" s="203" t="s">
        <v>124</v>
      </c>
      <c r="K578" s="203" t="s">
        <v>445</v>
      </c>
      <c r="L578" s="201" t="s">
        <v>255</v>
      </c>
      <c r="M578" s="204" t="s">
        <v>2079</v>
      </c>
      <c r="N578" s="192"/>
      <c r="O578" s="205"/>
      <c r="P578" s="206"/>
      <c r="Q578" s="201" t="s">
        <v>3235</v>
      </c>
      <c r="R578" s="331">
        <v>2832</v>
      </c>
      <c r="S578" s="204" t="s">
        <v>317</v>
      </c>
      <c r="T578" s="204" t="s">
        <v>318</v>
      </c>
      <c r="U578" s="207" t="s">
        <v>42</v>
      </c>
      <c r="V578" s="208">
        <v>100010001376</v>
      </c>
      <c r="AE578" s="209"/>
      <c r="AF578" s="209"/>
      <c r="AG578" s="209"/>
      <c r="AJ578" s="198" t="str">
        <f t="shared" si="12"/>
        <v>+</v>
      </c>
      <c r="AK578" s="201">
        <v>2011</v>
      </c>
      <c r="AL578" s="551" t="s">
        <v>6795</v>
      </c>
    </row>
    <row r="579" spans="1:38" s="201" customFormat="1" ht="16" x14ac:dyDescent="0.2">
      <c r="A579" s="199"/>
      <c r="B579" s="203">
        <v>10066570</v>
      </c>
      <c r="C579" s="201" t="s">
        <v>31</v>
      </c>
      <c r="D579" s="201" t="s">
        <v>32</v>
      </c>
      <c r="E579" s="201" t="s">
        <v>483</v>
      </c>
      <c r="F579" s="201">
        <v>410685</v>
      </c>
      <c r="G579" s="201" t="s">
        <v>484</v>
      </c>
      <c r="H579" s="201" t="s">
        <v>485</v>
      </c>
      <c r="I579" s="202">
        <v>900</v>
      </c>
      <c r="J579" s="203" t="s">
        <v>835</v>
      </c>
      <c r="K579" s="203" t="s">
        <v>1601</v>
      </c>
      <c r="L579" s="201" t="s">
        <v>255</v>
      </c>
      <c r="M579" s="204" t="s">
        <v>2081</v>
      </c>
      <c r="N579" s="192"/>
      <c r="O579" s="205"/>
      <c r="P579" s="206"/>
      <c r="Q579" s="201" t="s">
        <v>2082</v>
      </c>
      <c r="R579" s="331">
        <v>2833</v>
      </c>
      <c r="S579" s="204" t="s">
        <v>317</v>
      </c>
      <c r="T579" s="204" t="s">
        <v>318</v>
      </c>
      <c r="U579" s="207" t="s">
        <v>42</v>
      </c>
      <c r="V579" s="208">
        <v>100010001376</v>
      </c>
      <c r="AE579" s="209"/>
      <c r="AF579" s="209"/>
      <c r="AG579" s="209"/>
      <c r="AJ579" s="198" t="str">
        <f t="shared" si="12"/>
        <v>-</v>
      </c>
      <c r="AK579" s="201">
        <v>2011</v>
      </c>
      <c r="AL579" s="551" t="s">
        <v>6795</v>
      </c>
    </row>
    <row r="580" spans="1:38" s="201" customFormat="1" ht="32" x14ac:dyDescent="0.2">
      <c r="A580" s="199"/>
      <c r="B580" s="200" t="s">
        <v>2083</v>
      </c>
      <c r="C580" s="201" t="s">
        <v>31</v>
      </c>
      <c r="D580" s="201" t="s">
        <v>32</v>
      </c>
      <c r="E580" s="201" t="s">
        <v>483</v>
      </c>
      <c r="F580" s="201">
        <v>410685</v>
      </c>
      <c r="G580" s="201" t="s">
        <v>484</v>
      </c>
      <c r="H580" s="201" t="s">
        <v>485</v>
      </c>
      <c r="I580" s="202">
        <v>10201</v>
      </c>
      <c r="J580" s="203" t="s">
        <v>1788</v>
      </c>
      <c r="K580" s="203" t="s">
        <v>1789</v>
      </c>
      <c r="L580" s="201" t="s">
        <v>255</v>
      </c>
      <c r="M580" s="204" t="s">
        <v>2081</v>
      </c>
      <c r="N580" s="192"/>
      <c r="O580" s="205"/>
      <c r="P580" s="206"/>
      <c r="Q580" s="201" t="s">
        <v>3235</v>
      </c>
      <c r="R580" s="331">
        <v>2834</v>
      </c>
      <c r="S580" s="204" t="s">
        <v>317</v>
      </c>
      <c r="T580" s="204" t="s">
        <v>318</v>
      </c>
      <c r="U580" s="207" t="s">
        <v>42</v>
      </c>
      <c r="V580" s="208">
        <v>100010001376</v>
      </c>
      <c r="AE580" s="209"/>
      <c r="AF580" s="209"/>
      <c r="AG580" s="209"/>
      <c r="AJ580" s="198" t="str">
        <f t="shared" ref="AJ580:AJ643" si="13">IF(Q580&lt;&gt;"",IF(Q580="@","+","-"),MID(J580,1,6))</f>
        <v>+</v>
      </c>
      <c r="AK580" s="201">
        <v>2011</v>
      </c>
      <c r="AL580" s="551" t="s">
        <v>6795</v>
      </c>
    </row>
    <row r="581" spans="1:38" s="201" customFormat="1" ht="16" x14ac:dyDescent="0.2">
      <c r="A581" s="199"/>
      <c r="B581" s="203">
        <v>10085694</v>
      </c>
      <c r="C581" s="201" t="s">
        <v>31</v>
      </c>
      <c r="D581" s="201" t="s">
        <v>32</v>
      </c>
      <c r="E581" s="201" t="s">
        <v>483</v>
      </c>
      <c r="F581" s="201">
        <v>410685</v>
      </c>
      <c r="G581" s="201" t="s">
        <v>484</v>
      </c>
      <c r="H581" s="201" t="s">
        <v>485</v>
      </c>
      <c r="I581" s="202">
        <v>16801</v>
      </c>
      <c r="J581" s="203" t="s">
        <v>496</v>
      </c>
      <c r="K581" s="203" t="s">
        <v>497</v>
      </c>
      <c r="L581" s="201" t="s">
        <v>255</v>
      </c>
      <c r="M581" s="204" t="s">
        <v>2081</v>
      </c>
      <c r="N581" s="192"/>
      <c r="O581" s="205"/>
      <c r="P581" s="206"/>
      <c r="Q581" s="201" t="s">
        <v>2084</v>
      </c>
      <c r="R581" s="331">
        <v>2835</v>
      </c>
      <c r="S581" s="204" t="s">
        <v>317</v>
      </c>
      <c r="T581" s="204" t="s">
        <v>318</v>
      </c>
      <c r="U581" s="207" t="s">
        <v>42</v>
      </c>
      <c r="V581" s="208">
        <v>100010001376</v>
      </c>
      <c r="AE581" s="209"/>
      <c r="AF581" s="209"/>
      <c r="AG581" s="209"/>
      <c r="AJ581" s="198" t="str">
        <f t="shared" si="13"/>
        <v>-</v>
      </c>
      <c r="AK581" s="201">
        <v>2011</v>
      </c>
      <c r="AL581" s="551" t="s">
        <v>6795</v>
      </c>
    </row>
    <row r="582" spans="1:38" s="201" customFormat="1" ht="16" x14ac:dyDescent="0.2">
      <c r="A582" s="199"/>
      <c r="B582" s="203">
        <v>10066599</v>
      </c>
      <c r="C582" s="201" t="s">
        <v>31</v>
      </c>
      <c r="D582" s="201" t="s">
        <v>32</v>
      </c>
      <c r="E582" s="201" t="s">
        <v>483</v>
      </c>
      <c r="F582" s="201">
        <v>410685</v>
      </c>
      <c r="G582" s="201" t="s">
        <v>484</v>
      </c>
      <c r="H582" s="201" t="s">
        <v>485</v>
      </c>
      <c r="I582" s="202">
        <v>31300</v>
      </c>
      <c r="J582" s="203" t="s">
        <v>124</v>
      </c>
      <c r="K582" s="203" t="s">
        <v>950</v>
      </c>
      <c r="L582" s="201" t="s">
        <v>255</v>
      </c>
      <c r="M582" s="204" t="s">
        <v>2081</v>
      </c>
      <c r="N582" s="192"/>
      <c r="O582" s="205"/>
      <c r="P582" s="206"/>
      <c r="Q582" s="201" t="s">
        <v>2085</v>
      </c>
      <c r="R582" s="331">
        <v>2836</v>
      </c>
      <c r="S582" s="204" t="s">
        <v>317</v>
      </c>
      <c r="T582" s="204" t="s">
        <v>318</v>
      </c>
      <c r="U582" s="207" t="s">
        <v>42</v>
      </c>
      <c r="V582" s="208">
        <v>100010001376</v>
      </c>
      <c r="AE582" s="209"/>
      <c r="AF582" s="209"/>
      <c r="AG582" s="209"/>
      <c r="AJ582" s="198" t="str">
        <f t="shared" si="13"/>
        <v>-</v>
      </c>
      <c r="AK582" s="201">
        <v>2011</v>
      </c>
      <c r="AL582" s="551" t="s">
        <v>6795</v>
      </c>
    </row>
    <row r="583" spans="1:38" s="201" customFormat="1" ht="16" x14ac:dyDescent="0.2">
      <c r="A583" s="199"/>
      <c r="B583" s="203">
        <v>10104467</v>
      </c>
      <c r="C583" s="201" t="s">
        <v>31</v>
      </c>
      <c r="D583" s="201" t="s">
        <v>32</v>
      </c>
      <c r="E583" s="201" t="s">
        <v>2086</v>
      </c>
      <c r="F583" s="201">
        <v>408769</v>
      </c>
      <c r="G583" s="201" t="s">
        <v>2087</v>
      </c>
      <c r="H583" s="201" t="s">
        <v>382</v>
      </c>
      <c r="I583" s="202">
        <v>61200</v>
      </c>
      <c r="J583" s="203" t="s">
        <v>367</v>
      </c>
      <c r="K583" s="203" t="s">
        <v>375</v>
      </c>
      <c r="L583" s="201" t="s">
        <v>255</v>
      </c>
      <c r="M583" s="204" t="s">
        <v>2088</v>
      </c>
      <c r="N583" s="192"/>
      <c r="O583" s="205"/>
      <c r="P583" s="206"/>
      <c r="Q583" s="201" t="s">
        <v>3235</v>
      </c>
      <c r="R583" s="331">
        <v>2838</v>
      </c>
      <c r="S583" s="204" t="s">
        <v>317</v>
      </c>
      <c r="T583" s="204" t="s">
        <v>318</v>
      </c>
      <c r="U583" s="207" t="s">
        <v>42</v>
      </c>
      <c r="V583" s="208">
        <v>100010001376</v>
      </c>
      <c r="Y583" s="201" t="s">
        <v>2089</v>
      </c>
      <c r="AE583" s="209"/>
      <c r="AF583" s="209"/>
      <c r="AG583" s="209"/>
      <c r="AJ583" s="198" t="str">
        <f t="shared" si="13"/>
        <v>+</v>
      </c>
      <c r="AK583" s="201">
        <v>2011</v>
      </c>
      <c r="AL583" s="551" t="s">
        <v>6795</v>
      </c>
    </row>
    <row r="584" spans="1:38" s="201" customFormat="1" ht="16" x14ac:dyDescent="0.2">
      <c r="A584" s="199"/>
      <c r="B584" s="203">
        <v>10111389</v>
      </c>
      <c r="C584" s="201" t="s">
        <v>31</v>
      </c>
      <c r="D584" s="201" t="s">
        <v>75</v>
      </c>
      <c r="E584" s="201" t="s">
        <v>319</v>
      </c>
      <c r="F584" s="201">
        <v>404452</v>
      </c>
      <c r="G584" s="201" t="s">
        <v>320</v>
      </c>
      <c r="H584" s="201" t="s">
        <v>321</v>
      </c>
      <c r="I584" s="202">
        <v>88</v>
      </c>
      <c r="J584" s="203" t="s">
        <v>322</v>
      </c>
      <c r="K584" s="203" t="s">
        <v>323</v>
      </c>
      <c r="L584" s="201" t="s">
        <v>255</v>
      </c>
      <c r="M584" s="204" t="s">
        <v>324</v>
      </c>
      <c r="N584" s="192"/>
      <c r="O584" s="205"/>
      <c r="P584" s="206"/>
      <c r="Q584" s="201" t="s">
        <v>3235</v>
      </c>
      <c r="R584" s="331">
        <v>2845</v>
      </c>
      <c r="S584" s="204" t="s">
        <v>317</v>
      </c>
      <c r="T584" s="204" t="s">
        <v>318</v>
      </c>
      <c r="U584" s="207" t="s">
        <v>42</v>
      </c>
      <c r="V584" s="208">
        <v>100010001376</v>
      </c>
      <c r="AE584" s="209"/>
      <c r="AF584" s="209"/>
      <c r="AG584" s="209"/>
      <c r="AJ584" s="198" t="str">
        <f t="shared" si="13"/>
        <v>+</v>
      </c>
      <c r="AK584" s="201">
        <v>2011</v>
      </c>
      <c r="AL584" s="551" t="s">
        <v>6795</v>
      </c>
    </row>
    <row r="585" spans="1:38" s="201" customFormat="1" ht="16" x14ac:dyDescent="0.2">
      <c r="A585" s="199"/>
      <c r="B585" s="203">
        <v>10111390</v>
      </c>
      <c r="C585" s="201" t="s">
        <v>31</v>
      </c>
      <c r="D585" s="201" t="s">
        <v>75</v>
      </c>
      <c r="E585" s="201" t="s">
        <v>319</v>
      </c>
      <c r="F585" s="201">
        <v>404452</v>
      </c>
      <c r="G585" s="201" t="s">
        <v>320</v>
      </c>
      <c r="H585" s="201" t="s">
        <v>321</v>
      </c>
      <c r="I585" s="202">
        <v>141</v>
      </c>
      <c r="J585" s="203" t="s">
        <v>325</v>
      </c>
      <c r="K585" s="203" t="s">
        <v>323</v>
      </c>
      <c r="L585" s="201" t="s">
        <v>255</v>
      </c>
      <c r="M585" s="204" t="s">
        <v>324</v>
      </c>
      <c r="N585" s="192"/>
      <c r="O585" s="205"/>
      <c r="P585" s="206"/>
      <c r="Q585" s="201" t="s">
        <v>3235</v>
      </c>
      <c r="R585" s="331">
        <v>2846</v>
      </c>
      <c r="S585" s="204" t="s">
        <v>317</v>
      </c>
      <c r="T585" s="204" t="s">
        <v>318</v>
      </c>
      <c r="U585" s="207" t="s">
        <v>42</v>
      </c>
      <c r="V585" s="208">
        <v>100010001376</v>
      </c>
      <c r="AE585" s="209"/>
      <c r="AF585" s="209"/>
      <c r="AG585" s="209"/>
      <c r="AJ585" s="198" t="str">
        <f t="shared" si="13"/>
        <v>+</v>
      </c>
      <c r="AK585" s="201">
        <v>2011</v>
      </c>
      <c r="AL585" s="551" t="s">
        <v>6795</v>
      </c>
    </row>
    <row r="586" spans="1:38" s="201" customFormat="1" ht="16" x14ac:dyDescent="0.2">
      <c r="A586" s="199"/>
      <c r="B586" s="203">
        <v>10089709</v>
      </c>
      <c r="C586" s="201" t="s">
        <v>31</v>
      </c>
      <c r="D586" s="201" t="s">
        <v>32</v>
      </c>
      <c r="E586" s="201" t="s">
        <v>335</v>
      </c>
      <c r="F586" s="201">
        <v>412001</v>
      </c>
      <c r="G586" s="201" t="s">
        <v>336</v>
      </c>
      <c r="H586" s="201" t="s">
        <v>308</v>
      </c>
      <c r="I586" s="202">
        <v>1600</v>
      </c>
      <c r="J586" s="203" t="s">
        <v>207</v>
      </c>
      <c r="K586" s="203" t="s">
        <v>440</v>
      </c>
      <c r="L586" s="201" t="s">
        <v>255</v>
      </c>
      <c r="M586" s="204" t="s">
        <v>313</v>
      </c>
      <c r="N586" s="192"/>
      <c r="O586" s="205"/>
      <c r="P586" s="206"/>
      <c r="Q586" s="201" t="s">
        <v>3235</v>
      </c>
      <c r="R586" s="331">
        <v>2854</v>
      </c>
      <c r="S586" s="204" t="s">
        <v>317</v>
      </c>
      <c r="T586" s="204" t="s">
        <v>318</v>
      </c>
      <c r="U586" s="207" t="s">
        <v>42</v>
      </c>
      <c r="V586" s="208">
        <v>100010001376</v>
      </c>
      <c r="AE586" s="209"/>
      <c r="AF586" s="209"/>
      <c r="AG586" s="209"/>
      <c r="AJ586" s="198" t="str">
        <f t="shared" si="13"/>
        <v>+</v>
      </c>
      <c r="AK586" s="201">
        <v>2011</v>
      </c>
      <c r="AL586" s="551" t="s">
        <v>6795</v>
      </c>
    </row>
    <row r="587" spans="1:38" s="201" customFormat="1" ht="16" x14ac:dyDescent="0.2">
      <c r="A587" s="199"/>
      <c r="B587" s="203">
        <v>10089802</v>
      </c>
      <c r="C587" s="201" t="s">
        <v>31</v>
      </c>
      <c r="D587" s="201" t="s">
        <v>32</v>
      </c>
      <c r="E587" s="201" t="s">
        <v>335</v>
      </c>
      <c r="F587" s="201">
        <v>412001</v>
      </c>
      <c r="G587" s="201" t="s">
        <v>336</v>
      </c>
      <c r="H587" s="201" t="s">
        <v>308</v>
      </c>
      <c r="I587" s="202">
        <v>81200</v>
      </c>
      <c r="J587" s="203" t="s">
        <v>367</v>
      </c>
      <c r="K587" s="203" t="s">
        <v>368</v>
      </c>
      <c r="L587" s="201" t="s">
        <v>255</v>
      </c>
      <c r="M587" s="204" t="s">
        <v>313</v>
      </c>
      <c r="N587" s="192"/>
      <c r="O587" s="205"/>
      <c r="P587" s="206"/>
      <c r="Q587" s="201" t="s">
        <v>3163</v>
      </c>
      <c r="R587" s="331">
        <v>2855</v>
      </c>
      <c r="S587" s="204" t="s">
        <v>317</v>
      </c>
      <c r="T587" s="204" t="s">
        <v>318</v>
      </c>
      <c r="U587" s="207" t="s">
        <v>42</v>
      </c>
      <c r="V587" s="208">
        <v>100010001376</v>
      </c>
      <c r="AE587" s="209"/>
      <c r="AF587" s="209"/>
      <c r="AG587" s="209"/>
      <c r="AJ587" s="198" t="str">
        <f t="shared" si="13"/>
        <v>-</v>
      </c>
      <c r="AK587" s="201">
        <v>2011</v>
      </c>
      <c r="AL587" s="551" t="s">
        <v>6795</v>
      </c>
    </row>
    <row r="588" spans="1:38" s="201" customFormat="1" ht="16" x14ac:dyDescent="0.2">
      <c r="A588" s="199"/>
      <c r="B588" s="203">
        <v>10089804</v>
      </c>
      <c r="C588" s="201" t="s">
        <v>31</v>
      </c>
      <c r="D588" s="201" t="s">
        <v>32</v>
      </c>
      <c r="E588" s="201" t="s">
        <v>335</v>
      </c>
      <c r="F588" s="201">
        <v>412001</v>
      </c>
      <c r="G588" s="201" t="s">
        <v>336</v>
      </c>
      <c r="H588" s="201" t="s">
        <v>308</v>
      </c>
      <c r="I588" s="202">
        <v>83000</v>
      </c>
      <c r="J588" s="203" t="s">
        <v>367</v>
      </c>
      <c r="K588" s="203" t="s">
        <v>368</v>
      </c>
      <c r="L588" s="201" t="s">
        <v>255</v>
      </c>
      <c r="M588" s="204" t="s">
        <v>313</v>
      </c>
      <c r="N588" s="192"/>
      <c r="O588" s="205"/>
      <c r="P588" s="206"/>
      <c r="Q588" s="201" t="s">
        <v>3164</v>
      </c>
      <c r="R588" s="331">
        <v>2856</v>
      </c>
      <c r="S588" s="204" t="s">
        <v>317</v>
      </c>
      <c r="T588" s="204" t="s">
        <v>318</v>
      </c>
      <c r="U588" s="207" t="s">
        <v>42</v>
      </c>
      <c r="V588" s="208">
        <v>100010001376</v>
      </c>
      <c r="AE588" s="209"/>
      <c r="AF588" s="209"/>
      <c r="AG588" s="209"/>
      <c r="AJ588" s="198" t="str">
        <f t="shared" si="13"/>
        <v>-</v>
      </c>
      <c r="AK588" s="201">
        <v>2011</v>
      </c>
      <c r="AL588" s="551" t="s">
        <v>6795</v>
      </c>
    </row>
    <row r="589" spans="1:38" s="201" customFormat="1" ht="16" x14ac:dyDescent="0.2">
      <c r="A589" s="199"/>
      <c r="B589" s="203">
        <v>10089803</v>
      </c>
      <c r="C589" s="201" t="s">
        <v>31</v>
      </c>
      <c r="D589" s="201" t="s">
        <v>32</v>
      </c>
      <c r="E589" s="201" t="s">
        <v>335</v>
      </c>
      <c r="F589" s="201">
        <v>412001</v>
      </c>
      <c r="G589" s="201" t="s">
        <v>336</v>
      </c>
      <c r="H589" s="201" t="s">
        <v>308</v>
      </c>
      <c r="I589" s="202">
        <v>84800</v>
      </c>
      <c r="J589" s="203" t="s">
        <v>367</v>
      </c>
      <c r="K589" s="203" t="s">
        <v>368</v>
      </c>
      <c r="L589" s="201" t="s">
        <v>255</v>
      </c>
      <c r="M589" s="204" t="s">
        <v>313</v>
      </c>
      <c r="N589" s="192"/>
      <c r="O589" s="205"/>
      <c r="P589" s="206"/>
      <c r="Q589" s="201" t="s">
        <v>3165</v>
      </c>
      <c r="R589" s="331">
        <v>2857</v>
      </c>
      <c r="S589" s="204" t="s">
        <v>317</v>
      </c>
      <c r="T589" s="204" t="s">
        <v>318</v>
      </c>
      <c r="U589" s="207" t="s">
        <v>42</v>
      </c>
      <c r="V589" s="208">
        <v>100010001376</v>
      </c>
      <c r="AE589" s="209"/>
      <c r="AF589" s="209"/>
      <c r="AG589" s="209"/>
      <c r="AJ589" s="198" t="str">
        <f t="shared" si="13"/>
        <v>-</v>
      </c>
      <c r="AK589" s="201">
        <v>2011</v>
      </c>
      <c r="AL589" s="551" t="s">
        <v>6795</v>
      </c>
    </row>
    <row r="590" spans="1:38" s="201" customFormat="1" ht="16" x14ac:dyDescent="0.2">
      <c r="A590" s="199"/>
      <c r="B590" s="203">
        <v>10089805</v>
      </c>
      <c r="C590" s="201" t="s">
        <v>31</v>
      </c>
      <c r="D590" s="201" t="s">
        <v>32</v>
      </c>
      <c r="E590" s="201" t="s">
        <v>335</v>
      </c>
      <c r="F590" s="201">
        <v>412001</v>
      </c>
      <c r="G590" s="201" t="s">
        <v>336</v>
      </c>
      <c r="H590" s="201" t="s">
        <v>308</v>
      </c>
      <c r="I590" s="202">
        <v>86600</v>
      </c>
      <c r="J590" s="203" t="s">
        <v>367</v>
      </c>
      <c r="K590" s="203" t="s">
        <v>368</v>
      </c>
      <c r="L590" s="201" t="s">
        <v>255</v>
      </c>
      <c r="M590" s="204" t="s">
        <v>313</v>
      </c>
      <c r="N590" s="192"/>
      <c r="O590" s="205"/>
      <c r="P590" s="206"/>
      <c r="Q590" s="201" t="s">
        <v>3166</v>
      </c>
      <c r="R590" s="331">
        <v>2858</v>
      </c>
      <c r="S590" s="204" t="s">
        <v>317</v>
      </c>
      <c r="T590" s="204" t="s">
        <v>318</v>
      </c>
      <c r="U590" s="207" t="s">
        <v>42</v>
      </c>
      <c r="V590" s="208">
        <v>100010001376</v>
      </c>
      <c r="AE590" s="209"/>
      <c r="AF590" s="209"/>
      <c r="AG590" s="209"/>
      <c r="AJ590" s="198" t="str">
        <f t="shared" si="13"/>
        <v>-</v>
      </c>
      <c r="AK590" s="201">
        <v>2011</v>
      </c>
      <c r="AL590" s="551" t="s">
        <v>6795</v>
      </c>
    </row>
    <row r="591" spans="1:38" s="201" customFormat="1" ht="16" x14ac:dyDescent="0.2">
      <c r="A591" s="199"/>
      <c r="B591" s="203">
        <v>10089806</v>
      </c>
      <c r="C591" s="201" t="s">
        <v>31</v>
      </c>
      <c r="D591" s="201" t="s">
        <v>32</v>
      </c>
      <c r="E591" s="201" t="s">
        <v>335</v>
      </c>
      <c r="F591" s="201">
        <v>412001</v>
      </c>
      <c r="G591" s="201" t="s">
        <v>336</v>
      </c>
      <c r="H591" s="201" t="s">
        <v>308</v>
      </c>
      <c r="I591" s="202">
        <v>88400</v>
      </c>
      <c r="J591" s="203" t="s">
        <v>367</v>
      </c>
      <c r="K591" s="203" t="s">
        <v>368</v>
      </c>
      <c r="L591" s="201" t="s">
        <v>255</v>
      </c>
      <c r="M591" s="204" t="s">
        <v>313</v>
      </c>
      <c r="N591" s="192"/>
      <c r="O591" s="205"/>
      <c r="P591" s="206"/>
      <c r="Q591" s="201" t="s">
        <v>3166</v>
      </c>
      <c r="R591" s="331">
        <v>2859</v>
      </c>
      <c r="S591" s="204" t="s">
        <v>317</v>
      </c>
      <c r="T591" s="204" t="s">
        <v>318</v>
      </c>
      <c r="U591" s="207" t="s">
        <v>42</v>
      </c>
      <c r="V591" s="208">
        <v>100010001376</v>
      </c>
      <c r="AE591" s="209"/>
      <c r="AF591" s="209"/>
      <c r="AG591" s="209"/>
      <c r="AJ591" s="198" t="str">
        <f t="shared" si="13"/>
        <v>-</v>
      </c>
      <c r="AK591" s="201">
        <v>2011</v>
      </c>
      <c r="AL591" s="551" t="s">
        <v>6795</v>
      </c>
    </row>
    <row r="592" spans="1:38" s="201" customFormat="1" ht="16" x14ac:dyDescent="0.2">
      <c r="A592" s="199"/>
      <c r="B592" s="203">
        <v>10091408</v>
      </c>
      <c r="C592" s="201" t="s">
        <v>31</v>
      </c>
      <c r="D592" s="201" t="s">
        <v>32</v>
      </c>
      <c r="E592" s="201" t="s">
        <v>1106</v>
      </c>
      <c r="F592" s="201">
        <v>402642</v>
      </c>
      <c r="G592" s="201" t="s">
        <v>1174</v>
      </c>
      <c r="H592" s="201" t="s">
        <v>604</v>
      </c>
      <c r="I592" s="202">
        <v>34600</v>
      </c>
      <c r="J592" s="203" t="s">
        <v>2090</v>
      </c>
      <c r="K592" s="203" t="s">
        <v>1417</v>
      </c>
      <c r="L592" s="201" t="s">
        <v>255</v>
      </c>
      <c r="M592" s="204" t="s">
        <v>2091</v>
      </c>
      <c r="N592" s="192"/>
      <c r="O592" s="205"/>
      <c r="P592" s="206"/>
      <c r="Q592" s="201" t="s">
        <v>3235</v>
      </c>
      <c r="R592" s="331">
        <v>2860</v>
      </c>
      <c r="S592" s="204" t="s">
        <v>317</v>
      </c>
      <c r="T592" s="204" t="s">
        <v>318</v>
      </c>
      <c r="U592" s="207" t="s">
        <v>42</v>
      </c>
      <c r="V592" s="208">
        <v>100010001376</v>
      </c>
      <c r="AE592" s="209"/>
      <c r="AF592" s="209"/>
      <c r="AG592" s="209"/>
      <c r="AJ592" s="198" t="str">
        <f t="shared" si="13"/>
        <v>+</v>
      </c>
      <c r="AK592" s="201">
        <v>2011</v>
      </c>
      <c r="AL592" s="551" t="s">
        <v>6795</v>
      </c>
    </row>
    <row r="593" spans="1:38" s="201" customFormat="1" ht="16" x14ac:dyDescent="0.2">
      <c r="A593" s="199"/>
      <c r="B593" s="203">
        <v>10103282</v>
      </c>
      <c r="C593" s="201" t="s">
        <v>31</v>
      </c>
      <c r="D593" s="201" t="s">
        <v>32</v>
      </c>
      <c r="E593" s="201" t="s">
        <v>2092</v>
      </c>
      <c r="F593" s="201">
        <v>406106</v>
      </c>
      <c r="G593" s="201" t="s">
        <v>1869</v>
      </c>
      <c r="H593" s="201" t="s">
        <v>1820</v>
      </c>
      <c r="I593" s="202">
        <v>300</v>
      </c>
      <c r="J593" s="203" t="s">
        <v>583</v>
      </c>
      <c r="K593" s="203" t="s">
        <v>584</v>
      </c>
      <c r="L593" s="201" t="s">
        <v>255</v>
      </c>
      <c r="M593" s="204" t="s">
        <v>2093</v>
      </c>
      <c r="N593" s="192"/>
      <c r="O593" s="205"/>
      <c r="P593" s="206"/>
      <c r="Q593" s="201" t="s">
        <v>3235</v>
      </c>
      <c r="R593" s="331">
        <v>2863</v>
      </c>
      <c r="S593" s="204" t="s">
        <v>317</v>
      </c>
      <c r="T593" s="204" t="s">
        <v>318</v>
      </c>
      <c r="U593" s="207" t="s">
        <v>42</v>
      </c>
      <c r="V593" s="208">
        <v>100010001376</v>
      </c>
      <c r="AE593" s="209"/>
      <c r="AF593" s="209"/>
      <c r="AG593" s="209"/>
      <c r="AJ593" s="198" t="str">
        <f t="shared" si="13"/>
        <v>+</v>
      </c>
      <c r="AK593" s="201">
        <v>2011</v>
      </c>
      <c r="AL593" s="551" t="s">
        <v>6795</v>
      </c>
    </row>
    <row r="594" spans="1:38" s="201" customFormat="1" ht="16" x14ac:dyDescent="0.2">
      <c r="A594" s="199"/>
      <c r="B594" s="203">
        <v>10103283</v>
      </c>
      <c r="C594" s="201" t="s">
        <v>31</v>
      </c>
      <c r="D594" s="201" t="s">
        <v>32</v>
      </c>
      <c r="E594" s="201" t="s">
        <v>2092</v>
      </c>
      <c r="F594" s="201">
        <v>406106</v>
      </c>
      <c r="G594" s="201" t="s">
        <v>1869</v>
      </c>
      <c r="H594" s="201" t="s">
        <v>1820</v>
      </c>
      <c r="I594" s="202">
        <v>30500</v>
      </c>
      <c r="J594" s="203" t="s">
        <v>124</v>
      </c>
      <c r="K594" s="203" t="s">
        <v>445</v>
      </c>
      <c r="L594" s="201" t="s">
        <v>255</v>
      </c>
      <c r="M594" s="204" t="s">
        <v>2093</v>
      </c>
      <c r="N594" s="192"/>
      <c r="O594" s="205"/>
      <c r="P594" s="206"/>
      <c r="Q594" s="201" t="s">
        <v>3235</v>
      </c>
      <c r="R594" s="331">
        <v>2864</v>
      </c>
      <c r="S594" s="204" t="s">
        <v>317</v>
      </c>
      <c r="T594" s="204" t="s">
        <v>318</v>
      </c>
      <c r="U594" s="207" t="s">
        <v>42</v>
      </c>
      <c r="V594" s="208">
        <v>100010001376</v>
      </c>
      <c r="AE594" s="209"/>
      <c r="AF594" s="209"/>
      <c r="AG594" s="209"/>
      <c r="AJ594" s="198" t="str">
        <f t="shared" si="13"/>
        <v>+</v>
      </c>
      <c r="AK594" s="201">
        <v>2011</v>
      </c>
      <c r="AL594" s="551" t="s">
        <v>6795</v>
      </c>
    </row>
    <row r="595" spans="1:38" s="201" customFormat="1" ht="32" x14ac:dyDescent="0.2">
      <c r="A595" s="199"/>
      <c r="B595" s="203" t="s">
        <v>2094</v>
      </c>
      <c r="C595" s="201" t="s">
        <v>31</v>
      </c>
      <c r="D595" s="201" t="s">
        <v>32</v>
      </c>
      <c r="E595" s="201" t="s">
        <v>2095</v>
      </c>
      <c r="F595" s="201">
        <v>401383</v>
      </c>
      <c r="G595" s="201" t="s">
        <v>577</v>
      </c>
      <c r="H595" s="201" t="s">
        <v>578</v>
      </c>
      <c r="I595" s="202">
        <v>20100</v>
      </c>
      <c r="J595" s="203" t="s">
        <v>995</v>
      </c>
      <c r="K595" s="203" t="s">
        <v>996</v>
      </c>
      <c r="L595" s="201" t="s">
        <v>364</v>
      </c>
      <c r="M595" s="204" t="s">
        <v>2079</v>
      </c>
      <c r="N595" s="192"/>
      <c r="O595" s="205"/>
      <c r="P595" s="206"/>
      <c r="Q595" s="201" t="s">
        <v>3235</v>
      </c>
      <c r="R595" s="331">
        <v>2870</v>
      </c>
      <c r="S595" s="204" t="s">
        <v>317</v>
      </c>
      <c r="T595" s="204" t="s">
        <v>318</v>
      </c>
      <c r="U595" s="207" t="s">
        <v>42</v>
      </c>
      <c r="V595" s="208">
        <v>100010001376</v>
      </c>
      <c r="AE595" s="209"/>
      <c r="AF595" s="209"/>
      <c r="AG595" s="209"/>
      <c r="AJ595" s="198" t="str">
        <f t="shared" si="13"/>
        <v>+</v>
      </c>
      <c r="AK595" s="201">
        <v>2011</v>
      </c>
      <c r="AL595" s="551" t="s">
        <v>6795</v>
      </c>
    </row>
    <row r="596" spans="1:38" s="201" customFormat="1" ht="16" x14ac:dyDescent="0.2">
      <c r="A596" s="199"/>
      <c r="B596" s="203">
        <v>10111228</v>
      </c>
      <c r="C596" s="201" t="s">
        <v>31</v>
      </c>
      <c r="D596" s="201" t="s">
        <v>32</v>
      </c>
      <c r="E596" s="201" t="s">
        <v>2096</v>
      </c>
      <c r="F596" s="201">
        <v>600016</v>
      </c>
      <c r="G596" s="201" t="s">
        <v>2097</v>
      </c>
      <c r="H596" s="201" t="s">
        <v>35</v>
      </c>
      <c r="I596" s="202">
        <v>11901</v>
      </c>
      <c r="J596" s="203" t="s">
        <v>474</v>
      </c>
      <c r="K596" s="203" t="s">
        <v>2098</v>
      </c>
      <c r="L596" s="201" t="s">
        <v>255</v>
      </c>
      <c r="M596" s="204" t="s">
        <v>2099</v>
      </c>
      <c r="N596" s="192"/>
      <c r="O596" s="205"/>
      <c r="P596" s="206"/>
      <c r="Q596" s="201" t="s">
        <v>2100</v>
      </c>
      <c r="R596" s="331">
        <v>2891</v>
      </c>
      <c r="S596" s="204" t="s">
        <v>329</v>
      </c>
      <c r="T596" s="204" t="s">
        <v>330</v>
      </c>
      <c r="U596" s="207" t="s">
        <v>42</v>
      </c>
      <c r="V596" s="208">
        <v>100010001376</v>
      </c>
      <c r="AE596" s="209"/>
      <c r="AF596" s="209"/>
      <c r="AG596" s="209"/>
      <c r="AJ596" s="198" t="str">
        <f t="shared" si="13"/>
        <v>-</v>
      </c>
      <c r="AK596" s="201">
        <v>2011</v>
      </c>
      <c r="AL596" s="551" t="s">
        <v>6795</v>
      </c>
    </row>
    <row r="597" spans="1:38" s="201" customFormat="1" ht="16" x14ac:dyDescent="0.2">
      <c r="A597" s="199"/>
      <c r="B597" s="203">
        <v>10108637</v>
      </c>
      <c r="C597" s="201" t="s">
        <v>31</v>
      </c>
      <c r="D597" s="201" t="s">
        <v>32</v>
      </c>
      <c r="E597" s="201" t="s">
        <v>331</v>
      </c>
      <c r="F597" s="201">
        <v>409164</v>
      </c>
      <c r="G597" s="201" t="s">
        <v>332</v>
      </c>
      <c r="H597" s="201" t="s">
        <v>333</v>
      </c>
      <c r="I597" s="202">
        <v>10500</v>
      </c>
      <c r="J597" s="203" t="s">
        <v>546</v>
      </c>
      <c r="K597" s="203" t="s">
        <v>699</v>
      </c>
      <c r="L597" s="201" t="s">
        <v>255</v>
      </c>
      <c r="M597" s="204" t="s">
        <v>2038</v>
      </c>
      <c r="N597" s="192"/>
      <c r="O597" s="205"/>
      <c r="P597" s="206"/>
      <c r="Q597" s="201" t="s">
        <v>2101</v>
      </c>
      <c r="R597" s="331">
        <v>2892</v>
      </c>
      <c r="S597" s="204" t="s">
        <v>329</v>
      </c>
      <c r="T597" s="204" t="s">
        <v>330</v>
      </c>
      <c r="U597" s="207" t="s">
        <v>42</v>
      </c>
      <c r="V597" s="208">
        <v>100010001376</v>
      </c>
      <c r="AE597" s="209"/>
      <c r="AF597" s="209"/>
      <c r="AG597" s="209"/>
      <c r="AJ597" s="198" t="str">
        <f t="shared" si="13"/>
        <v>-</v>
      </c>
      <c r="AK597" s="201">
        <v>2011</v>
      </c>
      <c r="AL597" s="551" t="s">
        <v>6795</v>
      </c>
    </row>
    <row r="598" spans="1:38" s="201" customFormat="1" ht="16" x14ac:dyDescent="0.2">
      <c r="A598" s="199"/>
      <c r="B598" s="203">
        <v>10112821</v>
      </c>
      <c r="C598" s="201" t="s">
        <v>31</v>
      </c>
      <c r="D598" s="201" t="s">
        <v>32</v>
      </c>
      <c r="E598" s="201" t="s">
        <v>2095</v>
      </c>
      <c r="F598" s="201">
        <v>401383</v>
      </c>
      <c r="G598" s="201" t="s">
        <v>577</v>
      </c>
      <c r="H598" s="201" t="s">
        <v>578</v>
      </c>
      <c r="I598" s="202">
        <v>12500</v>
      </c>
      <c r="J598" s="203" t="s">
        <v>491</v>
      </c>
      <c r="K598" s="203" t="s">
        <v>549</v>
      </c>
      <c r="L598" s="201" t="s">
        <v>255</v>
      </c>
      <c r="M598" s="204" t="s">
        <v>328</v>
      </c>
      <c r="N598" s="192"/>
      <c r="O598" s="205"/>
      <c r="P598" s="206"/>
      <c r="Q598" s="201" t="s">
        <v>2102</v>
      </c>
      <c r="R598" s="331">
        <v>2894</v>
      </c>
      <c r="S598" s="204" t="s">
        <v>329</v>
      </c>
      <c r="T598" s="204" t="s">
        <v>330</v>
      </c>
      <c r="U598" s="207" t="s">
        <v>42</v>
      </c>
      <c r="V598" s="208">
        <v>100010001376</v>
      </c>
      <c r="AE598" s="209"/>
      <c r="AF598" s="209"/>
      <c r="AG598" s="209"/>
      <c r="AJ598" s="198" t="str">
        <f t="shared" si="13"/>
        <v>-</v>
      </c>
      <c r="AK598" s="201">
        <v>2011</v>
      </c>
      <c r="AL598" s="551" t="s">
        <v>6795</v>
      </c>
    </row>
    <row r="599" spans="1:38" s="201" customFormat="1" ht="16" x14ac:dyDescent="0.2">
      <c r="A599" s="199"/>
      <c r="B599" s="203">
        <v>10107380</v>
      </c>
      <c r="C599" s="201" t="s">
        <v>31</v>
      </c>
      <c r="D599" s="201" t="s">
        <v>32</v>
      </c>
      <c r="E599" s="201" t="s">
        <v>2095</v>
      </c>
      <c r="F599" s="201">
        <v>401383</v>
      </c>
      <c r="G599" s="201" t="s">
        <v>577</v>
      </c>
      <c r="H599" s="201" t="s">
        <v>578</v>
      </c>
      <c r="I599" s="202">
        <v>24400</v>
      </c>
      <c r="J599" s="203" t="s">
        <v>860</v>
      </c>
      <c r="K599" s="203" t="s">
        <v>861</v>
      </c>
      <c r="L599" s="201" t="s">
        <v>255</v>
      </c>
      <c r="M599" s="204" t="s">
        <v>328</v>
      </c>
      <c r="N599" s="192"/>
      <c r="O599" s="205"/>
      <c r="P599" s="206"/>
      <c r="Q599" s="201" t="s">
        <v>2103</v>
      </c>
      <c r="R599" s="331">
        <v>2895</v>
      </c>
      <c r="S599" s="204" t="s">
        <v>329</v>
      </c>
      <c r="T599" s="204" t="s">
        <v>330</v>
      </c>
      <c r="U599" s="207" t="s">
        <v>42</v>
      </c>
      <c r="V599" s="208">
        <v>100010001376</v>
      </c>
      <c r="AE599" s="209"/>
      <c r="AF599" s="209"/>
      <c r="AG599" s="209"/>
      <c r="AJ599" s="198" t="str">
        <f t="shared" si="13"/>
        <v>-</v>
      </c>
      <c r="AK599" s="201">
        <v>2011</v>
      </c>
      <c r="AL599" s="551" t="s">
        <v>6795</v>
      </c>
    </row>
    <row r="600" spans="1:38" s="201" customFormat="1" ht="16" x14ac:dyDescent="0.2">
      <c r="A600" s="199"/>
      <c r="B600" s="203">
        <v>10110225</v>
      </c>
      <c r="C600" s="201" t="s">
        <v>31</v>
      </c>
      <c r="D600" s="201" t="s">
        <v>32</v>
      </c>
      <c r="E600" s="201" t="s">
        <v>2104</v>
      </c>
      <c r="F600" s="201">
        <v>410457</v>
      </c>
      <c r="G600" s="201" t="s">
        <v>2105</v>
      </c>
      <c r="H600" s="201" t="s">
        <v>374</v>
      </c>
      <c r="I600" s="202">
        <v>610</v>
      </c>
      <c r="J600" s="203" t="s">
        <v>491</v>
      </c>
      <c r="K600" s="203" t="s">
        <v>549</v>
      </c>
      <c r="L600" s="201" t="s">
        <v>255</v>
      </c>
      <c r="M600" s="204" t="s">
        <v>328</v>
      </c>
      <c r="N600" s="192"/>
      <c r="O600" s="205"/>
      <c r="P600" s="206"/>
      <c r="Q600" s="201" t="s">
        <v>2106</v>
      </c>
      <c r="R600" s="331">
        <v>2898</v>
      </c>
      <c r="S600" s="204" t="s">
        <v>329</v>
      </c>
      <c r="T600" s="204" t="s">
        <v>330</v>
      </c>
      <c r="U600" s="207" t="s">
        <v>42</v>
      </c>
      <c r="V600" s="208">
        <v>100010001376</v>
      </c>
      <c r="AE600" s="209"/>
      <c r="AF600" s="209"/>
      <c r="AG600" s="209"/>
      <c r="AJ600" s="198" t="str">
        <f t="shared" si="13"/>
        <v>-</v>
      </c>
      <c r="AK600" s="201">
        <v>2011</v>
      </c>
      <c r="AL600" s="551" t="s">
        <v>6795</v>
      </c>
    </row>
    <row r="601" spans="1:38" s="201" customFormat="1" ht="16" x14ac:dyDescent="0.2">
      <c r="A601" s="199"/>
      <c r="B601" s="203">
        <v>10112908</v>
      </c>
      <c r="C601" s="201" t="s">
        <v>31</v>
      </c>
      <c r="D601" s="201" t="s">
        <v>75</v>
      </c>
      <c r="E601" s="201">
        <v>4000045977</v>
      </c>
      <c r="F601" s="201">
        <v>200109</v>
      </c>
      <c r="G601" s="201" t="s">
        <v>326</v>
      </c>
      <c r="H601" s="201" t="s">
        <v>35</v>
      </c>
      <c r="I601" s="202">
        <v>10</v>
      </c>
      <c r="J601" s="203" t="s">
        <v>253</v>
      </c>
      <c r="K601" s="203" t="s">
        <v>327</v>
      </c>
      <c r="L601" s="201" t="s">
        <v>255</v>
      </c>
      <c r="M601" s="204" t="s">
        <v>328</v>
      </c>
      <c r="N601" s="192"/>
      <c r="O601" s="205"/>
      <c r="P601" s="206"/>
      <c r="Q601" s="201" t="s">
        <v>3235</v>
      </c>
      <c r="R601" s="331">
        <v>2899</v>
      </c>
      <c r="S601" s="204" t="s">
        <v>329</v>
      </c>
      <c r="T601" s="204" t="s">
        <v>330</v>
      </c>
      <c r="U601" s="207" t="s">
        <v>42</v>
      </c>
      <c r="V601" s="208">
        <v>100010001376</v>
      </c>
      <c r="AE601" s="209"/>
      <c r="AF601" s="209"/>
      <c r="AG601" s="209"/>
      <c r="AJ601" s="198" t="str">
        <f t="shared" si="13"/>
        <v>+</v>
      </c>
      <c r="AK601" s="201">
        <v>2011</v>
      </c>
      <c r="AL601" s="551" t="s">
        <v>6795</v>
      </c>
    </row>
    <row r="602" spans="1:38" s="201" customFormat="1" ht="16" x14ac:dyDescent="0.2">
      <c r="A602" s="199"/>
      <c r="B602" s="203">
        <v>10108636</v>
      </c>
      <c r="C602" s="201" t="s">
        <v>31</v>
      </c>
      <c r="D602" s="201" t="s">
        <v>32</v>
      </c>
      <c r="E602" s="201" t="s">
        <v>331</v>
      </c>
      <c r="F602" s="201">
        <v>409164</v>
      </c>
      <c r="G602" s="201" t="s">
        <v>332</v>
      </c>
      <c r="H602" s="201" t="s">
        <v>333</v>
      </c>
      <c r="I602" s="202">
        <v>1700</v>
      </c>
      <c r="J602" s="203" t="s">
        <v>207</v>
      </c>
      <c r="K602" s="203" t="s">
        <v>440</v>
      </c>
      <c r="L602" s="201" t="s">
        <v>255</v>
      </c>
      <c r="M602" s="204" t="s">
        <v>334</v>
      </c>
      <c r="N602" s="192"/>
      <c r="O602" s="205"/>
      <c r="P602" s="206"/>
      <c r="Q602" s="201" t="s">
        <v>2107</v>
      </c>
      <c r="R602" s="331">
        <v>2900</v>
      </c>
      <c r="S602" s="204" t="s">
        <v>329</v>
      </c>
      <c r="T602" s="204" t="s">
        <v>330</v>
      </c>
      <c r="U602" s="207" t="s">
        <v>42</v>
      </c>
      <c r="V602" s="208">
        <v>100010001376</v>
      </c>
      <c r="AE602" s="209"/>
      <c r="AF602" s="209"/>
      <c r="AG602" s="209"/>
      <c r="AJ602" s="198" t="str">
        <f t="shared" si="13"/>
        <v>-</v>
      </c>
      <c r="AK602" s="201">
        <v>2011</v>
      </c>
      <c r="AL602" s="551" t="s">
        <v>6795</v>
      </c>
    </row>
    <row r="603" spans="1:38" s="201" customFormat="1" ht="16" x14ac:dyDescent="0.2">
      <c r="A603" s="199"/>
      <c r="B603" s="203">
        <v>10108641</v>
      </c>
      <c r="C603" s="201" t="s">
        <v>31</v>
      </c>
      <c r="D603" s="201" t="s">
        <v>32</v>
      </c>
      <c r="E603" s="201" t="s">
        <v>331</v>
      </c>
      <c r="F603" s="201">
        <v>409164</v>
      </c>
      <c r="G603" s="201" t="s">
        <v>332</v>
      </c>
      <c r="H603" s="201" t="s">
        <v>333</v>
      </c>
      <c r="I603" s="202">
        <v>21101</v>
      </c>
      <c r="J603" s="203" t="s">
        <v>2108</v>
      </c>
      <c r="K603" s="203" t="s">
        <v>2109</v>
      </c>
      <c r="L603" s="201" t="s">
        <v>255</v>
      </c>
      <c r="M603" s="204" t="s">
        <v>334</v>
      </c>
      <c r="N603" s="192"/>
      <c r="O603" s="205"/>
      <c r="P603" s="206"/>
      <c r="Q603" s="201" t="s">
        <v>3235</v>
      </c>
      <c r="R603" s="331">
        <v>2904</v>
      </c>
      <c r="S603" s="204" t="s">
        <v>329</v>
      </c>
      <c r="T603" s="204" t="s">
        <v>330</v>
      </c>
      <c r="U603" s="207" t="s">
        <v>42</v>
      </c>
      <c r="V603" s="208">
        <v>100010001376</v>
      </c>
      <c r="Y603" s="201" t="s">
        <v>2110</v>
      </c>
      <c r="AE603" s="209"/>
      <c r="AF603" s="209"/>
      <c r="AG603" s="209"/>
      <c r="AJ603" s="198" t="str">
        <f t="shared" si="13"/>
        <v>+</v>
      </c>
      <c r="AK603" s="201">
        <v>2011</v>
      </c>
      <c r="AL603" s="551" t="s">
        <v>6795</v>
      </c>
    </row>
    <row r="604" spans="1:38" s="201" customFormat="1" ht="16" x14ac:dyDescent="0.2">
      <c r="A604" s="199"/>
      <c r="B604" s="203">
        <v>10108642</v>
      </c>
      <c r="C604" s="201" t="s">
        <v>31</v>
      </c>
      <c r="D604" s="201" t="s">
        <v>32</v>
      </c>
      <c r="E604" s="201" t="s">
        <v>331</v>
      </c>
      <c r="F604" s="201">
        <v>409164</v>
      </c>
      <c r="G604" s="201" t="s">
        <v>332</v>
      </c>
      <c r="H604" s="201" t="s">
        <v>333</v>
      </c>
      <c r="I604" s="202">
        <v>22000</v>
      </c>
      <c r="J604" s="203" t="s">
        <v>253</v>
      </c>
      <c r="K604" s="203" t="s">
        <v>327</v>
      </c>
      <c r="L604" s="201" t="s">
        <v>255</v>
      </c>
      <c r="M604" s="204" t="s">
        <v>334</v>
      </c>
      <c r="N604" s="192"/>
      <c r="O604" s="205"/>
      <c r="P604" s="206"/>
      <c r="Q604" s="201" t="s">
        <v>3235</v>
      </c>
      <c r="R604" s="331">
        <v>2905</v>
      </c>
      <c r="S604" s="204" t="s">
        <v>329</v>
      </c>
      <c r="T604" s="204" t="s">
        <v>330</v>
      </c>
      <c r="U604" s="207" t="s">
        <v>42</v>
      </c>
      <c r="V604" s="208">
        <v>100010001376</v>
      </c>
      <c r="AE604" s="209"/>
      <c r="AF604" s="209"/>
      <c r="AG604" s="209"/>
      <c r="AJ604" s="198" t="str">
        <f t="shared" si="13"/>
        <v>+</v>
      </c>
      <c r="AK604" s="201">
        <v>2011</v>
      </c>
      <c r="AL604" s="551" t="s">
        <v>6795</v>
      </c>
    </row>
    <row r="605" spans="1:38" s="201" customFormat="1" ht="16" x14ac:dyDescent="0.2">
      <c r="A605" s="199"/>
      <c r="B605" s="203">
        <v>10114728</v>
      </c>
      <c r="C605" s="201" t="s">
        <v>31</v>
      </c>
      <c r="D605" s="201" t="s">
        <v>32</v>
      </c>
      <c r="E605" s="201" t="s">
        <v>331</v>
      </c>
      <c r="F605" s="201">
        <v>409164</v>
      </c>
      <c r="G605" s="201" t="s">
        <v>332</v>
      </c>
      <c r="H605" s="201" t="s">
        <v>333</v>
      </c>
      <c r="I605" s="202">
        <v>22701</v>
      </c>
      <c r="J605" s="203" t="s">
        <v>474</v>
      </c>
      <c r="K605" s="203" t="s">
        <v>731</v>
      </c>
      <c r="L605" s="201" t="s">
        <v>255</v>
      </c>
      <c r="M605" s="204" t="s">
        <v>334</v>
      </c>
      <c r="N605" s="192"/>
      <c r="O605" s="205"/>
      <c r="P605" s="206"/>
      <c r="Q605" s="201" t="s">
        <v>3235</v>
      </c>
      <c r="R605" s="331">
        <v>2906</v>
      </c>
      <c r="S605" s="204" t="s">
        <v>329</v>
      </c>
      <c r="T605" s="204" t="s">
        <v>330</v>
      </c>
      <c r="U605" s="207" t="s">
        <v>42</v>
      </c>
      <c r="V605" s="208">
        <v>100010001376</v>
      </c>
      <c r="Y605" s="201" t="s">
        <v>2111</v>
      </c>
      <c r="AE605" s="209"/>
      <c r="AF605" s="209"/>
      <c r="AG605" s="209"/>
      <c r="AJ605" s="198" t="str">
        <f t="shared" si="13"/>
        <v>+</v>
      </c>
      <c r="AK605" s="201">
        <v>2011</v>
      </c>
      <c r="AL605" s="551" t="s">
        <v>6795</v>
      </c>
    </row>
    <row r="606" spans="1:38" s="201" customFormat="1" ht="16" x14ac:dyDescent="0.2">
      <c r="A606" s="199"/>
      <c r="B606" s="203">
        <v>10108643</v>
      </c>
      <c r="C606" s="201" t="s">
        <v>31</v>
      </c>
      <c r="D606" s="201" t="s">
        <v>32</v>
      </c>
      <c r="E606" s="201" t="s">
        <v>331</v>
      </c>
      <c r="F606" s="201">
        <v>409164</v>
      </c>
      <c r="G606" s="201" t="s">
        <v>332</v>
      </c>
      <c r="H606" s="201" t="s">
        <v>333</v>
      </c>
      <c r="I606" s="202">
        <v>30100</v>
      </c>
      <c r="J606" s="203" t="s">
        <v>835</v>
      </c>
      <c r="K606" s="203" t="s">
        <v>836</v>
      </c>
      <c r="L606" s="201" t="s">
        <v>255</v>
      </c>
      <c r="M606" s="204" t="s">
        <v>334</v>
      </c>
      <c r="N606" s="192"/>
      <c r="O606" s="205"/>
      <c r="P606" s="206"/>
      <c r="Q606" s="201" t="s">
        <v>2112</v>
      </c>
      <c r="R606" s="331">
        <v>2907</v>
      </c>
      <c r="S606" s="204" t="s">
        <v>329</v>
      </c>
      <c r="T606" s="204" t="s">
        <v>330</v>
      </c>
      <c r="U606" s="207" t="s">
        <v>42</v>
      </c>
      <c r="V606" s="208">
        <v>100010001376</v>
      </c>
      <c r="AE606" s="209"/>
      <c r="AF606" s="209"/>
      <c r="AG606" s="209"/>
      <c r="AJ606" s="198" t="str">
        <f t="shared" si="13"/>
        <v>-</v>
      </c>
      <c r="AK606" s="201">
        <v>2011</v>
      </c>
      <c r="AL606" s="551" t="s">
        <v>6795</v>
      </c>
    </row>
    <row r="607" spans="1:38" s="201" customFormat="1" ht="16" x14ac:dyDescent="0.2">
      <c r="A607" s="199"/>
      <c r="B607" s="203">
        <v>10104235</v>
      </c>
      <c r="C607" s="201" t="s">
        <v>31</v>
      </c>
      <c r="D607" s="201" t="s">
        <v>32</v>
      </c>
      <c r="E607" s="201" t="s">
        <v>2096</v>
      </c>
      <c r="F607" s="201">
        <v>600016</v>
      </c>
      <c r="G607" s="201" t="s">
        <v>2097</v>
      </c>
      <c r="H607" s="201" t="s">
        <v>35</v>
      </c>
      <c r="I607" s="202">
        <v>41600</v>
      </c>
      <c r="J607" s="203" t="s">
        <v>474</v>
      </c>
      <c r="K607" s="203" t="s">
        <v>2113</v>
      </c>
      <c r="L607" s="201" t="s">
        <v>255</v>
      </c>
      <c r="M607" s="204" t="s">
        <v>2114</v>
      </c>
      <c r="N607" s="192"/>
      <c r="O607" s="205"/>
      <c r="P607" s="206"/>
      <c r="Q607" s="201" t="s">
        <v>2115</v>
      </c>
      <c r="R607" s="331">
        <v>2910</v>
      </c>
      <c r="S607" s="204" t="s">
        <v>329</v>
      </c>
      <c r="T607" s="204" t="s">
        <v>330</v>
      </c>
      <c r="U607" s="207" t="s">
        <v>42</v>
      </c>
      <c r="V607" s="208">
        <v>100010001376</v>
      </c>
      <c r="AE607" s="209"/>
      <c r="AF607" s="209"/>
      <c r="AG607" s="209"/>
      <c r="AJ607" s="198" t="str">
        <f t="shared" si="13"/>
        <v>-</v>
      </c>
      <c r="AK607" s="201">
        <v>2011</v>
      </c>
      <c r="AL607" s="551" t="s">
        <v>6795</v>
      </c>
    </row>
    <row r="608" spans="1:38" s="201" customFormat="1" ht="16" x14ac:dyDescent="0.2">
      <c r="A608" s="199"/>
      <c r="B608" s="203">
        <v>10116979</v>
      </c>
      <c r="C608" s="201" t="s">
        <v>31</v>
      </c>
      <c r="D608" s="201" t="s">
        <v>32</v>
      </c>
      <c r="E608" s="201" t="s">
        <v>2116</v>
      </c>
      <c r="F608" s="201">
        <v>412257</v>
      </c>
      <c r="G608" s="201" t="s">
        <v>2117</v>
      </c>
      <c r="H608" s="201" t="s">
        <v>556</v>
      </c>
      <c r="I608" s="202">
        <v>51201</v>
      </c>
      <c r="J608" s="203" t="s">
        <v>367</v>
      </c>
      <c r="K608" s="203" t="s">
        <v>375</v>
      </c>
      <c r="L608" s="201" t="s">
        <v>255</v>
      </c>
      <c r="M608" s="204" t="s">
        <v>2114</v>
      </c>
      <c r="N608" s="192"/>
      <c r="O608" s="205"/>
      <c r="P608" s="206"/>
      <c r="Q608" s="201" t="s">
        <v>2118</v>
      </c>
      <c r="R608" s="331">
        <v>2911</v>
      </c>
      <c r="S608" s="204" t="s">
        <v>329</v>
      </c>
      <c r="T608" s="204" t="s">
        <v>330</v>
      </c>
      <c r="U608" s="207" t="s">
        <v>42</v>
      </c>
      <c r="V608" s="208">
        <v>100010001376</v>
      </c>
      <c r="AE608" s="209"/>
      <c r="AF608" s="209"/>
      <c r="AG608" s="209"/>
      <c r="AJ608" s="198" t="str">
        <f t="shared" si="13"/>
        <v>-</v>
      </c>
      <c r="AK608" s="201">
        <v>2011</v>
      </c>
      <c r="AL608" s="551" t="s">
        <v>6795</v>
      </c>
    </row>
    <row r="609" spans="1:38" s="201" customFormat="1" ht="16" x14ac:dyDescent="0.2">
      <c r="A609" s="199"/>
      <c r="B609" s="203">
        <v>10108867</v>
      </c>
      <c r="C609" s="201" t="s">
        <v>31</v>
      </c>
      <c r="D609" s="201" t="s">
        <v>32</v>
      </c>
      <c r="E609" s="201" t="s">
        <v>2048</v>
      </c>
      <c r="F609" s="201">
        <v>411581</v>
      </c>
      <c r="G609" s="201" t="s">
        <v>2049</v>
      </c>
      <c r="H609" s="201" t="s">
        <v>374</v>
      </c>
      <c r="I609" s="202">
        <v>11850</v>
      </c>
      <c r="J609" s="203" t="s">
        <v>491</v>
      </c>
      <c r="K609" s="203" t="s">
        <v>549</v>
      </c>
      <c r="L609" s="201" t="s">
        <v>255</v>
      </c>
      <c r="M609" s="204" t="s">
        <v>2119</v>
      </c>
      <c r="N609" s="192"/>
      <c r="O609" s="205"/>
      <c r="P609" s="206"/>
      <c r="Q609" s="201" t="s">
        <v>2120</v>
      </c>
      <c r="R609" s="331">
        <v>2917</v>
      </c>
      <c r="S609" s="204" t="s">
        <v>329</v>
      </c>
      <c r="T609" s="204" t="s">
        <v>330</v>
      </c>
      <c r="U609" s="207" t="s">
        <v>42</v>
      </c>
      <c r="V609" s="208">
        <v>100010001376</v>
      </c>
      <c r="AE609" s="209"/>
      <c r="AF609" s="209"/>
      <c r="AG609" s="209"/>
      <c r="AJ609" s="198" t="str">
        <f t="shared" si="13"/>
        <v>-</v>
      </c>
      <c r="AK609" s="201">
        <v>2011</v>
      </c>
      <c r="AL609" s="551" t="s">
        <v>6795</v>
      </c>
    </row>
    <row r="610" spans="1:38" s="201" customFormat="1" ht="16" x14ac:dyDescent="0.2">
      <c r="A610" s="199"/>
      <c r="B610" s="203">
        <v>10113677</v>
      </c>
      <c r="C610" s="201" t="s">
        <v>31</v>
      </c>
      <c r="D610" s="201" t="s">
        <v>32</v>
      </c>
      <c r="E610" s="201" t="s">
        <v>2048</v>
      </c>
      <c r="F610" s="201">
        <v>411581</v>
      </c>
      <c r="G610" s="201" t="s">
        <v>2049</v>
      </c>
      <c r="H610" s="201" t="s">
        <v>374</v>
      </c>
      <c r="I610" s="202">
        <v>24450</v>
      </c>
      <c r="J610" s="203" t="s">
        <v>860</v>
      </c>
      <c r="K610" s="203" t="s">
        <v>861</v>
      </c>
      <c r="L610" s="201" t="s">
        <v>255</v>
      </c>
      <c r="M610" s="204" t="s">
        <v>2119</v>
      </c>
      <c r="N610" s="192"/>
      <c r="O610" s="205"/>
      <c r="P610" s="206"/>
      <c r="Q610" s="201" t="s">
        <v>2121</v>
      </c>
      <c r="R610" s="331">
        <v>2918</v>
      </c>
      <c r="S610" s="204" t="s">
        <v>329</v>
      </c>
      <c r="T610" s="204" t="s">
        <v>330</v>
      </c>
      <c r="U610" s="207" t="s">
        <v>42</v>
      </c>
      <c r="V610" s="208">
        <v>100010001376</v>
      </c>
      <c r="AE610" s="209"/>
      <c r="AF610" s="209"/>
      <c r="AG610" s="209"/>
      <c r="AJ610" s="198" t="str">
        <f t="shared" si="13"/>
        <v>-</v>
      </c>
      <c r="AK610" s="201">
        <v>2011</v>
      </c>
      <c r="AL610" s="551" t="s">
        <v>6795</v>
      </c>
    </row>
    <row r="611" spans="1:38" s="201" customFormat="1" ht="16" x14ac:dyDescent="0.2">
      <c r="A611" s="199"/>
      <c r="B611" s="203">
        <v>10107109</v>
      </c>
      <c r="C611" s="201" t="s">
        <v>31</v>
      </c>
      <c r="D611" s="201" t="s">
        <v>32</v>
      </c>
      <c r="E611" s="201" t="s">
        <v>2048</v>
      </c>
      <c r="F611" s="201">
        <v>411581</v>
      </c>
      <c r="G611" s="201" t="s">
        <v>2049</v>
      </c>
      <c r="H611" s="201" t="s">
        <v>374</v>
      </c>
      <c r="I611" s="202">
        <v>30600</v>
      </c>
      <c r="J611" s="203" t="s">
        <v>124</v>
      </c>
      <c r="K611" s="203" t="s">
        <v>445</v>
      </c>
      <c r="L611" s="201" t="s">
        <v>255</v>
      </c>
      <c r="M611" s="204" t="s">
        <v>2119</v>
      </c>
      <c r="N611" s="192"/>
      <c r="O611" s="205"/>
      <c r="P611" s="206"/>
      <c r="Q611" s="201" t="s">
        <v>3235</v>
      </c>
      <c r="R611" s="331">
        <v>2919</v>
      </c>
      <c r="S611" s="204" t="s">
        <v>329</v>
      </c>
      <c r="T611" s="204" t="s">
        <v>330</v>
      </c>
      <c r="U611" s="207" t="s">
        <v>42</v>
      </c>
      <c r="V611" s="208">
        <v>100010001376</v>
      </c>
      <c r="Y611" s="201" t="s">
        <v>2122</v>
      </c>
      <c r="AE611" s="209"/>
      <c r="AF611" s="209"/>
      <c r="AG611" s="209"/>
      <c r="AJ611" s="198" t="str">
        <f t="shared" si="13"/>
        <v>+</v>
      </c>
      <c r="AK611" s="201">
        <v>2011</v>
      </c>
      <c r="AL611" s="551" t="s">
        <v>6795</v>
      </c>
    </row>
    <row r="612" spans="1:38" s="201" customFormat="1" ht="16" x14ac:dyDescent="0.2">
      <c r="A612" s="199"/>
      <c r="B612" s="203">
        <v>10100644</v>
      </c>
      <c r="C612" s="201" t="s">
        <v>31</v>
      </c>
      <c r="D612" s="201" t="s">
        <v>32</v>
      </c>
      <c r="E612" s="201" t="s">
        <v>2123</v>
      </c>
      <c r="F612" s="201">
        <v>202368</v>
      </c>
      <c r="G612" s="201" t="s">
        <v>1341</v>
      </c>
      <c r="H612" s="201" t="s">
        <v>35</v>
      </c>
      <c r="I612" s="202">
        <v>21401</v>
      </c>
      <c r="J612" s="203" t="s">
        <v>2124</v>
      </c>
      <c r="K612" s="203" t="s">
        <v>2125</v>
      </c>
      <c r="L612" s="201" t="s">
        <v>255</v>
      </c>
      <c r="M612" s="204" t="s">
        <v>2119</v>
      </c>
      <c r="N612" s="192"/>
      <c r="O612" s="205"/>
      <c r="P612" s="206"/>
      <c r="Q612" s="201" t="s">
        <v>3235</v>
      </c>
      <c r="R612" s="331">
        <v>2920</v>
      </c>
      <c r="S612" s="204" t="s">
        <v>329</v>
      </c>
      <c r="T612" s="204" t="s">
        <v>330</v>
      </c>
      <c r="U612" s="207" t="s">
        <v>42</v>
      </c>
      <c r="V612" s="208">
        <v>100010001376</v>
      </c>
      <c r="Y612" s="201" t="s">
        <v>2126</v>
      </c>
      <c r="AE612" s="209"/>
      <c r="AF612" s="209"/>
      <c r="AG612" s="209"/>
      <c r="AJ612" s="198" t="str">
        <f t="shared" si="13"/>
        <v>+</v>
      </c>
      <c r="AK612" s="201">
        <v>2011</v>
      </c>
      <c r="AL612" s="551" t="s">
        <v>6795</v>
      </c>
    </row>
    <row r="613" spans="1:38" s="201" customFormat="1" ht="16" x14ac:dyDescent="0.2">
      <c r="A613" s="199"/>
      <c r="B613" s="203">
        <v>10119194</v>
      </c>
      <c r="C613" s="201" t="s">
        <v>31</v>
      </c>
      <c r="D613" s="201" t="s">
        <v>32</v>
      </c>
      <c r="E613" s="201" t="s">
        <v>335</v>
      </c>
      <c r="F613" s="201">
        <v>412001</v>
      </c>
      <c r="G613" s="201" t="s">
        <v>336</v>
      </c>
      <c r="H613" s="201" t="s">
        <v>308</v>
      </c>
      <c r="I613" s="202">
        <v>10301</v>
      </c>
      <c r="J613" s="203" t="s">
        <v>546</v>
      </c>
      <c r="K613" s="203" t="s">
        <v>699</v>
      </c>
      <c r="L613" s="201" t="s">
        <v>255</v>
      </c>
      <c r="M613" s="204" t="s">
        <v>339</v>
      </c>
      <c r="N613" s="192"/>
      <c r="O613" s="205"/>
      <c r="P613" s="206"/>
      <c r="Q613" s="201" t="s">
        <v>2127</v>
      </c>
      <c r="R613" s="331">
        <v>2945</v>
      </c>
      <c r="S613" s="204" t="s">
        <v>329</v>
      </c>
      <c r="T613" s="204" t="s">
        <v>330</v>
      </c>
      <c r="U613" s="207" t="s">
        <v>42</v>
      </c>
      <c r="V613" s="208">
        <v>100010001376</v>
      </c>
      <c r="AE613" s="209"/>
      <c r="AF613" s="209"/>
      <c r="AG613" s="209"/>
      <c r="AJ613" s="198" t="str">
        <f t="shared" si="13"/>
        <v>-</v>
      </c>
      <c r="AK613" s="201">
        <v>2011</v>
      </c>
      <c r="AL613" s="551" t="s">
        <v>6795</v>
      </c>
    </row>
    <row r="614" spans="1:38" s="201" customFormat="1" ht="16" x14ac:dyDescent="0.2">
      <c r="A614" s="199"/>
      <c r="B614" s="203">
        <v>10119585</v>
      </c>
      <c r="C614" s="201" t="s">
        <v>31</v>
      </c>
      <c r="D614" s="201" t="s">
        <v>32</v>
      </c>
      <c r="E614" s="201" t="s">
        <v>335</v>
      </c>
      <c r="F614" s="201">
        <v>412001</v>
      </c>
      <c r="G614" s="201" t="s">
        <v>336</v>
      </c>
      <c r="H614" s="201" t="s">
        <v>308</v>
      </c>
      <c r="I614" s="202">
        <v>10302</v>
      </c>
      <c r="J614" s="203" t="s">
        <v>546</v>
      </c>
      <c r="K614" s="203" t="s">
        <v>699</v>
      </c>
      <c r="L614" s="201" t="s">
        <v>255</v>
      </c>
      <c r="M614" s="204" t="s">
        <v>339</v>
      </c>
      <c r="N614" s="192"/>
      <c r="O614" s="205"/>
      <c r="P614" s="206"/>
      <c r="Q614" s="201" t="s">
        <v>2128</v>
      </c>
      <c r="R614" s="331">
        <v>2946</v>
      </c>
      <c r="S614" s="204" t="s">
        <v>329</v>
      </c>
      <c r="T614" s="204" t="s">
        <v>330</v>
      </c>
      <c r="U614" s="207" t="s">
        <v>42</v>
      </c>
      <c r="V614" s="208">
        <v>100010001376</v>
      </c>
      <c r="AE614" s="209"/>
      <c r="AF614" s="209"/>
      <c r="AG614" s="209"/>
      <c r="AJ614" s="198" t="str">
        <f t="shared" si="13"/>
        <v>-</v>
      </c>
      <c r="AK614" s="201">
        <v>2011</v>
      </c>
      <c r="AL614" s="551" t="s">
        <v>6795</v>
      </c>
    </row>
    <row r="615" spans="1:38" s="201" customFormat="1" ht="16" x14ac:dyDescent="0.2">
      <c r="A615" s="199"/>
      <c r="B615" s="203">
        <v>10089710</v>
      </c>
      <c r="C615" s="201" t="s">
        <v>31</v>
      </c>
      <c r="D615" s="201" t="s">
        <v>32</v>
      </c>
      <c r="E615" s="201" t="s">
        <v>335</v>
      </c>
      <c r="F615" s="201">
        <v>412001</v>
      </c>
      <c r="G615" s="201" t="s">
        <v>336</v>
      </c>
      <c r="H615" s="201" t="s">
        <v>308</v>
      </c>
      <c r="I615" s="202">
        <v>22101</v>
      </c>
      <c r="J615" s="203" t="s">
        <v>337</v>
      </c>
      <c r="K615" s="203" t="s">
        <v>338</v>
      </c>
      <c r="L615" s="201" t="s">
        <v>255</v>
      </c>
      <c r="M615" s="204" t="s">
        <v>339</v>
      </c>
      <c r="N615" s="192"/>
      <c r="O615" s="205"/>
      <c r="P615" s="206"/>
      <c r="Q615" s="201" t="s">
        <v>3235</v>
      </c>
      <c r="R615" s="331">
        <v>2947</v>
      </c>
      <c r="S615" s="204" t="s">
        <v>329</v>
      </c>
      <c r="T615" s="204" t="s">
        <v>330</v>
      </c>
      <c r="U615" s="207" t="s">
        <v>42</v>
      </c>
      <c r="V615" s="208">
        <v>100010001376</v>
      </c>
      <c r="AE615" s="209"/>
      <c r="AF615" s="209"/>
      <c r="AG615" s="209"/>
      <c r="AJ615" s="198" t="str">
        <f t="shared" si="13"/>
        <v>+</v>
      </c>
      <c r="AK615" s="201">
        <v>2011</v>
      </c>
      <c r="AL615" s="551" t="s">
        <v>6795</v>
      </c>
    </row>
    <row r="616" spans="1:38" s="201" customFormat="1" ht="16" x14ac:dyDescent="0.2">
      <c r="A616" s="199"/>
      <c r="B616" s="203">
        <v>10089792</v>
      </c>
      <c r="C616" s="201" t="s">
        <v>31</v>
      </c>
      <c r="D616" s="201" t="s">
        <v>32</v>
      </c>
      <c r="E616" s="201" t="s">
        <v>335</v>
      </c>
      <c r="F616" s="201">
        <v>412001</v>
      </c>
      <c r="G616" s="201" t="s">
        <v>336</v>
      </c>
      <c r="H616" s="201" t="s">
        <v>308</v>
      </c>
      <c r="I616" s="202">
        <v>22201</v>
      </c>
      <c r="J616" s="203" t="s">
        <v>2129</v>
      </c>
      <c r="K616" s="203" t="s">
        <v>338</v>
      </c>
      <c r="L616" s="201" t="s">
        <v>255</v>
      </c>
      <c r="M616" s="204" t="s">
        <v>339</v>
      </c>
      <c r="N616" s="192"/>
      <c r="O616" s="205"/>
      <c r="P616" s="206"/>
      <c r="Q616" s="201" t="s">
        <v>2130</v>
      </c>
      <c r="R616" s="331">
        <v>2948</v>
      </c>
      <c r="S616" s="204" t="s">
        <v>329</v>
      </c>
      <c r="T616" s="204" t="s">
        <v>330</v>
      </c>
      <c r="U616" s="207" t="s">
        <v>42</v>
      </c>
      <c r="V616" s="208">
        <v>100010001376</v>
      </c>
      <c r="Y616" s="201" t="s">
        <v>628</v>
      </c>
      <c r="AE616" s="209"/>
      <c r="AF616" s="209"/>
      <c r="AG616" s="209"/>
      <c r="AJ616" s="198" t="str">
        <f t="shared" si="13"/>
        <v>-</v>
      </c>
      <c r="AK616" s="201">
        <v>2011</v>
      </c>
      <c r="AL616" s="551" t="s">
        <v>6795</v>
      </c>
    </row>
    <row r="617" spans="1:38" s="201" customFormat="1" ht="16" x14ac:dyDescent="0.2">
      <c r="A617" s="199"/>
      <c r="B617" s="203">
        <v>10084983</v>
      </c>
      <c r="C617" s="201" t="s">
        <v>31</v>
      </c>
      <c r="D617" s="201" t="s">
        <v>32</v>
      </c>
      <c r="E617" s="201" t="s">
        <v>340</v>
      </c>
      <c r="F617" s="201">
        <v>412008</v>
      </c>
      <c r="G617" s="201" t="s">
        <v>341</v>
      </c>
      <c r="H617" s="201" t="s">
        <v>342</v>
      </c>
      <c r="I617" s="202">
        <v>20400</v>
      </c>
      <c r="J617" s="203" t="s">
        <v>546</v>
      </c>
      <c r="K617" s="203" t="s">
        <v>547</v>
      </c>
      <c r="L617" s="201" t="s">
        <v>255</v>
      </c>
      <c r="M617" s="204" t="s">
        <v>343</v>
      </c>
      <c r="N617" s="192"/>
      <c r="O617" s="205"/>
      <c r="P617" s="206"/>
      <c r="Q617" s="201" t="s">
        <v>2131</v>
      </c>
      <c r="R617" s="331">
        <v>2966</v>
      </c>
      <c r="S617" s="204" t="s">
        <v>329</v>
      </c>
      <c r="T617" s="204" t="s">
        <v>330</v>
      </c>
      <c r="U617" s="207" t="s">
        <v>42</v>
      </c>
      <c r="V617" s="208">
        <v>100010001376</v>
      </c>
      <c r="AE617" s="209"/>
      <c r="AF617" s="209"/>
      <c r="AG617" s="209"/>
      <c r="AJ617" s="198" t="str">
        <f t="shared" si="13"/>
        <v>-</v>
      </c>
      <c r="AK617" s="201">
        <v>2011</v>
      </c>
      <c r="AL617" s="551" t="s">
        <v>6795</v>
      </c>
    </row>
    <row r="618" spans="1:38" s="201" customFormat="1" ht="16" x14ac:dyDescent="0.2">
      <c r="A618" s="199"/>
      <c r="B618" s="203">
        <v>10091431</v>
      </c>
      <c r="C618" s="201" t="s">
        <v>31</v>
      </c>
      <c r="D618" s="201" t="s">
        <v>32</v>
      </c>
      <c r="E618" s="201" t="s">
        <v>340</v>
      </c>
      <c r="F618" s="201">
        <v>412008</v>
      </c>
      <c r="G618" s="201" t="s">
        <v>341</v>
      </c>
      <c r="H618" s="201" t="s">
        <v>342</v>
      </c>
      <c r="I618" s="202">
        <v>37720</v>
      </c>
      <c r="J618" s="203" t="s">
        <v>253</v>
      </c>
      <c r="K618" s="203" t="s">
        <v>327</v>
      </c>
      <c r="L618" s="201" t="s">
        <v>255</v>
      </c>
      <c r="M618" s="204" t="s">
        <v>343</v>
      </c>
      <c r="N618" s="192"/>
      <c r="O618" s="205"/>
      <c r="P618" s="206"/>
      <c r="Q618" s="201" t="s">
        <v>3235</v>
      </c>
      <c r="R618" s="331">
        <v>2967</v>
      </c>
      <c r="S618" s="204" t="s">
        <v>329</v>
      </c>
      <c r="T618" s="204" t="s">
        <v>330</v>
      </c>
      <c r="U618" s="207" t="s">
        <v>42</v>
      </c>
      <c r="V618" s="208">
        <v>100010001376</v>
      </c>
      <c r="AE618" s="209"/>
      <c r="AF618" s="209"/>
      <c r="AG618" s="209"/>
      <c r="AJ618" s="198" t="str">
        <f t="shared" si="13"/>
        <v>+</v>
      </c>
      <c r="AK618" s="201">
        <v>2011</v>
      </c>
      <c r="AL618" s="551" t="s">
        <v>6795</v>
      </c>
    </row>
    <row r="619" spans="1:38" s="201" customFormat="1" ht="16" x14ac:dyDescent="0.2">
      <c r="A619" s="199"/>
      <c r="B619" s="200">
        <v>10089279</v>
      </c>
      <c r="C619" s="201" t="s">
        <v>31</v>
      </c>
      <c r="D619" s="201" t="s">
        <v>32</v>
      </c>
      <c r="E619" s="201" t="s">
        <v>340</v>
      </c>
      <c r="F619" s="201">
        <v>412008</v>
      </c>
      <c r="G619" s="201" t="s">
        <v>341</v>
      </c>
      <c r="H619" s="201" t="s">
        <v>342</v>
      </c>
      <c r="I619" s="202">
        <v>37801</v>
      </c>
      <c r="J619" s="203" t="s">
        <v>356</v>
      </c>
      <c r="K619" s="203" t="s">
        <v>357</v>
      </c>
      <c r="L619" s="201" t="s">
        <v>255</v>
      </c>
      <c r="M619" s="204" t="s">
        <v>343</v>
      </c>
      <c r="N619" s="192"/>
      <c r="O619" s="205"/>
      <c r="P619" s="206"/>
      <c r="Q619" s="201" t="s">
        <v>3235</v>
      </c>
      <c r="R619" s="331">
        <v>2968</v>
      </c>
      <c r="S619" s="204" t="s">
        <v>329</v>
      </c>
      <c r="T619" s="204" t="s">
        <v>330</v>
      </c>
      <c r="U619" s="207" t="s">
        <v>42</v>
      </c>
      <c r="V619" s="208">
        <v>100010001376</v>
      </c>
      <c r="AE619" s="209"/>
      <c r="AF619" s="209"/>
      <c r="AG619" s="209"/>
      <c r="AJ619" s="198" t="str">
        <f t="shared" si="13"/>
        <v>+</v>
      </c>
      <c r="AK619" s="201">
        <v>2011</v>
      </c>
      <c r="AL619" s="551" t="s">
        <v>6795</v>
      </c>
    </row>
    <row r="620" spans="1:38" s="201" customFormat="1" ht="16" x14ac:dyDescent="0.2">
      <c r="A620" s="199"/>
      <c r="B620" s="203">
        <v>10089280</v>
      </c>
      <c r="C620" s="201" t="s">
        <v>31</v>
      </c>
      <c r="D620" s="201" t="s">
        <v>32</v>
      </c>
      <c r="E620" s="201" t="s">
        <v>340</v>
      </c>
      <c r="F620" s="201">
        <v>412008</v>
      </c>
      <c r="G620" s="201" t="s">
        <v>341</v>
      </c>
      <c r="H620" s="201" t="s">
        <v>342</v>
      </c>
      <c r="I620" s="202">
        <v>37802</v>
      </c>
      <c r="J620" s="203" t="s">
        <v>356</v>
      </c>
      <c r="K620" s="203" t="s">
        <v>357</v>
      </c>
      <c r="L620" s="201" t="s">
        <v>255</v>
      </c>
      <c r="M620" s="204" t="s">
        <v>343</v>
      </c>
      <c r="N620" s="192"/>
      <c r="O620" s="205"/>
      <c r="P620" s="206"/>
      <c r="Q620" s="201" t="s">
        <v>2132</v>
      </c>
      <c r="R620" s="331">
        <v>2969</v>
      </c>
      <c r="S620" s="204" t="s">
        <v>329</v>
      </c>
      <c r="T620" s="204" t="s">
        <v>330</v>
      </c>
      <c r="U620" s="207" t="s">
        <v>42</v>
      </c>
      <c r="V620" s="208">
        <v>100010001376</v>
      </c>
      <c r="AE620" s="209"/>
      <c r="AF620" s="209"/>
      <c r="AG620" s="209"/>
      <c r="AJ620" s="198" t="str">
        <f t="shared" si="13"/>
        <v>-</v>
      </c>
      <c r="AK620" s="201">
        <v>2011</v>
      </c>
      <c r="AL620" s="551" t="s">
        <v>6795</v>
      </c>
    </row>
    <row r="621" spans="1:38" s="201" customFormat="1" ht="16" x14ac:dyDescent="0.2">
      <c r="A621" s="199"/>
      <c r="B621" s="203">
        <v>10089281</v>
      </c>
      <c r="C621" s="201" t="s">
        <v>31</v>
      </c>
      <c r="D621" s="201" t="s">
        <v>32</v>
      </c>
      <c r="E621" s="201" t="s">
        <v>340</v>
      </c>
      <c r="F621" s="201">
        <v>412008</v>
      </c>
      <c r="G621" s="201" t="s">
        <v>341</v>
      </c>
      <c r="H621" s="201" t="s">
        <v>342</v>
      </c>
      <c r="I621" s="202">
        <v>37803</v>
      </c>
      <c r="J621" s="203" t="s">
        <v>356</v>
      </c>
      <c r="K621" s="203" t="s">
        <v>357</v>
      </c>
      <c r="L621" s="201" t="s">
        <v>255</v>
      </c>
      <c r="M621" s="204" t="s">
        <v>343</v>
      </c>
      <c r="N621" s="192"/>
      <c r="O621" s="205"/>
      <c r="P621" s="206"/>
      <c r="Q621" s="201" t="s">
        <v>2133</v>
      </c>
      <c r="R621" s="331">
        <v>2970</v>
      </c>
      <c r="S621" s="204" t="s">
        <v>329</v>
      </c>
      <c r="T621" s="204" t="s">
        <v>330</v>
      </c>
      <c r="U621" s="207" t="s">
        <v>42</v>
      </c>
      <c r="V621" s="208">
        <v>100010001376</v>
      </c>
      <c r="AE621" s="209"/>
      <c r="AF621" s="209"/>
      <c r="AG621" s="209"/>
      <c r="AJ621" s="198" t="str">
        <f t="shared" si="13"/>
        <v>-</v>
      </c>
      <c r="AK621" s="201">
        <v>2011</v>
      </c>
      <c r="AL621" s="551" t="s">
        <v>6795</v>
      </c>
    </row>
    <row r="622" spans="1:38" s="201" customFormat="1" ht="32" x14ac:dyDescent="0.2">
      <c r="A622" s="199"/>
      <c r="B622" s="203" t="s">
        <v>2134</v>
      </c>
      <c r="C622" s="201" t="s">
        <v>31</v>
      </c>
      <c r="D622" s="201" t="s">
        <v>32</v>
      </c>
      <c r="E622" s="201" t="s">
        <v>2135</v>
      </c>
      <c r="F622" s="201">
        <v>404927</v>
      </c>
      <c r="G622" s="201" t="s">
        <v>2136</v>
      </c>
      <c r="H622" s="201" t="s">
        <v>1360</v>
      </c>
      <c r="I622" s="202">
        <v>100</v>
      </c>
      <c r="J622" s="203" t="s">
        <v>459</v>
      </c>
      <c r="K622" s="203" t="s">
        <v>460</v>
      </c>
      <c r="L622" s="201" t="s">
        <v>255</v>
      </c>
      <c r="M622" s="204" t="s">
        <v>317</v>
      </c>
      <c r="N622" s="192"/>
      <c r="O622" s="205"/>
      <c r="P622" s="206"/>
      <c r="Q622" s="201" t="s">
        <v>2137</v>
      </c>
      <c r="R622" s="331">
        <v>2976</v>
      </c>
      <c r="S622" s="204" t="s">
        <v>329</v>
      </c>
      <c r="T622" s="204" t="s">
        <v>330</v>
      </c>
      <c r="U622" s="207" t="s">
        <v>42</v>
      </c>
      <c r="V622" s="208">
        <v>100010001376</v>
      </c>
      <c r="Y622" s="201" t="s">
        <v>2138</v>
      </c>
      <c r="AE622" s="209"/>
      <c r="AF622" s="209"/>
      <c r="AG622" s="209"/>
      <c r="AJ622" s="198" t="str">
        <f t="shared" si="13"/>
        <v>-</v>
      </c>
      <c r="AK622" s="201">
        <v>2011</v>
      </c>
      <c r="AL622" s="551" t="s">
        <v>6795</v>
      </c>
    </row>
    <row r="623" spans="1:38" s="201" customFormat="1" ht="32" x14ac:dyDescent="0.2">
      <c r="A623" s="199"/>
      <c r="B623" s="203" t="s">
        <v>2139</v>
      </c>
      <c r="C623" s="201" t="s">
        <v>31</v>
      </c>
      <c r="D623" s="201" t="s">
        <v>32</v>
      </c>
      <c r="E623" s="201" t="s">
        <v>1185</v>
      </c>
      <c r="F623" s="201">
        <v>407835</v>
      </c>
      <c r="G623" s="201" t="s">
        <v>386</v>
      </c>
      <c r="H623" s="201" t="s">
        <v>387</v>
      </c>
      <c r="I623" s="202">
        <v>30100</v>
      </c>
      <c r="J623" s="203" t="s">
        <v>989</v>
      </c>
      <c r="K623" s="203" t="s">
        <v>990</v>
      </c>
      <c r="L623" s="201" t="s">
        <v>364</v>
      </c>
      <c r="M623" s="204" t="s">
        <v>2140</v>
      </c>
      <c r="N623" s="192"/>
      <c r="O623" s="205"/>
      <c r="P623" s="206"/>
      <c r="Q623" s="201" t="s">
        <v>3235</v>
      </c>
      <c r="R623" s="331">
        <v>2977</v>
      </c>
      <c r="S623" s="204" t="s">
        <v>329</v>
      </c>
      <c r="T623" s="204" t="s">
        <v>330</v>
      </c>
      <c r="U623" s="207" t="s">
        <v>42</v>
      </c>
      <c r="V623" s="208">
        <v>100010001376</v>
      </c>
      <c r="Y623" s="201" t="s">
        <v>2141</v>
      </c>
      <c r="AE623" s="209"/>
      <c r="AF623" s="209"/>
      <c r="AG623" s="209"/>
      <c r="AJ623" s="198" t="str">
        <f t="shared" si="13"/>
        <v>+</v>
      </c>
      <c r="AK623" s="201">
        <v>2011</v>
      </c>
      <c r="AL623" s="551" t="s">
        <v>6795</v>
      </c>
    </row>
    <row r="624" spans="1:38" s="201" customFormat="1" ht="32" x14ac:dyDescent="0.2">
      <c r="A624" s="199"/>
      <c r="B624" s="203" t="s">
        <v>2142</v>
      </c>
      <c r="C624" s="201" t="s">
        <v>31</v>
      </c>
      <c r="D624" s="201" t="s">
        <v>32</v>
      </c>
      <c r="E624" s="201" t="s">
        <v>331</v>
      </c>
      <c r="F624" s="201">
        <v>409164</v>
      </c>
      <c r="G624" s="201" t="s">
        <v>332</v>
      </c>
      <c r="H624" s="201" t="s">
        <v>333</v>
      </c>
      <c r="I624" s="202">
        <v>50300</v>
      </c>
      <c r="J624" s="203" t="s">
        <v>989</v>
      </c>
      <c r="K624" s="203" t="s">
        <v>990</v>
      </c>
      <c r="L624" s="201" t="s">
        <v>255</v>
      </c>
      <c r="M624" s="204" t="s">
        <v>334</v>
      </c>
      <c r="N624" s="192"/>
      <c r="O624" s="205"/>
      <c r="P624" s="206"/>
      <c r="Q624" s="201" t="s">
        <v>3235</v>
      </c>
      <c r="R624" s="331">
        <v>2978</v>
      </c>
      <c r="S624" s="204" t="s">
        <v>329</v>
      </c>
      <c r="T624" s="204" t="s">
        <v>330</v>
      </c>
      <c r="U624" s="207" t="s">
        <v>42</v>
      </c>
      <c r="V624" s="208">
        <v>100010001376</v>
      </c>
      <c r="Y624" s="201" t="s">
        <v>2143</v>
      </c>
      <c r="AE624" s="209"/>
      <c r="AF624" s="209"/>
      <c r="AG624" s="209"/>
      <c r="AJ624" s="198" t="str">
        <f t="shared" si="13"/>
        <v>+</v>
      </c>
      <c r="AK624" s="201">
        <v>2011</v>
      </c>
      <c r="AL624" s="551" t="s">
        <v>6795</v>
      </c>
    </row>
    <row r="625" spans="1:38" s="201" customFormat="1" ht="32" x14ac:dyDescent="0.2">
      <c r="A625" s="199"/>
      <c r="B625" s="203" t="s">
        <v>2144</v>
      </c>
      <c r="C625" s="201" t="s">
        <v>31</v>
      </c>
      <c r="D625" s="201" t="s">
        <v>32</v>
      </c>
      <c r="E625" s="201" t="s">
        <v>366</v>
      </c>
      <c r="F625" s="201">
        <v>412001</v>
      </c>
      <c r="G625" s="201" t="s">
        <v>336</v>
      </c>
      <c r="H625" s="201" t="s">
        <v>308</v>
      </c>
      <c r="I625" s="202">
        <v>30100</v>
      </c>
      <c r="J625" s="203" t="s">
        <v>1476</v>
      </c>
      <c r="K625" s="203" t="s">
        <v>1477</v>
      </c>
      <c r="L625" s="201" t="s">
        <v>255</v>
      </c>
      <c r="M625" s="204" t="s">
        <v>339</v>
      </c>
      <c r="N625" s="192"/>
      <c r="O625" s="205"/>
      <c r="P625" s="206"/>
      <c r="Q625" s="201" t="s">
        <v>3235</v>
      </c>
      <c r="R625" s="331">
        <v>2979</v>
      </c>
      <c r="S625" s="204" t="s">
        <v>329</v>
      </c>
      <c r="T625" s="204" t="s">
        <v>330</v>
      </c>
      <c r="U625" s="207" t="s">
        <v>42</v>
      </c>
      <c r="V625" s="208">
        <v>100010001376</v>
      </c>
      <c r="Y625" s="201" t="s">
        <v>2145</v>
      </c>
      <c r="AE625" s="209"/>
      <c r="AF625" s="209"/>
      <c r="AG625" s="209"/>
      <c r="AJ625" s="198" t="str">
        <f t="shared" si="13"/>
        <v>+</v>
      </c>
      <c r="AK625" s="201">
        <v>2011</v>
      </c>
      <c r="AL625" s="551" t="s">
        <v>6795</v>
      </c>
    </row>
    <row r="626" spans="1:38" s="201" customFormat="1" ht="32" x14ac:dyDescent="0.2">
      <c r="A626" s="199"/>
      <c r="B626" s="203" t="s">
        <v>2146</v>
      </c>
      <c r="C626" s="201" t="s">
        <v>31</v>
      </c>
      <c r="D626" s="201" t="s">
        <v>32</v>
      </c>
      <c r="E626" s="201" t="s">
        <v>366</v>
      </c>
      <c r="F626" s="201">
        <v>412001</v>
      </c>
      <c r="G626" s="201" t="s">
        <v>336</v>
      </c>
      <c r="H626" s="201" t="s">
        <v>308</v>
      </c>
      <c r="I626" s="202">
        <v>31100</v>
      </c>
      <c r="J626" s="203" t="s">
        <v>1476</v>
      </c>
      <c r="K626" s="203" t="s">
        <v>1477</v>
      </c>
      <c r="L626" s="201" t="s">
        <v>255</v>
      </c>
      <c r="M626" s="204" t="s">
        <v>339</v>
      </c>
      <c r="N626" s="192"/>
      <c r="O626" s="205"/>
      <c r="P626" s="206"/>
      <c r="Q626" s="201" t="s">
        <v>3235</v>
      </c>
      <c r="R626" s="331">
        <v>2980</v>
      </c>
      <c r="S626" s="204" t="s">
        <v>329</v>
      </c>
      <c r="T626" s="204" t="s">
        <v>330</v>
      </c>
      <c r="U626" s="207" t="s">
        <v>42</v>
      </c>
      <c r="V626" s="208">
        <v>100010001376</v>
      </c>
      <c r="AE626" s="209"/>
      <c r="AF626" s="209"/>
      <c r="AG626" s="209"/>
      <c r="AJ626" s="198" t="str">
        <f t="shared" si="13"/>
        <v>+</v>
      </c>
      <c r="AK626" s="201">
        <v>2011</v>
      </c>
      <c r="AL626" s="551" t="s">
        <v>6795</v>
      </c>
    </row>
    <row r="627" spans="1:38" s="201" customFormat="1" ht="32" x14ac:dyDescent="0.2">
      <c r="A627" s="199"/>
      <c r="B627" s="203" t="s">
        <v>2148</v>
      </c>
      <c r="C627" s="201" t="s">
        <v>31</v>
      </c>
      <c r="D627" s="201" t="s">
        <v>32</v>
      </c>
      <c r="E627" s="201" t="s">
        <v>414</v>
      </c>
      <c r="F627" s="201">
        <v>412001</v>
      </c>
      <c r="G627" s="201" t="s">
        <v>336</v>
      </c>
      <c r="H627" s="201" t="s">
        <v>308</v>
      </c>
      <c r="I627" s="202">
        <v>30100</v>
      </c>
      <c r="J627" s="203" t="s">
        <v>1220</v>
      </c>
      <c r="K627" s="203" t="s">
        <v>993</v>
      </c>
      <c r="L627" s="201" t="s">
        <v>255</v>
      </c>
      <c r="M627" s="204" t="s">
        <v>2149</v>
      </c>
      <c r="N627" s="192"/>
      <c r="O627" s="205"/>
      <c r="P627" s="206"/>
      <c r="Q627" s="201" t="s">
        <v>3235</v>
      </c>
      <c r="R627" s="331">
        <v>2981</v>
      </c>
      <c r="S627" s="204" t="s">
        <v>329</v>
      </c>
      <c r="T627" s="204" t="s">
        <v>330</v>
      </c>
      <c r="U627" s="207" t="s">
        <v>42</v>
      </c>
      <c r="V627" s="208">
        <v>100010001376</v>
      </c>
      <c r="Y627" s="201" t="s">
        <v>2150</v>
      </c>
      <c r="AE627" s="209"/>
      <c r="AF627" s="209"/>
      <c r="AG627" s="209"/>
      <c r="AJ627" s="198" t="str">
        <f t="shared" si="13"/>
        <v>+</v>
      </c>
      <c r="AK627" s="201">
        <v>2011</v>
      </c>
      <c r="AL627" s="551" t="s">
        <v>6795</v>
      </c>
    </row>
    <row r="628" spans="1:38" s="201" customFormat="1" ht="16" x14ac:dyDescent="0.2">
      <c r="A628" s="199"/>
      <c r="B628" s="200">
        <v>10117357</v>
      </c>
      <c r="C628" s="201" t="s">
        <v>31</v>
      </c>
      <c r="D628" s="201" t="s">
        <v>32</v>
      </c>
      <c r="E628" s="201" t="s">
        <v>2151</v>
      </c>
      <c r="F628" s="201">
        <v>408369</v>
      </c>
      <c r="G628" s="201" t="s">
        <v>2152</v>
      </c>
      <c r="H628" s="201" t="s">
        <v>252</v>
      </c>
      <c r="I628" s="202">
        <v>23701</v>
      </c>
      <c r="J628" s="203" t="s">
        <v>2153</v>
      </c>
      <c r="K628" s="203" t="s">
        <v>1144</v>
      </c>
      <c r="L628" s="201" t="s">
        <v>255</v>
      </c>
      <c r="M628" s="204" t="s">
        <v>2154</v>
      </c>
      <c r="N628" s="192"/>
      <c r="O628" s="205"/>
      <c r="P628" s="206"/>
      <c r="Q628" s="201" t="s">
        <v>3235</v>
      </c>
      <c r="R628" s="331">
        <v>2983</v>
      </c>
      <c r="S628" s="204" t="s">
        <v>348</v>
      </c>
      <c r="T628" s="204" t="s">
        <v>330</v>
      </c>
      <c r="U628" s="207" t="s">
        <v>42</v>
      </c>
      <c r="V628" s="208">
        <v>100010001376</v>
      </c>
      <c r="Y628" s="201" t="s">
        <v>2147</v>
      </c>
      <c r="AE628" s="209"/>
      <c r="AF628" s="209"/>
      <c r="AG628" s="209"/>
      <c r="AJ628" s="198" t="str">
        <f t="shared" si="13"/>
        <v>+</v>
      </c>
      <c r="AK628" s="201">
        <v>2011</v>
      </c>
      <c r="AL628" s="551" t="s">
        <v>6795</v>
      </c>
    </row>
    <row r="629" spans="1:38" s="201" customFormat="1" ht="16" x14ac:dyDescent="0.2">
      <c r="A629" s="199"/>
      <c r="B629" s="203">
        <v>10111714</v>
      </c>
      <c r="C629" s="201" t="s">
        <v>31</v>
      </c>
      <c r="D629" s="201" t="s">
        <v>32</v>
      </c>
      <c r="E629" s="201" t="s">
        <v>2151</v>
      </c>
      <c r="F629" s="201">
        <v>408369</v>
      </c>
      <c r="G629" s="201" t="s">
        <v>2152</v>
      </c>
      <c r="H629" s="201" t="s">
        <v>252</v>
      </c>
      <c r="I629" s="202">
        <v>23901</v>
      </c>
      <c r="J629" s="203" t="s">
        <v>356</v>
      </c>
      <c r="K629" s="203" t="s">
        <v>357</v>
      </c>
      <c r="L629" s="201" t="s">
        <v>255</v>
      </c>
      <c r="M629" s="204" t="s">
        <v>2154</v>
      </c>
      <c r="N629" s="192"/>
      <c r="O629" s="205"/>
      <c r="P629" s="206"/>
      <c r="Q629" s="201" t="s">
        <v>2155</v>
      </c>
      <c r="R629" s="331">
        <v>2984</v>
      </c>
      <c r="S629" s="204" t="s">
        <v>348</v>
      </c>
      <c r="T629" s="204" t="s">
        <v>330</v>
      </c>
      <c r="U629" s="207" t="s">
        <v>42</v>
      </c>
      <c r="V629" s="208">
        <v>100010001376</v>
      </c>
      <c r="Y629" s="201" t="s">
        <v>2156</v>
      </c>
      <c r="AE629" s="209"/>
      <c r="AF629" s="209"/>
      <c r="AG629" s="209"/>
      <c r="AJ629" s="198" t="str">
        <f t="shared" si="13"/>
        <v>-</v>
      </c>
      <c r="AK629" s="201">
        <v>2011</v>
      </c>
      <c r="AL629" s="551" t="s">
        <v>6795</v>
      </c>
    </row>
    <row r="630" spans="1:38" s="201" customFormat="1" ht="16" x14ac:dyDescent="0.2">
      <c r="A630" s="199"/>
      <c r="B630" s="203">
        <v>10117358</v>
      </c>
      <c r="C630" s="201" t="s">
        <v>31</v>
      </c>
      <c r="D630" s="201" t="s">
        <v>32</v>
      </c>
      <c r="E630" s="201" t="s">
        <v>2157</v>
      </c>
      <c r="F630" s="201">
        <v>412729</v>
      </c>
      <c r="G630" s="201" t="s">
        <v>2158</v>
      </c>
      <c r="H630" s="201" t="s">
        <v>252</v>
      </c>
      <c r="I630" s="202">
        <v>34601</v>
      </c>
      <c r="J630" s="203" t="s">
        <v>2153</v>
      </c>
      <c r="K630" s="203" t="s">
        <v>1144</v>
      </c>
      <c r="L630" s="201" t="s">
        <v>255</v>
      </c>
      <c r="M630" s="204" t="s">
        <v>2159</v>
      </c>
      <c r="N630" s="192"/>
      <c r="O630" s="205"/>
      <c r="P630" s="206"/>
      <c r="Q630" s="201" t="s">
        <v>3235</v>
      </c>
      <c r="R630" s="331">
        <v>2999</v>
      </c>
      <c r="S630" s="204" t="s">
        <v>348</v>
      </c>
      <c r="T630" s="204" t="s">
        <v>330</v>
      </c>
      <c r="U630" s="207" t="s">
        <v>42</v>
      </c>
      <c r="V630" s="208">
        <v>100010001376</v>
      </c>
      <c r="Y630" s="201" t="s">
        <v>2147</v>
      </c>
      <c r="AE630" s="209"/>
      <c r="AF630" s="209"/>
      <c r="AG630" s="209"/>
      <c r="AJ630" s="198" t="str">
        <f t="shared" si="13"/>
        <v>+</v>
      </c>
      <c r="AK630" s="201">
        <v>2011</v>
      </c>
      <c r="AL630" s="551" t="s">
        <v>6795</v>
      </c>
    </row>
    <row r="631" spans="1:38" s="201" customFormat="1" ht="16" x14ac:dyDescent="0.2">
      <c r="A631" s="199"/>
      <c r="B631" s="203">
        <v>10121572</v>
      </c>
      <c r="C631" s="201" t="s">
        <v>31</v>
      </c>
      <c r="D631" s="201" t="s">
        <v>32</v>
      </c>
      <c r="E631" s="201" t="s">
        <v>2160</v>
      </c>
      <c r="F631" s="201">
        <v>411805</v>
      </c>
      <c r="G631" s="201" t="s">
        <v>2161</v>
      </c>
      <c r="H631" s="201" t="s">
        <v>374</v>
      </c>
      <c r="I631" s="202">
        <v>41201</v>
      </c>
      <c r="J631" s="203" t="s">
        <v>367</v>
      </c>
      <c r="K631" s="203" t="s">
        <v>375</v>
      </c>
      <c r="L631" s="201" t="s">
        <v>255</v>
      </c>
      <c r="M631" s="204" t="s">
        <v>2159</v>
      </c>
      <c r="N631" s="192"/>
      <c r="O631" s="205"/>
      <c r="P631" s="206"/>
      <c r="Q631" s="201" t="s">
        <v>2162</v>
      </c>
      <c r="R631" s="331">
        <v>3000</v>
      </c>
      <c r="S631" s="204" t="s">
        <v>348</v>
      </c>
      <c r="T631" s="204" t="s">
        <v>330</v>
      </c>
      <c r="U631" s="207" t="s">
        <v>42</v>
      </c>
      <c r="V631" s="208">
        <v>100010001376</v>
      </c>
      <c r="Y631" s="201" t="s">
        <v>2163</v>
      </c>
      <c r="AE631" s="209"/>
      <c r="AF631" s="209"/>
      <c r="AG631" s="209"/>
      <c r="AJ631" s="198" t="str">
        <f t="shared" si="13"/>
        <v>-</v>
      </c>
      <c r="AK631" s="201">
        <v>2011</v>
      </c>
      <c r="AL631" s="551" t="s">
        <v>6795</v>
      </c>
    </row>
    <row r="632" spans="1:38" s="201" customFormat="1" ht="16" x14ac:dyDescent="0.2">
      <c r="A632" s="199"/>
      <c r="B632" s="203">
        <v>10121573</v>
      </c>
      <c r="C632" s="201" t="s">
        <v>31</v>
      </c>
      <c r="D632" s="201" t="s">
        <v>32</v>
      </c>
      <c r="E632" s="201" t="s">
        <v>2160</v>
      </c>
      <c r="F632" s="201">
        <v>411805</v>
      </c>
      <c r="G632" s="201" t="s">
        <v>2161</v>
      </c>
      <c r="H632" s="201" t="s">
        <v>374</v>
      </c>
      <c r="I632" s="202">
        <v>43101</v>
      </c>
      <c r="J632" s="203" t="s">
        <v>367</v>
      </c>
      <c r="K632" s="203" t="s">
        <v>375</v>
      </c>
      <c r="L632" s="201" t="s">
        <v>255</v>
      </c>
      <c r="M632" s="204" t="s">
        <v>2159</v>
      </c>
      <c r="N632" s="192"/>
      <c r="O632" s="205"/>
      <c r="P632" s="206"/>
      <c r="Q632" s="201" t="s">
        <v>2162</v>
      </c>
      <c r="R632" s="331">
        <v>3001</v>
      </c>
      <c r="S632" s="204" t="s">
        <v>348</v>
      </c>
      <c r="T632" s="204" t="s">
        <v>330</v>
      </c>
      <c r="U632" s="207" t="s">
        <v>42</v>
      </c>
      <c r="V632" s="208">
        <v>100010001376</v>
      </c>
      <c r="Y632" s="201" t="s">
        <v>2163</v>
      </c>
      <c r="AE632" s="209"/>
      <c r="AF632" s="209"/>
      <c r="AG632" s="209"/>
      <c r="AJ632" s="198" t="str">
        <f t="shared" si="13"/>
        <v>-</v>
      </c>
      <c r="AK632" s="201">
        <v>2011</v>
      </c>
      <c r="AL632" s="551" t="s">
        <v>6795</v>
      </c>
    </row>
    <row r="633" spans="1:38" s="201" customFormat="1" ht="16" x14ac:dyDescent="0.2">
      <c r="A633" s="199"/>
      <c r="B633" s="203">
        <v>10121574</v>
      </c>
      <c r="C633" s="201" t="s">
        <v>31</v>
      </c>
      <c r="D633" s="201" t="s">
        <v>32</v>
      </c>
      <c r="E633" s="201" t="s">
        <v>2160</v>
      </c>
      <c r="F633" s="201">
        <v>411805</v>
      </c>
      <c r="G633" s="201" t="s">
        <v>2161</v>
      </c>
      <c r="H633" s="201" t="s">
        <v>374</v>
      </c>
      <c r="I633" s="202">
        <v>45101</v>
      </c>
      <c r="J633" s="203" t="s">
        <v>367</v>
      </c>
      <c r="K633" s="203" t="s">
        <v>375</v>
      </c>
      <c r="L633" s="201" t="s">
        <v>255</v>
      </c>
      <c r="M633" s="204" t="s">
        <v>2159</v>
      </c>
      <c r="N633" s="192"/>
      <c r="O633" s="205"/>
      <c r="P633" s="206"/>
      <c r="Q633" s="201" t="s">
        <v>2162</v>
      </c>
      <c r="R633" s="331">
        <v>3002</v>
      </c>
      <c r="S633" s="204" t="s">
        <v>348</v>
      </c>
      <c r="T633" s="204" t="s">
        <v>330</v>
      </c>
      <c r="U633" s="207" t="s">
        <v>42</v>
      </c>
      <c r="V633" s="208">
        <v>100010001376</v>
      </c>
      <c r="Y633" s="201" t="s">
        <v>2163</v>
      </c>
      <c r="AE633" s="209"/>
      <c r="AF633" s="209"/>
      <c r="AG633" s="209"/>
      <c r="AJ633" s="198" t="str">
        <f t="shared" si="13"/>
        <v>-</v>
      </c>
      <c r="AK633" s="201">
        <v>2011</v>
      </c>
      <c r="AL633" s="551" t="s">
        <v>6795</v>
      </c>
    </row>
    <row r="634" spans="1:38" s="201" customFormat="1" ht="16" x14ac:dyDescent="0.2">
      <c r="A634" s="199"/>
      <c r="B634" s="203">
        <v>10102916</v>
      </c>
      <c r="C634" s="201" t="s">
        <v>31</v>
      </c>
      <c r="D634" s="201" t="s">
        <v>32</v>
      </c>
      <c r="E634" s="201" t="s">
        <v>344</v>
      </c>
      <c r="F634" s="201">
        <v>400629</v>
      </c>
      <c r="G634" s="201" t="s">
        <v>345</v>
      </c>
      <c r="H634" s="201" t="s">
        <v>346</v>
      </c>
      <c r="I634" s="202">
        <v>24100</v>
      </c>
      <c r="J634" s="203" t="s">
        <v>253</v>
      </c>
      <c r="K634" s="203" t="s">
        <v>327</v>
      </c>
      <c r="L634" s="201" t="s">
        <v>255</v>
      </c>
      <c r="M634" s="204" t="s">
        <v>347</v>
      </c>
      <c r="N634" s="192"/>
      <c r="O634" s="205"/>
      <c r="P634" s="206"/>
      <c r="Q634" s="201" t="s">
        <v>3235</v>
      </c>
      <c r="R634" s="331">
        <v>3008</v>
      </c>
      <c r="S634" s="204" t="s">
        <v>348</v>
      </c>
      <c r="T634" s="204" t="s">
        <v>330</v>
      </c>
      <c r="U634" s="207" t="s">
        <v>42</v>
      </c>
      <c r="V634" s="208">
        <v>100010001376</v>
      </c>
      <c r="AE634" s="209"/>
      <c r="AF634" s="209"/>
      <c r="AG634" s="209"/>
      <c r="AJ634" s="198" t="str">
        <f t="shared" si="13"/>
        <v>+</v>
      </c>
      <c r="AK634" s="201">
        <v>2011</v>
      </c>
      <c r="AL634" s="551" t="s">
        <v>6795</v>
      </c>
    </row>
    <row r="635" spans="1:38" s="201" customFormat="1" ht="16" x14ac:dyDescent="0.2">
      <c r="A635" s="199"/>
      <c r="B635" s="203">
        <v>10111034</v>
      </c>
      <c r="C635" s="201" t="s">
        <v>31</v>
      </c>
      <c r="D635" s="201" t="s">
        <v>32</v>
      </c>
      <c r="E635" s="201" t="s">
        <v>2151</v>
      </c>
      <c r="F635" s="201">
        <v>408369</v>
      </c>
      <c r="G635" s="201" t="s">
        <v>2152</v>
      </c>
      <c r="H635" s="201" t="s">
        <v>252</v>
      </c>
      <c r="I635" s="202">
        <v>3090</v>
      </c>
      <c r="J635" s="203" t="s">
        <v>207</v>
      </c>
      <c r="K635" s="203" t="s">
        <v>440</v>
      </c>
      <c r="L635" s="201" t="s">
        <v>255</v>
      </c>
      <c r="M635" s="204" t="s">
        <v>2164</v>
      </c>
      <c r="N635" s="192"/>
      <c r="O635" s="205"/>
      <c r="P635" s="206"/>
      <c r="Q635" s="201" t="s">
        <v>2165</v>
      </c>
      <c r="R635" s="331">
        <v>3010</v>
      </c>
      <c r="S635" s="204" t="s">
        <v>348</v>
      </c>
      <c r="T635" s="204" t="s">
        <v>330</v>
      </c>
      <c r="U635" s="207" t="s">
        <v>42</v>
      </c>
      <c r="V635" s="208">
        <v>100010001376</v>
      </c>
      <c r="Y635" s="201" t="s">
        <v>2166</v>
      </c>
      <c r="AE635" s="209"/>
      <c r="AF635" s="209"/>
      <c r="AG635" s="209"/>
      <c r="AJ635" s="198" t="str">
        <f t="shared" si="13"/>
        <v>-</v>
      </c>
      <c r="AK635" s="201">
        <v>2011</v>
      </c>
      <c r="AL635" s="551" t="s">
        <v>6795</v>
      </c>
    </row>
    <row r="636" spans="1:38" s="201" customFormat="1" ht="16" x14ac:dyDescent="0.2">
      <c r="A636" s="199"/>
      <c r="B636" s="203">
        <v>10116038</v>
      </c>
      <c r="C636" s="201" t="s">
        <v>31</v>
      </c>
      <c r="D636" s="201" t="s">
        <v>32</v>
      </c>
      <c r="E636" s="201" t="s">
        <v>2167</v>
      </c>
      <c r="F636" s="201">
        <v>403510</v>
      </c>
      <c r="G636" s="201" t="s">
        <v>381</v>
      </c>
      <c r="H636" s="201" t="s">
        <v>382</v>
      </c>
      <c r="I636" s="202">
        <v>10300</v>
      </c>
      <c r="J636" s="203" t="s">
        <v>231</v>
      </c>
      <c r="K636" s="203" t="s">
        <v>591</v>
      </c>
      <c r="L636" s="201" t="s">
        <v>255</v>
      </c>
      <c r="M636" s="204" t="s">
        <v>2168</v>
      </c>
      <c r="N636" s="192"/>
      <c r="O636" s="205"/>
      <c r="P636" s="206"/>
      <c r="Q636" s="201" t="s">
        <v>3235</v>
      </c>
      <c r="R636" s="331">
        <v>3011</v>
      </c>
      <c r="S636" s="204" t="s">
        <v>348</v>
      </c>
      <c r="T636" s="204" t="s">
        <v>330</v>
      </c>
      <c r="U636" s="207" t="s">
        <v>42</v>
      </c>
      <c r="V636" s="208">
        <v>100010001376</v>
      </c>
      <c r="Y636" s="201" t="s">
        <v>2169</v>
      </c>
      <c r="AE636" s="209"/>
      <c r="AF636" s="209"/>
      <c r="AG636" s="209"/>
      <c r="AJ636" s="198" t="str">
        <f t="shared" si="13"/>
        <v>+</v>
      </c>
      <c r="AK636" s="201">
        <v>2011</v>
      </c>
      <c r="AL636" s="551" t="s">
        <v>6795</v>
      </c>
    </row>
    <row r="637" spans="1:38" s="201" customFormat="1" ht="32" x14ac:dyDescent="0.2">
      <c r="A637" s="199"/>
      <c r="B637" s="203" t="s">
        <v>2170</v>
      </c>
      <c r="C637" s="201" t="s">
        <v>31</v>
      </c>
      <c r="D637" s="201" t="s">
        <v>32</v>
      </c>
      <c r="E637" s="201" t="s">
        <v>2171</v>
      </c>
      <c r="F637" s="201" t="s">
        <v>463</v>
      </c>
      <c r="G637" s="201" t="s">
        <v>260</v>
      </c>
      <c r="H637" s="201" t="s">
        <v>261</v>
      </c>
      <c r="I637" s="202">
        <v>100</v>
      </c>
      <c r="J637" s="203" t="s">
        <v>1480</v>
      </c>
      <c r="K637" s="203" t="s">
        <v>68</v>
      </c>
      <c r="L637" s="201" t="s">
        <v>255</v>
      </c>
      <c r="M637" s="204" t="s">
        <v>2172</v>
      </c>
      <c r="N637" s="192"/>
      <c r="O637" s="205"/>
      <c r="P637" s="206"/>
      <c r="Q637" s="201" t="s">
        <v>3235</v>
      </c>
      <c r="R637" s="331">
        <v>3017</v>
      </c>
      <c r="S637" s="204" t="s">
        <v>348</v>
      </c>
      <c r="T637" s="204" t="s">
        <v>330</v>
      </c>
      <c r="U637" s="207" t="s">
        <v>42</v>
      </c>
      <c r="V637" s="208">
        <v>100010001376</v>
      </c>
      <c r="Y637" s="201" t="s">
        <v>2173</v>
      </c>
      <c r="AE637" s="209"/>
      <c r="AF637" s="209"/>
      <c r="AG637" s="209"/>
      <c r="AJ637" s="198" t="str">
        <f t="shared" si="13"/>
        <v>+</v>
      </c>
      <c r="AK637" s="201">
        <v>2011</v>
      </c>
      <c r="AL637" s="551" t="s">
        <v>6795</v>
      </c>
    </row>
    <row r="638" spans="1:38" s="201" customFormat="1" ht="32" x14ac:dyDescent="0.2">
      <c r="A638" s="199"/>
      <c r="B638" s="203" t="s">
        <v>2174</v>
      </c>
      <c r="C638" s="201" t="s">
        <v>31</v>
      </c>
      <c r="D638" s="201" t="s">
        <v>32</v>
      </c>
      <c r="E638" s="201" t="s">
        <v>2171</v>
      </c>
      <c r="F638" s="201" t="s">
        <v>463</v>
      </c>
      <c r="G638" s="201" t="s">
        <v>260</v>
      </c>
      <c r="H638" s="201" t="s">
        <v>261</v>
      </c>
      <c r="I638" s="202">
        <v>1000</v>
      </c>
      <c r="J638" s="203" t="s">
        <v>2175</v>
      </c>
      <c r="K638" s="203" t="s">
        <v>1537</v>
      </c>
      <c r="L638" s="201" t="s">
        <v>255</v>
      </c>
      <c r="M638" s="204" t="s">
        <v>2172</v>
      </c>
      <c r="N638" s="192"/>
      <c r="O638" s="205"/>
      <c r="P638" s="206"/>
      <c r="Q638" s="201" t="s">
        <v>3235</v>
      </c>
      <c r="R638" s="331">
        <v>3018</v>
      </c>
      <c r="S638" s="204" t="s">
        <v>348</v>
      </c>
      <c r="T638" s="204" t="s">
        <v>330</v>
      </c>
      <c r="U638" s="207" t="s">
        <v>42</v>
      </c>
      <c r="V638" s="208">
        <v>100010001376</v>
      </c>
      <c r="Y638" s="201" t="s">
        <v>2176</v>
      </c>
      <c r="AE638" s="209"/>
      <c r="AF638" s="209"/>
      <c r="AG638" s="209"/>
      <c r="AJ638" s="198" t="str">
        <f t="shared" si="13"/>
        <v>+</v>
      </c>
      <c r="AK638" s="201">
        <v>2011</v>
      </c>
      <c r="AL638" s="551" t="s">
        <v>6795</v>
      </c>
    </row>
    <row r="639" spans="1:38" s="201" customFormat="1" ht="32" x14ac:dyDescent="0.2">
      <c r="A639" s="199"/>
      <c r="B639" s="203" t="s">
        <v>2177</v>
      </c>
      <c r="C639" s="201" t="s">
        <v>31</v>
      </c>
      <c r="D639" s="201" t="s">
        <v>32</v>
      </c>
      <c r="E639" s="201" t="s">
        <v>2178</v>
      </c>
      <c r="F639" s="201" t="s">
        <v>463</v>
      </c>
      <c r="G639" s="201" t="s">
        <v>260</v>
      </c>
      <c r="H639" s="201" t="s">
        <v>261</v>
      </c>
      <c r="I639" s="202">
        <v>100</v>
      </c>
      <c r="J639" s="203" t="s">
        <v>1480</v>
      </c>
      <c r="K639" s="203" t="s">
        <v>68</v>
      </c>
      <c r="L639" s="201" t="s">
        <v>255</v>
      </c>
      <c r="M639" s="204" t="s">
        <v>2172</v>
      </c>
      <c r="N639" s="192"/>
      <c r="O639" s="205"/>
      <c r="P639" s="206"/>
      <c r="Q639" s="201" t="s">
        <v>3235</v>
      </c>
      <c r="R639" s="331">
        <v>3019</v>
      </c>
      <c r="S639" s="204" t="s">
        <v>348</v>
      </c>
      <c r="T639" s="204" t="s">
        <v>330</v>
      </c>
      <c r="U639" s="207" t="s">
        <v>42</v>
      </c>
      <c r="V639" s="208">
        <v>100010001376</v>
      </c>
      <c r="Y639" s="201" t="s">
        <v>2179</v>
      </c>
      <c r="AE639" s="209"/>
      <c r="AF639" s="209"/>
      <c r="AG639" s="209"/>
      <c r="AJ639" s="198" t="str">
        <f t="shared" si="13"/>
        <v>+</v>
      </c>
      <c r="AK639" s="201">
        <v>2011</v>
      </c>
      <c r="AL639" s="551" t="s">
        <v>6795</v>
      </c>
    </row>
    <row r="640" spans="1:38" s="201" customFormat="1" ht="32" x14ac:dyDescent="0.2">
      <c r="A640" s="199"/>
      <c r="B640" s="203" t="s">
        <v>2180</v>
      </c>
      <c r="C640" s="201" t="s">
        <v>31</v>
      </c>
      <c r="D640" s="201" t="s">
        <v>32</v>
      </c>
      <c r="E640" s="201" t="s">
        <v>2178</v>
      </c>
      <c r="F640" s="201" t="s">
        <v>463</v>
      </c>
      <c r="G640" s="201" t="s">
        <v>260</v>
      </c>
      <c r="H640" s="201" t="s">
        <v>261</v>
      </c>
      <c r="I640" s="202">
        <v>1500</v>
      </c>
      <c r="J640" s="203" t="s">
        <v>2175</v>
      </c>
      <c r="K640" s="203" t="s">
        <v>1537</v>
      </c>
      <c r="L640" s="201" t="s">
        <v>255</v>
      </c>
      <c r="M640" s="204" t="s">
        <v>2172</v>
      </c>
      <c r="N640" s="192"/>
      <c r="O640" s="205"/>
      <c r="P640" s="206"/>
      <c r="Q640" s="201" t="s">
        <v>3235</v>
      </c>
      <c r="R640" s="331">
        <v>3020</v>
      </c>
      <c r="S640" s="204" t="s">
        <v>348</v>
      </c>
      <c r="T640" s="204" t="s">
        <v>330</v>
      </c>
      <c r="U640" s="207" t="s">
        <v>42</v>
      </c>
      <c r="V640" s="208">
        <v>100010001376</v>
      </c>
      <c r="Y640" s="201" t="s">
        <v>2181</v>
      </c>
      <c r="AE640" s="209"/>
      <c r="AF640" s="209"/>
      <c r="AG640" s="209"/>
      <c r="AJ640" s="198" t="str">
        <f t="shared" si="13"/>
        <v>+</v>
      </c>
      <c r="AK640" s="201">
        <v>2011</v>
      </c>
      <c r="AL640" s="551" t="s">
        <v>6795</v>
      </c>
    </row>
    <row r="641" spans="1:38" s="201" customFormat="1" ht="32" x14ac:dyDescent="0.2">
      <c r="A641" s="199"/>
      <c r="B641" s="203" t="s">
        <v>2182</v>
      </c>
      <c r="C641" s="201" t="s">
        <v>31</v>
      </c>
      <c r="D641" s="201" t="s">
        <v>32</v>
      </c>
      <c r="E641" s="201" t="s">
        <v>340</v>
      </c>
      <c r="F641" s="201">
        <v>412008</v>
      </c>
      <c r="G641" s="201" t="s">
        <v>341</v>
      </c>
      <c r="H641" s="201" t="s">
        <v>342</v>
      </c>
      <c r="I641" s="202">
        <v>40100</v>
      </c>
      <c r="J641" s="203" t="s">
        <v>1476</v>
      </c>
      <c r="K641" s="203" t="s">
        <v>1477</v>
      </c>
      <c r="L641" s="201" t="s">
        <v>255</v>
      </c>
      <c r="M641" s="204" t="s">
        <v>2183</v>
      </c>
      <c r="N641" s="192"/>
      <c r="O641" s="205"/>
      <c r="P641" s="206"/>
      <c r="Q641" s="201" t="s">
        <v>3235</v>
      </c>
      <c r="R641" s="331">
        <v>3021</v>
      </c>
      <c r="S641" s="204" t="s">
        <v>348</v>
      </c>
      <c r="T641" s="204" t="s">
        <v>330</v>
      </c>
      <c r="U641" s="207" t="s">
        <v>42</v>
      </c>
      <c r="V641" s="208">
        <v>100010001376</v>
      </c>
      <c r="Y641" s="201" t="s">
        <v>2184</v>
      </c>
      <c r="AE641" s="209"/>
      <c r="AF641" s="209"/>
      <c r="AG641" s="209"/>
      <c r="AJ641" s="198" t="str">
        <f t="shared" si="13"/>
        <v>+</v>
      </c>
      <c r="AK641" s="201">
        <v>2011</v>
      </c>
      <c r="AL641" s="551" t="s">
        <v>6795</v>
      </c>
    </row>
    <row r="642" spans="1:38" s="201" customFormat="1" ht="32" x14ac:dyDescent="0.2">
      <c r="A642" s="199"/>
      <c r="B642" s="203" t="s">
        <v>2185</v>
      </c>
      <c r="C642" s="201" t="s">
        <v>31</v>
      </c>
      <c r="D642" s="201" t="s">
        <v>32</v>
      </c>
      <c r="E642" s="201" t="s">
        <v>2160</v>
      </c>
      <c r="F642" s="201">
        <v>411805</v>
      </c>
      <c r="G642" s="201" t="s">
        <v>2161</v>
      </c>
      <c r="H642" s="201" t="s">
        <v>374</v>
      </c>
      <c r="I642" s="202">
        <v>100</v>
      </c>
      <c r="J642" s="203" t="s">
        <v>605</v>
      </c>
      <c r="K642" s="203" t="s">
        <v>606</v>
      </c>
      <c r="L642" s="201" t="s">
        <v>364</v>
      </c>
      <c r="M642" s="204" t="s">
        <v>2140</v>
      </c>
      <c r="N642" s="192"/>
      <c r="O642" s="205"/>
      <c r="P642" s="206"/>
      <c r="Q642" s="201" t="s">
        <v>3235</v>
      </c>
      <c r="R642" s="331">
        <v>3022</v>
      </c>
      <c r="S642" s="204" t="s">
        <v>348</v>
      </c>
      <c r="T642" s="204" t="s">
        <v>330</v>
      </c>
      <c r="U642" s="207" t="s">
        <v>42</v>
      </c>
      <c r="V642" s="208">
        <v>100010001376</v>
      </c>
      <c r="Y642" s="201" t="s">
        <v>2186</v>
      </c>
      <c r="AE642" s="209"/>
      <c r="AF642" s="209"/>
      <c r="AG642" s="209"/>
      <c r="AJ642" s="198" t="str">
        <f t="shared" si="13"/>
        <v>+</v>
      </c>
      <c r="AK642" s="201">
        <v>2011</v>
      </c>
      <c r="AL642" s="551" t="s">
        <v>6795</v>
      </c>
    </row>
    <row r="643" spans="1:38" s="201" customFormat="1" ht="32" x14ac:dyDescent="0.2">
      <c r="A643" s="199"/>
      <c r="B643" s="203" t="s">
        <v>2187</v>
      </c>
      <c r="C643" s="201" t="s">
        <v>31</v>
      </c>
      <c r="D643" s="201" t="s">
        <v>32</v>
      </c>
      <c r="E643" s="201" t="s">
        <v>2188</v>
      </c>
      <c r="F643" s="201">
        <v>400560</v>
      </c>
      <c r="G643" s="201" t="s">
        <v>2189</v>
      </c>
      <c r="H643" s="201" t="s">
        <v>2190</v>
      </c>
      <c r="I643" s="202">
        <v>10100</v>
      </c>
      <c r="J643" s="203" t="s">
        <v>564</v>
      </c>
      <c r="K643" s="203" t="s">
        <v>565</v>
      </c>
      <c r="L643" s="201" t="s">
        <v>364</v>
      </c>
      <c r="M643" s="204" t="s">
        <v>343</v>
      </c>
      <c r="N643" s="192"/>
      <c r="O643" s="205"/>
      <c r="P643" s="206"/>
      <c r="Q643" s="201" t="s">
        <v>3235</v>
      </c>
      <c r="R643" s="331">
        <v>3023</v>
      </c>
      <c r="S643" s="204" t="s">
        <v>348</v>
      </c>
      <c r="T643" s="204" t="s">
        <v>330</v>
      </c>
      <c r="U643" s="207" t="s">
        <v>42</v>
      </c>
      <c r="V643" s="208">
        <v>100010001376</v>
      </c>
      <c r="Y643" s="201" t="s">
        <v>2191</v>
      </c>
      <c r="AE643" s="209"/>
      <c r="AF643" s="209"/>
      <c r="AG643" s="209"/>
      <c r="AJ643" s="198" t="str">
        <f t="shared" si="13"/>
        <v>+</v>
      </c>
      <c r="AK643" s="201">
        <v>2011</v>
      </c>
      <c r="AL643" s="551" t="s">
        <v>6795</v>
      </c>
    </row>
    <row r="644" spans="1:38" s="201" customFormat="1" ht="16" x14ac:dyDescent="0.2">
      <c r="A644" s="199"/>
      <c r="B644" s="203">
        <v>10105345</v>
      </c>
      <c r="C644" s="201" t="s">
        <v>31</v>
      </c>
      <c r="D644" s="201" t="s">
        <v>32</v>
      </c>
      <c r="E644" s="201" t="s">
        <v>2151</v>
      </c>
      <c r="F644" s="201">
        <v>408369</v>
      </c>
      <c r="G644" s="201" t="s">
        <v>2152</v>
      </c>
      <c r="H644" s="201" t="s">
        <v>252</v>
      </c>
      <c r="I644" s="202">
        <v>21101</v>
      </c>
      <c r="J644" s="203" t="s">
        <v>2192</v>
      </c>
      <c r="K644" s="203" t="s">
        <v>2193</v>
      </c>
      <c r="L644" s="201" t="s">
        <v>255</v>
      </c>
      <c r="M644" s="204" t="s">
        <v>2164</v>
      </c>
      <c r="N644" s="192"/>
      <c r="O644" s="205"/>
      <c r="P644" s="206"/>
      <c r="Q644" s="201" t="s">
        <v>3235</v>
      </c>
      <c r="R644" s="331">
        <v>3039</v>
      </c>
      <c r="S644" s="204" t="s">
        <v>355</v>
      </c>
      <c r="T644" s="204" t="s">
        <v>330</v>
      </c>
      <c r="U644" s="207" t="s">
        <v>42</v>
      </c>
      <c r="V644" s="208">
        <v>100010001376</v>
      </c>
      <c r="Y644" s="201" t="s">
        <v>2194</v>
      </c>
      <c r="AE644" s="209"/>
      <c r="AF644" s="209"/>
      <c r="AG644" s="209"/>
      <c r="AJ644" s="198" t="str">
        <f t="shared" ref="AJ644:AJ707" si="14">IF(Q644&lt;&gt;"",IF(Q644="@","+","-"),MID(J644,1,6))</f>
        <v>+</v>
      </c>
      <c r="AK644" s="201">
        <v>2011</v>
      </c>
      <c r="AL644" s="551" t="s">
        <v>6795</v>
      </c>
    </row>
    <row r="645" spans="1:38" s="201" customFormat="1" ht="16" x14ac:dyDescent="0.2">
      <c r="A645" s="199"/>
      <c r="B645" s="203">
        <v>10110742</v>
      </c>
      <c r="C645" s="201" t="s">
        <v>31</v>
      </c>
      <c r="D645" s="201" t="s">
        <v>32</v>
      </c>
      <c r="E645" s="201" t="s">
        <v>349</v>
      </c>
      <c r="F645" s="201">
        <v>400749</v>
      </c>
      <c r="G645" s="201" t="s">
        <v>350</v>
      </c>
      <c r="H645" s="201" t="s">
        <v>351</v>
      </c>
      <c r="I645" s="202">
        <v>21501</v>
      </c>
      <c r="J645" s="203" t="s">
        <v>352</v>
      </c>
      <c r="K645" s="203" t="s">
        <v>353</v>
      </c>
      <c r="L645" s="201" t="s">
        <v>255</v>
      </c>
      <c r="M645" s="204" t="s">
        <v>354</v>
      </c>
      <c r="N645" s="192"/>
      <c r="O645" s="205"/>
      <c r="P645" s="206"/>
      <c r="Q645" s="201" t="s">
        <v>3235</v>
      </c>
      <c r="R645" s="331">
        <v>3040</v>
      </c>
      <c r="S645" s="204" t="s">
        <v>355</v>
      </c>
      <c r="T645" s="204" t="s">
        <v>330</v>
      </c>
      <c r="U645" s="207" t="s">
        <v>42</v>
      </c>
      <c r="V645" s="208">
        <v>100010001376</v>
      </c>
      <c r="AE645" s="209"/>
      <c r="AF645" s="209"/>
      <c r="AG645" s="209"/>
      <c r="AJ645" s="198" t="str">
        <f t="shared" si="14"/>
        <v>+</v>
      </c>
      <c r="AK645" s="201">
        <v>2011</v>
      </c>
      <c r="AL645" s="551" t="s">
        <v>6795</v>
      </c>
    </row>
    <row r="646" spans="1:38" s="201" customFormat="1" ht="16" x14ac:dyDescent="0.2">
      <c r="A646" s="199"/>
      <c r="B646" s="200">
        <v>10110743</v>
      </c>
      <c r="C646" s="201" t="s">
        <v>31</v>
      </c>
      <c r="D646" s="201" t="s">
        <v>32</v>
      </c>
      <c r="E646" s="201" t="s">
        <v>349</v>
      </c>
      <c r="F646" s="201">
        <v>400749</v>
      </c>
      <c r="G646" s="201" t="s">
        <v>350</v>
      </c>
      <c r="H646" s="201" t="s">
        <v>351</v>
      </c>
      <c r="I646" s="202">
        <v>25100</v>
      </c>
      <c r="J646" s="203" t="s">
        <v>253</v>
      </c>
      <c r="K646" s="203" t="s">
        <v>327</v>
      </c>
      <c r="L646" s="201" t="s">
        <v>255</v>
      </c>
      <c r="M646" s="204" t="s">
        <v>354</v>
      </c>
      <c r="N646" s="192"/>
      <c r="O646" s="205"/>
      <c r="P646" s="206"/>
      <c r="Q646" s="201" t="s">
        <v>3235</v>
      </c>
      <c r="R646" s="331">
        <v>3041</v>
      </c>
      <c r="S646" s="204" t="s">
        <v>355</v>
      </c>
      <c r="T646" s="204" t="s">
        <v>330</v>
      </c>
      <c r="U646" s="207" t="s">
        <v>42</v>
      </c>
      <c r="V646" s="208">
        <v>100010001376</v>
      </c>
      <c r="Y646" s="201" t="s">
        <v>2195</v>
      </c>
      <c r="AE646" s="209"/>
      <c r="AF646" s="209"/>
      <c r="AG646" s="209"/>
      <c r="AJ646" s="198" t="str">
        <f t="shared" si="14"/>
        <v>+</v>
      </c>
      <c r="AK646" s="201">
        <v>2011</v>
      </c>
      <c r="AL646" s="551" t="s">
        <v>6795</v>
      </c>
    </row>
    <row r="647" spans="1:38" s="201" customFormat="1" ht="16" x14ac:dyDescent="0.2">
      <c r="A647" s="199"/>
      <c r="B647" s="203">
        <v>10121455</v>
      </c>
      <c r="C647" s="201" t="s">
        <v>31</v>
      </c>
      <c r="D647" s="201" t="s">
        <v>32</v>
      </c>
      <c r="E647" s="201" t="s">
        <v>335</v>
      </c>
      <c r="F647" s="201">
        <v>412001</v>
      </c>
      <c r="G647" s="201" t="s">
        <v>336</v>
      </c>
      <c r="H647" s="201" t="s">
        <v>308</v>
      </c>
      <c r="I647" s="202">
        <v>40302</v>
      </c>
      <c r="J647" s="203" t="s">
        <v>877</v>
      </c>
      <c r="K647" s="203" t="s">
        <v>2196</v>
      </c>
      <c r="L647" s="201" t="s">
        <v>255</v>
      </c>
      <c r="M647" s="204" t="s">
        <v>2197</v>
      </c>
      <c r="N647" s="192"/>
      <c r="O647" s="205"/>
      <c r="P647" s="206"/>
      <c r="Q647" s="201" t="s">
        <v>3235</v>
      </c>
      <c r="R647" s="331">
        <v>3044</v>
      </c>
      <c r="S647" s="204" t="s">
        <v>355</v>
      </c>
      <c r="T647" s="204" t="s">
        <v>330</v>
      </c>
      <c r="U647" s="207" t="s">
        <v>42</v>
      </c>
      <c r="V647" s="208">
        <v>100010001376</v>
      </c>
      <c r="Y647" s="201" t="s">
        <v>2198</v>
      </c>
      <c r="AE647" s="209"/>
      <c r="AF647" s="209"/>
      <c r="AG647" s="209"/>
      <c r="AJ647" s="198" t="str">
        <f t="shared" si="14"/>
        <v>+</v>
      </c>
      <c r="AK647" s="201">
        <v>2011</v>
      </c>
      <c r="AL647" s="551" t="s">
        <v>6795</v>
      </c>
    </row>
    <row r="648" spans="1:38" s="201" customFormat="1" ht="32" x14ac:dyDescent="0.2">
      <c r="A648" s="199"/>
      <c r="B648" s="203" t="s">
        <v>2199</v>
      </c>
      <c r="C648" s="201" t="s">
        <v>31</v>
      </c>
      <c r="D648" s="201" t="s">
        <v>32</v>
      </c>
      <c r="E648" s="201" t="s">
        <v>2200</v>
      </c>
      <c r="F648" s="201">
        <v>406017</v>
      </c>
      <c r="G648" s="201" t="s">
        <v>2201</v>
      </c>
      <c r="H648" s="201" t="s">
        <v>680</v>
      </c>
      <c r="I648" s="202">
        <v>30100</v>
      </c>
      <c r="J648" s="203" t="s">
        <v>989</v>
      </c>
      <c r="K648" s="203" t="s">
        <v>990</v>
      </c>
      <c r="L648" s="201" t="s">
        <v>364</v>
      </c>
      <c r="M648" s="204" t="s">
        <v>2197</v>
      </c>
      <c r="N648" s="192"/>
      <c r="O648" s="205"/>
      <c r="P648" s="206"/>
      <c r="Q648" s="201" t="s">
        <v>3235</v>
      </c>
      <c r="R648" s="331">
        <v>3055</v>
      </c>
      <c r="S648" s="204" t="s">
        <v>355</v>
      </c>
      <c r="T648" s="204" t="s">
        <v>330</v>
      </c>
      <c r="U648" s="207" t="s">
        <v>42</v>
      </c>
      <c r="V648" s="208">
        <v>100010001376</v>
      </c>
      <c r="Y648" s="201" t="s">
        <v>2202</v>
      </c>
      <c r="AE648" s="209"/>
      <c r="AF648" s="209"/>
      <c r="AG648" s="209"/>
      <c r="AJ648" s="198" t="str">
        <f t="shared" si="14"/>
        <v>+</v>
      </c>
      <c r="AK648" s="201">
        <v>2011</v>
      </c>
      <c r="AL648" s="551" t="s">
        <v>6795</v>
      </c>
    </row>
    <row r="649" spans="1:38" s="201" customFormat="1" ht="16" x14ac:dyDescent="0.2">
      <c r="A649" s="199"/>
      <c r="B649" s="203">
        <v>10110956</v>
      </c>
      <c r="C649" s="201" t="s">
        <v>31</v>
      </c>
      <c r="D649" s="201" t="s">
        <v>32</v>
      </c>
      <c r="E649" s="201" t="s">
        <v>2203</v>
      </c>
      <c r="F649" s="201">
        <v>400970</v>
      </c>
      <c r="G649" s="201" t="s">
        <v>2204</v>
      </c>
      <c r="H649" s="201" t="s">
        <v>2205</v>
      </c>
      <c r="I649" s="202">
        <v>11900</v>
      </c>
      <c r="J649" s="203" t="s">
        <v>231</v>
      </c>
      <c r="K649" s="203" t="s">
        <v>591</v>
      </c>
      <c r="L649" s="201" t="s">
        <v>255</v>
      </c>
      <c r="M649" s="204"/>
      <c r="N649" s="192"/>
      <c r="O649" s="205"/>
      <c r="P649" s="206"/>
      <c r="Q649" s="201" t="s">
        <v>3235</v>
      </c>
      <c r="R649" s="331">
        <v>3070</v>
      </c>
      <c r="S649" s="204" t="s">
        <v>358</v>
      </c>
      <c r="T649" s="204" t="s">
        <v>359</v>
      </c>
      <c r="U649" s="207" t="s">
        <v>42</v>
      </c>
      <c r="V649" s="208">
        <v>100010001376</v>
      </c>
      <c r="AE649" s="209"/>
      <c r="AF649" s="209"/>
      <c r="AG649" s="209"/>
      <c r="AJ649" s="198" t="str">
        <f t="shared" si="14"/>
        <v>+</v>
      </c>
      <c r="AK649" s="201">
        <v>2011</v>
      </c>
      <c r="AL649" s="551" t="s">
        <v>6795</v>
      </c>
    </row>
    <row r="650" spans="1:38" s="201" customFormat="1" ht="16" x14ac:dyDescent="0.2">
      <c r="A650" s="199"/>
      <c r="B650" s="203">
        <v>10089794</v>
      </c>
      <c r="C650" s="201" t="s">
        <v>31</v>
      </c>
      <c r="D650" s="201" t="s">
        <v>32</v>
      </c>
      <c r="E650" s="201" t="s">
        <v>335</v>
      </c>
      <c r="F650" s="201">
        <v>412001</v>
      </c>
      <c r="G650" s="201" t="s">
        <v>336</v>
      </c>
      <c r="H650" s="201" t="s">
        <v>308</v>
      </c>
      <c r="I650" s="202">
        <v>10600</v>
      </c>
      <c r="J650" s="203" t="s">
        <v>356</v>
      </c>
      <c r="K650" s="203" t="s">
        <v>357</v>
      </c>
      <c r="L650" s="201" t="s">
        <v>255</v>
      </c>
      <c r="M650" s="204"/>
      <c r="N650" s="192"/>
      <c r="O650" s="205"/>
      <c r="P650" s="206"/>
      <c r="Q650" s="201" t="s">
        <v>3235</v>
      </c>
      <c r="R650" s="331">
        <v>3071</v>
      </c>
      <c r="S650" s="204" t="s">
        <v>358</v>
      </c>
      <c r="T650" s="204" t="s">
        <v>359</v>
      </c>
      <c r="U650" s="207" t="s">
        <v>42</v>
      </c>
      <c r="V650" s="208">
        <v>100010001376</v>
      </c>
      <c r="AE650" s="209"/>
      <c r="AF650" s="209"/>
      <c r="AG650" s="209"/>
      <c r="AJ650" s="198" t="str">
        <f t="shared" si="14"/>
        <v>+</v>
      </c>
      <c r="AK650" s="201">
        <v>2011</v>
      </c>
      <c r="AL650" s="551" t="s">
        <v>6795</v>
      </c>
    </row>
    <row r="651" spans="1:38" s="201" customFormat="1" ht="16" x14ac:dyDescent="0.2">
      <c r="A651" s="199"/>
      <c r="B651" s="203">
        <v>10122398</v>
      </c>
      <c r="C651" s="201" t="s">
        <v>31</v>
      </c>
      <c r="D651" s="201" t="s">
        <v>32</v>
      </c>
      <c r="E651" s="201" t="s">
        <v>335</v>
      </c>
      <c r="F651" s="201">
        <v>412001</v>
      </c>
      <c r="G651" s="201" t="s">
        <v>336</v>
      </c>
      <c r="H651" s="201" t="s">
        <v>308</v>
      </c>
      <c r="I651" s="202">
        <v>24320</v>
      </c>
      <c r="J651" s="203" t="s">
        <v>356</v>
      </c>
      <c r="K651" s="203" t="s">
        <v>357</v>
      </c>
      <c r="L651" s="201" t="s">
        <v>255</v>
      </c>
      <c r="M651" s="204"/>
      <c r="N651" s="192"/>
      <c r="O651" s="205"/>
      <c r="P651" s="206"/>
      <c r="Q651" s="201" t="s">
        <v>3235</v>
      </c>
      <c r="R651" s="331">
        <v>3072</v>
      </c>
      <c r="S651" s="204" t="s">
        <v>358</v>
      </c>
      <c r="T651" s="204" t="s">
        <v>359</v>
      </c>
      <c r="U651" s="207" t="s">
        <v>42</v>
      </c>
      <c r="V651" s="208">
        <v>100010001376</v>
      </c>
      <c r="AE651" s="209"/>
      <c r="AF651" s="209"/>
      <c r="AG651" s="209"/>
      <c r="AJ651" s="198" t="str">
        <f t="shared" si="14"/>
        <v>+</v>
      </c>
      <c r="AK651" s="201">
        <v>2011</v>
      </c>
      <c r="AL651" s="551" t="s">
        <v>6795</v>
      </c>
    </row>
    <row r="652" spans="1:38" s="201" customFormat="1" ht="16" x14ac:dyDescent="0.2">
      <c r="A652" s="199"/>
      <c r="B652" s="203">
        <v>10122395</v>
      </c>
      <c r="C652" s="201" t="s">
        <v>31</v>
      </c>
      <c r="D652" s="201" t="s">
        <v>32</v>
      </c>
      <c r="E652" s="201" t="s">
        <v>335</v>
      </c>
      <c r="F652" s="201">
        <v>412001</v>
      </c>
      <c r="G652" s="201" t="s">
        <v>336</v>
      </c>
      <c r="H652" s="201" t="s">
        <v>308</v>
      </c>
      <c r="I652" s="202">
        <v>25601</v>
      </c>
      <c r="J652" s="203" t="s">
        <v>491</v>
      </c>
      <c r="K652" s="203" t="s">
        <v>549</v>
      </c>
      <c r="L652" s="201" t="s">
        <v>255</v>
      </c>
      <c r="M652" s="204"/>
      <c r="N652" s="192"/>
      <c r="O652" s="205"/>
      <c r="P652" s="206"/>
      <c r="Q652" s="201" t="s">
        <v>3235</v>
      </c>
      <c r="R652" s="331">
        <v>3073</v>
      </c>
      <c r="S652" s="204" t="s">
        <v>358</v>
      </c>
      <c r="T652" s="204" t="s">
        <v>359</v>
      </c>
      <c r="U652" s="207" t="s">
        <v>42</v>
      </c>
      <c r="V652" s="208">
        <v>100010001376</v>
      </c>
      <c r="AE652" s="209"/>
      <c r="AF652" s="209"/>
      <c r="AG652" s="209"/>
      <c r="AJ652" s="198" t="str">
        <f t="shared" si="14"/>
        <v>+</v>
      </c>
      <c r="AK652" s="201">
        <v>2011</v>
      </c>
      <c r="AL652" s="551" t="s">
        <v>6795</v>
      </c>
    </row>
    <row r="653" spans="1:38" s="201" customFormat="1" ht="16" x14ac:dyDescent="0.2">
      <c r="A653" s="199"/>
      <c r="B653" s="203">
        <v>10119437</v>
      </c>
      <c r="C653" s="201" t="s">
        <v>31</v>
      </c>
      <c r="D653" s="201" t="s">
        <v>32</v>
      </c>
      <c r="E653" s="201" t="s">
        <v>335</v>
      </c>
      <c r="F653" s="201">
        <v>412001</v>
      </c>
      <c r="G653" s="201" t="s">
        <v>336</v>
      </c>
      <c r="H653" s="201" t="s">
        <v>308</v>
      </c>
      <c r="I653" s="202">
        <v>43701</v>
      </c>
      <c r="J653" s="203" t="s">
        <v>738</v>
      </c>
      <c r="K653" s="203" t="s">
        <v>739</v>
      </c>
      <c r="L653" s="201" t="s">
        <v>255</v>
      </c>
      <c r="M653" s="204"/>
      <c r="N653" s="192"/>
      <c r="O653" s="205"/>
      <c r="P653" s="206"/>
      <c r="Q653" s="201" t="s">
        <v>3235</v>
      </c>
      <c r="R653" s="331">
        <v>3074</v>
      </c>
      <c r="S653" s="204" t="s">
        <v>358</v>
      </c>
      <c r="T653" s="204" t="s">
        <v>359</v>
      </c>
      <c r="U653" s="207" t="s">
        <v>42</v>
      </c>
      <c r="V653" s="208">
        <v>100010001376</v>
      </c>
      <c r="AE653" s="209"/>
      <c r="AF653" s="209"/>
      <c r="AG653" s="209"/>
      <c r="AJ653" s="198" t="str">
        <f t="shared" si="14"/>
        <v>+</v>
      </c>
      <c r="AK653" s="201">
        <v>2011</v>
      </c>
      <c r="AL653" s="551" t="s">
        <v>6795</v>
      </c>
    </row>
    <row r="654" spans="1:38" s="201" customFormat="1" ht="16" x14ac:dyDescent="0.2">
      <c r="A654" s="199"/>
      <c r="B654" s="203">
        <v>10119409</v>
      </c>
      <c r="C654" s="201" t="s">
        <v>31</v>
      </c>
      <c r="D654" s="201" t="s">
        <v>32</v>
      </c>
      <c r="E654" s="201" t="s">
        <v>335</v>
      </c>
      <c r="F654" s="201">
        <v>412001</v>
      </c>
      <c r="G654" s="201" t="s">
        <v>336</v>
      </c>
      <c r="H654" s="201" t="s">
        <v>308</v>
      </c>
      <c r="I654" s="202">
        <v>43801</v>
      </c>
      <c r="J654" s="203" t="s">
        <v>486</v>
      </c>
      <c r="K654" s="203" t="s">
        <v>553</v>
      </c>
      <c r="L654" s="201" t="s">
        <v>255</v>
      </c>
      <c r="M654" s="204"/>
      <c r="N654" s="192"/>
      <c r="O654" s="205"/>
      <c r="P654" s="206"/>
      <c r="Q654" s="201" t="s">
        <v>3235</v>
      </c>
      <c r="R654" s="331">
        <v>3075</v>
      </c>
      <c r="S654" s="204" t="s">
        <v>358</v>
      </c>
      <c r="T654" s="204" t="s">
        <v>359</v>
      </c>
      <c r="U654" s="207" t="s">
        <v>42</v>
      </c>
      <c r="V654" s="208">
        <v>100010001376</v>
      </c>
      <c r="AE654" s="209"/>
      <c r="AF654" s="209"/>
      <c r="AG654" s="209"/>
      <c r="AJ654" s="198" t="str">
        <f t="shared" si="14"/>
        <v>+</v>
      </c>
      <c r="AK654" s="201">
        <v>2011</v>
      </c>
      <c r="AL654" s="551" t="s">
        <v>6795</v>
      </c>
    </row>
    <row r="655" spans="1:38" s="201" customFormat="1" ht="16" x14ac:dyDescent="0.2">
      <c r="A655" s="199"/>
      <c r="B655" s="203">
        <v>10114630</v>
      </c>
      <c r="C655" s="201" t="s">
        <v>31</v>
      </c>
      <c r="D655" s="201" t="s">
        <v>32</v>
      </c>
      <c r="E655" s="201" t="s">
        <v>2206</v>
      </c>
      <c r="F655" s="201">
        <v>412863</v>
      </c>
      <c r="G655" s="201" t="s">
        <v>679</v>
      </c>
      <c r="H655" s="201" t="s">
        <v>680</v>
      </c>
      <c r="I655" s="202">
        <v>31200</v>
      </c>
      <c r="J655" s="203" t="s">
        <v>367</v>
      </c>
      <c r="K655" s="203" t="s">
        <v>375</v>
      </c>
      <c r="L655" s="201" t="s">
        <v>255</v>
      </c>
      <c r="M655" s="204"/>
      <c r="N655" s="192"/>
      <c r="O655" s="205"/>
      <c r="P655" s="206"/>
      <c r="Q655" s="201" t="s">
        <v>3235</v>
      </c>
      <c r="R655" s="331">
        <v>3083</v>
      </c>
      <c r="S655" s="204" t="s">
        <v>358</v>
      </c>
      <c r="T655" s="204" t="s">
        <v>359</v>
      </c>
      <c r="U655" s="207" t="s">
        <v>42</v>
      </c>
      <c r="V655" s="208">
        <v>100010001376</v>
      </c>
      <c r="Y655" s="201" t="s">
        <v>2207</v>
      </c>
      <c r="AE655" s="209"/>
      <c r="AF655" s="209"/>
      <c r="AG655" s="209"/>
      <c r="AJ655" s="198" t="str">
        <f t="shared" si="14"/>
        <v>+</v>
      </c>
      <c r="AK655" s="201">
        <v>2011</v>
      </c>
      <c r="AL655" s="551" t="s">
        <v>6795</v>
      </c>
    </row>
    <row r="656" spans="1:38" s="201" customFormat="1" ht="16" x14ac:dyDescent="0.2">
      <c r="A656" s="199"/>
      <c r="B656" s="203">
        <v>10114631</v>
      </c>
      <c r="C656" s="201" t="s">
        <v>31</v>
      </c>
      <c r="D656" s="201" t="s">
        <v>32</v>
      </c>
      <c r="E656" s="201" t="s">
        <v>2206</v>
      </c>
      <c r="F656" s="201">
        <v>412863</v>
      </c>
      <c r="G656" s="201" t="s">
        <v>679</v>
      </c>
      <c r="H656" s="201" t="s">
        <v>680</v>
      </c>
      <c r="I656" s="202">
        <v>32600</v>
      </c>
      <c r="J656" s="203" t="s">
        <v>367</v>
      </c>
      <c r="K656" s="203" t="s">
        <v>375</v>
      </c>
      <c r="L656" s="201" t="s">
        <v>255</v>
      </c>
      <c r="M656" s="204"/>
      <c r="N656" s="192"/>
      <c r="O656" s="205"/>
      <c r="P656" s="206"/>
      <c r="Q656" s="201" t="s">
        <v>3235</v>
      </c>
      <c r="R656" s="331">
        <v>3084</v>
      </c>
      <c r="S656" s="204" t="s">
        <v>358</v>
      </c>
      <c r="T656" s="204" t="s">
        <v>359</v>
      </c>
      <c r="U656" s="207" t="s">
        <v>42</v>
      </c>
      <c r="V656" s="208">
        <v>100010001376</v>
      </c>
      <c r="Y656" s="201" t="s">
        <v>2208</v>
      </c>
      <c r="AE656" s="209"/>
      <c r="AF656" s="209"/>
      <c r="AG656" s="209"/>
      <c r="AJ656" s="198" t="str">
        <f t="shared" si="14"/>
        <v>+</v>
      </c>
      <c r="AK656" s="201">
        <v>2011</v>
      </c>
      <c r="AL656" s="551" t="s">
        <v>6795</v>
      </c>
    </row>
    <row r="657" spans="1:38" s="201" customFormat="1" ht="16" x14ac:dyDescent="0.2">
      <c r="A657" s="199"/>
      <c r="B657" s="203">
        <v>10120080</v>
      </c>
      <c r="C657" s="201" t="s">
        <v>31</v>
      </c>
      <c r="D657" s="201" t="s">
        <v>32</v>
      </c>
      <c r="E657" s="201" t="s">
        <v>2209</v>
      </c>
      <c r="F657" s="201">
        <v>412628</v>
      </c>
      <c r="G657" s="201" t="s">
        <v>2210</v>
      </c>
      <c r="H657" s="201" t="s">
        <v>431</v>
      </c>
      <c r="I657" s="202">
        <v>40201</v>
      </c>
      <c r="J657" s="203" t="s">
        <v>356</v>
      </c>
      <c r="K657" s="203" t="s">
        <v>357</v>
      </c>
      <c r="L657" s="201" t="s">
        <v>255</v>
      </c>
      <c r="M657" s="204"/>
      <c r="N657" s="192"/>
      <c r="O657" s="205"/>
      <c r="P657" s="206"/>
      <c r="Q657" s="201" t="s">
        <v>3235</v>
      </c>
      <c r="R657" s="331">
        <v>3085</v>
      </c>
      <c r="S657" s="204" t="s">
        <v>358</v>
      </c>
      <c r="T657" s="204" t="s">
        <v>359</v>
      </c>
      <c r="U657" s="207" t="s">
        <v>42</v>
      </c>
      <c r="V657" s="208">
        <v>100010001376</v>
      </c>
      <c r="Y657" s="201" t="s">
        <v>2211</v>
      </c>
      <c r="AE657" s="209"/>
      <c r="AF657" s="209"/>
      <c r="AG657" s="209"/>
      <c r="AJ657" s="198" t="str">
        <f t="shared" si="14"/>
        <v>+</v>
      </c>
      <c r="AK657" s="201">
        <v>2011</v>
      </c>
      <c r="AL657" s="551" t="s">
        <v>6795</v>
      </c>
    </row>
    <row r="658" spans="1:38" s="201" customFormat="1" ht="16" x14ac:dyDescent="0.2">
      <c r="A658" s="199"/>
      <c r="B658" s="203">
        <v>10114823</v>
      </c>
      <c r="C658" s="201" t="s">
        <v>31</v>
      </c>
      <c r="D658" s="201" t="s">
        <v>32</v>
      </c>
      <c r="E658" s="201" t="s">
        <v>2209</v>
      </c>
      <c r="F658" s="201">
        <v>412628</v>
      </c>
      <c r="G658" s="201" t="s">
        <v>2210</v>
      </c>
      <c r="H658" s="201" t="s">
        <v>431</v>
      </c>
      <c r="I658" s="202">
        <v>41400</v>
      </c>
      <c r="J658" s="203" t="s">
        <v>356</v>
      </c>
      <c r="K658" s="203" t="s">
        <v>357</v>
      </c>
      <c r="L658" s="201" t="s">
        <v>255</v>
      </c>
      <c r="M658" s="204"/>
      <c r="N658" s="192"/>
      <c r="O658" s="205"/>
      <c r="P658" s="206"/>
      <c r="Q658" s="201" t="s">
        <v>3235</v>
      </c>
      <c r="R658" s="331">
        <v>3086</v>
      </c>
      <c r="S658" s="204" t="s">
        <v>358</v>
      </c>
      <c r="T658" s="204" t="s">
        <v>359</v>
      </c>
      <c r="U658" s="207" t="s">
        <v>42</v>
      </c>
      <c r="V658" s="208">
        <v>100010001376</v>
      </c>
      <c r="Y658" s="201" t="s">
        <v>2212</v>
      </c>
      <c r="AE658" s="209"/>
      <c r="AF658" s="209"/>
      <c r="AG658" s="209"/>
      <c r="AJ658" s="198" t="str">
        <f t="shared" si="14"/>
        <v>+</v>
      </c>
      <c r="AK658" s="201">
        <v>2011</v>
      </c>
      <c r="AL658" s="551" t="s">
        <v>6795</v>
      </c>
    </row>
    <row r="659" spans="1:38" s="201" customFormat="1" ht="16" x14ac:dyDescent="0.2">
      <c r="A659" s="199"/>
      <c r="B659" s="203">
        <v>10121817</v>
      </c>
      <c r="C659" s="201" t="s">
        <v>31</v>
      </c>
      <c r="D659" s="201" t="s">
        <v>32</v>
      </c>
      <c r="E659" s="201" t="s">
        <v>2209</v>
      </c>
      <c r="F659" s="201">
        <v>412628</v>
      </c>
      <c r="G659" s="201" t="s">
        <v>2210</v>
      </c>
      <c r="H659" s="201" t="s">
        <v>431</v>
      </c>
      <c r="I659" s="202">
        <v>90801</v>
      </c>
      <c r="J659" s="203" t="s">
        <v>877</v>
      </c>
      <c r="K659" s="203" t="s">
        <v>2196</v>
      </c>
      <c r="L659" s="201" t="s">
        <v>255</v>
      </c>
      <c r="M659" s="204"/>
      <c r="N659" s="192"/>
      <c r="O659" s="205"/>
      <c r="P659" s="206"/>
      <c r="Q659" s="201" t="s">
        <v>3235</v>
      </c>
      <c r="R659" s="331">
        <v>3087</v>
      </c>
      <c r="S659" s="204" t="s">
        <v>358</v>
      </c>
      <c r="T659" s="204" t="s">
        <v>359</v>
      </c>
      <c r="U659" s="207" t="s">
        <v>42</v>
      </c>
      <c r="V659" s="208">
        <v>100010001376</v>
      </c>
      <c r="AE659" s="209"/>
      <c r="AF659" s="209"/>
      <c r="AG659" s="209"/>
      <c r="AJ659" s="198" t="str">
        <f t="shared" si="14"/>
        <v>+</v>
      </c>
      <c r="AK659" s="201">
        <v>2011</v>
      </c>
      <c r="AL659" s="551" t="s">
        <v>6795</v>
      </c>
    </row>
    <row r="660" spans="1:38" s="201" customFormat="1" ht="16" x14ac:dyDescent="0.2">
      <c r="A660" s="199"/>
      <c r="B660" s="203">
        <v>10114833</v>
      </c>
      <c r="C660" s="201" t="s">
        <v>31</v>
      </c>
      <c r="D660" s="201" t="s">
        <v>32</v>
      </c>
      <c r="E660" s="201" t="s">
        <v>2209</v>
      </c>
      <c r="F660" s="201">
        <v>412628</v>
      </c>
      <c r="G660" s="201" t="s">
        <v>2210</v>
      </c>
      <c r="H660" s="201" t="s">
        <v>431</v>
      </c>
      <c r="I660" s="202">
        <v>92100</v>
      </c>
      <c r="J660" s="203" t="s">
        <v>738</v>
      </c>
      <c r="K660" s="203" t="s">
        <v>739</v>
      </c>
      <c r="L660" s="201" t="s">
        <v>255</v>
      </c>
      <c r="M660" s="204"/>
      <c r="N660" s="192"/>
      <c r="O660" s="205"/>
      <c r="P660" s="206"/>
      <c r="Q660" s="201" t="s">
        <v>3235</v>
      </c>
      <c r="R660" s="331">
        <v>3088</v>
      </c>
      <c r="S660" s="204" t="s">
        <v>358</v>
      </c>
      <c r="T660" s="204" t="s">
        <v>359</v>
      </c>
      <c r="U660" s="207" t="s">
        <v>42</v>
      </c>
      <c r="V660" s="208">
        <v>100010001376</v>
      </c>
      <c r="AE660" s="209"/>
      <c r="AF660" s="209"/>
      <c r="AG660" s="209"/>
      <c r="AJ660" s="198" t="str">
        <f t="shared" si="14"/>
        <v>+</v>
      </c>
      <c r="AK660" s="201">
        <v>2011</v>
      </c>
      <c r="AL660" s="551" t="s">
        <v>6795</v>
      </c>
    </row>
    <row r="661" spans="1:38" s="201" customFormat="1" ht="16" x14ac:dyDescent="0.2">
      <c r="A661" s="199"/>
      <c r="B661" s="203">
        <v>10114820</v>
      </c>
      <c r="C661" s="201" t="s">
        <v>31</v>
      </c>
      <c r="D661" s="201" t="s">
        <v>32</v>
      </c>
      <c r="E661" s="201" t="s">
        <v>2209</v>
      </c>
      <c r="F661" s="201">
        <v>412628</v>
      </c>
      <c r="G661" s="201" t="s">
        <v>2210</v>
      </c>
      <c r="H661" s="201" t="s">
        <v>431</v>
      </c>
      <c r="I661" s="202">
        <v>92200</v>
      </c>
      <c r="J661" s="203" t="s">
        <v>486</v>
      </c>
      <c r="K661" s="203" t="s">
        <v>553</v>
      </c>
      <c r="L661" s="201" t="s">
        <v>255</v>
      </c>
      <c r="M661" s="204"/>
      <c r="N661" s="192"/>
      <c r="O661" s="205"/>
      <c r="P661" s="206"/>
      <c r="Q661" s="201" t="s">
        <v>3235</v>
      </c>
      <c r="R661" s="331">
        <v>3089</v>
      </c>
      <c r="S661" s="204" t="s">
        <v>358</v>
      </c>
      <c r="T661" s="204" t="s">
        <v>359</v>
      </c>
      <c r="U661" s="207" t="s">
        <v>42</v>
      </c>
      <c r="V661" s="208">
        <v>100010001376</v>
      </c>
      <c r="AE661" s="209"/>
      <c r="AF661" s="209"/>
      <c r="AG661" s="209"/>
      <c r="AJ661" s="198" t="str">
        <f t="shared" si="14"/>
        <v>+</v>
      </c>
      <c r="AK661" s="201">
        <v>2011</v>
      </c>
      <c r="AL661" s="551" t="s">
        <v>6795</v>
      </c>
    </row>
    <row r="662" spans="1:38" s="201" customFormat="1" ht="16" x14ac:dyDescent="0.2">
      <c r="A662" s="199"/>
      <c r="B662" s="203">
        <v>10122397</v>
      </c>
      <c r="C662" s="201" t="s">
        <v>31</v>
      </c>
      <c r="D662" s="201" t="s">
        <v>32</v>
      </c>
      <c r="E662" s="201" t="s">
        <v>335</v>
      </c>
      <c r="F662" s="201">
        <v>412001</v>
      </c>
      <c r="G662" s="201" t="s">
        <v>336</v>
      </c>
      <c r="H662" s="201" t="s">
        <v>308</v>
      </c>
      <c r="I662" s="202">
        <v>24301</v>
      </c>
      <c r="J662" s="203" t="s">
        <v>356</v>
      </c>
      <c r="K662" s="203" t="s">
        <v>357</v>
      </c>
      <c r="L662" s="201" t="s">
        <v>255</v>
      </c>
      <c r="M662" s="204"/>
      <c r="N662" s="192"/>
      <c r="O662" s="205"/>
      <c r="P662" s="206"/>
      <c r="Q662" s="201" t="s">
        <v>3235</v>
      </c>
      <c r="R662" s="331">
        <v>3096</v>
      </c>
      <c r="S662" s="204" t="s">
        <v>358</v>
      </c>
      <c r="T662" s="204" t="s">
        <v>359</v>
      </c>
      <c r="U662" s="207" t="s">
        <v>42</v>
      </c>
      <c r="V662" s="208">
        <v>100010001376</v>
      </c>
      <c r="AE662" s="209"/>
      <c r="AF662" s="209"/>
      <c r="AG662" s="209"/>
      <c r="AJ662" s="198" t="str">
        <f t="shared" si="14"/>
        <v>+</v>
      </c>
      <c r="AK662" s="201">
        <v>2011</v>
      </c>
      <c r="AL662" s="551" t="s">
        <v>6795</v>
      </c>
    </row>
    <row r="663" spans="1:38" s="201" customFormat="1" ht="16" x14ac:dyDescent="0.2">
      <c r="A663" s="199"/>
      <c r="B663" s="203">
        <v>10122399</v>
      </c>
      <c r="C663" s="201" t="s">
        <v>31</v>
      </c>
      <c r="D663" s="201" t="s">
        <v>32</v>
      </c>
      <c r="E663" s="201" t="s">
        <v>335</v>
      </c>
      <c r="F663" s="201">
        <v>412001</v>
      </c>
      <c r="G663" s="201" t="s">
        <v>336</v>
      </c>
      <c r="H663" s="201" t="s">
        <v>308</v>
      </c>
      <c r="I663" s="202">
        <v>24310</v>
      </c>
      <c r="J663" s="203" t="s">
        <v>356</v>
      </c>
      <c r="K663" s="203" t="s">
        <v>357</v>
      </c>
      <c r="L663" s="201" t="s">
        <v>255</v>
      </c>
      <c r="M663" s="204"/>
      <c r="N663" s="192"/>
      <c r="O663" s="205"/>
      <c r="P663" s="206"/>
      <c r="Q663" s="201" t="s">
        <v>3235</v>
      </c>
      <c r="R663" s="331">
        <v>3097</v>
      </c>
      <c r="S663" s="204" t="s">
        <v>358</v>
      </c>
      <c r="T663" s="204" t="s">
        <v>359</v>
      </c>
      <c r="U663" s="207" t="s">
        <v>42</v>
      </c>
      <c r="V663" s="208">
        <v>100010001376</v>
      </c>
      <c r="AE663" s="209"/>
      <c r="AF663" s="209"/>
      <c r="AG663" s="209"/>
      <c r="AJ663" s="198" t="str">
        <f t="shared" si="14"/>
        <v>+</v>
      </c>
      <c r="AK663" s="201">
        <v>2011</v>
      </c>
      <c r="AL663" s="551" t="s">
        <v>6795</v>
      </c>
    </row>
    <row r="664" spans="1:38" s="201" customFormat="1" ht="16" x14ac:dyDescent="0.2">
      <c r="A664" s="199"/>
      <c r="B664" s="203">
        <v>10122396</v>
      </c>
      <c r="C664" s="201" t="s">
        <v>31</v>
      </c>
      <c r="D664" s="201" t="s">
        <v>32</v>
      </c>
      <c r="E664" s="201" t="s">
        <v>335</v>
      </c>
      <c r="F664" s="201">
        <v>412001</v>
      </c>
      <c r="G664" s="201" t="s">
        <v>336</v>
      </c>
      <c r="H664" s="201" t="s">
        <v>308</v>
      </c>
      <c r="I664" s="202">
        <v>25610</v>
      </c>
      <c r="J664" s="203" t="s">
        <v>491</v>
      </c>
      <c r="K664" s="203" t="s">
        <v>549</v>
      </c>
      <c r="L664" s="201" t="s">
        <v>255</v>
      </c>
      <c r="M664" s="204"/>
      <c r="N664" s="192"/>
      <c r="O664" s="205"/>
      <c r="P664" s="206"/>
      <c r="Q664" s="201" t="s">
        <v>3235</v>
      </c>
      <c r="R664" s="331">
        <v>3098</v>
      </c>
      <c r="S664" s="204" t="s">
        <v>358</v>
      </c>
      <c r="T664" s="204" t="s">
        <v>359</v>
      </c>
      <c r="U664" s="207" t="s">
        <v>42</v>
      </c>
      <c r="V664" s="208">
        <v>100010001376</v>
      </c>
      <c r="AE664" s="209"/>
      <c r="AF664" s="209"/>
      <c r="AG664" s="209"/>
      <c r="AJ664" s="198" t="str">
        <f t="shared" si="14"/>
        <v>+</v>
      </c>
      <c r="AK664" s="201">
        <v>2011</v>
      </c>
      <c r="AL664" s="551" t="s">
        <v>6795</v>
      </c>
    </row>
    <row r="665" spans="1:38" s="201" customFormat="1" ht="16" x14ac:dyDescent="0.2">
      <c r="A665" s="199"/>
      <c r="B665" s="203">
        <v>10119147</v>
      </c>
      <c r="C665" s="201" t="s">
        <v>31</v>
      </c>
      <c r="D665" s="201" t="s">
        <v>32</v>
      </c>
      <c r="E665" s="201" t="s">
        <v>335</v>
      </c>
      <c r="F665" s="201">
        <v>412001</v>
      </c>
      <c r="G665" s="201" t="s">
        <v>336</v>
      </c>
      <c r="H665" s="201" t="s">
        <v>308</v>
      </c>
      <c r="I665" s="202">
        <v>49001</v>
      </c>
      <c r="J665" s="203" t="s">
        <v>486</v>
      </c>
      <c r="K665" s="203" t="s">
        <v>553</v>
      </c>
      <c r="L665" s="201" t="s">
        <v>255</v>
      </c>
      <c r="M665" s="204"/>
      <c r="N665" s="192"/>
      <c r="O665" s="205"/>
      <c r="P665" s="206"/>
      <c r="Q665" s="201" t="s">
        <v>3235</v>
      </c>
      <c r="R665" s="331">
        <v>3099</v>
      </c>
      <c r="S665" s="204" t="s">
        <v>358</v>
      </c>
      <c r="T665" s="204" t="s">
        <v>359</v>
      </c>
      <c r="U665" s="207" t="s">
        <v>42</v>
      </c>
      <c r="V665" s="208">
        <v>100010001376</v>
      </c>
      <c r="AE665" s="209"/>
      <c r="AF665" s="209"/>
      <c r="AG665" s="209"/>
      <c r="AJ665" s="198" t="str">
        <f t="shared" si="14"/>
        <v>+</v>
      </c>
      <c r="AK665" s="201">
        <v>2011</v>
      </c>
      <c r="AL665" s="551" t="s">
        <v>6795</v>
      </c>
    </row>
    <row r="666" spans="1:38" s="201" customFormat="1" ht="16" x14ac:dyDescent="0.2">
      <c r="A666" s="199"/>
      <c r="B666" s="203">
        <v>10120387</v>
      </c>
      <c r="C666" s="201" t="s">
        <v>31</v>
      </c>
      <c r="D666" s="201" t="s">
        <v>32</v>
      </c>
      <c r="E666" s="201" t="s">
        <v>607</v>
      </c>
      <c r="F666" s="201">
        <v>402306</v>
      </c>
      <c r="G666" s="201" t="s">
        <v>2213</v>
      </c>
      <c r="H666" s="201" t="s">
        <v>46</v>
      </c>
      <c r="I666" s="202">
        <v>41201</v>
      </c>
      <c r="J666" s="203" t="s">
        <v>367</v>
      </c>
      <c r="K666" s="203" t="s">
        <v>375</v>
      </c>
      <c r="L666" s="201" t="s">
        <v>255</v>
      </c>
      <c r="M666" s="204"/>
      <c r="N666" s="192"/>
      <c r="O666" s="205"/>
      <c r="P666" s="206"/>
      <c r="Q666" s="201" t="s">
        <v>3235</v>
      </c>
      <c r="R666" s="331">
        <v>3102</v>
      </c>
      <c r="S666" s="204" t="s">
        <v>358</v>
      </c>
      <c r="T666" s="204" t="s">
        <v>359</v>
      </c>
      <c r="U666" s="207" t="s">
        <v>42</v>
      </c>
      <c r="V666" s="208">
        <v>100010001376</v>
      </c>
      <c r="AE666" s="209"/>
      <c r="AF666" s="209"/>
      <c r="AG666" s="209"/>
      <c r="AJ666" s="198" t="str">
        <f t="shared" si="14"/>
        <v>+</v>
      </c>
      <c r="AK666" s="201">
        <v>2011</v>
      </c>
      <c r="AL666" s="551" t="s">
        <v>6795</v>
      </c>
    </row>
    <row r="667" spans="1:38" s="201" customFormat="1" ht="16" x14ac:dyDescent="0.2">
      <c r="A667" s="199"/>
      <c r="B667" s="203">
        <v>10121478</v>
      </c>
      <c r="C667" s="201" t="s">
        <v>31</v>
      </c>
      <c r="D667" s="201" t="s">
        <v>32</v>
      </c>
      <c r="E667" s="201" t="s">
        <v>2048</v>
      </c>
      <c r="F667" s="201">
        <v>411581</v>
      </c>
      <c r="G667" s="201" t="s">
        <v>2214</v>
      </c>
      <c r="H667" s="201" t="s">
        <v>374</v>
      </c>
      <c r="I667" s="202">
        <v>710</v>
      </c>
      <c r="J667" s="203" t="s">
        <v>835</v>
      </c>
      <c r="K667" s="203" t="s">
        <v>836</v>
      </c>
      <c r="L667" s="201" t="s">
        <v>255</v>
      </c>
      <c r="M667" s="204"/>
      <c r="N667" s="192"/>
      <c r="O667" s="205"/>
      <c r="P667" s="206"/>
      <c r="Q667" s="201" t="s">
        <v>3235</v>
      </c>
      <c r="R667" s="331">
        <v>3103</v>
      </c>
      <c r="S667" s="204" t="s">
        <v>358</v>
      </c>
      <c r="T667" s="204" t="s">
        <v>359</v>
      </c>
      <c r="U667" s="207" t="s">
        <v>42</v>
      </c>
      <c r="V667" s="208">
        <v>100010001376</v>
      </c>
      <c r="Y667" s="201" t="s">
        <v>2215</v>
      </c>
      <c r="AE667" s="209"/>
      <c r="AF667" s="209"/>
      <c r="AG667" s="209"/>
      <c r="AJ667" s="198" t="str">
        <f t="shared" si="14"/>
        <v>+</v>
      </c>
      <c r="AK667" s="201">
        <v>2011</v>
      </c>
      <c r="AL667" s="551" t="s">
        <v>6795</v>
      </c>
    </row>
    <row r="668" spans="1:38" s="201" customFormat="1" ht="16" x14ac:dyDescent="0.2">
      <c r="A668" s="199"/>
      <c r="B668" s="203">
        <v>10119629</v>
      </c>
      <c r="C668" s="201" t="s">
        <v>31</v>
      </c>
      <c r="D668" s="201" t="s">
        <v>32</v>
      </c>
      <c r="E668" s="201" t="s">
        <v>2216</v>
      </c>
      <c r="F668" s="201">
        <v>404405</v>
      </c>
      <c r="G668" s="201" t="s">
        <v>2217</v>
      </c>
      <c r="H668" s="201" t="s">
        <v>1360</v>
      </c>
      <c r="I668" s="202">
        <v>12500</v>
      </c>
      <c r="J668" s="203" t="s">
        <v>486</v>
      </c>
      <c r="K668" s="203"/>
      <c r="M668" s="204"/>
      <c r="N668" s="192"/>
      <c r="O668" s="205"/>
      <c r="P668" s="206"/>
      <c r="Q668" s="201" t="s">
        <v>3235</v>
      </c>
      <c r="R668" s="331">
        <v>3104</v>
      </c>
      <c r="S668" s="204" t="s">
        <v>358</v>
      </c>
      <c r="T668" s="204" t="s">
        <v>359</v>
      </c>
      <c r="U668" s="207" t="s">
        <v>42</v>
      </c>
      <c r="V668" s="208">
        <v>100010001376</v>
      </c>
      <c r="Y668" s="201" t="s">
        <v>2218</v>
      </c>
      <c r="AE668" s="209"/>
      <c r="AF668" s="209"/>
      <c r="AG668" s="209"/>
      <c r="AJ668" s="198" t="str">
        <f t="shared" si="14"/>
        <v>+</v>
      </c>
      <c r="AK668" s="201">
        <v>2011</v>
      </c>
      <c r="AL668" s="551" t="s">
        <v>6795</v>
      </c>
    </row>
    <row r="669" spans="1:38" s="201" customFormat="1" ht="32" x14ac:dyDescent="0.2">
      <c r="A669" s="199"/>
      <c r="B669" s="203" t="s">
        <v>2219</v>
      </c>
      <c r="C669" s="201" t="s">
        <v>31</v>
      </c>
      <c r="D669" s="201" t="s">
        <v>32</v>
      </c>
      <c r="E669" s="201" t="s">
        <v>2220</v>
      </c>
      <c r="F669" s="201" t="s">
        <v>463</v>
      </c>
      <c r="G669" s="201" t="s">
        <v>260</v>
      </c>
      <c r="H669" s="201" t="s">
        <v>261</v>
      </c>
      <c r="I669" s="202">
        <v>10100</v>
      </c>
      <c r="J669" s="203" t="s">
        <v>2175</v>
      </c>
      <c r="K669" s="203" t="s">
        <v>1537</v>
      </c>
      <c r="L669" s="201" t="s">
        <v>255</v>
      </c>
      <c r="M669" s="204"/>
      <c r="N669" s="192"/>
      <c r="O669" s="205"/>
      <c r="P669" s="206"/>
      <c r="Q669" s="201" t="s">
        <v>3235</v>
      </c>
      <c r="R669" s="331">
        <v>3118</v>
      </c>
      <c r="S669" s="204" t="s">
        <v>358</v>
      </c>
      <c r="T669" s="204" t="s">
        <v>359</v>
      </c>
      <c r="U669" s="207" t="s">
        <v>365</v>
      </c>
      <c r="V669" s="208">
        <v>100010001376</v>
      </c>
      <c r="Y669" s="201" t="s">
        <v>2221</v>
      </c>
      <c r="AE669" s="209"/>
      <c r="AF669" s="209"/>
      <c r="AG669" s="209"/>
      <c r="AJ669" s="198" t="str">
        <f t="shared" si="14"/>
        <v>+</v>
      </c>
      <c r="AK669" s="201">
        <v>2011</v>
      </c>
      <c r="AL669" s="551" t="s">
        <v>6795</v>
      </c>
    </row>
    <row r="670" spans="1:38" s="201" customFormat="1" ht="32" x14ac:dyDescent="0.2">
      <c r="A670" s="199"/>
      <c r="B670" s="203" t="s">
        <v>2222</v>
      </c>
      <c r="C670" s="201" t="s">
        <v>31</v>
      </c>
      <c r="D670" s="201" t="s">
        <v>32</v>
      </c>
      <c r="E670" s="201" t="s">
        <v>2220</v>
      </c>
      <c r="F670" s="201" t="s">
        <v>463</v>
      </c>
      <c r="G670" s="201" t="s">
        <v>260</v>
      </c>
      <c r="H670" s="201" t="s">
        <v>261</v>
      </c>
      <c r="I670" s="202">
        <v>100</v>
      </c>
      <c r="J670" s="203" t="s">
        <v>2223</v>
      </c>
      <c r="K670" s="203" t="s">
        <v>460</v>
      </c>
      <c r="L670" s="201" t="s">
        <v>255</v>
      </c>
      <c r="M670" s="204"/>
      <c r="N670" s="192"/>
      <c r="O670" s="205"/>
      <c r="P670" s="206"/>
      <c r="Q670" s="201" t="s">
        <v>3235</v>
      </c>
      <c r="R670" s="331">
        <v>3119</v>
      </c>
      <c r="S670" s="204" t="s">
        <v>358</v>
      </c>
      <c r="T670" s="204" t="s">
        <v>359</v>
      </c>
      <c r="U670" s="207" t="s">
        <v>365</v>
      </c>
      <c r="V670" s="208">
        <v>100010001376</v>
      </c>
      <c r="Y670" s="201" t="s">
        <v>2224</v>
      </c>
      <c r="AE670" s="209"/>
      <c r="AF670" s="209"/>
      <c r="AG670" s="209"/>
      <c r="AJ670" s="198" t="str">
        <f t="shared" si="14"/>
        <v>+</v>
      </c>
      <c r="AK670" s="201">
        <v>2011</v>
      </c>
      <c r="AL670" s="551" t="s">
        <v>6795</v>
      </c>
    </row>
    <row r="671" spans="1:38" s="201" customFormat="1" ht="32" x14ac:dyDescent="0.2">
      <c r="A671" s="199"/>
      <c r="B671" s="203" t="s">
        <v>2225</v>
      </c>
      <c r="C671" s="201" t="s">
        <v>31</v>
      </c>
      <c r="D671" s="201" t="s">
        <v>32</v>
      </c>
      <c r="E671" s="201" t="s">
        <v>2220</v>
      </c>
      <c r="F671" s="201" t="s">
        <v>463</v>
      </c>
      <c r="I671" s="202"/>
      <c r="J671" s="203" t="s">
        <v>2223</v>
      </c>
      <c r="K671" s="203" t="s">
        <v>460</v>
      </c>
      <c r="M671" s="204"/>
      <c r="N671" s="192"/>
      <c r="O671" s="205"/>
      <c r="P671" s="206"/>
      <c r="Q671" s="201" t="s">
        <v>3235</v>
      </c>
      <c r="R671" s="331">
        <v>3120</v>
      </c>
      <c r="S671" s="204" t="s">
        <v>358</v>
      </c>
      <c r="T671" s="204" t="s">
        <v>359</v>
      </c>
      <c r="U671" s="207" t="s">
        <v>365</v>
      </c>
      <c r="V671" s="208">
        <v>100010001376</v>
      </c>
      <c r="AE671" s="209"/>
      <c r="AF671" s="209"/>
      <c r="AG671" s="209"/>
      <c r="AJ671" s="198" t="str">
        <f t="shared" si="14"/>
        <v>+</v>
      </c>
      <c r="AK671" s="201">
        <v>2011</v>
      </c>
      <c r="AL671" s="551" t="s">
        <v>6795</v>
      </c>
    </row>
    <row r="672" spans="1:38" s="201" customFormat="1" ht="32" x14ac:dyDescent="0.2">
      <c r="A672" s="199"/>
      <c r="B672" s="203" t="s">
        <v>2226</v>
      </c>
      <c r="C672" s="201" t="s">
        <v>31</v>
      </c>
      <c r="D672" s="201" t="s">
        <v>32</v>
      </c>
      <c r="E672" s="201" t="s">
        <v>414</v>
      </c>
      <c r="F672" s="201">
        <v>412001</v>
      </c>
      <c r="G672" s="201" t="s">
        <v>336</v>
      </c>
      <c r="H672" s="201" t="s">
        <v>308</v>
      </c>
      <c r="I672" s="202">
        <v>32000</v>
      </c>
      <c r="J672" s="203" t="s">
        <v>362</v>
      </c>
      <c r="K672" s="203" t="s">
        <v>363</v>
      </c>
      <c r="L672" s="201" t="s">
        <v>364</v>
      </c>
      <c r="M672" s="204"/>
      <c r="N672" s="192"/>
      <c r="O672" s="205"/>
      <c r="P672" s="206"/>
      <c r="Q672" s="201" t="s">
        <v>3235</v>
      </c>
      <c r="R672" s="331">
        <v>3121</v>
      </c>
      <c r="S672" s="204" t="s">
        <v>358</v>
      </c>
      <c r="T672" s="204" t="s">
        <v>359</v>
      </c>
      <c r="U672" s="207" t="s">
        <v>365</v>
      </c>
      <c r="V672" s="208">
        <v>100010001376</v>
      </c>
      <c r="Y672" s="201" t="s">
        <v>2227</v>
      </c>
      <c r="AE672" s="209"/>
      <c r="AF672" s="209"/>
      <c r="AG672" s="209"/>
      <c r="AJ672" s="198" t="str">
        <f t="shared" si="14"/>
        <v>+</v>
      </c>
      <c r="AK672" s="201">
        <v>2011</v>
      </c>
      <c r="AL672" s="551" t="s">
        <v>6795</v>
      </c>
    </row>
    <row r="673" spans="1:38" s="201" customFormat="1" ht="32" x14ac:dyDescent="0.2">
      <c r="A673" s="199"/>
      <c r="B673" s="203" t="s">
        <v>2228</v>
      </c>
      <c r="C673" s="201" t="s">
        <v>31</v>
      </c>
      <c r="D673" s="201" t="s">
        <v>32</v>
      </c>
      <c r="E673" s="201" t="s">
        <v>676</v>
      </c>
      <c r="F673" s="201">
        <v>412001</v>
      </c>
      <c r="G673" s="201" t="s">
        <v>336</v>
      </c>
      <c r="H673" s="201" t="s">
        <v>308</v>
      </c>
      <c r="I673" s="202">
        <v>30100</v>
      </c>
      <c r="J673" s="203" t="s">
        <v>564</v>
      </c>
      <c r="K673" s="203" t="s">
        <v>565</v>
      </c>
      <c r="L673" s="201" t="s">
        <v>364</v>
      </c>
      <c r="M673" s="204"/>
      <c r="N673" s="192"/>
      <c r="O673" s="205"/>
      <c r="P673" s="206"/>
      <c r="Q673" s="201" t="s">
        <v>3235</v>
      </c>
      <c r="R673" s="331">
        <v>3122</v>
      </c>
      <c r="S673" s="204" t="s">
        <v>358</v>
      </c>
      <c r="T673" s="204" t="s">
        <v>359</v>
      </c>
      <c r="U673" s="207" t="s">
        <v>365</v>
      </c>
      <c r="V673" s="208">
        <v>100010001376</v>
      </c>
      <c r="Y673" s="201" t="s">
        <v>2229</v>
      </c>
      <c r="AE673" s="209"/>
      <c r="AF673" s="209"/>
      <c r="AG673" s="209"/>
      <c r="AJ673" s="198" t="str">
        <f t="shared" si="14"/>
        <v>+</v>
      </c>
      <c r="AK673" s="201">
        <v>2011</v>
      </c>
      <c r="AL673" s="551" t="s">
        <v>6795</v>
      </c>
    </row>
    <row r="674" spans="1:38" s="201" customFormat="1" ht="32" x14ac:dyDescent="0.2">
      <c r="A674" s="199"/>
      <c r="B674" s="203" t="s">
        <v>360</v>
      </c>
      <c r="C674" s="201" t="s">
        <v>31</v>
      </c>
      <c r="D674" s="201" t="s">
        <v>32</v>
      </c>
      <c r="E674" s="201" t="s">
        <v>361</v>
      </c>
      <c r="F674" s="201">
        <v>412001</v>
      </c>
      <c r="G674" s="201" t="s">
        <v>336</v>
      </c>
      <c r="H674" s="201" t="s">
        <v>308</v>
      </c>
      <c r="I674" s="202">
        <v>30100</v>
      </c>
      <c r="J674" s="203" t="s">
        <v>362</v>
      </c>
      <c r="K674" s="203" t="s">
        <v>363</v>
      </c>
      <c r="L674" s="201" t="s">
        <v>364</v>
      </c>
      <c r="M674" s="204"/>
      <c r="N674" s="192"/>
      <c r="O674" s="205"/>
      <c r="P674" s="206"/>
      <c r="Q674" s="201" t="s">
        <v>3235</v>
      </c>
      <c r="R674" s="331">
        <v>3123</v>
      </c>
      <c r="S674" s="204" t="s">
        <v>358</v>
      </c>
      <c r="T674" s="204" t="s">
        <v>359</v>
      </c>
      <c r="U674" s="207" t="s">
        <v>365</v>
      </c>
      <c r="V674" s="208">
        <v>100010001376</v>
      </c>
      <c r="AE674" s="209"/>
      <c r="AF674" s="209"/>
      <c r="AG674" s="209"/>
      <c r="AJ674" s="198" t="str">
        <f t="shared" si="14"/>
        <v>+</v>
      </c>
      <c r="AK674" s="201">
        <v>2011</v>
      </c>
      <c r="AL674" s="551" t="s">
        <v>6795</v>
      </c>
    </row>
    <row r="675" spans="1:38" s="201" customFormat="1" ht="16" x14ac:dyDescent="0.2">
      <c r="A675" s="199"/>
      <c r="B675" s="203">
        <v>10125172</v>
      </c>
      <c r="C675" s="201" t="s">
        <v>31</v>
      </c>
      <c r="D675" s="201" t="s">
        <v>32</v>
      </c>
      <c r="E675" s="201" t="s">
        <v>2157</v>
      </c>
      <c r="G675" s="201" t="s">
        <v>2230</v>
      </c>
      <c r="H675" s="201" t="s">
        <v>252</v>
      </c>
      <c r="I675" s="202"/>
      <c r="J675" s="203" t="s">
        <v>2231</v>
      </c>
      <c r="K675" s="203"/>
      <c r="M675" s="204"/>
      <c r="N675" s="192"/>
      <c r="O675" s="205"/>
      <c r="P675" s="206"/>
      <c r="Q675" s="201" t="s">
        <v>3235</v>
      </c>
      <c r="R675" s="331">
        <v>3128</v>
      </c>
      <c r="S675" s="204" t="s">
        <v>2232</v>
      </c>
      <c r="T675" s="204" t="s">
        <v>2233</v>
      </c>
      <c r="U675" s="207" t="s">
        <v>42</v>
      </c>
      <c r="V675" s="208">
        <v>100010001376</v>
      </c>
      <c r="Y675" s="201" t="s">
        <v>2234</v>
      </c>
      <c r="AE675" s="209"/>
      <c r="AF675" s="209"/>
      <c r="AG675" s="209"/>
      <c r="AJ675" s="198" t="str">
        <f t="shared" si="14"/>
        <v>+</v>
      </c>
      <c r="AK675" s="201">
        <v>2011</v>
      </c>
      <c r="AL675" s="551" t="s">
        <v>6795</v>
      </c>
    </row>
    <row r="676" spans="1:38" s="201" customFormat="1" ht="16" x14ac:dyDescent="0.2">
      <c r="A676" s="199"/>
      <c r="B676" s="203">
        <v>10117879</v>
      </c>
      <c r="C676" s="201" t="s">
        <v>31</v>
      </c>
      <c r="D676" s="201" t="s">
        <v>32</v>
      </c>
      <c r="E676" s="201" t="s">
        <v>429</v>
      </c>
      <c r="G676" s="201" t="s">
        <v>2235</v>
      </c>
      <c r="H676" s="201" t="s">
        <v>431</v>
      </c>
      <c r="I676" s="202"/>
      <c r="J676" s="203" t="s">
        <v>2236</v>
      </c>
      <c r="K676" s="203"/>
      <c r="M676" s="204"/>
      <c r="N676" s="192"/>
      <c r="O676" s="205"/>
      <c r="P676" s="206"/>
      <c r="Q676" s="201" t="s">
        <v>3235</v>
      </c>
      <c r="R676" s="331">
        <v>3129</v>
      </c>
      <c r="S676" s="204" t="s">
        <v>2232</v>
      </c>
      <c r="T676" s="204" t="s">
        <v>2233</v>
      </c>
      <c r="U676" s="207" t="s">
        <v>42</v>
      </c>
      <c r="V676" s="208">
        <v>100010001376</v>
      </c>
      <c r="Y676" s="201" t="s">
        <v>2237</v>
      </c>
      <c r="AE676" s="209"/>
      <c r="AF676" s="209"/>
      <c r="AG676" s="209"/>
      <c r="AJ676" s="198" t="str">
        <f t="shared" si="14"/>
        <v>+</v>
      </c>
      <c r="AK676" s="201">
        <v>2011</v>
      </c>
      <c r="AL676" s="551" t="s">
        <v>6795</v>
      </c>
    </row>
    <row r="677" spans="1:38" s="201" customFormat="1" ht="16" x14ac:dyDescent="0.2">
      <c r="A677" s="199"/>
      <c r="B677" s="203">
        <v>10116030</v>
      </c>
      <c r="C677" s="201" t="s">
        <v>31</v>
      </c>
      <c r="D677" s="201" t="s">
        <v>32</v>
      </c>
      <c r="E677" s="201" t="s">
        <v>2160</v>
      </c>
      <c r="G677" s="201" t="s">
        <v>2238</v>
      </c>
      <c r="I677" s="202"/>
      <c r="J677" s="203" t="s">
        <v>583</v>
      </c>
      <c r="K677" s="203"/>
      <c r="M677" s="204"/>
      <c r="N677" s="192"/>
      <c r="O677" s="205"/>
      <c r="P677" s="206"/>
      <c r="Q677" s="201" t="s">
        <v>3235</v>
      </c>
      <c r="R677" s="331">
        <v>3130</v>
      </c>
      <c r="S677" s="204" t="s">
        <v>2232</v>
      </c>
      <c r="T677" s="204" t="s">
        <v>2233</v>
      </c>
      <c r="U677" s="207" t="s">
        <v>42</v>
      </c>
      <c r="V677" s="208">
        <v>100010001376</v>
      </c>
      <c r="Y677" s="201" t="s">
        <v>2239</v>
      </c>
      <c r="AE677" s="209"/>
      <c r="AF677" s="209"/>
      <c r="AG677" s="209"/>
      <c r="AJ677" s="198" t="str">
        <f t="shared" si="14"/>
        <v>+</v>
      </c>
      <c r="AK677" s="201">
        <v>2011</v>
      </c>
      <c r="AL677" s="551" t="s">
        <v>6795</v>
      </c>
    </row>
    <row r="678" spans="1:38" s="201" customFormat="1" ht="16" x14ac:dyDescent="0.2">
      <c r="A678" s="199"/>
      <c r="B678" s="203">
        <v>10124930</v>
      </c>
      <c r="C678" s="201" t="s">
        <v>31</v>
      </c>
      <c r="D678" s="201" t="s">
        <v>32</v>
      </c>
      <c r="E678" s="201" t="s">
        <v>366</v>
      </c>
      <c r="G678" s="201" t="s">
        <v>2240</v>
      </c>
      <c r="I678" s="202"/>
      <c r="J678" s="203" t="s">
        <v>2241</v>
      </c>
      <c r="K678" s="203"/>
      <c r="M678" s="204"/>
      <c r="N678" s="192"/>
      <c r="O678" s="205"/>
      <c r="P678" s="206"/>
      <c r="Q678" s="201" t="s">
        <v>3235</v>
      </c>
      <c r="R678" s="331">
        <v>3131</v>
      </c>
      <c r="S678" s="204" t="s">
        <v>2232</v>
      </c>
      <c r="T678" s="204" t="s">
        <v>2233</v>
      </c>
      <c r="U678" s="207" t="s">
        <v>42</v>
      </c>
      <c r="V678" s="208">
        <v>100010001376</v>
      </c>
      <c r="Y678" s="201" t="s">
        <v>2242</v>
      </c>
      <c r="AE678" s="209"/>
      <c r="AF678" s="209"/>
      <c r="AG678" s="209"/>
      <c r="AJ678" s="198" t="str">
        <f t="shared" si="14"/>
        <v>+</v>
      </c>
      <c r="AK678" s="201">
        <v>2011</v>
      </c>
      <c r="AL678" s="551" t="s">
        <v>6795</v>
      </c>
    </row>
    <row r="679" spans="1:38" s="201" customFormat="1" ht="16" x14ac:dyDescent="0.2">
      <c r="A679" s="199"/>
      <c r="B679" s="203">
        <v>10100031</v>
      </c>
      <c r="C679" s="201" t="s">
        <v>31</v>
      </c>
      <c r="D679" s="201" t="s">
        <v>32</v>
      </c>
      <c r="E679" s="201" t="s">
        <v>2243</v>
      </c>
      <c r="G679" s="201" t="s">
        <v>2244</v>
      </c>
      <c r="I679" s="202"/>
      <c r="J679" s="203" t="s">
        <v>2245</v>
      </c>
      <c r="K679" s="203"/>
      <c r="M679" s="204"/>
      <c r="N679" s="192"/>
      <c r="O679" s="205"/>
      <c r="P679" s="206"/>
      <c r="Q679" s="201" t="s">
        <v>3235</v>
      </c>
      <c r="R679" s="331">
        <v>3132</v>
      </c>
      <c r="S679" s="204" t="s">
        <v>2232</v>
      </c>
      <c r="T679" s="204" t="s">
        <v>2233</v>
      </c>
      <c r="U679" s="207" t="s">
        <v>42</v>
      </c>
      <c r="V679" s="208">
        <v>100010001376</v>
      </c>
      <c r="Y679" s="201" t="s">
        <v>2246</v>
      </c>
      <c r="AE679" s="209"/>
      <c r="AF679" s="209"/>
      <c r="AG679" s="209"/>
      <c r="AJ679" s="198" t="str">
        <f t="shared" si="14"/>
        <v>+</v>
      </c>
      <c r="AK679" s="201">
        <v>2011</v>
      </c>
      <c r="AL679" s="551" t="s">
        <v>6795</v>
      </c>
    </row>
    <row r="680" spans="1:38" s="201" customFormat="1" ht="16" x14ac:dyDescent="0.2">
      <c r="A680" s="199"/>
      <c r="B680" s="203">
        <v>10111427</v>
      </c>
      <c r="C680" s="201" t="s">
        <v>31</v>
      </c>
      <c r="D680" s="201" t="s">
        <v>32</v>
      </c>
      <c r="E680" s="201" t="s">
        <v>372</v>
      </c>
      <c r="G680" s="201" t="s">
        <v>2247</v>
      </c>
      <c r="I680" s="202"/>
      <c r="J680" s="203" t="s">
        <v>2248</v>
      </c>
      <c r="K680" s="203"/>
      <c r="M680" s="204"/>
      <c r="N680" s="192"/>
      <c r="O680" s="205"/>
      <c r="P680" s="206"/>
      <c r="Q680" s="201" t="s">
        <v>3235</v>
      </c>
      <c r="R680" s="331">
        <v>3133</v>
      </c>
      <c r="S680" s="204" t="s">
        <v>2232</v>
      </c>
      <c r="T680" s="204" t="s">
        <v>2233</v>
      </c>
      <c r="U680" s="207" t="s">
        <v>42</v>
      </c>
      <c r="V680" s="208">
        <v>100010001376</v>
      </c>
      <c r="Y680" s="201" t="s">
        <v>2249</v>
      </c>
      <c r="AE680" s="209"/>
      <c r="AF680" s="209"/>
      <c r="AG680" s="209"/>
      <c r="AJ680" s="198" t="str">
        <f t="shared" si="14"/>
        <v>+</v>
      </c>
      <c r="AK680" s="201">
        <v>2011</v>
      </c>
      <c r="AL680" s="551" t="s">
        <v>6795</v>
      </c>
    </row>
    <row r="681" spans="1:38" s="201" customFormat="1" ht="16" x14ac:dyDescent="0.2">
      <c r="A681" s="199"/>
      <c r="B681" s="203">
        <v>10124965</v>
      </c>
      <c r="C681" s="201" t="s">
        <v>31</v>
      </c>
      <c r="D681" s="201" t="s">
        <v>32</v>
      </c>
      <c r="E681" s="201" t="s">
        <v>366</v>
      </c>
      <c r="G681" s="201" t="s">
        <v>2240</v>
      </c>
      <c r="I681" s="202"/>
      <c r="J681" s="203" t="s">
        <v>2250</v>
      </c>
      <c r="K681" s="203"/>
      <c r="M681" s="204"/>
      <c r="N681" s="192"/>
      <c r="O681" s="205"/>
      <c r="P681" s="206"/>
      <c r="Q681" s="201" t="s">
        <v>3235</v>
      </c>
      <c r="R681" s="331">
        <v>3134</v>
      </c>
      <c r="S681" s="204" t="s">
        <v>2232</v>
      </c>
      <c r="T681" s="204" t="s">
        <v>2233</v>
      </c>
      <c r="U681" s="207" t="s">
        <v>42</v>
      </c>
      <c r="V681" s="208">
        <v>100010001376</v>
      </c>
      <c r="Y681" s="201" t="s">
        <v>2251</v>
      </c>
      <c r="AE681" s="209"/>
      <c r="AF681" s="209"/>
      <c r="AG681" s="209"/>
      <c r="AJ681" s="198" t="str">
        <f t="shared" si="14"/>
        <v>+</v>
      </c>
      <c r="AK681" s="201">
        <v>2011</v>
      </c>
      <c r="AL681" s="551" t="s">
        <v>6795</v>
      </c>
    </row>
    <row r="682" spans="1:38" s="201" customFormat="1" ht="16" x14ac:dyDescent="0.2">
      <c r="A682" s="199"/>
      <c r="B682" s="203">
        <v>10092280</v>
      </c>
      <c r="C682" s="201" t="s">
        <v>31</v>
      </c>
      <c r="D682" s="201" t="s">
        <v>32</v>
      </c>
      <c r="E682" s="201" t="s">
        <v>366</v>
      </c>
      <c r="G682" s="201" t="s">
        <v>2240</v>
      </c>
      <c r="I682" s="202"/>
      <c r="J682" s="203" t="s">
        <v>2252</v>
      </c>
      <c r="K682" s="203"/>
      <c r="M682" s="204"/>
      <c r="N682" s="192"/>
      <c r="O682" s="205"/>
      <c r="P682" s="206"/>
      <c r="Q682" s="201" t="s">
        <v>3235</v>
      </c>
      <c r="R682" s="331">
        <v>3135</v>
      </c>
      <c r="S682" s="204" t="s">
        <v>2232</v>
      </c>
      <c r="T682" s="204" t="s">
        <v>2233</v>
      </c>
      <c r="U682" s="207" t="s">
        <v>42</v>
      </c>
      <c r="V682" s="208">
        <v>100010001376</v>
      </c>
      <c r="Y682" s="201" t="s">
        <v>2253</v>
      </c>
      <c r="AE682" s="209"/>
      <c r="AF682" s="209"/>
      <c r="AG682" s="209"/>
      <c r="AJ682" s="198" t="str">
        <f t="shared" si="14"/>
        <v>+</v>
      </c>
      <c r="AK682" s="201">
        <v>2011</v>
      </c>
      <c r="AL682" s="551" t="s">
        <v>6795</v>
      </c>
    </row>
    <row r="683" spans="1:38" s="201" customFormat="1" ht="16" x14ac:dyDescent="0.2">
      <c r="A683" s="199"/>
      <c r="B683" s="203">
        <v>10121891</v>
      </c>
      <c r="C683" s="201" t="s">
        <v>31</v>
      </c>
      <c r="D683" s="201" t="s">
        <v>32</v>
      </c>
      <c r="E683" s="201" t="s">
        <v>2157</v>
      </c>
      <c r="G683" s="201" t="s">
        <v>2230</v>
      </c>
      <c r="I683" s="202"/>
      <c r="J683" s="203" t="s">
        <v>583</v>
      </c>
      <c r="K683" s="203"/>
      <c r="M683" s="204"/>
      <c r="N683" s="192"/>
      <c r="O683" s="205"/>
      <c r="P683" s="206"/>
      <c r="Q683" s="201" t="s">
        <v>3235</v>
      </c>
      <c r="R683" s="331">
        <v>3136</v>
      </c>
      <c r="S683" s="204" t="s">
        <v>2232</v>
      </c>
      <c r="T683" s="204" t="s">
        <v>2233</v>
      </c>
      <c r="U683" s="207" t="s">
        <v>42</v>
      </c>
      <c r="V683" s="208">
        <v>100010001376</v>
      </c>
      <c r="Y683" s="201" t="s">
        <v>2254</v>
      </c>
      <c r="AE683" s="209"/>
      <c r="AF683" s="209"/>
      <c r="AG683" s="209"/>
      <c r="AJ683" s="198" t="str">
        <f t="shared" si="14"/>
        <v>+</v>
      </c>
      <c r="AK683" s="201">
        <v>2011</v>
      </c>
      <c r="AL683" s="551" t="s">
        <v>6795</v>
      </c>
    </row>
    <row r="684" spans="1:38" s="201" customFormat="1" ht="16" x14ac:dyDescent="0.2">
      <c r="A684" s="199"/>
      <c r="B684" s="203">
        <v>10020648</v>
      </c>
      <c r="C684" s="201" t="s">
        <v>31</v>
      </c>
      <c r="D684" s="201" t="s">
        <v>32</v>
      </c>
      <c r="E684" s="201" t="s">
        <v>1843</v>
      </c>
      <c r="G684" s="201" t="s">
        <v>2255</v>
      </c>
      <c r="I684" s="202"/>
      <c r="J684" s="203" t="s">
        <v>2256</v>
      </c>
      <c r="K684" s="203"/>
      <c r="M684" s="204"/>
      <c r="N684" s="192"/>
      <c r="O684" s="205"/>
      <c r="P684" s="206"/>
      <c r="Q684" s="201" t="s">
        <v>3235</v>
      </c>
      <c r="R684" s="331">
        <v>3137</v>
      </c>
      <c r="S684" s="204" t="s">
        <v>2232</v>
      </c>
      <c r="T684" s="204" t="s">
        <v>2233</v>
      </c>
      <c r="U684" s="207" t="s">
        <v>42</v>
      </c>
      <c r="V684" s="208">
        <v>100010001376</v>
      </c>
      <c r="Y684" s="201" t="s">
        <v>2257</v>
      </c>
      <c r="AE684" s="209"/>
      <c r="AF684" s="209"/>
      <c r="AG684" s="209"/>
      <c r="AJ684" s="198" t="str">
        <f t="shared" si="14"/>
        <v>+</v>
      </c>
      <c r="AK684" s="201">
        <v>2011</v>
      </c>
      <c r="AL684" s="551" t="s">
        <v>6795</v>
      </c>
    </row>
    <row r="685" spans="1:38" s="201" customFormat="1" ht="16" x14ac:dyDescent="0.2">
      <c r="A685" s="199"/>
      <c r="B685" s="203">
        <v>10117963</v>
      </c>
      <c r="C685" s="201" t="s">
        <v>31</v>
      </c>
      <c r="D685" s="201" t="s">
        <v>32</v>
      </c>
      <c r="E685" s="201" t="s">
        <v>429</v>
      </c>
      <c r="G685" s="201" t="s">
        <v>2235</v>
      </c>
      <c r="I685" s="202"/>
      <c r="J685" s="203" t="s">
        <v>2258</v>
      </c>
      <c r="K685" s="203"/>
      <c r="M685" s="204"/>
      <c r="N685" s="192"/>
      <c r="O685" s="205"/>
      <c r="P685" s="206"/>
      <c r="Q685" s="201" t="s">
        <v>3235</v>
      </c>
      <c r="R685" s="331">
        <v>3138</v>
      </c>
      <c r="S685" s="204" t="s">
        <v>2232</v>
      </c>
      <c r="T685" s="204" t="s">
        <v>2233</v>
      </c>
      <c r="U685" s="207" t="s">
        <v>42</v>
      </c>
      <c r="V685" s="208">
        <v>100010001376</v>
      </c>
      <c r="Y685" s="201" t="s">
        <v>2259</v>
      </c>
      <c r="AE685" s="209"/>
      <c r="AF685" s="209"/>
      <c r="AG685" s="209"/>
      <c r="AJ685" s="198" t="str">
        <f t="shared" si="14"/>
        <v>+</v>
      </c>
      <c r="AK685" s="201">
        <v>2011</v>
      </c>
      <c r="AL685" s="551" t="s">
        <v>6795</v>
      </c>
    </row>
    <row r="686" spans="1:38" s="201" customFormat="1" ht="16" x14ac:dyDescent="0.2">
      <c r="A686" s="199"/>
      <c r="B686" s="203">
        <v>10117945</v>
      </c>
      <c r="C686" s="201" t="s">
        <v>31</v>
      </c>
      <c r="D686" s="201" t="s">
        <v>32</v>
      </c>
      <c r="E686" s="201" t="s">
        <v>429</v>
      </c>
      <c r="G686" s="201" t="s">
        <v>2235</v>
      </c>
      <c r="I686" s="202"/>
      <c r="J686" s="203" t="s">
        <v>432</v>
      </c>
      <c r="K686" s="203"/>
      <c r="M686" s="204"/>
      <c r="N686" s="192"/>
      <c r="O686" s="205"/>
      <c r="P686" s="206"/>
      <c r="Q686" s="201" t="s">
        <v>3235</v>
      </c>
      <c r="R686" s="331">
        <v>3139</v>
      </c>
      <c r="S686" s="204" t="s">
        <v>2232</v>
      </c>
      <c r="T686" s="204" t="s">
        <v>2233</v>
      </c>
      <c r="U686" s="207" t="s">
        <v>42</v>
      </c>
      <c r="V686" s="208">
        <v>100010001376</v>
      </c>
      <c r="Y686" s="201" t="s">
        <v>435</v>
      </c>
      <c r="AE686" s="209"/>
      <c r="AF686" s="209"/>
      <c r="AG686" s="209"/>
      <c r="AJ686" s="198" t="str">
        <f t="shared" si="14"/>
        <v>+</v>
      </c>
      <c r="AK686" s="201">
        <v>2011</v>
      </c>
      <c r="AL686" s="551" t="s">
        <v>6795</v>
      </c>
    </row>
    <row r="687" spans="1:38" s="201" customFormat="1" ht="16" x14ac:dyDescent="0.2">
      <c r="A687" s="199"/>
      <c r="B687" s="203">
        <v>10116929</v>
      </c>
      <c r="C687" s="201" t="s">
        <v>31</v>
      </c>
      <c r="D687" s="201" t="s">
        <v>32</v>
      </c>
      <c r="E687" s="201" t="s">
        <v>2188</v>
      </c>
      <c r="F687" s="201">
        <v>400560</v>
      </c>
      <c r="G687" s="201" t="s">
        <v>2189</v>
      </c>
      <c r="H687" s="201" t="s">
        <v>2190</v>
      </c>
      <c r="I687" s="202">
        <v>700</v>
      </c>
      <c r="J687" s="203" t="s">
        <v>491</v>
      </c>
      <c r="K687" s="203" t="s">
        <v>549</v>
      </c>
      <c r="L687" s="201" t="s">
        <v>255</v>
      </c>
      <c r="M687" s="204">
        <v>0.57119212962962962</v>
      </c>
      <c r="N687" s="192"/>
      <c r="O687" s="205"/>
      <c r="P687" s="206"/>
      <c r="Q687" s="201" t="s">
        <v>3235</v>
      </c>
      <c r="R687" s="331">
        <v>3142</v>
      </c>
      <c r="S687" s="204" t="s">
        <v>369</v>
      </c>
      <c r="T687" s="204" t="s">
        <v>370</v>
      </c>
      <c r="U687" s="207" t="s">
        <v>42</v>
      </c>
      <c r="V687" s="208">
        <v>100010001376</v>
      </c>
      <c r="Y687" s="201" t="s">
        <v>2260</v>
      </c>
      <c r="AE687" s="209"/>
      <c r="AF687" s="209"/>
      <c r="AG687" s="209"/>
      <c r="AJ687" s="198" t="str">
        <f t="shared" si="14"/>
        <v>+</v>
      </c>
      <c r="AK687" s="201">
        <v>2011</v>
      </c>
      <c r="AL687" s="551" t="s">
        <v>6795</v>
      </c>
    </row>
    <row r="688" spans="1:38" s="201" customFormat="1" ht="16" x14ac:dyDescent="0.2">
      <c r="A688" s="199"/>
      <c r="B688" s="203">
        <v>10102909</v>
      </c>
      <c r="C688" s="201" t="s">
        <v>31</v>
      </c>
      <c r="D688" s="201" t="s">
        <v>32</v>
      </c>
      <c r="E688" s="201" t="s">
        <v>344</v>
      </c>
      <c r="F688" s="201">
        <v>400629</v>
      </c>
      <c r="G688" s="201" t="s">
        <v>345</v>
      </c>
      <c r="H688" s="201" t="s">
        <v>346</v>
      </c>
      <c r="I688" s="202">
        <v>21101</v>
      </c>
      <c r="J688" s="203" t="s">
        <v>2261</v>
      </c>
      <c r="K688" s="203" t="s">
        <v>2262</v>
      </c>
      <c r="L688" s="201" t="s">
        <v>255</v>
      </c>
      <c r="M688" s="204" t="s">
        <v>2263</v>
      </c>
      <c r="N688" s="192"/>
      <c r="O688" s="205"/>
      <c r="P688" s="206"/>
      <c r="Q688" s="201" t="s">
        <v>2264</v>
      </c>
      <c r="R688" s="331">
        <v>3152</v>
      </c>
      <c r="S688" s="204" t="s">
        <v>369</v>
      </c>
      <c r="T688" s="204" t="s">
        <v>370</v>
      </c>
      <c r="U688" s="207" t="s">
        <v>42</v>
      </c>
      <c r="V688" s="208">
        <v>100010001376</v>
      </c>
      <c r="Y688" s="201" t="s">
        <v>2265</v>
      </c>
      <c r="AE688" s="209"/>
      <c r="AF688" s="209"/>
      <c r="AG688" s="209"/>
      <c r="AJ688" s="198" t="str">
        <f t="shared" si="14"/>
        <v>-</v>
      </c>
      <c r="AK688" s="201">
        <v>2011</v>
      </c>
      <c r="AL688" s="551" t="s">
        <v>6795</v>
      </c>
    </row>
    <row r="689" spans="1:38" s="201" customFormat="1" ht="16" x14ac:dyDescent="0.2">
      <c r="A689" s="199"/>
      <c r="B689" s="203">
        <v>10094665</v>
      </c>
      <c r="C689" s="201" t="s">
        <v>31</v>
      </c>
      <c r="D689" s="201" t="s">
        <v>32</v>
      </c>
      <c r="E689" s="201" t="s">
        <v>366</v>
      </c>
      <c r="F689" s="201">
        <v>412001</v>
      </c>
      <c r="G689" s="201" t="s">
        <v>336</v>
      </c>
      <c r="H689" s="201" t="s">
        <v>308</v>
      </c>
      <c r="I689" s="202">
        <v>91200</v>
      </c>
      <c r="J689" s="203" t="s">
        <v>367</v>
      </c>
      <c r="K689" s="203" t="s">
        <v>368</v>
      </c>
      <c r="L689" s="201" t="s">
        <v>255</v>
      </c>
      <c r="M689" s="204">
        <v>0.32188657407407406</v>
      </c>
      <c r="N689" s="192"/>
      <c r="O689" s="205"/>
      <c r="P689" s="206"/>
      <c r="Q689" s="201" t="s">
        <v>3167</v>
      </c>
      <c r="R689" s="331">
        <v>3166</v>
      </c>
      <c r="S689" s="204" t="s">
        <v>369</v>
      </c>
      <c r="T689" s="204" t="s">
        <v>370</v>
      </c>
      <c r="U689" s="207" t="s">
        <v>42</v>
      </c>
      <c r="V689" s="208">
        <v>100010001376</v>
      </c>
      <c r="AE689" s="209"/>
      <c r="AF689" s="209"/>
      <c r="AG689" s="209"/>
      <c r="AJ689" s="198" t="str">
        <f t="shared" si="14"/>
        <v>-</v>
      </c>
      <c r="AK689" s="201">
        <v>2011</v>
      </c>
      <c r="AL689" s="551" t="s">
        <v>6795</v>
      </c>
    </row>
    <row r="690" spans="1:38" s="201" customFormat="1" ht="16" x14ac:dyDescent="0.2">
      <c r="A690" s="199"/>
      <c r="B690" s="203">
        <v>10094666</v>
      </c>
      <c r="C690" s="201" t="s">
        <v>31</v>
      </c>
      <c r="D690" s="201" t="s">
        <v>32</v>
      </c>
      <c r="E690" s="201" t="s">
        <v>366</v>
      </c>
      <c r="F690" s="201">
        <v>412001</v>
      </c>
      <c r="G690" s="201" t="s">
        <v>336</v>
      </c>
      <c r="H690" s="201" t="s">
        <v>308</v>
      </c>
      <c r="I690" s="202">
        <v>93000</v>
      </c>
      <c r="J690" s="203" t="s">
        <v>367</v>
      </c>
      <c r="K690" s="203" t="s">
        <v>368</v>
      </c>
      <c r="L690" s="201" t="s">
        <v>255</v>
      </c>
      <c r="M690" s="204">
        <v>0.32188657407407406</v>
      </c>
      <c r="N690" s="192"/>
      <c r="O690" s="205"/>
      <c r="P690" s="206"/>
      <c r="Q690" s="201" t="s">
        <v>3167</v>
      </c>
      <c r="R690" s="331">
        <v>3167</v>
      </c>
      <c r="S690" s="204" t="s">
        <v>369</v>
      </c>
      <c r="T690" s="204" t="s">
        <v>370</v>
      </c>
      <c r="U690" s="207" t="s">
        <v>42</v>
      </c>
      <c r="V690" s="208">
        <v>100010001376</v>
      </c>
      <c r="AE690" s="209"/>
      <c r="AF690" s="209"/>
      <c r="AG690" s="209"/>
      <c r="AJ690" s="198" t="str">
        <f t="shared" si="14"/>
        <v>-</v>
      </c>
      <c r="AK690" s="201">
        <v>2011</v>
      </c>
      <c r="AL690" s="551" t="s">
        <v>6795</v>
      </c>
    </row>
    <row r="691" spans="1:38" s="201" customFormat="1" ht="16" x14ac:dyDescent="0.2">
      <c r="A691" s="199"/>
      <c r="B691" s="203">
        <v>10094667</v>
      </c>
      <c r="C691" s="201" t="s">
        <v>31</v>
      </c>
      <c r="D691" s="201" t="s">
        <v>32</v>
      </c>
      <c r="E691" s="201" t="s">
        <v>366</v>
      </c>
      <c r="F691" s="201">
        <v>412001</v>
      </c>
      <c r="G691" s="201" t="s">
        <v>336</v>
      </c>
      <c r="H691" s="201" t="s">
        <v>308</v>
      </c>
      <c r="I691" s="202">
        <v>94800</v>
      </c>
      <c r="J691" s="203" t="s">
        <v>367</v>
      </c>
      <c r="K691" s="203" t="s">
        <v>368</v>
      </c>
      <c r="L691" s="201" t="s">
        <v>255</v>
      </c>
      <c r="M691" s="204">
        <v>0.32188657407407406</v>
      </c>
      <c r="N691" s="192"/>
      <c r="O691" s="205"/>
      <c r="P691" s="206"/>
      <c r="Q691" s="201" t="s">
        <v>3167</v>
      </c>
      <c r="R691" s="331">
        <v>3168</v>
      </c>
      <c r="S691" s="204" t="s">
        <v>369</v>
      </c>
      <c r="T691" s="204" t="s">
        <v>370</v>
      </c>
      <c r="U691" s="207" t="s">
        <v>42</v>
      </c>
      <c r="V691" s="208">
        <v>100010001376</v>
      </c>
      <c r="AE691" s="209"/>
      <c r="AF691" s="209"/>
      <c r="AG691" s="209"/>
      <c r="AJ691" s="198" t="str">
        <f t="shared" si="14"/>
        <v>-</v>
      </c>
      <c r="AK691" s="201">
        <v>2011</v>
      </c>
      <c r="AL691" s="551" t="s">
        <v>6795</v>
      </c>
    </row>
    <row r="692" spans="1:38" s="201" customFormat="1" ht="16" x14ac:dyDescent="0.2">
      <c r="A692" s="199"/>
      <c r="B692" s="203">
        <v>10094668</v>
      </c>
      <c r="C692" s="201" t="s">
        <v>31</v>
      </c>
      <c r="D692" s="201" t="s">
        <v>32</v>
      </c>
      <c r="E692" s="201" t="s">
        <v>366</v>
      </c>
      <c r="F692" s="201">
        <v>412001</v>
      </c>
      <c r="G692" s="201" t="s">
        <v>336</v>
      </c>
      <c r="H692" s="201" t="s">
        <v>308</v>
      </c>
      <c r="I692" s="202">
        <v>96600</v>
      </c>
      <c r="J692" s="203" t="s">
        <v>367</v>
      </c>
      <c r="K692" s="203" t="s">
        <v>368</v>
      </c>
      <c r="L692" s="201" t="s">
        <v>255</v>
      </c>
      <c r="M692" s="204">
        <v>0.32188657407407406</v>
      </c>
      <c r="N692" s="192"/>
      <c r="O692" s="205"/>
      <c r="P692" s="206"/>
      <c r="Q692" s="201" t="s">
        <v>3167</v>
      </c>
      <c r="R692" s="331">
        <v>3169</v>
      </c>
      <c r="S692" s="204" t="s">
        <v>369</v>
      </c>
      <c r="T692" s="204" t="s">
        <v>370</v>
      </c>
      <c r="U692" s="207" t="s">
        <v>42</v>
      </c>
      <c r="V692" s="208">
        <v>100010001376</v>
      </c>
      <c r="AE692" s="209"/>
      <c r="AF692" s="209"/>
      <c r="AG692" s="209"/>
      <c r="AJ692" s="198" t="str">
        <f t="shared" si="14"/>
        <v>-</v>
      </c>
      <c r="AK692" s="201">
        <v>2011</v>
      </c>
      <c r="AL692" s="551" t="s">
        <v>6795</v>
      </c>
    </row>
    <row r="693" spans="1:38" s="201" customFormat="1" ht="16" x14ac:dyDescent="0.2">
      <c r="A693" s="199"/>
      <c r="B693" s="203">
        <v>10094669</v>
      </c>
      <c r="C693" s="201" t="s">
        <v>31</v>
      </c>
      <c r="D693" s="201" t="s">
        <v>32</v>
      </c>
      <c r="E693" s="201" t="s">
        <v>366</v>
      </c>
      <c r="F693" s="201">
        <v>412001</v>
      </c>
      <c r="G693" s="201" t="s">
        <v>336</v>
      </c>
      <c r="H693" s="201" t="s">
        <v>308</v>
      </c>
      <c r="I693" s="202">
        <v>98400</v>
      </c>
      <c r="J693" s="203" t="s">
        <v>367</v>
      </c>
      <c r="K693" s="203" t="s">
        <v>368</v>
      </c>
      <c r="L693" s="201" t="s">
        <v>255</v>
      </c>
      <c r="M693" s="204">
        <v>0.32188657407407406</v>
      </c>
      <c r="N693" s="192"/>
      <c r="O693" s="205"/>
      <c r="P693" s="206"/>
      <c r="Q693" s="201" t="s">
        <v>3167</v>
      </c>
      <c r="R693" s="331">
        <v>3170</v>
      </c>
      <c r="S693" s="204" t="s">
        <v>369</v>
      </c>
      <c r="T693" s="204" t="s">
        <v>370</v>
      </c>
      <c r="U693" s="207" t="s">
        <v>42</v>
      </c>
      <c r="V693" s="208">
        <v>100010001376</v>
      </c>
      <c r="AE693" s="209"/>
      <c r="AF693" s="209"/>
      <c r="AG693" s="209"/>
      <c r="AJ693" s="198" t="str">
        <f t="shared" si="14"/>
        <v>-</v>
      </c>
      <c r="AK693" s="201">
        <v>2011</v>
      </c>
      <c r="AL693" s="551" t="s">
        <v>6795</v>
      </c>
    </row>
    <row r="694" spans="1:38" s="201" customFormat="1" ht="16" x14ac:dyDescent="0.2">
      <c r="A694" s="199"/>
      <c r="B694" s="203">
        <v>10094670</v>
      </c>
      <c r="C694" s="201" t="s">
        <v>31</v>
      </c>
      <c r="D694" s="201" t="s">
        <v>32</v>
      </c>
      <c r="E694" s="201" t="s">
        <v>366</v>
      </c>
      <c r="F694" s="201">
        <v>412001</v>
      </c>
      <c r="G694" s="201" t="s">
        <v>336</v>
      </c>
      <c r="H694" s="201" t="s">
        <v>308</v>
      </c>
      <c r="I694" s="202">
        <v>100200</v>
      </c>
      <c r="J694" s="203" t="s">
        <v>367</v>
      </c>
      <c r="K694" s="203" t="s">
        <v>368</v>
      </c>
      <c r="L694" s="201" t="s">
        <v>255</v>
      </c>
      <c r="M694" s="204">
        <v>0.32188657407407406</v>
      </c>
      <c r="N694" s="192"/>
      <c r="O694" s="205"/>
      <c r="P694" s="206"/>
      <c r="Q694" s="201" t="s">
        <v>3167</v>
      </c>
      <c r="R694" s="331">
        <v>3171</v>
      </c>
      <c r="S694" s="204" t="s">
        <v>369</v>
      </c>
      <c r="T694" s="204" t="s">
        <v>370</v>
      </c>
      <c r="U694" s="207" t="s">
        <v>42</v>
      </c>
      <c r="V694" s="208">
        <v>100010001376</v>
      </c>
      <c r="AE694" s="209"/>
      <c r="AF694" s="209"/>
      <c r="AG694" s="209"/>
      <c r="AJ694" s="198" t="str">
        <f t="shared" si="14"/>
        <v>-</v>
      </c>
      <c r="AK694" s="201">
        <v>2011</v>
      </c>
      <c r="AL694" s="551" t="s">
        <v>6795</v>
      </c>
    </row>
    <row r="695" spans="1:38" s="201" customFormat="1" ht="16" x14ac:dyDescent="0.2">
      <c r="A695" s="199"/>
      <c r="B695" s="203">
        <v>10094671</v>
      </c>
      <c r="C695" s="201" t="s">
        <v>31</v>
      </c>
      <c r="D695" s="201" t="s">
        <v>32</v>
      </c>
      <c r="E695" s="201" t="s">
        <v>366</v>
      </c>
      <c r="F695" s="201">
        <v>412001</v>
      </c>
      <c r="G695" s="201" t="s">
        <v>336</v>
      </c>
      <c r="H695" s="201" t="s">
        <v>308</v>
      </c>
      <c r="I695" s="202">
        <v>102000</v>
      </c>
      <c r="J695" s="203" t="s">
        <v>367</v>
      </c>
      <c r="K695" s="203" t="s">
        <v>368</v>
      </c>
      <c r="L695" s="201" t="s">
        <v>255</v>
      </c>
      <c r="M695" s="204">
        <v>0.32188657407407406</v>
      </c>
      <c r="N695" s="192"/>
      <c r="O695" s="205"/>
      <c r="P695" s="206"/>
      <c r="Q695" s="201" t="s">
        <v>3167</v>
      </c>
      <c r="R695" s="331">
        <v>3172</v>
      </c>
      <c r="S695" s="204" t="s">
        <v>369</v>
      </c>
      <c r="T695" s="204" t="s">
        <v>370</v>
      </c>
      <c r="U695" s="207" t="s">
        <v>42</v>
      </c>
      <c r="V695" s="208">
        <v>100010001376</v>
      </c>
      <c r="AE695" s="209"/>
      <c r="AF695" s="209"/>
      <c r="AG695" s="209"/>
      <c r="AJ695" s="198" t="str">
        <f t="shared" si="14"/>
        <v>-</v>
      </c>
      <c r="AK695" s="201">
        <v>2011</v>
      </c>
      <c r="AL695" s="551" t="s">
        <v>6795</v>
      </c>
    </row>
    <row r="696" spans="1:38" s="201" customFormat="1" ht="16" x14ac:dyDescent="0.2">
      <c r="A696" s="199"/>
      <c r="B696" s="203">
        <v>10094672</v>
      </c>
      <c r="C696" s="201" t="s">
        <v>31</v>
      </c>
      <c r="D696" s="201" t="s">
        <v>32</v>
      </c>
      <c r="E696" s="201" t="s">
        <v>366</v>
      </c>
      <c r="F696" s="201">
        <v>412001</v>
      </c>
      <c r="G696" s="201" t="s">
        <v>336</v>
      </c>
      <c r="H696" s="201" t="s">
        <v>308</v>
      </c>
      <c r="I696" s="202">
        <v>103800</v>
      </c>
      <c r="J696" s="203" t="s">
        <v>367</v>
      </c>
      <c r="K696" s="203" t="s">
        <v>368</v>
      </c>
      <c r="L696" s="201" t="s">
        <v>255</v>
      </c>
      <c r="M696" s="204">
        <v>0.32188657407407406</v>
      </c>
      <c r="N696" s="192"/>
      <c r="O696" s="205"/>
      <c r="P696" s="206"/>
      <c r="Q696" s="201" t="s">
        <v>3167</v>
      </c>
      <c r="R696" s="331">
        <v>3173</v>
      </c>
      <c r="S696" s="204" t="s">
        <v>369</v>
      </c>
      <c r="T696" s="204" t="s">
        <v>370</v>
      </c>
      <c r="U696" s="207" t="s">
        <v>42</v>
      </c>
      <c r="V696" s="208">
        <v>100010001376</v>
      </c>
      <c r="AE696" s="209"/>
      <c r="AF696" s="209"/>
      <c r="AG696" s="209"/>
      <c r="AJ696" s="198" t="str">
        <f t="shared" si="14"/>
        <v>-</v>
      </c>
      <c r="AK696" s="201">
        <v>2011</v>
      </c>
      <c r="AL696" s="551" t="s">
        <v>6795</v>
      </c>
    </row>
    <row r="697" spans="1:38" s="201" customFormat="1" ht="16" x14ac:dyDescent="0.2">
      <c r="A697" s="199"/>
      <c r="B697" s="203">
        <v>10094673</v>
      </c>
      <c r="C697" s="201" t="s">
        <v>31</v>
      </c>
      <c r="D697" s="201" t="s">
        <v>32</v>
      </c>
      <c r="E697" s="201" t="s">
        <v>366</v>
      </c>
      <c r="F697" s="201">
        <v>412001</v>
      </c>
      <c r="G697" s="201" t="s">
        <v>336</v>
      </c>
      <c r="H697" s="201" t="s">
        <v>308</v>
      </c>
      <c r="I697" s="202">
        <v>105600</v>
      </c>
      <c r="J697" s="203" t="s">
        <v>367</v>
      </c>
      <c r="K697" s="203" t="s">
        <v>368</v>
      </c>
      <c r="L697" s="201" t="s">
        <v>255</v>
      </c>
      <c r="M697" s="204">
        <v>0.32188657407407406</v>
      </c>
      <c r="N697" s="192"/>
      <c r="O697" s="205"/>
      <c r="P697" s="206"/>
      <c r="Q697" s="201" t="s">
        <v>3167</v>
      </c>
      <c r="R697" s="331">
        <v>3174</v>
      </c>
      <c r="S697" s="204" t="s">
        <v>369</v>
      </c>
      <c r="T697" s="204" t="s">
        <v>370</v>
      </c>
      <c r="U697" s="207" t="s">
        <v>42</v>
      </c>
      <c r="V697" s="208">
        <v>100010001376</v>
      </c>
      <c r="AE697" s="209"/>
      <c r="AF697" s="209"/>
      <c r="AG697" s="209"/>
      <c r="AJ697" s="198" t="str">
        <f t="shared" si="14"/>
        <v>-</v>
      </c>
      <c r="AK697" s="201">
        <v>2011</v>
      </c>
      <c r="AL697" s="551" t="s">
        <v>6795</v>
      </c>
    </row>
    <row r="698" spans="1:38" s="201" customFormat="1" ht="16" x14ac:dyDescent="0.2">
      <c r="A698" s="199"/>
      <c r="B698" s="203">
        <v>10094674</v>
      </c>
      <c r="C698" s="201" t="s">
        <v>31</v>
      </c>
      <c r="D698" s="201" t="s">
        <v>32</v>
      </c>
      <c r="E698" s="201" t="s">
        <v>366</v>
      </c>
      <c r="F698" s="201">
        <v>412001</v>
      </c>
      <c r="G698" s="201" t="s">
        <v>336</v>
      </c>
      <c r="H698" s="201" t="s">
        <v>308</v>
      </c>
      <c r="I698" s="202">
        <v>107400</v>
      </c>
      <c r="J698" s="203" t="s">
        <v>367</v>
      </c>
      <c r="K698" s="203" t="s">
        <v>368</v>
      </c>
      <c r="L698" s="201" t="s">
        <v>255</v>
      </c>
      <c r="M698" s="204">
        <v>0.32188657407407406</v>
      </c>
      <c r="N698" s="192"/>
      <c r="O698" s="205"/>
      <c r="P698" s="206"/>
      <c r="Q698" s="201" t="s">
        <v>3168</v>
      </c>
      <c r="R698" s="331">
        <v>3175</v>
      </c>
      <c r="S698" s="204" t="s">
        <v>369</v>
      </c>
      <c r="T698" s="204" t="s">
        <v>370</v>
      </c>
      <c r="U698" s="207" t="s">
        <v>42</v>
      </c>
      <c r="V698" s="208">
        <v>100010001376</v>
      </c>
      <c r="AE698" s="209"/>
      <c r="AF698" s="209"/>
      <c r="AG698" s="209"/>
      <c r="AJ698" s="198" t="str">
        <f t="shared" si="14"/>
        <v>-</v>
      </c>
      <c r="AK698" s="201">
        <v>2011</v>
      </c>
      <c r="AL698" s="551" t="s">
        <v>6795</v>
      </c>
    </row>
    <row r="699" spans="1:38" s="201" customFormat="1" ht="16" x14ac:dyDescent="0.2">
      <c r="A699" s="199"/>
      <c r="B699" s="203">
        <v>10094675</v>
      </c>
      <c r="C699" s="201" t="s">
        <v>31</v>
      </c>
      <c r="D699" s="201" t="s">
        <v>32</v>
      </c>
      <c r="E699" s="201" t="s">
        <v>366</v>
      </c>
      <c r="F699" s="201">
        <v>412001</v>
      </c>
      <c r="G699" s="201" t="s">
        <v>336</v>
      </c>
      <c r="H699" s="201" t="s">
        <v>308</v>
      </c>
      <c r="I699" s="202">
        <v>109200</v>
      </c>
      <c r="J699" s="203" t="s">
        <v>367</v>
      </c>
      <c r="K699" s="203" t="s">
        <v>368</v>
      </c>
      <c r="L699" s="201" t="s">
        <v>255</v>
      </c>
      <c r="M699" s="204">
        <v>0.32188657407407406</v>
      </c>
      <c r="N699" s="192"/>
      <c r="O699" s="205"/>
      <c r="P699" s="206"/>
      <c r="Q699" s="201" t="s">
        <v>3168</v>
      </c>
      <c r="R699" s="331">
        <v>3176</v>
      </c>
      <c r="S699" s="204" t="s">
        <v>369</v>
      </c>
      <c r="T699" s="204" t="s">
        <v>370</v>
      </c>
      <c r="U699" s="207" t="s">
        <v>42</v>
      </c>
      <c r="V699" s="208">
        <v>100010001376</v>
      </c>
      <c r="AE699" s="209"/>
      <c r="AF699" s="209"/>
      <c r="AG699" s="209"/>
      <c r="AJ699" s="198" t="str">
        <f t="shared" si="14"/>
        <v>-</v>
      </c>
      <c r="AK699" s="201">
        <v>2011</v>
      </c>
      <c r="AL699" s="551" t="s">
        <v>6795</v>
      </c>
    </row>
    <row r="700" spans="1:38" s="201" customFormat="1" ht="16" x14ac:dyDescent="0.2">
      <c r="A700" s="199"/>
      <c r="B700" s="203">
        <v>10121892</v>
      </c>
      <c r="C700" s="201" t="s">
        <v>31</v>
      </c>
      <c r="D700" s="201" t="s">
        <v>32</v>
      </c>
      <c r="E700" s="201" t="s">
        <v>2157</v>
      </c>
      <c r="F700" s="201">
        <v>412729</v>
      </c>
      <c r="G700" s="201" t="s">
        <v>2158</v>
      </c>
      <c r="H700" s="201" t="s">
        <v>252</v>
      </c>
      <c r="I700" s="202">
        <v>50800</v>
      </c>
      <c r="J700" s="203" t="s">
        <v>124</v>
      </c>
      <c r="K700" s="203" t="s">
        <v>445</v>
      </c>
      <c r="L700" s="201" t="s">
        <v>255</v>
      </c>
      <c r="M700" s="204">
        <v>0.57188657407407406</v>
      </c>
      <c r="N700" s="192"/>
      <c r="O700" s="205"/>
      <c r="P700" s="206"/>
      <c r="Q700" s="201" t="s">
        <v>2266</v>
      </c>
      <c r="R700" s="331">
        <v>3186</v>
      </c>
      <c r="S700" s="204" t="s">
        <v>369</v>
      </c>
      <c r="T700" s="204" t="s">
        <v>370</v>
      </c>
      <c r="U700" s="207" t="s">
        <v>42</v>
      </c>
      <c r="V700" s="208">
        <v>100010001376</v>
      </c>
      <c r="Y700" s="201" t="s">
        <v>2267</v>
      </c>
      <c r="AE700" s="209"/>
      <c r="AF700" s="209"/>
      <c r="AG700" s="209"/>
      <c r="AJ700" s="198" t="str">
        <f t="shared" si="14"/>
        <v>-</v>
      </c>
      <c r="AK700" s="201">
        <v>2011</v>
      </c>
      <c r="AL700" s="551" t="s">
        <v>6795</v>
      </c>
    </row>
    <row r="701" spans="1:38" s="201" customFormat="1" ht="32" x14ac:dyDescent="0.2">
      <c r="A701" s="199"/>
      <c r="B701" s="203" t="s">
        <v>371</v>
      </c>
      <c r="C701" s="201" t="s">
        <v>31</v>
      </c>
      <c r="D701" s="201" t="s">
        <v>32</v>
      </c>
      <c r="E701" s="201" t="s">
        <v>372</v>
      </c>
      <c r="F701" s="201">
        <v>412241</v>
      </c>
      <c r="G701" s="201" t="s">
        <v>373</v>
      </c>
      <c r="H701" s="201" t="s">
        <v>374</v>
      </c>
      <c r="I701" s="202">
        <v>10320</v>
      </c>
      <c r="J701" s="203" t="s">
        <v>253</v>
      </c>
      <c r="K701" s="203" t="s">
        <v>327</v>
      </c>
      <c r="L701" s="201" t="s">
        <v>255</v>
      </c>
      <c r="M701" s="204">
        <v>0.6135532407407408</v>
      </c>
      <c r="N701" s="192"/>
      <c r="O701" s="205"/>
      <c r="P701" s="206"/>
      <c r="Q701" s="201" t="s">
        <v>3235</v>
      </c>
      <c r="R701" s="331">
        <v>3187</v>
      </c>
      <c r="S701" s="204" t="s">
        <v>369</v>
      </c>
      <c r="T701" s="204" t="s">
        <v>370</v>
      </c>
      <c r="U701" s="207" t="s">
        <v>42</v>
      </c>
      <c r="V701" s="208">
        <v>100010001376</v>
      </c>
      <c r="AE701" s="209"/>
      <c r="AF701" s="209"/>
      <c r="AG701" s="209"/>
      <c r="AJ701" s="198" t="str">
        <f t="shared" si="14"/>
        <v>+</v>
      </c>
      <c r="AK701" s="201">
        <v>2011</v>
      </c>
      <c r="AL701" s="551" t="s">
        <v>6795</v>
      </c>
    </row>
    <row r="702" spans="1:38" s="201" customFormat="1" ht="16" x14ac:dyDescent="0.2">
      <c r="A702" s="199"/>
      <c r="B702" s="203">
        <v>10111661</v>
      </c>
      <c r="C702" s="201" t="s">
        <v>31</v>
      </c>
      <c r="D702" s="201" t="s">
        <v>32</v>
      </c>
      <c r="E702" s="201" t="s">
        <v>372</v>
      </c>
      <c r="F702" s="201">
        <v>412241</v>
      </c>
      <c r="G702" s="201" t="s">
        <v>373</v>
      </c>
      <c r="H702" s="201" t="s">
        <v>374</v>
      </c>
      <c r="I702" s="202">
        <v>24800</v>
      </c>
      <c r="J702" s="203" t="s">
        <v>860</v>
      </c>
      <c r="K702" s="203" t="s">
        <v>861</v>
      </c>
      <c r="L702" s="201" t="s">
        <v>255</v>
      </c>
      <c r="M702" s="204">
        <v>0.6135532407407408</v>
      </c>
      <c r="N702" s="192"/>
      <c r="O702" s="205"/>
      <c r="P702" s="206"/>
      <c r="Q702" s="201" t="s">
        <v>3235</v>
      </c>
      <c r="R702" s="331">
        <v>3188</v>
      </c>
      <c r="S702" s="204" t="s">
        <v>369</v>
      </c>
      <c r="T702" s="204" t="s">
        <v>370</v>
      </c>
      <c r="U702" s="207" t="s">
        <v>42</v>
      </c>
      <c r="V702" s="208">
        <v>100010001376</v>
      </c>
      <c r="Y702" s="201" t="s">
        <v>2268</v>
      </c>
      <c r="AE702" s="209"/>
      <c r="AF702" s="209"/>
      <c r="AG702" s="209"/>
      <c r="AJ702" s="198" t="str">
        <f t="shared" si="14"/>
        <v>+</v>
      </c>
      <c r="AK702" s="201">
        <v>2011</v>
      </c>
      <c r="AL702" s="551" t="s">
        <v>6795</v>
      </c>
    </row>
    <row r="703" spans="1:38" s="201" customFormat="1" ht="16" x14ac:dyDescent="0.2">
      <c r="A703" s="199"/>
      <c r="B703" s="203">
        <v>10111662</v>
      </c>
      <c r="C703" s="201" t="s">
        <v>31</v>
      </c>
      <c r="D703" s="201" t="s">
        <v>32</v>
      </c>
      <c r="E703" s="201" t="s">
        <v>372</v>
      </c>
      <c r="F703" s="201">
        <v>412241</v>
      </c>
      <c r="G703" s="201" t="s">
        <v>373</v>
      </c>
      <c r="H703" s="201" t="s">
        <v>374</v>
      </c>
      <c r="I703" s="202">
        <v>30600</v>
      </c>
      <c r="J703" s="203" t="s">
        <v>124</v>
      </c>
      <c r="K703" s="203" t="s">
        <v>445</v>
      </c>
      <c r="L703" s="201" t="s">
        <v>255</v>
      </c>
      <c r="M703" s="204">
        <v>0.6135532407407408</v>
      </c>
      <c r="N703" s="192"/>
      <c r="O703" s="205"/>
      <c r="P703" s="206"/>
      <c r="Q703" s="201" t="s">
        <v>3235</v>
      </c>
      <c r="R703" s="331">
        <v>3189</v>
      </c>
      <c r="S703" s="204" t="s">
        <v>369</v>
      </c>
      <c r="T703" s="204" t="s">
        <v>370</v>
      </c>
      <c r="U703" s="207" t="s">
        <v>42</v>
      </c>
      <c r="V703" s="208">
        <v>100010001376</v>
      </c>
      <c r="Y703" s="201" t="s">
        <v>2269</v>
      </c>
      <c r="AE703" s="209"/>
      <c r="AF703" s="209"/>
      <c r="AG703" s="209"/>
      <c r="AJ703" s="198" t="str">
        <f t="shared" si="14"/>
        <v>+</v>
      </c>
      <c r="AK703" s="201">
        <v>2011</v>
      </c>
      <c r="AL703" s="551" t="s">
        <v>6795</v>
      </c>
    </row>
    <row r="704" spans="1:38" s="201" customFormat="1" ht="16" x14ac:dyDescent="0.2">
      <c r="A704" s="199"/>
      <c r="B704" s="203">
        <v>10122771</v>
      </c>
      <c r="C704" s="201" t="s">
        <v>31</v>
      </c>
      <c r="D704" s="201" t="s">
        <v>32</v>
      </c>
      <c r="E704" s="201" t="s">
        <v>372</v>
      </c>
      <c r="F704" s="201">
        <v>412241</v>
      </c>
      <c r="G704" s="201" t="s">
        <v>373</v>
      </c>
      <c r="H704" s="201" t="s">
        <v>374</v>
      </c>
      <c r="I704" s="202">
        <v>60250</v>
      </c>
      <c r="J704" s="203" t="s">
        <v>367</v>
      </c>
      <c r="K704" s="203" t="s">
        <v>375</v>
      </c>
      <c r="L704" s="201" t="s">
        <v>255</v>
      </c>
      <c r="M704" s="204">
        <v>0.6135532407407408</v>
      </c>
      <c r="N704" s="192"/>
      <c r="O704" s="205"/>
      <c r="P704" s="206"/>
      <c r="Q704" s="201" t="s">
        <v>3235</v>
      </c>
      <c r="R704" s="331">
        <v>3190</v>
      </c>
      <c r="S704" s="204" t="s">
        <v>369</v>
      </c>
      <c r="T704" s="204" t="s">
        <v>370</v>
      </c>
      <c r="U704" s="207" t="s">
        <v>42</v>
      </c>
      <c r="V704" s="208">
        <v>100010001376</v>
      </c>
      <c r="AE704" s="209"/>
      <c r="AF704" s="209"/>
      <c r="AG704" s="209"/>
      <c r="AJ704" s="198" t="str">
        <f t="shared" si="14"/>
        <v>+</v>
      </c>
      <c r="AK704" s="201">
        <v>2011</v>
      </c>
      <c r="AL704" s="551" t="s">
        <v>6795</v>
      </c>
    </row>
    <row r="705" spans="1:38" s="201" customFormat="1" ht="16" x14ac:dyDescent="0.2">
      <c r="A705" s="199"/>
      <c r="B705" s="203">
        <v>10122772</v>
      </c>
      <c r="C705" s="201" t="s">
        <v>31</v>
      </c>
      <c r="D705" s="201" t="s">
        <v>32</v>
      </c>
      <c r="E705" s="201" t="s">
        <v>372</v>
      </c>
      <c r="F705" s="201">
        <v>412241</v>
      </c>
      <c r="G705" s="201" t="s">
        <v>373</v>
      </c>
      <c r="H705" s="201" t="s">
        <v>374</v>
      </c>
      <c r="I705" s="202">
        <v>70250</v>
      </c>
      <c r="J705" s="203" t="s">
        <v>367</v>
      </c>
      <c r="K705" s="203" t="s">
        <v>375</v>
      </c>
      <c r="L705" s="201" t="s">
        <v>255</v>
      </c>
      <c r="M705" s="204">
        <v>0.6135532407407408</v>
      </c>
      <c r="N705" s="192"/>
      <c r="O705" s="205"/>
      <c r="P705" s="206"/>
      <c r="Q705" s="201" t="s">
        <v>3235</v>
      </c>
      <c r="R705" s="331">
        <v>3191</v>
      </c>
      <c r="S705" s="204" t="s">
        <v>369</v>
      </c>
      <c r="T705" s="204" t="s">
        <v>370</v>
      </c>
      <c r="U705" s="207" t="s">
        <v>42</v>
      </c>
      <c r="V705" s="208">
        <v>100010001376</v>
      </c>
      <c r="AE705" s="209"/>
      <c r="AF705" s="209"/>
      <c r="AG705" s="209"/>
      <c r="AJ705" s="198" t="str">
        <f t="shared" si="14"/>
        <v>+</v>
      </c>
      <c r="AK705" s="201">
        <v>2011</v>
      </c>
      <c r="AL705" s="551" t="s">
        <v>6795</v>
      </c>
    </row>
    <row r="706" spans="1:38" s="201" customFormat="1" ht="16" x14ac:dyDescent="0.2">
      <c r="A706" s="199"/>
      <c r="B706" s="203">
        <v>10116017</v>
      </c>
      <c r="C706" s="201" t="s">
        <v>31</v>
      </c>
      <c r="D706" s="201" t="s">
        <v>32</v>
      </c>
      <c r="E706" s="201" t="s">
        <v>2160</v>
      </c>
      <c r="F706" s="201">
        <v>411805</v>
      </c>
      <c r="G706" s="201" t="s">
        <v>2161</v>
      </c>
      <c r="H706" s="201" t="s">
        <v>374</v>
      </c>
      <c r="I706" s="202">
        <v>10600</v>
      </c>
      <c r="J706" s="203" t="s">
        <v>124</v>
      </c>
      <c r="K706" s="203" t="s">
        <v>445</v>
      </c>
      <c r="L706" s="201" t="s">
        <v>255</v>
      </c>
      <c r="M706" s="204">
        <v>0.82188657407407406</v>
      </c>
      <c r="N706" s="192"/>
      <c r="O706" s="205"/>
      <c r="P706" s="206"/>
      <c r="Q706" s="201" t="s">
        <v>3235</v>
      </c>
      <c r="R706" s="331">
        <v>3205</v>
      </c>
      <c r="S706" s="204" t="s">
        <v>369</v>
      </c>
      <c r="T706" s="204" t="s">
        <v>370</v>
      </c>
      <c r="U706" s="207" t="s">
        <v>42</v>
      </c>
      <c r="V706" s="208">
        <v>100010001376</v>
      </c>
      <c r="Y706" s="201" t="s">
        <v>2270</v>
      </c>
      <c r="AE706" s="209"/>
      <c r="AF706" s="209"/>
      <c r="AG706" s="209"/>
      <c r="AJ706" s="198" t="str">
        <f t="shared" si="14"/>
        <v>+</v>
      </c>
      <c r="AK706" s="201">
        <v>2011</v>
      </c>
      <c r="AL706" s="551" t="s">
        <v>6795</v>
      </c>
    </row>
    <row r="707" spans="1:38" s="201" customFormat="1" ht="32" x14ac:dyDescent="0.2">
      <c r="A707" s="199"/>
      <c r="B707" s="203" t="s">
        <v>2271</v>
      </c>
      <c r="C707" s="201" t="s">
        <v>31</v>
      </c>
      <c r="D707" s="201" t="s">
        <v>32</v>
      </c>
      <c r="E707" s="201" t="s">
        <v>2209</v>
      </c>
      <c r="F707" s="201">
        <v>412628</v>
      </c>
      <c r="G707" s="201" t="s">
        <v>2210</v>
      </c>
      <c r="H707" s="201" t="s">
        <v>431</v>
      </c>
      <c r="I707" s="202">
        <v>50100</v>
      </c>
      <c r="J707" s="203" t="s">
        <v>459</v>
      </c>
      <c r="K707" s="203" t="s">
        <v>460</v>
      </c>
      <c r="L707" s="201" t="s">
        <v>255</v>
      </c>
      <c r="M707" s="204">
        <v>0.94619212962962962</v>
      </c>
      <c r="N707" s="192"/>
      <c r="O707" s="205"/>
      <c r="P707" s="206"/>
      <c r="Q707" s="201" t="s">
        <v>3235</v>
      </c>
      <c r="R707" s="331">
        <v>3220</v>
      </c>
      <c r="S707" s="204" t="s">
        <v>369</v>
      </c>
      <c r="T707" s="204" t="s">
        <v>370</v>
      </c>
      <c r="U707" s="207" t="s">
        <v>42</v>
      </c>
      <c r="V707" s="208">
        <v>100010001376</v>
      </c>
      <c r="Y707" s="201" t="s">
        <v>2272</v>
      </c>
      <c r="AE707" s="209"/>
      <c r="AF707" s="209"/>
      <c r="AG707" s="209"/>
      <c r="AJ707" s="198" t="str">
        <f t="shared" si="14"/>
        <v>+</v>
      </c>
      <c r="AK707" s="201">
        <v>2011</v>
      </c>
      <c r="AL707" s="551" t="s">
        <v>6795</v>
      </c>
    </row>
    <row r="708" spans="1:38" s="201" customFormat="1" ht="32" x14ac:dyDescent="0.2">
      <c r="A708" s="199"/>
      <c r="B708" s="200" t="s">
        <v>2273</v>
      </c>
      <c r="C708" s="201" t="s">
        <v>31</v>
      </c>
      <c r="D708" s="201" t="s">
        <v>32</v>
      </c>
      <c r="E708" s="201" t="s">
        <v>517</v>
      </c>
      <c r="F708" s="201">
        <v>400038</v>
      </c>
      <c r="G708" s="201" t="s">
        <v>518</v>
      </c>
      <c r="H708" s="201" t="s">
        <v>374</v>
      </c>
      <c r="I708" s="202">
        <v>40100</v>
      </c>
      <c r="J708" s="203" t="s">
        <v>2028</v>
      </c>
      <c r="K708" s="203" t="s">
        <v>1984</v>
      </c>
      <c r="L708" s="201" t="s">
        <v>255</v>
      </c>
      <c r="M708" s="204">
        <v>0.1552199074074074</v>
      </c>
      <c r="N708" s="192"/>
      <c r="O708" s="205"/>
      <c r="P708" s="206"/>
      <c r="Q708" s="201" t="s">
        <v>3235</v>
      </c>
      <c r="R708" s="331">
        <v>3221</v>
      </c>
      <c r="S708" s="204" t="s">
        <v>369</v>
      </c>
      <c r="T708" s="204" t="s">
        <v>370</v>
      </c>
      <c r="U708" s="207" t="s">
        <v>42</v>
      </c>
      <c r="V708" s="208">
        <v>100010001376</v>
      </c>
      <c r="Y708" s="201" t="s">
        <v>2274</v>
      </c>
      <c r="AE708" s="209"/>
      <c r="AF708" s="209"/>
      <c r="AG708" s="209"/>
      <c r="AJ708" s="198" t="str">
        <f t="shared" ref="AJ708:AJ771" si="15">IF(Q708&lt;&gt;"",IF(Q708="@","+","-"),MID(J708,1,6))</f>
        <v>+</v>
      </c>
      <c r="AK708" s="201">
        <v>2011</v>
      </c>
      <c r="AL708" s="551" t="s">
        <v>6795</v>
      </c>
    </row>
    <row r="709" spans="1:38" s="201" customFormat="1" ht="32" x14ac:dyDescent="0.2">
      <c r="A709" s="199"/>
      <c r="B709" s="203" t="s">
        <v>2275</v>
      </c>
      <c r="C709" s="201" t="s">
        <v>31</v>
      </c>
      <c r="D709" s="201" t="s">
        <v>32</v>
      </c>
      <c r="E709" s="201" t="s">
        <v>447</v>
      </c>
      <c r="F709" s="201">
        <v>409919</v>
      </c>
      <c r="G709" s="201" t="s">
        <v>448</v>
      </c>
      <c r="H709" s="201" t="s">
        <v>374</v>
      </c>
      <c r="I709" s="202">
        <v>40100</v>
      </c>
      <c r="J709" s="203" t="s">
        <v>989</v>
      </c>
      <c r="K709" s="203" t="s">
        <v>990</v>
      </c>
      <c r="L709" s="201" t="s">
        <v>255</v>
      </c>
      <c r="M709" s="204">
        <v>0.28021990740740738</v>
      </c>
      <c r="N709" s="192"/>
      <c r="O709" s="205"/>
      <c r="P709" s="206"/>
      <c r="Q709" s="201" t="s">
        <v>3235</v>
      </c>
      <c r="R709" s="331">
        <v>3222</v>
      </c>
      <c r="S709" s="204" t="s">
        <v>369</v>
      </c>
      <c r="T709" s="204" t="s">
        <v>370</v>
      </c>
      <c r="U709" s="207" t="s">
        <v>42</v>
      </c>
      <c r="V709" s="208">
        <v>100010001376</v>
      </c>
      <c r="Y709" s="201" t="s">
        <v>2276</v>
      </c>
      <c r="AE709" s="209"/>
      <c r="AF709" s="209"/>
      <c r="AG709" s="209"/>
      <c r="AJ709" s="198" t="str">
        <f t="shared" si="15"/>
        <v>+</v>
      </c>
      <c r="AK709" s="201">
        <v>2011</v>
      </c>
      <c r="AL709" s="551" t="s">
        <v>6795</v>
      </c>
    </row>
    <row r="710" spans="1:38" s="201" customFormat="1" ht="16" x14ac:dyDescent="0.2">
      <c r="A710" s="199"/>
      <c r="B710" s="203">
        <v>10101542</v>
      </c>
      <c r="C710" s="201" t="s">
        <v>31</v>
      </c>
      <c r="D710" s="201" t="s">
        <v>32</v>
      </c>
      <c r="E710" s="201" t="s">
        <v>376</v>
      </c>
      <c r="F710" s="201">
        <v>401255</v>
      </c>
      <c r="G710" s="201" t="s">
        <v>336</v>
      </c>
      <c r="H710" s="201" t="s">
        <v>308</v>
      </c>
      <c r="I710" s="202">
        <v>41301</v>
      </c>
      <c r="J710" s="203" t="s">
        <v>367</v>
      </c>
      <c r="K710" s="203" t="s">
        <v>368</v>
      </c>
      <c r="L710" s="201" t="s">
        <v>255</v>
      </c>
      <c r="M710" s="204" t="s">
        <v>377</v>
      </c>
      <c r="N710" s="192"/>
      <c r="O710" s="205"/>
      <c r="P710" s="206"/>
      <c r="Q710" s="201" t="s">
        <v>3169</v>
      </c>
      <c r="R710" s="331">
        <v>3229</v>
      </c>
      <c r="S710" s="204" t="s">
        <v>378</v>
      </c>
      <c r="T710" s="204" t="s">
        <v>379</v>
      </c>
      <c r="U710" s="207" t="s">
        <v>42</v>
      </c>
      <c r="V710" s="208">
        <v>100010001376</v>
      </c>
      <c r="AE710" s="209"/>
      <c r="AF710" s="209"/>
      <c r="AG710" s="209"/>
      <c r="AJ710" s="198" t="str">
        <f t="shared" si="15"/>
        <v>-</v>
      </c>
      <c r="AK710" s="201">
        <v>2011</v>
      </c>
      <c r="AL710" s="551" t="s">
        <v>6795</v>
      </c>
    </row>
    <row r="711" spans="1:38" s="201" customFormat="1" ht="16" x14ac:dyDescent="0.2">
      <c r="A711" s="199"/>
      <c r="B711" s="203">
        <v>10101543</v>
      </c>
      <c r="C711" s="201" t="s">
        <v>31</v>
      </c>
      <c r="D711" s="201" t="s">
        <v>32</v>
      </c>
      <c r="E711" s="201" t="s">
        <v>376</v>
      </c>
      <c r="F711" s="201">
        <v>401255</v>
      </c>
      <c r="G711" s="201" t="s">
        <v>336</v>
      </c>
      <c r="H711" s="201" t="s">
        <v>308</v>
      </c>
      <c r="I711" s="202">
        <v>44201</v>
      </c>
      <c r="J711" s="203" t="s">
        <v>367</v>
      </c>
      <c r="K711" s="203" t="s">
        <v>368</v>
      </c>
      <c r="L711" s="201" t="s">
        <v>255</v>
      </c>
      <c r="M711" s="204" t="s">
        <v>377</v>
      </c>
      <c r="N711" s="192"/>
      <c r="O711" s="205"/>
      <c r="P711" s="206"/>
      <c r="Q711" s="201" t="s">
        <v>3170</v>
      </c>
      <c r="R711" s="331">
        <v>3230</v>
      </c>
      <c r="S711" s="204" t="s">
        <v>378</v>
      </c>
      <c r="T711" s="204" t="s">
        <v>379</v>
      </c>
      <c r="U711" s="207" t="s">
        <v>42</v>
      </c>
      <c r="V711" s="208">
        <v>100010001376</v>
      </c>
      <c r="AE711" s="209"/>
      <c r="AF711" s="209"/>
      <c r="AG711" s="209"/>
      <c r="AJ711" s="198" t="str">
        <f t="shared" si="15"/>
        <v>-</v>
      </c>
      <c r="AK711" s="201">
        <v>2011</v>
      </c>
      <c r="AL711" s="551" t="s">
        <v>6795</v>
      </c>
    </row>
    <row r="712" spans="1:38" s="201" customFormat="1" ht="16" x14ac:dyDescent="0.2">
      <c r="A712" s="199"/>
      <c r="B712" s="203">
        <v>10101544</v>
      </c>
      <c r="C712" s="201" t="s">
        <v>31</v>
      </c>
      <c r="D712" s="201" t="s">
        <v>32</v>
      </c>
      <c r="E712" s="201" t="s">
        <v>376</v>
      </c>
      <c r="F712" s="201">
        <v>401255</v>
      </c>
      <c r="G712" s="201" t="s">
        <v>336</v>
      </c>
      <c r="H712" s="201" t="s">
        <v>308</v>
      </c>
      <c r="I712" s="202">
        <v>46701</v>
      </c>
      <c r="J712" s="203" t="s">
        <v>367</v>
      </c>
      <c r="K712" s="203" t="s">
        <v>368</v>
      </c>
      <c r="L712" s="201" t="s">
        <v>255</v>
      </c>
      <c r="M712" s="204" t="s">
        <v>377</v>
      </c>
      <c r="N712" s="192"/>
      <c r="O712" s="205"/>
      <c r="P712" s="206"/>
      <c r="Q712" s="201" t="s">
        <v>3170</v>
      </c>
      <c r="R712" s="331">
        <v>3231</v>
      </c>
      <c r="S712" s="204" t="s">
        <v>378</v>
      </c>
      <c r="T712" s="204" t="s">
        <v>379</v>
      </c>
      <c r="U712" s="207" t="s">
        <v>42</v>
      </c>
      <c r="V712" s="208">
        <v>100010001376</v>
      </c>
      <c r="AE712" s="209"/>
      <c r="AF712" s="209"/>
      <c r="AG712" s="209"/>
      <c r="AJ712" s="198" t="str">
        <f t="shared" si="15"/>
        <v>-</v>
      </c>
      <c r="AK712" s="201">
        <v>2011</v>
      </c>
      <c r="AL712" s="551" t="s">
        <v>6795</v>
      </c>
    </row>
    <row r="713" spans="1:38" s="201" customFormat="1" ht="16" x14ac:dyDescent="0.2">
      <c r="A713" s="199"/>
      <c r="B713" s="203">
        <v>10101545</v>
      </c>
      <c r="C713" s="201" t="s">
        <v>31</v>
      </c>
      <c r="D713" s="201" t="s">
        <v>32</v>
      </c>
      <c r="E713" s="201" t="s">
        <v>376</v>
      </c>
      <c r="F713" s="201">
        <v>401255</v>
      </c>
      <c r="G713" s="201" t="s">
        <v>336</v>
      </c>
      <c r="H713" s="201" t="s">
        <v>308</v>
      </c>
      <c r="I713" s="202">
        <v>49201</v>
      </c>
      <c r="J713" s="203" t="s">
        <v>367</v>
      </c>
      <c r="K713" s="203" t="s">
        <v>368</v>
      </c>
      <c r="L713" s="201" t="s">
        <v>255</v>
      </c>
      <c r="M713" s="204" t="s">
        <v>377</v>
      </c>
      <c r="N713" s="192"/>
      <c r="O713" s="205"/>
      <c r="P713" s="206"/>
      <c r="Q713" s="201" t="s">
        <v>3169</v>
      </c>
      <c r="R713" s="331">
        <v>3232</v>
      </c>
      <c r="S713" s="204" t="s">
        <v>378</v>
      </c>
      <c r="T713" s="204" t="s">
        <v>379</v>
      </c>
      <c r="U713" s="207" t="s">
        <v>42</v>
      </c>
      <c r="V713" s="208">
        <v>100010001376</v>
      </c>
      <c r="AE713" s="209"/>
      <c r="AF713" s="209"/>
      <c r="AG713" s="209"/>
      <c r="AJ713" s="198" t="str">
        <f t="shared" si="15"/>
        <v>-</v>
      </c>
      <c r="AK713" s="201">
        <v>2011</v>
      </c>
      <c r="AL713" s="551" t="s">
        <v>6795</v>
      </c>
    </row>
    <row r="714" spans="1:38" s="201" customFormat="1" ht="16" x14ac:dyDescent="0.2">
      <c r="A714" s="199"/>
      <c r="B714" s="203">
        <v>10106549</v>
      </c>
      <c r="C714" s="201" t="s">
        <v>31</v>
      </c>
      <c r="D714" s="201" t="s">
        <v>32</v>
      </c>
      <c r="E714" s="201" t="s">
        <v>2157</v>
      </c>
      <c r="F714" s="201">
        <v>412729</v>
      </c>
      <c r="G714" s="201" t="s">
        <v>2158</v>
      </c>
      <c r="H714" s="201" t="s">
        <v>252</v>
      </c>
      <c r="I714" s="202">
        <v>89400</v>
      </c>
      <c r="J714" s="203" t="s">
        <v>486</v>
      </c>
      <c r="K714" s="203" t="s">
        <v>553</v>
      </c>
      <c r="L714" s="201" t="s">
        <v>255</v>
      </c>
      <c r="M714" s="204" t="s">
        <v>388</v>
      </c>
      <c r="N714" s="192"/>
      <c r="O714" s="205"/>
      <c r="P714" s="206"/>
      <c r="Q714" s="201" t="s">
        <v>3235</v>
      </c>
      <c r="R714" s="331">
        <v>3233</v>
      </c>
      <c r="S714" s="204" t="s">
        <v>378</v>
      </c>
      <c r="T714" s="204" t="s">
        <v>379</v>
      </c>
      <c r="U714" s="207" t="s">
        <v>42</v>
      </c>
      <c r="V714" s="208">
        <v>100010001376</v>
      </c>
      <c r="Y714" s="201" t="s">
        <v>2277</v>
      </c>
      <c r="AE714" s="209"/>
      <c r="AF714" s="209"/>
      <c r="AG714" s="209"/>
      <c r="AJ714" s="198" t="str">
        <f t="shared" si="15"/>
        <v>+</v>
      </c>
      <c r="AK714" s="201">
        <v>2011</v>
      </c>
      <c r="AL714" s="551" t="s">
        <v>6795</v>
      </c>
    </row>
    <row r="715" spans="1:38" s="201" customFormat="1" ht="16" x14ac:dyDescent="0.2">
      <c r="A715" s="199"/>
      <c r="B715" s="203">
        <v>10106552</v>
      </c>
      <c r="C715" s="201" t="s">
        <v>31</v>
      </c>
      <c r="D715" s="201" t="s">
        <v>32</v>
      </c>
      <c r="E715" s="201" t="s">
        <v>2157</v>
      </c>
      <c r="F715" s="201">
        <v>412729</v>
      </c>
      <c r="G715" s="201" t="s">
        <v>2158</v>
      </c>
      <c r="H715" s="201" t="s">
        <v>252</v>
      </c>
      <c r="I715" s="202">
        <v>89900</v>
      </c>
      <c r="J715" s="203" t="s">
        <v>491</v>
      </c>
      <c r="K715" s="203" t="s">
        <v>2278</v>
      </c>
      <c r="L715" s="201" t="s">
        <v>255</v>
      </c>
      <c r="M715" s="204" t="s">
        <v>388</v>
      </c>
      <c r="N715" s="192"/>
      <c r="O715" s="205"/>
      <c r="P715" s="206"/>
      <c r="Q715" s="201" t="s">
        <v>3235</v>
      </c>
      <c r="R715" s="331">
        <v>3234</v>
      </c>
      <c r="S715" s="204" t="s">
        <v>378</v>
      </c>
      <c r="T715" s="204" t="s">
        <v>379</v>
      </c>
      <c r="U715" s="207" t="s">
        <v>42</v>
      </c>
      <c r="V715" s="208">
        <v>100010001376</v>
      </c>
      <c r="Y715" s="201" t="s">
        <v>2279</v>
      </c>
      <c r="AE715" s="209"/>
      <c r="AF715" s="209"/>
      <c r="AG715" s="209"/>
      <c r="AJ715" s="198" t="str">
        <f t="shared" si="15"/>
        <v>+</v>
      </c>
      <c r="AK715" s="201">
        <v>2011</v>
      </c>
      <c r="AL715" s="551" t="s">
        <v>6795</v>
      </c>
    </row>
    <row r="716" spans="1:38" s="201" customFormat="1" ht="16" x14ac:dyDescent="0.2">
      <c r="A716" s="199"/>
      <c r="B716" s="203">
        <v>10106821</v>
      </c>
      <c r="C716" s="201" t="s">
        <v>31</v>
      </c>
      <c r="D716" s="201" t="s">
        <v>32</v>
      </c>
      <c r="E716" s="201" t="s">
        <v>2157</v>
      </c>
      <c r="F716" s="201">
        <v>412729</v>
      </c>
      <c r="G716" s="201" t="s">
        <v>2158</v>
      </c>
      <c r="H716" s="201" t="s">
        <v>252</v>
      </c>
      <c r="I716" s="202">
        <v>1300</v>
      </c>
      <c r="J716" s="203" t="s">
        <v>954</v>
      </c>
      <c r="K716" s="203" t="s">
        <v>955</v>
      </c>
      <c r="L716" s="201" t="s">
        <v>255</v>
      </c>
      <c r="M716" s="204" t="s">
        <v>388</v>
      </c>
      <c r="N716" s="192"/>
      <c r="O716" s="205"/>
      <c r="P716" s="206"/>
      <c r="Q716" s="201" t="s">
        <v>3235</v>
      </c>
      <c r="R716" s="331">
        <v>3235</v>
      </c>
      <c r="S716" s="204" t="s">
        <v>378</v>
      </c>
      <c r="T716" s="204" t="s">
        <v>379</v>
      </c>
      <c r="U716" s="207" t="s">
        <v>42</v>
      </c>
      <c r="V716" s="208">
        <v>100010001376</v>
      </c>
      <c r="Y716" s="201" t="s">
        <v>2280</v>
      </c>
      <c r="AE716" s="209"/>
      <c r="AF716" s="209"/>
      <c r="AG716" s="209"/>
      <c r="AJ716" s="198" t="str">
        <f t="shared" si="15"/>
        <v>+</v>
      </c>
      <c r="AK716" s="201">
        <v>2011</v>
      </c>
      <c r="AL716" s="551" t="s">
        <v>6795</v>
      </c>
    </row>
    <row r="717" spans="1:38" s="201" customFormat="1" ht="16" x14ac:dyDescent="0.2">
      <c r="A717" s="199"/>
      <c r="B717" s="203">
        <v>10106824</v>
      </c>
      <c r="C717" s="201" t="s">
        <v>31</v>
      </c>
      <c r="D717" s="201" t="s">
        <v>32</v>
      </c>
      <c r="E717" s="201" t="s">
        <v>2157</v>
      </c>
      <c r="F717" s="201">
        <v>412729</v>
      </c>
      <c r="G717" s="201" t="s">
        <v>2158</v>
      </c>
      <c r="H717" s="201" t="s">
        <v>252</v>
      </c>
      <c r="I717" s="202">
        <v>13700</v>
      </c>
      <c r="J717" s="203" t="s">
        <v>207</v>
      </c>
      <c r="K717" s="203" t="s">
        <v>440</v>
      </c>
      <c r="L717" s="201" t="s">
        <v>255</v>
      </c>
      <c r="M717" s="204" t="s">
        <v>388</v>
      </c>
      <c r="N717" s="192"/>
      <c r="O717" s="205"/>
      <c r="P717" s="206"/>
      <c r="Q717" s="201" t="s">
        <v>3235</v>
      </c>
      <c r="R717" s="331">
        <v>3236</v>
      </c>
      <c r="S717" s="204" t="s">
        <v>378</v>
      </c>
      <c r="T717" s="204" t="s">
        <v>379</v>
      </c>
      <c r="U717" s="207" t="s">
        <v>42</v>
      </c>
      <c r="V717" s="208">
        <v>100010001376</v>
      </c>
      <c r="Y717" s="201" t="s">
        <v>2281</v>
      </c>
      <c r="AE717" s="209"/>
      <c r="AF717" s="209"/>
      <c r="AG717" s="209"/>
      <c r="AJ717" s="198" t="str">
        <f t="shared" si="15"/>
        <v>+</v>
      </c>
      <c r="AK717" s="201">
        <v>2011</v>
      </c>
      <c r="AL717" s="551" t="s">
        <v>6795</v>
      </c>
    </row>
    <row r="718" spans="1:38" s="201" customFormat="1" ht="16" x14ac:dyDescent="0.2">
      <c r="A718" s="199"/>
      <c r="B718" s="203">
        <v>10106828</v>
      </c>
      <c r="C718" s="201" t="s">
        <v>31</v>
      </c>
      <c r="D718" s="201" t="s">
        <v>32</v>
      </c>
      <c r="E718" s="201" t="s">
        <v>2157</v>
      </c>
      <c r="F718" s="201">
        <v>412729</v>
      </c>
      <c r="G718" s="201" t="s">
        <v>2158</v>
      </c>
      <c r="H718" s="201" t="s">
        <v>252</v>
      </c>
      <c r="I718" s="202">
        <v>31100</v>
      </c>
      <c r="J718" s="203" t="s">
        <v>290</v>
      </c>
      <c r="K718" s="203" t="s">
        <v>413</v>
      </c>
      <c r="L718" s="201" t="s">
        <v>255</v>
      </c>
      <c r="M718" s="204" t="s">
        <v>2282</v>
      </c>
      <c r="N718" s="192"/>
      <c r="O718" s="205"/>
      <c r="P718" s="206"/>
      <c r="Q718" s="201" t="s">
        <v>2283</v>
      </c>
      <c r="R718" s="331">
        <v>3237</v>
      </c>
      <c r="S718" s="204" t="s">
        <v>378</v>
      </c>
      <c r="T718" s="204" t="s">
        <v>379</v>
      </c>
      <c r="U718" s="207" t="s">
        <v>42</v>
      </c>
      <c r="V718" s="208">
        <v>100010001376</v>
      </c>
      <c r="Y718" s="201" t="s">
        <v>2284</v>
      </c>
      <c r="AE718" s="209"/>
      <c r="AF718" s="209"/>
      <c r="AG718" s="209"/>
      <c r="AJ718" s="198" t="str">
        <f t="shared" si="15"/>
        <v>-</v>
      </c>
      <c r="AK718" s="201">
        <v>2011</v>
      </c>
      <c r="AL718" s="551" t="s">
        <v>6795</v>
      </c>
    </row>
    <row r="719" spans="1:38" s="201" customFormat="1" ht="16" x14ac:dyDescent="0.2">
      <c r="A719" s="199"/>
      <c r="B719" s="203">
        <v>10108325</v>
      </c>
      <c r="C719" s="201" t="s">
        <v>31</v>
      </c>
      <c r="D719" s="201" t="s">
        <v>32</v>
      </c>
      <c r="E719" s="201" t="s">
        <v>380</v>
      </c>
      <c r="F719" s="201">
        <v>403510</v>
      </c>
      <c r="G719" s="201" t="s">
        <v>381</v>
      </c>
      <c r="H719" s="201" t="s">
        <v>382</v>
      </c>
      <c r="I719" s="202">
        <v>301</v>
      </c>
      <c r="J719" s="203" t="s">
        <v>383</v>
      </c>
      <c r="K719" s="203" t="s">
        <v>315</v>
      </c>
      <c r="L719" s="201" t="s">
        <v>255</v>
      </c>
      <c r="M719" s="204" t="s">
        <v>384</v>
      </c>
      <c r="N719" s="192"/>
      <c r="O719" s="205"/>
      <c r="P719" s="206"/>
      <c r="Q719" s="201" t="s">
        <v>3235</v>
      </c>
      <c r="R719" s="331">
        <v>3238</v>
      </c>
      <c r="S719" s="204" t="s">
        <v>378</v>
      </c>
      <c r="T719" s="204" t="s">
        <v>379</v>
      </c>
      <c r="U719" s="207" t="s">
        <v>42</v>
      </c>
      <c r="V719" s="208">
        <v>100010001376</v>
      </c>
      <c r="AE719" s="209"/>
      <c r="AF719" s="209"/>
      <c r="AG719" s="209"/>
      <c r="AJ719" s="198" t="str">
        <f t="shared" si="15"/>
        <v>+</v>
      </c>
      <c r="AK719" s="201">
        <v>2011</v>
      </c>
      <c r="AL719" s="551" t="s">
        <v>6795</v>
      </c>
    </row>
    <row r="720" spans="1:38" s="201" customFormat="1" ht="16" x14ac:dyDescent="0.2">
      <c r="A720" s="199"/>
      <c r="B720" s="203">
        <v>10112591</v>
      </c>
      <c r="C720" s="201" t="s">
        <v>31</v>
      </c>
      <c r="D720" s="201" t="s">
        <v>32</v>
      </c>
      <c r="E720" s="201" t="s">
        <v>607</v>
      </c>
      <c r="F720" s="201">
        <v>402306</v>
      </c>
      <c r="G720" s="201" t="s">
        <v>2213</v>
      </c>
      <c r="H720" s="201" t="s">
        <v>46</v>
      </c>
      <c r="I720" s="202">
        <v>32900</v>
      </c>
      <c r="J720" s="203" t="s">
        <v>486</v>
      </c>
      <c r="K720" s="203" t="s">
        <v>553</v>
      </c>
      <c r="L720" s="201" t="s">
        <v>255</v>
      </c>
      <c r="M720" s="204" t="s">
        <v>2282</v>
      </c>
      <c r="N720" s="192"/>
      <c r="O720" s="205"/>
      <c r="P720" s="206"/>
      <c r="Q720" s="201" t="s">
        <v>3235</v>
      </c>
      <c r="R720" s="331">
        <v>3239</v>
      </c>
      <c r="S720" s="204" t="s">
        <v>378</v>
      </c>
      <c r="T720" s="204" t="s">
        <v>379</v>
      </c>
      <c r="U720" s="207" t="s">
        <v>42</v>
      </c>
      <c r="V720" s="208">
        <v>100010001376</v>
      </c>
      <c r="Y720" s="201" t="s">
        <v>2285</v>
      </c>
      <c r="AE720" s="209"/>
      <c r="AF720" s="209"/>
      <c r="AG720" s="209"/>
      <c r="AJ720" s="198" t="str">
        <f t="shared" si="15"/>
        <v>+</v>
      </c>
      <c r="AK720" s="201">
        <v>2011</v>
      </c>
      <c r="AL720" s="551" t="s">
        <v>6795</v>
      </c>
    </row>
    <row r="721" spans="1:38" s="201" customFormat="1" ht="16" x14ac:dyDescent="0.2">
      <c r="A721" s="199"/>
      <c r="B721" s="203">
        <v>10112641</v>
      </c>
      <c r="C721" s="201" t="s">
        <v>31</v>
      </c>
      <c r="D721" s="201" t="s">
        <v>32</v>
      </c>
      <c r="E721" s="201" t="s">
        <v>607</v>
      </c>
      <c r="F721" s="201">
        <v>402306</v>
      </c>
      <c r="G721" s="201" t="s">
        <v>2213</v>
      </c>
      <c r="H721" s="201" t="s">
        <v>46</v>
      </c>
      <c r="I721" s="202">
        <v>10600</v>
      </c>
      <c r="J721" s="203" t="s">
        <v>124</v>
      </c>
      <c r="K721" s="203" t="s">
        <v>445</v>
      </c>
      <c r="L721" s="201" t="s">
        <v>255</v>
      </c>
      <c r="M721" s="204" t="s">
        <v>2282</v>
      </c>
      <c r="N721" s="192"/>
      <c r="O721" s="205"/>
      <c r="P721" s="206"/>
      <c r="Q721" s="201" t="s">
        <v>3235</v>
      </c>
      <c r="R721" s="331">
        <v>3240</v>
      </c>
      <c r="S721" s="204" t="s">
        <v>378</v>
      </c>
      <c r="T721" s="204" t="s">
        <v>379</v>
      </c>
      <c r="U721" s="207" t="s">
        <v>42</v>
      </c>
      <c r="V721" s="208">
        <v>100010001376</v>
      </c>
      <c r="Y721" s="201" t="s">
        <v>2286</v>
      </c>
      <c r="AE721" s="209"/>
      <c r="AF721" s="209"/>
      <c r="AG721" s="209"/>
      <c r="AJ721" s="198" t="str">
        <f t="shared" si="15"/>
        <v>+</v>
      </c>
      <c r="AK721" s="201">
        <v>2011</v>
      </c>
      <c r="AL721" s="551" t="s">
        <v>6795</v>
      </c>
    </row>
    <row r="722" spans="1:38" s="201" customFormat="1" ht="16" x14ac:dyDescent="0.2">
      <c r="A722" s="199"/>
      <c r="B722" s="203">
        <v>10117810</v>
      </c>
      <c r="C722" s="201" t="s">
        <v>31</v>
      </c>
      <c r="D722" s="201" t="s">
        <v>32</v>
      </c>
      <c r="E722" s="201" t="s">
        <v>385</v>
      </c>
      <c r="F722" s="201">
        <v>407835</v>
      </c>
      <c r="G722" s="201" t="s">
        <v>386</v>
      </c>
      <c r="H722" s="201" t="s">
        <v>387</v>
      </c>
      <c r="I722" s="202">
        <v>40100</v>
      </c>
      <c r="J722" s="203" t="s">
        <v>290</v>
      </c>
      <c r="K722" s="203" t="s">
        <v>413</v>
      </c>
      <c r="L722" s="201" t="s">
        <v>255</v>
      </c>
      <c r="M722" s="204" t="s">
        <v>388</v>
      </c>
      <c r="N722" s="192"/>
      <c r="O722" s="205"/>
      <c r="P722" s="206"/>
      <c r="Q722" s="201" t="s">
        <v>2287</v>
      </c>
      <c r="R722" s="331">
        <v>3250</v>
      </c>
      <c r="S722" s="204" t="s">
        <v>378</v>
      </c>
      <c r="T722" s="204" t="s">
        <v>379</v>
      </c>
      <c r="U722" s="207" t="s">
        <v>42</v>
      </c>
      <c r="V722" s="208">
        <v>100010001376</v>
      </c>
      <c r="Y722" s="201" t="s">
        <v>2288</v>
      </c>
      <c r="AE722" s="209"/>
      <c r="AF722" s="209"/>
      <c r="AG722" s="209"/>
      <c r="AJ722" s="198" t="str">
        <f t="shared" si="15"/>
        <v>-</v>
      </c>
      <c r="AK722" s="201">
        <v>2011</v>
      </c>
      <c r="AL722" s="551" t="s">
        <v>6795</v>
      </c>
    </row>
    <row r="723" spans="1:38" s="201" customFormat="1" ht="16" x14ac:dyDescent="0.2">
      <c r="A723" s="199"/>
      <c r="B723" s="203">
        <v>10117816</v>
      </c>
      <c r="C723" s="201" t="s">
        <v>31</v>
      </c>
      <c r="D723" s="201" t="s">
        <v>32</v>
      </c>
      <c r="E723" s="201" t="s">
        <v>385</v>
      </c>
      <c r="F723" s="201">
        <v>407835</v>
      </c>
      <c r="G723" s="201" t="s">
        <v>386</v>
      </c>
      <c r="H723" s="201" t="s">
        <v>387</v>
      </c>
      <c r="I723" s="202">
        <v>40300</v>
      </c>
      <c r="J723" s="203" t="s">
        <v>253</v>
      </c>
      <c r="K723" s="203" t="s">
        <v>327</v>
      </c>
      <c r="L723" s="201" t="s">
        <v>255</v>
      </c>
      <c r="M723" s="204" t="s">
        <v>388</v>
      </c>
      <c r="N723" s="192"/>
      <c r="O723" s="205"/>
      <c r="P723" s="206"/>
      <c r="Q723" s="201" t="s">
        <v>3235</v>
      </c>
      <c r="R723" s="331">
        <v>3251</v>
      </c>
      <c r="S723" s="204" t="s">
        <v>378</v>
      </c>
      <c r="T723" s="204" t="s">
        <v>379</v>
      </c>
      <c r="U723" s="207" t="s">
        <v>42</v>
      </c>
      <c r="V723" s="208">
        <v>100010001376</v>
      </c>
      <c r="AE723" s="209"/>
      <c r="AF723" s="209"/>
      <c r="AG723" s="209"/>
      <c r="AJ723" s="198" t="str">
        <f t="shared" si="15"/>
        <v>+</v>
      </c>
      <c r="AK723" s="201">
        <v>2011</v>
      </c>
      <c r="AL723" s="551" t="s">
        <v>6795</v>
      </c>
    </row>
    <row r="724" spans="1:38" s="201" customFormat="1" ht="16" x14ac:dyDescent="0.2">
      <c r="A724" s="199"/>
      <c r="B724" s="203">
        <v>10120388</v>
      </c>
      <c r="C724" s="201" t="s">
        <v>31</v>
      </c>
      <c r="D724" s="201" t="s">
        <v>32</v>
      </c>
      <c r="E724" s="201" t="s">
        <v>2157</v>
      </c>
      <c r="F724" s="201">
        <v>412729</v>
      </c>
      <c r="G724" s="201" t="s">
        <v>2158</v>
      </c>
      <c r="H724" s="201" t="s">
        <v>252</v>
      </c>
      <c r="I724" s="202">
        <v>2601</v>
      </c>
      <c r="J724" s="203" t="s">
        <v>474</v>
      </c>
      <c r="K724" s="203" t="s">
        <v>2289</v>
      </c>
      <c r="L724" s="201" t="s">
        <v>255</v>
      </c>
      <c r="M724" s="204" t="s">
        <v>388</v>
      </c>
      <c r="N724" s="192"/>
      <c r="O724" s="205"/>
      <c r="P724" s="206"/>
      <c r="Q724" s="201" t="s">
        <v>3235</v>
      </c>
      <c r="R724" s="331">
        <v>3254</v>
      </c>
      <c r="S724" s="204" t="s">
        <v>378</v>
      </c>
      <c r="T724" s="204" t="s">
        <v>379</v>
      </c>
      <c r="U724" s="207" t="s">
        <v>42</v>
      </c>
      <c r="V724" s="208">
        <v>100010001376</v>
      </c>
      <c r="Y724" s="201" t="s">
        <v>2290</v>
      </c>
      <c r="AE724" s="209"/>
      <c r="AF724" s="209"/>
      <c r="AG724" s="209"/>
      <c r="AJ724" s="198" t="str">
        <f t="shared" si="15"/>
        <v>+</v>
      </c>
      <c r="AK724" s="201">
        <v>2011</v>
      </c>
      <c r="AL724" s="551" t="s">
        <v>6795</v>
      </c>
    </row>
    <row r="725" spans="1:38" s="201" customFormat="1" ht="16" x14ac:dyDescent="0.2">
      <c r="A725" s="199"/>
      <c r="B725" s="203">
        <v>10120458</v>
      </c>
      <c r="C725" s="201" t="s">
        <v>31</v>
      </c>
      <c r="D725" s="201" t="s">
        <v>32</v>
      </c>
      <c r="E725" s="201" t="s">
        <v>404</v>
      </c>
      <c r="F725" s="201">
        <v>401011</v>
      </c>
      <c r="G725" s="201" t="s">
        <v>405</v>
      </c>
      <c r="H725" s="201" t="s">
        <v>374</v>
      </c>
      <c r="I725" s="202">
        <v>30500</v>
      </c>
      <c r="J725" s="203" t="s">
        <v>124</v>
      </c>
      <c r="K725" s="203" t="s">
        <v>445</v>
      </c>
      <c r="L725" s="201" t="s">
        <v>255</v>
      </c>
      <c r="M725" s="204" t="s">
        <v>2291</v>
      </c>
      <c r="N725" s="192"/>
      <c r="O725" s="205"/>
      <c r="P725" s="206"/>
      <c r="Q725" s="201" t="s">
        <v>3235</v>
      </c>
      <c r="R725" s="331">
        <v>3255</v>
      </c>
      <c r="S725" s="204" t="s">
        <v>378</v>
      </c>
      <c r="T725" s="204" t="s">
        <v>379</v>
      </c>
      <c r="U725" s="207" t="s">
        <v>42</v>
      </c>
      <c r="V725" s="208">
        <v>100010001376</v>
      </c>
      <c r="Y725" s="201" t="s">
        <v>2292</v>
      </c>
      <c r="AE725" s="209"/>
      <c r="AF725" s="209"/>
      <c r="AG725" s="209"/>
      <c r="AJ725" s="198" t="str">
        <f t="shared" si="15"/>
        <v>+</v>
      </c>
      <c r="AK725" s="201">
        <v>2011</v>
      </c>
      <c r="AL725" s="551" t="s">
        <v>6795</v>
      </c>
    </row>
    <row r="726" spans="1:38" s="201" customFormat="1" ht="16" x14ac:dyDescent="0.2">
      <c r="A726" s="199"/>
      <c r="B726" s="203">
        <v>10120901</v>
      </c>
      <c r="C726" s="201" t="s">
        <v>31</v>
      </c>
      <c r="D726" s="201" t="s">
        <v>32</v>
      </c>
      <c r="E726" s="201" t="s">
        <v>385</v>
      </c>
      <c r="F726" s="201">
        <v>407835</v>
      </c>
      <c r="G726" s="201" t="s">
        <v>386</v>
      </c>
      <c r="H726" s="201" t="s">
        <v>387</v>
      </c>
      <c r="I726" s="202">
        <v>20200</v>
      </c>
      <c r="J726" s="203" t="s">
        <v>124</v>
      </c>
      <c r="K726" s="203" t="s">
        <v>445</v>
      </c>
      <c r="L726" s="201" t="s">
        <v>255</v>
      </c>
      <c r="M726" s="204" t="s">
        <v>388</v>
      </c>
      <c r="N726" s="192"/>
      <c r="O726" s="205"/>
      <c r="P726" s="206"/>
      <c r="Q726" s="201" t="s">
        <v>3235</v>
      </c>
      <c r="R726" s="331">
        <v>3256</v>
      </c>
      <c r="S726" s="204" t="s">
        <v>378</v>
      </c>
      <c r="T726" s="204" t="s">
        <v>379</v>
      </c>
      <c r="U726" s="207" t="s">
        <v>42</v>
      </c>
      <c r="V726" s="208">
        <v>100010001376</v>
      </c>
      <c r="Y726" s="201" t="s">
        <v>2293</v>
      </c>
      <c r="AE726" s="209"/>
      <c r="AF726" s="209"/>
      <c r="AG726" s="209"/>
      <c r="AJ726" s="198" t="str">
        <f t="shared" si="15"/>
        <v>+</v>
      </c>
      <c r="AK726" s="201">
        <v>2011</v>
      </c>
      <c r="AL726" s="551" t="s">
        <v>6795</v>
      </c>
    </row>
    <row r="727" spans="1:38" s="201" customFormat="1" ht="16" x14ac:dyDescent="0.2">
      <c r="A727" s="199"/>
      <c r="B727" s="203">
        <v>10121379</v>
      </c>
      <c r="C727" s="201" t="s">
        <v>31</v>
      </c>
      <c r="D727" s="201" t="s">
        <v>32</v>
      </c>
      <c r="E727" s="201" t="s">
        <v>607</v>
      </c>
      <c r="F727" s="201">
        <v>402306</v>
      </c>
      <c r="G727" s="201" t="s">
        <v>2213</v>
      </c>
      <c r="H727" s="201" t="s">
        <v>46</v>
      </c>
      <c r="I727" s="202">
        <v>701</v>
      </c>
      <c r="J727" s="203" t="s">
        <v>860</v>
      </c>
      <c r="K727" s="203" t="s">
        <v>861</v>
      </c>
      <c r="L727" s="201" t="s">
        <v>255</v>
      </c>
      <c r="M727" s="204" t="s">
        <v>2282</v>
      </c>
      <c r="N727" s="192"/>
      <c r="O727" s="205"/>
      <c r="P727" s="206"/>
      <c r="Q727" s="201" t="s">
        <v>3235</v>
      </c>
      <c r="R727" s="331">
        <v>3257</v>
      </c>
      <c r="S727" s="204" t="s">
        <v>378</v>
      </c>
      <c r="T727" s="204" t="s">
        <v>379</v>
      </c>
      <c r="U727" s="207" t="s">
        <v>42</v>
      </c>
      <c r="V727" s="208">
        <v>100010001376</v>
      </c>
      <c r="Y727" s="201" t="s">
        <v>2294</v>
      </c>
      <c r="AE727" s="209"/>
      <c r="AF727" s="209"/>
      <c r="AG727" s="209"/>
      <c r="AJ727" s="198" t="str">
        <f t="shared" si="15"/>
        <v>+</v>
      </c>
      <c r="AK727" s="201">
        <v>2011</v>
      </c>
      <c r="AL727" s="551" t="s">
        <v>6795</v>
      </c>
    </row>
    <row r="728" spans="1:38" s="201" customFormat="1" ht="16" x14ac:dyDescent="0.2">
      <c r="A728" s="199"/>
      <c r="B728" s="203">
        <v>10125148</v>
      </c>
      <c r="C728" s="201" t="s">
        <v>31</v>
      </c>
      <c r="D728" s="201" t="s">
        <v>75</v>
      </c>
      <c r="E728" s="201" t="s">
        <v>389</v>
      </c>
      <c r="F728" s="201">
        <v>413052</v>
      </c>
      <c r="G728" s="201" t="s">
        <v>390</v>
      </c>
      <c r="H728" s="201" t="s">
        <v>391</v>
      </c>
      <c r="I728" s="202">
        <v>931</v>
      </c>
      <c r="J728" s="203" t="s">
        <v>392</v>
      </c>
      <c r="K728" s="203" t="s">
        <v>393</v>
      </c>
      <c r="L728" s="201" t="s">
        <v>255</v>
      </c>
      <c r="M728" s="204" t="s">
        <v>394</v>
      </c>
      <c r="N728" s="192"/>
      <c r="O728" s="205"/>
      <c r="P728" s="206"/>
      <c r="Q728" s="201" t="s">
        <v>3235</v>
      </c>
      <c r="R728" s="331">
        <v>3261</v>
      </c>
      <c r="S728" s="204" t="s">
        <v>378</v>
      </c>
      <c r="T728" s="204" t="s">
        <v>379</v>
      </c>
      <c r="U728" s="207" t="s">
        <v>42</v>
      </c>
      <c r="V728" s="208">
        <v>100010001376</v>
      </c>
      <c r="AE728" s="209"/>
      <c r="AF728" s="209"/>
      <c r="AG728" s="209"/>
      <c r="AJ728" s="198" t="str">
        <f t="shared" si="15"/>
        <v>+</v>
      </c>
      <c r="AK728" s="201">
        <v>2011</v>
      </c>
      <c r="AL728" s="551" t="s">
        <v>6795</v>
      </c>
    </row>
    <row r="729" spans="1:38" s="201" customFormat="1" ht="16" x14ac:dyDescent="0.2">
      <c r="A729" s="199"/>
      <c r="B729" s="203">
        <v>10125149</v>
      </c>
      <c r="C729" s="201" t="s">
        <v>31</v>
      </c>
      <c r="D729" s="201" t="s">
        <v>75</v>
      </c>
      <c r="E729" s="201" t="s">
        <v>389</v>
      </c>
      <c r="F729" s="201">
        <v>413052</v>
      </c>
      <c r="G729" s="201" t="s">
        <v>390</v>
      </c>
      <c r="H729" s="201" t="s">
        <v>391</v>
      </c>
      <c r="I729" s="202">
        <v>941</v>
      </c>
      <c r="J729" s="203" t="s">
        <v>392</v>
      </c>
      <c r="K729" s="203" t="s">
        <v>393</v>
      </c>
      <c r="L729" s="201" t="s">
        <v>255</v>
      </c>
      <c r="M729" s="204" t="s">
        <v>394</v>
      </c>
      <c r="N729" s="192"/>
      <c r="O729" s="205"/>
      <c r="P729" s="206"/>
      <c r="Q729" s="201" t="s">
        <v>3235</v>
      </c>
      <c r="R729" s="331">
        <v>3262</v>
      </c>
      <c r="S729" s="204" t="s">
        <v>378</v>
      </c>
      <c r="T729" s="204" t="s">
        <v>379</v>
      </c>
      <c r="U729" s="207" t="s">
        <v>42</v>
      </c>
      <c r="V729" s="208">
        <v>100010001376</v>
      </c>
      <c r="AE729" s="209"/>
      <c r="AF729" s="209"/>
      <c r="AG729" s="209"/>
      <c r="AJ729" s="198" t="str">
        <f t="shared" si="15"/>
        <v>+</v>
      </c>
      <c r="AK729" s="201">
        <v>2011</v>
      </c>
      <c r="AL729" s="551" t="s">
        <v>6795</v>
      </c>
    </row>
    <row r="730" spans="1:38" s="201" customFormat="1" ht="16" x14ac:dyDescent="0.2">
      <c r="A730" s="199"/>
      <c r="B730" s="203">
        <v>10125150</v>
      </c>
      <c r="C730" s="201" t="s">
        <v>31</v>
      </c>
      <c r="D730" s="201" t="s">
        <v>75</v>
      </c>
      <c r="E730" s="201" t="s">
        <v>389</v>
      </c>
      <c r="F730" s="201">
        <v>413052</v>
      </c>
      <c r="G730" s="201" t="s">
        <v>390</v>
      </c>
      <c r="H730" s="201" t="s">
        <v>391</v>
      </c>
      <c r="I730" s="202">
        <v>961</v>
      </c>
      <c r="J730" s="203" t="s">
        <v>395</v>
      </c>
      <c r="K730" s="203" t="s">
        <v>396</v>
      </c>
      <c r="L730" s="201" t="s">
        <v>255</v>
      </c>
      <c r="M730" s="204" t="s">
        <v>394</v>
      </c>
      <c r="N730" s="192"/>
      <c r="O730" s="205"/>
      <c r="P730" s="206"/>
      <c r="Q730" s="201" t="s">
        <v>3235</v>
      </c>
      <c r="R730" s="331">
        <v>3263</v>
      </c>
      <c r="S730" s="204" t="s">
        <v>378</v>
      </c>
      <c r="T730" s="204" t="s">
        <v>379</v>
      </c>
      <c r="U730" s="207" t="s">
        <v>42</v>
      </c>
      <c r="V730" s="208">
        <v>100010001376</v>
      </c>
      <c r="AE730" s="209"/>
      <c r="AF730" s="209"/>
      <c r="AG730" s="209"/>
      <c r="AJ730" s="198" t="str">
        <f t="shared" si="15"/>
        <v>+</v>
      </c>
      <c r="AK730" s="201">
        <v>2011</v>
      </c>
      <c r="AL730" s="551" t="s">
        <v>6795</v>
      </c>
    </row>
    <row r="731" spans="1:38" s="201" customFormat="1" ht="16" x14ac:dyDescent="0.2">
      <c r="A731" s="199"/>
      <c r="B731" s="203">
        <v>10125151</v>
      </c>
      <c r="C731" s="201" t="s">
        <v>31</v>
      </c>
      <c r="D731" s="201" t="s">
        <v>75</v>
      </c>
      <c r="E731" s="201" t="s">
        <v>389</v>
      </c>
      <c r="F731" s="201">
        <v>413052</v>
      </c>
      <c r="G731" s="201" t="s">
        <v>390</v>
      </c>
      <c r="H731" s="201" t="s">
        <v>391</v>
      </c>
      <c r="I731" s="202">
        <v>891</v>
      </c>
      <c r="J731" s="203" t="s">
        <v>397</v>
      </c>
      <c r="K731" s="203" t="s">
        <v>398</v>
      </c>
      <c r="L731" s="201" t="s">
        <v>255</v>
      </c>
      <c r="M731" s="204" t="s">
        <v>394</v>
      </c>
      <c r="N731" s="192"/>
      <c r="O731" s="205"/>
      <c r="P731" s="206"/>
      <c r="Q731" s="201" t="s">
        <v>3235</v>
      </c>
      <c r="R731" s="331">
        <v>3264</v>
      </c>
      <c r="S731" s="204" t="s">
        <v>378</v>
      </c>
      <c r="T731" s="204" t="s">
        <v>379</v>
      </c>
      <c r="U731" s="207" t="s">
        <v>42</v>
      </c>
      <c r="V731" s="208">
        <v>100010001376</v>
      </c>
      <c r="AE731" s="209"/>
      <c r="AF731" s="209"/>
      <c r="AG731" s="209"/>
      <c r="AJ731" s="198" t="str">
        <f t="shared" si="15"/>
        <v>+</v>
      </c>
      <c r="AK731" s="201">
        <v>2011</v>
      </c>
      <c r="AL731" s="551" t="s">
        <v>6795</v>
      </c>
    </row>
    <row r="732" spans="1:38" s="201" customFormat="1" ht="16" x14ac:dyDescent="0.2">
      <c r="A732" s="199"/>
      <c r="B732" s="203">
        <v>10125173</v>
      </c>
      <c r="C732" s="201" t="s">
        <v>31</v>
      </c>
      <c r="D732" s="201" t="s">
        <v>32</v>
      </c>
      <c r="E732" s="201" t="s">
        <v>2157</v>
      </c>
      <c r="F732" s="201">
        <v>412729</v>
      </c>
      <c r="G732" s="201" t="s">
        <v>2158</v>
      </c>
      <c r="H732" s="201" t="s">
        <v>252</v>
      </c>
      <c r="I732" s="202">
        <v>34801</v>
      </c>
      <c r="J732" s="203" t="s">
        <v>474</v>
      </c>
      <c r="K732" s="203" t="s">
        <v>731</v>
      </c>
      <c r="L732" s="201" t="s">
        <v>255</v>
      </c>
      <c r="M732" s="204" t="s">
        <v>388</v>
      </c>
      <c r="N732" s="192"/>
      <c r="O732" s="205"/>
      <c r="P732" s="206"/>
      <c r="Q732" s="201" t="s">
        <v>3235</v>
      </c>
      <c r="R732" s="331">
        <v>3265</v>
      </c>
      <c r="S732" s="204" t="s">
        <v>378</v>
      </c>
      <c r="T732" s="204" t="s">
        <v>379</v>
      </c>
      <c r="U732" s="207" t="s">
        <v>42</v>
      </c>
      <c r="V732" s="208">
        <v>100010001376</v>
      </c>
      <c r="Y732" s="201" t="s">
        <v>2295</v>
      </c>
      <c r="AE732" s="209"/>
      <c r="AF732" s="209"/>
      <c r="AG732" s="209"/>
      <c r="AJ732" s="198" t="str">
        <f t="shared" si="15"/>
        <v>+</v>
      </c>
      <c r="AK732" s="201">
        <v>2011</v>
      </c>
      <c r="AL732" s="551" t="s">
        <v>6795</v>
      </c>
    </row>
    <row r="733" spans="1:38" s="201" customFormat="1" ht="16" x14ac:dyDescent="0.2">
      <c r="A733" s="199"/>
      <c r="B733" s="200">
        <v>10127463</v>
      </c>
      <c r="C733" s="201" t="s">
        <v>31</v>
      </c>
      <c r="D733" s="201" t="s">
        <v>32</v>
      </c>
      <c r="E733" s="201" t="s">
        <v>2157</v>
      </c>
      <c r="F733" s="201">
        <v>412729</v>
      </c>
      <c r="G733" s="201" t="s">
        <v>2158</v>
      </c>
      <c r="H733" s="201" t="s">
        <v>252</v>
      </c>
      <c r="I733" s="202">
        <v>3601</v>
      </c>
      <c r="J733" s="203" t="s">
        <v>474</v>
      </c>
      <c r="K733" s="203" t="s">
        <v>2296</v>
      </c>
      <c r="L733" s="201" t="s">
        <v>255</v>
      </c>
      <c r="M733" s="204" t="s">
        <v>388</v>
      </c>
      <c r="N733" s="192"/>
      <c r="O733" s="205"/>
      <c r="P733" s="206"/>
      <c r="Q733" s="201" t="s">
        <v>3235</v>
      </c>
      <c r="R733" s="331">
        <v>3266</v>
      </c>
      <c r="S733" s="204" t="s">
        <v>378</v>
      </c>
      <c r="T733" s="204" t="s">
        <v>379</v>
      </c>
      <c r="U733" s="207" t="s">
        <v>42</v>
      </c>
      <c r="V733" s="208">
        <v>100010001376</v>
      </c>
      <c r="Y733" s="201" t="s">
        <v>2297</v>
      </c>
      <c r="AE733" s="209"/>
      <c r="AF733" s="209"/>
      <c r="AG733" s="209"/>
      <c r="AJ733" s="198" t="str">
        <f t="shared" si="15"/>
        <v>+</v>
      </c>
      <c r="AK733" s="201">
        <v>2011</v>
      </c>
      <c r="AL733" s="551" t="s">
        <v>6795</v>
      </c>
    </row>
    <row r="734" spans="1:38" s="201" customFormat="1" ht="16" x14ac:dyDescent="0.2">
      <c r="A734" s="199"/>
      <c r="B734" s="203">
        <v>10127536</v>
      </c>
      <c r="C734" s="201" t="s">
        <v>31</v>
      </c>
      <c r="D734" s="201" t="s">
        <v>75</v>
      </c>
      <c r="E734" s="201">
        <v>4000048351</v>
      </c>
      <c r="F734" s="201" t="s">
        <v>399</v>
      </c>
      <c r="G734" s="201" t="s">
        <v>400</v>
      </c>
      <c r="H734" s="201" t="s">
        <v>261</v>
      </c>
      <c r="I734" s="202">
        <v>71</v>
      </c>
      <c r="J734" s="203" t="s">
        <v>401</v>
      </c>
      <c r="K734" s="203" t="s">
        <v>402</v>
      </c>
      <c r="L734" s="201" t="s">
        <v>255</v>
      </c>
      <c r="M734" s="204" t="s">
        <v>403</v>
      </c>
      <c r="N734" s="192"/>
      <c r="O734" s="205"/>
      <c r="P734" s="206"/>
      <c r="Q734" s="201" t="s">
        <v>3235</v>
      </c>
      <c r="R734" s="331">
        <v>3269</v>
      </c>
      <c r="S734" s="204" t="s">
        <v>378</v>
      </c>
      <c r="T734" s="204" t="s">
        <v>379</v>
      </c>
      <c r="U734" s="207" t="s">
        <v>42</v>
      </c>
      <c r="V734" s="208">
        <v>100010001376</v>
      </c>
      <c r="AE734" s="209"/>
      <c r="AF734" s="209"/>
      <c r="AG734" s="209"/>
      <c r="AJ734" s="198" t="str">
        <f t="shared" si="15"/>
        <v>+</v>
      </c>
      <c r="AK734" s="201">
        <v>2011</v>
      </c>
      <c r="AL734" s="551" t="s">
        <v>6795</v>
      </c>
    </row>
    <row r="735" spans="1:38" s="201" customFormat="1" ht="16" x14ac:dyDescent="0.2">
      <c r="A735" s="199"/>
      <c r="B735" s="203">
        <v>10127543</v>
      </c>
      <c r="C735" s="201" t="s">
        <v>31</v>
      </c>
      <c r="D735" s="201" t="s">
        <v>32</v>
      </c>
      <c r="E735" s="201" t="s">
        <v>2157</v>
      </c>
      <c r="F735" s="201">
        <v>412729</v>
      </c>
      <c r="G735" s="201" t="s">
        <v>2158</v>
      </c>
      <c r="H735" s="201" t="s">
        <v>252</v>
      </c>
      <c r="I735" s="202">
        <v>100501</v>
      </c>
      <c r="J735" s="203" t="s">
        <v>356</v>
      </c>
      <c r="K735" s="203" t="s">
        <v>2298</v>
      </c>
      <c r="L735" s="201" t="s">
        <v>255</v>
      </c>
      <c r="M735" s="204" t="s">
        <v>388</v>
      </c>
      <c r="N735" s="192"/>
      <c r="O735" s="205"/>
      <c r="P735" s="206"/>
      <c r="Q735" s="201" t="s">
        <v>3235</v>
      </c>
      <c r="R735" s="331">
        <v>3270</v>
      </c>
      <c r="S735" s="204" t="s">
        <v>378</v>
      </c>
      <c r="T735" s="204" t="s">
        <v>379</v>
      </c>
      <c r="U735" s="207" t="s">
        <v>42</v>
      </c>
      <c r="V735" s="208">
        <v>100010001376</v>
      </c>
      <c r="Y735" s="201" t="s">
        <v>2299</v>
      </c>
      <c r="AE735" s="209"/>
      <c r="AF735" s="209"/>
      <c r="AG735" s="209"/>
      <c r="AJ735" s="198" t="str">
        <f t="shared" si="15"/>
        <v>+</v>
      </c>
      <c r="AK735" s="201">
        <v>2011</v>
      </c>
      <c r="AL735" s="551" t="s">
        <v>6795</v>
      </c>
    </row>
    <row r="736" spans="1:38" s="201" customFormat="1" ht="16" x14ac:dyDescent="0.2">
      <c r="A736" s="199"/>
      <c r="B736" s="203">
        <v>10132454</v>
      </c>
      <c r="C736" s="201" t="s">
        <v>31</v>
      </c>
      <c r="D736" s="201" t="s">
        <v>32</v>
      </c>
      <c r="E736" s="201" t="s">
        <v>404</v>
      </c>
      <c r="F736" s="201">
        <v>401011</v>
      </c>
      <c r="G736" s="201" t="s">
        <v>405</v>
      </c>
      <c r="H736" s="201" t="s">
        <v>374</v>
      </c>
      <c r="I736" s="202">
        <v>61201</v>
      </c>
      <c r="J736" s="203" t="s">
        <v>367</v>
      </c>
      <c r="K736" s="203" t="s">
        <v>375</v>
      </c>
      <c r="L736" s="201" t="s">
        <v>255</v>
      </c>
      <c r="M736" s="204" t="s">
        <v>406</v>
      </c>
      <c r="N736" s="192"/>
      <c r="O736" s="205"/>
      <c r="P736" s="206"/>
      <c r="Q736" s="201" t="s">
        <v>3235</v>
      </c>
      <c r="R736" s="331">
        <v>3271</v>
      </c>
      <c r="S736" s="204" t="s">
        <v>378</v>
      </c>
      <c r="T736" s="204" t="s">
        <v>379</v>
      </c>
      <c r="U736" s="207" t="s">
        <v>42</v>
      </c>
      <c r="V736" s="208">
        <v>100010001376</v>
      </c>
      <c r="AE736" s="209"/>
      <c r="AF736" s="209"/>
      <c r="AG736" s="209"/>
      <c r="AJ736" s="198" t="str">
        <f t="shared" si="15"/>
        <v>+</v>
      </c>
      <c r="AK736" s="201">
        <v>2011</v>
      </c>
      <c r="AL736" s="551" t="s">
        <v>6795</v>
      </c>
    </row>
    <row r="737" spans="1:38" s="201" customFormat="1" ht="16" x14ac:dyDescent="0.2">
      <c r="A737" s="199"/>
      <c r="B737" s="203">
        <v>10132455</v>
      </c>
      <c r="C737" s="201" t="s">
        <v>31</v>
      </c>
      <c r="D737" s="201" t="s">
        <v>32</v>
      </c>
      <c r="E737" s="201" t="s">
        <v>404</v>
      </c>
      <c r="F737" s="201">
        <v>401011</v>
      </c>
      <c r="G737" s="201" t="s">
        <v>405</v>
      </c>
      <c r="H737" s="201" t="s">
        <v>374</v>
      </c>
      <c r="I737" s="202">
        <v>62401</v>
      </c>
      <c r="J737" s="203" t="s">
        <v>367</v>
      </c>
      <c r="K737" s="203" t="s">
        <v>375</v>
      </c>
      <c r="L737" s="201" t="s">
        <v>255</v>
      </c>
      <c r="M737" s="204" t="s">
        <v>406</v>
      </c>
      <c r="N737" s="192"/>
      <c r="O737" s="205"/>
      <c r="P737" s="206"/>
      <c r="Q737" s="201" t="s">
        <v>3235</v>
      </c>
      <c r="R737" s="331">
        <v>3272</v>
      </c>
      <c r="S737" s="204" t="s">
        <v>378</v>
      </c>
      <c r="T737" s="204" t="s">
        <v>379</v>
      </c>
      <c r="U737" s="207" t="s">
        <v>42</v>
      </c>
      <c r="V737" s="208">
        <v>100010001376</v>
      </c>
      <c r="AE737" s="209"/>
      <c r="AF737" s="209"/>
      <c r="AG737" s="209"/>
      <c r="AJ737" s="198" t="str">
        <f t="shared" si="15"/>
        <v>+</v>
      </c>
      <c r="AK737" s="201">
        <v>2011</v>
      </c>
      <c r="AL737" s="551" t="s">
        <v>6795</v>
      </c>
    </row>
    <row r="738" spans="1:38" s="201" customFormat="1" ht="16" x14ac:dyDescent="0.2">
      <c r="A738" s="199"/>
      <c r="B738" s="203">
        <v>10132456</v>
      </c>
      <c r="C738" s="201" t="s">
        <v>31</v>
      </c>
      <c r="D738" s="201" t="s">
        <v>32</v>
      </c>
      <c r="E738" s="201" t="s">
        <v>404</v>
      </c>
      <c r="F738" s="201">
        <v>401011</v>
      </c>
      <c r="G738" s="201" t="s">
        <v>405</v>
      </c>
      <c r="H738" s="201" t="s">
        <v>374</v>
      </c>
      <c r="I738" s="202">
        <v>65001</v>
      </c>
      <c r="J738" s="203" t="s">
        <v>367</v>
      </c>
      <c r="K738" s="203" t="s">
        <v>375</v>
      </c>
      <c r="L738" s="201" t="s">
        <v>255</v>
      </c>
      <c r="M738" s="204" t="s">
        <v>406</v>
      </c>
      <c r="N738" s="192"/>
      <c r="O738" s="205"/>
      <c r="P738" s="206"/>
      <c r="Q738" s="201" t="s">
        <v>3235</v>
      </c>
      <c r="R738" s="331">
        <v>3273</v>
      </c>
      <c r="S738" s="204" t="s">
        <v>378</v>
      </c>
      <c r="T738" s="204" t="s">
        <v>379</v>
      </c>
      <c r="U738" s="207" t="s">
        <v>42</v>
      </c>
      <c r="V738" s="208">
        <v>100010001376</v>
      </c>
      <c r="AE738" s="209"/>
      <c r="AF738" s="209"/>
      <c r="AG738" s="209"/>
      <c r="AJ738" s="198" t="str">
        <f t="shared" si="15"/>
        <v>+</v>
      </c>
      <c r="AK738" s="201">
        <v>2011</v>
      </c>
      <c r="AL738" s="551" t="s">
        <v>6795</v>
      </c>
    </row>
    <row r="739" spans="1:38" s="201" customFormat="1" ht="16" x14ac:dyDescent="0.2">
      <c r="A739" s="199"/>
      <c r="B739" s="203">
        <v>10134369</v>
      </c>
      <c r="C739" s="201" t="s">
        <v>31</v>
      </c>
      <c r="D739" s="201" t="s">
        <v>32</v>
      </c>
      <c r="E739" s="201" t="s">
        <v>385</v>
      </c>
      <c r="F739" s="201">
        <v>407835</v>
      </c>
      <c r="G739" s="201" t="s">
        <v>386</v>
      </c>
      <c r="H739" s="201" t="s">
        <v>387</v>
      </c>
      <c r="I739" s="202">
        <v>30100</v>
      </c>
      <c r="J739" s="203" t="s">
        <v>546</v>
      </c>
      <c r="K739" s="203" t="s">
        <v>699</v>
      </c>
      <c r="L739" s="201" t="s">
        <v>255</v>
      </c>
      <c r="M739" s="204" t="s">
        <v>388</v>
      </c>
      <c r="N739" s="192"/>
      <c r="O739" s="205"/>
      <c r="P739" s="206"/>
      <c r="Q739" s="201" t="s">
        <v>3235</v>
      </c>
      <c r="R739" s="331">
        <v>3274</v>
      </c>
      <c r="S739" s="204" t="s">
        <v>378</v>
      </c>
      <c r="T739" s="204" t="s">
        <v>379</v>
      </c>
      <c r="U739" s="207" t="s">
        <v>42</v>
      </c>
      <c r="V739" s="208">
        <v>100010001376</v>
      </c>
      <c r="Y739" s="201" t="s">
        <v>2300</v>
      </c>
      <c r="AE739" s="209"/>
      <c r="AF739" s="209"/>
      <c r="AG739" s="209"/>
      <c r="AJ739" s="198" t="str">
        <f t="shared" si="15"/>
        <v>+</v>
      </c>
      <c r="AK739" s="201">
        <v>2011</v>
      </c>
      <c r="AL739" s="551" t="s">
        <v>6795</v>
      </c>
    </row>
    <row r="740" spans="1:38" s="201" customFormat="1" ht="16" x14ac:dyDescent="0.2">
      <c r="A740" s="199"/>
      <c r="B740" s="200">
        <v>10134372</v>
      </c>
      <c r="C740" s="201" t="s">
        <v>31</v>
      </c>
      <c r="D740" s="201" t="s">
        <v>32</v>
      </c>
      <c r="E740" s="201" t="s">
        <v>385</v>
      </c>
      <c r="F740" s="201">
        <v>407835</v>
      </c>
      <c r="G740" s="201" t="s">
        <v>386</v>
      </c>
      <c r="H740" s="201" t="s">
        <v>387</v>
      </c>
      <c r="I740" s="202">
        <v>50100</v>
      </c>
      <c r="J740" s="203" t="s">
        <v>860</v>
      </c>
      <c r="K740" s="203" t="s">
        <v>861</v>
      </c>
      <c r="L740" s="201" t="s">
        <v>255</v>
      </c>
      <c r="M740" s="204" t="s">
        <v>388</v>
      </c>
      <c r="N740" s="192"/>
      <c r="O740" s="205"/>
      <c r="P740" s="206"/>
      <c r="Q740" s="201" t="s">
        <v>3235</v>
      </c>
      <c r="R740" s="331">
        <v>3275</v>
      </c>
      <c r="S740" s="204" t="s">
        <v>378</v>
      </c>
      <c r="T740" s="204" t="s">
        <v>379</v>
      </c>
      <c r="U740" s="207" t="s">
        <v>42</v>
      </c>
      <c r="V740" s="208">
        <v>100010001376</v>
      </c>
      <c r="Y740" s="201" t="s">
        <v>2301</v>
      </c>
      <c r="AE740" s="209"/>
      <c r="AF740" s="209"/>
      <c r="AG740" s="209"/>
      <c r="AJ740" s="198" t="str">
        <f t="shared" si="15"/>
        <v>+</v>
      </c>
      <c r="AK740" s="201">
        <v>2011</v>
      </c>
      <c r="AL740" s="551" t="s">
        <v>6795</v>
      </c>
    </row>
    <row r="741" spans="1:38" s="201" customFormat="1" ht="16" x14ac:dyDescent="0.2">
      <c r="A741" s="199"/>
      <c r="B741" s="203">
        <v>10125046</v>
      </c>
      <c r="C741" s="201" t="s">
        <v>31</v>
      </c>
      <c r="D741" s="201" t="s">
        <v>32</v>
      </c>
      <c r="E741" s="201" t="s">
        <v>407</v>
      </c>
      <c r="F741" s="201">
        <v>401996</v>
      </c>
      <c r="G741" s="201" t="s">
        <v>2302</v>
      </c>
      <c r="H741" s="201" t="s">
        <v>409</v>
      </c>
      <c r="I741" s="202">
        <v>23201</v>
      </c>
      <c r="J741" s="203" t="s">
        <v>356</v>
      </c>
      <c r="K741" s="203" t="s">
        <v>393</v>
      </c>
      <c r="M741" s="204"/>
      <c r="N741" s="192"/>
      <c r="O741" s="205"/>
      <c r="P741" s="206"/>
      <c r="Q741" s="201" t="s">
        <v>3235</v>
      </c>
      <c r="R741" s="331"/>
      <c r="S741" s="204"/>
      <c r="T741" s="204"/>
      <c r="U741" s="207"/>
      <c r="V741" s="208"/>
      <c r="Y741" s="201" t="s">
        <v>2303</v>
      </c>
      <c r="AE741" s="209"/>
      <c r="AF741" s="209"/>
      <c r="AG741" s="209"/>
      <c r="AJ741" s="198" t="str">
        <f t="shared" si="15"/>
        <v>+</v>
      </c>
      <c r="AK741" s="201">
        <v>2011</v>
      </c>
      <c r="AL741" s="551" t="s">
        <v>6795</v>
      </c>
    </row>
    <row r="742" spans="1:38" s="201" customFormat="1" ht="16" x14ac:dyDescent="0.2">
      <c r="A742" s="199"/>
      <c r="B742" s="200">
        <v>10084982</v>
      </c>
      <c r="C742" s="201" t="s">
        <v>31</v>
      </c>
      <c r="D742" s="201" t="s">
        <v>32</v>
      </c>
      <c r="E742" s="201" t="s">
        <v>340</v>
      </c>
      <c r="F742" s="201">
        <v>412008</v>
      </c>
      <c r="G742" s="201" t="s">
        <v>341</v>
      </c>
      <c r="H742" s="201" t="s">
        <v>342</v>
      </c>
      <c r="I742" s="202">
        <v>9700</v>
      </c>
      <c r="J742" s="203" t="s">
        <v>207</v>
      </c>
      <c r="K742" s="203" t="s">
        <v>440</v>
      </c>
      <c r="L742" s="201" t="s">
        <v>255</v>
      </c>
      <c r="M742" s="204" t="s">
        <v>378</v>
      </c>
      <c r="N742" s="192"/>
      <c r="O742" s="205"/>
      <c r="P742" s="206"/>
      <c r="Q742" s="201" t="s">
        <v>3235</v>
      </c>
      <c r="R742" s="331">
        <v>3284</v>
      </c>
      <c r="S742" s="204" t="s">
        <v>411</v>
      </c>
      <c r="T742" s="204" t="s">
        <v>412</v>
      </c>
      <c r="U742" s="207" t="s">
        <v>365</v>
      </c>
      <c r="V742" s="208">
        <v>100010001376</v>
      </c>
      <c r="AE742" s="209"/>
      <c r="AF742" s="209"/>
      <c r="AG742" s="209"/>
      <c r="AJ742" s="198" t="str">
        <f t="shared" si="15"/>
        <v>+</v>
      </c>
      <c r="AK742" s="201">
        <v>2011</v>
      </c>
      <c r="AL742" s="551" t="s">
        <v>6795</v>
      </c>
    </row>
    <row r="743" spans="1:38" s="201" customFormat="1" ht="16" x14ac:dyDescent="0.2">
      <c r="A743" s="199"/>
      <c r="B743" s="203">
        <v>10085012</v>
      </c>
      <c r="C743" s="201" t="s">
        <v>31</v>
      </c>
      <c r="D743" s="201" t="s">
        <v>32</v>
      </c>
      <c r="E743" s="201" t="s">
        <v>340</v>
      </c>
      <c r="F743" s="201">
        <v>412008</v>
      </c>
      <c r="G743" s="201" t="s">
        <v>341</v>
      </c>
      <c r="H743" s="201" t="s">
        <v>342</v>
      </c>
      <c r="I743" s="202">
        <v>42800</v>
      </c>
      <c r="J743" s="203" t="s">
        <v>583</v>
      </c>
      <c r="K743" s="203" t="s">
        <v>584</v>
      </c>
      <c r="L743" s="201" t="s">
        <v>255</v>
      </c>
      <c r="M743" s="204" t="s">
        <v>378</v>
      </c>
      <c r="N743" s="192"/>
      <c r="O743" s="205"/>
      <c r="P743" s="206"/>
      <c r="Q743" s="201" t="s">
        <v>3235</v>
      </c>
      <c r="R743" s="331">
        <v>3285</v>
      </c>
      <c r="S743" s="204" t="s">
        <v>411</v>
      </c>
      <c r="T743" s="204" t="s">
        <v>412</v>
      </c>
      <c r="U743" s="207" t="s">
        <v>365</v>
      </c>
      <c r="V743" s="208">
        <v>100010001376</v>
      </c>
      <c r="Y743" s="201" t="s">
        <v>2304</v>
      </c>
      <c r="AE743" s="209"/>
      <c r="AF743" s="209"/>
      <c r="AG743" s="209"/>
      <c r="AJ743" s="198" t="str">
        <f t="shared" si="15"/>
        <v>+</v>
      </c>
      <c r="AK743" s="201">
        <v>2011</v>
      </c>
      <c r="AL743" s="551" t="s">
        <v>6795</v>
      </c>
    </row>
    <row r="744" spans="1:38" s="201" customFormat="1" ht="16" x14ac:dyDescent="0.2">
      <c r="A744" s="199"/>
      <c r="B744" s="203">
        <v>10117049</v>
      </c>
      <c r="C744" s="201" t="s">
        <v>31</v>
      </c>
      <c r="D744" s="201" t="s">
        <v>32</v>
      </c>
      <c r="E744" s="201" t="s">
        <v>407</v>
      </c>
      <c r="F744" s="201">
        <v>401996</v>
      </c>
      <c r="G744" s="201" t="s">
        <v>408</v>
      </c>
      <c r="H744" s="201" t="s">
        <v>409</v>
      </c>
      <c r="I744" s="202">
        <v>21100</v>
      </c>
      <c r="J744" s="203" t="s">
        <v>175</v>
      </c>
      <c r="K744" s="203" t="s">
        <v>452</v>
      </c>
      <c r="L744" s="201" t="s">
        <v>255</v>
      </c>
      <c r="M744" s="204" t="s">
        <v>410</v>
      </c>
      <c r="N744" s="192"/>
      <c r="O744" s="205"/>
      <c r="P744" s="206"/>
      <c r="Q744" s="201" t="s">
        <v>2305</v>
      </c>
      <c r="R744" s="331">
        <v>3288</v>
      </c>
      <c r="S744" s="204" t="s">
        <v>411</v>
      </c>
      <c r="T744" s="204" t="s">
        <v>412</v>
      </c>
      <c r="U744" s="207" t="s">
        <v>365</v>
      </c>
      <c r="V744" s="208">
        <v>100010001376</v>
      </c>
      <c r="Y744" s="201" t="s">
        <v>2306</v>
      </c>
      <c r="AE744" s="209"/>
      <c r="AF744" s="209"/>
      <c r="AG744" s="209"/>
      <c r="AJ744" s="198" t="str">
        <f t="shared" si="15"/>
        <v>-</v>
      </c>
      <c r="AK744" s="201">
        <v>2011</v>
      </c>
      <c r="AL744" s="551" t="s">
        <v>6795</v>
      </c>
    </row>
    <row r="745" spans="1:38" s="201" customFormat="1" ht="16" x14ac:dyDescent="0.2">
      <c r="A745" s="199"/>
      <c r="B745" s="203">
        <v>10117052</v>
      </c>
      <c r="C745" s="201" t="s">
        <v>31</v>
      </c>
      <c r="D745" s="201" t="s">
        <v>32</v>
      </c>
      <c r="E745" s="201" t="s">
        <v>407</v>
      </c>
      <c r="F745" s="201">
        <v>401996</v>
      </c>
      <c r="G745" s="201" t="s">
        <v>408</v>
      </c>
      <c r="H745" s="201" t="s">
        <v>409</v>
      </c>
      <c r="I745" s="202">
        <v>22800</v>
      </c>
      <c r="J745" s="203" t="s">
        <v>253</v>
      </c>
      <c r="K745" s="203" t="s">
        <v>327</v>
      </c>
      <c r="L745" s="201" t="s">
        <v>255</v>
      </c>
      <c r="M745" s="204" t="s">
        <v>410</v>
      </c>
      <c r="N745" s="192"/>
      <c r="O745" s="205"/>
      <c r="P745" s="206"/>
      <c r="Q745" s="201" t="s">
        <v>3235</v>
      </c>
      <c r="R745" s="331">
        <v>3289</v>
      </c>
      <c r="S745" s="204" t="s">
        <v>411</v>
      </c>
      <c r="T745" s="204" t="s">
        <v>412</v>
      </c>
      <c r="U745" s="207" t="s">
        <v>365</v>
      </c>
      <c r="V745" s="208">
        <v>100010001376</v>
      </c>
      <c r="AE745" s="209"/>
      <c r="AF745" s="209"/>
      <c r="AG745" s="209"/>
      <c r="AJ745" s="198" t="str">
        <f t="shared" si="15"/>
        <v>+</v>
      </c>
      <c r="AK745" s="201">
        <v>2011</v>
      </c>
      <c r="AL745" s="551" t="s">
        <v>6795</v>
      </c>
    </row>
    <row r="746" spans="1:38" s="201" customFormat="1" ht="16" x14ac:dyDescent="0.2">
      <c r="A746" s="199"/>
      <c r="B746" s="203">
        <v>10125046</v>
      </c>
      <c r="C746" s="201" t="s">
        <v>31</v>
      </c>
      <c r="D746" s="201" t="s">
        <v>32</v>
      </c>
      <c r="E746" s="201" t="s">
        <v>407</v>
      </c>
      <c r="F746" s="201">
        <v>401996</v>
      </c>
      <c r="G746" s="201" t="s">
        <v>408</v>
      </c>
      <c r="H746" s="201" t="s">
        <v>409</v>
      </c>
      <c r="I746" s="202">
        <v>23201</v>
      </c>
      <c r="J746" s="203" t="s">
        <v>356</v>
      </c>
      <c r="K746" s="203" t="s">
        <v>357</v>
      </c>
      <c r="L746" s="201" t="s">
        <v>255</v>
      </c>
      <c r="M746" s="204" t="s">
        <v>410</v>
      </c>
      <c r="N746" s="192"/>
      <c r="O746" s="205"/>
      <c r="P746" s="206"/>
      <c r="Q746" s="201" t="s">
        <v>2307</v>
      </c>
      <c r="R746" s="331">
        <v>3290</v>
      </c>
      <c r="S746" s="204" t="s">
        <v>411</v>
      </c>
      <c r="T746" s="204" t="s">
        <v>412</v>
      </c>
      <c r="U746" s="207" t="s">
        <v>365</v>
      </c>
      <c r="V746" s="208">
        <v>100010001376</v>
      </c>
      <c r="Y746" s="201" t="s">
        <v>2303</v>
      </c>
      <c r="AE746" s="209"/>
      <c r="AF746" s="209"/>
      <c r="AG746" s="209"/>
      <c r="AJ746" s="198" t="str">
        <f t="shared" si="15"/>
        <v>-</v>
      </c>
      <c r="AK746" s="201">
        <v>2011</v>
      </c>
      <c r="AL746" s="551" t="s">
        <v>6795</v>
      </c>
    </row>
    <row r="747" spans="1:38" s="201" customFormat="1" ht="16" x14ac:dyDescent="0.2">
      <c r="A747" s="199"/>
      <c r="B747" s="203">
        <v>10094567</v>
      </c>
      <c r="C747" s="201" t="s">
        <v>31</v>
      </c>
      <c r="D747" s="201" t="s">
        <v>32</v>
      </c>
      <c r="E747" s="201" t="s">
        <v>366</v>
      </c>
      <c r="F747" s="201">
        <v>412001</v>
      </c>
      <c r="G747" s="201" t="s">
        <v>336</v>
      </c>
      <c r="H747" s="201" t="s">
        <v>308</v>
      </c>
      <c r="I747" s="202">
        <v>22100</v>
      </c>
      <c r="J747" s="203" t="s">
        <v>290</v>
      </c>
      <c r="K747" s="203" t="s">
        <v>413</v>
      </c>
      <c r="L747" s="201" t="s">
        <v>255</v>
      </c>
      <c r="M747" s="204" t="s">
        <v>410</v>
      </c>
      <c r="N747" s="192"/>
      <c r="O747" s="205"/>
      <c r="P747" s="206"/>
      <c r="Q747" s="201" t="s">
        <v>2305</v>
      </c>
      <c r="R747" s="331">
        <v>3291</v>
      </c>
      <c r="S747" s="204" t="s">
        <v>411</v>
      </c>
      <c r="T747" s="204" t="s">
        <v>412</v>
      </c>
      <c r="U747" s="207" t="s">
        <v>365</v>
      </c>
      <c r="V747" s="208">
        <v>100010001376</v>
      </c>
      <c r="Y747" s="201" t="s">
        <v>2308</v>
      </c>
      <c r="AE747" s="209"/>
      <c r="AF747" s="209"/>
      <c r="AG747" s="209"/>
      <c r="AJ747" s="198" t="str">
        <f t="shared" si="15"/>
        <v>-</v>
      </c>
      <c r="AK747" s="201">
        <v>2011</v>
      </c>
      <c r="AL747" s="551" t="s">
        <v>6795</v>
      </c>
    </row>
    <row r="748" spans="1:38" s="201" customFormat="1" ht="16" x14ac:dyDescent="0.2">
      <c r="A748" s="199"/>
      <c r="B748" s="203">
        <v>10094583</v>
      </c>
      <c r="C748" s="201" t="s">
        <v>31</v>
      </c>
      <c r="D748" s="201" t="s">
        <v>32</v>
      </c>
      <c r="E748" s="201" t="s">
        <v>366</v>
      </c>
      <c r="F748" s="201">
        <v>412001</v>
      </c>
      <c r="G748" s="201" t="s">
        <v>336</v>
      </c>
      <c r="H748" s="201" t="s">
        <v>308</v>
      </c>
      <c r="I748" s="202">
        <v>22200</v>
      </c>
      <c r="J748" s="203" t="s">
        <v>290</v>
      </c>
      <c r="K748" s="203" t="s">
        <v>413</v>
      </c>
      <c r="L748" s="201" t="s">
        <v>255</v>
      </c>
      <c r="M748" s="204" t="s">
        <v>410</v>
      </c>
      <c r="N748" s="192"/>
      <c r="O748" s="205"/>
      <c r="P748" s="206"/>
      <c r="Q748" s="201" t="s">
        <v>3235</v>
      </c>
      <c r="R748" s="331">
        <v>3292</v>
      </c>
      <c r="S748" s="204" t="s">
        <v>411</v>
      </c>
      <c r="T748" s="204" t="s">
        <v>412</v>
      </c>
      <c r="U748" s="207" t="s">
        <v>365</v>
      </c>
      <c r="V748" s="208">
        <v>100010001376</v>
      </c>
      <c r="AE748" s="209"/>
      <c r="AF748" s="209"/>
      <c r="AG748" s="209"/>
      <c r="AJ748" s="198" t="str">
        <f t="shared" si="15"/>
        <v>+</v>
      </c>
      <c r="AK748" s="201">
        <v>2011</v>
      </c>
      <c r="AL748" s="551" t="s">
        <v>6795</v>
      </c>
    </row>
    <row r="749" spans="1:38" s="201" customFormat="1" ht="16" x14ac:dyDescent="0.2">
      <c r="A749" s="199"/>
      <c r="B749" s="203">
        <v>10124610</v>
      </c>
      <c r="C749" s="201" t="s">
        <v>31</v>
      </c>
      <c r="D749" s="201" t="s">
        <v>32</v>
      </c>
      <c r="E749" s="201" t="s">
        <v>366</v>
      </c>
      <c r="F749" s="201">
        <v>412001</v>
      </c>
      <c r="G749" s="201" t="s">
        <v>336</v>
      </c>
      <c r="H749" s="201" t="s">
        <v>308</v>
      </c>
      <c r="I749" s="202">
        <v>40801</v>
      </c>
      <c r="J749" s="203" t="s">
        <v>877</v>
      </c>
      <c r="K749" s="203" t="s">
        <v>2196</v>
      </c>
      <c r="L749" s="201" t="s">
        <v>255</v>
      </c>
      <c r="M749" s="204" t="s">
        <v>410</v>
      </c>
      <c r="N749" s="192"/>
      <c r="O749" s="205"/>
      <c r="P749" s="206"/>
      <c r="Q749" s="201" t="s">
        <v>2309</v>
      </c>
      <c r="R749" s="331">
        <v>3293</v>
      </c>
      <c r="S749" s="204" t="s">
        <v>411</v>
      </c>
      <c r="T749" s="204" t="s">
        <v>412</v>
      </c>
      <c r="U749" s="207" t="s">
        <v>365</v>
      </c>
      <c r="V749" s="208">
        <v>100010001376</v>
      </c>
      <c r="Y749" s="201" t="s">
        <v>2310</v>
      </c>
      <c r="AE749" s="209"/>
      <c r="AF749" s="209"/>
      <c r="AG749" s="209"/>
      <c r="AJ749" s="198" t="str">
        <f t="shared" si="15"/>
        <v>-</v>
      </c>
      <c r="AK749" s="201">
        <v>2011</v>
      </c>
      <c r="AL749" s="551" t="s">
        <v>6795</v>
      </c>
    </row>
    <row r="750" spans="1:38" s="201" customFormat="1" ht="16" x14ac:dyDescent="0.2">
      <c r="A750" s="199"/>
      <c r="B750" s="203">
        <v>10124608</v>
      </c>
      <c r="C750" s="201" t="s">
        <v>31</v>
      </c>
      <c r="D750" s="201" t="s">
        <v>32</v>
      </c>
      <c r="E750" s="201" t="s">
        <v>366</v>
      </c>
      <c r="F750" s="201">
        <v>412001</v>
      </c>
      <c r="G750" s="201" t="s">
        <v>336</v>
      </c>
      <c r="H750" s="201" t="s">
        <v>308</v>
      </c>
      <c r="I750" s="202">
        <v>47910</v>
      </c>
      <c r="J750" s="203" t="s">
        <v>486</v>
      </c>
      <c r="K750" s="203" t="s">
        <v>553</v>
      </c>
      <c r="L750" s="201" t="s">
        <v>255</v>
      </c>
      <c r="M750" s="204" t="s">
        <v>410</v>
      </c>
      <c r="N750" s="192"/>
      <c r="O750" s="205"/>
      <c r="P750" s="206"/>
      <c r="Q750" s="201" t="s">
        <v>2311</v>
      </c>
      <c r="R750" s="331">
        <v>3294</v>
      </c>
      <c r="S750" s="204" t="s">
        <v>411</v>
      </c>
      <c r="T750" s="204" t="s">
        <v>412</v>
      </c>
      <c r="U750" s="207" t="s">
        <v>365</v>
      </c>
      <c r="V750" s="208">
        <v>100010001376</v>
      </c>
      <c r="Y750" s="201" t="s">
        <v>2312</v>
      </c>
      <c r="AE750" s="209"/>
      <c r="AF750" s="209"/>
      <c r="AG750" s="209"/>
      <c r="AJ750" s="198" t="str">
        <f t="shared" si="15"/>
        <v>-</v>
      </c>
      <c r="AK750" s="201">
        <v>2011</v>
      </c>
      <c r="AL750" s="551" t="s">
        <v>6795</v>
      </c>
    </row>
    <row r="751" spans="1:38" s="201" customFormat="1" ht="16" x14ac:dyDescent="0.2">
      <c r="A751" s="199"/>
      <c r="B751" s="203">
        <v>10119937</v>
      </c>
      <c r="C751" s="201" t="s">
        <v>31</v>
      </c>
      <c r="D751" s="201" t="s">
        <v>32</v>
      </c>
      <c r="E751" s="201" t="s">
        <v>2200</v>
      </c>
      <c r="F751" s="201">
        <v>406017</v>
      </c>
      <c r="G751" s="201" t="s">
        <v>2201</v>
      </c>
      <c r="H751" s="201" t="s">
        <v>680</v>
      </c>
      <c r="I751" s="202">
        <v>21300</v>
      </c>
      <c r="J751" s="203" t="s">
        <v>290</v>
      </c>
      <c r="K751" s="203" t="s">
        <v>413</v>
      </c>
      <c r="L751" s="201" t="s">
        <v>255</v>
      </c>
      <c r="M751" s="204" t="s">
        <v>2313</v>
      </c>
      <c r="N751" s="192"/>
      <c r="O751" s="205"/>
      <c r="P751" s="206"/>
      <c r="Q751" s="201" t="s">
        <v>2305</v>
      </c>
      <c r="R751" s="331">
        <v>3297</v>
      </c>
      <c r="S751" s="204" t="s">
        <v>411</v>
      </c>
      <c r="T751" s="204" t="s">
        <v>412</v>
      </c>
      <c r="U751" s="207" t="s">
        <v>365</v>
      </c>
      <c r="V751" s="208">
        <v>100010001376</v>
      </c>
      <c r="Y751" s="201" t="s">
        <v>2314</v>
      </c>
      <c r="AE751" s="209"/>
      <c r="AF751" s="209"/>
      <c r="AG751" s="209"/>
      <c r="AJ751" s="198" t="str">
        <f t="shared" si="15"/>
        <v>-</v>
      </c>
      <c r="AK751" s="201">
        <v>2011</v>
      </c>
      <c r="AL751" s="551" t="s">
        <v>6795</v>
      </c>
    </row>
    <row r="752" spans="1:38" s="201" customFormat="1" ht="16" x14ac:dyDescent="0.2">
      <c r="A752" s="199"/>
      <c r="B752" s="203">
        <v>10130518</v>
      </c>
      <c r="C752" s="201" t="s">
        <v>31</v>
      </c>
      <c r="D752" s="201" t="s">
        <v>32</v>
      </c>
      <c r="E752" s="201" t="s">
        <v>2200</v>
      </c>
      <c r="F752" s="201">
        <v>406017</v>
      </c>
      <c r="G752" s="201" t="s">
        <v>2201</v>
      </c>
      <c r="H752" s="201" t="s">
        <v>680</v>
      </c>
      <c r="I752" s="202">
        <v>23010</v>
      </c>
      <c r="J752" s="203" t="s">
        <v>491</v>
      </c>
      <c r="K752" s="203" t="s">
        <v>549</v>
      </c>
      <c r="L752" s="201" t="s">
        <v>255</v>
      </c>
      <c r="M752" s="204" t="s">
        <v>2313</v>
      </c>
      <c r="N752" s="192"/>
      <c r="O752" s="205"/>
      <c r="P752" s="206"/>
      <c r="Q752" s="201" t="s">
        <v>3235</v>
      </c>
      <c r="R752" s="331">
        <v>3298</v>
      </c>
      <c r="S752" s="204" t="s">
        <v>411</v>
      </c>
      <c r="T752" s="204" t="s">
        <v>412</v>
      </c>
      <c r="U752" s="207" t="s">
        <v>365</v>
      </c>
      <c r="V752" s="208">
        <v>100010001376</v>
      </c>
      <c r="Y752" s="201" t="s">
        <v>2315</v>
      </c>
      <c r="AE752" s="209"/>
      <c r="AF752" s="209"/>
      <c r="AG752" s="209"/>
      <c r="AJ752" s="198" t="str">
        <f t="shared" si="15"/>
        <v>+</v>
      </c>
      <c r="AK752" s="201">
        <v>2011</v>
      </c>
      <c r="AL752" s="551" t="s">
        <v>6795</v>
      </c>
    </row>
    <row r="753" spans="1:38" s="201" customFormat="1" ht="16" x14ac:dyDescent="0.2">
      <c r="A753" s="199"/>
      <c r="B753" s="203">
        <v>10112991</v>
      </c>
      <c r="C753" s="201" t="s">
        <v>31</v>
      </c>
      <c r="D753" s="201" t="s">
        <v>32</v>
      </c>
      <c r="E753" s="201" t="s">
        <v>414</v>
      </c>
      <c r="F753" s="201">
        <v>412001</v>
      </c>
      <c r="G753" s="201" t="s">
        <v>336</v>
      </c>
      <c r="H753" s="201" t="s">
        <v>308</v>
      </c>
      <c r="I753" s="202">
        <v>2400</v>
      </c>
      <c r="J753" s="203" t="s">
        <v>207</v>
      </c>
      <c r="K753" s="203" t="s">
        <v>440</v>
      </c>
      <c r="L753" s="201" t="s">
        <v>255</v>
      </c>
      <c r="M753" s="204" t="s">
        <v>415</v>
      </c>
      <c r="N753" s="192"/>
      <c r="O753" s="205"/>
      <c r="P753" s="206"/>
      <c r="Q753" s="201" t="s">
        <v>3235</v>
      </c>
      <c r="R753" s="331">
        <v>3299</v>
      </c>
      <c r="S753" s="204" t="s">
        <v>411</v>
      </c>
      <c r="T753" s="204" t="s">
        <v>412</v>
      </c>
      <c r="U753" s="207" t="s">
        <v>365</v>
      </c>
      <c r="V753" s="208">
        <v>100010001376</v>
      </c>
      <c r="Y753" s="201" t="s">
        <v>2316</v>
      </c>
      <c r="AE753" s="209"/>
      <c r="AF753" s="209"/>
      <c r="AG753" s="209"/>
      <c r="AJ753" s="198" t="str">
        <f t="shared" si="15"/>
        <v>+</v>
      </c>
      <c r="AK753" s="201">
        <v>2011</v>
      </c>
      <c r="AL753" s="551" t="s">
        <v>6795</v>
      </c>
    </row>
    <row r="754" spans="1:38" s="201" customFormat="1" ht="16" x14ac:dyDescent="0.2">
      <c r="A754" s="199"/>
      <c r="B754" s="203">
        <v>10112998</v>
      </c>
      <c r="C754" s="201" t="s">
        <v>31</v>
      </c>
      <c r="D754" s="201" t="s">
        <v>32</v>
      </c>
      <c r="E754" s="201" t="s">
        <v>414</v>
      </c>
      <c r="F754" s="201">
        <v>412001</v>
      </c>
      <c r="G754" s="201" t="s">
        <v>336</v>
      </c>
      <c r="H754" s="201" t="s">
        <v>308</v>
      </c>
      <c r="I754" s="202">
        <v>22100</v>
      </c>
      <c r="J754" s="203" t="s">
        <v>290</v>
      </c>
      <c r="K754" s="203" t="s">
        <v>413</v>
      </c>
      <c r="L754" s="201" t="s">
        <v>255</v>
      </c>
      <c r="M754" s="204" t="s">
        <v>415</v>
      </c>
      <c r="N754" s="192"/>
      <c r="O754" s="205"/>
      <c r="P754" s="206"/>
      <c r="Q754" s="201" t="s">
        <v>2317</v>
      </c>
      <c r="R754" s="331">
        <v>3300</v>
      </c>
      <c r="S754" s="204" t="s">
        <v>411</v>
      </c>
      <c r="T754" s="204" t="s">
        <v>412</v>
      </c>
      <c r="U754" s="207" t="s">
        <v>365</v>
      </c>
      <c r="V754" s="208">
        <v>100010001376</v>
      </c>
      <c r="Y754" s="201" t="s">
        <v>2318</v>
      </c>
      <c r="AE754" s="209"/>
      <c r="AF754" s="209"/>
      <c r="AG754" s="209"/>
      <c r="AJ754" s="198" t="str">
        <f t="shared" si="15"/>
        <v>-</v>
      </c>
      <c r="AK754" s="201">
        <v>2011</v>
      </c>
      <c r="AL754" s="551" t="s">
        <v>6795</v>
      </c>
    </row>
    <row r="755" spans="1:38" s="201" customFormat="1" ht="16" x14ac:dyDescent="0.2">
      <c r="A755" s="199"/>
      <c r="B755" s="203">
        <v>10112999</v>
      </c>
      <c r="C755" s="201" t="s">
        <v>31</v>
      </c>
      <c r="D755" s="201" t="s">
        <v>32</v>
      </c>
      <c r="E755" s="201" t="s">
        <v>414</v>
      </c>
      <c r="F755" s="201">
        <v>412001</v>
      </c>
      <c r="G755" s="201" t="s">
        <v>336</v>
      </c>
      <c r="H755" s="201" t="s">
        <v>308</v>
      </c>
      <c r="I755" s="202">
        <v>22200</v>
      </c>
      <c r="J755" s="203" t="s">
        <v>290</v>
      </c>
      <c r="K755" s="203" t="s">
        <v>413</v>
      </c>
      <c r="L755" s="201" t="s">
        <v>255</v>
      </c>
      <c r="M755" s="204" t="s">
        <v>415</v>
      </c>
      <c r="N755" s="192"/>
      <c r="O755" s="205"/>
      <c r="P755" s="206"/>
      <c r="Q755" s="201" t="s">
        <v>3235</v>
      </c>
      <c r="R755" s="331">
        <v>3301</v>
      </c>
      <c r="S755" s="204" t="s">
        <v>411</v>
      </c>
      <c r="T755" s="204" t="s">
        <v>412</v>
      </c>
      <c r="U755" s="207" t="s">
        <v>365</v>
      </c>
      <c r="V755" s="208">
        <v>100010001376</v>
      </c>
      <c r="AE755" s="209"/>
      <c r="AF755" s="209"/>
      <c r="AG755" s="209"/>
      <c r="AJ755" s="198" t="str">
        <f t="shared" si="15"/>
        <v>+</v>
      </c>
      <c r="AK755" s="201">
        <v>2011</v>
      </c>
      <c r="AL755" s="551" t="s">
        <v>6795</v>
      </c>
    </row>
    <row r="756" spans="1:38" s="201" customFormat="1" ht="16" x14ac:dyDescent="0.2">
      <c r="A756" s="199"/>
      <c r="B756" s="203">
        <v>10113067</v>
      </c>
      <c r="C756" s="201" t="s">
        <v>31</v>
      </c>
      <c r="D756" s="201" t="s">
        <v>32</v>
      </c>
      <c r="E756" s="201" t="s">
        <v>414</v>
      </c>
      <c r="F756" s="201">
        <v>412001</v>
      </c>
      <c r="G756" s="201" t="s">
        <v>336</v>
      </c>
      <c r="H756" s="201" t="s">
        <v>308</v>
      </c>
      <c r="I756" s="202">
        <v>44200</v>
      </c>
      <c r="J756" s="203" t="s">
        <v>738</v>
      </c>
      <c r="K756" s="203" t="s">
        <v>739</v>
      </c>
      <c r="L756" s="201" t="s">
        <v>255</v>
      </c>
      <c r="M756" s="204" t="s">
        <v>415</v>
      </c>
      <c r="N756" s="192"/>
      <c r="O756" s="205"/>
      <c r="P756" s="206"/>
      <c r="Q756" s="201" t="s">
        <v>2319</v>
      </c>
      <c r="R756" s="331">
        <v>3302</v>
      </c>
      <c r="S756" s="204" t="s">
        <v>411</v>
      </c>
      <c r="T756" s="204" t="s">
        <v>412</v>
      </c>
      <c r="U756" s="207" t="s">
        <v>365</v>
      </c>
      <c r="V756" s="208">
        <v>100010001376</v>
      </c>
      <c r="Y756" s="201" t="s">
        <v>2320</v>
      </c>
      <c r="AE756" s="209"/>
      <c r="AF756" s="209"/>
      <c r="AG756" s="209"/>
      <c r="AJ756" s="198" t="str">
        <f t="shared" si="15"/>
        <v>-</v>
      </c>
      <c r="AK756" s="201">
        <v>2011</v>
      </c>
      <c r="AL756" s="551" t="s">
        <v>6795</v>
      </c>
    </row>
    <row r="757" spans="1:38" s="201" customFormat="1" ht="16" x14ac:dyDescent="0.2">
      <c r="A757" s="199"/>
      <c r="B757" s="203">
        <v>10113094</v>
      </c>
      <c r="C757" s="201" t="s">
        <v>31</v>
      </c>
      <c r="D757" s="201" t="s">
        <v>32</v>
      </c>
      <c r="E757" s="201" t="s">
        <v>414</v>
      </c>
      <c r="F757" s="201">
        <v>412001</v>
      </c>
      <c r="G757" s="201" t="s">
        <v>336</v>
      </c>
      <c r="H757" s="201" t="s">
        <v>308</v>
      </c>
      <c r="I757" s="202">
        <v>81200</v>
      </c>
      <c r="J757" s="203" t="s">
        <v>367</v>
      </c>
      <c r="K757" s="203" t="s">
        <v>375</v>
      </c>
      <c r="L757" s="201" t="s">
        <v>255</v>
      </c>
      <c r="M757" s="204" t="s">
        <v>415</v>
      </c>
      <c r="N757" s="192"/>
      <c r="O757" s="205"/>
      <c r="P757" s="206"/>
      <c r="Q757" s="201" t="s">
        <v>3171</v>
      </c>
      <c r="R757" s="331">
        <v>3303</v>
      </c>
      <c r="S757" s="204" t="s">
        <v>411</v>
      </c>
      <c r="T757" s="204" t="s">
        <v>412</v>
      </c>
      <c r="U757" s="207" t="s">
        <v>365</v>
      </c>
      <c r="V757" s="208">
        <v>100010001376</v>
      </c>
      <c r="AE757" s="209"/>
      <c r="AF757" s="209"/>
      <c r="AG757" s="209"/>
      <c r="AJ757" s="198" t="str">
        <f t="shared" si="15"/>
        <v>-</v>
      </c>
      <c r="AK757" s="201">
        <v>2011</v>
      </c>
      <c r="AL757" s="551" t="s">
        <v>6795</v>
      </c>
    </row>
    <row r="758" spans="1:38" s="201" customFormat="1" ht="16" x14ac:dyDescent="0.2">
      <c r="A758" s="199"/>
      <c r="B758" s="203">
        <v>10113095</v>
      </c>
      <c r="C758" s="201" t="s">
        <v>31</v>
      </c>
      <c r="D758" s="201" t="s">
        <v>32</v>
      </c>
      <c r="E758" s="201" t="s">
        <v>414</v>
      </c>
      <c r="F758" s="201">
        <v>412001</v>
      </c>
      <c r="G758" s="201" t="s">
        <v>336</v>
      </c>
      <c r="H758" s="201" t="s">
        <v>308</v>
      </c>
      <c r="I758" s="202">
        <v>83100</v>
      </c>
      <c r="J758" s="203" t="s">
        <v>367</v>
      </c>
      <c r="K758" s="203" t="s">
        <v>375</v>
      </c>
      <c r="L758" s="201" t="s">
        <v>255</v>
      </c>
      <c r="M758" s="204" t="s">
        <v>415</v>
      </c>
      <c r="N758" s="192"/>
      <c r="O758" s="205"/>
      <c r="P758" s="206"/>
      <c r="Q758" s="201" t="s">
        <v>3172</v>
      </c>
      <c r="R758" s="331">
        <v>3304</v>
      </c>
      <c r="S758" s="204" t="s">
        <v>411</v>
      </c>
      <c r="T758" s="204" t="s">
        <v>412</v>
      </c>
      <c r="U758" s="207" t="s">
        <v>365</v>
      </c>
      <c r="V758" s="208">
        <v>100010001376</v>
      </c>
      <c r="AE758" s="209"/>
      <c r="AF758" s="209"/>
      <c r="AG758" s="209"/>
      <c r="AJ758" s="198" t="str">
        <f t="shared" si="15"/>
        <v>-</v>
      </c>
      <c r="AK758" s="201">
        <v>2011</v>
      </c>
      <c r="AL758" s="551" t="s">
        <v>6795</v>
      </c>
    </row>
    <row r="759" spans="1:38" s="201" customFormat="1" ht="16" x14ac:dyDescent="0.2">
      <c r="A759" s="199"/>
      <c r="B759" s="203">
        <v>10113096</v>
      </c>
      <c r="C759" s="201" t="s">
        <v>31</v>
      </c>
      <c r="D759" s="201" t="s">
        <v>32</v>
      </c>
      <c r="E759" s="201" t="s">
        <v>414</v>
      </c>
      <c r="F759" s="201">
        <v>412001</v>
      </c>
      <c r="G759" s="201" t="s">
        <v>336</v>
      </c>
      <c r="H759" s="201" t="s">
        <v>308</v>
      </c>
      <c r="I759" s="202">
        <v>85100</v>
      </c>
      <c r="J759" s="203" t="s">
        <v>367</v>
      </c>
      <c r="K759" s="203" t="s">
        <v>375</v>
      </c>
      <c r="L759" s="201" t="s">
        <v>255</v>
      </c>
      <c r="M759" s="204" t="s">
        <v>415</v>
      </c>
      <c r="N759" s="192"/>
      <c r="O759" s="205"/>
      <c r="P759" s="206"/>
      <c r="Q759" s="201" t="s">
        <v>3173</v>
      </c>
      <c r="R759" s="331">
        <v>3305</v>
      </c>
      <c r="S759" s="204" t="s">
        <v>411</v>
      </c>
      <c r="T759" s="204" t="s">
        <v>412</v>
      </c>
      <c r="U759" s="207" t="s">
        <v>365</v>
      </c>
      <c r="V759" s="208">
        <v>100010001376</v>
      </c>
      <c r="AE759" s="209"/>
      <c r="AF759" s="209"/>
      <c r="AG759" s="209"/>
      <c r="AJ759" s="198" t="str">
        <f t="shared" si="15"/>
        <v>-</v>
      </c>
      <c r="AK759" s="201">
        <v>2011</v>
      </c>
      <c r="AL759" s="551" t="s">
        <v>6795</v>
      </c>
    </row>
    <row r="760" spans="1:38" s="201" customFormat="1" ht="16" x14ac:dyDescent="0.2">
      <c r="A760" s="199"/>
      <c r="B760" s="203">
        <v>10114221</v>
      </c>
      <c r="C760" s="201" t="s">
        <v>31</v>
      </c>
      <c r="D760" s="201" t="s">
        <v>32</v>
      </c>
      <c r="E760" s="201" t="s">
        <v>676</v>
      </c>
      <c r="F760" s="201">
        <v>412001</v>
      </c>
      <c r="G760" s="201" t="s">
        <v>336</v>
      </c>
      <c r="H760" s="201" t="s">
        <v>308</v>
      </c>
      <c r="I760" s="202">
        <v>43600</v>
      </c>
      <c r="J760" s="203" t="s">
        <v>738</v>
      </c>
      <c r="K760" s="203" t="s">
        <v>739</v>
      </c>
      <c r="L760" s="201" t="s">
        <v>255</v>
      </c>
      <c r="M760" s="204" t="s">
        <v>415</v>
      </c>
      <c r="N760" s="192"/>
      <c r="O760" s="205"/>
      <c r="P760" s="206"/>
      <c r="Q760" s="201" t="s">
        <v>3235</v>
      </c>
      <c r="R760" s="331">
        <v>3306</v>
      </c>
      <c r="S760" s="204" t="s">
        <v>411</v>
      </c>
      <c r="T760" s="204" t="s">
        <v>412</v>
      </c>
      <c r="U760" s="207" t="s">
        <v>365</v>
      </c>
      <c r="V760" s="208">
        <v>100010001376</v>
      </c>
      <c r="Y760" s="201" t="s">
        <v>2321</v>
      </c>
      <c r="AE760" s="209"/>
      <c r="AF760" s="209"/>
      <c r="AG760" s="209"/>
      <c r="AJ760" s="198" t="str">
        <f t="shared" si="15"/>
        <v>+</v>
      </c>
      <c r="AK760" s="201">
        <v>2011</v>
      </c>
      <c r="AL760" s="551" t="s">
        <v>6795</v>
      </c>
    </row>
    <row r="761" spans="1:38" s="201" customFormat="1" ht="16" x14ac:dyDescent="0.2">
      <c r="A761" s="199"/>
      <c r="B761" s="203">
        <v>10088645</v>
      </c>
      <c r="C761" s="201" t="s">
        <v>31</v>
      </c>
      <c r="D761" s="201" t="s">
        <v>32</v>
      </c>
      <c r="E761" s="201" t="s">
        <v>416</v>
      </c>
      <c r="F761" s="201">
        <v>401255</v>
      </c>
      <c r="G761" s="201" t="s">
        <v>336</v>
      </c>
      <c r="H761" s="201" t="s">
        <v>308</v>
      </c>
      <c r="I761" s="202">
        <v>23100</v>
      </c>
      <c r="J761" s="203" t="s">
        <v>253</v>
      </c>
      <c r="K761" s="203" t="s">
        <v>327</v>
      </c>
      <c r="L761" s="201" t="s">
        <v>255</v>
      </c>
      <c r="M761" s="204" t="s">
        <v>415</v>
      </c>
      <c r="N761" s="192"/>
      <c r="O761" s="205"/>
      <c r="P761" s="206"/>
      <c r="Q761" s="201" t="s">
        <v>3235</v>
      </c>
      <c r="R761" s="331">
        <v>3307</v>
      </c>
      <c r="S761" s="204" t="s">
        <v>411</v>
      </c>
      <c r="T761" s="204" t="s">
        <v>412</v>
      </c>
      <c r="U761" s="207" t="s">
        <v>365</v>
      </c>
      <c r="V761" s="208">
        <v>100010001376</v>
      </c>
      <c r="AE761" s="209"/>
      <c r="AF761" s="209"/>
      <c r="AG761" s="209"/>
      <c r="AJ761" s="198" t="str">
        <f t="shared" si="15"/>
        <v>+</v>
      </c>
      <c r="AK761" s="201">
        <v>2011</v>
      </c>
      <c r="AL761" s="551" t="s">
        <v>6795</v>
      </c>
    </row>
    <row r="762" spans="1:38" s="201" customFormat="1" ht="16" x14ac:dyDescent="0.2">
      <c r="A762" s="199"/>
      <c r="B762" s="203">
        <v>10071003</v>
      </c>
      <c r="C762" s="201" t="s">
        <v>31</v>
      </c>
      <c r="D762" s="201" t="s">
        <v>32</v>
      </c>
      <c r="E762" s="201" t="s">
        <v>1330</v>
      </c>
      <c r="F762" s="201">
        <v>410193</v>
      </c>
      <c r="G762" s="201" t="s">
        <v>2015</v>
      </c>
      <c r="H762" s="201" t="s">
        <v>1332</v>
      </c>
      <c r="I762" s="202">
        <v>41600</v>
      </c>
      <c r="J762" s="203" t="s">
        <v>124</v>
      </c>
      <c r="K762" s="203" t="s">
        <v>950</v>
      </c>
      <c r="L762" s="201" t="s">
        <v>255</v>
      </c>
      <c r="M762" s="204" t="s">
        <v>2322</v>
      </c>
      <c r="N762" s="192"/>
      <c r="O762" s="205"/>
      <c r="P762" s="206"/>
      <c r="Q762" s="201" t="s">
        <v>3235</v>
      </c>
      <c r="R762" s="331">
        <v>3308</v>
      </c>
      <c r="S762" s="204" t="s">
        <v>411</v>
      </c>
      <c r="T762" s="204" t="s">
        <v>412</v>
      </c>
      <c r="U762" s="207" t="s">
        <v>365</v>
      </c>
      <c r="V762" s="208">
        <v>100010001376</v>
      </c>
      <c r="Y762" s="201" t="s">
        <v>2323</v>
      </c>
      <c r="AE762" s="209"/>
      <c r="AF762" s="209"/>
      <c r="AG762" s="209"/>
      <c r="AJ762" s="198" t="str">
        <f t="shared" si="15"/>
        <v>+</v>
      </c>
      <c r="AK762" s="201">
        <v>2011</v>
      </c>
      <c r="AL762" s="551" t="s">
        <v>6795</v>
      </c>
    </row>
    <row r="763" spans="1:38" s="201" customFormat="1" ht="16" x14ac:dyDescent="0.2">
      <c r="A763" s="199"/>
      <c r="B763" s="203">
        <v>10127394</v>
      </c>
      <c r="C763" s="201" t="s">
        <v>31</v>
      </c>
      <c r="D763" s="201" t="s">
        <v>75</v>
      </c>
      <c r="E763" s="201" t="s">
        <v>389</v>
      </c>
      <c r="F763" s="201">
        <v>413052</v>
      </c>
      <c r="G763" s="201" t="s">
        <v>390</v>
      </c>
      <c r="H763" s="201" t="s">
        <v>391</v>
      </c>
      <c r="I763" s="202">
        <v>351</v>
      </c>
      <c r="J763" s="203" t="s">
        <v>417</v>
      </c>
      <c r="K763" s="203" t="s">
        <v>402</v>
      </c>
      <c r="L763" s="201" t="s">
        <v>255</v>
      </c>
      <c r="M763" s="204" t="s">
        <v>418</v>
      </c>
      <c r="N763" s="192"/>
      <c r="O763" s="205"/>
      <c r="P763" s="206"/>
      <c r="Q763" s="201" t="s">
        <v>3235</v>
      </c>
      <c r="R763" s="331">
        <v>3309</v>
      </c>
      <c r="S763" s="204" t="s">
        <v>411</v>
      </c>
      <c r="T763" s="204" t="s">
        <v>412</v>
      </c>
      <c r="U763" s="207" t="s">
        <v>365</v>
      </c>
      <c r="V763" s="208">
        <v>100010001376</v>
      </c>
      <c r="AE763" s="209"/>
      <c r="AF763" s="209"/>
      <c r="AG763" s="209"/>
      <c r="AJ763" s="198" t="str">
        <f t="shared" si="15"/>
        <v>+</v>
      </c>
      <c r="AK763" s="201">
        <v>2011</v>
      </c>
      <c r="AL763" s="551" t="s">
        <v>6795</v>
      </c>
    </row>
    <row r="764" spans="1:38" s="201" customFormat="1" ht="16" x14ac:dyDescent="0.2">
      <c r="A764" s="199"/>
      <c r="B764" s="203">
        <v>10113699</v>
      </c>
      <c r="C764" s="201" t="s">
        <v>31</v>
      </c>
      <c r="D764" s="201" t="s">
        <v>32</v>
      </c>
      <c r="E764" s="201" t="s">
        <v>361</v>
      </c>
      <c r="F764" s="201">
        <v>412001</v>
      </c>
      <c r="G764" s="201" t="s">
        <v>336</v>
      </c>
      <c r="H764" s="201" t="s">
        <v>308</v>
      </c>
      <c r="I764" s="202">
        <v>43300</v>
      </c>
      <c r="J764" s="203" t="s">
        <v>738</v>
      </c>
      <c r="K764" s="203" t="s">
        <v>739</v>
      </c>
      <c r="L764" s="201" t="s">
        <v>255</v>
      </c>
      <c r="M764" s="204" t="s">
        <v>370</v>
      </c>
      <c r="N764" s="192"/>
      <c r="O764" s="205"/>
      <c r="P764" s="206"/>
      <c r="Q764" s="201" t="s">
        <v>3235</v>
      </c>
      <c r="R764" s="331">
        <v>3313</v>
      </c>
      <c r="S764" s="204" t="s">
        <v>411</v>
      </c>
      <c r="T764" s="204" t="s">
        <v>412</v>
      </c>
      <c r="U764" s="207" t="s">
        <v>365</v>
      </c>
      <c r="V764" s="208">
        <v>100010001376</v>
      </c>
      <c r="Y764" s="201" t="s">
        <v>2324</v>
      </c>
      <c r="AE764" s="209"/>
      <c r="AF764" s="209"/>
      <c r="AG764" s="209"/>
      <c r="AJ764" s="198" t="str">
        <f t="shared" si="15"/>
        <v>+</v>
      </c>
      <c r="AK764" s="201">
        <v>2011</v>
      </c>
      <c r="AL764" s="551" t="s">
        <v>6795</v>
      </c>
    </row>
    <row r="765" spans="1:38" s="201" customFormat="1" ht="32" x14ac:dyDescent="0.2">
      <c r="A765" s="199"/>
      <c r="B765" s="203" t="s">
        <v>2325</v>
      </c>
      <c r="C765" s="201" t="s">
        <v>31</v>
      </c>
      <c r="D765" s="201" t="s">
        <v>32</v>
      </c>
      <c r="E765" s="201" t="s">
        <v>724</v>
      </c>
      <c r="F765" s="201">
        <v>401680</v>
      </c>
      <c r="G765" s="201" t="s">
        <v>725</v>
      </c>
      <c r="H765" s="201" t="s">
        <v>46</v>
      </c>
      <c r="I765" s="202">
        <v>10100</v>
      </c>
      <c r="J765" s="203" t="s">
        <v>362</v>
      </c>
      <c r="K765" s="203" t="s">
        <v>363</v>
      </c>
      <c r="L765" s="201" t="s">
        <v>364</v>
      </c>
      <c r="M765" s="204" t="s">
        <v>370</v>
      </c>
      <c r="N765" s="192"/>
      <c r="O765" s="205"/>
      <c r="P765" s="206"/>
      <c r="Q765" s="201" t="s">
        <v>3235</v>
      </c>
      <c r="R765" s="331">
        <v>3321</v>
      </c>
      <c r="S765" s="204" t="s">
        <v>411</v>
      </c>
      <c r="T765" s="204" t="s">
        <v>412</v>
      </c>
      <c r="U765" s="207" t="s">
        <v>365</v>
      </c>
      <c r="V765" s="208">
        <v>100010001376</v>
      </c>
      <c r="Y765" s="201" t="s">
        <v>2326</v>
      </c>
      <c r="AE765" s="209"/>
      <c r="AF765" s="209"/>
      <c r="AG765" s="209"/>
      <c r="AJ765" s="198" t="str">
        <f t="shared" si="15"/>
        <v>+</v>
      </c>
      <c r="AK765" s="201">
        <v>2011</v>
      </c>
      <c r="AL765" s="551" t="s">
        <v>6795</v>
      </c>
    </row>
    <row r="766" spans="1:38" s="201" customFormat="1" ht="16" x14ac:dyDescent="0.2">
      <c r="A766" s="199"/>
      <c r="B766" s="203">
        <v>10108832</v>
      </c>
      <c r="C766" s="201" t="s">
        <v>31</v>
      </c>
      <c r="D766" s="201" t="s">
        <v>32</v>
      </c>
      <c r="E766" s="201" t="s">
        <v>472</v>
      </c>
      <c r="F766" s="201">
        <v>400168</v>
      </c>
      <c r="G766" s="201" t="s">
        <v>473</v>
      </c>
      <c r="H766" s="201" t="s">
        <v>382</v>
      </c>
      <c r="I766" s="202">
        <v>80501</v>
      </c>
      <c r="J766" s="203" t="s">
        <v>474</v>
      </c>
      <c r="K766" s="203" t="s">
        <v>2327</v>
      </c>
      <c r="L766" s="201" t="s">
        <v>255</v>
      </c>
      <c r="M766" s="204" t="s">
        <v>411</v>
      </c>
      <c r="N766" s="192"/>
      <c r="O766" s="205"/>
      <c r="P766" s="206"/>
      <c r="Q766" s="201" t="s">
        <v>2328</v>
      </c>
      <c r="R766" s="331">
        <v>3323</v>
      </c>
      <c r="S766" s="204" t="s">
        <v>2329</v>
      </c>
      <c r="T766" s="204" t="s">
        <v>412</v>
      </c>
      <c r="U766" s="207" t="s">
        <v>42</v>
      </c>
      <c r="V766" s="208">
        <v>100010001376</v>
      </c>
      <c r="Y766" s="201" t="s">
        <v>2330</v>
      </c>
      <c r="AE766" s="209"/>
      <c r="AF766" s="209"/>
      <c r="AG766" s="209"/>
      <c r="AJ766" s="198" t="str">
        <f t="shared" si="15"/>
        <v>-</v>
      </c>
      <c r="AK766" s="201">
        <v>2011</v>
      </c>
      <c r="AL766" s="551" t="s">
        <v>6795</v>
      </c>
    </row>
    <row r="767" spans="1:38" s="201" customFormat="1" ht="16" x14ac:dyDescent="0.2">
      <c r="A767" s="199"/>
      <c r="B767" s="203">
        <v>10134383</v>
      </c>
      <c r="C767" s="201" t="s">
        <v>31</v>
      </c>
      <c r="D767" s="201" t="s">
        <v>32</v>
      </c>
      <c r="E767" s="201" t="s">
        <v>531</v>
      </c>
      <c r="F767" s="201">
        <v>403977</v>
      </c>
      <c r="G767" s="201" t="s">
        <v>532</v>
      </c>
      <c r="H767" s="201" t="s">
        <v>533</v>
      </c>
      <c r="I767" s="202">
        <v>23801</v>
      </c>
      <c r="J767" s="203" t="s">
        <v>2331</v>
      </c>
      <c r="K767" s="203" t="s">
        <v>2332</v>
      </c>
      <c r="M767" s="204"/>
      <c r="N767" s="192"/>
      <c r="O767" s="205"/>
      <c r="P767" s="206"/>
      <c r="Q767" s="201" t="s">
        <v>3235</v>
      </c>
      <c r="R767" s="331"/>
      <c r="S767" s="204"/>
      <c r="T767" s="204"/>
      <c r="U767" s="207"/>
      <c r="V767" s="208"/>
      <c r="Y767" s="201" t="s">
        <v>550</v>
      </c>
      <c r="AE767" s="209"/>
      <c r="AF767" s="209"/>
      <c r="AG767" s="209"/>
      <c r="AJ767" s="198" t="str">
        <f t="shared" si="15"/>
        <v>+</v>
      </c>
      <c r="AK767" s="201">
        <v>2011</v>
      </c>
      <c r="AL767" s="551" t="s">
        <v>6795</v>
      </c>
    </row>
    <row r="768" spans="1:38" s="201" customFormat="1" ht="16" x14ac:dyDescent="0.2">
      <c r="A768" s="199"/>
      <c r="B768" s="203">
        <v>10084622</v>
      </c>
      <c r="C768" s="201" t="s">
        <v>31</v>
      </c>
      <c r="D768" s="201" t="s">
        <v>32</v>
      </c>
      <c r="E768" s="201" t="s">
        <v>531</v>
      </c>
      <c r="F768" s="201">
        <v>403977</v>
      </c>
      <c r="G768" s="201" t="s">
        <v>532</v>
      </c>
      <c r="H768" s="201" t="s">
        <v>533</v>
      </c>
      <c r="I768" s="202">
        <v>52100</v>
      </c>
      <c r="J768" s="203" t="s">
        <v>2333</v>
      </c>
      <c r="K768" s="203" t="s">
        <v>553</v>
      </c>
      <c r="M768" s="204"/>
      <c r="N768" s="192"/>
      <c r="O768" s="205"/>
      <c r="P768" s="206"/>
      <c r="Q768" s="201" t="s">
        <v>3235</v>
      </c>
      <c r="R768" s="331"/>
      <c r="S768" s="204"/>
      <c r="T768" s="204"/>
      <c r="U768" s="207"/>
      <c r="V768" s="208"/>
      <c r="Y768" s="201" t="s">
        <v>551</v>
      </c>
      <c r="AE768" s="209"/>
      <c r="AF768" s="209"/>
      <c r="AG768" s="209"/>
      <c r="AJ768" s="198" t="str">
        <f t="shared" si="15"/>
        <v>+</v>
      </c>
      <c r="AK768" s="201">
        <v>2011</v>
      </c>
      <c r="AL768" s="551" t="s">
        <v>6795</v>
      </c>
    </row>
    <row r="769" spans="1:38" s="201" customFormat="1" ht="16" x14ac:dyDescent="0.2">
      <c r="A769" s="199"/>
      <c r="B769" s="203">
        <v>10084706</v>
      </c>
      <c r="C769" s="201" t="s">
        <v>31</v>
      </c>
      <c r="D769" s="201" t="s">
        <v>32</v>
      </c>
      <c r="E769" s="201" t="s">
        <v>531</v>
      </c>
      <c r="F769" s="201">
        <v>403977</v>
      </c>
      <c r="G769" s="201" t="s">
        <v>532</v>
      </c>
      <c r="H769" s="201" t="s">
        <v>533</v>
      </c>
      <c r="I769" s="202">
        <v>10600</v>
      </c>
      <c r="J769" s="203" t="s">
        <v>2334</v>
      </c>
      <c r="K769" s="203" t="s">
        <v>699</v>
      </c>
      <c r="M769" s="204"/>
      <c r="N769" s="192"/>
      <c r="O769" s="205"/>
      <c r="P769" s="206"/>
      <c r="Q769" s="201" t="s">
        <v>3235</v>
      </c>
      <c r="R769" s="331"/>
      <c r="S769" s="204"/>
      <c r="T769" s="204"/>
      <c r="U769" s="207"/>
      <c r="V769" s="208"/>
      <c r="Y769" s="201" t="s">
        <v>548</v>
      </c>
      <c r="AE769" s="209"/>
      <c r="AF769" s="209"/>
      <c r="AG769" s="209"/>
      <c r="AJ769" s="198" t="str">
        <f t="shared" si="15"/>
        <v>+</v>
      </c>
      <c r="AK769" s="201">
        <v>2011</v>
      </c>
      <c r="AL769" s="551" t="s">
        <v>6795</v>
      </c>
    </row>
    <row r="770" spans="1:38" s="201" customFormat="1" ht="16" x14ac:dyDescent="0.2">
      <c r="A770" s="199"/>
      <c r="B770" s="203">
        <v>10084705</v>
      </c>
      <c r="C770" s="201" t="s">
        <v>31</v>
      </c>
      <c r="D770" s="201" t="s">
        <v>32</v>
      </c>
      <c r="E770" s="201" t="s">
        <v>531</v>
      </c>
      <c r="F770" s="201">
        <v>403977</v>
      </c>
      <c r="G770" s="201" t="s">
        <v>532</v>
      </c>
      <c r="H770" s="201" t="s">
        <v>533</v>
      </c>
      <c r="I770" s="202">
        <v>6200</v>
      </c>
      <c r="J770" s="203" t="s">
        <v>207</v>
      </c>
      <c r="K770" s="203" t="s">
        <v>440</v>
      </c>
      <c r="M770" s="204"/>
      <c r="N770" s="192"/>
      <c r="O770" s="205"/>
      <c r="P770" s="206"/>
      <c r="Q770" s="201" t="s">
        <v>3235</v>
      </c>
      <c r="R770" s="331"/>
      <c r="S770" s="204"/>
      <c r="T770" s="204"/>
      <c r="U770" s="207"/>
      <c r="V770" s="208"/>
      <c r="Y770" s="201" t="s">
        <v>545</v>
      </c>
      <c r="AE770" s="209"/>
      <c r="AF770" s="209"/>
      <c r="AG770" s="209"/>
      <c r="AJ770" s="198" t="str">
        <f t="shared" si="15"/>
        <v>+</v>
      </c>
      <c r="AK770" s="201">
        <v>2011</v>
      </c>
      <c r="AL770" s="551" t="s">
        <v>6795</v>
      </c>
    </row>
    <row r="771" spans="1:38" s="201" customFormat="1" ht="16" x14ac:dyDescent="0.2">
      <c r="A771" s="199"/>
      <c r="B771" s="203">
        <v>10123331</v>
      </c>
      <c r="C771" s="201" t="s">
        <v>31</v>
      </c>
      <c r="D771" s="201" t="s">
        <v>32</v>
      </c>
      <c r="E771" s="201" t="s">
        <v>447</v>
      </c>
      <c r="F771" s="201">
        <v>409919</v>
      </c>
      <c r="G771" s="201" t="s">
        <v>448</v>
      </c>
      <c r="H771" s="201" t="s">
        <v>374</v>
      </c>
      <c r="I771" s="202">
        <v>20500</v>
      </c>
      <c r="J771" s="203" t="s">
        <v>2335</v>
      </c>
      <c r="K771" s="203" t="s">
        <v>699</v>
      </c>
      <c r="M771" s="204"/>
      <c r="N771" s="192"/>
      <c r="O771" s="205"/>
      <c r="P771" s="206"/>
      <c r="Q771" s="201" t="s">
        <v>3235</v>
      </c>
      <c r="R771" s="331"/>
      <c r="S771" s="204"/>
      <c r="T771" s="204"/>
      <c r="U771" s="207"/>
      <c r="V771" s="208"/>
      <c r="Y771" s="201" t="s">
        <v>451</v>
      </c>
      <c r="AE771" s="209"/>
      <c r="AF771" s="209"/>
      <c r="AG771" s="209"/>
      <c r="AJ771" s="198" t="str">
        <f t="shared" si="15"/>
        <v>+</v>
      </c>
      <c r="AK771" s="201">
        <v>2011</v>
      </c>
      <c r="AL771" s="551" t="s">
        <v>6795</v>
      </c>
    </row>
    <row r="772" spans="1:38" s="213" customFormat="1" x14ac:dyDescent="0.2">
      <c r="A772" s="211"/>
      <c r="B772" s="212"/>
      <c r="I772" s="214"/>
      <c r="J772" s="212"/>
      <c r="K772" s="212"/>
      <c r="M772" s="215"/>
      <c r="N772" s="192"/>
      <c r="O772" s="216"/>
      <c r="P772" s="206"/>
      <c r="R772" s="331"/>
      <c r="S772" s="215"/>
      <c r="T772" s="215"/>
      <c r="U772" s="217"/>
      <c r="V772" s="218"/>
      <c r="AE772" s="219"/>
      <c r="AF772" s="219"/>
      <c r="AG772" s="219"/>
      <c r="AJ772" s="198" t="s">
        <v>3236</v>
      </c>
      <c r="AK772" s="201">
        <v>2011</v>
      </c>
      <c r="AL772" s="551" t="s">
        <v>6795</v>
      </c>
    </row>
    <row r="773" spans="1:38" x14ac:dyDescent="0.2">
      <c r="B773" s="240">
        <v>10099730</v>
      </c>
      <c r="C773" s="240" t="s">
        <v>31</v>
      </c>
      <c r="D773" s="240" t="s">
        <v>32</v>
      </c>
      <c r="E773" s="240" t="s">
        <v>306</v>
      </c>
      <c r="F773" s="240">
        <v>412236</v>
      </c>
      <c r="G773" s="240" t="s">
        <v>307</v>
      </c>
      <c r="H773" s="240" t="s">
        <v>308</v>
      </c>
      <c r="I773" s="241">
        <v>32200</v>
      </c>
      <c r="J773" s="240" t="s">
        <v>309</v>
      </c>
      <c r="K773" s="240" t="s">
        <v>310</v>
      </c>
      <c r="L773" s="240" t="s">
        <v>39</v>
      </c>
      <c r="M773" s="240" t="s">
        <v>311</v>
      </c>
      <c r="Q773" s="240" t="s">
        <v>627</v>
      </c>
      <c r="R773" s="331">
        <v>2816</v>
      </c>
      <c r="S773" s="243" t="s">
        <v>312</v>
      </c>
      <c r="T773" s="244" t="s">
        <v>313</v>
      </c>
      <c r="U773" s="245" t="s">
        <v>42</v>
      </c>
      <c r="V773" s="246">
        <v>100010001376</v>
      </c>
      <c r="AE773" s="247"/>
      <c r="AF773" s="247"/>
      <c r="AG773" s="247"/>
      <c r="AJ773" s="198" t="str">
        <f t="shared" ref="AJ773:AJ835" si="16">IF(Q773&lt;&gt;"",IF(Q773="@","+","-"),MID(J773,1,6))</f>
        <v>-</v>
      </c>
      <c r="AK773" s="201">
        <v>2011</v>
      </c>
      <c r="AL773" s="551" t="s">
        <v>6795</v>
      </c>
    </row>
    <row r="774" spans="1:38" x14ac:dyDescent="0.2">
      <c r="A774" s="220" t="s">
        <v>638</v>
      </c>
      <c r="B774" s="240">
        <v>10103779</v>
      </c>
      <c r="C774" s="240" t="s">
        <v>31</v>
      </c>
      <c r="D774" s="240" t="s">
        <v>75</v>
      </c>
      <c r="E774" s="220">
        <v>4000043854</v>
      </c>
      <c r="F774" s="240" t="s">
        <v>196</v>
      </c>
      <c r="G774" s="240" t="s">
        <v>197</v>
      </c>
      <c r="H774" s="240" t="s">
        <v>252</v>
      </c>
      <c r="I774" s="240">
        <v>66</v>
      </c>
      <c r="J774" s="240" t="s">
        <v>314</v>
      </c>
      <c r="K774" s="240" t="s">
        <v>315</v>
      </c>
      <c r="L774" s="240" t="s">
        <v>255</v>
      </c>
      <c r="M774" s="240" t="s">
        <v>316</v>
      </c>
      <c r="Q774" s="248" t="s">
        <v>646</v>
      </c>
      <c r="R774" s="331">
        <v>2824</v>
      </c>
      <c r="S774" s="240" t="s">
        <v>317</v>
      </c>
      <c r="T774" s="249" t="s">
        <v>318</v>
      </c>
      <c r="U774" s="245" t="s">
        <v>42</v>
      </c>
      <c r="V774" s="246">
        <v>100010001376</v>
      </c>
      <c r="AJ774" s="198" t="str">
        <f t="shared" si="16"/>
        <v>-</v>
      </c>
      <c r="AK774" s="201">
        <v>2011</v>
      </c>
      <c r="AL774" s="551" t="s">
        <v>6795</v>
      </c>
    </row>
    <row r="775" spans="1:38" x14ac:dyDescent="0.2">
      <c r="A775" s="220" t="s">
        <v>638</v>
      </c>
      <c r="B775" s="240">
        <v>10111389</v>
      </c>
      <c r="C775" s="240" t="s">
        <v>31</v>
      </c>
      <c r="D775" s="240" t="s">
        <v>75</v>
      </c>
      <c r="E775" s="240" t="s">
        <v>319</v>
      </c>
      <c r="F775" s="240">
        <v>404452</v>
      </c>
      <c r="G775" s="240" t="s">
        <v>320</v>
      </c>
      <c r="H775" s="240" t="s">
        <v>321</v>
      </c>
      <c r="I775" s="240">
        <v>88</v>
      </c>
      <c r="J775" s="240" t="s">
        <v>322</v>
      </c>
      <c r="K775" s="240" t="s">
        <v>323</v>
      </c>
      <c r="L775" s="240" t="s">
        <v>255</v>
      </c>
      <c r="M775" s="240" t="s">
        <v>324</v>
      </c>
      <c r="Q775" s="248" t="s">
        <v>646</v>
      </c>
      <c r="R775" s="331">
        <v>2845</v>
      </c>
      <c r="S775" s="240" t="s">
        <v>317</v>
      </c>
      <c r="T775" s="249" t="s">
        <v>318</v>
      </c>
      <c r="U775" s="245" t="s">
        <v>42</v>
      </c>
      <c r="V775" s="246">
        <v>100010001376</v>
      </c>
      <c r="AJ775" s="198" t="str">
        <f t="shared" si="16"/>
        <v>-</v>
      </c>
      <c r="AK775" s="201">
        <v>2011</v>
      </c>
      <c r="AL775" s="551" t="s">
        <v>6795</v>
      </c>
    </row>
    <row r="776" spans="1:38" x14ac:dyDescent="0.2">
      <c r="A776" s="220" t="s">
        <v>638</v>
      </c>
      <c r="B776" s="240">
        <v>10111390</v>
      </c>
      <c r="C776" s="240" t="s">
        <v>31</v>
      </c>
      <c r="D776" s="240" t="s">
        <v>75</v>
      </c>
      <c r="E776" s="240" t="s">
        <v>319</v>
      </c>
      <c r="F776" s="240">
        <v>404452</v>
      </c>
      <c r="G776" s="240" t="s">
        <v>320</v>
      </c>
      <c r="H776" s="240" t="s">
        <v>321</v>
      </c>
      <c r="I776" s="240">
        <v>141</v>
      </c>
      <c r="J776" s="240" t="s">
        <v>325</v>
      </c>
      <c r="K776" s="240" t="s">
        <v>323</v>
      </c>
      <c r="L776" s="240" t="s">
        <v>255</v>
      </c>
      <c r="M776" s="240" t="s">
        <v>324</v>
      </c>
      <c r="Q776" s="248" t="s">
        <v>646</v>
      </c>
      <c r="R776" s="331">
        <v>2846</v>
      </c>
      <c r="S776" s="240" t="s">
        <v>317</v>
      </c>
      <c r="T776" s="249" t="s">
        <v>318</v>
      </c>
      <c r="U776" s="245" t="s">
        <v>42</v>
      </c>
      <c r="V776" s="246">
        <v>100010001376</v>
      </c>
      <c r="AJ776" s="198" t="str">
        <f t="shared" si="16"/>
        <v>-</v>
      </c>
      <c r="AK776" s="201">
        <v>2011</v>
      </c>
      <c r="AL776" s="551" t="s">
        <v>6795</v>
      </c>
    </row>
    <row r="777" spans="1:38" x14ac:dyDescent="0.2">
      <c r="A777" s="220" t="s">
        <v>637</v>
      </c>
      <c r="B777" s="240">
        <v>10112908</v>
      </c>
      <c r="C777" s="240" t="s">
        <v>31</v>
      </c>
      <c r="D777" s="240" t="s">
        <v>75</v>
      </c>
      <c r="E777" s="240">
        <v>4000045977</v>
      </c>
      <c r="F777" s="240">
        <v>200109</v>
      </c>
      <c r="G777" s="240" t="s">
        <v>326</v>
      </c>
      <c r="H777" s="240" t="s">
        <v>35</v>
      </c>
      <c r="I777" s="240">
        <v>10</v>
      </c>
      <c r="J777" s="240" t="s">
        <v>253</v>
      </c>
      <c r="K777" s="240" t="s">
        <v>327</v>
      </c>
      <c r="L777" s="240" t="s">
        <v>255</v>
      </c>
      <c r="M777" s="240" t="s">
        <v>328</v>
      </c>
      <c r="Q777" s="240" t="s">
        <v>647</v>
      </c>
      <c r="R777" s="331">
        <v>2899</v>
      </c>
      <c r="S777" s="240" t="s">
        <v>329</v>
      </c>
      <c r="T777" s="249" t="s">
        <v>330</v>
      </c>
      <c r="U777" s="245" t="s">
        <v>42</v>
      </c>
      <c r="V777" s="246">
        <v>100010001376</v>
      </c>
      <c r="AJ777" s="198" t="str">
        <f t="shared" si="16"/>
        <v>-</v>
      </c>
      <c r="AK777" s="201">
        <v>2011</v>
      </c>
      <c r="AL777" s="551" t="s">
        <v>6795</v>
      </c>
    </row>
    <row r="778" spans="1:38" x14ac:dyDescent="0.2">
      <c r="A778" s="220" t="s">
        <v>637</v>
      </c>
      <c r="B778" s="240">
        <v>10108642</v>
      </c>
      <c r="C778" s="240" t="s">
        <v>31</v>
      </c>
      <c r="D778" s="240" t="s">
        <v>32</v>
      </c>
      <c r="E778" s="240" t="s">
        <v>331</v>
      </c>
      <c r="F778" s="240">
        <v>409164</v>
      </c>
      <c r="G778" s="240" t="s">
        <v>332</v>
      </c>
      <c r="H778" s="240" t="s">
        <v>333</v>
      </c>
      <c r="I778" s="240">
        <v>22000</v>
      </c>
      <c r="J778" s="240" t="s">
        <v>253</v>
      </c>
      <c r="K778" s="240" t="s">
        <v>327</v>
      </c>
      <c r="L778" s="240" t="s">
        <v>255</v>
      </c>
      <c r="M778" s="240" t="s">
        <v>334</v>
      </c>
      <c r="Q778" s="240" t="s">
        <v>648</v>
      </c>
      <c r="R778" s="331">
        <v>2905</v>
      </c>
      <c r="S778" s="240" t="s">
        <v>329</v>
      </c>
      <c r="T778" s="249" t="s">
        <v>330</v>
      </c>
      <c r="U778" s="245" t="s">
        <v>42</v>
      </c>
      <c r="V778" s="246">
        <v>100010001376</v>
      </c>
      <c r="AJ778" s="198" t="str">
        <f t="shared" si="16"/>
        <v>-</v>
      </c>
      <c r="AK778" s="201">
        <v>2011</v>
      </c>
      <c r="AL778" s="551" t="s">
        <v>6795</v>
      </c>
    </row>
    <row r="779" spans="1:38" x14ac:dyDescent="0.2">
      <c r="B779" s="240">
        <v>10089710</v>
      </c>
      <c r="C779" s="240" t="s">
        <v>31</v>
      </c>
      <c r="D779" s="240" t="s">
        <v>32</v>
      </c>
      <c r="E779" s="240" t="s">
        <v>335</v>
      </c>
      <c r="F779" s="240">
        <v>412001</v>
      </c>
      <c r="G779" s="240" t="s">
        <v>336</v>
      </c>
      <c r="H779" s="240" t="s">
        <v>308</v>
      </c>
      <c r="I779" s="240">
        <v>22101</v>
      </c>
      <c r="J779" s="240" t="s">
        <v>337</v>
      </c>
      <c r="K779" s="240" t="s">
        <v>338</v>
      </c>
      <c r="L779" s="240" t="s">
        <v>255</v>
      </c>
      <c r="M779" s="240" t="s">
        <v>339</v>
      </c>
      <c r="Q779" s="240" t="s">
        <v>628</v>
      </c>
      <c r="R779" s="331">
        <v>2947</v>
      </c>
      <c r="S779" s="240" t="s">
        <v>329</v>
      </c>
      <c r="T779" s="249" t="s">
        <v>330</v>
      </c>
      <c r="U779" s="245" t="s">
        <v>42</v>
      </c>
      <c r="V779" s="246">
        <v>100010001376</v>
      </c>
      <c r="AJ779" s="198" t="str">
        <f t="shared" si="16"/>
        <v>-</v>
      </c>
      <c r="AK779" s="201">
        <v>2011</v>
      </c>
      <c r="AL779" s="551" t="s">
        <v>6795</v>
      </c>
    </row>
    <row r="780" spans="1:38" x14ac:dyDescent="0.2">
      <c r="A780" s="220" t="s">
        <v>637</v>
      </c>
      <c r="B780" s="240">
        <v>10091431</v>
      </c>
      <c r="C780" s="240" t="s">
        <v>31</v>
      </c>
      <c r="D780" s="240" t="s">
        <v>32</v>
      </c>
      <c r="E780" s="240" t="s">
        <v>340</v>
      </c>
      <c r="F780" s="240">
        <v>412008</v>
      </c>
      <c r="G780" s="240" t="s">
        <v>341</v>
      </c>
      <c r="H780" s="240" t="s">
        <v>342</v>
      </c>
      <c r="I780" s="240">
        <v>37720</v>
      </c>
      <c r="J780" s="240" t="s">
        <v>253</v>
      </c>
      <c r="K780" s="240" t="s">
        <v>327</v>
      </c>
      <c r="L780" s="240" t="s">
        <v>255</v>
      </c>
      <c r="M780" s="240" t="s">
        <v>343</v>
      </c>
      <c r="Q780" s="240" t="s">
        <v>649</v>
      </c>
      <c r="R780" s="331">
        <v>2967</v>
      </c>
      <c r="S780" s="240" t="s">
        <v>329</v>
      </c>
      <c r="T780" s="249" t="s">
        <v>330</v>
      </c>
      <c r="U780" s="245" t="s">
        <v>42</v>
      </c>
      <c r="V780" s="246">
        <v>100010001376</v>
      </c>
      <c r="AJ780" s="198" t="str">
        <f t="shared" si="16"/>
        <v>-</v>
      </c>
      <c r="AK780" s="201">
        <v>2011</v>
      </c>
      <c r="AL780" s="551" t="s">
        <v>6795</v>
      </c>
    </row>
    <row r="781" spans="1:38" x14ac:dyDescent="0.2">
      <c r="A781" s="220" t="s">
        <v>637</v>
      </c>
      <c r="B781" s="240">
        <v>10102916</v>
      </c>
      <c r="C781" s="240" t="s">
        <v>31</v>
      </c>
      <c r="D781" s="240" t="s">
        <v>32</v>
      </c>
      <c r="E781" s="240" t="s">
        <v>344</v>
      </c>
      <c r="F781" s="240">
        <v>400629</v>
      </c>
      <c r="G781" s="240" t="s">
        <v>345</v>
      </c>
      <c r="H781" s="240" t="s">
        <v>346</v>
      </c>
      <c r="I781" s="240">
        <v>24100</v>
      </c>
      <c r="J781" s="240" t="s">
        <v>253</v>
      </c>
      <c r="K781" s="240" t="s">
        <v>327</v>
      </c>
      <c r="L781" s="240" t="s">
        <v>255</v>
      </c>
      <c r="M781" s="240" t="s">
        <v>347</v>
      </c>
      <c r="Q781" s="240" t="s">
        <v>650</v>
      </c>
      <c r="R781" s="331">
        <v>3008</v>
      </c>
      <c r="S781" s="240" t="s">
        <v>348</v>
      </c>
      <c r="T781" s="249" t="s">
        <v>330</v>
      </c>
      <c r="U781" s="245" t="s">
        <v>42</v>
      </c>
      <c r="V781" s="246">
        <v>100010001376</v>
      </c>
      <c r="AJ781" s="198" t="str">
        <f t="shared" si="16"/>
        <v>-</v>
      </c>
      <c r="AK781" s="201">
        <v>2011</v>
      </c>
      <c r="AL781" s="551" t="s">
        <v>6795</v>
      </c>
    </row>
    <row r="782" spans="1:38" x14ac:dyDescent="0.2">
      <c r="A782" s="220" t="s">
        <v>637</v>
      </c>
      <c r="B782" s="240">
        <v>10110742</v>
      </c>
      <c r="C782" s="240" t="s">
        <v>31</v>
      </c>
      <c r="D782" s="240" t="s">
        <v>32</v>
      </c>
      <c r="E782" s="240" t="s">
        <v>349</v>
      </c>
      <c r="F782" s="240">
        <v>400749</v>
      </c>
      <c r="G782" s="240" t="s">
        <v>350</v>
      </c>
      <c r="H782" s="240" t="s">
        <v>351</v>
      </c>
      <c r="I782" s="240">
        <v>21501</v>
      </c>
      <c r="J782" s="240" t="s">
        <v>352</v>
      </c>
      <c r="K782" s="240" t="s">
        <v>353</v>
      </c>
      <c r="L782" s="240" t="s">
        <v>255</v>
      </c>
      <c r="M782" s="240" t="s">
        <v>354</v>
      </c>
      <c r="Q782" s="240" t="s">
        <v>651</v>
      </c>
      <c r="R782" s="331">
        <v>3040</v>
      </c>
      <c r="S782" s="240" t="s">
        <v>355</v>
      </c>
      <c r="T782" s="249" t="s">
        <v>330</v>
      </c>
      <c r="U782" s="245" t="s">
        <v>42</v>
      </c>
      <c r="V782" s="246">
        <v>100010001376</v>
      </c>
      <c r="AJ782" s="198" t="str">
        <f t="shared" si="16"/>
        <v>-</v>
      </c>
      <c r="AK782" s="201">
        <v>2011</v>
      </c>
      <c r="AL782" s="551" t="s">
        <v>6795</v>
      </c>
    </row>
    <row r="783" spans="1:38" x14ac:dyDescent="0.2">
      <c r="A783" s="220" t="s">
        <v>637</v>
      </c>
      <c r="B783" s="240">
        <v>10122399</v>
      </c>
      <c r="C783" s="240" t="s">
        <v>31</v>
      </c>
      <c r="D783" s="240" t="s">
        <v>32</v>
      </c>
      <c r="E783" s="240" t="s">
        <v>335</v>
      </c>
      <c r="F783" s="240">
        <v>412001</v>
      </c>
      <c r="G783" s="240" t="s">
        <v>336</v>
      </c>
      <c r="H783" s="240" t="s">
        <v>308</v>
      </c>
      <c r="I783" s="240">
        <v>24310</v>
      </c>
      <c r="J783" s="240" t="s">
        <v>356</v>
      </c>
      <c r="K783" s="240" t="s">
        <v>357</v>
      </c>
      <c r="L783" s="240" t="s">
        <v>255</v>
      </c>
      <c r="M783" s="250"/>
      <c r="P783" s="251"/>
      <c r="Q783" s="240" t="s">
        <v>652</v>
      </c>
      <c r="R783" s="331">
        <v>3097</v>
      </c>
      <c r="S783" s="252" t="s">
        <v>358</v>
      </c>
      <c r="T783" s="249" t="s">
        <v>359</v>
      </c>
      <c r="U783" s="245" t="s">
        <v>42</v>
      </c>
      <c r="V783" s="246">
        <v>100010001376</v>
      </c>
      <c r="AE783" s="247"/>
      <c r="AF783" s="247"/>
      <c r="AG783" s="247"/>
      <c r="AJ783" s="198" t="str">
        <f t="shared" si="16"/>
        <v>-</v>
      </c>
      <c r="AK783" s="201">
        <v>2011</v>
      </c>
      <c r="AL783" s="551" t="s">
        <v>6795</v>
      </c>
    </row>
    <row r="784" spans="1:38" ht="32" x14ac:dyDescent="0.2">
      <c r="B784" s="253" t="s">
        <v>360</v>
      </c>
      <c r="C784" s="240" t="s">
        <v>31</v>
      </c>
      <c r="D784" s="240" t="s">
        <v>32</v>
      </c>
      <c r="E784" s="240" t="s">
        <v>361</v>
      </c>
      <c r="F784" s="240">
        <v>412001</v>
      </c>
      <c r="G784" s="240" t="s">
        <v>336</v>
      </c>
      <c r="H784" s="240" t="s">
        <v>308</v>
      </c>
      <c r="I784" s="240">
        <v>30100</v>
      </c>
      <c r="J784" s="240" t="s">
        <v>362</v>
      </c>
      <c r="K784" s="240" t="s">
        <v>363</v>
      </c>
      <c r="L784" s="240" t="s">
        <v>364</v>
      </c>
      <c r="M784" s="244"/>
      <c r="Q784" s="240" t="s">
        <v>3805</v>
      </c>
      <c r="R784" s="331">
        <v>3123</v>
      </c>
      <c r="S784" s="252" t="s">
        <v>358</v>
      </c>
      <c r="T784" s="249" t="s">
        <v>359</v>
      </c>
      <c r="U784" s="245" t="s">
        <v>365</v>
      </c>
      <c r="V784" s="246">
        <v>100010001376</v>
      </c>
      <c r="AJ784" s="198" t="str">
        <f t="shared" si="16"/>
        <v>-</v>
      </c>
      <c r="AK784" s="201">
        <v>2011</v>
      </c>
      <c r="AL784" s="551" t="s">
        <v>6795</v>
      </c>
    </row>
    <row r="785" spans="1:38" x14ac:dyDescent="0.2">
      <c r="A785" s="220" t="s">
        <v>639</v>
      </c>
      <c r="B785" s="240">
        <v>10094665</v>
      </c>
      <c r="C785" s="240" t="s">
        <v>31</v>
      </c>
      <c r="D785" s="240" t="s">
        <v>32</v>
      </c>
      <c r="E785" s="240" t="s">
        <v>366</v>
      </c>
      <c r="F785" s="240">
        <v>412001</v>
      </c>
      <c r="G785" s="240" t="s">
        <v>336</v>
      </c>
      <c r="H785" s="240" t="s">
        <v>308</v>
      </c>
      <c r="I785" s="240">
        <v>91200</v>
      </c>
      <c r="J785" s="240" t="s">
        <v>367</v>
      </c>
      <c r="K785" s="240" t="s">
        <v>368</v>
      </c>
      <c r="L785" s="240" t="s">
        <v>255</v>
      </c>
      <c r="M785" s="254">
        <v>0.32188657407407406</v>
      </c>
      <c r="Q785" s="240" t="s">
        <v>642</v>
      </c>
      <c r="R785" s="331">
        <v>3166</v>
      </c>
      <c r="S785" s="243" t="s">
        <v>369</v>
      </c>
      <c r="T785" s="244" t="s">
        <v>370</v>
      </c>
      <c r="U785" s="245" t="s">
        <v>42</v>
      </c>
      <c r="V785" s="246">
        <v>100010001376</v>
      </c>
      <c r="AE785" s="247"/>
      <c r="AF785" s="247"/>
      <c r="AG785" s="247"/>
      <c r="AJ785" s="198" t="str">
        <f t="shared" si="16"/>
        <v>-</v>
      </c>
      <c r="AK785" s="201">
        <v>2011</v>
      </c>
      <c r="AL785" s="551" t="s">
        <v>6795</v>
      </c>
    </row>
    <row r="786" spans="1:38" x14ac:dyDescent="0.2">
      <c r="A786" s="220" t="s">
        <v>639</v>
      </c>
      <c r="B786" s="240">
        <v>10094666</v>
      </c>
      <c r="C786" s="240" t="s">
        <v>31</v>
      </c>
      <c r="D786" s="240" t="s">
        <v>32</v>
      </c>
      <c r="E786" s="240" t="s">
        <v>366</v>
      </c>
      <c r="F786" s="240">
        <v>412001</v>
      </c>
      <c r="G786" s="240" t="s">
        <v>336</v>
      </c>
      <c r="H786" s="240" t="s">
        <v>308</v>
      </c>
      <c r="I786" s="240">
        <v>93000</v>
      </c>
      <c r="J786" s="240" t="s">
        <v>367</v>
      </c>
      <c r="K786" s="240" t="s">
        <v>368</v>
      </c>
      <c r="L786" s="240" t="s">
        <v>255</v>
      </c>
      <c r="M786" s="254">
        <v>0.32188657407407406</v>
      </c>
      <c r="Q786" s="240" t="s">
        <v>642</v>
      </c>
      <c r="R786" s="331">
        <v>3167</v>
      </c>
      <c r="S786" s="243" t="s">
        <v>369</v>
      </c>
      <c r="T786" s="244" t="s">
        <v>370</v>
      </c>
      <c r="U786" s="245" t="s">
        <v>42</v>
      </c>
      <c r="V786" s="246">
        <v>100010001376</v>
      </c>
      <c r="AE786" s="247"/>
      <c r="AF786" s="247"/>
      <c r="AG786" s="247"/>
      <c r="AJ786" s="198" t="str">
        <f t="shared" si="16"/>
        <v>-</v>
      </c>
      <c r="AK786" s="201">
        <v>2011</v>
      </c>
      <c r="AL786" s="551" t="s">
        <v>6795</v>
      </c>
    </row>
    <row r="787" spans="1:38" x14ac:dyDescent="0.2">
      <c r="A787" s="220" t="s">
        <v>639</v>
      </c>
      <c r="B787" s="240">
        <v>10094667</v>
      </c>
      <c r="C787" s="240" t="s">
        <v>31</v>
      </c>
      <c r="D787" s="240" t="s">
        <v>32</v>
      </c>
      <c r="E787" s="240" t="s">
        <v>366</v>
      </c>
      <c r="F787" s="240">
        <v>412001</v>
      </c>
      <c r="G787" s="240" t="s">
        <v>336</v>
      </c>
      <c r="H787" s="240" t="s">
        <v>308</v>
      </c>
      <c r="I787" s="240">
        <v>94800</v>
      </c>
      <c r="J787" s="240" t="s">
        <v>367</v>
      </c>
      <c r="K787" s="240" t="s">
        <v>368</v>
      </c>
      <c r="L787" s="240" t="s">
        <v>255</v>
      </c>
      <c r="M787" s="254">
        <v>0.32188657407407406</v>
      </c>
      <c r="Q787" s="240" t="s">
        <v>642</v>
      </c>
      <c r="R787" s="331">
        <v>3168</v>
      </c>
      <c r="S787" s="243" t="s">
        <v>369</v>
      </c>
      <c r="T787" s="244" t="s">
        <v>370</v>
      </c>
      <c r="U787" s="245" t="s">
        <v>42</v>
      </c>
      <c r="V787" s="246">
        <v>100010001376</v>
      </c>
      <c r="AE787" s="247"/>
      <c r="AF787" s="247"/>
      <c r="AG787" s="247"/>
      <c r="AJ787" s="198" t="str">
        <f t="shared" si="16"/>
        <v>-</v>
      </c>
      <c r="AK787" s="201">
        <v>2011</v>
      </c>
      <c r="AL787" s="551" t="s">
        <v>6795</v>
      </c>
    </row>
    <row r="788" spans="1:38" x14ac:dyDescent="0.2">
      <c r="A788" s="220" t="s">
        <v>639</v>
      </c>
      <c r="B788" s="240">
        <v>10094668</v>
      </c>
      <c r="C788" s="240" t="s">
        <v>31</v>
      </c>
      <c r="D788" s="240" t="s">
        <v>32</v>
      </c>
      <c r="E788" s="240" t="s">
        <v>366</v>
      </c>
      <c r="F788" s="240">
        <v>412001</v>
      </c>
      <c r="G788" s="240" t="s">
        <v>336</v>
      </c>
      <c r="H788" s="240" t="s">
        <v>308</v>
      </c>
      <c r="I788" s="240">
        <v>96600</v>
      </c>
      <c r="J788" s="240" t="s">
        <v>367</v>
      </c>
      <c r="K788" s="240" t="s">
        <v>368</v>
      </c>
      <c r="L788" s="240" t="s">
        <v>255</v>
      </c>
      <c r="M788" s="254">
        <v>0.32188657407407406</v>
      </c>
      <c r="Q788" s="240" t="s">
        <v>642</v>
      </c>
      <c r="R788" s="331">
        <v>3169</v>
      </c>
      <c r="S788" s="243" t="s">
        <v>369</v>
      </c>
      <c r="T788" s="244" t="s">
        <v>370</v>
      </c>
      <c r="U788" s="245" t="s">
        <v>42</v>
      </c>
      <c r="V788" s="246">
        <v>100010001376</v>
      </c>
      <c r="AE788" s="247"/>
      <c r="AF788" s="247"/>
      <c r="AG788" s="247"/>
      <c r="AJ788" s="198" t="str">
        <f t="shared" si="16"/>
        <v>-</v>
      </c>
      <c r="AK788" s="201">
        <v>2011</v>
      </c>
      <c r="AL788" s="551" t="s">
        <v>6795</v>
      </c>
    </row>
    <row r="789" spans="1:38" x14ac:dyDescent="0.2">
      <c r="A789" s="220" t="s">
        <v>639</v>
      </c>
      <c r="B789" s="240">
        <v>10094669</v>
      </c>
      <c r="C789" s="240" t="s">
        <v>31</v>
      </c>
      <c r="D789" s="240" t="s">
        <v>32</v>
      </c>
      <c r="E789" s="240" t="s">
        <v>366</v>
      </c>
      <c r="F789" s="240">
        <v>412001</v>
      </c>
      <c r="G789" s="240" t="s">
        <v>336</v>
      </c>
      <c r="H789" s="240" t="s">
        <v>308</v>
      </c>
      <c r="I789" s="240">
        <v>98400</v>
      </c>
      <c r="J789" s="240" t="s">
        <v>367</v>
      </c>
      <c r="K789" s="240" t="s">
        <v>368</v>
      </c>
      <c r="L789" s="240" t="s">
        <v>255</v>
      </c>
      <c r="M789" s="254">
        <v>0.32188657407407406</v>
      </c>
      <c r="Q789" s="240" t="s">
        <v>642</v>
      </c>
      <c r="R789" s="331">
        <v>3170</v>
      </c>
      <c r="S789" s="243" t="s">
        <v>369</v>
      </c>
      <c r="T789" s="244" t="s">
        <v>370</v>
      </c>
      <c r="U789" s="245" t="s">
        <v>42</v>
      </c>
      <c r="V789" s="246">
        <v>100010001376</v>
      </c>
      <c r="AE789" s="247"/>
      <c r="AF789" s="247"/>
      <c r="AG789" s="247"/>
      <c r="AJ789" s="198" t="str">
        <f t="shared" si="16"/>
        <v>-</v>
      </c>
      <c r="AK789" s="201">
        <v>2011</v>
      </c>
      <c r="AL789" s="551" t="s">
        <v>6795</v>
      </c>
    </row>
    <row r="790" spans="1:38" x14ac:dyDescent="0.2">
      <c r="A790" s="220" t="s">
        <v>639</v>
      </c>
      <c r="B790" s="240">
        <v>10094670</v>
      </c>
      <c r="C790" s="240" t="s">
        <v>31</v>
      </c>
      <c r="D790" s="240" t="s">
        <v>32</v>
      </c>
      <c r="E790" s="240" t="s">
        <v>366</v>
      </c>
      <c r="F790" s="240">
        <v>412001</v>
      </c>
      <c r="G790" s="240" t="s">
        <v>336</v>
      </c>
      <c r="H790" s="240" t="s">
        <v>308</v>
      </c>
      <c r="I790" s="240">
        <v>100200</v>
      </c>
      <c r="J790" s="240" t="s">
        <v>367</v>
      </c>
      <c r="K790" s="240" t="s">
        <v>368</v>
      </c>
      <c r="L790" s="240" t="s">
        <v>255</v>
      </c>
      <c r="M790" s="254">
        <v>0.32188657407407406</v>
      </c>
      <c r="Q790" s="240" t="s">
        <v>642</v>
      </c>
      <c r="R790" s="331">
        <v>3171</v>
      </c>
      <c r="S790" s="243" t="s">
        <v>369</v>
      </c>
      <c r="T790" s="244" t="s">
        <v>370</v>
      </c>
      <c r="U790" s="245" t="s">
        <v>42</v>
      </c>
      <c r="V790" s="246">
        <v>100010001376</v>
      </c>
      <c r="AE790" s="247"/>
      <c r="AF790" s="247"/>
      <c r="AG790" s="247"/>
      <c r="AJ790" s="198" t="str">
        <f t="shared" si="16"/>
        <v>-</v>
      </c>
      <c r="AK790" s="201">
        <v>2011</v>
      </c>
      <c r="AL790" s="551" t="s">
        <v>6795</v>
      </c>
    </row>
    <row r="791" spans="1:38" x14ac:dyDescent="0.2">
      <c r="A791" s="220" t="s">
        <v>639</v>
      </c>
      <c r="B791" s="240">
        <v>10094671</v>
      </c>
      <c r="C791" s="240" t="s">
        <v>31</v>
      </c>
      <c r="D791" s="240" t="s">
        <v>32</v>
      </c>
      <c r="E791" s="240" t="s">
        <v>366</v>
      </c>
      <c r="F791" s="240">
        <v>412001</v>
      </c>
      <c r="G791" s="240" t="s">
        <v>336</v>
      </c>
      <c r="H791" s="240" t="s">
        <v>308</v>
      </c>
      <c r="I791" s="240">
        <v>102000</v>
      </c>
      <c r="J791" s="240" t="s">
        <v>367</v>
      </c>
      <c r="K791" s="240" t="s">
        <v>368</v>
      </c>
      <c r="L791" s="240" t="s">
        <v>255</v>
      </c>
      <c r="M791" s="254">
        <v>0.32188657407407406</v>
      </c>
      <c r="Q791" s="240" t="s">
        <v>642</v>
      </c>
      <c r="R791" s="331">
        <v>3172</v>
      </c>
      <c r="S791" s="243" t="s">
        <v>369</v>
      </c>
      <c r="T791" s="244" t="s">
        <v>370</v>
      </c>
      <c r="U791" s="245" t="s">
        <v>42</v>
      </c>
      <c r="V791" s="246">
        <v>100010001376</v>
      </c>
      <c r="AE791" s="247"/>
      <c r="AF791" s="247"/>
      <c r="AG791" s="247"/>
      <c r="AJ791" s="198" t="str">
        <f t="shared" si="16"/>
        <v>-</v>
      </c>
      <c r="AK791" s="201">
        <v>2011</v>
      </c>
      <c r="AL791" s="551" t="s">
        <v>6795</v>
      </c>
    </row>
    <row r="792" spans="1:38" x14ac:dyDescent="0.2">
      <c r="A792" s="220" t="s">
        <v>639</v>
      </c>
      <c r="B792" s="240">
        <v>10094672</v>
      </c>
      <c r="C792" s="240" t="s">
        <v>31</v>
      </c>
      <c r="D792" s="240" t="s">
        <v>32</v>
      </c>
      <c r="E792" s="240" t="s">
        <v>366</v>
      </c>
      <c r="F792" s="240">
        <v>412001</v>
      </c>
      <c r="G792" s="240" t="s">
        <v>336</v>
      </c>
      <c r="H792" s="240" t="s">
        <v>308</v>
      </c>
      <c r="I792" s="240">
        <v>103800</v>
      </c>
      <c r="J792" s="240" t="s">
        <v>367</v>
      </c>
      <c r="K792" s="240" t="s">
        <v>368</v>
      </c>
      <c r="L792" s="240" t="s">
        <v>255</v>
      </c>
      <c r="M792" s="254">
        <v>0.32188657407407406</v>
      </c>
      <c r="Q792" s="240" t="s">
        <v>642</v>
      </c>
      <c r="R792" s="331">
        <v>3173</v>
      </c>
      <c r="S792" s="243" t="s">
        <v>369</v>
      </c>
      <c r="T792" s="244" t="s">
        <v>370</v>
      </c>
      <c r="U792" s="245" t="s">
        <v>42</v>
      </c>
      <c r="V792" s="246">
        <v>100010001376</v>
      </c>
      <c r="AE792" s="247"/>
      <c r="AF792" s="247"/>
      <c r="AG792" s="247"/>
      <c r="AJ792" s="198" t="str">
        <f t="shared" si="16"/>
        <v>-</v>
      </c>
      <c r="AK792" s="201">
        <v>2011</v>
      </c>
      <c r="AL792" s="551" t="s">
        <v>6795</v>
      </c>
    </row>
    <row r="793" spans="1:38" x14ac:dyDescent="0.2">
      <c r="A793" s="220" t="s">
        <v>639</v>
      </c>
      <c r="B793" s="240">
        <v>10094673</v>
      </c>
      <c r="C793" s="240" t="s">
        <v>31</v>
      </c>
      <c r="D793" s="240" t="s">
        <v>32</v>
      </c>
      <c r="E793" s="240" t="s">
        <v>366</v>
      </c>
      <c r="F793" s="240">
        <v>412001</v>
      </c>
      <c r="G793" s="240" t="s">
        <v>336</v>
      </c>
      <c r="H793" s="240" t="s">
        <v>308</v>
      </c>
      <c r="I793" s="240">
        <v>105600</v>
      </c>
      <c r="J793" s="240" t="s">
        <v>367</v>
      </c>
      <c r="K793" s="240" t="s">
        <v>368</v>
      </c>
      <c r="L793" s="240" t="s">
        <v>255</v>
      </c>
      <c r="M793" s="254">
        <v>0.32188657407407406</v>
      </c>
      <c r="Q793" s="240" t="s">
        <v>642</v>
      </c>
      <c r="R793" s="331">
        <v>3174</v>
      </c>
      <c r="S793" s="243" t="s">
        <v>369</v>
      </c>
      <c r="T793" s="244" t="s">
        <v>370</v>
      </c>
      <c r="U793" s="245" t="s">
        <v>42</v>
      </c>
      <c r="V793" s="246">
        <v>100010001376</v>
      </c>
      <c r="AE793" s="247"/>
      <c r="AF793" s="247"/>
      <c r="AG793" s="247"/>
      <c r="AJ793" s="198" t="str">
        <f t="shared" si="16"/>
        <v>-</v>
      </c>
      <c r="AK793" s="201">
        <v>2011</v>
      </c>
      <c r="AL793" s="551" t="s">
        <v>6795</v>
      </c>
    </row>
    <row r="794" spans="1:38" x14ac:dyDescent="0.2">
      <c r="A794" s="220" t="s">
        <v>639</v>
      </c>
      <c r="B794" s="240">
        <v>10094674</v>
      </c>
      <c r="C794" s="240" t="s">
        <v>31</v>
      </c>
      <c r="D794" s="240" t="s">
        <v>32</v>
      </c>
      <c r="E794" s="240" t="s">
        <v>366</v>
      </c>
      <c r="F794" s="240">
        <v>412001</v>
      </c>
      <c r="G794" s="240" t="s">
        <v>336</v>
      </c>
      <c r="H794" s="240" t="s">
        <v>308</v>
      </c>
      <c r="I794" s="240">
        <v>107400</v>
      </c>
      <c r="J794" s="240" t="s">
        <v>367</v>
      </c>
      <c r="K794" s="240" t="s">
        <v>368</v>
      </c>
      <c r="L794" s="240" t="s">
        <v>255</v>
      </c>
      <c r="M794" s="254">
        <v>0.32188657407407406</v>
      </c>
      <c r="Q794" s="240" t="s">
        <v>643</v>
      </c>
      <c r="R794" s="331">
        <v>3175</v>
      </c>
      <c r="S794" s="243" t="s">
        <v>369</v>
      </c>
      <c r="T794" s="244" t="s">
        <v>370</v>
      </c>
      <c r="U794" s="245" t="s">
        <v>42</v>
      </c>
      <c r="V794" s="246">
        <v>100010001376</v>
      </c>
      <c r="AE794" s="247"/>
      <c r="AF794" s="247"/>
      <c r="AG794" s="247"/>
      <c r="AJ794" s="198" t="str">
        <f t="shared" si="16"/>
        <v>-</v>
      </c>
      <c r="AK794" s="201">
        <v>2011</v>
      </c>
      <c r="AL794" s="551" t="s">
        <v>6795</v>
      </c>
    </row>
    <row r="795" spans="1:38" x14ac:dyDescent="0.2">
      <c r="A795" s="220" t="s">
        <v>639</v>
      </c>
      <c r="B795" s="240">
        <v>10094675</v>
      </c>
      <c r="C795" s="240" t="s">
        <v>31</v>
      </c>
      <c r="D795" s="240" t="s">
        <v>32</v>
      </c>
      <c r="E795" s="240" t="s">
        <v>366</v>
      </c>
      <c r="F795" s="240">
        <v>412001</v>
      </c>
      <c r="G795" s="240" t="s">
        <v>336</v>
      </c>
      <c r="H795" s="240" t="s">
        <v>308</v>
      </c>
      <c r="I795" s="240">
        <v>109200</v>
      </c>
      <c r="J795" s="240" t="s">
        <v>367</v>
      </c>
      <c r="K795" s="240" t="s">
        <v>368</v>
      </c>
      <c r="L795" s="240" t="s">
        <v>255</v>
      </c>
      <c r="M795" s="254">
        <v>0.32188657407407406</v>
      </c>
      <c r="Q795" s="240" t="s">
        <v>643</v>
      </c>
      <c r="R795" s="331">
        <v>3176</v>
      </c>
      <c r="S795" s="243" t="s">
        <v>369</v>
      </c>
      <c r="T795" s="244" t="s">
        <v>370</v>
      </c>
      <c r="U795" s="245" t="s">
        <v>42</v>
      </c>
      <c r="V795" s="246">
        <v>100010001376</v>
      </c>
      <c r="AE795" s="247"/>
      <c r="AF795" s="247"/>
      <c r="AG795" s="247"/>
      <c r="AJ795" s="198" t="str">
        <f t="shared" si="16"/>
        <v>-</v>
      </c>
      <c r="AK795" s="201">
        <v>2011</v>
      </c>
      <c r="AL795" s="551" t="s">
        <v>6795</v>
      </c>
    </row>
    <row r="796" spans="1:38" ht="26.25" customHeight="1" x14ac:dyDescent="0.2">
      <c r="A796" s="220" t="s">
        <v>637</v>
      </c>
      <c r="B796" s="253" t="s">
        <v>371</v>
      </c>
      <c r="C796" s="240" t="s">
        <v>31</v>
      </c>
      <c r="D796" s="240" t="s">
        <v>32</v>
      </c>
      <c r="E796" s="240" t="s">
        <v>372</v>
      </c>
      <c r="F796" s="240">
        <v>412241</v>
      </c>
      <c r="G796" s="240" t="s">
        <v>373</v>
      </c>
      <c r="H796" s="240" t="s">
        <v>374</v>
      </c>
      <c r="I796" s="240">
        <v>10320</v>
      </c>
      <c r="J796" s="240" t="s">
        <v>253</v>
      </c>
      <c r="K796" s="240" t="s">
        <v>327</v>
      </c>
      <c r="L796" s="240" t="s">
        <v>255</v>
      </c>
      <c r="M796" s="254">
        <v>0.6135532407407408</v>
      </c>
      <c r="Q796" s="240" t="s">
        <v>653</v>
      </c>
      <c r="R796" s="331">
        <v>3187</v>
      </c>
      <c r="S796" s="243" t="s">
        <v>369</v>
      </c>
      <c r="T796" s="244" t="s">
        <v>370</v>
      </c>
      <c r="U796" s="245" t="s">
        <v>42</v>
      </c>
      <c r="V796" s="246">
        <v>100010001376</v>
      </c>
      <c r="AE796" s="247"/>
      <c r="AF796" s="247"/>
      <c r="AG796" s="247"/>
      <c r="AJ796" s="198" t="str">
        <f t="shared" si="16"/>
        <v>-</v>
      </c>
      <c r="AK796" s="201">
        <v>2011</v>
      </c>
      <c r="AL796" s="551" t="s">
        <v>6795</v>
      </c>
    </row>
    <row r="797" spans="1:38" x14ac:dyDescent="0.2">
      <c r="A797" s="220" t="s">
        <v>637</v>
      </c>
      <c r="B797" s="240">
        <v>10122771</v>
      </c>
      <c r="C797" s="240" t="s">
        <v>31</v>
      </c>
      <c r="D797" s="240" t="s">
        <v>32</v>
      </c>
      <c r="E797" s="240" t="s">
        <v>372</v>
      </c>
      <c r="F797" s="240">
        <v>412241</v>
      </c>
      <c r="G797" s="240" t="s">
        <v>373</v>
      </c>
      <c r="H797" s="240" t="s">
        <v>374</v>
      </c>
      <c r="I797" s="240">
        <v>60250</v>
      </c>
      <c r="J797" s="240" t="s">
        <v>367</v>
      </c>
      <c r="K797" s="240" t="s">
        <v>375</v>
      </c>
      <c r="L797" s="240" t="s">
        <v>255</v>
      </c>
      <c r="M797" s="254">
        <v>0.6135532407407408</v>
      </c>
      <c r="Q797" s="240" t="s">
        <v>715</v>
      </c>
      <c r="R797" s="331">
        <v>3190</v>
      </c>
      <c r="S797" s="243" t="s">
        <v>369</v>
      </c>
      <c r="T797" s="244" t="s">
        <v>370</v>
      </c>
      <c r="U797" s="245" t="s">
        <v>42</v>
      </c>
      <c r="V797" s="246">
        <v>100010001376</v>
      </c>
      <c r="AE797" s="247"/>
      <c r="AF797" s="247"/>
      <c r="AG797" s="247"/>
      <c r="AJ797" s="198" t="str">
        <f t="shared" si="16"/>
        <v>-</v>
      </c>
      <c r="AK797" s="201">
        <v>2011</v>
      </c>
      <c r="AL797" s="551" t="s">
        <v>6795</v>
      </c>
    </row>
    <row r="798" spans="1:38" x14ac:dyDescent="0.2">
      <c r="A798" s="220" t="s">
        <v>637</v>
      </c>
      <c r="B798" s="240">
        <v>10122772</v>
      </c>
      <c r="C798" s="240" t="s">
        <v>31</v>
      </c>
      <c r="D798" s="240" t="s">
        <v>32</v>
      </c>
      <c r="E798" s="240" t="s">
        <v>372</v>
      </c>
      <c r="F798" s="240">
        <v>412241</v>
      </c>
      <c r="G798" s="240" t="s">
        <v>373</v>
      </c>
      <c r="H798" s="240" t="s">
        <v>374</v>
      </c>
      <c r="I798" s="240">
        <v>70250</v>
      </c>
      <c r="J798" s="240" t="s">
        <v>367</v>
      </c>
      <c r="K798" s="240" t="s">
        <v>375</v>
      </c>
      <c r="L798" s="240" t="s">
        <v>255</v>
      </c>
      <c r="M798" s="254">
        <v>0.6135532407407408</v>
      </c>
      <c r="Q798" s="240" t="s">
        <v>654</v>
      </c>
      <c r="R798" s="331">
        <v>3191</v>
      </c>
      <c r="S798" s="243" t="s">
        <v>369</v>
      </c>
      <c r="T798" s="244" t="s">
        <v>370</v>
      </c>
      <c r="U798" s="245" t="s">
        <v>42</v>
      </c>
      <c r="V798" s="246">
        <v>100010001376</v>
      </c>
      <c r="AE798" s="247"/>
      <c r="AF798" s="247"/>
      <c r="AG798" s="247"/>
      <c r="AJ798" s="198" t="str">
        <f t="shared" si="16"/>
        <v>-</v>
      </c>
      <c r="AK798" s="201">
        <v>2011</v>
      </c>
      <c r="AL798" s="551" t="s">
        <v>6795</v>
      </c>
    </row>
    <row r="799" spans="1:38" x14ac:dyDescent="0.2">
      <c r="A799" s="220" t="s">
        <v>639</v>
      </c>
      <c r="B799" s="240">
        <v>10101542</v>
      </c>
      <c r="C799" s="240" t="s">
        <v>31</v>
      </c>
      <c r="D799" s="240" t="s">
        <v>32</v>
      </c>
      <c r="E799" s="240" t="s">
        <v>376</v>
      </c>
      <c r="F799" s="240">
        <v>401255</v>
      </c>
      <c r="G799" s="240" t="s">
        <v>336</v>
      </c>
      <c r="H799" s="240" t="s">
        <v>308</v>
      </c>
      <c r="I799" s="240">
        <v>41301</v>
      </c>
      <c r="J799" s="240" t="s">
        <v>367</v>
      </c>
      <c r="K799" s="240" t="s">
        <v>368</v>
      </c>
      <c r="L799" s="240" t="s">
        <v>255</v>
      </c>
      <c r="M799" s="240" t="s">
        <v>377</v>
      </c>
      <c r="Q799" s="240" t="s">
        <v>756</v>
      </c>
      <c r="R799" s="331">
        <v>3229</v>
      </c>
      <c r="S799" s="243" t="s">
        <v>378</v>
      </c>
      <c r="T799" s="244" t="s">
        <v>379</v>
      </c>
      <c r="U799" s="245" t="s">
        <v>42</v>
      </c>
      <c r="V799" s="246">
        <v>100010001376</v>
      </c>
      <c r="AE799" s="247"/>
      <c r="AF799" s="247"/>
      <c r="AG799" s="247"/>
      <c r="AJ799" s="198" t="str">
        <f t="shared" si="16"/>
        <v>-</v>
      </c>
      <c r="AK799" s="201">
        <v>2011</v>
      </c>
      <c r="AL799" s="551" t="s">
        <v>6795</v>
      </c>
    </row>
    <row r="800" spans="1:38" x14ac:dyDescent="0.2">
      <c r="A800" s="220" t="s">
        <v>639</v>
      </c>
      <c r="B800" s="240">
        <v>10101543</v>
      </c>
      <c r="C800" s="240" t="s">
        <v>31</v>
      </c>
      <c r="D800" s="240" t="s">
        <v>32</v>
      </c>
      <c r="E800" s="240" t="s">
        <v>376</v>
      </c>
      <c r="F800" s="240">
        <v>401255</v>
      </c>
      <c r="G800" s="240" t="s">
        <v>336</v>
      </c>
      <c r="H800" s="240" t="s">
        <v>308</v>
      </c>
      <c r="I800" s="240">
        <v>44201</v>
      </c>
      <c r="J800" s="240" t="s">
        <v>367</v>
      </c>
      <c r="K800" s="240" t="s">
        <v>368</v>
      </c>
      <c r="L800" s="240" t="s">
        <v>255</v>
      </c>
      <c r="M800" s="240" t="s">
        <v>377</v>
      </c>
      <c r="Q800" s="240" t="s">
        <v>757</v>
      </c>
      <c r="R800" s="331">
        <v>3230</v>
      </c>
      <c r="S800" s="243" t="s">
        <v>378</v>
      </c>
      <c r="T800" s="244" t="s">
        <v>379</v>
      </c>
      <c r="U800" s="245" t="s">
        <v>42</v>
      </c>
      <c r="V800" s="246">
        <v>100010001376</v>
      </c>
      <c r="AE800" s="247"/>
      <c r="AF800" s="247"/>
      <c r="AG800" s="247"/>
      <c r="AJ800" s="198" t="str">
        <f t="shared" si="16"/>
        <v>-</v>
      </c>
      <c r="AK800" s="201">
        <v>2011</v>
      </c>
      <c r="AL800" s="551" t="s">
        <v>6795</v>
      </c>
    </row>
    <row r="801" spans="1:38" x14ac:dyDescent="0.2">
      <c r="A801" s="220" t="s">
        <v>639</v>
      </c>
      <c r="B801" s="240">
        <v>10101544</v>
      </c>
      <c r="C801" s="240" t="s">
        <v>31</v>
      </c>
      <c r="D801" s="240" t="s">
        <v>32</v>
      </c>
      <c r="E801" s="240" t="s">
        <v>376</v>
      </c>
      <c r="F801" s="240">
        <v>401255</v>
      </c>
      <c r="G801" s="240" t="s">
        <v>336</v>
      </c>
      <c r="H801" s="240" t="s">
        <v>308</v>
      </c>
      <c r="I801" s="240">
        <v>46701</v>
      </c>
      <c r="J801" s="240" t="s">
        <v>367</v>
      </c>
      <c r="K801" s="240" t="s">
        <v>368</v>
      </c>
      <c r="L801" s="240" t="s">
        <v>255</v>
      </c>
      <c r="M801" s="240" t="s">
        <v>377</v>
      </c>
      <c r="Q801" s="240" t="s">
        <v>757</v>
      </c>
      <c r="R801" s="331">
        <v>3231</v>
      </c>
      <c r="S801" s="243" t="s">
        <v>378</v>
      </c>
      <c r="T801" s="244" t="s">
        <v>379</v>
      </c>
      <c r="U801" s="245" t="s">
        <v>42</v>
      </c>
      <c r="V801" s="246">
        <v>100010001376</v>
      </c>
      <c r="AE801" s="247"/>
      <c r="AF801" s="247"/>
      <c r="AG801" s="247"/>
      <c r="AJ801" s="198" t="str">
        <f t="shared" si="16"/>
        <v>-</v>
      </c>
      <c r="AK801" s="201">
        <v>2011</v>
      </c>
      <c r="AL801" s="551" t="s">
        <v>6795</v>
      </c>
    </row>
    <row r="802" spans="1:38" x14ac:dyDescent="0.2">
      <c r="A802" s="220" t="s">
        <v>639</v>
      </c>
      <c r="B802" s="240">
        <v>10101545</v>
      </c>
      <c r="C802" s="240" t="s">
        <v>31</v>
      </c>
      <c r="D802" s="240" t="s">
        <v>32</v>
      </c>
      <c r="E802" s="240" t="s">
        <v>376</v>
      </c>
      <c r="F802" s="240">
        <v>401255</v>
      </c>
      <c r="G802" s="240" t="s">
        <v>336</v>
      </c>
      <c r="H802" s="240" t="s">
        <v>308</v>
      </c>
      <c r="I802" s="240">
        <v>49201</v>
      </c>
      <c r="J802" s="240" t="s">
        <v>367</v>
      </c>
      <c r="K802" s="240" t="s">
        <v>368</v>
      </c>
      <c r="L802" s="240" t="s">
        <v>255</v>
      </c>
      <c r="M802" s="240" t="s">
        <v>377</v>
      </c>
      <c r="Q802" s="240" t="s">
        <v>756</v>
      </c>
      <c r="R802" s="331">
        <v>3232</v>
      </c>
      <c r="S802" s="243" t="s">
        <v>378</v>
      </c>
      <c r="T802" s="244" t="s">
        <v>379</v>
      </c>
      <c r="U802" s="245" t="s">
        <v>42</v>
      </c>
      <c r="V802" s="246">
        <v>100010001376</v>
      </c>
      <c r="AE802" s="247"/>
      <c r="AF802" s="247"/>
      <c r="AG802" s="247"/>
      <c r="AJ802" s="198" t="str">
        <f t="shared" si="16"/>
        <v>-</v>
      </c>
      <c r="AK802" s="201">
        <v>2011</v>
      </c>
      <c r="AL802" s="551" t="s">
        <v>6795</v>
      </c>
    </row>
    <row r="803" spans="1:38" x14ac:dyDescent="0.2">
      <c r="A803" s="220" t="s">
        <v>638</v>
      </c>
      <c r="B803" s="240">
        <v>10108325</v>
      </c>
      <c r="C803" s="240" t="s">
        <v>31</v>
      </c>
      <c r="D803" s="240" t="s">
        <v>32</v>
      </c>
      <c r="E803" s="240" t="s">
        <v>380</v>
      </c>
      <c r="F803" s="240">
        <v>403510</v>
      </c>
      <c r="G803" s="240" t="s">
        <v>381</v>
      </c>
      <c r="H803" s="240" t="s">
        <v>382</v>
      </c>
      <c r="I803" s="240">
        <v>301</v>
      </c>
      <c r="J803" s="240" t="s">
        <v>383</v>
      </c>
      <c r="K803" s="240" t="s">
        <v>315</v>
      </c>
      <c r="L803" s="240" t="s">
        <v>255</v>
      </c>
      <c r="M803" s="240" t="s">
        <v>384</v>
      </c>
      <c r="Q803" s="248" t="s">
        <v>646</v>
      </c>
      <c r="R803" s="331">
        <v>3238</v>
      </c>
      <c r="S803" s="243" t="s">
        <v>378</v>
      </c>
      <c r="T803" s="244" t="s">
        <v>379</v>
      </c>
      <c r="U803" s="245" t="s">
        <v>42</v>
      </c>
      <c r="V803" s="246">
        <v>100010001376</v>
      </c>
      <c r="AE803" s="247"/>
      <c r="AF803" s="247"/>
      <c r="AG803" s="247"/>
      <c r="AJ803" s="198" t="str">
        <f t="shared" si="16"/>
        <v>-</v>
      </c>
      <c r="AK803" s="201">
        <v>2011</v>
      </c>
      <c r="AL803" s="551" t="s">
        <v>6795</v>
      </c>
    </row>
    <row r="804" spans="1:38" x14ac:dyDescent="0.2">
      <c r="A804" s="220" t="s">
        <v>709</v>
      </c>
      <c r="B804" s="240">
        <v>10117816</v>
      </c>
      <c r="C804" s="240" t="s">
        <v>31</v>
      </c>
      <c r="D804" s="240" t="s">
        <v>32</v>
      </c>
      <c r="E804" s="240" t="s">
        <v>385</v>
      </c>
      <c r="F804" s="240">
        <v>407835</v>
      </c>
      <c r="G804" s="240" t="s">
        <v>386</v>
      </c>
      <c r="H804" s="240" t="s">
        <v>387</v>
      </c>
      <c r="I804" s="240">
        <v>40300</v>
      </c>
      <c r="J804" s="240" t="s">
        <v>253</v>
      </c>
      <c r="K804" s="240" t="s">
        <v>327</v>
      </c>
      <c r="L804" s="240" t="s">
        <v>255</v>
      </c>
      <c r="M804" s="240" t="s">
        <v>388</v>
      </c>
      <c r="N804" s="192">
        <v>40785</v>
      </c>
      <c r="O804" s="192">
        <v>40822</v>
      </c>
      <c r="Q804" s="240" t="s">
        <v>710</v>
      </c>
      <c r="R804" s="331">
        <v>3251</v>
      </c>
      <c r="S804" s="243" t="s">
        <v>378</v>
      </c>
      <c r="T804" s="244" t="s">
        <v>379</v>
      </c>
      <c r="U804" s="245" t="s">
        <v>42</v>
      </c>
      <c r="V804" s="246">
        <v>100010001376</v>
      </c>
      <c r="AE804" s="247"/>
      <c r="AF804" s="247"/>
      <c r="AG804" s="247"/>
      <c r="AJ804" s="198" t="str">
        <f t="shared" si="16"/>
        <v>-</v>
      </c>
      <c r="AK804" s="201">
        <v>2011</v>
      </c>
      <c r="AL804" s="551" t="s">
        <v>6795</v>
      </c>
    </row>
    <row r="805" spans="1:38" x14ac:dyDescent="0.2">
      <c r="A805" s="220" t="s">
        <v>655</v>
      </c>
      <c r="B805" s="240">
        <v>10125148</v>
      </c>
      <c r="C805" s="240" t="s">
        <v>31</v>
      </c>
      <c r="D805" s="240" t="s">
        <v>75</v>
      </c>
      <c r="E805" s="240" t="s">
        <v>389</v>
      </c>
      <c r="F805" s="240">
        <v>413052</v>
      </c>
      <c r="G805" s="240" t="s">
        <v>390</v>
      </c>
      <c r="H805" s="240" t="s">
        <v>391</v>
      </c>
      <c r="I805" s="240">
        <v>931</v>
      </c>
      <c r="J805" s="240" t="s">
        <v>392</v>
      </c>
      <c r="K805" s="240" t="s">
        <v>393</v>
      </c>
      <c r="L805" s="240" t="s">
        <v>255</v>
      </c>
      <c r="M805" s="240" t="s">
        <v>394</v>
      </c>
      <c r="N805" s="192">
        <v>40813</v>
      </c>
      <c r="O805" s="255" t="s">
        <v>752</v>
      </c>
      <c r="Q805" s="240" t="s">
        <v>753</v>
      </c>
      <c r="R805" s="331">
        <v>3261</v>
      </c>
      <c r="S805" s="243" t="s">
        <v>378</v>
      </c>
      <c r="T805" s="244" t="s">
        <v>379</v>
      </c>
      <c r="U805" s="245" t="s">
        <v>42</v>
      </c>
      <c r="V805" s="246">
        <v>100010001376</v>
      </c>
      <c r="AE805" s="247"/>
      <c r="AF805" s="247"/>
      <c r="AG805" s="247"/>
      <c r="AJ805" s="198" t="str">
        <f t="shared" si="16"/>
        <v>-</v>
      </c>
      <c r="AK805" s="201">
        <v>2011</v>
      </c>
      <c r="AL805" s="551" t="s">
        <v>6795</v>
      </c>
    </row>
    <row r="806" spans="1:38" x14ac:dyDescent="0.2">
      <c r="A806" s="220" t="s">
        <v>656</v>
      </c>
      <c r="B806" s="240">
        <v>10125149</v>
      </c>
      <c r="C806" s="240" t="s">
        <v>31</v>
      </c>
      <c r="D806" s="240" t="s">
        <v>75</v>
      </c>
      <c r="E806" s="240" t="s">
        <v>389</v>
      </c>
      <c r="F806" s="240">
        <v>413052</v>
      </c>
      <c r="G806" s="240" t="s">
        <v>390</v>
      </c>
      <c r="H806" s="240" t="s">
        <v>391</v>
      </c>
      <c r="I806" s="240">
        <v>941</v>
      </c>
      <c r="J806" s="240" t="s">
        <v>392</v>
      </c>
      <c r="K806" s="240" t="s">
        <v>393</v>
      </c>
      <c r="L806" s="240" t="s">
        <v>255</v>
      </c>
      <c r="M806" s="240" t="s">
        <v>394</v>
      </c>
      <c r="N806" s="192">
        <v>40813</v>
      </c>
      <c r="O806" s="255" t="s">
        <v>752</v>
      </c>
      <c r="Q806" s="240" t="s">
        <v>754</v>
      </c>
      <c r="R806" s="331">
        <v>3262</v>
      </c>
      <c r="S806" s="243" t="s">
        <v>378</v>
      </c>
      <c r="T806" s="244" t="s">
        <v>379</v>
      </c>
      <c r="U806" s="245" t="s">
        <v>42</v>
      </c>
      <c r="V806" s="246">
        <v>100010001376</v>
      </c>
      <c r="AE806" s="247"/>
      <c r="AF806" s="247"/>
      <c r="AG806" s="247"/>
      <c r="AJ806" s="198" t="str">
        <f t="shared" si="16"/>
        <v>-</v>
      </c>
      <c r="AK806" s="201">
        <v>2011</v>
      </c>
      <c r="AL806" s="551" t="s">
        <v>6795</v>
      </c>
    </row>
    <row r="807" spans="1:38" x14ac:dyDescent="0.2">
      <c r="A807" s="220" t="s">
        <v>657</v>
      </c>
      <c r="B807" s="240">
        <v>10125150</v>
      </c>
      <c r="C807" s="240" t="s">
        <v>31</v>
      </c>
      <c r="D807" s="240" t="s">
        <v>75</v>
      </c>
      <c r="E807" s="240" t="s">
        <v>389</v>
      </c>
      <c r="F807" s="240">
        <v>413052</v>
      </c>
      <c r="G807" s="240" t="s">
        <v>390</v>
      </c>
      <c r="H807" s="240" t="s">
        <v>391</v>
      </c>
      <c r="I807" s="240">
        <v>961</v>
      </c>
      <c r="J807" s="240" t="s">
        <v>395</v>
      </c>
      <c r="K807" s="240" t="s">
        <v>396</v>
      </c>
      <c r="L807" s="240" t="s">
        <v>255</v>
      </c>
      <c r="M807" s="240" t="s">
        <v>394</v>
      </c>
      <c r="N807" s="192">
        <v>40807</v>
      </c>
      <c r="O807" s="255" t="s">
        <v>752</v>
      </c>
      <c r="Q807" s="240" t="s">
        <v>755</v>
      </c>
      <c r="R807" s="331">
        <v>3263</v>
      </c>
      <c r="S807" s="243" t="s">
        <v>378</v>
      </c>
      <c r="T807" s="244" t="s">
        <v>379</v>
      </c>
      <c r="U807" s="245" t="s">
        <v>42</v>
      </c>
      <c r="V807" s="246">
        <v>100010001376</v>
      </c>
      <c r="AE807" s="247"/>
      <c r="AF807" s="247"/>
      <c r="AG807" s="247"/>
      <c r="AJ807" s="198" t="str">
        <f t="shared" si="16"/>
        <v>-</v>
      </c>
      <c r="AK807" s="201">
        <v>2011</v>
      </c>
      <c r="AL807" s="551" t="s">
        <v>6795</v>
      </c>
    </row>
    <row r="808" spans="1:38" x14ac:dyDescent="0.2">
      <c r="A808" s="220" t="s">
        <v>658</v>
      </c>
      <c r="B808" s="240">
        <v>10125151</v>
      </c>
      <c r="C808" s="240" t="s">
        <v>31</v>
      </c>
      <c r="D808" s="240" t="s">
        <v>75</v>
      </c>
      <c r="E808" s="240" t="s">
        <v>389</v>
      </c>
      <c r="F808" s="240">
        <v>413052</v>
      </c>
      <c r="G808" s="240" t="s">
        <v>390</v>
      </c>
      <c r="H808" s="240" t="s">
        <v>391</v>
      </c>
      <c r="I808" s="240">
        <v>891</v>
      </c>
      <c r="J808" s="240" t="s">
        <v>397</v>
      </c>
      <c r="K808" s="240" t="s">
        <v>398</v>
      </c>
      <c r="L808" s="240" t="s">
        <v>255</v>
      </c>
      <c r="M808" s="240" t="s">
        <v>394</v>
      </c>
      <c r="N808" s="192">
        <v>40813</v>
      </c>
      <c r="O808" s="255" t="s">
        <v>718</v>
      </c>
      <c r="Q808" s="240" t="s">
        <v>723</v>
      </c>
      <c r="R808" s="331">
        <v>3264</v>
      </c>
      <c r="S808" s="243" t="s">
        <v>378</v>
      </c>
      <c r="T808" s="244" t="s">
        <v>379</v>
      </c>
      <c r="U808" s="245" t="s">
        <v>42</v>
      </c>
      <c r="V808" s="246">
        <v>100010001376</v>
      </c>
      <c r="AE808" s="247"/>
      <c r="AF808" s="247"/>
      <c r="AG808" s="247"/>
      <c r="AJ808" s="198" t="str">
        <f t="shared" si="16"/>
        <v>-</v>
      </c>
      <c r="AK808" s="201">
        <v>2011</v>
      </c>
      <c r="AL808" s="551" t="s">
        <v>6795</v>
      </c>
    </row>
    <row r="809" spans="1:38" x14ac:dyDescent="0.2">
      <c r="A809" s="220" t="s">
        <v>638</v>
      </c>
      <c r="B809" s="240">
        <v>10127536</v>
      </c>
      <c r="C809" s="240" t="s">
        <v>31</v>
      </c>
      <c r="D809" s="240" t="s">
        <v>75</v>
      </c>
      <c r="E809" s="240">
        <v>4000048351</v>
      </c>
      <c r="F809" s="240" t="s">
        <v>399</v>
      </c>
      <c r="G809" s="240" t="s">
        <v>400</v>
      </c>
      <c r="H809" s="240" t="s">
        <v>261</v>
      </c>
      <c r="I809" s="240">
        <v>71</v>
      </c>
      <c r="J809" s="240" t="s">
        <v>401</v>
      </c>
      <c r="K809" s="240" t="s">
        <v>402</v>
      </c>
      <c r="L809" s="240" t="s">
        <v>255</v>
      </c>
      <c r="M809" s="240" t="s">
        <v>403</v>
      </c>
      <c r="N809" s="192" t="s">
        <v>718</v>
      </c>
      <c r="Q809" s="240" t="s">
        <v>719</v>
      </c>
      <c r="R809" s="331">
        <v>3269</v>
      </c>
      <c r="S809" s="243" t="s">
        <v>378</v>
      </c>
      <c r="T809" s="244" t="s">
        <v>379</v>
      </c>
      <c r="U809" s="245" t="s">
        <v>42</v>
      </c>
      <c r="V809" s="246">
        <v>100010001376</v>
      </c>
      <c r="AE809" s="247"/>
      <c r="AF809" s="247"/>
      <c r="AG809" s="247"/>
      <c r="AJ809" s="198" t="str">
        <f t="shared" si="16"/>
        <v>-</v>
      </c>
      <c r="AK809" s="201">
        <v>2011</v>
      </c>
      <c r="AL809" s="551" t="s">
        <v>6795</v>
      </c>
    </row>
    <row r="810" spans="1:38" x14ac:dyDescent="0.2">
      <c r="B810" s="240">
        <v>10132454</v>
      </c>
      <c r="C810" s="240" t="s">
        <v>31</v>
      </c>
      <c r="D810" s="240" t="s">
        <v>32</v>
      </c>
      <c r="E810" s="240" t="s">
        <v>404</v>
      </c>
      <c r="F810" s="240">
        <v>401011</v>
      </c>
      <c r="G810" s="240" t="s">
        <v>405</v>
      </c>
      <c r="H810" s="240" t="s">
        <v>374</v>
      </c>
      <c r="I810" s="240">
        <v>61201</v>
      </c>
      <c r="J810" s="240" t="s">
        <v>367</v>
      </c>
      <c r="K810" s="240" t="s">
        <v>375</v>
      </c>
      <c r="L810" s="240" t="s">
        <v>255</v>
      </c>
      <c r="M810" s="240" t="s">
        <v>406</v>
      </c>
      <c r="Q810" s="240" t="s">
        <v>630</v>
      </c>
      <c r="R810" s="331">
        <v>3271</v>
      </c>
      <c r="S810" s="243" t="s">
        <v>378</v>
      </c>
      <c r="T810" s="244" t="s">
        <v>379</v>
      </c>
      <c r="U810" s="245" t="s">
        <v>42</v>
      </c>
      <c r="V810" s="246">
        <v>100010001376</v>
      </c>
      <c r="AE810" s="247"/>
      <c r="AF810" s="247"/>
      <c r="AG810" s="247"/>
      <c r="AJ810" s="198" t="str">
        <f t="shared" si="16"/>
        <v>-</v>
      </c>
      <c r="AK810" s="201">
        <v>2011</v>
      </c>
      <c r="AL810" s="551" t="s">
        <v>6795</v>
      </c>
    </row>
    <row r="811" spans="1:38" x14ac:dyDescent="0.2">
      <c r="B811" s="240">
        <v>10132455</v>
      </c>
      <c r="C811" s="240" t="s">
        <v>31</v>
      </c>
      <c r="D811" s="240" t="s">
        <v>32</v>
      </c>
      <c r="E811" s="240" t="s">
        <v>404</v>
      </c>
      <c r="F811" s="240">
        <v>401011</v>
      </c>
      <c r="G811" s="240" t="s">
        <v>405</v>
      </c>
      <c r="H811" s="240" t="s">
        <v>374</v>
      </c>
      <c r="I811" s="240">
        <v>62401</v>
      </c>
      <c r="J811" s="240" t="s">
        <v>367</v>
      </c>
      <c r="K811" s="240" t="s">
        <v>375</v>
      </c>
      <c r="L811" s="240" t="s">
        <v>255</v>
      </c>
      <c r="M811" s="240" t="s">
        <v>406</v>
      </c>
      <c r="Q811" s="240" t="s">
        <v>630</v>
      </c>
      <c r="R811" s="331">
        <v>3272</v>
      </c>
      <c r="S811" s="243" t="s">
        <v>378</v>
      </c>
      <c r="T811" s="244" t="s">
        <v>379</v>
      </c>
      <c r="U811" s="245" t="s">
        <v>42</v>
      </c>
      <c r="V811" s="246">
        <v>100010001376</v>
      </c>
      <c r="AE811" s="247"/>
      <c r="AF811" s="247"/>
      <c r="AG811" s="247"/>
      <c r="AJ811" s="198" t="str">
        <f t="shared" si="16"/>
        <v>-</v>
      </c>
      <c r="AK811" s="201">
        <v>2011</v>
      </c>
      <c r="AL811" s="551" t="s">
        <v>6795</v>
      </c>
    </row>
    <row r="812" spans="1:38" x14ac:dyDescent="0.2">
      <c r="B812" s="240">
        <v>10132456</v>
      </c>
      <c r="C812" s="240" t="s">
        <v>31</v>
      </c>
      <c r="D812" s="240" t="s">
        <v>32</v>
      </c>
      <c r="E812" s="240" t="s">
        <v>404</v>
      </c>
      <c r="F812" s="240">
        <v>401011</v>
      </c>
      <c r="G812" s="240" t="s">
        <v>405</v>
      </c>
      <c r="H812" s="240" t="s">
        <v>374</v>
      </c>
      <c r="I812" s="240">
        <v>65001</v>
      </c>
      <c r="J812" s="240" t="s">
        <v>367</v>
      </c>
      <c r="K812" s="240" t="s">
        <v>375</v>
      </c>
      <c r="L812" s="240" t="s">
        <v>255</v>
      </c>
      <c r="M812" s="240" t="s">
        <v>406</v>
      </c>
      <c r="Q812" s="240" t="s">
        <v>631</v>
      </c>
      <c r="R812" s="331">
        <v>3273</v>
      </c>
      <c r="S812" s="243" t="s">
        <v>378</v>
      </c>
      <c r="T812" s="244" t="s">
        <v>379</v>
      </c>
      <c r="U812" s="245" t="s">
        <v>42</v>
      </c>
      <c r="V812" s="246">
        <v>100010001376</v>
      </c>
      <c r="AE812" s="247"/>
      <c r="AF812" s="247"/>
      <c r="AG812" s="247"/>
      <c r="AJ812" s="198" t="str">
        <f t="shared" si="16"/>
        <v>-</v>
      </c>
      <c r="AK812" s="201">
        <v>2011</v>
      </c>
      <c r="AL812" s="551" t="s">
        <v>6795</v>
      </c>
    </row>
    <row r="813" spans="1:38" x14ac:dyDescent="0.2">
      <c r="A813" s="220" t="s">
        <v>659</v>
      </c>
      <c r="B813" s="240">
        <v>10117052</v>
      </c>
      <c r="C813" s="240" t="s">
        <v>31</v>
      </c>
      <c r="D813" s="240" t="s">
        <v>32</v>
      </c>
      <c r="E813" s="240" t="s">
        <v>407</v>
      </c>
      <c r="F813" s="240">
        <v>401996</v>
      </c>
      <c r="G813" s="240" t="s">
        <v>408</v>
      </c>
      <c r="H813" s="240" t="s">
        <v>409</v>
      </c>
      <c r="I813" s="240">
        <v>22800</v>
      </c>
      <c r="J813" s="240" t="s">
        <v>253</v>
      </c>
      <c r="K813" s="240" t="s">
        <v>327</v>
      </c>
      <c r="L813" s="240" t="s">
        <v>255</v>
      </c>
      <c r="M813" s="240" t="s">
        <v>410</v>
      </c>
      <c r="N813" s="192">
        <v>40806</v>
      </c>
      <c r="Q813" s="240" t="s">
        <v>722</v>
      </c>
      <c r="R813" s="331">
        <v>3289</v>
      </c>
      <c r="S813" s="243" t="s">
        <v>411</v>
      </c>
      <c r="T813" s="244" t="s">
        <v>412</v>
      </c>
      <c r="U813" s="240" t="s">
        <v>365</v>
      </c>
      <c r="V813" s="246">
        <v>100010001376</v>
      </c>
      <c r="AJ813" s="198" t="str">
        <f t="shared" si="16"/>
        <v>-</v>
      </c>
      <c r="AK813" s="201">
        <v>2011</v>
      </c>
      <c r="AL813" s="551" t="s">
        <v>6795</v>
      </c>
    </row>
    <row r="814" spans="1:38" x14ac:dyDescent="0.2">
      <c r="A814" s="220" t="s">
        <v>3302</v>
      </c>
      <c r="B814" s="240">
        <v>10094583</v>
      </c>
      <c r="C814" s="240" t="s">
        <v>31</v>
      </c>
      <c r="D814" s="240" t="s">
        <v>32</v>
      </c>
      <c r="E814" s="240" t="s">
        <v>366</v>
      </c>
      <c r="F814" s="240">
        <v>412001</v>
      </c>
      <c r="G814" s="240" t="s">
        <v>336</v>
      </c>
      <c r="H814" s="240" t="s">
        <v>308</v>
      </c>
      <c r="I814" s="240">
        <v>22200</v>
      </c>
      <c r="J814" s="240" t="s">
        <v>290</v>
      </c>
      <c r="K814" s="240" t="s">
        <v>413</v>
      </c>
      <c r="L814" s="240" t="s">
        <v>255</v>
      </c>
      <c r="M814" s="240" t="s">
        <v>410</v>
      </c>
      <c r="N814" s="192" t="s">
        <v>697</v>
      </c>
      <c r="Q814" s="240" t="s">
        <v>716</v>
      </c>
      <c r="R814" s="331">
        <v>3292</v>
      </c>
      <c r="S814" s="243" t="s">
        <v>411</v>
      </c>
      <c r="T814" s="244" t="s">
        <v>412</v>
      </c>
      <c r="U814" s="240" t="s">
        <v>365</v>
      </c>
      <c r="V814" s="246">
        <v>100010001376</v>
      </c>
      <c r="AJ814" s="198" t="str">
        <f t="shared" si="16"/>
        <v>-</v>
      </c>
      <c r="AK814" s="201">
        <v>2011</v>
      </c>
      <c r="AL814" s="551" t="s">
        <v>6795</v>
      </c>
    </row>
    <row r="815" spans="1:38" x14ac:dyDescent="0.2">
      <c r="A815" s="220" t="s">
        <v>3302</v>
      </c>
      <c r="B815" s="240">
        <v>10112999</v>
      </c>
      <c r="C815" s="240" t="s">
        <v>31</v>
      </c>
      <c r="D815" s="240" t="s">
        <v>32</v>
      </c>
      <c r="E815" s="240" t="s">
        <v>414</v>
      </c>
      <c r="F815" s="240">
        <v>412001</v>
      </c>
      <c r="G815" s="240" t="s">
        <v>336</v>
      </c>
      <c r="H815" s="240" t="s">
        <v>308</v>
      </c>
      <c r="I815" s="240">
        <v>22200</v>
      </c>
      <c r="J815" s="240" t="s">
        <v>290</v>
      </c>
      <c r="K815" s="240" t="s">
        <v>413</v>
      </c>
      <c r="L815" s="240" t="s">
        <v>255</v>
      </c>
      <c r="M815" s="240">
        <v>0.90591435185185187</v>
      </c>
      <c r="N815" s="192" t="s">
        <v>697</v>
      </c>
      <c r="Q815" s="240" t="s">
        <v>717</v>
      </c>
      <c r="R815" s="331">
        <v>3301</v>
      </c>
      <c r="S815" s="243" t="s">
        <v>411</v>
      </c>
      <c r="T815" s="244" t="s">
        <v>412</v>
      </c>
      <c r="U815" s="240" t="s">
        <v>365</v>
      </c>
      <c r="V815" s="246">
        <v>100010001376</v>
      </c>
      <c r="AJ815" s="198" t="str">
        <f t="shared" si="16"/>
        <v>-</v>
      </c>
      <c r="AK815" s="201">
        <v>2011</v>
      </c>
      <c r="AL815" s="551" t="s">
        <v>6795</v>
      </c>
    </row>
    <row r="816" spans="1:38" x14ac:dyDescent="0.2">
      <c r="A816" s="220" t="s">
        <v>639</v>
      </c>
      <c r="B816" s="240">
        <v>10113094</v>
      </c>
      <c r="C816" s="240" t="s">
        <v>31</v>
      </c>
      <c r="D816" s="240" t="s">
        <v>32</v>
      </c>
      <c r="E816" s="240" t="s">
        <v>414</v>
      </c>
      <c r="F816" s="240">
        <v>412001</v>
      </c>
      <c r="G816" s="240" t="s">
        <v>336</v>
      </c>
      <c r="H816" s="240" t="s">
        <v>308</v>
      </c>
      <c r="I816" s="240">
        <v>81200</v>
      </c>
      <c r="J816" s="240" t="s">
        <v>367</v>
      </c>
      <c r="K816" s="240" t="s">
        <v>375</v>
      </c>
      <c r="L816" s="240" t="s">
        <v>255</v>
      </c>
      <c r="M816" s="240" t="s">
        <v>415</v>
      </c>
      <c r="Q816" s="240" t="s">
        <v>713</v>
      </c>
      <c r="R816" s="331">
        <v>3303</v>
      </c>
      <c r="S816" s="243" t="s">
        <v>411</v>
      </c>
      <c r="T816" s="244" t="s">
        <v>412</v>
      </c>
      <c r="U816" s="240" t="s">
        <v>365</v>
      </c>
      <c r="V816" s="246">
        <v>100010001376</v>
      </c>
      <c r="AJ816" s="198" t="str">
        <f t="shared" si="16"/>
        <v>-</v>
      </c>
      <c r="AK816" s="201">
        <v>2011</v>
      </c>
      <c r="AL816" s="551" t="s">
        <v>6795</v>
      </c>
    </row>
    <row r="817" spans="1:38" x14ac:dyDescent="0.2">
      <c r="A817" s="220" t="s">
        <v>639</v>
      </c>
      <c r="B817" s="240">
        <v>10113095</v>
      </c>
      <c r="C817" s="240" t="s">
        <v>31</v>
      </c>
      <c r="D817" s="240" t="s">
        <v>32</v>
      </c>
      <c r="E817" s="240" t="s">
        <v>414</v>
      </c>
      <c r="F817" s="240">
        <v>412001</v>
      </c>
      <c r="G817" s="240" t="s">
        <v>336</v>
      </c>
      <c r="H817" s="240" t="s">
        <v>308</v>
      </c>
      <c r="I817" s="240">
        <v>83100</v>
      </c>
      <c r="J817" s="240" t="s">
        <v>367</v>
      </c>
      <c r="K817" s="240" t="s">
        <v>375</v>
      </c>
      <c r="L817" s="240" t="s">
        <v>255</v>
      </c>
      <c r="M817" s="240" t="s">
        <v>415</v>
      </c>
      <c r="Q817" s="240" t="s">
        <v>712</v>
      </c>
      <c r="R817" s="331">
        <v>3304</v>
      </c>
      <c r="S817" s="243" t="s">
        <v>411</v>
      </c>
      <c r="T817" s="244" t="s">
        <v>412</v>
      </c>
      <c r="U817" s="240" t="s">
        <v>365</v>
      </c>
      <c r="V817" s="246">
        <v>100010001376</v>
      </c>
      <c r="AJ817" s="198" t="str">
        <f t="shared" si="16"/>
        <v>-</v>
      </c>
      <c r="AK817" s="201">
        <v>2011</v>
      </c>
      <c r="AL817" s="551" t="s">
        <v>6795</v>
      </c>
    </row>
    <row r="818" spans="1:38" x14ac:dyDescent="0.2">
      <c r="A818" s="220" t="s">
        <v>639</v>
      </c>
      <c r="B818" s="240">
        <v>10113096</v>
      </c>
      <c r="C818" s="240" t="s">
        <v>31</v>
      </c>
      <c r="D818" s="240" t="s">
        <v>32</v>
      </c>
      <c r="E818" s="240" t="s">
        <v>414</v>
      </c>
      <c r="F818" s="240">
        <v>412001</v>
      </c>
      <c r="G818" s="240" t="s">
        <v>336</v>
      </c>
      <c r="H818" s="240" t="s">
        <v>308</v>
      </c>
      <c r="I818" s="240">
        <v>85100</v>
      </c>
      <c r="J818" s="240" t="s">
        <v>367</v>
      </c>
      <c r="K818" s="240" t="s">
        <v>375</v>
      </c>
      <c r="L818" s="240" t="s">
        <v>255</v>
      </c>
      <c r="M818" s="240" t="s">
        <v>415</v>
      </c>
      <c r="Q818" s="240" t="s">
        <v>711</v>
      </c>
      <c r="R818" s="331">
        <v>3305</v>
      </c>
      <c r="S818" s="243" t="s">
        <v>411</v>
      </c>
      <c r="T818" s="244" t="s">
        <v>412</v>
      </c>
      <c r="U818" s="240" t="s">
        <v>365</v>
      </c>
      <c r="V818" s="246">
        <v>100010001376</v>
      </c>
      <c r="AJ818" s="198" t="str">
        <f t="shared" si="16"/>
        <v>-</v>
      </c>
      <c r="AK818" s="201">
        <v>2011</v>
      </c>
      <c r="AL818" s="551" t="s">
        <v>6795</v>
      </c>
    </row>
    <row r="819" spans="1:38" x14ac:dyDescent="0.2">
      <c r="A819" s="220" t="s">
        <v>660</v>
      </c>
      <c r="B819" s="240">
        <v>10088645</v>
      </c>
      <c r="C819" s="240" t="s">
        <v>31</v>
      </c>
      <c r="D819" s="240" t="s">
        <v>32</v>
      </c>
      <c r="E819" s="240" t="s">
        <v>416</v>
      </c>
      <c r="F819" s="240">
        <v>401255</v>
      </c>
      <c r="G819" s="240" t="s">
        <v>336</v>
      </c>
      <c r="H819" s="240" t="s">
        <v>308</v>
      </c>
      <c r="I819" s="240">
        <v>23100</v>
      </c>
      <c r="J819" s="240" t="s">
        <v>253</v>
      </c>
      <c r="K819" s="240" t="s">
        <v>327</v>
      </c>
      <c r="L819" s="240" t="s">
        <v>255</v>
      </c>
      <c r="M819" s="240" t="s">
        <v>415</v>
      </c>
      <c r="N819" s="192">
        <v>40813</v>
      </c>
      <c r="Q819" s="240" t="s">
        <v>721</v>
      </c>
      <c r="R819" s="331">
        <v>3307</v>
      </c>
      <c r="S819" s="243" t="s">
        <v>411</v>
      </c>
      <c r="T819" s="244" t="s">
        <v>412</v>
      </c>
      <c r="U819" s="240" t="s">
        <v>365</v>
      </c>
      <c r="V819" s="246">
        <v>100010001376</v>
      </c>
      <c r="AJ819" s="198" t="str">
        <f t="shared" si="16"/>
        <v>-</v>
      </c>
      <c r="AK819" s="201">
        <v>2011</v>
      </c>
      <c r="AL819" s="551" t="s">
        <v>6795</v>
      </c>
    </row>
    <row r="820" spans="1:38" x14ac:dyDescent="0.2">
      <c r="A820" s="220" t="s">
        <v>638</v>
      </c>
      <c r="B820" s="240">
        <v>10127394</v>
      </c>
      <c r="C820" s="240" t="s">
        <v>31</v>
      </c>
      <c r="D820" s="240" t="s">
        <v>75</v>
      </c>
      <c r="E820" s="240" t="s">
        <v>389</v>
      </c>
      <c r="F820" s="240">
        <v>413052</v>
      </c>
      <c r="G820" s="240" t="s">
        <v>390</v>
      </c>
      <c r="H820" s="240" t="s">
        <v>391</v>
      </c>
      <c r="I820" s="240">
        <v>351</v>
      </c>
      <c r="J820" s="240" t="s">
        <v>417</v>
      </c>
      <c r="K820" s="240" t="s">
        <v>402</v>
      </c>
      <c r="L820" s="240" t="s">
        <v>255</v>
      </c>
      <c r="M820" s="240" t="s">
        <v>418</v>
      </c>
      <c r="N820" s="192" t="s">
        <v>720</v>
      </c>
      <c r="O820" s="255" t="s">
        <v>752</v>
      </c>
      <c r="Q820" s="240" t="s">
        <v>761</v>
      </c>
      <c r="R820" s="331">
        <v>3309</v>
      </c>
      <c r="S820" s="243" t="s">
        <v>411</v>
      </c>
      <c r="T820" s="244" t="s">
        <v>412</v>
      </c>
      <c r="U820" s="240" t="s">
        <v>365</v>
      </c>
      <c r="V820" s="246">
        <v>100010001376</v>
      </c>
      <c r="AJ820" s="198" t="str">
        <f t="shared" si="16"/>
        <v>-</v>
      </c>
      <c r="AK820" s="201">
        <v>2011</v>
      </c>
      <c r="AL820" s="551" t="s">
        <v>6795</v>
      </c>
    </row>
    <row r="821" spans="1:38" s="189" customFormat="1" ht="31" x14ac:dyDescent="0.2">
      <c r="A821" s="187"/>
      <c r="B821" s="188">
        <v>2012</v>
      </c>
      <c r="I821" s="190"/>
      <c r="J821" s="188"/>
      <c r="K821" s="188"/>
      <c r="M821" s="191"/>
      <c r="N821" s="192"/>
      <c r="O821" s="193"/>
      <c r="P821" s="194"/>
      <c r="R821" s="331"/>
      <c r="S821" s="191"/>
      <c r="T821" s="191"/>
      <c r="U821" s="195"/>
      <c r="V821" s="196"/>
      <c r="AE821" s="197"/>
      <c r="AF821" s="197"/>
      <c r="AG821" s="197"/>
      <c r="AJ821" s="198" t="s">
        <v>3236</v>
      </c>
      <c r="AK821" s="189">
        <v>2012</v>
      </c>
      <c r="AL821" s="551" t="s">
        <v>6795</v>
      </c>
    </row>
    <row r="822" spans="1:38" s="201" customFormat="1" ht="16" x14ac:dyDescent="0.2">
      <c r="A822" s="199"/>
      <c r="B822" s="203">
        <v>10084037</v>
      </c>
      <c r="C822" s="201" t="s">
        <v>31</v>
      </c>
      <c r="D822" s="201" t="s">
        <v>32</v>
      </c>
      <c r="E822" s="201" t="s">
        <v>1167</v>
      </c>
      <c r="F822" s="201">
        <v>401275</v>
      </c>
      <c r="G822" s="201" t="s">
        <v>1974</v>
      </c>
      <c r="H822" s="201" t="s">
        <v>321</v>
      </c>
      <c r="I822" s="202">
        <v>5700</v>
      </c>
      <c r="J822" s="203" t="s">
        <v>207</v>
      </c>
      <c r="K822" s="203" t="s">
        <v>940</v>
      </c>
      <c r="L822" s="201" t="s">
        <v>255</v>
      </c>
      <c r="M822" s="204" t="s">
        <v>2329</v>
      </c>
      <c r="N822" s="192"/>
      <c r="O822" s="205"/>
      <c r="P822" s="206"/>
      <c r="Q822" s="201" t="s">
        <v>2336</v>
      </c>
      <c r="R822" s="331">
        <v>3340</v>
      </c>
      <c r="S822" s="204"/>
      <c r="T822" s="204"/>
      <c r="U822" s="207" t="s">
        <v>42</v>
      </c>
      <c r="V822" s="208">
        <v>100010001376</v>
      </c>
      <c r="AE822" s="209"/>
      <c r="AF822" s="209"/>
      <c r="AG822" s="209"/>
      <c r="AJ822" s="198" t="str">
        <f t="shared" si="16"/>
        <v>-</v>
      </c>
      <c r="AK822" s="201">
        <v>2012</v>
      </c>
      <c r="AL822" s="551" t="s">
        <v>6795</v>
      </c>
    </row>
    <row r="823" spans="1:38" s="201" customFormat="1" ht="16" x14ac:dyDescent="0.2">
      <c r="A823" s="199"/>
      <c r="B823" s="203">
        <v>10101887</v>
      </c>
      <c r="C823" s="201" t="s">
        <v>31</v>
      </c>
      <c r="D823" s="201" t="s">
        <v>32</v>
      </c>
      <c r="E823" s="201" t="s">
        <v>1167</v>
      </c>
      <c r="F823" s="201">
        <v>401275</v>
      </c>
      <c r="G823" s="201" t="s">
        <v>1974</v>
      </c>
      <c r="H823" s="201" t="s">
        <v>321</v>
      </c>
      <c r="I823" s="202">
        <v>24720</v>
      </c>
      <c r="J823" s="203" t="s">
        <v>491</v>
      </c>
      <c r="K823" s="203" t="s">
        <v>1355</v>
      </c>
      <c r="L823" s="201" t="s">
        <v>255</v>
      </c>
      <c r="M823" s="204" t="s">
        <v>2329</v>
      </c>
      <c r="N823" s="192"/>
      <c r="O823" s="205"/>
      <c r="P823" s="206"/>
      <c r="Q823" s="201" t="s">
        <v>3235</v>
      </c>
      <c r="R823" s="331">
        <v>3341</v>
      </c>
      <c r="S823" s="204"/>
      <c r="T823" s="204"/>
      <c r="U823" s="207" t="s">
        <v>42</v>
      </c>
      <c r="V823" s="208">
        <v>100010001376</v>
      </c>
      <c r="AE823" s="209"/>
      <c r="AF823" s="209"/>
      <c r="AG823" s="209"/>
      <c r="AJ823" s="198" t="str">
        <f t="shared" si="16"/>
        <v>+</v>
      </c>
      <c r="AK823" s="201">
        <v>2012</v>
      </c>
      <c r="AL823" s="551" t="s">
        <v>6795</v>
      </c>
    </row>
    <row r="824" spans="1:38" s="201" customFormat="1" ht="16" x14ac:dyDescent="0.2">
      <c r="A824" s="199"/>
      <c r="B824" s="203">
        <v>10084082</v>
      </c>
      <c r="C824" s="201" t="s">
        <v>31</v>
      </c>
      <c r="D824" s="201" t="s">
        <v>32</v>
      </c>
      <c r="E824" s="201" t="s">
        <v>1167</v>
      </c>
      <c r="F824" s="201">
        <v>401275</v>
      </c>
      <c r="G824" s="201" t="s">
        <v>1974</v>
      </c>
      <c r="H824" s="201" t="s">
        <v>321</v>
      </c>
      <c r="I824" s="202">
        <v>40600</v>
      </c>
      <c r="J824" s="203" t="s">
        <v>124</v>
      </c>
      <c r="K824" s="203" t="s">
        <v>950</v>
      </c>
      <c r="L824" s="201" t="s">
        <v>255</v>
      </c>
      <c r="M824" s="204" t="s">
        <v>2329</v>
      </c>
      <c r="N824" s="192"/>
      <c r="O824" s="205"/>
      <c r="P824" s="206"/>
      <c r="Q824" s="201" t="s">
        <v>3235</v>
      </c>
      <c r="R824" s="331">
        <v>3342</v>
      </c>
      <c r="S824" s="204"/>
      <c r="T824" s="204"/>
      <c r="U824" s="207" t="s">
        <v>42</v>
      </c>
      <c r="V824" s="208">
        <v>100010001376</v>
      </c>
      <c r="AE824" s="209"/>
      <c r="AF824" s="209"/>
      <c r="AG824" s="209"/>
      <c r="AJ824" s="198" t="str">
        <f t="shared" si="16"/>
        <v>+</v>
      </c>
      <c r="AK824" s="201">
        <v>2012</v>
      </c>
      <c r="AL824" s="551" t="s">
        <v>6795</v>
      </c>
    </row>
    <row r="825" spans="1:38" s="201" customFormat="1" ht="16" x14ac:dyDescent="0.2">
      <c r="A825" s="199"/>
      <c r="B825" s="203">
        <v>10127250</v>
      </c>
      <c r="C825" s="201" t="s">
        <v>31</v>
      </c>
      <c r="D825" s="201" t="s">
        <v>32</v>
      </c>
      <c r="E825" s="201" t="s">
        <v>429</v>
      </c>
      <c r="F825" s="201">
        <v>412830</v>
      </c>
      <c r="G825" s="201" t="s">
        <v>430</v>
      </c>
      <c r="H825" s="201" t="s">
        <v>431</v>
      </c>
      <c r="I825" s="202">
        <v>401</v>
      </c>
      <c r="J825" s="203" t="s">
        <v>1208</v>
      </c>
      <c r="K825" s="203" t="s">
        <v>1412</v>
      </c>
      <c r="L825" s="201" t="s">
        <v>255</v>
      </c>
      <c r="M825" s="204" t="s">
        <v>434</v>
      </c>
      <c r="N825" s="192"/>
      <c r="O825" s="205"/>
      <c r="P825" s="206"/>
      <c r="Q825" s="201" t="s">
        <v>3235</v>
      </c>
      <c r="R825" s="331">
        <v>3343</v>
      </c>
      <c r="S825" s="204"/>
      <c r="T825" s="204"/>
      <c r="U825" s="207" t="s">
        <v>42</v>
      </c>
      <c r="V825" s="208">
        <v>100010001376</v>
      </c>
      <c r="AE825" s="209"/>
      <c r="AF825" s="209"/>
      <c r="AG825" s="209"/>
      <c r="AJ825" s="198" t="str">
        <f t="shared" si="16"/>
        <v>+</v>
      </c>
      <c r="AK825" s="201">
        <v>2012</v>
      </c>
      <c r="AL825" s="551" t="s">
        <v>6795</v>
      </c>
    </row>
    <row r="826" spans="1:38" s="201" customFormat="1" ht="16" x14ac:dyDescent="0.2">
      <c r="A826" s="199"/>
      <c r="B826" s="203">
        <v>10117946</v>
      </c>
      <c r="C826" s="201" t="s">
        <v>31</v>
      </c>
      <c r="D826" s="201" t="s">
        <v>32</v>
      </c>
      <c r="E826" s="201" t="s">
        <v>429</v>
      </c>
      <c r="F826" s="201">
        <v>412830</v>
      </c>
      <c r="G826" s="201" t="s">
        <v>430</v>
      </c>
      <c r="H826" s="201" t="s">
        <v>431</v>
      </c>
      <c r="I826" s="202">
        <v>10200</v>
      </c>
      <c r="J826" s="203" t="s">
        <v>432</v>
      </c>
      <c r="K826" s="203" t="s">
        <v>433</v>
      </c>
      <c r="L826" s="201" t="s">
        <v>255</v>
      </c>
      <c r="M826" s="204" t="s">
        <v>434</v>
      </c>
      <c r="N826" s="192"/>
      <c r="O826" s="205"/>
      <c r="P826" s="206"/>
      <c r="Q826" s="201" t="s">
        <v>435</v>
      </c>
      <c r="R826" s="331">
        <v>3344</v>
      </c>
      <c r="S826" s="204"/>
      <c r="T826" s="204"/>
      <c r="U826" s="207" t="s">
        <v>42</v>
      </c>
      <c r="V826" s="208">
        <v>100010001376</v>
      </c>
      <c r="AE826" s="209"/>
      <c r="AF826" s="209"/>
      <c r="AG826" s="209"/>
      <c r="AJ826" s="198" t="str">
        <f t="shared" si="16"/>
        <v>-</v>
      </c>
      <c r="AK826" s="201">
        <v>2012</v>
      </c>
      <c r="AL826" s="551" t="s">
        <v>6795</v>
      </c>
    </row>
    <row r="827" spans="1:38" s="201" customFormat="1" ht="32" x14ac:dyDescent="0.2">
      <c r="A827" s="199"/>
      <c r="B827" s="203" t="s">
        <v>436</v>
      </c>
      <c r="C827" s="201" t="s">
        <v>31</v>
      </c>
      <c r="D827" s="201" t="s">
        <v>32</v>
      </c>
      <c r="E827" s="201" t="s">
        <v>429</v>
      </c>
      <c r="F827" s="201">
        <v>412830</v>
      </c>
      <c r="G827" s="201" t="s">
        <v>430</v>
      </c>
      <c r="H827" s="201" t="s">
        <v>431</v>
      </c>
      <c r="I827" s="202">
        <v>10400</v>
      </c>
      <c r="J827" s="203" t="s">
        <v>253</v>
      </c>
      <c r="K827" s="203" t="s">
        <v>327</v>
      </c>
      <c r="L827" s="201" t="s">
        <v>255</v>
      </c>
      <c r="M827" s="204" t="s">
        <v>434</v>
      </c>
      <c r="N827" s="192"/>
      <c r="O827" s="205"/>
      <c r="P827" s="206"/>
      <c r="Q827" s="201" t="s">
        <v>3235</v>
      </c>
      <c r="R827" s="331">
        <v>3345</v>
      </c>
      <c r="S827" s="204"/>
      <c r="T827" s="204"/>
      <c r="U827" s="207" t="s">
        <v>42</v>
      </c>
      <c r="V827" s="208">
        <v>100010001376</v>
      </c>
      <c r="AE827" s="209"/>
      <c r="AF827" s="209"/>
      <c r="AG827" s="209"/>
      <c r="AJ827" s="198" t="str">
        <f t="shared" si="16"/>
        <v>+</v>
      </c>
      <c r="AK827" s="201">
        <v>2012</v>
      </c>
      <c r="AL827" s="551" t="s">
        <v>6795</v>
      </c>
    </row>
    <row r="828" spans="1:38" s="201" customFormat="1" ht="16" x14ac:dyDescent="0.2">
      <c r="A828" s="199"/>
      <c r="B828" s="203">
        <v>10117958</v>
      </c>
      <c r="C828" s="201" t="s">
        <v>31</v>
      </c>
      <c r="D828" s="201" t="s">
        <v>32</v>
      </c>
      <c r="E828" s="201" t="s">
        <v>429</v>
      </c>
      <c r="F828" s="201">
        <v>412830</v>
      </c>
      <c r="G828" s="201" t="s">
        <v>430</v>
      </c>
      <c r="H828" s="201" t="s">
        <v>431</v>
      </c>
      <c r="I828" s="202">
        <v>12000</v>
      </c>
      <c r="J828" s="203" t="s">
        <v>496</v>
      </c>
      <c r="K828" s="203" t="s">
        <v>497</v>
      </c>
      <c r="L828" s="201" t="s">
        <v>255</v>
      </c>
      <c r="M828" s="204" t="s">
        <v>434</v>
      </c>
      <c r="N828" s="192"/>
      <c r="O828" s="205"/>
      <c r="P828" s="206"/>
      <c r="Q828" s="201" t="s">
        <v>3235</v>
      </c>
      <c r="R828" s="331">
        <v>3346</v>
      </c>
      <c r="S828" s="204"/>
      <c r="T828" s="204"/>
      <c r="U828" s="207" t="s">
        <v>42</v>
      </c>
      <c r="V828" s="208">
        <v>100010001376</v>
      </c>
      <c r="AE828" s="209"/>
      <c r="AF828" s="209"/>
      <c r="AG828" s="209"/>
      <c r="AJ828" s="198" t="str">
        <f t="shared" si="16"/>
        <v>+</v>
      </c>
      <c r="AK828" s="201">
        <v>2012</v>
      </c>
      <c r="AL828" s="551" t="s">
        <v>6795</v>
      </c>
    </row>
    <row r="829" spans="1:38" s="201" customFormat="1" ht="16" x14ac:dyDescent="0.2">
      <c r="A829" s="199"/>
      <c r="B829" s="203">
        <v>10117964</v>
      </c>
      <c r="C829" s="201" t="s">
        <v>31</v>
      </c>
      <c r="D829" s="201" t="s">
        <v>32</v>
      </c>
      <c r="E829" s="201" t="s">
        <v>429</v>
      </c>
      <c r="F829" s="201">
        <v>412830</v>
      </c>
      <c r="G829" s="201" t="s">
        <v>430</v>
      </c>
      <c r="H829" s="201" t="s">
        <v>431</v>
      </c>
      <c r="I829" s="202">
        <v>30400</v>
      </c>
      <c r="J829" s="203" t="s">
        <v>124</v>
      </c>
      <c r="K829" s="203" t="s">
        <v>445</v>
      </c>
      <c r="L829" s="201" t="s">
        <v>255</v>
      </c>
      <c r="M829" s="204" t="s">
        <v>434</v>
      </c>
      <c r="N829" s="192"/>
      <c r="O829" s="205"/>
      <c r="P829" s="206"/>
      <c r="Q829" s="201" t="s">
        <v>3235</v>
      </c>
      <c r="R829" s="331">
        <v>3347</v>
      </c>
      <c r="S829" s="204"/>
      <c r="T829" s="204"/>
      <c r="U829" s="207" t="s">
        <v>42</v>
      </c>
      <c r="V829" s="208">
        <v>100010001376</v>
      </c>
      <c r="AE829" s="209"/>
      <c r="AF829" s="209"/>
      <c r="AG829" s="209"/>
      <c r="AJ829" s="198" t="str">
        <f t="shared" si="16"/>
        <v>+</v>
      </c>
      <c r="AK829" s="201">
        <v>2012</v>
      </c>
      <c r="AL829" s="551" t="s">
        <v>6795</v>
      </c>
    </row>
    <row r="830" spans="1:38" s="201" customFormat="1" ht="16" x14ac:dyDescent="0.2">
      <c r="A830" s="199"/>
      <c r="B830" s="203">
        <v>10134974</v>
      </c>
      <c r="C830" s="201" t="s">
        <v>31</v>
      </c>
      <c r="D830" s="201" t="s">
        <v>1242</v>
      </c>
      <c r="E830" s="201" t="s">
        <v>2337</v>
      </c>
      <c r="F830" s="201">
        <v>404712</v>
      </c>
      <c r="G830" s="201" t="s">
        <v>1969</v>
      </c>
      <c r="H830" s="201" t="s">
        <v>409</v>
      </c>
      <c r="I830" s="202">
        <v>300</v>
      </c>
      <c r="J830" s="203" t="s">
        <v>954</v>
      </c>
      <c r="K830" s="203" t="s">
        <v>1363</v>
      </c>
      <c r="L830" s="201" t="s">
        <v>255</v>
      </c>
      <c r="M830" s="204" t="s">
        <v>434</v>
      </c>
      <c r="N830" s="192"/>
      <c r="O830" s="205"/>
      <c r="P830" s="206"/>
      <c r="Q830" s="201" t="s">
        <v>3235</v>
      </c>
      <c r="R830" s="331">
        <v>3348</v>
      </c>
      <c r="S830" s="204"/>
      <c r="T830" s="204"/>
      <c r="U830" s="207" t="s">
        <v>42</v>
      </c>
      <c r="V830" s="208">
        <v>100010001376</v>
      </c>
      <c r="AE830" s="209"/>
      <c r="AF830" s="209"/>
      <c r="AG830" s="209"/>
      <c r="AJ830" s="198" t="str">
        <f t="shared" si="16"/>
        <v>+</v>
      </c>
      <c r="AK830" s="201">
        <v>2012</v>
      </c>
      <c r="AL830" s="551" t="s">
        <v>6795</v>
      </c>
    </row>
    <row r="831" spans="1:38" s="201" customFormat="1" ht="16" x14ac:dyDescent="0.2">
      <c r="A831" s="199"/>
      <c r="B831" s="203">
        <v>10133258</v>
      </c>
      <c r="C831" s="201" t="s">
        <v>31</v>
      </c>
      <c r="D831" s="201" t="s">
        <v>32</v>
      </c>
      <c r="E831" s="201" t="s">
        <v>585</v>
      </c>
      <c r="F831" s="201">
        <v>409096</v>
      </c>
      <c r="G831" s="201" t="s">
        <v>586</v>
      </c>
      <c r="H831" s="201" t="s">
        <v>374</v>
      </c>
      <c r="I831" s="202">
        <v>21200</v>
      </c>
      <c r="J831" s="203" t="s">
        <v>881</v>
      </c>
      <c r="K831" s="203" t="s">
        <v>882</v>
      </c>
      <c r="L831" s="201" t="s">
        <v>255</v>
      </c>
      <c r="M831" s="204" t="s">
        <v>2338</v>
      </c>
      <c r="N831" s="192"/>
      <c r="O831" s="205"/>
      <c r="P831" s="206"/>
      <c r="Q831" s="201" t="s">
        <v>3235</v>
      </c>
      <c r="R831" s="331">
        <v>3349</v>
      </c>
      <c r="S831" s="204"/>
      <c r="T831" s="204"/>
      <c r="U831" s="207" t="s">
        <v>42</v>
      </c>
      <c r="V831" s="208">
        <v>100010001376</v>
      </c>
      <c r="AE831" s="209"/>
      <c r="AF831" s="209"/>
      <c r="AG831" s="209"/>
      <c r="AJ831" s="198" t="str">
        <f t="shared" si="16"/>
        <v>+</v>
      </c>
      <c r="AK831" s="201">
        <v>2012</v>
      </c>
      <c r="AL831" s="551" t="s">
        <v>6795</v>
      </c>
    </row>
    <row r="832" spans="1:38" s="201" customFormat="1" ht="16" x14ac:dyDescent="0.2">
      <c r="A832" s="199"/>
      <c r="B832" s="203">
        <v>10133259</v>
      </c>
      <c r="C832" s="201" t="s">
        <v>31</v>
      </c>
      <c r="D832" s="201" t="s">
        <v>32</v>
      </c>
      <c r="E832" s="201" t="s">
        <v>585</v>
      </c>
      <c r="F832" s="201">
        <v>409096</v>
      </c>
      <c r="G832" s="201" t="s">
        <v>586</v>
      </c>
      <c r="H832" s="201" t="s">
        <v>374</v>
      </c>
      <c r="I832" s="202">
        <v>22400</v>
      </c>
      <c r="J832" s="203" t="s">
        <v>881</v>
      </c>
      <c r="K832" s="203" t="s">
        <v>882</v>
      </c>
      <c r="L832" s="201" t="s">
        <v>255</v>
      </c>
      <c r="M832" s="204" t="s">
        <v>2338</v>
      </c>
      <c r="N832" s="192"/>
      <c r="O832" s="205"/>
      <c r="P832" s="206"/>
      <c r="Q832" s="201" t="s">
        <v>3235</v>
      </c>
      <c r="R832" s="331">
        <v>3350</v>
      </c>
      <c r="S832" s="204"/>
      <c r="T832" s="204"/>
      <c r="U832" s="207" t="s">
        <v>42</v>
      </c>
      <c r="V832" s="208">
        <v>100010001376</v>
      </c>
      <c r="AE832" s="209"/>
      <c r="AF832" s="209"/>
      <c r="AG832" s="209"/>
      <c r="AJ832" s="198" t="str">
        <f t="shared" si="16"/>
        <v>+</v>
      </c>
      <c r="AK832" s="201">
        <v>2012</v>
      </c>
      <c r="AL832" s="551" t="s">
        <v>6795</v>
      </c>
    </row>
    <row r="833" spans="1:38" s="201" customFormat="1" ht="16" x14ac:dyDescent="0.2">
      <c r="A833" s="199"/>
      <c r="B833" s="203">
        <v>10122978</v>
      </c>
      <c r="C833" s="201" t="s">
        <v>31</v>
      </c>
      <c r="D833" s="201" t="s">
        <v>32</v>
      </c>
      <c r="E833" s="201" t="s">
        <v>437</v>
      </c>
      <c r="F833" s="201">
        <v>400365</v>
      </c>
      <c r="G833" s="201" t="s">
        <v>438</v>
      </c>
      <c r="H833" s="201" t="s">
        <v>439</v>
      </c>
      <c r="I833" s="202">
        <v>4200</v>
      </c>
      <c r="J833" s="203" t="s">
        <v>207</v>
      </c>
      <c r="K833" s="203" t="s">
        <v>440</v>
      </c>
      <c r="L833" s="201" t="s">
        <v>255</v>
      </c>
      <c r="M833" s="204" t="s">
        <v>441</v>
      </c>
      <c r="N833" s="192"/>
      <c r="O833" s="205"/>
      <c r="P833" s="206"/>
      <c r="Q833" s="201" t="s">
        <v>3235</v>
      </c>
      <c r="R833" s="331">
        <v>3356</v>
      </c>
      <c r="S833" s="204"/>
      <c r="T833" s="204"/>
      <c r="U833" s="207" t="s">
        <v>42</v>
      </c>
      <c r="V833" s="208">
        <v>100010001376</v>
      </c>
      <c r="AE833" s="209"/>
      <c r="AF833" s="209"/>
      <c r="AG833" s="209"/>
      <c r="AJ833" s="198" t="str">
        <f t="shared" si="16"/>
        <v>+</v>
      </c>
      <c r="AK833" s="201">
        <v>2012</v>
      </c>
      <c r="AL833" s="551" t="s">
        <v>6795</v>
      </c>
    </row>
    <row r="834" spans="1:38" s="201" customFormat="1" ht="16" x14ac:dyDescent="0.2">
      <c r="A834" s="199"/>
      <c r="B834" s="203">
        <v>10122979</v>
      </c>
      <c r="C834" s="201" t="s">
        <v>31</v>
      </c>
      <c r="D834" s="201" t="s">
        <v>32</v>
      </c>
      <c r="E834" s="201" t="s">
        <v>437</v>
      </c>
      <c r="F834" s="201">
        <v>400365</v>
      </c>
      <c r="G834" s="201" t="s">
        <v>438</v>
      </c>
      <c r="H834" s="201" t="s">
        <v>439</v>
      </c>
      <c r="I834" s="202">
        <v>14000</v>
      </c>
      <c r="J834" s="203" t="s">
        <v>207</v>
      </c>
      <c r="K834" s="203" t="s">
        <v>440</v>
      </c>
      <c r="L834" s="201" t="s">
        <v>255</v>
      </c>
      <c r="M834" s="204" t="s">
        <v>441</v>
      </c>
      <c r="N834" s="192"/>
      <c r="O834" s="205"/>
      <c r="P834" s="206"/>
      <c r="Q834" s="201" t="s">
        <v>3235</v>
      </c>
      <c r="R834" s="331">
        <v>3357</v>
      </c>
      <c r="S834" s="204"/>
      <c r="T834" s="204"/>
      <c r="U834" s="207" t="s">
        <v>42</v>
      </c>
      <c r="V834" s="208">
        <v>100010001376</v>
      </c>
      <c r="AE834" s="209"/>
      <c r="AF834" s="209"/>
      <c r="AG834" s="209"/>
      <c r="AJ834" s="198" t="str">
        <f t="shared" si="16"/>
        <v>+</v>
      </c>
      <c r="AK834" s="201">
        <v>2012</v>
      </c>
      <c r="AL834" s="551" t="s">
        <v>6795</v>
      </c>
    </row>
    <row r="835" spans="1:38" s="201" customFormat="1" ht="16" x14ac:dyDescent="0.2">
      <c r="A835" s="199"/>
      <c r="B835" s="203">
        <v>10118720</v>
      </c>
      <c r="C835" s="201" t="s">
        <v>31</v>
      </c>
      <c r="D835" s="201" t="s">
        <v>32</v>
      </c>
      <c r="E835" s="201" t="s">
        <v>437</v>
      </c>
      <c r="F835" s="201">
        <v>400365</v>
      </c>
      <c r="G835" s="201" t="s">
        <v>438</v>
      </c>
      <c r="H835" s="201" t="s">
        <v>439</v>
      </c>
      <c r="I835" s="202">
        <v>20400</v>
      </c>
      <c r="J835" s="203" t="s">
        <v>546</v>
      </c>
      <c r="K835" s="203" t="s">
        <v>699</v>
      </c>
      <c r="L835" s="201" t="s">
        <v>255</v>
      </c>
      <c r="M835" s="204" t="s">
        <v>441</v>
      </c>
      <c r="N835" s="192"/>
      <c r="O835" s="205"/>
      <c r="P835" s="206"/>
      <c r="Q835" s="201" t="s">
        <v>3235</v>
      </c>
      <c r="R835" s="331">
        <v>3358</v>
      </c>
      <c r="S835" s="204"/>
      <c r="T835" s="204"/>
      <c r="U835" s="207" t="s">
        <v>42</v>
      </c>
      <c r="V835" s="208">
        <v>100010001376</v>
      </c>
      <c r="AE835" s="209"/>
      <c r="AF835" s="209"/>
      <c r="AG835" s="209"/>
      <c r="AJ835" s="198" t="str">
        <f t="shared" si="16"/>
        <v>+</v>
      </c>
      <c r="AK835" s="201">
        <v>2012</v>
      </c>
      <c r="AL835" s="551" t="s">
        <v>6795</v>
      </c>
    </row>
    <row r="836" spans="1:38" s="201" customFormat="1" ht="16" x14ac:dyDescent="0.2">
      <c r="A836" s="199"/>
      <c r="B836" s="203">
        <v>10118725</v>
      </c>
      <c r="C836" s="201" t="s">
        <v>31</v>
      </c>
      <c r="D836" s="201" t="s">
        <v>32</v>
      </c>
      <c r="E836" s="201" t="s">
        <v>437</v>
      </c>
      <c r="F836" s="201">
        <v>400365</v>
      </c>
      <c r="G836" s="201" t="s">
        <v>438</v>
      </c>
      <c r="H836" s="201" t="s">
        <v>439</v>
      </c>
      <c r="I836" s="202">
        <v>41100</v>
      </c>
      <c r="J836" s="203" t="s">
        <v>290</v>
      </c>
      <c r="K836" s="203" t="s">
        <v>413</v>
      </c>
      <c r="L836" s="201" t="s">
        <v>255</v>
      </c>
      <c r="M836" s="204" t="s">
        <v>441</v>
      </c>
      <c r="N836" s="192"/>
      <c r="O836" s="205"/>
      <c r="P836" s="206"/>
      <c r="Q836" s="201" t="s">
        <v>3235</v>
      </c>
      <c r="R836" s="331">
        <v>3359</v>
      </c>
      <c r="S836" s="204"/>
      <c r="T836" s="204"/>
      <c r="U836" s="207" t="s">
        <v>42</v>
      </c>
      <c r="V836" s="208">
        <v>100010001376</v>
      </c>
      <c r="AE836" s="209"/>
      <c r="AF836" s="209"/>
      <c r="AG836" s="209"/>
      <c r="AJ836" s="198" t="str">
        <f t="shared" ref="AJ836:AJ899" si="17">IF(Q836&lt;&gt;"",IF(Q836="@","+","-"),MID(J836,1,6))</f>
        <v>+</v>
      </c>
      <c r="AK836" s="201">
        <v>2012</v>
      </c>
      <c r="AL836" s="551" t="s">
        <v>6795</v>
      </c>
    </row>
    <row r="837" spans="1:38" s="201" customFormat="1" ht="16" x14ac:dyDescent="0.2">
      <c r="A837" s="199"/>
      <c r="B837" s="203">
        <v>10118729</v>
      </c>
      <c r="C837" s="201" t="s">
        <v>31</v>
      </c>
      <c r="D837" s="201" t="s">
        <v>32</v>
      </c>
      <c r="E837" s="201" t="s">
        <v>437</v>
      </c>
      <c r="F837" s="201">
        <v>400365</v>
      </c>
      <c r="G837" s="201" t="s">
        <v>438</v>
      </c>
      <c r="H837" s="201" t="s">
        <v>439</v>
      </c>
      <c r="I837" s="202">
        <v>51100</v>
      </c>
      <c r="J837" s="203" t="s">
        <v>290</v>
      </c>
      <c r="K837" s="203" t="s">
        <v>413</v>
      </c>
      <c r="L837" s="201" t="s">
        <v>255</v>
      </c>
      <c r="M837" s="204" t="s">
        <v>441</v>
      </c>
      <c r="N837" s="192"/>
      <c r="O837" s="205"/>
      <c r="P837" s="206"/>
      <c r="Q837" s="201" t="s">
        <v>3235</v>
      </c>
      <c r="R837" s="331">
        <v>3360</v>
      </c>
      <c r="S837" s="204"/>
      <c r="T837" s="204"/>
      <c r="U837" s="207" t="s">
        <v>42</v>
      </c>
      <c r="V837" s="208">
        <v>100010001376</v>
      </c>
      <c r="AE837" s="209"/>
      <c r="AF837" s="209"/>
      <c r="AG837" s="209"/>
      <c r="AJ837" s="198" t="str">
        <f t="shared" si="17"/>
        <v>+</v>
      </c>
      <c r="AK837" s="201">
        <v>2012</v>
      </c>
      <c r="AL837" s="551" t="s">
        <v>6795</v>
      </c>
    </row>
    <row r="838" spans="1:38" s="201" customFormat="1" ht="16" x14ac:dyDescent="0.2">
      <c r="A838" s="199"/>
      <c r="B838" s="203">
        <v>10134319</v>
      </c>
      <c r="C838" s="201" t="s">
        <v>31</v>
      </c>
      <c r="D838" s="201" t="s">
        <v>32</v>
      </c>
      <c r="E838" s="201" t="s">
        <v>442</v>
      </c>
      <c r="F838" s="201">
        <v>409129</v>
      </c>
      <c r="G838" s="201" t="s">
        <v>443</v>
      </c>
      <c r="H838" s="201" t="s">
        <v>444</v>
      </c>
      <c r="I838" s="202">
        <v>10400</v>
      </c>
      <c r="J838" s="203" t="s">
        <v>253</v>
      </c>
      <c r="K838" s="203" t="s">
        <v>327</v>
      </c>
      <c r="L838" s="201" t="s">
        <v>255</v>
      </c>
      <c r="M838" s="204" t="s">
        <v>441</v>
      </c>
      <c r="N838" s="192"/>
      <c r="O838" s="205"/>
      <c r="P838" s="206"/>
      <c r="Q838" s="201" t="s">
        <v>3235</v>
      </c>
      <c r="R838" s="331">
        <v>3361</v>
      </c>
      <c r="S838" s="204"/>
      <c r="T838" s="204"/>
      <c r="U838" s="207" t="s">
        <v>42</v>
      </c>
      <c r="V838" s="208">
        <v>100010001376</v>
      </c>
      <c r="AE838" s="209"/>
      <c r="AF838" s="209"/>
      <c r="AG838" s="209"/>
      <c r="AJ838" s="198" t="str">
        <f t="shared" si="17"/>
        <v>+</v>
      </c>
      <c r="AK838" s="201">
        <v>2012</v>
      </c>
      <c r="AL838" s="551" t="s">
        <v>6795</v>
      </c>
    </row>
    <row r="839" spans="1:38" s="201" customFormat="1" ht="16" x14ac:dyDescent="0.2">
      <c r="A839" s="199"/>
      <c r="B839" s="203">
        <v>10134334</v>
      </c>
      <c r="C839" s="201" t="s">
        <v>31</v>
      </c>
      <c r="D839" s="201" t="s">
        <v>32</v>
      </c>
      <c r="E839" s="201" t="s">
        <v>442</v>
      </c>
      <c r="F839" s="201">
        <v>409129</v>
      </c>
      <c r="G839" s="201" t="s">
        <v>443</v>
      </c>
      <c r="H839" s="201" t="s">
        <v>444</v>
      </c>
      <c r="I839" s="202">
        <v>21600</v>
      </c>
      <c r="J839" s="203" t="s">
        <v>583</v>
      </c>
      <c r="K839" s="203" t="s">
        <v>584</v>
      </c>
      <c r="L839" s="201" t="s">
        <v>255</v>
      </c>
      <c r="M839" s="204" t="s">
        <v>441</v>
      </c>
      <c r="N839" s="192"/>
      <c r="O839" s="205"/>
      <c r="P839" s="206"/>
      <c r="Q839" s="201" t="s">
        <v>3235</v>
      </c>
      <c r="R839" s="331">
        <v>3364</v>
      </c>
      <c r="S839" s="204"/>
      <c r="T839" s="204"/>
      <c r="U839" s="207" t="s">
        <v>42</v>
      </c>
      <c r="V839" s="208">
        <v>100010001376</v>
      </c>
      <c r="AE839" s="209"/>
      <c r="AF839" s="209"/>
      <c r="AG839" s="209"/>
      <c r="AJ839" s="198" t="str">
        <f t="shared" si="17"/>
        <v>+</v>
      </c>
      <c r="AK839" s="201">
        <v>2012</v>
      </c>
      <c r="AL839" s="551" t="s">
        <v>6795</v>
      </c>
    </row>
    <row r="840" spans="1:38" s="201" customFormat="1" ht="16" x14ac:dyDescent="0.2">
      <c r="A840" s="199"/>
      <c r="B840" s="203">
        <v>10134336</v>
      </c>
      <c r="C840" s="201" t="s">
        <v>31</v>
      </c>
      <c r="D840" s="201" t="s">
        <v>32</v>
      </c>
      <c r="E840" s="201" t="s">
        <v>442</v>
      </c>
      <c r="F840" s="201">
        <v>409129</v>
      </c>
      <c r="G840" s="201" t="s">
        <v>443</v>
      </c>
      <c r="H840" s="201" t="s">
        <v>444</v>
      </c>
      <c r="I840" s="202">
        <v>30400</v>
      </c>
      <c r="J840" s="203" t="s">
        <v>124</v>
      </c>
      <c r="K840" s="203" t="s">
        <v>445</v>
      </c>
      <c r="L840" s="201" t="s">
        <v>255</v>
      </c>
      <c r="M840" s="204" t="s">
        <v>441</v>
      </c>
      <c r="N840" s="192"/>
      <c r="O840" s="205"/>
      <c r="P840" s="206"/>
      <c r="Q840" s="201" t="s">
        <v>3235</v>
      </c>
      <c r="R840" s="331">
        <v>3365</v>
      </c>
      <c r="S840" s="204"/>
      <c r="T840" s="204"/>
      <c r="U840" s="207" t="s">
        <v>42</v>
      </c>
      <c r="V840" s="208">
        <v>100010001376</v>
      </c>
      <c r="AE840" s="209"/>
      <c r="AF840" s="209"/>
      <c r="AG840" s="209"/>
      <c r="AJ840" s="198" t="str">
        <f t="shared" si="17"/>
        <v>+</v>
      </c>
      <c r="AK840" s="201">
        <v>2012</v>
      </c>
      <c r="AL840" s="551" t="s">
        <v>6795</v>
      </c>
    </row>
    <row r="841" spans="1:38" s="201" customFormat="1" ht="16" x14ac:dyDescent="0.2">
      <c r="A841" s="199"/>
      <c r="B841" s="203">
        <v>10141266</v>
      </c>
      <c r="C841" s="201" t="s">
        <v>31</v>
      </c>
      <c r="D841" s="201" t="s">
        <v>32</v>
      </c>
      <c r="E841" s="201" t="s">
        <v>455</v>
      </c>
      <c r="F841" s="201">
        <v>408632</v>
      </c>
      <c r="G841" s="201" t="s">
        <v>456</v>
      </c>
      <c r="H841" s="201" t="s">
        <v>409</v>
      </c>
      <c r="I841" s="202">
        <v>130301</v>
      </c>
      <c r="J841" s="203" t="s">
        <v>546</v>
      </c>
      <c r="K841" s="203" t="s">
        <v>699</v>
      </c>
      <c r="L841" s="201" t="s">
        <v>255</v>
      </c>
      <c r="M841" s="204" t="s">
        <v>441</v>
      </c>
      <c r="N841" s="192"/>
      <c r="O841" s="205"/>
      <c r="P841" s="206"/>
      <c r="Q841" s="201" t="s">
        <v>3235</v>
      </c>
      <c r="R841" s="331">
        <v>3370</v>
      </c>
      <c r="S841" s="204"/>
      <c r="T841" s="204"/>
      <c r="U841" s="207" t="s">
        <v>42</v>
      </c>
      <c r="V841" s="208">
        <v>100010001376</v>
      </c>
      <c r="AE841" s="209"/>
      <c r="AF841" s="209"/>
      <c r="AG841" s="209"/>
      <c r="AJ841" s="198" t="str">
        <f t="shared" si="17"/>
        <v>+</v>
      </c>
      <c r="AK841" s="201">
        <v>2012</v>
      </c>
      <c r="AL841" s="551" t="s">
        <v>6795</v>
      </c>
    </row>
    <row r="842" spans="1:38" s="201" customFormat="1" ht="16" x14ac:dyDescent="0.2">
      <c r="A842" s="199"/>
      <c r="B842" s="203">
        <v>10118726</v>
      </c>
      <c r="C842" s="201" t="s">
        <v>31</v>
      </c>
      <c r="D842" s="201" t="s">
        <v>32</v>
      </c>
      <c r="E842" s="201" t="s">
        <v>437</v>
      </c>
      <c r="F842" s="201">
        <v>400365</v>
      </c>
      <c r="G842" s="201" t="s">
        <v>438</v>
      </c>
      <c r="H842" s="201" t="s">
        <v>439</v>
      </c>
      <c r="I842" s="202">
        <v>43100</v>
      </c>
      <c r="J842" s="203" t="s">
        <v>253</v>
      </c>
      <c r="K842" s="203" t="s">
        <v>327</v>
      </c>
      <c r="L842" s="201" t="s">
        <v>255</v>
      </c>
      <c r="M842" s="204" t="s">
        <v>446</v>
      </c>
      <c r="N842" s="192"/>
      <c r="O842" s="205"/>
      <c r="P842" s="206"/>
      <c r="Q842" s="201" t="s">
        <v>3235</v>
      </c>
      <c r="R842" s="331">
        <v>3374</v>
      </c>
      <c r="S842" s="204"/>
      <c r="T842" s="204"/>
      <c r="U842" s="207" t="s">
        <v>42</v>
      </c>
      <c r="V842" s="208">
        <v>100010001376</v>
      </c>
      <c r="AE842" s="209"/>
      <c r="AF842" s="209"/>
      <c r="AG842" s="209"/>
      <c r="AJ842" s="198" t="str">
        <f t="shared" si="17"/>
        <v>+</v>
      </c>
      <c r="AK842" s="201">
        <v>2012</v>
      </c>
      <c r="AL842" s="551" t="s">
        <v>6795</v>
      </c>
    </row>
    <row r="843" spans="1:38" s="201" customFormat="1" ht="16" x14ac:dyDescent="0.2">
      <c r="A843" s="199"/>
      <c r="B843" s="203">
        <v>10118730</v>
      </c>
      <c r="C843" s="201" t="s">
        <v>31</v>
      </c>
      <c r="D843" s="201" t="s">
        <v>32</v>
      </c>
      <c r="E843" s="201" t="s">
        <v>437</v>
      </c>
      <c r="F843" s="201">
        <v>400365</v>
      </c>
      <c r="G843" s="201" t="s">
        <v>438</v>
      </c>
      <c r="H843" s="201" t="s">
        <v>439</v>
      </c>
      <c r="I843" s="202">
        <v>53100</v>
      </c>
      <c r="J843" s="203" t="s">
        <v>253</v>
      </c>
      <c r="K843" s="203" t="s">
        <v>327</v>
      </c>
      <c r="L843" s="201" t="s">
        <v>255</v>
      </c>
      <c r="M843" s="204" t="s">
        <v>446</v>
      </c>
      <c r="N843" s="192"/>
      <c r="O843" s="205"/>
      <c r="P843" s="206"/>
      <c r="Q843" s="201" t="s">
        <v>3235</v>
      </c>
      <c r="R843" s="331">
        <v>3376</v>
      </c>
      <c r="S843" s="204"/>
      <c r="T843" s="204"/>
      <c r="U843" s="207" t="s">
        <v>42</v>
      </c>
      <c r="V843" s="208">
        <v>100010001376</v>
      </c>
      <c r="AE843" s="209"/>
      <c r="AF843" s="209"/>
      <c r="AG843" s="209"/>
      <c r="AJ843" s="198" t="str">
        <f t="shared" si="17"/>
        <v>+</v>
      </c>
      <c r="AK843" s="201">
        <v>2012</v>
      </c>
      <c r="AL843" s="551" t="s">
        <v>6795</v>
      </c>
    </row>
    <row r="844" spans="1:38" s="201" customFormat="1" ht="16" x14ac:dyDescent="0.2">
      <c r="A844" s="199"/>
      <c r="B844" s="203">
        <v>10123331</v>
      </c>
      <c r="C844" s="201" t="s">
        <v>31</v>
      </c>
      <c r="D844" s="201" t="s">
        <v>32</v>
      </c>
      <c r="E844" s="201" t="s">
        <v>447</v>
      </c>
      <c r="F844" s="201">
        <v>409919</v>
      </c>
      <c r="G844" s="201" t="s">
        <v>448</v>
      </c>
      <c r="H844" s="201" t="s">
        <v>374</v>
      </c>
      <c r="I844" s="202">
        <v>20500</v>
      </c>
      <c r="J844" s="203" t="s">
        <v>449</v>
      </c>
      <c r="K844" s="203" t="s">
        <v>450</v>
      </c>
      <c r="L844" s="201" t="s">
        <v>255</v>
      </c>
      <c r="M844" s="204" t="s">
        <v>446</v>
      </c>
      <c r="N844" s="192"/>
      <c r="O844" s="205"/>
      <c r="P844" s="206"/>
      <c r="Q844" s="201" t="s">
        <v>451</v>
      </c>
      <c r="R844" s="331">
        <v>3377</v>
      </c>
      <c r="S844" s="204"/>
      <c r="T844" s="204"/>
      <c r="U844" s="207" t="s">
        <v>42</v>
      </c>
      <c r="V844" s="208">
        <v>100010001376</v>
      </c>
      <c r="AE844" s="209"/>
      <c r="AF844" s="209"/>
      <c r="AG844" s="209"/>
      <c r="AJ844" s="198" t="str">
        <f t="shared" si="17"/>
        <v>-</v>
      </c>
      <c r="AK844" s="201">
        <v>2012</v>
      </c>
      <c r="AL844" s="551" t="s">
        <v>6795</v>
      </c>
    </row>
    <row r="845" spans="1:38" s="201" customFormat="1" ht="16" x14ac:dyDescent="0.2">
      <c r="A845" s="199"/>
      <c r="B845" s="203">
        <v>10123330</v>
      </c>
      <c r="C845" s="201" t="s">
        <v>31</v>
      </c>
      <c r="D845" s="201" t="s">
        <v>32</v>
      </c>
      <c r="E845" s="201" t="s">
        <v>447</v>
      </c>
      <c r="F845" s="201">
        <v>409919</v>
      </c>
      <c r="G845" s="201" t="s">
        <v>448</v>
      </c>
      <c r="H845" s="201" t="s">
        <v>374</v>
      </c>
      <c r="I845" s="202">
        <v>32100</v>
      </c>
      <c r="J845" s="203" t="s">
        <v>175</v>
      </c>
      <c r="K845" s="203" t="s">
        <v>452</v>
      </c>
      <c r="L845" s="201" t="s">
        <v>255</v>
      </c>
      <c r="M845" s="204" t="s">
        <v>446</v>
      </c>
      <c r="N845" s="192"/>
      <c r="O845" s="205"/>
      <c r="P845" s="206"/>
      <c r="Q845" s="201" t="s">
        <v>3235</v>
      </c>
      <c r="R845" s="331">
        <v>3378</v>
      </c>
      <c r="S845" s="204"/>
      <c r="T845" s="204"/>
      <c r="U845" s="207" t="s">
        <v>42</v>
      </c>
      <c r="V845" s="208">
        <v>100010001376</v>
      </c>
      <c r="AE845" s="209"/>
      <c r="AF845" s="209"/>
      <c r="AG845" s="209"/>
      <c r="AJ845" s="198" t="str">
        <f t="shared" si="17"/>
        <v>+</v>
      </c>
      <c r="AK845" s="201">
        <v>2012</v>
      </c>
      <c r="AL845" s="551" t="s">
        <v>6795</v>
      </c>
    </row>
    <row r="846" spans="1:38" s="201" customFormat="1" ht="16" x14ac:dyDescent="0.2">
      <c r="A846" s="199"/>
      <c r="B846" s="203">
        <v>10123350</v>
      </c>
      <c r="C846" s="201" t="s">
        <v>31</v>
      </c>
      <c r="D846" s="201" t="s">
        <v>32</v>
      </c>
      <c r="E846" s="201" t="s">
        <v>447</v>
      </c>
      <c r="F846" s="201">
        <v>409919</v>
      </c>
      <c r="G846" s="201" t="s">
        <v>448</v>
      </c>
      <c r="H846" s="201" t="s">
        <v>374</v>
      </c>
      <c r="I846" s="202">
        <v>32200</v>
      </c>
      <c r="J846" s="203" t="s">
        <v>175</v>
      </c>
      <c r="K846" s="203" t="s">
        <v>452</v>
      </c>
      <c r="L846" s="201" t="s">
        <v>255</v>
      </c>
      <c r="M846" s="204" t="s">
        <v>446</v>
      </c>
      <c r="N846" s="192"/>
      <c r="O846" s="205"/>
      <c r="P846" s="206"/>
      <c r="Q846" s="201" t="s">
        <v>3235</v>
      </c>
      <c r="R846" s="331">
        <v>3379</v>
      </c>
      <c r="S846" s="204"/>
      <c r="T846" s="204"/>
      <c r="U846" s="207" t="s">
        <v>42</v>
      </c>
      <c r="V846" s="208">
        <v>100010001376</v>
      </c>
      <c r="AE846" s="209"/>
      <c r="AF846" s="209"/>
      <c r="AG846" s="209"/>
      <c r="AJ846" s="198" t="str">
        <f t="shared" si="17"/>
        <v>+</v>
      </c>
      <c r="AK846" s="201">
        <v>2012</v>
      </c>
      <c r="AL846" s="551" t="s">
        <v>6795</v>
      </c>
    </row>
    <row r="847" spans="1:38" s="201" customFormat="1" ht="16" x14ac:dyDescent="0.2">
      <c r="A847" s="199"/>
      <c r="B847" s="203">
        <v>10123357</v>
      </c>
      <c r="C847" s="201" t="s">
        <v>31</v>
      </c>
      <c r="D847" s="201" t="s">
        <v>32</v>
      </c>
      <c r="E847" s="201" t="s">
        <v>447</v>
      </c>
      <c r="F847" s="201">
        <v>409919</v>
      </c>
      <c r="G847" s="201" t="s">
        <v>448</v>
      </c>
      <c r="H847" s="201" t="s">
        <v>374</v>
      </c>
      <c r="I847" s="202">
        <v>50500</v>
      </c>
      <c r="J847" s="203" t="s">
        <v>124</v>
      </c>
      <c r="K847" s="203" t="s">
        <v>445</v>
      </c>
      <c r="L847" s="201" t="s">
        <v>255</v>
      </c>
      <c r="M847" s="204" t="s">
        <v>446</v>
      </c>
      <c r="N847" s="192"/>
      <c r="O847" s="205"/>
      <c r="P847" s="206"/>
      <c r="Q847" s="201" t="s">
        <v>3235</v>
      </c>
      <c r="R847" s="331">
        <v>3380</v>
      </c>
      <c r="S847" s="204"/>
      <c r="T847" s="204"/>
      <c r="U847" s="207" t="s">
        <v>42</v>
      </c>
      <c r="V847" s="208">
        <v>100010001376</v>
      </c>
      <c r="AE847" s="209"/>
      <c r="AF847" s="209"/>
      <c r="AG847" s="209"/>
      <c r="AJ847" s="198" t="str">
        <f t="shared" si="17"/>
        <v>+</v>
      </c>
      <c r="AK847" s="201">
        <v>2012</v>
      </c>
      <c r="AL847" s="551" t="s">
        <v>6795</v>
      </c>
    </row>
    <row r="848" spans="1:38" s="201" customFormat="1" ht="16" x14ac:dyDescent="0.2">
      <c r="A848" s="199"/>
      <c r="B848" s="203">
        <v>10138886</v>
      </c>
      <c r="C848" s="201" t="s">
        <v>31</v>
      </c>
      <c r="D848" s="201" t="s">
        <v>32</v>
      </c>
      <c r="E848" s="201" t="s">
        <v>517</v>
      </c>
      <c r="F848" s="201">
        <v>400038</v>
      </c>
      <c r="G848" s="201" t="s">
        <v>518</v>
      </c>
      <c r="H848" s="201" t="s">
        <v>374</v>
      </c>
      <c r="I848" s="202">
        <v>90501</v>
      </c>
      <c r="J848" s="203" t="s">
        <v>367</v>
      </c>
      <c r="K848" s="203" t="s">
        <v>375</v>
      </c>
      <c r="L848" s="201" t="s">
        <v>255</v>
      </c>
      <c r="M848" s="204" t="s">
        <v>446</v>
      </c>
      <c r="N848" s="192"/>
      <c r="O848" s="205"/>
      <c r="P848" s="206"/>
      <c r="Q848" s="201" t="s">
        <v>3235</v>
      </c>
      <c r="R848" s="331">
        <v>3381</v>
      </c>
      <c r="S848" s="204"/>
      <c r="T848" s="204"/>
      <c r="U848" s="207" t="s">
        <v>42</v>
      </c>
      <c r="V848" s="208">
        <v>100010001376</v>
      </c>
      <c r="AE848" s="209"/>
      <c r="AF848" s="209"/>
      <c r="AG848" s="209"/>
      <c r="AJ848" s="198" t="str">
        <f t="shared" si="17"/>
        <v>+</v>
      </c>
      <c r="AK848" s="201">
        <v>2012</v>
      </c>
      <c r="AL848" s="551" t="s">
        <v>6795</v>
      </c>
    </row>
    <row r="849" spans="1:38" s="201" customFormat="1" ht="16" x14ac:dyDescent="0.2">
      <c r="A849" s="199"/>
      <c r="B849" s="203">
        <v>10138887</v>
      </c>
      <c r="C849" s="201" t="s">
        <v>31</v>
      </c>
      <c r="D849" s="201" t="s">
        <v>32</v>
      </c>
      <c r="E849" s="201" t="s">
        <v>517</v>
      </c>
      <c r="F849" s="201">
        <v>400038</v>
      </c>
      <c r="G849" s="201" t="s">
        <v>518</v>
      </c>
      <c r="H849" s="201" t="s">
        <v>374</v>
      </c>
      <c r="I849" s="202">
        <v>91701</v>
      </c>
      <c r="J849" s="203" t="s">
        <v>367</v>
      </c>
      <c r="K849" s="203" t="s">
        <v>375</v>
      </c>
      <c r="L849" s="201" t="s">
        <v>255</v>
      </c>
      <c r="M849" s="204" t="s">
        <v>446</v>
      </c>
      <c r="N849" s="192"/>
      <c r="O849" s="205"/>
      <c r="P849" s="206"/>
      <c r="Q849" s="201" t="s">
        <v>3235</v>
      </c>
      <c r="R849" s="331">
        <v>3382</v>
      </c>
      <c r="S849" s="204"/>
      <c r="T849" s="204"/>
      <c r="U849" s="207" t="s">
        <v>42</v>
      </c>
      <c r="V849" s="208">
        <v>100010001376</v>
      </c>
      <c r="AE849" s="209"/>
      <c r="AF849" s="209"/>
      <c r="AG849" s="209"/>
      <c r="AJ849" s="198" t="str">
        <f t="shared" si="17"/>
        <v>+</v>
      </c>
      <c r="AK849" s="201">
        <v>2012</v>
      </c>
      <c r="AL849" s="551" t="s">
        <v>6795</v>
      </c>
    </row>
    <row r="850" spans="1:38" s="201" customFormat="1" ht="16" x14ac:dyDescent="0.2">
      <c r="A850" s="199"/>
      <c r="B850" s="203">
        <v>10138888</v>
      </c>
      <c r="C850" s="201" t="s">
        <v>31</v>
      </c>
      <c r="D850" s="201" t="s">
        <v>32</v>
      </c>
      <c r="E850" s="201" t="s">
        <v>517</v>
      </c>
      <c r="F850" s="201">
        <v>400038</v>
      </c>
      <c r="G850" s="201" t="s">
        <v>518</v>
      </c>
      <c r="H850" s="201" t="s">
        <v>374</v>
      </c>
      <c r="I850" s="202">
        <v>92901</v>
      </c>
      <c r="J850" s="203" t="s">
        <v>367</v>
      </c>
      <c r="K850" s="203" t="s">
        <v>375</v>
      </c>
      <c r="L850" s="201" t="s">
        <v>255</v>
      </c>
      <c r="M850" s="204" t="s">
        <v>446</v>
      </c>
      <c r="N850" s="192"/>
      <c r="O850" s="205"/>
      <c r="P850" s="206"/>
      <c r="Q850" s="201" t="s">
        <v>3235</v>
      </c>
      <c r="R850" s="331">
        <v>3383</v>
      </c>
      <c r="S850" s="204"/>
      <c r="T850" s="204"/>
      <c r="U850" s="207" t="s">
        <v>42</v>
      </c>
      <c r="V850" s="208">
        <v>100010001376</v>
      </c>
      <c r="AE850" s="209"/>
      <c r="AF850" s="209"/>
      <c r="AG850" s="209"/>
      <c r="AJ850" s="198" t="str">
        <f t="shared" si="17"/>
        <v>+</v>
      </c>
      <c r="AK850" s="201">
        <v>2012</v>
      </c>
      <c r="AL850" s="551" t="s">
        <v>6795</v>
      </c>
    </row>
    <row r="851" spans="1:38" s="201" customFormat="1" ht="16" x14ac:dyDescent="0.2">
      <c r="A851" s="199"/>
      <c r="B851" s="203">
        <v>10142499</v>
      </c>
      <c r="C851" s="201" t="s">
        <v>31</v>
      </c>
      <c r="D851" s="201" t="s">
        <v>32</v>
      </c>
      <c r="E851" s="201" t="s">
        <v>453</v>
      </c>
      <c r="F851" s="201">
        <v>405551</v>
      </c>
      <c r="G851" s="201" t="s">
        <v>251</v>
      </c>
      <c r="H851" s="201" t="s">
        <v>252</v>
      </c>
      <c r="I851" s="202">
        <v>120</v>
      </c>
      <c r="J851" s="203" t="s">
        <v>454</v>
      </c>
      <c r="K851" s="203" t="s">
        <v>315</v>
      </c>
      <c r="L851" s="201" t="s">
        <v>255</v>
      </c>
      <c r="M851" s="204" t="s">
        <v>446</v>
      </c>
      <c r="N851" s="192"/>
      <c r="O851" s="205"/>
      <c r="P851" s="206"/>
      <c r="Q851" s="201" t="s">
        <v>3235</v>
      </c>
      <c r="R851" s="331">
        <v>3384</v>
      </c>
      <c r="S851" s="204"/>
      <c r="T851" s="204"/>
      <c r="U851" s="207" t="s">
        <v>42</v>
      </c>
      <c r="V851" s="208">
        <v>100010001376</v>
      </c>
      <c r="AE851" s="209"/>
      <c r="AF851" s="209"/>
      <c r="AG851" s="209"/>
      <c r="AJ851" s="198" t="str">
        <f t="shared" si="17"/>
        <v>+</v>
      </c>
      <c r="AK851" s="201">
        <v>2012</v>
      </c>
      <c r="AL851" s="551" t="s">
        <v>6795</v>
      </c>
    </row>
    <row r="852" spans="1:38" s="201" customFormat="1" ht="16" x14ac:dyDescent="0.2">
      <c r="A852" s="199"/>
      <c r="B852" s="203">
        <v>10139050</v>
      </c>
      <c r="C852" s="201" t="s">
        <v>31</v>
      </c>
      <c r="D852" s="201" t="s">
        <v>32</v>
      </c>
      <c r="E852" s="201" t="s">
        <v>455</v>
      </c>
      <c r="F852" s="201">
        <v>408632</v>
      </c>
      <c r="G852" s="201" t="s">
        <v>456</v>
      </c>
      <c r="H852" s="201" t="s">
        <v>409</v>
      </c>
      <c r="I852" s="202">
        <v>142900</v>
      </c>
      <c r="J852" s="203" t="s">
        <v>253</v>
      </c>
      <c r="K852" s="203" t="s">
        <v>327</v>
      </c>
      <c r="L852" s="201" t="s">
        <v>255</v>
      </c>
      <c r="M852" s="204" t="s">
        <v>446</v>
      </c>
      <c r="N852" s="192"/>
      <c r="O852" s="205"/>
      <c r="P852" s="206"/>
      <c r="Q852" s="201" t="s">
        <v>3235</v>
      </c>
      <c r="R852" s="331">
        <v>3388</v>
      </c>
      <c r="S852" s="204"/>
      <c r="T852" s="204"/>
      <c r="U852" s="207" t="s">
        <v>42</v>
      </c>
      <c r="V852" s="208">
        <v>100010001376</v>
      </c>
      <c r="AE852" s="209"/>
      <c r="AF852" s="209"/>
      <c r="AG852" s="209"/>
      <c r="AJ852" s="198" t="str">
        <f t="shared" si="17"/>
        <v>+</v>
      </c>
      <c r="AK852" s="201">
        <v>2012</v>
      </c>
      <c r="AL852" s="551" t="s">
        <v>6795</v>
      </c>
    </row>
    <row r="853" spans="1:38" s="201" customFormat="1" ht="16" x14ac:dyDescent="0.2">
      <c r="A853" s="199"/>
      <c r="B853" s="203">
        <v>10085862</v>
      </c>
      <c r="C853" s="201" t="s">
        <v>31</v>
      </c>
      <c r="D853" s="201" t="s">
        <v>32</v>
      </c>
      <c r="E853" s="201" t="s">
        <v>376</v>
      </c>
      <c r="F853" s="201">
        <v>401255</v>
      </c>
      <c r="G853" s="201" t="s">
        <v>336</v>
      </c>
      <c r="H853" s="201" t="s">
        <v>308</v>
      </c>
      <c r="I853" s="202">
        <v>700</v>
      </c>
      <c r="J853" s="203" t="s">
        <v>860</v>
      </c>
      <c r="K853" s="203" t="s">
        <v>861</v>
      </c>
      <c r="L853" s="201" t="s">
        <v>255</v>
      </c>
      <c r="M853" s="204" t="s">
        <v>457</v>
      </c>
      <c r="N853" s="192"/>
      <c r="O853" s="205"/>
      <c r="P853" s="206"/>
      <c r="Q853" s="201" t="s">
        <v>3235</v>
      </c>
      <c r="R853" s="331">
        <v>3395</v>
      </c>
      <c r="S853" s="204"/>
      <c r="T853" s="204"/>
      <c r="U853" s="207" t="s">
        <v>42</v>
      </c>
      <c r="V853" s="208">
        <v>100010001376</v>
      </c>
      <c r="AE853" s="209"/>
      <c r="AF853" s="209"/>
      <c r="AG853" s="209"/>
      <c r="AJ853" s="198" t="str">
        <f t="shared" si="17"/>
        <v>+</v>
      </c>
      <c r="AK853" s="201">
        <v>2012</v>
      </c>
      <c r="AL853" s="551" t="s">
        <v>6795</v>
      </c>
    </row>
    <row r="854" spans="1:38" s="201" customFormat="1" ht="16" x14ac:dyDescent="0.2">
      <c r="A854" s="199"/>
      <c r="B854" s="203">
        <v>10085863</v>
      </c>
      <c r="C854" s="201" t="s">
        <v>31</v>
      </c>
      <c r="D854" s="201" t="s">
        <v>32</v>
      </c>
      <c r="E854" s="201" t="s">
        <v>376</v>
      </c>
      <c r="F854" s="201">
        <v>401255</v>
      </c>
      <c r="G854" s="201" t="s">
        <v>336</v>
      </c>
      <c r="H854" s="201" t="s">
        <v>308</v>
      </c>
      <c r="I854" s="202">
        <v>10600</v>
      </c>
      <c r="J854" s="203" t="s">
        <v>124</v>
      </c>
      <c r="K854" s="203" t="s">
        <v>445</v>
      </c>
      <c r="L854" s="201" t="s">
        <v>255</v>
      </c>
      <c r="M854" s="204" t="s">
        <v>457</v>
      </c>
      <c r="N854" s="192"/>
      <c r="O854" s="205"/>
      <c r="P854" s="206"/>
      <c r="Q854" s="201" t="s">
        <v>3235</v>
      </c>
      <c r="R854" s="331">
        <v>3396</v>
      </c>
      <c r="S854" s="204"/>
      <c r="T854" s="204"/>
      <c r="U854" s="207" t="s">
        <v>42</v>
      </c>
      <c r="V854" s="208">
        <v>100010001376</v>
      </c>
      <c r="AE854" s="209"/>
      <c r="AF854" s="209"/>
      <c r="AG854" s="209"/>
      <c r="AJ854" s="198" t="str">
        <f t="shared" si="17"/>
        <v>+</v>
      </c>
      <c r="AK854" s="201">
        <v>2012</v>
      </c>
      <c r="AL854" s="551" t="s">
        <v>6795</v>
      </c>
    </row>
    <row r="855" spans="1:38" s="201" customFormat="1" ht="16" x14ac:dyDescent="0.2">
      <c r="A855" s="199"/>
      <c r="B855" s="203">
        <v>10088643</v>
      </c>
      <c r="C855" s="201" t="s">
        <v>31</v>
      </c>
      <c r="D855" s="201" t="s">
        <v>32</v>
      </c>
      <c r="E855" s="201" t="s">
        <v>416</v>
      </c>
      <c r="F855" s="201">
        <v>401255</v>
      </c>
      <c r="G855" s="201" t="s">
        <v>336</v>
      </c>
      <c r="H855" s="201" t="s">
        <v>308</v>
      </c>
      <c r="I855" s="202">
        <v>2000</v>
      </c>
      <c r="J855" s="203" t="s">
        <v>207</v>
      </c>
      <c r="K855" s="203" t="s">
        <v>440</v>
      </c>
      <c r="L855" s="201" t="s">
        <v>255</v>
      </c>
      <c r="M855" s="204" t="s">
        <v>457</v>
      </c>
      <c r="N855" s="192"/>
      <c r="O855" s="205"/>
      <c r="P855" s="206"/>
      <c r="Q855" s="201" t="s">
        <v>3235</v>
      </c>
      <c r="R855" s="331">
        <v>3397</v>
      </c>
      <c r="S855" s="204"/>
      <c r="T855" s="204"/>
      <c r="U855" s="207" t="s">
        <v>42</v>
      </c>
      <c r="V855" s="208">
        <v>100010001376</v>
      </c>
      <c r="AE855" s="209"/>
      <c r="AF855" s="209"/>
      <c r="AG855" s="209"/>
      <c r="AJ855" s="198" t="str">
        <f t="shared" si="17"/>
        <v>+</v>
      </c>
      <c r="AK855" s="201">
        <v>2012</v>
      </c>
      <c r="AL855" s="551" t="s">
        <v>6795</v>
      </c>
    </row>
    <row r="856" spans="1:38" s="201" customFormat="1" ht="16" x14ac:dyDescent="0.2">
      <c r="A856" s="199"/>
      <c r="B856" s="203">
        <v>10088644</v>
      </c>
      <c r="C856" s="201" t="s">
        <v>31</v>
      </c>
      <c r="D856" s="201" t="s">
        <v>32</v>
      </c>
      <c r="E856" s="201" t="s">
        <v>416</v>
      </c>
      <c r="F856" s="201">
        <v>401255</v>
      </c>
      <c r="G856" s="201" t="s">
        <v>336</v>
      </c>
      <c r="H856" s="201" t="s">
        <v>308</v>
      </c>
      <c r="I856" s="202">
        <v>21100</v>
      </c>
      <c r="J856" s="203" t="s">
        <v>175</v>
      </c>
      <c r="K856" s="203" t="s">
        <v>452</v>
      </c>
      <c r="L856" s="201" t="s">
        <v>255</v>
      </c>
      <c r="M856" s="204" t="s">
        <v>457</v>
      </c>
      <c r="N856" s="192"/>
      <c r="O856" s="205"/>
      <c r="P856" s="206"/>
      <c r="Q856" s="201" t="s">
        <v>3235</v>
      </c>
      <c r="R856" s="331">
        <v>3398</v>
      </c>
      <c r="S856" s="204"/>
      <c r="T856" s="204"/>
      <c r="U856" s="207" t="s">
        <v>42</v>
      </c>
      <c r="V856" s="208">
        <v>100010001376</v>
      </c>
      <c r="AE856" s="209"/>
      <c r="AF856" s="209"/>
      <c r="AG856" s="209"/>
      <c r="AJ856" s="198" t="str">
        <f t="shared" si="17"/>
        <v>+</v>
      </c>
      <c r="AK856" s="201">
        <v>2012</v>
      </c>
      <c r="AL856" s="551" t="s">
        <v>6795</v>
      </c>
    </row>
    <row r="857" spans="1:38" s="201" customFormat="1" ht="16" x14ac:dyDescent="0.2">
      <c r="A857" s="199"/>
      <c r="B857" s="203">
        <v>10129157</v>
      </c>
      <c r="C857" s="201" t="s">
        <v>31</v>
      </c>
      <c r="D857" s="201" t="s">
        <v>32</v>
      </c>
      <c r="E857" s="201" t="s">
        <v>2339</v>
      </c>
      <c r="F857" s="201">
        <v>412001</v>
      </c>
      <c r="G857" s="201" t="s">
        <v>336</v>
      </c>
      <c r="H857" s="201" t="s">
        <v>308</v>
      </c>
      <c r="I857" s="202">
        <v>10300</v>
      </c>
      <c r="J857" s="203" t="s">
        <v>546</v>
      </c>
      <c r="K857" s="203" t="s">
        <v>699</v>
      </c>
      <c r="L857" s="201" t="s">
        <v>255</v>
      </c>
      <c r="M857" s="204" t="s">
        <v>457</v>
      </c>
      <c r="N857" s="192"/>
      <c r="O857" s="205"/>
      <c r="P857" s="206"/>
      <c r="Q857" s="201" t="s">
        <v>3235</v>
      </c>
      <c r="R857" s="331">
        <v>3399</v>
      </c>
      <c r="S857" s="204"/>
      <c r="T857" s="204"/>
      <c r="U857" s="207" t="s">
        <v>42</v>
      </c>
      <c r="V857" s="208">
        <v>100010001376</v>
      </c>
      <c r="AE857" s="209"/>
      <c r="AF857" s="209"/>
      <c r="AG857" s="209"/>
      <c r="AJ857" s="198" t="str">
        <f t="shared" si="17"/>
        <v>+</v>
      </c>
      <c r="AK857" s="201">
        <v>2012</v>
      </c>
      <c r="AL857" s="551" t="s">
        <v>6795</v>
      </c>
    </row>
    <row r="858" spans="1:38" s="201" customFormat="1" ht="16" x14ac:dyDescent="0.2">
      <c r="A858" s="199"/>
      <c r="B858" s="203">
        <v>10138113</v>
      </c>
      <c r="C858" s="201" t="s">
        <v>31</v>
      </c>
      <c r="D858" s="201" t="s">
        <v>32</v>
      </c>
      <c r="E858" s="201" t="s">
        <v>2339</v>
      </c>
      <c r="F858" s="201">
        <v>412001</v>
      </c>
      <c r="G858" s="201" t="s">
        <v>336</v>
      </c>
      <c r="H858" s="201" t="s">
        <v>308</v>
      </c>
      <c r="I858" s="202">
        <v>20501</v>
      </c>
      <c r="J858" s="203" t="s">
        <v>491</v>
      </c>
      <c r="K858" s="203" t="s">
        <v>549</v>
      </c>
      <c r="L858" s="201" t="s">
        <v>255</v>
      </c>
      <c r="M858" s="204" t="s">
        <v>457</v>
      </c>
      <c r="N858" s="192"/>
      <c r="O858" s="205"/>
      <c r="P858" s="206"/>
      <c r="Q858" s="201" t="s">
        <v>3235</v>
      </c>
      <c r="R858" s="331">
        <v>3400</v>
      </c>
      <c r="S858" s="204"/>
      <c r="T858" s="204"/>
      <c r="U858" s="207" t="s">
        <v>42</v>
      </c>
      <c r="V858" s="208">
        <v>100010001376</v>
      </c>
      <c r="AE858" s="209"/>
      <c r="AF858" s="209"/>
      <c r="AG858" s="209"/>
      <c r="AJ858" s="198" t="str">
        <f t="shared" si="17"/>
        <v>+</v>
      </c>
      <c r="AK858" s="201">
        <v>2012</v>
      </c>
      <c r="AL858" s="551" t="s">
        <v>6795</v>
      </c>
    </row>
    <row r="859" spans="1:38" s="201" customFormat="1" ht="80" x14ac:dyDescent="0.2">
      <c r="A859" s="199"/>
      <c r="B859" s="203" t="s">
        <v>2340</v>
      </c>
      <c r="C859" s="201" t="s">
        <v>31</v>
      </c>
      <c r="D859" s="201" t="s">
        <v>32</v>
      </c>
      <c r="E859" s="201" t="s">
        <v>2339</v>
      </c>
      <c r="F859" s="201">
        <v>412001</v>
      </c>
      <c r="G859" s="201" t="s">
        <v>336</v>
      </c>
      <c r="H859" s="201" t="s">
        <v>308</v>
      </c>
      <c r="I859" s="202">
        <v>130600</v>
      </c>
      <c r="J859" s="203" t="s">
        <v>491</v>
      </c>
      <c r="K859" s="203" t="s">
        <v>549</v>
      </c>
      <c r="L859" s="201" t="s">
        <v>255</v>
      </c>
      <c r="M859" s="204" t="s">
        <v>457</v>
      </c>
      <c r="N859" s="192"/>
      <c r="O859" s="205"/>
      <c r="P859" s="206"/>
      <c r="Q859" s="201" t="s">
        <v>3235</v>
      </c>
      <c r="R859" s="331">
        <v>3401</v>
      </c>
      <c r="S859" s="204"/>
      <c r="T859" s="204"/>
      <c r="U859" s="207" t="s">
        <v>42</v>
      </c>
      <c r="V859" s="208">
        <v>100010001376</v>
      </c>
      <c r="AE859" s="209"/>
      <c r="AF859" s="209"/>
      <c r="AG859" s="209"/>
      <c r="AJ859" s="198" t="str">
        <f t="shared" si="17"/>
        <v>+</v>
      </c>
      <c r="AK859" s="201">
        <v>2012</v>
      </c>
      <c r="AL859" s="551" t="s">
        <v>6795</v>
      </c>
    </row>
    <row r="860" spans="1:38" s="201" customFormat="1" ht="32" x14ac:dyDescent="0.2">
      <c r="A860" s="199"/>
      <c r="B860" s="203" t="s">
        <v>458</v>
      </c>
      <c r="C860" s="201" t="s">
        <v>31</v>
      </c>
      <c r="D860" s="201" t="s">
        <v>32</v>
      </c>
      <c r="E860" s="201" t="s">
        <v>429</v>
      </c>
      <c r="F860" s="201">
        <v>412830</v>
      </c>
      <c r="G860" s="201" t="s">
        <v>430</v>
      </c>
      <c r="H860" s="201" t="s">
        <v>431</v>
      </c>
      <c r="I860" s="202">
        <v>20100</v>
      </c>
      <c r="J860" s="203" t="s">
        <v>459</v>
      </c>
      <c r="K860" s="203" t="s">
        <v>460</v>
      </c>
      <c r="L860" s="201" t="s">
        <v>255</v>
      </c>
      <c r="M860" s="204" t="s">
        <v>446</v>
      </c>
      <c r="N860" s="192"/>
      <c r="O860" s="205"/>
      <c r="P860" s="206"/>
      <c r="Q860" s="201" t="s">
        <v>3235</v>
      </c>
      <c r="R860" s="331">
        <v>3404</v>
      </c>
      <c r="S860" s="204"/>
      <c r="T860" s="204"/>
      <c r="U860" s="207" t="s">
        <v>365</v>
      </c>
      <c r="V860" s="208">
        <v>100010001376</v>
      </c>
      <c r="AE860" s="209"/>
      <c r="AF860" s="209"/>
      <c r="AG860" s="209"/>
      <c r="AJ860" s="198" t="str">
        <f t="shared" si="17"/>
        <v>+</v>
      </c>
      <c r="AK860" s="201">
        <v>2012</v>
      </c>
      <c r="AL860" s="551" t="s">
        <v>6795</v>
      </c>
    </row>
    <row r="861" spans="1:38" s="201" customFormat="1" ht="32" x14ac:dyDescent="0.2">
      <c r="A861" s="199"/>
      <c r="B861" s="203" t="s">
        <v>2341</v>
      </c>
      <c r="C861" s="201" t="s">
        <v>31</v>
      </c>
      <c r="D861" s="201" t="s">
        <v>32</v>
      </c>
      <c r="E861" s="201" t="s">
        <v>442</v>
      </c>
      <c r="F861" s="201">
        <v>409129</v>
      </c>
      <c r="G861" s="201" t="s">
        <v>443</v>
      </c>
      <c r="H861" s="201" t="s">
        <v>444</v>
      </c>
      <c r="I861" s="202">
        <v>20100</v>
      </c>
      <c r="J861" s="203" t="s">
        <v>469</v>
      </c>
      <c r="K861" s="203" t="s">
        <v>470</v>
      </c>
      <c r="L861" s="201" t="s">
        <v>364</v>
      </c>
      <c r="M861" s="204" t="s">
        <v>471</v>
      </c>
      <c r="N861" s="192"/>
      <c r="O861" s="205"/>
      <c r="P861" s="206"/>
      <c r="Q861" s="201" t="s">
        <v>3235</v>
      </c>
      <c r="R861" s="331">
        <v>3407</v>
      </c>
      <c r="S861" s="204"/>
      <c r="T861" s="204"/>
      <c r="U861" s="207" t="s">
        <v>42</v>
      </c>
      <c r="V861" s="208">
        <v>100010001376</v>
      </c>
      <c r="AE861" s="209"/>
      <c r="AF861" s="209"/>
      <c r="AG861" s="209"/>
      <c r="AJ861" s="198" t="str">
        <f t="shared" si="17"/>
        <v>+</v>
      </c>
      <c r="AK861" s="201">
        <v>2012</v>
      </c>
      <c r="AL861" s="551" t="s">
        <v>6795</v>
      </c>
    </row>
    <row r="862" spans="1:38" s="201" customFormat="1" ht="32" x14ac:dyDescent="0.2">
      <c r="A862" s="199"/>
      <c r="B862" s="203" t="s">
        <v>2342</v>
      </c>
      <c r="C862" s="201" t="s">
        <v>31</v>
      </c>
      <c r="D862" s="201" t="s">
        <v>32</v>
      </c>
      <c r="E862" s="201" t="s">
        <v>748</v>
      </c>
      <c r="F862" s="201">
        <v>410386</v>
      </c>
      <c r="G862" s="201" t="s">
        <v>749</v>
      </c>
      <c r="H862" s="201" t="s">
        <v>556</v>
      </c>
      <c r="I862" s="202">
        <v>30100</v>
      </c>
      <c r="J862" s="203" t="s">
        <v>689</v>
      </c>
      <c r="K862" s="203" t="s">
        <v>68</v>
      </c>
      <c r="L862" s="201" t="s">
        <v>364</v>
      </c>
      <c r="M862" s="204" t="s">
        <v>2343</v>
      </c>
      <c r="N862" s="192"/>
      <c r="O862" s="205"/>
      <c r="P862" s="206"/>
      <c r="Q862" s="201" t="s">
        <v>3235</v>
      </c>
      <c r="R862" s="331">
        <v>3408</v>
      </c>
      <c r="S862" s="204"/>
      <c r="T862" s="204"/>
      <c r="U862" s="207" t="s">
        <v>42</v>
      </c>
      <c r="V862" s="208">
        <v>100010001376</v>
      </c>
      <c r="AE862" s="209"/>
      <c r="AF862" s="209"/>
      <c r="AG862" s="209"/>
      <c r="AJ862" s="198" t="str">
        <f t="shared" si="17"/>
        <v>+</v>
      </c>
      <c r="AK862" s="201">
        <v>2012</v>
      </c>
      <c r="AL862" s="551" t="s">
        <v>6795</v>
      </c>
    </row>
    <row r="863" spans="1:38" s="201" customFormat="1" ht="32" x14ac:dyDescent="0.2">
      <c r="A863" s="199"/>
      <c r="B863" s="203" t="s">
        <v>2344</v>
      </c>
      <c r="C863" s="201" t="s">
        <v>31</v>
      </c>
      <c r="D863" s="201" t="s">
        <v>32</v>
      </c>
      <c r="E863" s="201" t="s">
        <v>2345</v>
      </c>
      <c r="F863" s="201">
        <v>412729</v>
      </c>
      <c r="G863" s="201" t="s">
        <v>2230</v>
      </c>
      <c r="H863" s="201" t="s">
        <v>252</v>
      </c>
      <c r="I863" s="202">
        <v>40100</v>
      </c>
      <c r="J863" s="203" t="s">
        <v>2346</v>
      </c>
      <c r="K863" s="203" t="s">
        <v>2347</v>
      </c>
      <c r="M863" s="204" t="s">
        <v>2348</v>
      </c>
      <c r="N863" s="192"/>
      <c r="O863" s="205"/>
      <c r="P863" s="206"/>
      <c r="Q863" s="201" t="s">
        <v>3235</v>
      </c>
      <c r="R863" s="331">
        <v>3409</v>
      </c>
      <c r="S863" s="204" t="s">
        <v>2349</v>
      </c>
      <c r="T863" s="204" t="s">
        <v>348</v>
      </c>
      <c r="U863" s="207" t="s">
        <v>42</v>
      </c>
      <c r="V863" s="208">
        <v>100010001376</v>
      </c>
      <c r="AE863" s="209"/>
      <c r="AF863" s="209"/>
      <c r="AG863" s="209"/>
      <c r="AJ863" s="198" t="str">
        <f t="shared" si="17"/>
        <v>+</v>
      </c>
      <c r="AK863" s="201">
        <v>2012</v>
      </c>
      <c r="AL863" s="551" t="s">
        <v>6795</v>
      </c>
    </row>
    <row r="864" spans="1:38" s="201" customFormat="1" ht="32" x14ac:dyDescent="0.2">
      <c r="A864" s="199"/>
      <c r="B864" s="203" t="s">
        <v>2350</v>
      </c>
      <c r="C864" s="201" t="s">
        <v>31</v>
      </c>
      <c r="D864" s="201" t="s">
        <v>32</v>
      </c>
      <c r="E864" s="201" t="s">
        <v>2351</v>
      </c>
      <c r="F864" s="201" t="s">
        <v>463</v>
      </c>
      <c r="G864" s="201" t="s">
        <v>260</v>
      </c>
      <c r="H864" s="201" t="s">
        <v>261</v>
      </c>
      <c r="I864" s="202">
        <v>100</v>
      </c>
      <c r="J864" s="203" t="s">
        <v>464</v>
      </c>
      <c r="K864" s="203" t="s">
        <v>68</v>
      </c>
      <c r="L864" s="201" t="s">
        <v>255</v>
      </c>
      <c r="M864" s="204" t="s">
        <v>465</v>
      </c>
      <c r="N864" s="192"/>
      <c r="O864" s="205"/>
      <c r="P864" s="206"/>
      <c r="Q864" s="201" t="s">
        <v>3235</v>
      </c>
      <c r="R864" s="331">
        <v>3426</v>
      </c>
      <c r="S864" s="204" t="s">
        <v>466</v>
      </c>
      <c r="T864" s="204" t="s">
        <v>467</v>
      </c>
      <c r="U864" s="207" t="s">
        <v>42</v>
      </c>
      <c r="V864" s="208">
        <v>100010001376</v>
      </c>
      <c r="AE864" s="209"/>
      <c r="AF864" s="209"/>
      <c r="AG864" s="209"/>
      <c r="AJ864" s="198" t="str">
        <f t="shared" si="17"/>
        <v>+</v>
      </c>
      <c r="AK864" s="201">
        <v>2012</v>
      </c>
      <c r="AL864" s="551" t="s">
        <v>6795</v>
      </c>
    </row>
    <row r="865" spans="1:38" s="201" customFormat="1" ht="32" x14ac:dyDescent="0.2">
      <c r="A865" s="199"/>
      <c r="B865" s="203" t="s">
        <v>461</v>
      </c>
      <c r="C865" s="201" t="s">
        <v>31</v>
      </c>
      <c r="D865" s="201" t="s">
        <v>32</v>
      </c>
      <c r="E865" s="201" t="s">
        <v>462</v>
      </c>
      <c r="F865" s="201" t="s">
        <v>463</v>
      </c>
      <c r="G865" s="201" t="s">
        <v>260</v>
      </c>
      <c r="H865" s="201" t="s">
        <v>261</v>
      </c>
      <c r="I865" s="202">
        <v>100</v>
      </c>
      <c r="J865" s="203" t="s">
        <v>464</v>
      </c>
      <c r="K865" s="203" t="s">
        <v>68</v>
      </c>
      <c r="L865" s="201" t="s">
        <v>255</v>
      </c>
      <c r="M865" s="204" t="s">
        <v>465</v>
      </c>
      <c r="N865" s="192"/>
      <c r="O865" s="205"/>
      <c r="P865" s="206"/>
      <c r="Q865" s="201" t="s">
        <v>3235</v>
      </c>
      <c r="R865" s="331">
        <v>3427</v>
      </c>
      <c r="S865" s="204" t="s">
        <v>466</v>
      </c>
      <c r="T865" s="204" t="s">
        <v>467</v>
      </c>
      <c r="U865" s="207" t="s">
        <v>42</v>
      </c>
      <c r="V865" s="208">
        <v>100010001376</v>
      </c>
      <c r="AE865" s="209"/>
      <c r="AF865" s="209"/>
      <c r="AG865" s="209"/>
      <c r="AJ865" s="198" t="str">
        <f t="shared" si="17"/>
        <v>+</v>
      </c>
      <c r="AK865" s="201">
        <v>2012</v>
      </c>
      <c r="AL865" s="551" t="s">
        <v>6795</v>
      </c>
    </row>
    <row r="866" spans="1:38" s="201" customFormat="1" ht="32" x14ac:dyDescent="0.2">
      <c r="A866" s="199"/>
      <c r="B866" s="203" t="s">
        <v>468</v>
      </c>
      <c r="C866" s="201" t="s">
        <v>31</v>
      </c>
      <c r="D866" s="201" t="s">
        <v>32</v>
      </c>
      <c r="E866" s="201" t="s">
        <v>442</v>
      </c>
      <c r="F866" s="201">
        <v>409129</v>
      </c>
      <c r="G866" s="201" t="s">
        <v>443</v>
      </c>
      <c r="H866" s="201" t="s">
        <v>444</v>
      </c>
      <c r="I866" s="202">
        <v>20100</v>
      </c>
      <c r="J866" s="203" t="s">
        <v>469</v>
      </c>
      <c r="K866" s="203" t="s">
        <v>470</v>
      </c>
      <c r="L866" s="201" t="s">
        <v>364</v>
      </c>
      <c r="M866" s="204" t="s">
        <v>471</v>
      </c>
      <c r="N866" s="192"/>
      <c r="O866" s="205"/>
      <c r="P866" s="206"/>
      <c r="Q866" s="201" t="s">
        <v>3235</v>
      </c>
      <c r="R866" s="331">
        <v>3429</v>
      </c>
      <c r="S866" s="204" t="s">
        <v>466</v>
      </c>
      <c r="T866" s="204" t="s">
        <v>467</v>
      </c>
      <c r="U866" s="207" t="s">
        <v>42</v>
      </c>
      <c r="V866" s="208">
        <v>100010001376</v>
      </c>
      <c r="AE866" s="209"/>
      <c r="AF866" s="209"/>
      <c r="AG866" s="209"/>
      <c r="AJ866" s="198" t="str">
        <f t="shared" si="17"/>
        <v>+</v>
      </c>
      <c r="AK866" s="201">
        <v>2012</v>
      </c>
      <c r="AL866" s="551" t="s">
        <v>6795</v>
      </c>
    </row>
    <row r="867" spans="1:38" s="201" customFormat="1" ht="16" x14ac:dyDescent="0.2">
      <c r="A867" s="199"/>
      <c r="B867" s="203">
        <v>10141490</v>
      </c>
      <c r="C867" s="201" t="s">
        <v>31</v>
      </c>
      <c r="D867" s="201" t="s">
        <v>32</v>
      </c>
      <c r="E867" s="201" t="s">
        <v>698</v>
      </c>
      <c r="F867" s="201">
        <v>2501</v>
      </c>
      <c r="G867" s="201" t="s">
        <v>2352</v>
      </c>
      <c r="H867" s="201" t="s">
        <v>35</v>
      </c>
      <c r="I867" s="202">
        <v>204748</v>
      </c>
      <c r="J867" s="203" t="s">
        <v>207</v>
      </c>
      <c r="K867" s="203" t="s">
        <v>591</v>
      </c>
      <c r="M867" s="204"/>
      <c r="N867" s="192"/>
      <c r="O867" s="205"/>
      <c r="P867" s="206"/>
      <c r="Q867" s="201" t="s">
        <v>3235</v>
      </c>
      <c r="R867" s="331">
        <v>3431</v>
      </c>
      <c r="S867" s="204"/>
      <c r="T867" s="204"/>
      <c r="U867" s="207"/>
      <c r="V867" s="208"/>
      <c r="AE867" s="209"/>
      <c r="AF867" s="209"/>
      <c r="AG867" s="209"/>
      <c r="AJ867" s="198" t="str">
        <f t="shared" si="17"/>
        <v>+</v>
      </c>
      <c r="AK867" s="201">
        <v>2012</v>
      </c>
      <c r="AL867" s="551" t="s">
        <v>6795</v>
      </c>
    </row>
    <row r="868" spans="1:38" s="201" customFormat="1" ht="16" x14ac:dyDescent="0.2">
      <c r="A868" s="199"/>
      <c r="B868" s="203">
        <v>10021612</v>
      </c>
      <c r="C868" s="201" t="s">
        <v>31</v>
      </c>
      <c r="D868" s="201" t="s">
        <v>32</v>
      </c>
      <c r="E868" s="201" t="s">
        <v>2353</v>
      </c>
      <c r="F868" s="201">
        <v>62600</v>
      </c>
      <c r="G868" s="201" t="s">
        <v>2354</v>
      </c>
      <c r="H868" s="201" t="s">
        <v>308</v>
      </c>
      <c r="I868" s="202">
        <v>408071</v>
      </c>
      <c r="J868" s="203" t="s">
        <v>231</v>
      </c>
      <c r="K868" s="203" t="s">
        <v>2355</v>
      </c>
      <c r="M868" s="204"/>
      <c r="N868" s="192"/>
      <c r="O868" s="205"/>
      <c r="P868" s="206"/>
      <c r="Q868" s="201" t="s">
        <v>2356</v>
      </c>
      <c r="R868" s="331">
        <v>3432</v>
      </c>
      <c r="S868" s="204"/>
      <c r="T868" s="204"/>
      <c r="U868" s="207"/>
      <c r="V868" s="208"/>
      <c r="AE868" s="209"/>
      <c r="AF868" s="209"/>
      <c r="AG868" s="209"/>
      <c r="AJ868" s="198" t="str">
        <f t="shared" si="17"/>
        <v>-</v>
      </c>
      <c r="AK868" s="201">
        <v>2012</v>
      </c>
      <c r="AL868" s="551" t="s">
        <v>6795</v>
      </c>
    </row>
    <row r="869" spans="1:38" s="201" customFormat="1" ht="16" x14ac:dyDescent="0.2">
      <c r="A869" s="199"/>
      <c r="B869" s="203">
        <v>10122671</v>
      </c>
      <c r="C869" s="201" t="s">
        <v>31</v>
      </c>
      <c r="D869" s="201" t="s">
        <v>32</v>
      </c>
      <c r="E869" s="201" t="s">
        <v>538</v>
      </c>
      <c r="G869" s="201" t="s">
        <v>2357</v>
      </c>
      <c r="H869" s="201" t="s">
        <v>374</v>
      </c>
      <c r="I869" s="202"/>
      <c r="J869" s="203" t="s">
        <v>2358</v>
      </c>
      <c r="K869" s="203" t="s">
        <v>2359</v>
      </c>
      <c r="M869" s="204"/>
      <c r="N869" s="192"/>
      <c r="O869" s="205"/>
      <c r="P869" s="206"/>
      <c r="Q869" s="201" t="s">
        <v>3235</v>
      </c>
      <c r="R869" s="331">
        <v>3433</v>
      </c>
      <c r="S869" s="204"/>
      <c r="T869" s="204"/>
      <c r="U869" s="207"/>
      <c r="V869" s="208"/>
      <c r="AE869" s="209"/>
      <c r="AF869" s="209"/>
      <c r="AG869" s="209"/>
      <c r="AJ869" s="198" t="str">
        <f t="shared" si="17"/>
        <v>+</v>
      </c>
      <c r="AK869" s="201">
        <v>2012</v>
      </c>
      <c r="AL869" s="551" t="s">
        <v>6795</v>
      </c>
    </row>
    <row r="870" spans="1:38" s="201" customFormat="1" ht="16" x14ac:dyDescent="0.2">
      <c r="A870" s="199"/>
      <c r="B870" s="203">
        <v>10122672</v>
      </c>
      <c r="C870" s="201" t="s">
        <v>31</v>
      </c>
      <c r="D870" s="201" t="s">
        <v>32</v>
      </c>
      <c r="E870" s="201" t="s">
        <v>538</v>
      </c>
      <c r="G870" s="201" t="s">
        <v>2357</v>
      </c>
      <c r="H870" s="201" t="s">
        <v>374</v>
      </c>
      <c r="I870" s="202"/>
      <c r="J870" s="203" t="s">
        <v>2358</v>
      </c>
      <c r="K870" s="203" t="s">
        <v>2359</v>
      </c>
      <c r="M870" s="204"/>
      <c r="N870" s="192"/>
      <c r="O870" s="205"/>
      <c r="P870" s="206"/>
      <c r="Q870" s="201" t="s">
        <v>3235</v>
      </c>
      <c r="R870" s="331">
        <v>3434</v>
      </c>
      <c r="S870" s="204"/>
      <c r="T870" s="204"/>
      <c r="U870" s="207"/>
      <c r="V870" s="208"/>
      <c r="AE870" s="209"/>
      <c r="AF870" s="209"/>
      <c r="AG870" s="209"/>
      <c r="AJ870" s="198" t="str">
        <f t="shared" si="17"/>
        <v>+</v>
      </c>
      <c r="AK870" s="201">
        <v>2012</v>
      </c>
      <c r="AL870" s="551" t="s">
        <v>6795</v>
      </c>
    </row>
    <row r="871" spans="1:38" s="201" customFormat="1" ht="16" x14ac:dyDescent="0.2">
      <c r="A871" s="199"/>
      <c r="B871" s="203">
        <v>10122661</v>
      </c>
      <c r="C871" s="201" t="s">
        <v>31</v>
      </c>
      <c r="D871" s="201" t="s">
        <v>32</v>
      </c>
      <c r="E871" s="201" t="s">
        <v>538</v>
      </c>
      <c r="G871" s="201" t="s">
        <v>2357</v>
      </c>
      <c r="H871" s="201" t="s">
        <v>374</v>
      </c>
      <c r="I871" s="202"/>
      <c r="J871" s="203" t="s">
        <v>2360</v>
      </c>
      <c r="K871" s="203" t="s">
        <v>2359</v>
      </c>
      <c r="M871" s="204"/>
      <c r="N871" s="192"/>
      <c r="O871" s="205"/>
      <c r="P871" s="206"/>
      <c r="Q871" s="201" t="s">
        <v>3235</v>
      </c>
      <c r="R871" s="331">
        <v>3435</v>
      </c>
      <c r="S871" s="204"/>
      <c r="T871" s="204"/>
      <c r="U871" s="207"/>
      <c r="V871" s="208"/>
      <c r="AE871" s="209"/>
      <c r="AF871" s="209"/>
      <c r="AG871" s="209"/>
      <c r="AJ871" s="198" t="str">
        <f t="shared" si="17"/>
        <v>+</v>
      </c>
      <c r="AK871" s="201">
        <v>2012</v>
      </c>
      <c r="AL871" s="551" t="s">
        <v>6795</v>
      </c>
    </row>
    <row r="872" spans="1:38" s="201" customFormat="1" ht="16" x14ac:dyDescent="0.2">
      <c r="A872" s="199"/>
      <c r="B872" s="203">
        <v>10122662</v>
      </c>
      <c r="C872" s="201" t="s">
        <v>31</v>
      </c>
      <c r="D872" s="201" t="s">
        <v>32</v>
      </c>
      <c r="E872" s="201" t="s">
        <v>538</v>
      </c>
      <c r="G872" s="201" t="s">
        <v>2357</v>
      </c>
      <c r="H872" s="201" t="s">
        <v>374</v>
      </c>
      <c r="I872" s="202"/>
      <c r="J872" s="203" t="s">
        <v>2360</v>
      </c>
      <c r="K872" s="203" t="s">
        <v>2359</v>
      </c>
      <c r="M872" s="204"/>
      <c r="N872" s="192"/>
      <c r="O872" s="205"/>
      <c r="P872" s="206"/>
      <c r="Q872" s="201" t="s">
        <v>3235</v>
      </c>
      <c r="R872" s="331">
        <v>3436</v>
      </c>
      <c r="S872" s="204"/>
      <c r="T872" s="204"/>
      <c r="U872" s="207"/>
      <c r="V872" s="208"/>
      <c r="AE872" s="209"/>
      <c r="AF872" s="209"/>
      <c r="AG872" s="209"/>
      <c r="AJ872" s="198" t="str">
        <f t="shared" si="17"/>
        <v>+</v>
      </c>
      <c r="AK872" s="201">
        <v>2012</v>
      </c>
      <c r="AL872" s="551" t="s">
        <v>6795</v>
      </c>
    </row>
    <row r="873" spans="1:38" s="201" customFormat="1" ht="16" x14ac:dyDescent="0.2">
      <c r="A873" s="199"/>
      <c r="B873" s="203">
        <v>10122661</v>
      </c>
      <c r="C873" s="201" t="s">
        <v>31</v>
      </c>
      <c r="D873" s="201" t="s">
        <v>32</v>
      </c>
      <c r="E873" s="201" t="s">
        <v>538</v>
      </c>
      <c r="G873" s="201" t="s">
        <v>2357</v>
      </c>
      <c r="H873" s="201" t="s">
        <v>374</v>
      </c>
      <c r="I873" s="202"/>
      <c r="J873" s="203" t="s">
        <v>2361</v>
      </c>
      <c r="K873" s="203" t="s">
        <v>2359</v>
      </c>
      <c r="M873" s="204"/>
      <c r="N873" s="192"/>
      <c r="O873" s="205"/>
      <c r="P873" s="206"/>
      <c r="Q873" s="201" t="s">
        <v>3235</v>
      </c>
      <c r="R873" s="331">
        <v>3437</v>
      </c>
      <c r="S873" s="204"/>
      <c r="T873" s="204"/>
      <c r="U873" s="207"/>
      <c r="V873" s="208"/>
      <c r="AE873" s="209"/>
      <c r="AF873" s="209"/>
      <c r="AG873" s="209"/>
      <c r="AJ873" s="198" t="str">
        <f t="shared" si="17"/>
        <v>+</v>
      </c>
      <c r="AK873" s="201">
        <v>2012</v>
      </c>
      <c r="AL873" s="551" t="s">
        <v>6795</v>
      </c>
    </row>
    <row r="874" spans="1:38" s="201" customFormat="1" ht="16" x14ac:dyDescent="0.2">
      <c r="A874" s="199"/>
      <c r="B874" s="203">
        <v>10122662</v>
      </c>
      <c r="C874" s="201" t="s">
        <v>31</v>
      </c>
      <c r="D874" s="201" t="s">
        <v>32</v>
      </c>
      <c r="E874" s="201" t="s">
        <v>538</v>
      </c>
      <c r="G874" s="201" t="s">
        <v>2357</v>
      </c>
      <c r="H874" s="201" t="s">
        <v>374</v>
      </c>
      <c r="I874" s="202"/>
      <c r="J874" s="203" t="s">
        <v>2361</v>
      </c>
      <c r="K874" s="203" t="s">
        <v>2359</v>
      </c>
      <c r="M874" s="204"/>
      <c r="N874" s="192"/>
      <c r="O874" s="205"/>
      <c r="P874" s="206"/>
      <c r="Q874" s="201" t="s">
        <v>3235</v>
      </c>
      <c r="R874" s="331">
        <v>3438</v>
      </c>
      <c r="S874" s="204"/>
      <c r="T874" s="204"/>
      <c r="U874" s="207"/>
      <c r="V874" s="208"/>
      <c r="AE874" s="209"/>
      <c r="AF874" s="209"/>
      <c r="AG874" s="209"/>
      <c r="AJ874" s="198" t="str">
        <f t="shared" si="17"/>
        <v>+</v>
      </c>
      <c r="AK874" s="201">
        <v>2012</v>
      </c>
      <c r="AL874" s="551" t="s">
        <v>6795</v>
      </c>
    </row>
    <row r="875" spans="1:38" s="201" customFormat="1" ht="16" x14ac:dyDescent="0.2">
      <c r="A875" s="199"/>
      <c r="B875" s="203">
        <v>10132454</v>
      </c>
      <c r="C875" s="201" t="s">
        <v>31</v>
      </c>
      <c r="D875" s="201" t="s">
        <v>32</v>
      </c>
      <c r="E875" s="201" t="s">
        <v>404</v>
      </c>
      <c r="G875" s="201" t="s">
        <v>2362</v>
      </c>
      <c r="H875" s="201" t="s">
        <v>374</v>
      </c>
      <c r="I875" s="202"/>
      <c r="J875" s="203" t="s">
        <v>2363</v>
      </c>
      <c r="K875" s="203" t="s">
        <v>2359</v>
      </c>
      <c r="M875" s="204"/>
      <c r="N875" s="192"/>
      <c r="O875" s="205"/>
      <c r="P875" s="206"/>
      <c r="Q875" s="201" t="s">
        <v>3235</v>
      </c>
      <c r="R875" s="331">
        <v>3439</v>
      </c>
      <c r="S875" s="204"/>
      <c r="T875" s="204"/>
      <c r="U875" s="207"/>
      <c r="V875" s="208"/>
      <c r="AE875" s="209"/>
      <c r="AF875" s="209"/>
      <c r="AG875" s="209"/>
      <c r="AJ875" s="198" t="str">
        <f t="shared" si="17"/>
        <v>+</v>
      </c>
      <c r="AK875" s="201">
        <v>2012</v>
      </c>
      <c r="AL875" s="551" t="s">
        <v>6795</v>
      </c>
    </row>
    <row r="876" spans="1:38" s="201" customFormat="1" ht="16" x14ac:dyDescent="0.2">
      <c r="A876" s="199"/>
      <c r="B876" s="203">
        <v>10132455</v>
      </c>
      <c r="C876" s="201" t="s">
        <v>31</v>
      </c>
      <c r="D876" s="201" t="s">
        <v>32</v>
      </c>
      <c r="E876" s="201" t="s">
        <v>404</v>
      </c>
      <c r="G876" s="201" t="s">
        <v>2362</v>
      </c>
      <c r="H876" s="201" t="s">
        <v>374</v>
      </c>
      <c r="I876" s="202"/>
      <c r="J876" s="203" t="s">
        <v>2363</v>
      </c>
      <c r="K876" s="203" t="s">
        <v>2359</v>
      </c>
      <c r="M876" s="204"/>
      <c r="N876" s="192"/>
      <c r="O876" s="205"/>
      <c r="P876" s="206"/>
      <c r="Q876" s="201" t="s">
        <v>3235</v>
      </c>
      <c r="R876" s="331">
        <v>3440</v>
      </c>
      <c r="S876" s="204"/>
      <c r="T876" s="204"/>
      <c r="U876" s="207"/>
      <c r="V876" s="208"/>
      <c r="AE876" s="209"/>
      <c r="AF876" s="209"/>
      <c r="AG876" s="209"/>
      <c r="AJ876" s="198" t="str">
        <f t="shared" si="17"/>
        <v>+</v>
      </c>
      <c r="AK876" s="201">
        <v>2012</v>
      </c>
      <c r="AL876" s="551" t="s">
        <v>6795</v>
      </c>
    </row>
    <row r="877" spans="1:38" s="201" customFormat="1" ht="16" x14ac:dyDescent="0.2">
      <c r="A877" s="199"/>
      <c r="B877" s="203">
        <v>10132456</v>
      </c>
      <c r="C877" s="201" t="s">
        <v>31</v>
      </c>
      <c r="D877" s="201" t="s">
        <v>32</v>
      </c>
      <c r="E877" s="201" t="s">
        <v>404</v>
      </c>
      <c r="G877" s="201" t="s">
        <v>2362</v>
      </c>
      <c r="H877" s="201" t="s">
        <v>374</v>
      </c>
      <c r="I877" s="202"/>
      <c r="J877" s="203" t="s">
        <v>2364</v>
      </c>
      <c r="K877" s="203" t="s">
        <v>2359</v>
      </c>
      <c r="M877" s="204"/>
      <c r="N877" s="192"/>
      <c r="O877" s="205"/>
      <c r="P877" s="206"/>
      <c r="Q877" s="201" t="s">
        <v>3235</v>
      </c>
      <c r="R877" s="331">
        <v>3441</v>
      </c>
      <c r="S877" s="204"/>
      <c r="T877" s="204"/>
      <c r="U877" s="207"/>
      <c r="V877" s="208"/>
      <c r="AE877" s="209"/>
      <c r="AF877" s="209"/>
      <c r="AG877" s="209"/>
      <c r="AJ877" s="198" t="str">
        <f t="shared" si="17"/>
        <v>+</v>
      </c>
      <c r="AK877" s="201">
        <v>2012</v>
      </c>
      <c r="AL877" s="551" t="s">
        <v>6795</v>
      </c>
    </row>
    <row r="878" spans="1:38" s="201" customFormat="1" ht="16" x14ac:dyDescent="0.2">
      <c r="A878" s="199"/>
      <c r="B878" s="203">
        <v>10083590</v>
      </c>
      <c r="C878" s="201" t="s">
        <v>31</v>
      </c>
      <c r="D878" s="201" t="s">
        <v>32</v>
      </c>
      <c r="E878" s="201" t="s">
        <v>525</v>
      </c>
      <c r="G878" s="201" t="s">
        <v>526</v>
      </c>
      <c r="H878" s="201" t="s">
        <v>527</v>
      </c>
      <c r="I878" s="202"/>
      <c r="J878" s="203" t="s">
        <v>2365</v>
      </c>
      <c r="K878" s="203" t="s">
        <v>2366</v>
      </c>
      <c r="M878" s="204"/>
      <c r="N878" s="192"/>
      <c r="O878" s="205"/>
      <c r="P878" s="206"/>
      <c r="Q878" s="201" t="s">
        <v>3235</v>
      </c>
      <c r="R878" s="331">
        <v>3442</v>
      </c>
      <c r="S878" s="204"/>
      <c r="T878" s="204"/>
      <c r="U878" s="207"/>
      <c r="V878" s="208"/>
      <c r="AE878" s="209"/>
      <c r="AF878" s="209"/>
      <c r="AG878" s="209"/>
      <c r="AJ878" s="198" t="str">
        <f t="shared" si="17"/>
        <v>+</v>
      </c>
      <c r="AK878" s="201">
        <v>2012</v>
      </c>
      <c r="AL878" s="551" t="s">
        <v>6795</v>
      </c>
    </row>
    <row r="879" spans="1:38" s="201" customFormat="1" ht="16" x14ac:dyDescent="0.2">
      <c r="A879" s="199"/>
      <c r="B879" s="203">
        <v>10139046</v>
      </c>
      <c r="C879" s="201" t="s">
        <v>31</v>
      </c>
      <c r="D879" s="201" t="s">
        <v>32</v>
      </c>
      <c r="E879" s="201" t="s">
        <v>455</v>
      </c>
      <c r="G879" s="201" t="s">
        <v>456</v>
      </c>
      <c r="H879" s="201" t="s">
        <v>409</v>
      </c>
      <c r="I879" s="202"/>
      <c r="J879" s="203" t="s">
        <v>2367</v>
      </c>
      <c r="K879" s="203" t="s">
        <v>2366</v>
      </c>
      <c r="M879" s="204"/>
      <c r="N879" s="192"/>
      <c r="O879" s="205"/>
      <c r="P879" s="206"/>
      <c r="Q879" s="201" t="s">
        <v>3235</v>
      </c>
      <c r="R879" s="331">
        <v>3443</v>
      </c>
      <c r="S879" s="204"/>
      <c r="T879" s="204"/>
      <c r="U879" s="207"/>
      <c r="V879" s="208"/>
      <c r="AE879" s="209"/>
      <c r="AF879" s="209"/>
      <c r="AG879" s="209"/>
      <c r="AJ879" s="198" t="str">
        <f t="shared" si="17"/>
        <v>+</v>
      </c>
      <c r="AK879" s="201">
        <v>2012</v>
      </c>
      <c r="AL879" s="551" t="s">
        <v>6795</v>
      </c>
    </row>
    <row r="880" spans="1:38" s="201" customFormat="1" ht="16" x14ac:dyDescent="0.2">
      <c r="A880" s="199"/>
      <c r="B880" s="203">
        <v>10137980</v>
      </c>
      <c r="C880" s="201" t="s">
        <v>31</v>
      </c>
      <c r="D880" s="201" t="s">
        <v>32</v>
      </c>
      <c r="E880" s="201" t="s">
        <v>455</v>
      </c>
      <c r="G880" s="201" t="s">
        <v>456</v>
      </c>
      <c r="H880" s="201" t="s">
        <v>409</v>
      </c>
      <c r="I880" s="202"/>
      <c r="J880" s="203" t="s">
        <v>2368</v>
      </c>
      <c r="K880" s="203" t="s">
        <v>2369</v>
      </c>
      <c r="M880" s="204"/>
      <c r="N880" s="192"/>
      <c r="O880" s="205"/>
      <c r="P880" s="206"/>
      <c r="Q880" s="201" t="s">
        <v>3235</v>
      </c>
      <c r="R880" s="331">
        <v>3444</v>
      </c>
      <c r="S880" s="204"/>
      <c r="T880" s="204"/>
      <c r="U880" s="207"/>
      <c r="V880" s="208"/>
      <c r="AE880" s="209"/>
      <c r="AF880" s="209"/>
      <c r="AG880" s="209"/>
      <c r="AJ880" s="198" t="str">
        <f t="shared" si="17"/>
        <v>+</v>
      </c>
      <c r="AK880" s="201">
        <v>2012</v>
      </c>
      <c r="AL880" s="551" t="s">
        <v>6795</v>
      </c>
    </row>
    <row r="881" spans="1:38" s="201" customFormat="1" ht="16" x14ac:dyDescent="0.2">
      <c r="A881" s="199"/>
      <c r="B881" s="203">
        <v>10138187</v>
      </c>
      <c r="C881" s="201" t="s">
        <v>31</v>
      </c>
      <c r="D881" s="201" t="s">
        <v>32</v>
      </c>
      <c r="E881" s="201" t="s">
        <v>455</v>
      </c>
      <c r="G881" s="201" t="s">
        <v>456</v>
      </c>
      <c r="H881" s="201" t="s">
        <v>409</v>
      </c>
      <c r="I881" s="202"/>
      <c r="J881" s="203" t="s">
        <v>2370</v>
      </c>
      <c r="K881" s="203" t="s">
        <v>2371</v>
      </c>
      <c r="M881" s="204"/>
      <c r="N881" s="192"/>
      <c r="O881" s="205"/>
      <c r="P881" s="206"/>
      <c r="Q881" s="201" t="s">
        <v>3235</v>
      </c>
      <c r="R881" s="331">
        <v>3445</v>
      </c>
      <c r="S881" s="204"/>
      <c r="T881" s="204"/>
      <c r="U881" s="207"/>
      <c r="V881" s="208"/>
      <c r="AE881" s="209"/>
      <c r="AF881" s="209"/>
      <c r="AG881" s="209"/>
      <c r="AJ881" s="198" t="str">
        <f t="shared" si="17"/>
        <v>+</v>
      </c>
      <c r="AK881" s="201">
        <v>2012</v>
      </c>
      <c r="AL881" s="551" t="s">
        <v>6795</v>
      </c>
    </row>
    <row r="882" spans="1:38" s="201" customFormat="1" ht="16" x14ac:dyDescent="0.2">
      <c r="A882" s="199"/>
      <c r="B882" s="203">
        <v>10119563</v>
      </c>
      <c r="C882" s="201" t="s">
        <v>31</v>
      </c>
      <c r="D882" s="201" t="s">
        <v>32</v>
      </c>
      <c r="E882" s="201" t="s">
        <v>525</v>
      </c>
      <c r="G882" s="201" t="s">
        <v>526</v>
      </c>
      <c r="H882" s="201" t="s">
        <v>527</v>
      </c>
      <c r="I882" s="202"/>
      <c r="J882" s="203" t="s">
        <v>2372</v>
      </c>
      <c r="K882" s="203" t="s">
        <v>2373</v>
      </c>
      <c r="M882" s="204"/>
      <c r="N882" s="192"/>
      <c r="O882" s="205"/>
      <c r="P882" s="206"/>
      <c r="Q882" s="201" t="s">
        <v>3235</v>
      </c>
      <c r="R882" s="331">
        <v>3446</v>
      </c>
      <c r="S882" s="204"/>
      <c r="T882" s="204"/>
      <c r="U882" s="207"/>
      <c r="V882" s="208"/>
      <c r="AE882" s="209"/>
      <c r="AF882" s="209"/>
      <c r="AG882" s="209"/>
      <c r="AJ882" s="198" t="str">
        <f t="shared" si="17"/>
        <v>+</v>
      </c>
      <c r="AK882" s="201">
        <v>2012</v>
      </c>
      <c r="AL882" s="551" t="s">
        <v>6795</v>
      </c>
    </row>
    <row r="883" spans="1:38" s="201" customFormat="1" ht="16" x14ac:dyDescent="0.2">
      <c r="A883" s="199"/>
      <c r="B883" s="203">
        <v>10121430</v>
      </c>
      <c r="C883" s="201" t="s">
        <v>31</v>
      </c>
      <c r="D883" s="201" t="s">
        <v>32</v>
      </c>
      <c r="E883" s="201" t="s">
        <v>1185</v>
      </c>
      <c r="G883" s="201" t="s">
        <v>386</v>
      </c>
      <c r="H883" s="201" t="s">
        <v>387</v>
      </c>
      <c r="I883" s="202"/>
      <c r="J883" s="203" t="s">
        <v>2374</v>
      </c>
      <c r="K883" s="203" t="s">
        <v>2369</v>
      </c>
      <c r="M883" s="204"/>
      <c r="N883" s="192"/>
      <c r="O883" s="205"/>
      <c r="P883" s="206"/>
      <c r="Q883" s="201" t="s">
        <v>3235</v>
      </c>
      <c r="R883" s="331">
        <v>3447</v>
      </c>
      <c r="S883" s="204"/>
      <c r="T883" s="204"/>
      <c r="U883" s="207"/>
      <c r="V883" s="208"/>
      <c r="AE883" s="209"/>
      <c r="AF883" s="209"/>
      <c r="AG883" s="209"/>
      <c r="AJ883" s="198" t="str">
        <f t="shared" si="17"/>
        <v>+</v>
      </c>
      <c r="AK883" s="201">
        <v>2012</v>
      </c>
      <c r="AL883" s="551" t="s">
        <v>6795</v>
      </c>
    </row>
    <row r="884" spans="1:38" s="201" customFormat="1" ht="16" x14ac:dyDescent="0.2">
      <c r="A884" s="199"/>
      <c r="B884" s="203">
        <v>10110546</v>
      </c>
      <c r="C884" s="201" t="s">
        <v>31</v>
      </c>
      <c r="D884" s="201" t="s">
        <v>32</v>
      </c>
      <c r="E884" s="201" t="s">
        <v>525</v>
      </c>
      <c r="G884" s="201" t="s">
        <v>526</v>
      </c>
      <c r="H884" s="201" t="s">
        <v>527</v>
      </c>
      <c r="I884" s="202"/>
      <c r="J884" s="203" t="s">
        <v>2375</v>
      </c>
      <c r="K884" s="203" t="s">
        <v>2376</v>
      </c>
      <c r="M884" s="204"/>
      <c r="N884" s="192"/>
      <c r="O884" s="205"/>
      <c r="P884" s="206"/>
      <c r="Q884" s="201" t="s">
        <v>3235</v>
      </c>
      <c r="R884" s="331">
        <v>3448</v>
      </c>
      <c r="S884" s="204"/>
      <c r="T884" s="204"/>
      <c r="U884" s="207"/>
      <c r="V884" s="208"/>
      <c r="AE884" s="209"/>
      <c r="AF884" s="209"/>
      <c r="AG884" s="209"/>
      <c r="AJ884" s="198" t="str">
        <f t="shared" si="17"/>
        <v>+</v>
      </c>
      <c r="AK884" s="201">
        <v>2012</v>
      </c>
      <c r="AL884" s="551" t="s">
        <v>6795</v>
      </c>
    </row>
    <row r="885" spans="1:38" s="201" customFormat="1" ht="16" x14ac:dyDescent="0.2">
      <c r="A885" s="199"/>
      <c r="B885" s="203">
        <v>10084725</v>
      </c>
      <c r="C885" s="201" t="s">
        <v>31</v>
      </c>
      <c r="D885" s="201" t="s">
        <v>32</v>
      </c>
      <c r="E885" s="201" t="s">
        <v>531</v>
      </c>
      <c r="G885" s="201" t="s">
        <v>2377</v>
      </c>
      <c r="H885" s="201" t="s">
        <v>533</v>
      </c>
      <c r="I885" s="202"/>
      <c r="J885" s="203" t="s">
        <v>2378</v>
      </c>
      <c r="K885" s="203" t="s">
        <v>501</v>
      </c>
      <c r="M885" s="204"/>
      <c r="N885" s="192"/>
      <c r="O885" s="205"/>
      <c r="P885" s="206"/>
      <c r="Q885" s="201" t="s">
        <v>3235</v>
      </c>
      <c r="R885" s="331">
        <v>3449</v>
      </c>
      <c r="S885" s="204"/>
      <c r="T885" s="204"/>
      <c r="U885" s="207"/>
      <c r="V885" s="208"/>
      <c r="AE885" s="209"/>
      <c r="AF885" s="209"/>
      <c r="AG885" s="209"/>
      <c r="AJ885" s="198" t="str">
        <f t="shared" si="17"/>
        <v>+</v>
      </c>
      <c r="AK885" s="201">
        <v>2012</v>
      </c>
      <c r="AL885" s="551" t="s">
        <v>6795</v>
      </c>
    </row>
    <row r="886" spans="1:38" s="201" customFormat="1" ht="16" x14ac:dyDescent="0.2">
      <c r="A886" s="199"/>
      <c r="B886" s="203">
        <v>10084726</v>
      </c>
      <c r="C886" s="201" t="s">
        <v>31</v>
      </c>
      <c r="D886" s="201" t="s">
        <v>32</v>
      </c>
      <c r="E886" s="201" t="s">
        <v>531</v>
      </c>
      <c r="G886" s="201" t="s">
        <v>2377</v>
      </c>
      <c r="H886" s="201" t="s">
        <v>533</v>
      </c>
      <c r="I886" s="202"/>
      <c r="J886" s="203" t="s">
        <v>2379</v>
      </c>
      <c r="K886" s="203" t="s">
        <v>2380</v>
      </c>
      <c r="M886" s="204"/>
      <c r="N886" s="192"/>
      <c r="O886" s="205"/>
      <c r="P886" s="206"/>
      <c r="Q886" s="201" t="s">
        <v>3235</v>
      </c>
      <c r="R886" s="331">
        <v>3450</v>
      </c>
      <c r="S886" s="204"/>
      <c r="T886" s="204"/>
      <c r="U886" s="207"/>
      <c r="V886" s="208"/>
      <c r="AE886" s="209"/>
      <c r="AF886" s="209"/>
      <c r="AG886" s="209"/>
      <c r="AJ886" s="198" t="str">
        <f t="shared" si="17"/>
        <v>+</v>
      </c>
      <c r="AK886" s="201">
        <v>2012</v>
      </c>
      <c r="AL886" s="551" t="s">
        <v>6795</v>
      </c>
    </row>
    <row r="887" spans="1:38" s="201" customFormat="1" ht="16" x14ac:dyDescent="0.2">
      <c r="A887" s="199"/>
      <c r="B887" s="203">
        <v>10122663</v>
      </c>
      <c r="C887" s="201" t="s">
        <v>31</v>
      </c>
      <c r="D887" s="201" t="s">
        <v>32</v>
      </c>
      <c r="E887" s="201" t="s">
        <v>538</v>
      </c>
      <c r="G887" s="201" t="s">
        <v>2357</v>
      </c>
      <c r="H887" s="201" t="s">
        <v>374</v>
      </c>
      <c r="I887" s="202"/>
      <c r="J887" s="203" t="s">
        <v>2381</v>
      </c>
      <c r="K887" s="203" t="s">
        <v>2380</v>
      </c>
      <c r="M887" s="204"/>
      <c r="N887" s="192"/>
      <c r="O887" s="205"/>
      <c r="P887" s="206"/>
      <c r="Q887" s="201" t="s">
        <v>3235</v>
      </c>
      <c r="R887" s="331">
        <v>3451</v>
      </c>
      <c r="S887" s="204"/>
      <c r="T887" s="204"/>
      <c r="U887" s="207"/>
      <c r="V887" s="208"/>
      <c r="AE887" s="209"/>
      <c r="AF887" s="209"/>
      <c r="AG887" s="209"/>
      <c r="AJ887" s="198" t="str">
        <f t="shared" si="17"/>
        <v>+</v>
      </c>
      <c r="AK887" s="201">
        <v>2012</v>
      </c>
      <c r="AL887" s="551" t="s">
        <v>6795</v>
      </c>
    </row>
    <row r="888" spans="1:38" s="201" customFormat="1" ht="16" x14ac:dyDescent="0.2">
      <c r="A888" s="199"/>
      <c r="B888" s="203">
        <v>10122664</v>
      </c>
      <c r="C888" s="201" t="s">
        <v>31</v>
      </c>
      <c r="D888" s="201" t="s">
        <v>32</v>
      </c>
      <c r="E888" s="201" t="s">
        <v>538</v>
      </c>
      <c r="G888" s="201" t="s">
        <v>2357</v>
      </c>
      <c r="H888" s="201" t="s">
        <v>374</v>
      </c>
      <c r="I888" s="202"/>
      <c r="J888" s="203" t="s">
        <v>2382</v>
      </c>
      <c r="K888" s="203" t="s">
        <v>2380</v>
      </c>
      <c r="M888" s="204"/>
      <c r="N888" s="192"/>
      <c r="O888" s="205"/>
      <c r="P888" s="206"/>
      <c r="Q888" s="201" t="s">
        <v>3235</v>
      </c>
      <c r="R888" s="331">
        <v>3452</v>
      </c>
      <c r="S888" s="204"/>
      <c r="T888" s="204"/>
      <c r="U888" s="207"/>
      <c r="V888" s="208"/>
      <c r="AE888" s="209"/>
      <c r="AF888" s="209"/>
      <c r="AG888" s="209"/>
      <c r="AJ888" s="198" t="str">
        <f t="shared" si="17"/>
        <v>+</v>
      </c>
      <c r="AK888" s="201">
        <v>2012</v>
      </c>
      <c r="AL888" s="551" t="s">
        <v>6795</v>
      </c>
    </row>
    <row r="889" spans="1:38" s="201" customFormat="1" ht="16" x14ac:dyDescent="0.2">
      <c r="A889" s="199"/>
      <c r="B889" s="203">
        <v>10122702</v>
      </c>
      <c r="C889" s="201" t="s">
        <v>31</v>
      </c>
      <c r="D889" s="201" t="s">
        <v>32</v>
      </c>
      <c r="E889" s="201" t="s">
        <v>538</v>
      </c>
      <c r="G889" s="201" t="s">
        <v>2357</v>
      </c>
      <c r="H889" s="201" t="s">
        <v>374</v>
      </c>
      <c r="I889" s="202"/>
      <c r="J889" s="203" t="s">
        <v>2383</v>
      </c>
      <c r="K889" s="203" t="s">
        <v>2380</v>
      </c>
      <c r="M889" s="204"/>
      <c r="N889" s="192"/>
      <c r="O889" s="205"/>
      <c r="P889" s="206"/>
      <c r="Q889" s="201" t="s">
        <v>3235</v>
      </c>
      <c r="R889" s="331">
        <v>3453</v>
      </c>
      <c r="S889" s="204"/>
      <c r="T889" s="204"/>
      <c r="U889" s="207"/>
      <c r="V889" s="208"/>
      <c r="AE889" s="209"/>
      <c r="AF889" s="209"/>
      <c r="AG889" s="209"/>
      <c r="AJ889" s="198" t="str">
        <f t="shared" si="17"/>
        <v>+</v>
      </c>
      <c r="AK889" s="201">
        <v>2012</v>
      </c>
      <c r="AL889" s="551" t="s">
        <v>6795</v>
      </c>
    </row>
    <row r="890" spans="1:38" s="201" customFormat="1" ht="16" x14ac:dyDescent="0.2">
      <c r="A890" s="199"/>
      <c r="B890" s="203">
        <v>10108831</v>
      </c>
      <c r="C890" s="201" t="s">
        <v>31</v>
      </c>
      <c r="D890" s="201" t="s">
        <v>32</v>
      </c>
      <c r="E890" s="201" t="s">
        <v>472</v>
      </c>
      <c r="F890" s="201">
        <v>400168</v>
      </c>
      <c r="G890" s="201" t="s">
        <v>473</v>
      </c>
      <c r="H890" s="201" t="s">
        <v>382</v>
      </c>
      <c r="I890" s="202">
        <v>12800</v>
      </c>
      <c r="J890" s="203" t="s">
        <v>474</v>
      </c>
      <c r="K890" s="203" t="s">
        <v>475</v>
      </c>
      <c r="L890" s="201" t="s">
        <v>255</v>
      </c>
      <c r="M890" s="204" t="s">
        <v>476</v>
      </c>
      <c r="N890" s="192"/>
      <c r="O890" s="205"/>
      <c r="P890" s="206"/>
      <c r="Q890" s="201" t="s">
        <v>3235</v>
      </c>
      <c r="R890" s="331">
        <v>3456</v>
      </c>
      <c r="S890" s="204" t="s">
        <v>477</v>
      </c>
      <c r="T890" s="204" t="s">
        <v>467</v>
      </c>
      <c r="U890" s="207" t="s">
        <v>42</v>
      </c>
      <c r="V890" s="208">
        <v>100010001376</v>
      </c>
      <c r="AE890" s="209"/>
      <c r="AF890" s="209"/>
      <c r="AG890" s="209"/>
      <c r="AJ890" s="198" t="str">
        <f t="shared" si="17"/>
        <v>+</v>
      </c>
      <c r="AK890" s="201">
        <v>2012</v>
      </c>
      <c r="AL890" s="551" t="s">
        <v>6795</v>
      </c>
    </row>
    <row r="891" spans="1:38" s="201" customFormat="1" ht="16" x14ac:dyDescent="0.2">
      <c r="A891" s="199"/>
      <c r="B891" s="203">
        <v>10143426</v>
      </c>
      <c r="C891" s="201" t="s">
        <v>31</v>
      </c>
      <c r="D891" s="201" t="s">
        <v>75</v>
      </c>
      <c r="E891" s="201">
        <v>4000051158</v>
      </c>
      <c r="F891" s="201">
        <v>600220</v>
      </c>
      <c r="G891" s="201" t="s">
        <v>478</v>
      </c>
      <c r="H891" s="201" t="s">
        <v>35</v>
      </c>
      <c r="I891" s="202">
        <v>70</v>
      </c>
      <c r="J891" s="203" t="s">
        <v>479</v>
      </c>
      <c r="K891" s="203" t="s">
        <v>315</v>
      </c>
      <c r="L891" s="201" t="s">
        <v>255</v>
      </c>
      <c r="M891" s="204" t="s">
        <v>480</v>
      </c>
      <c r="N891" s="192"/>
      <c r="O891" s="205"/>
      <c r="P891" s="206"/>
      <c r="Q891" s="201" t="s">
        <v>3235</v>
      </c>
      <c r="R891" s="331">
        <v>3462</v>
      </c>
      <c r="S891" s="204" t="s">
        <v>467</v>
      </c>
      <c r="T891" s="204" t="s">
        <v>481</v>
      </c>
      <c r="U891" s="207" t="s">
        <v>42</v>
      </c>
      <c r="V891" s="208">
        <v>100010001376</v>
      </c>
      <c r="AE891" s="209"/>
      <c r="AF891" s="209"/>
      <c r="AG891" s="209"/>
      <c r="AJ891" s="198" t="str">
        <f t="shared" si="17"/>
        <v>+</v>
      </c>
      <c r="AK891" s="201">
        <v>2012</v>
      </c>
      <c r="AL891" s="551" t="s">
        <v>6795</v>
      </c>
    </row>
    <row r="892" spans="1:38" s="201" customFormat="1" ht="16" x14ac:dyDescent="0.2">
      <c r="A892" s="199"/>
      <c r="B892" s="203">
        <v>10143427</v>
      </c>
      <c r="C892" s="201" t="s">
        <v>31</v>
      </c>
      <c r="D892" s="201" t="s">
        <v>75</v>
      </c>
      <c r="E892" s="201">
        <v>4000051158</v>
      </c>
      <c r="F892" s="201">
        <v>600220</v>
      </c>
      <c r="G892" s="201" t="s">
        <v>478</v>
      </c>
      <c r="H892" s="201" t="s">
        <v>35</v>
      </c>
      <c r="I892" s="202">
        <v>140</v>
      </c>
      <c r="J892" s="203" t="s">
        <v>482</v>
      </c>
      <c r="K892" s="203" t="s">
        <v>315</v>
      </c>
      <c r="L892" s="201" t="s">
        <v>255</v>
      </c>
      <c r="M892" s="204" t="s">
        <v>480</v>
      </c>
      <c r="N892" s="192"/>
      <c r="O892" s="205"/>
      <c r="P892" s="206"/>
      <c r="Q892" s="201" t="s">
        <v>3235</v>
      </c>
      <c r="R892" s="331">
        <v>3463</v>
      </c>
      <c r="S892" s="204" t="s">
        <v>467</v>
      </c>
      <c r="T892" s="204" t="s">
        <v>481</v>
      </c>
      <c r="U892" s="207" t="s">
        <v>42</v>
      </c>
      <c r="V892" s="208">
        <v>100010001376</v>
      </c>
      <c r="AE892" s="209"/>
      <c r="AF892" s="209"/>
      <c r="AG892" s="209"/>
      <c r="AJ892" s="198" t="str">
        <f t="shared" si="17"/>
        <v>+</v>
      </c>
      <c r="AK892" s="201">
        <v>2012</v>
      </c>
      <c r="AL892" s="551" t="s">
        <v>6795</v>
      </c>
    </row>
    <row r="893" spans="1:38" s="201" customFormat="1" ht="16" x14ac:dyDescent="0.2">
      <c r="A893" s="199"/>
      <c r="B893" s="203">
        <v>10066167</v>
      </c>
      <c r="C893" s="201" t="s">
        <v>31</v>
      </c>
      <c r="D893" s="201" t="s">
        <v>32</v>
      </c>
      <c r="E893" s="201" t="s">
        <v>483</v>
      </c>
      <c r="F893" s="201">
        <v>410685</v>
      </c>
      <c r="G893" s="201" t="s">
        <v>484</v>
      </c>
      <c r="H893" s="201" t="s">
        <v>485</v>
      </c>
      <c r="I893" s="202">
        <v>68500</v>
      </c>
      <c r="J893" s="203" t="s">
        <v>486</v>
      </c>
      <c r="K893" s="203" t="s">
        <v>487</v>
      </c>
      <c r="L893" s="201" t="s">
        <v>255</v>
      </c>
      <c r="M893" s="204" t="s">
        <v>488</v>
      </c>
      <c r="N893" s="192"/>
      <c r="O893" s="205"/>
      <c r="P893" s="206"/>
      <c r="Q893" s="201" t="s">
        <v>489</v>
      </c>
      <c r="R893" s="331">
        <v>3464</v>
      </c>
      <c r="S893" s="204" t="s">
        <v>467</v>
      </c>
      <c r="T893" s="204" t="s">
        <v>481</v>
      </c>
      <c r="U893" s="207" t="s">
        <v>42</v>
      </c>
      <c r="V893" s="208">
        <v>100010001376</v>
      </c>
      <c r="AE893" s="209"/>
      <c r="AF893" s="209"/>
      <c r="AG893" s="209"/>
      <c r="AJ893" s="198" t="str">
        <f t="shared" si="17"/>
        <v>-</v>
      </c>
      <c r="AK893" s="201">
        <v>2012</v>
      </c>
      <c r="AL893" s="551" t="s">
        <v>6795</v>
      </c>
    </row>
    <row r="894" spans="1:38" s="201" customFormat="1" ht="16" x14ac:dyDescent="0.2">
      <c r="A894" s="199"/>
      <c r="B894" s="203">
        <v>10088640</v>
      </c>
      <c r="C894" s="201" t="s">
        <v>31</v>
      </c>
      <c r="D894" s="201" t="s">
        <v>32</v>
      </c>
      <c r="E894" s="201" t="s">
        <v>416</v>
      </c>
      <c r="F894" s="201">
        <v>401255</v>
      </c>
      <c r="G894" s="201" t="s">
        <v>336</v>
      </c>
      <c r="H894" s="201" t="s">
        <v>308</v>
      </c>
      <c r="I894" s="202">
        <v>54800</v>
      </c>
      <c r="J894" s="203" t="s">
        <v>367</v>
      </c>
      <c r="K894" s="203" t="s">
        <v>368</v>
      </c>
      <c r="L894" s="201" t="s">
        <v>255</v>
      </c>
      <c r="M894" s="204" t="s">
        <v>2384</v>
      </c>
      <c r="N894" s="192"/>
      <c r="O894" s="205"/>
      <c r="P894" s="206"/>
      <c r="Q894" s="201" t="s">
        <v>3174</v>
      </c>
      <c r="R894" s="331">
        <v>3471</v>
      </c>
      <c r="S894" s="204" t="s">
        <v>467</v>
      </c>
      <c r="T894" s="204" t="s">
        <v>481</v>
      </c>
      <c r="U894" s="207" t="s">
        <v>42</v>
      </c>
      <c r="V894" s="208">
        <v>100010001376</v>
      </c>
      <c r="AE894" s="209"/>
      <c r="AF894" s="209"/>
      <c r="AG894" s="209"/>
      <c r="AJ894" s="198" t="str">
        <f t="shared" si="17"/>
        <v>-</v>
      </c>
      <c r="AK894" s="201">
        <v>2012</v>
      </c>
      <c r="AL894" s="551" t="s">
        <v>6795</v>
      </c>
    </row>
    <row r="895" spans="1:38" s="201" customFormat="1" ht="16" x14ac:dyDescent="0.2">
      <c r="A895" s="199"/>
      <c r="B895" s="203">
        <v>10088641</v>
      </c>
      <c r="C895" s="201" t="s">
        <v>31</v>
      </c>
      <c r="D895" s="201" t="s">
        <v>32</v>
      </c>
      <c r="E895" s="201" t="s">
        <v>416</v>
      </c>
      <c r="F895" s="201">
        <v>401255</v>
      </c>
      <c r="G895" s="201" t="s">
        <v>336</v>
      </c>
      <c r="H895" s="201" t="s">
        <v>308</v>
      </c>
      <c r="I895" s="202">
        <v>56700</v>
      </c>
      <c r="J895" s="203" t="s">
        <v>367</v>
      </c>
      <c r="K895" s="203" t="s">
        <v>368</v>
      </c>
      <c r="L895" s="201" t="s">
        <v>255</v>
      </c>
      <c r="M895" s="204" t="s">
        <v>2384</v>
      </c>
      <c r="N895" s="192"/>
      <c r="O895" s="205"/>
      <c r="P895" s="206"/>
      <c r="Q895" s="201" t="s">
        <v>3175</v>
      </c>
      <c r="R895" s="331">
        <v>3472</v>
      </c>
      <c r="S895" s="204" t="s">
        <v>467</v>
      </c>
      <c r="T895" s="204" t="s">
        <v>481</v>
      </c>
      <c r="U895" s="207" t="s">
        <v>42</v>
      </c>
      <c r="V895" s="208">
        <v>100010001376</v>
      </c>
      <c r="AE895" s="209"/>
      <c r="AF895" s="209"/>
      <c r="AG895" s="209"/>
      <c r="AJ895" s="198" t="str">
        <f t="shared" si="17"/>
        <v>-</v>
      </c>
      <c r="AK895" s="201">
        <v>2012</v>
      </c>
      <c r="AL895" s="551" t="s">
        <v>6795</v>
      </c>
    </row>
    <row r="896" spans="1:38" s="201" customFormat="1" ht="16" x14ac:dyDescent="0.2">
      <c r="A896" s="199"/>
      <c r="B896" s="203">
        <v>10088642</v>
      </c>
      <c r="C896" s="201" t="s">
        <v>31</v>
      </c>
      <c r="D896" s="201" t="s">
        <v>32</v>
      </c>
      <c r="E896" s="201" t="s">
        <v>416</v>
      </c>
      <c r="F896" s="201">
        <v>401255</v>
      </c>
      <c r="G896" s="201" t="s">
        <v>336</v>
      </c>
      <c r="H896" s="201" t="s">
        <v>308</v>
      </c>
      <c r="I896" s="202">
        <v>58500</v>
      </c>
      <c r="J896" s="203" t="s">
        <v>367</v>
      </c>
      <c r="K896" s="203" t="s">
        <v>368</v>
      </c>
      <c r="L896" s="201" t="s">
        <v>255</v>
      </c>
      <c r="M896" s="204" t="s">
        <v>2384</v>
      </c>
      <c r="N896" s="192"/>
      <c r="O896" s="205"/>
      <c r="P896" s="206"/>
      <c r="Q896" s="201" t="s">
        <v>3176</v>
      </c>
      <c r="R896" s="331">
        <v>3473</v>
      </c>
      <c r="S896" s="204" t="s">
        <v>467</v>
      </c>
      <c r="T896" s="204" t="s">
        <v>481</v>
      </c>
      <c r="U896" s="207" t="s">
        <v>42</v>
      </c>
      <c r="V896" s="208">
        <v>100010001376</v>
      </c>
      <c r="AE896" s="209"/>
      <c r="AF896" s="209"/>
      <c r="AG896" s="209"/>
      <c r="AJ896" s="198" t="str">
        <f t="shared" si="17"/>
        <v>-</v>
      </c>
      <c r="AK896" s="201">
        <v>2012</v>
      </c>
      <c r="AL896" s="551" t="s">
        <v>6795</v>
      </c>
    </row>
    <row r="897" spans="1:38" s="201" customFormat="1" ht="16" x14ac:dyDescent="0.2">
      <c r="A897" s="199"/>
      <c r="B897" s="203">
        <v>10088650</v>
      </c>
      <c r="C897" s="201" t="s">
        <v>31</v>
      </c>
      <c r="D897" s="201" t="s">
        <v>32</v>
      </c>
      <c r="E897" s="201" t="s">
        <v>416</v>
      </c>
      <c r="F897" s="201">
        <v>401255</v>
      </c>
      <c r="G897" s="201" t="s">
        <v>336</v>
      </c>
      <c r="H897" s="201" t="s">
        <v>308</v>
      </c>
      <c r="I897" s="202">
        <v>60300</v>
      </c>
      <c r="J897" s="203" t="s">
        <v>367</v>
      </c>
      <c r="K897" s="203" t="s">
        <v>368</v>
      </c>
      <c r="L897" s="201" t="s">
        <v>255</v>
      </c>
      <c r="M897" s="204" t="s">
        <v>2384</v>
      </c>
      <c r="N897" s="192"/>
      <c r="O897" s="205"/>
      <c r="P897" s="206"/>
      <c r="Q897" s="201" t="s">
        <v>3177</v>
      </c>
      <c r="R897" s="331">
        <v>3474</v>
      </c>
      <c r="S897" s="204" t="s">
        <v>467</v>
      </c>
      <c r="T897" s="204" t="s">
        <v>481</v>
      </c>
      <c r="U897" s="207" t="s">
        <v>42</v>
      </c>
      <c r="V897" s="208">
        <v>100010001376</v>
      </c>
      <c r="AE897" s="209"/>
      <c r="AF897" s="209"/>
      <c r="AG897" s="209"/>
      <c r="AJ897" s="198" t="str">
        <f t="shared" si="17"/>
        <v>-</v>
      </c>
      <c r="AK897" s="201">
        <v>2012</v>
      </c>
      <c r="AL897" s="551" t="s">
        <v>6795</v>
      </c>
    </row>
    <row r="898" spans="1:38" s="201" customFormat="1" ht="16" x14ac:dyDescent="0.2">
      <c r="A898" s="199"/>
      <c r="B898" s="203">
        <v>10132938</v>
      </c>
      <c r="C898" s="201" t="s">
        <v>31</v>
      </c>
      <c r="D898" s="201" t="s">
        <v>32</v>
      </c>
      <c r="E898" s="201" t="s">
        <v>2385</v>
      </c>
      <c r="F898" s="201">
        <v>401255</v>
      </c>
      <c r="G898" s="201" t="s">
        <v>336</v>
      </c>
      <c r="H898" s="201" t="s">
        <v>308</v>
      </c>
      <c r="I898" s="202">
        <v>31400</v>
      </c>
      <c r="J898" s="203" t="s">
        <v>367</v>
      </c>
      <c r="K898" s="203" t="s">
        <v>375</v>
      </c>
      <c r="L898" s="201" t="s">
        <v>255</v>
      </c>
      <c r="M898" s="204" t="s">
        <v>2384</v>
      </c>
      <c r="N898" s="192"/>
      <c r="O898" s="205"/>
      <c r="P898" s="206"/>
      <c r="Q898" s="201" t="s">
        <v>3174</v>
      </c>
      <c r="R898" s="331">
        <v>3475</v>
      </c>
      <c r="S898" s="204" t="s">
        <v>467</v>
      </c>
      <c r="T898" s="204" t="s">
        <v>481</v>
      </c>
      <c r="U898" s="207" t="s">
        <v>42</v>
      </c>
      <c r="V898" s="208">
        <v>100010001376</v>
      </c>
      <c r="AE898" s="209"/>
      <c r="AF898" s="209"/>
      <c r="AG898" s="209"/>
      <c r="AJ898" s="198" t="str">
        <f t="shared" si="17"/>
        <v>-</v>
      </c>
      <c r="AK898" s="201">
        <v>2012</v>
      </c>
      <c r="AL898" s="551" t="s">
        <v>6795</v>
      </c>
    </row>
    <row r="899" spans="1:38" s="201" customFormat="1" ht="16" x14ac:dyDescent="0.2">
      <c r="A899" s="199"/>
      <c r="B899" s="203">
        <v>10132939</v>
      </c>
      <c r="C899" s="201" t="s">
        <v>31</v>
      </c>
      <c r="D899" s="201" t="s">
        <v>32</v>
      </c>
      <c r="E899" s="201" t="s">
        <v>2385</v>
      </c>
      <c r="F899" s="201">
        <v>401255</v>
      </c>
      <c r="G899" s="201" t="s">
        <v>336</v>
      </c>
      <c r="H899" s="201" t="s">
        <v>308</v>
      </c>
      <c r="I899" s="202">
        <v>33800</v>
      </c>
      <c r="J899" s="203" t="s">
        <v>367</v>
      </c>
      <c r="K899" s="203" t="s">
        <v>375</v>
      </c>
      <c r="L899" s="201" t="s">
        <v>255</v>
      </c>
      <c r="M899" s="204" t="s">
        <v>2384</v>
      </c>
      <c r="N899" s="192"/>
      <c r="O899" s="205"/>
      <c r="P899" s="206"/>
      <c r="Q899" s="201" t="s">
        <v>3175</v>
      </c>
      <c r="R899" s="331">
        <v>3476</v>
      </c>
      <c r="S899" s="204" t="s">
        <v>467</v>
      </c>
      <c r="T899" s="204" t="s">
        <v>481</v>
      </c>
      <c r="U899" s="207" t="s">
        <v>42</v>
      </c>
      <c r="V899" s="208">
        <v>100010001376</v>
      </c>
      <c r="AE899" s="209"/>
      <c r="AF899" s="209"/>
      <c r="AG899" s="209"/>
      <c r="AJ899" s="198" t="str">
        <f t="shared" si="17"/>
        <v>-</v>
      </c>
      <c r="AK899" s="201">
        <v>2012</v>
      </c>
      <c r="AL899" s="551" t="s">
        <v>6795</v>
      </c>
    </row>
    <row r="900" spans="1:38" s="201" customFormat="1" ht="16" x14ac:dyDescent="0.2">
      <c r="A900" s="199"/>
      <c r="B900" s="203">
        <v>10132940</v>
      </c>
      <c r="C900" s="201" t="s">
        <v>31</v>
      </c>
      <c r="D900" s="201" t="s">
        <v>32</v>
      </c>
      <c r="E900" s="201" t="s">
        <v>2385</v>
      </c>
      <c r="F900" s="201">
        <v>401255</v>
      </c>
      <c r="G900" s="201" t="s">
        <v>336</v>
      </c>
      <c r="H900" s="201" t="s">
        <v>308</v>
      </c>
      <c r="I900" s="202">
        <v>36300</v>
      </c>
      <c r="J900" s="203" t="s">
        <v>367</v>
      </c>
      <c r="K900" s="203" t="s">
        <v>375</v>
      </c>
      <c r="L900" s="201" t="s">
        <v>255</v>
      </c>
      <c r="M900" s="204" t="s">
        <v>2384</v>
      </c>
      <c r="N900" s="192"/>
      <c r="O900" s="205"/>
      <c r="P900" s="206"/>
      <c r="Q900" s="201" t="s">
        <v>3176</v>
      </c>
      <c r="R900" s="331">
        <v>3477</v>
      </c>
      <c r="S900" s="204" t="s">
        <v>467</v>
      </c>
      <c r="T900" s="204" t="s">
        <v>481</v>
      </c>
      <c r="U900" s="207" t="s">
        <v>42</v>
      </c>
      <c r="V900" s="208">
        <v>100010001376</v>
      </c>
      <c r="AE900" s="209"/>
      <c r="AF900" s="209"/>
      <c r="AG900" s="209"/>
      <c r="AJ900" s="198" t="str">
        <f t="shared" ref="AJ900:AJ963" si="18">IF(Q900&lt;&gt;"",IF(Q900="@","+","-"),MID(J900,1,6))</f>
        <v>-</v>
      </c>
      <c r="AK900" s="201">
        <v>2012</v>
      </c>
      <c r="AL900" s="551" t="s">
        <v>6795</v>
      </c>
    </row>
    <row r="901" spans="1:38" s="201" customFormat="1" ht="16" x14ac:dyDescent="0.2">
      <c r="A901" s="199"/>
      <c r="B901" s="203">
        <v>10132941</v>
      </c>
      <c r="C901" s="201" t="s">
        <v>31</v>
      </c>
      <c r="D901" s="201" t="s">
        <v>32</v>
      </c>
      <c r="E901" s="201" t="s">
        <v>2385</v>
      </c>
      <c r="F901" s="201">
        <v>401255</v>
      </c>
      <c r="G901" s="201" t="s">
        <v>336</v>
      </c>
      <c r="H901" s="201" t="s">
        <v>308</v>
      </c>
      <c r="I901" s="202">
        <v>38800</v>
      </c>
      <c r="J901" s="203" t="s">
        <v>367</v>
      </c>
      <c r="K901" s="203" t="s">
        <v>375</v>
      </c>
      <c r="L901" s="201" t="s">
        <v>255</v>
      </c>
      <c r="M901" s="204" t="s">
        <v>2384</v>
      </c>
      <c r="N901" s="192"/>
      <c r="O901" s="205"/>
      <c r="P901" s="206"/>
      <c r="Q901" s="201" t="s">
        <v>3177</v>
      </c>
      <c r="R901" s="331">
        <v>3478</v>
      </c>
      <c r="S901" s="204" t="s">
        <v>467</v>
      </c>
      <c r="T901" s="204" t="s">
        <v>481</v>
      </c>
      <c r="U901" s="207" t="s">
        <v>42</v>
      </c>
      <c r="V901" s="208">
        <v>100010001376</v>
      </c>
      <c r="AE901" s="209"/>
      <c r="AF901" s="209"/>
      <c r="AG901" s="209"/>
      <c r="AJ901" s="198" t="str">
        <f t="shared" si="18"/>
        <v>-</v>
      </c>
      <c r="AK901" s="201">
        <v>2012</v>
      </c>
      <c r="AL901" s="551" t="s">
        <v>6795</v>
      </c>
    </row>
    <row r="902" spans="1:38" s="201" customFormat="1" ht="16" x14ac:dyDescent="0.2">
      <c r="A902" s="199"/>
      <c r="B902" s="203">
        <v>10141772</v>
      </c>
      <c r="C902" s="201" t="s">
        <v>31</v>
      </c>
      <c r="D902" s="201" t="s">
        <v>32</v>
      </c>
      <c r="E902" s="201" t="s">
        <v>490</v>
      </c>
      <c r="F902" s="201">
        <v>412001</v>
      </c>
      <c r="G902" s="201" t="s">
        <v>336</v>
      </c>
      <c r="H902" s="201" t="s">
        <v>308</v>
      </c>
      <c r="I902" s="202">
        <v>60610</v>
      </c>
      <c r="J902" s="203" t="s">
        <v>491</v>
      </c>
      <c r="K902" s="203" t="s">
        <v>492</v>
      </c>
      <c r="L902" s="201" t="s">
        <v>255</v>
      </c>
      <c r="M902" s="204" t="s">
        <v>493</v>
      </c>
      <c r="N902" s="192"/>
      <c r="O902" s="205"/>
      <c r="P902" s="206"/>
      <c r="Q902" s="201" t="s">
        <v>2386</v>
      </c>
      <c r="R902" s="331">
        <v>3482</v>
      </c>
      <c r="S902" s="204" t="s">
        <v>467</v>
      </c>
      <c r="T902" s="204" t="s">
        <v>481</v>
      </c>
      <c r="U902" s="207" t="s">
        <v>42</v>
      </c>
      <c r="V902" s="208">
        <v>100010001376</v>
      </c>
      <c r="AE902" s="209"/>
      <c r="AF902" s="209"/>
      <c r="AG902" s="209"/>
      <c r="AJ902" s="198" t="str">
        <f t="shared" si="18"/>
        <v>-</v>
      </c>
      <c r="AK902" s="201">
        <v>2012</v>
      </c>
      <c r="AL902" s="551" t="s">
        <v>6795</v>
      </c>
    </row>
    <row r="903" spans="1:38" s="201" customFormat="1" ht="16" x14ac:dyDescent="0.2">
      <c r="A903" s="199"/>
      <c r="B903" s="203">
        <v>10141773</v>
      </c>
      <c r="C903" s="201" t="s">
        <v>31</v>
      </c>
      <c r="D903" s="201" t="s">
        <v>32</v>
      </c>
      <c r="E903" s="201" t="s">
        <v>490</v>
      </c>
      <c r="F903" s="201">
        <v>412001</v>
      </c>
      <c r="G903" s="201" t="s">
        <v>336</v>
      </c>
      <c r="H903" s="201" t="s">
        <v>308</v>
      </c>
      <c r="I903" s="202">
        <v>60620</v>
      </c>
      <c r="J903" s="203" t="s">
        <v>491</v>
      </c>
      <c r="K903" s="203" t="s">
        <v>492</v>
      </c>
      <c r="L903" s="201" t="s">
        <v>255</v>
      </c>
      <c r="M903" s="204" t="s">
        <v>493</v>
      </c>
      <c r="N903" s="192"/>
      <c r="O903" s="205"/>
      <c r="P903" s="206"/>
      <c r="Q903" s="201" t="s">
        <v>3235</v>
      </c>
      <c r="R903" s="331">
        <v>3483</v>
      </c>
      <c r="S903" s="204" t="s">
        <v>467</v>
      </c>
      <c r="T903" s="204" t="s">
        <v>481</v>
      </c>
      <c r="U903" s="207" t="s">
        <v>42</v>
      </c>
      <c r="V903" s="208">
        <v>100010001376</v>
      </c>
      <c r="AE903" s="209"/>
      <c r="AF903" s="209"/>
      <c r="AG903" s="209"/>
      <c r="AJ903" s="198" t="str">
        <f t="shared" si="18"/>
        <v>+</v>
      </c>
      <c r="AK903" s="201">
        <v>2012</v>
      </c>
      <c r="AL903" s="551" t="s">
        <v>6795</v>
      </c>
    </row>
    <row r="904" spans="1:38" s="201" customFormat="1" ht="16" x14ac:dyDescent="0.2">
      <c r="A904" s="199"/>
      <c r="B904" s="203">
        <v>10141778</v>
      </c>
      <c r="C904" s="201" t="s">
        <v>31</v>
      </c>
      <c r="D904" s="201" t="s">
        <v>32</v>
      </c>
      <c r="E904" s="201" t="s">
        <v>490</v>
      </c>
      <c r="F904" s="201">
        <v>412001</v>
      </c>
      <c r="G904" s="201" t="s">
        <v>336</v>
      </c>
      <c r="H904" s="201" t="s">
        <v>308</v>
      </c>
      <c r="I904" s="202">
        <v>60630</v>
      </c>
      <c r="J904" s="203" t="s">
        <v>491</v>
      </c>
      <c r="K904" s="203" t="s">
        <v>492</v>
      </c>
      <c r="L904" s="201" t="s">
        <v>255</v>
      </c>
      <c r="M904" s="204" t="s">
        <v>493</v>
      </c>
      <c r="N904" s="192"/>
      <c r="O904" s="205"/>
      <c r="P904" s="206"/>
      <c r="Q904" s="201" t="s">
        <v>3235</v>
      </c>
      <c r="R904" s="331">
        <v>3484</v>
      </c>
      <c r="S904" s="204" t="s">
        <v>467</v>
      </c>
      <c r="T904" s="204" t="s">
        <v>481</v>
      </c>
      <c r="U904" s="207" t="s">
        <v>42</v>
      </c>
      <c r="V904" s="208">
        <v>100010001376</v>
      </c>
      <c r="AE904" s="209"/>
      <c r="AF904" s="209"/>
      <c r="AG904" s="209"/>
      <c r="AJ904" s="198" t="str">
        <f t="shared" si="18"/>
        <v>+</v>
      </c>
      <c r="AK904" s="201">
        <v>2012</v>
      </c>
      <c r="AL904" s="551" t="s">
        <v>6795</v>
      </c>
    </row>
    <row r="905" spans="1:38" s="201" customFormat="1" ht="16" x14ac:dyDescent="0.2">
      <c r="A905" s="199"/>
      <c r="B905" s="203">
        <v>10148584</v>
      </c>
      <c r="C905" s="201" t="s">
        <v>31</v>
      </c>
      <c r="D905" s="201" t="s">
        <v>32</v>
      </c>
      <c r="E905" s="201" t="s">
        <v>494</v>
      </c>
      <c r="F905" s="201">
        <v>407983</v>
      </c>
      <c r="G905" s="201" t="s">
        <v>495</v>
      </c>
      <c r="H905" s="201" t="s">
        <v>409</v>
      </c>
      <c r="I905" s="202">
        <v>10310</v>
      </c>
      <c r="J905" s="203" t="s">
        <v>496</v>
      </c>
      <c r="K905" s="203" t="s">
        <v>497</v>
      </c>
      <c r="L905" s="201" t="s">
        <v>39</v>
      </c>
      <c r="M905" s="204" t="s">
        <v>498</v>
      </c>
      <c r="N905" s="192"/>
      <c r="O905" s="205"/>
      <c r="P905" s="206"/>
      <c r="Q905" s="201" t="s">
        <v>3235</v>
      </c>
      <c r="R905" s="331">
        <v>3495</v>
      </c>
      <c r="S905" s="204" t="s">
        <v>467</v>
      </c>
      <c r="T905" s="204" t="s">
        <v>481</v>
      </c>
      <c r="U905" s="207" t="s">
        <v>42</v>
      </c>
      <c r="V905" s="208">
        <v>100010001376</v>
      </c>
      <c r="AE905" s="209"/>
      <c r="AF905" s="209"/>
      <c r="AG905" s="209"/>
      <c r="AJ905" s="198" t="str">
        <f t="shared" si="18"/>
        <v>+</v>
      </c>
      <c r="AK905" s="201">
        <v>2012</v>
      </c>
      <c r="AL905" s="551" t="s">
        <v>6795</v>
      </c>
    </row>
    <row r="906" spans="1:38" s="201" customFormat="1" ht="32" x14ac:dyDescent="0.2">
      <c r="A906" s="199"/>
      <c r="B906" s="203" t="s">
        <v>499</v>
      </c>
      <c r="C906" s="201" t="s">
        <v>31</v>
      </c>
      <c r="D906" s="201" t="s">
        <v>32</v>
      </c>
      <c r="E906" s="201" t="s">
        <v>494</v>
      </c>
      <c r="F906" s="201">
        <v>407983</v>
      </c>
      <c r="G906" s="201" t="s">
        <v>495</v>
      </c>
      <c r="H906" s="201" t="s">
        <v>409</v>
      </c>
      <c r="I906" s="202">
        <v>10600</v>
      </c>
      <c r="J906" s="203" t="s">
        <v>356</v>
      </c>
      <c r="K906" s="203" t="s">
        <v>357</v>
      </c>
      <c r="L906" s="201" t="s">
        <v>39</v>
      </c>
      <c r="M906" s="204" t="s">
        <v>498</v>
      </c>
      <c r="N906" s="192"/>
      <c r="O906" s="205"/>
      <c r="P906" s="206"/>
      <c r="Q906" s="201" t="s">
        <v>3235</v>
      </c>
      <c r="R906" s="331">
        <v>3496</v>
      </c>
      <c r="S906" s="204" t="s">
        <v>467</v>
      </c>
      <c r="T906" s="204" t="s">
        <v>481</v>
      </c>
      <c r="U906" s="207" t="s">
        <v>42</v>
      </c>
      <c r="V906" s="208">
        <v>100010001376</v>
      </c>
      <c r="AE906" s="209"/>
      <c r="AF906" s="209"/>
      <c r="AG906" s="209"/>
      <c r="AJ906" s="198" t="str">
        <f t="shared" si="18"/>
        <v>+</v>
      </c>
      <c r="AK906" s="201">
        <v>2012</v>
      </c>
      <c r="AL906" s="551" t="s">
        <v>6795</v>
      </c>
    </row>
    <row r="907" spans="1:38" s="201" customFormat="1" ht="16" x14ac:dyDescent="0.2">
      <c r="A907" s="199"/>
      <c r="B907" s="203">
        <v>10126582</v>
      </c>
      <c r="C907" s="201" t="s">
        <v>31</v>
      </c>
      <c r="D907" s="201" t="s">
        <v>32</v>
      </c>
      <c r="E907" s="201" t="s">
        <v>554</v>
      </c>
      <c r="F907" s="201">
        <v>401833</v>
      </c>
      <c r="G907" s="201" t="s">
        <v>2387</v>
      </c>
      <c r="H907" s="201" t="s">
        <v>2388</v>
      </c>
      <c r="I907" s="202">
        <v>20900</v>
      </c>
      <c r="J907" s="203" t="s">
        <v>124</v>
      </c>
      <c r="K907" s="203" t="s">
        <v>2389</v>
      </c>
      <c r="L907" s="201" t="s">
        <v>39</v>
      </c>
      <c r="M907" s="204" t="s">
        <v>498</v>
      </c>
      <c r="N907" s="192"/>
      <c r="O907" s="205"/>
      <c r="P907" s="206"/>
      <c r="Q907" s="201" t="s">
        <v>3235</v>
      </c>
      <c r="R907" s="331">
        <v>3497</v>
      </c>
      <c r="S907" s="204" t="s">
        <v>467</v>
      </c>
      <c r="T907" s="204" t="s">
        <v>481</v>
      </c>
      <c r="U907" s="207" t="s">
        <v>42</v>
      </c>
      <c r="V907" s="208">
        <v>100010001376</v>
      </c>
      <c r="AE907" s="209"/>
      <c r="AF907" s="209"/>
      <c r="AG907" s="209"/>
      <c r="AJ907" s="198" t="str">
        <f t="shared" si="18"/>
        <v>+</v>
      </c>
      <c r="AK907" s="201">
        <v>2012</v>
      </c>
      <c r="AL907" s="551" t="s">
        <v>6795</v>
      </c>
    </row>
    <row r="908" spans="1:38" s="201" customFormat="1" ht="16" x14ac:dyDescent="0.2">
      <c r="A908" s="199"/>
      <c r="B908" s="203">
        <v>10134343</v>
      </c>
      <c r="C908" s="201" t="s">
        <v>31</v>
      </c>
      <c r="D908" s="201" t="s">
        <v>32</v>
      </c>
      <c r="E908" s="201" t="s">
        <v>442</v>
      </c>
      <c r="F908" s="201">
        <v>409129</v>
      </c>
      <c r="G908" s="201" t="s">
        <v>443</v>
      </c>
      <c r="H908" s="201" t="s">
        <v>444</v>
      </c>
      <c r="I908" s="202">
        <v>61200</v>
      </c>
      <c r="J908" s="203" t="s">
        <v>500</v>
      </c>
      <c r="K908" s="203" t="s">
        <v>501</v>
      </c>
      <c r="M908" s="204"/>
      <c r="N908" s="192"/>
      <c r="O908" s="205"/>
      <c r="P908" s="206"/>
      <c r="Q908" s="201" t="s">
        <v>3235</v>
      </c>
      <c r="R908" s="331"/>
      <c r="S908" s="204"/>
      <c r="T908" s="204"/>
      <c r="U908" s="207"/>
      <c r="V908" s="208"/>
      <c r="AE908" s="209"/>
      <c r="AF908" s="209"/>
      <c r="AG908" s="209"/>
      <c r="AJ908" s="198" t="str">
        <f t="shared" si="18"/>
        <v>+</v>
      </c>
      <c r="AK908" s="201">
        <v>2012</v>
      </c>
      <c r="AL908" s="551" t="s">
        <v>6795</v>
      </c>
    </row>
    <row r="909" spans="1:38" s="201" customFormat="1" ht="16" x14ac:dyDescent="0.2">
      <c r="A909" s="199"/>
      <c r="B909" s="203">
        <v>10143568</v>
      </c>
      <c r="C909" s="201" t="s">
        <v>31</v>
      </c>
      <c r="D909" s="201" t="s">
        <v>32</v>
      </c>
      <c r="E909" s="201" t="s">
        <v>437</v>
      </c>
      <c r="F909" s="201">
        <v>400365</v>
      </c>
      <c r="G909" s="201" t="s">
        <v>504</v>
      </c>
      <c r="H909" s="201" t="s">
        <v>439</v>
      </c>
      <c r="I909" s="202">
        <v>54400</v>
      </c>
      <c r="J909" s="203" t="s">
        <v>505</v>
      </c>
      <c r="K909" s="203" t="s">
        <v>506</v>
      </c>
      <c r="M909" s="204"/>
      <c r="N909" s="192"/>
      <c r="O909" s="205"/>
      <c r="P909" s="206"/>
      <c r="Q909" s="201" t="s">
        <v>3235</v>
      </c>
      <c r="R909" s="331"/>
      <c r="S909" s="204"/>
      <c r="T909" s="204"/>
      <c r="U909" s="207"/>
      <c r="V909" s="208"/>
      <c r="AE909" s="209"/>
      <c r="AF909" s="209"/>
      <c r="AG909" s="209"/>
      <c r="AJ909" s="198" t="str">
        <f t="shared" si="18"/>
        <v>+</v>
      </c>
      <c r="AK909" s="201">
        <v>2012</v>
      </c>
      <c r="AL909" s="551" t="s">
        <v>6795</v>
      </c>
    </row>
    <row r="910" spans="1:38" s="201" customFormat="1" ht="16" x14ac:dyDescent="0.2">
      <c r="A910" s="199"/>
      <c r="B910" s="203">
        <v>10123356</v>
      </c>
      <c r="C910" s="201" t="s">
        <v>31</v>
      </c>
      <c r="D910" s="201" t="s">
        <v>32</v>
      </c>
      <c r="E910" s="201" t="s">
        <v>447</v>
      </c>
      <c r="F910" s="201">
        <v>409919</v>
      </c>
      <c r="G910" s="201" t="s">
        <v>448</v>
      </c>
      <c r="I910" s="202">
        <v>41800</v>
      </c>
      <c r="J910" s="203" t="s">
        <v>508</v>
      </c>
      <c r="K910" s="203" t="s">
        <v>509</v>
      </c>
      <c r="M910" s="204"/>
      <c r="N910" s="192"/>
      <c r="O910" s="205"/>
      <c r="P910" s="206"/>
      <c r="Q910" s="201" t="s">
        <v>3235</v>
      </c>
      <c r="R910" s="331"/>
      <c r="S910" s="204"/>
      <c r="T910" s="204"/>
      <c r="U910" s="207"/>
      <c r="V910" s="208"/>
      <c r="AE910" s="209"/>
      <c r="AF910" s="209"/>
      <c r="AG910" s="209"/>
      <c r="AJ910" s="198" t="str">
        <f t="shared" si="18"/>
        <v>+</v>
      </c>
      <c r="AK910" s="201">
        <v>2012</v>
      </c>
      <c r="AL910" s="551" t="s">
        <v>6795</v>
      </c>
    </row>
    <row r="911" spans="1:38" s="201" customFormat="1" ht="16" x14ac:dyDescent="0.2">
      <c r="A911" s="199"/>
      <c r="B911" s="203">
        <v>10134120</v>
      </c>
      <c r="C911" s="201" t="s">
        <v>31</v>
      </c>
      <c r="D911" s="201" t="s">
        <v>32</v>
      </c>
      <c r="E911" s="201" t="s">
        <v>442</v>
      </c>
      <c r="F911" s="201">
        <v>409129</v>
      </c>
      <c r="G911" s="201" t="s">
        <v>443</v>
      </c>
      <c r="H911" s="201" t="s">
        <v>444</v>
      </c>
      <c r="I911" s="202">
        <v>53400</v>
      </c>
      <c r="J911" s="203" t="s">
        <v>511</v>
      </c>
      <c r="K911" s="203" t="s">
        <v>512</v>
      </c>
      <c r="M911" s="204"/>
      <c r="N911" s="192"/>
      <c r="O911" s="205"/>
      <c r="P911" s="206"/>
      <c r="Q911" s="201" t="s">
        <v>3235</v>
      </c>
      <c r="R911" s="331"/>
      <c r="S911" s="204"/>
      <c r="T911" s="204"/>
      <c r="U911" s="207"/>
      <c r="V911" s="208"/>
      <c r="AE911" s="209"/>
      <c r="AF911" s="209"/>
      <c r="AG911" s="209"/>
      <c r="AJ911" s="198" t="str">
        <f t="shared" si="18"/>
        <v>+</v>
      </c>
      <c r="AK911" s="201">
        <v>2012</v>
      </c>
      <c r="AL911" s="551" t="s">
        <v>6795</v>
      </c>
    </row>
    <row r="912" spans="1:38" s="201" customFormat="1" ht="16" x14ac:dyDescent="0.2">
      <c r="A912" s="199"/>
      <c r="B912" s="203">
        <v>10143566</v>
      </c>
      <c r="C912" s="201" t="s">
        <v>31</v>
      </c>
      <c r="D912" s="201" t="s">
        <v>32</v>
      </c>
      <c r="E912" s="201" t="s">
        <v>437</v>
      </c>
      <c r="F912" s="201">
        <v>400365</v>
      </c>
      <c r="G912" s="201" t="s">
        <v>438</v>
      </c>
      <c r="H912" s="201" t="s">
        <v>439</v>
      </c>
      <c r="I912" s="202">
        <v>43301</v>
      </c>
      <c r="J912" s="203" t="s">
        <v>515</v>
      </c>
      <c r="K912" s="203" t="s">
        <v>506</v>
      </c>
      <c r="M912" s="204"/>
      <c r="N912" s="192"/>
      <c r="O912" s="205"/>
      <c r="P912" s="206"/>
      <c r="Q912" s="201" t="s">
        <v>3235</v>
      </c>
      <c r="R912" s="331"/>
      <c r="S912" s="204"/>
      <c r="T912" s="204"/>
      <c r="U912" s="207"/>
      <c r="V912" s="208"/>
      <c r="AE912" s="209"/>
      <c r="AF912" s="209"/>
      <c r="AG912" s="209"/>
      <c r="AJ912" s="198" t="str">
        <f t="shared" si="18"/>
        <v>+</v>
      </c>
      <c r="AK912" s="201">
        <v>2012</v>
      </c>
      <c r="AL912" s="551" t="s">
        <v>6795</v>
      </c>
    </row>
    <row r="913" spans="1:38" s="201" customFormat="1" ht="16" x14ac:dyDescent="0.2">
      <c r="A913" s="199"/>
      <c r="B913" s="203">
        <v>10140735</v>
      </c>
      <c r="C913" s="201" t="s">
        <v>31</v>
      </c>
      <c r="D913" s="201" t="s">
        <v>32</v>
      </c>
      <c r="E913" s="201" t="s">
        <v>517</v>
      </c>
      <c r="F913" s="201">
        <v>400038</v>
      </c>
      <c r="G913" s="201" t="s">
        <v>518</v>
      </c>
      <c r="H913" s="201" t="s">
        <v>374</v>
      </c>
      <c r="I913" s="202"/>
      <c r="J913" s="203" t="s">
        <v>519</v>
      </c>
      <c r="K913" s="203" t="s">
        <v>520</v>
      </c>
      <c r="M913" s="204"/>
      <c r="N913" s="192"/>
      <c r="O913" s="205"/>
      <c r="P913" s="206"/>
      <c r="Q913" s="201" t="s">
        <v>3235</v>
      </c>
      <c r="R913" s="331"/>
      <c r="S913" s="204"/>
      <c r="T913" s="204"/>
      <c r="U913" s="207"/>
      <c r="V913" s="208"/>
      <c r="AE913" s="209"/>
      <c r="AF913" s="209"/>
      <c r="AG913" s="209"/>
      <c r="AJ913" s="198" t="str">
        <f t="shared" si="18"/>
        <v>+</v>
      </c>
      <c r="AK913" s="201">
        <v>2012</v>
      </c>
      <c r="AL913" s="551" t="s">
        <v>6795</v>
      </c>
    </row>
    <row r="914" spans="1:38" s="201" customFormat="1" ht="16" x14ac:dyDescent="0.2">
      <c r="A914" s="199"/>
      <c r="B914" s="203">
        <v>10122906</v>
      </c>
      <c r="C914" s="201" t="s">
        <v>31</v>
      </c>
      <c r="D914" s="201" t="s">
        <v>32</v>
      </c>
      <c r="E914" s="201" t="s">
        <v>447</v>
      </c>
      <c r="F914" s="201">
        <v>409919</v>
      </c>
      <c r="G914" s="201" t="s">
        <v>448</v>
      </c>
      <c r="I914" s="202"/>
      <c r="J914" s="203" t="s">
        <v>522</v>
      </c>
      <c r="K914" s="203" t="s">
        <v>523</v>
      </c>
      <c r="M914" s="204"/>
      <c r="N914" s="192"/>
      <c r="O914" s="205"/>
      <c r="P914" s="206"/>
      <c r="Q914" s="201" t="s">
        <v>3235</v>
      </c>
      <c r="R914" s="331"/>
      <c r="S914" s="204"/>
      <c r="T914" s="204"/>
      <c r="U914" s="207"/>
      <c r="V914" s="208"/>
      <c r="AE914" s="209"/>
      <c r="AF914" s="209"/>
      <c r="AG914" s="209"/>
      <c r="AJ914" s="198" t="str">
        <f t="shared" si="18"/>
        <v>+</v>
      </c>
      <c r="AK914" s="201">
        <v>2012</v>
      </c>
      <c r="AL914" s="551" t="s">
        <v>6795</v>
      </c>
    </row>
    <row r="915" spans="1:38" s="201" customFormat="1" ht="16" x14ac:dyDescent="0.2">
      <c r="A915" s="199"/>
      <c r="B915" s="203">
        <v>10083576</v>
      </c>
      <c r="C915" s="201" t="s">
        <v>31</v>
      </c>
      <c r="D915" s="201" t="s">
        <v>32</v>
      </c>
      <c r="E915" s="201" t="s">
        <v>525</v>
      </c>
      <c r="G915" s="201" t="s">
        <v>526</v>
      </c>
      <c r="H915" s="201" t="s">
        <v>527</v>
      </c>
      <c r="I915" s="202"/>
      <c r="J915" s="203" t="s">
        <v>528</v>
      </c>
      <c r="K915" s="203" t="s">
        <v>529</v>
      </c>
      <c r="M915" s="204"/>
      <c r="N915" s="192"/>
      <c r="O915" s="205"/>
      <c r="P915" s="206"/>
      <c r="Q915" s="201" t="s">
        <v>3235</v>
      </c>
      <c r="R915" s="331"/>
      <c r="S915" s="204"/>
      <c r="T915" s="204"/>
      <c r="U915" s="207"/>
      <c r="V915" s="208"/>
      <c r="AE915" s="209"/>
      <c r="AF915" s="209"/>
      <c r="AG915" s="209"/>
      <c r="AJ915" s="198" t="str">
        <f t="shared" si="18"/>
        <v>+</v>
      </c>
      <c r="AK915" s="201">
        <v>2012</v>
      </c>
      <c r="AL915" s="551" t="s">
        <v>6795</v>
      </c>
    </row>
    <row r="916" spans="1:38" s="201" customFormat="1" ht="16" x14ac:dyDescent="0.2">
      <c r="A916" s="199"/>
      <c r="B916" s="203">
        <v>10140541</v>
      </c>
      <c r="C916" s="201" t="s">
        <v>31</v>
      </c>
      <c r="D916" s="201" t="s">
        <v>32</v>
      </c>
      <c r="E916" s="201" t="s">
        <v>494</v>
      </c>
      <c r="F916" s="201">
        <v>407983</v>
      </c>
      <c r="G916" s="201" t="s">
        <v>495</v>
      </c>
      <c r="H916" s="201" t="s">
        <v>409</v>
      </c>
      <c r="I916" s="202">
        <v>20100</v>
      </c>
      <c r="J916" s="203" t="s">
        <v>564</v>
      </c>
      <c r="K916" s="203" t="s">
        <v>565</v>
      </c>
      <c r="L916" s="201" t="s">
        <v>39</v>
      </c>
      <c r="M916" s="204" t="s">
        <v>477</v>
      </c>
      <c r="N916" s="192"/>
      <c r="O916" s="205"/>
      <c r="P916" s="206"/>
      <c r="Q916" s="201" t="s">
        <v>3235</v>
      </c>
      <c r="R916" s="331">
        <v>3499</v>
      </c>
      <c r="S916" s="204" t="s">
        <v>467</v>
      </c>
      <c r="T916" s="204" t="s">
        <v>481</v>
      </c>
      <c r="U916" s="207" t="s">
        <v>365</v>
      </c>
      <c r="V916" s="208">
        <v>100010001376</v>
      </c>
      <c r="AE916" s="209"/>
      <c r="AF916" s="209"/>
      <c r="AG916" s="209"/>
      <c r="AJ916" s="198" t="str">
        <f t="shared" si="18"/>
        <v>+</v>
      </c>
      <c r="AK916" s="201">
        <v>2012</v>
      </c>
      <c r="AL916" s="551" t="s">
        <v>6795</v>
      </c>
    </row>
    <row r="917" spans="1:38" s="201" customFormat="1" ht="16" x14ac:dyDescent="0.2">
      <c r="A917" s="199"/>
      <c r="B917" s="203" t="s">
        <v>2390</v>
      </c>
      <c r="I917" s="202"/>
      <c r="J917" s="203"/>
      <c r="K917" s="203"/>
      <c r="M917" s="204"/>
      <c r="N917" s="192"/>
      <c r="O917" s="205"/>
      <c r="P917" s="206"/>
      <c r="Q917" s="201" t="s">
        <v>3235</v>
      </c>
      <c r="R917" s="331"/>
      <c r="S917" s="204"/>
      <c r="T917" s="204"/>
      <c r="U917" s="207"/>
      <c r="V917" s="208"/>
      <c r="AE917" s="209"/>
      <c r="AF917" s="209"/>
      <c r="AG917" s="209"/>
      <c r="AJ917" s="198" t="str">
        <f t="shared" si="18"/>
        <v>+</v>
      </c>
      <c r="AK917" s="201">
        <v>2012</v>
      </c>
      <c r="AL917" s="551" t="s">
        <v>6795</v>
      </c>
    </row>
    <row r="918" spans="1:38" s="201" customFormat="1" ht="16" x14ac:dyDescent="0.2">
      <c r="A918" s="199"/>
      <c r="B918" s="203">
        <v>10134343</v>
      </c>
      <c r="C918" s="201" t="s">
        <v>31</v>
      </c>
      <c r="D918" s="201" t="s">
        <v>32</v>
      </c>
      <c r="E918" s="201" t="s">
        <v>442</v>
      </c>
      <c r="F918" s="201">
        <v>409129</v>
      </c>
      <c r="G918" s="201" t="s">
        <v>443</v>
      </c>
      <c r="H918" s="201" t="s">
        <v>444</v>
      </c>
      <c r="I918" s="202">
        <v>61200</v>
      </c>
      <c r="J918" s="203" t="s">
        <v>500</v>
      </c>
      <c r="K918" s="203" t="s">
        <v>501</v>
      </c>
      <c r="M918" s="204"/>
      <c r="N918" s="192"/>
      <c r="O918" s="205"/>
      <c r="P918" s="206"/>
      <c r="Q918" s="201" t="s">
        <v>3235</v>
      </c>
      <c r="R918" s="331">
        <v>3500</v>
      </c>
      <c r="S918" s="204" t="s">
        <v>502</v>
      </c>
      <c r="T918" s="204" t="s">
        <v>498</v>
      </c>
      <c r="U918" s="207" t="s">
        <v>42</v>
      </c>
      <c r="V918" s="208">
        <v>100010001376</v>
      </c>
      <c r="AE918" s="209"/>
      <c r="AF918" s="209"/>
      <c r="AG918" s="209"/>
      <c r="AJ918" s="198" t="str">
        <f t="shared" si="18"/>
        <v>+</v>
      </c>
      <c r="AK918" s="201">
        <v>2012</v>
      </c>
      <c r="AL918" s="551" t="s">
        <v>6795</v>
      </c>
    </row>
    <row r="919" spans="1:38" s="201" customFormat="1" ht="16" x14ac:dyDescent="0.2">
      <c r="A919" s="199"/>
      <c r="B919" s="203">
        <v>10143568</v>
      </c>
      <c r="C919" s="201" t="s">
        <v>31</v>
      </c>
      <c r="D919" s="201" t="s">
        <v>32</v>
      </c>
      <c r="E919" s="201" t="s">
        <v>437</v>
      </c>
      <c r="F919" s="201">
        <v>400365</v>
      </c>
      <c r="G919" s="201" t="s">
        <v>504</v>
      </c>
      <c r="H919" s="201" t="s">
        <v>439</v>
      </c>
      <c r="I919" s="202">
        <v>54400</v>
      </c>
      <c r="J919" s="203" t="s">
        <v>505</v>
      </c>
      <c r="K919" s="203" t="s">
        <v>506</v>
      </c>
      <c r="M919" s="204"/>
      <c r="N919" s="192"/>
      <c r="O919" s="205"/>
      <c r="P919" s="206"/>
      <c r="Q919" s="201" t="s">
        <v>3235</v>
      </c>
      <c r="R919" s="331">
        <v>3501</v>
      </c>
      <c r="S919" s="204" t="s">
        <v>502</v>
      </c>
      <c r="T919" s="204" t="s">
        <v>498</v>
      </c>
      <c r="U919" s="207" t="s">
        <v>42</v>
      </c>
      <c r="V919" s="208">
        <v>100010001376</v>
      </c>
      <c r="AE919" s="209"/>
      <c r="AF919" s="209"/>
      <c r="AG919" s="209"/>
      <c r="AJ919" s="198" t="str">
        <f t="shared" si="18"/>
        <v>+</v>
      </c>
      <c r="AK919" s="201">
        <v>2012</v>
      </c>
      <c r="AL919" s="551" t="s">
        <v>6795</v>
      </c>
    </row>
    <row r="920" spans="1:38" s="201" customFormat="1" ht="16" x14ac:dyDescent="0.2">
      <c r="A920" s="199"/>
      <c r="B920" s="203">
        <v>10123356</v>
      </c>
      <c r="C920" s="201" t="s">
        <v>31</v>
      </c>
      <c r="D920" s="201" t="s">
        <v>32</v>
      </c>
      <c r="E920" s="201" t="s">
        <v>447</v>
      </c>
      <c r="F920" s="201">
        <v>409919</v>
      </c>
      <c r="G920" s="201" t="s">
        <v>448</v>
      </c>
      <c r="I920" s="202">
        <v>41800</v>
      </c>
      <c r="J920" s="203" t="s">
        <v>508</v>
      </c>
      <c r="K920" s="203" t="s">
        <v>509</v>
      </c>
      <c r="M920" s="204"/>
      <c r="N920" s="192"/>
      <c r="O920" s="205"/>
      <c r="P920" s="206"/>
      <c r="Q920" s="201" t="s">
        <v>3235</v>
      </c>
      <c r="R920" s="331">
        <v>3502</v>
      </c>
      <c r="S920" s="204" t="s">
        <v>502</v>
      </c>
      <c r="T920" s="204" t="s">
        <v>498</v>
      </c>
      <c r="U920" s="207" t="s">
        <v>42</v>
      </c>
      <c r="V920" s="208">
        <v>100010001376</v>
      </c>
      <c r="AE920" s="209"/>
      <c r="AF920" s="209"/>
      <c r="AG920" s="209"/>
      <c r="AJ920" s="198" t="str">
        <f t="shared" si="18"/>
        <v>+</v>
      </c>
      <c r="AK920" s="201">
        <v>2012</v>
      </c>
      <c r="AL920" s="551" t="s">
        <v>6795</v>
      </c>
    </row>
    <row r="921" spans="1:38" s="201" customFormat="1" ht="16" x14ac:dyDescent="0.2">
      <c r="A921" s="199"/>
      <c r="B921" s="203">
        <v>10134120</v>
      </c>
      <c r="C921" s="201" t="s">
        <v>31</v>
      </c>
      <c r="D921" s="201" t="s">
        <v>32</v>
      </c>
      <c r="E921" s="201" t="s">
        <v>442</v>
      </c>
      <c r="F921" s="201">
        <v>409129</v>
      </c>
      <c r="G921" s="201" t="s">
        <v>443</v>
      </c>
      <c r="H921" s="201" t="s">
        <v>444</v>
      </c>
      <c r="I921" s="202">
        <v>53400</v>
      </c>
      <c r="J921" s="203" t="s">
        <v>511</v>
      </c>
      <c r="K921" s="203" t="s">
        <v>512</v>
      </c>
      <c r="M921" s="204"/>
      <c r="N921" s="192"/>
      <c r="O921" s="205"/>
      <c r="P921" s="206"/>
      <c r="Q921" s="201" t="s">
        <v>3235</v>
      </c>
      <c r="R921" s="331">
        <v>3503</v>
      </c>
      <c r="S921" s="204" t="s">
        <v>502</v>
      </c>
      <c r="T921" s="204" t="s">
        <v>498</v>
      </c>
      <c r="U921" s="207" t="s">
        <v>42</v>
      </c>
      <c r="V921" s="208">
        <v>100010001376</v>
      </c>
      <c r="AE921" s="209"/>
      <c r="AF921" s="209"/>
      <c r="AG921" s="209"/>
      <c r="AJ921" s="198" t="str">
        <f t="shared" si="18"/>
        <v>+</v>
      </c>
      <c r="AK921" s="201">
        <v>2012</v>
      </c>
      <c r="AL921" s="551" t="s">
        <v>6795</v>
      </c>
    </row>
    <row r="922" spans="1:38" s="201" customFormat="1" ht="16" x14ac:dyDescent="0.2">
      <c r="A922" s="199"/>
      <c r="B922" s="203">
        <v>10143566</v>
      </c>
      <c r="C922" s="201" t="s">
        <v>31</v>
      </c>
      <c r="D922" s="201" t="s">
        <v>32</v>
      </c>
      <c r="E922" s="201" t="s">
        <v>437</v>
      </c>
      <c r="F922" s="201">
        <v>400365</v>
      </c>
      <c r="G922" s="201" t="s">
        <v>514</v>
      </c>
      <c r="H922" s="201" t="s">
        <v>439</v>
      </c>
      <c r="I922" s="202">
        <v>43301</v>
      </c>
      <c r="J922" s="203" t="s">
        <v>515</v>
      </c>
      <c r="K922" s="203" t="s">
        <v>506</v>
      </c>
      <c r="M922" s="204"/>
      <c r="N922" s="192"/>
      <c r="O922" s="205"/>
      <c r="P922" s="206"/>
      <c r="Q922" s="201" t="s">
        <v>3235</v>
      </c>
      <c r="R922" s="331">
        <v>3504</v>
      </c>
      <c r="S922" s="204" t="s">
        <v>502</v>
      </c>
      <c r="T922" s="204" t="s">
        <v>498</v>
      </c>
      <c r="U922" s="207" t="s">
        <v>42</v>
      </c>
      <c r="V922" s="208">
        <v>100010001376</v>
      </c>
      <c r="AE922" s="209"/>
      <c r="AF922" s="209"/>
      <c r="AG922" s="209"/>
      <c r="AJ922" s="198" t="str">
        <f t="shared" si="18"/>
        <v>+</v>
      </c>
      <c r="AK922" s="201">
        <v>2012</v>
      </c>
      <c r="AL922" s="551" t="s">
        <v>6795</v>
      </c>
    </row>
    <row r="923" spans="1:38" s="201" customFormat="1" ht="16" x14ac:dyDescent="0.2">
      <c r="A923" s="199"/>
      <c r="B923" s="203">
        <v>10140735</v>
      </c>
      <c r="C923" s="201" t="s">
        <v>31</v>
      </c>
      <c r="D923" s="201" t="s">
        <v>32</v>
      </c>
      <c r="E923" s="201" t="s">
        <v>517</v>
      </c>
      <c r="F923" s="201">
        <v>400038</v>
      </c>
      <c r="G923" s="201" t="s">
        <v>518</v>
      </c>
      <c r="H923" s="201" t="s">
        <v>374</v>
      </c>
      <c r="I923" s="202"/>
      <c r="J923" s="203" t="s">
        <v>519</v>
      </c>
      <c r="K923" s="203" t="s">
        <v>520</v>
      </c>
      <c r="M923" s="204"/>
      <c r="N923" s="192"/>
      <c r="O923" s="205"/>
      <c r="P923" s="206"/>
      <c r="Q923" s="201" t="s">
        <v>3235</v>
      </c>
      <c r="R923" s="331">
        <v>3505</v>
      </c>
      <c r="S923" s="204" t="s">
        <v>502</v>
      </c>
      <c r="T923" s="204" t="s">
        <v>498</v>
      </c>
      <c r="U923" s="207" t="s">
        <v>42</v>
      </c>
      <c r="V923" s="208">
        <v>100010001376</v>
      </c>
      <c r="AE923" s="209"/>
      <c r="AF923" s="209"/>
      <c r="AG923" s="209"/>
      <c r="AJ923" s="198" t="str">
        <f t="shared" si="18"/>
        <v>+</v>
      </c>
      <c r="AK923" s="201">
        <v>2012</v>
      </c>
      <c r="AL923" s="551" t="s">
        <v>6795</v>
      </c>
    </row>
    <row r="924" spans="1:38" s="201" customFormat="1" ht="16" x14ac:dyDescent="0.2">
      <c r="A924" s="199"/>
      <c r="B924" s="203">
        <v>10122906</v>
      </c>
      <c r="C924" s="201" t="s">
        <v>31</v>
      </c>
      <c r="D924" s="201" t="s">
        <v>32</v>
      </c>
      <c r="E924" s="201" t="s">
        <v>447</v>
      </c>
      <c r="F924" s="201">
        <v>409919</v>
      </c>
      <c r="G924" s="201" t="s">
        <v>448</v>
      </c>
      <c r="I924" s="202"/>
      <c r="J924" s="203" t="s">
        <v>522</v>
      </c>
      <c r="K924" s="203" t="s">
        <v>523</v>
      </c>
      <c r="M924" s="204"/>
      <c r="N924" s="192"/>
      <c r="O924" s="205"/>
      <c r="P924" s="206"/>
      <c r="Q924" s="201" t="s">
        <v>3235</v>
      </c>
      <c r="R924" s="331">
        <v>3506</v>
      </c>
      <c r="S924" s="204" t="s">
        <v>502</v>
      </c>
      <c r="T924" s="204" t="s">
        <v>498</v>
      </c>
      <c r="U924" s="207" t="s">
        <v>42</v>
      </c>
      <c r="V924" s="208">
        <v>100010001376</v>
      </c>
      <c r="AE924" s="209"/>
      <c r="AF924" s="209"/>
      <c r="AG924" s="209"/>
      <c r="AJ924" s="198" t="str">
        <f t="shared" si="18"/>
        <v>+</v>
      </c>
      <c r="AK924" s="201">
        <v>2012</v>
      </c>
      <c r="AL924" s="551" t="s">
        <v>6795</v>
      </c>
    </row>
    <row r="925" spans="1:38" s="201" customFormat="1" ht="16" x14ac:dyDescent="0.2">
      <c r="A925" s="199"/>
      <c r="B925" s="203">
        <v>10083576</v>
      </c>
      <c r="C925" s="201" t="s">
        <v>31</v>
      </c>
      <c r="D925" s="201" t="s">
        <v>32</v>
      </c>
      <c r="E925" s="201" t="s">
        <v>525</v>
      </c>
      <c r="G925" s="201" t="s">
        <v>526</v>
      </c>
      <c r="H925" s="201" t="s">
        <v>527</v>
      </c>
      <c r="I925" s="202"/>
      <c r="J925" s="203" t="s">
        <v>528</v>
      </c>
      <c r="K925" s="203" t="s">
        <v>529</v>
      </c>
      <c r="M925" s="204"/>
      <c r="N925" s="192"/>
      <c r="O925" s="205"/>
      <c r="P925" s="206"/>
      <c r="Q925" s="201" t="s">
        <v>3235</v>
      </c>
      <c r="R925" s="331">
        <v>3507</v>
      </c>
      <c r="S925" s="204" t="s">
        <v>502</v>
      </c>
      <c r="T925" s="204" t="s">
        <v>498</v>
      </c>
      <c r="U925" s="207" t="s">
        <v>42</v>
      </c>
      <c r="V925" s="208">
        <v>100010001376</v>
      </c>
      <c r="AE925" s="209"/>
      <c r="AF925" s="209"/>
      <c r="AG925" s="209"/>
      <c r="AJ925" s="198" t="str">
        <f t="shared" si="18"/>
        <v>+</v>
      </c>
      <c r="AK925" s="201">
        <v>2012</v>
      </c>
      <c r="AL925" s="551" t="s">
        <v>6795</v>
      </c>
    </row>
    <row r="926" spans="1:38" s="201" customFormat="1" ht="16" x14ac:dyDescent="0.2">
      <c r="A926" s="199"/>
      <c r="B926" s="203">
        <v>10084724</v>
      </c>
      <c r="C926" s="201" t="s">
        <v>31</v>
      </c>
      <c r="D926" s="201" t="s">
        <v>32</v>
      </c>
      <c r="E926" s="201" t="s">
        <v>531</v>
      </c>
      <c r="F926" s="201">
        <v>403977</v>
      </c>
      <c r="G926" s="201" t="s">
        <v>532</v>
      </c>
      <c r="H926" s="201" t="s">
        <v>533</v>
      </c>
      <c r="I926" s="202">
        <v>51400</v>
      </c>
      <c r="J926" s="203" t="s">
        <v>534</v>
      </c>
      <c r="K926" s="203" t="s">
        <v>535</v>
      </c>
      <c r="L926" s="201" t="s">
        <v>255</v>
      </c>
      <c r="M926" s="204" t="s">
        <v>536</v>
      </c>
      <c r="N926" s="192"/>
      <c r="O926" s="205"/>
      <c r="P926" s="206"/>
      <c r="Q926" s="201" t="s">
        <v>3235</v>
      </c>
      <c r="R926" s="331">
        <v>3511</v>
      </c>
      <c r="S926" s="204" t="s">
        <v>502</v>
      </c>
      <c r="T926" s="204" t="s">
        <v>498</v>
      </c>
      <c r="U926" s="207" t="s">
        <v>42</v>
      </c>
      <c r="V926" s="208">
        <v>100010001376</v>
      </c>
      <c r="AE926" s="209"/>
      <c r="AF926" s="209"/>
      <c r="AG926" s="209"/>
      <c r="AJ926" s="198" t="str">
        <f t="shared" si="18"/>
        <v>+</v>
      </c>
      <c r="AK926" s="201">
        <v>2012</v>
      </c>
      <c r="AL926" s="551" t="s">
        <v>6795</v>
      </c>
    </row>
    <row r="927" spans="1:38" s="201" customFormat="1" ht="16" x14ac:dyDescent="0.2">
      <c r="A927" s="199"/>
      <c r="B927" s="203">
        <v>10135743</v>
      </c>
      <c r="C927" s="201" t="s">
        <v>31</v>
      </c>
      <c r="D927" s="201" t="s">
        <v>32</v>
      </c>
      <c r="E927" s="201" t="s">
        <v>531</v>
      </c>
      <c r="F927" s="201">
        <v>403977</v>
      </c>
      <c r="G927" s="201" t="s">
        <v>532</v>
      </c>
      <c r="H927" s="201" t="s">
        <v>533</v>
      </c>
      <c r="I927" s="202">
        <v>51410</v>
      </c>
      <c r="J927" s="203" t="s">
        <v>534</v>
      </c>
      <c r="K927" s="203" t="s">
        <v>537</v>
      </c>
      <c r="L927" s="201" t="s">
        <v>255</v>
      </c>
      <c r="M927" s="204" t="s">
        <v>536</v>
      </c>
      <c r="N927" s="192"/>
      <c r="O927" s="205"/>
      <c r="P927" s="206"/>
      <c r="Q927" s="201" t="s">
        <v>3235</v>
      </c>
      <c r="R927" s="331">
        <v>3512</v>
      </c>
      <c r="S927" s="204" t="s">
        <v>502</v>
      </c>
      <c r="T927" s="204" t="s">
        <v>498</v>
      </c>
      <c r="U927" s="207" t="s">
        <v>42</v>
      </c>
      <c r="V927" s="208">
        <v>100010001376</v>
      </c>
      <c r="AE927" s="209"/>
      <c r="AF927" s="209"/>
      <c r="AG927" s="209"/>
      <c r="AJ927" s="198" t="str">
        <f t="shared" si="18"/>
        <v>+</v>
      </c>
      <c r="AK927" s="201">
        <v>2012</v>
      </c>
      <c r="AL927" s="551" t="s">
        <v>6795</v>
      </c>
    </row>
    <row r="928" spans="1:38" s="201" customFormat="1" ht="16" x14ac:dyDescent="0.2">
      <c r="A928" s="199"/>
      <c r="B928" s="203">
        <v>10122657</v>
      </c>
      <c r="C928" s="201" t="s">
        <v>31</v>
      </c>
      <c r="D928" s="201" t="s">
        <v>32</v>
      </c>
      <c r="E928" s="201" t="s">
        <v>538</v>
      </c>
      <c r="F928" s="201">
        <v>412052</v>
      </c>
      <c r="G928" s="201" t="s">
        <v>539</v>
      </c>
      <c r="H928" s="201" t="s">
        <v>374</v>
      </c>
      <c r="I928" s="202">
        <v>51300</v>
      </c>
      <c r="J928" s="203" t="s">
        <v>367</v>
      </c>
      <c r="K928" s="203" t="s">
        <v>375</v>
      </c>
      <c r="L928" s="201" t="s">
        <v>255</v>
      </c>
      <c r="M928" s="204" t="s">
        <v>540</v>
      </c>
      <c r="N928" s="192"/>
      <c r="O928" s="205"/>
      <c r="P928" s="206"/>
      <c r="Q928" s="201" t="s">
        <v>541</v>
      </c>
      <c r="R928" s="331">
        <v>3513</v>
      </c>
      <c r="S928" s="204" t="s">
        <v>502</v>
      </c>
      <c r="T928" s="204" t="s">
        <v>498</v>
      </c>
      <c r="U928" s="207" t="s">
        <v>42</v>
      </c>
      <c r="V928" s="208">
        <v>100010001376</v>
      </c>
      <c r="AE928" s="209"/>
      <c r="AF928" s="209"/>
      <c r="AG928" s="209"/>
      <c r="AJ928" s="198" t="str">
        <f t="shared" si="18"/>
        <v>-</v>
      </c>
      <c r="AK928" s="201">
        <v>2012</v>
      </c>
      <c r="AL928" s="551" t="s">
        <v>6795</v>
      </c>
    </row>
    <row r="929" spans="1:38" s="201" customFormat="1" ht="16" x14ac:dyDescent="0.2">
      <c r="A929" s="199"/>
      <c r="B929" s="203">
        <v>10122658</v>
      </c>
      <c r="C929" s="201" t="s">
        <v>31</v>
      </c>
      <c r="D929" s="201" t="s">
        <v>32</v>
      </c>
      <c r="E929" s="201" t="s">
        <v>538</v>
      </c>
      <c r="F929" s="201">
        <v>412052</v>
      </c>
      <c r="G929" s="201" t="s">
        <v>539</v>
      </c>
      <c r="H929" s="201" t="s">
        <v>374</v>
      </c>
      <c r="I929" s="202">
        <v>52500</v>
      </c>
      <c r="J929" s="203" t="s">
        <v>367</v>
      </c>
      <c r="K929" s="203" t="s">
        <v>375</v>
      </c>
      <c r="L929" s="201" t="s">
        <v>255</v>
      </c>
      <c r="M929" s="204" t="s">
        <v>540</v>
      </c>
      <c r="N929" s="192"/>
      <c r="O929" s="205"/>
      <c r="P929" s="206"/>
      <c r="Q929" s="201" t="s">
        <v>541</v>
      </c>
      <c r="R929" s="331">
        <v>3514</v>
      </c>
      <c r="S929" s="204" t="s">
        <v>502</v>
      </c>
      <c r="T929" s="204" t="s">
        <v>498</v>
      </c>
      <c r="U929" s="207" t="s">
        <v>42</v>
      </c>
      <c r="V929" s="208">
        <v>100010001376</v>
      </c>
      <c r="AE929" s="209"/>
      <c r="AF929" s="209"/>
      <c r="AG929" s="209"/>
      <c r="AJ929" s="198" t="str">
        <f t="shared" si="18"/>
        <v>-</v>
      </c>
      <c r="AK929" s="201">
        <v>2012</v>
      </c>
      <c r="AL929" s="551" t="s">
        <v>6795</v>
      </c>
    </row>
    <row r="930" spans="1:38" s="201" customFormat="1" ht="16" x14ac:dyDescent="0.2">
      <c r="A930" s="199"/>
      <c r="B930" s="203">
        <v>10122659</v>
      </c>
      <c r="C930" s="201" t="s">
        <v>31</v>
      </c>
      <c r="D930" s="201" t="s">
        <v>32</v>
      </c>
      <c r="E930" s="201" t="s">
        <v>538</v>
      </c>
      <c r="F930" s="201">
        <v>412052</v>
      </c>
      <c r="G930" s="201" t="s">
        <v>539</v>
      </c>
      <c r="H930" s="201" t="s">
        <v>374</v>
      </c>
      <c r="I930" s="202">
        <v>53700</v>
      </c>
      <c r="J930" s="203" t="s">
        <v>367</v>
      </c>
      <c r="K930" s="203" t="s">
        <v>375</v>
      </c>
      <c r="L930" s="201" t="s">
        <v>255</v>
      </c>
      <c r="M930" s="204" t="s">
        <v>540</v>
      </c>
      <c r="N930" s="192"/>
      <c r="O930" s="205"/>
      <c r="P930" s="206"/>
      <c r="Q930" s="201" t="s">
        <v>541</v>
      </c>
      <c r="R930" s="331">
        <v>3515</v>
      </c>
      <c r="S930" s="204" t="s">
        <v>502</v>
      </c>
      <c r="T930" s="204" t="s">
        <v>498</v>
      </c>
      <c r="U930" s="207" t="s">
        <v>42</v>
      </c>
      <c r="V930" s="208">
        <v>100010001376</v>
      </c>
      <c r="AE930" s="209"/>
      <c r="AF930" s="209"/>
      <c r="AG930" s="209"/>
      <c r="AJ930" s="198" t="str">
        <f t="shared" si="18"/>
        <v>-</v>
      </c>
      <c r="AK930" s="201">
        <v>2012</v>
      </c>
      <c r="AL930" s="551" t="s">
        <v>6795</v>
      </c>
    </row>
    <row r="931" spans="1:38" s="201" customFormat="1" ht="16" x14ac:dyDescent="0.2">
      <c r="A931" s="199"/>
      <c r="B931" s="203">
        <v>10122660</v>
      </c>
      <c r="C931" s="201" t="s">
        <v>31</v>
      </c>
      <c r="D931" s="201" t="s">
        <v>32</v>
      </c>
      <c r="E931" s="201" t="s">
        <v>538</v>
      </c>
      <c r="F931" s="201">
        <v>412052</v>
      </c>
      <c r="G931" s="201" t="s">
        <v>539</v>
      </c>
      <c r="H931" s="201" t="s">
        <v>374</v>
      </c>
      <c r="I931" s="202">
        <v>54900</v>
      </c>
      <c r="J931" s="203" t="s">
        <v>367</v>
      </c>
      <c r="K931" s="203" t="s">
        <v>375</v>
      </c>
      <c r="L931" s="201" t="s">
        <v>255</v>
      </c>
      <c r="M931" s="204" t="s">
        <v>540</v>
      </c>
      <c r="N931" s="192"/>
      <c r="O931" s="205"/>
      <c r="P931" s="206"/>
      <c r="Q931" s="201" t="s">
        <v>541</v>
      </c>
      <c r="R931" s="331">
        <v>3516</v>
      </c>
      <c r="S931" s="204" t="s">
        <v>502</v>
      </c>
      <c r="T931" s="204" t="s">
        <v>498</v>
      </c>
      <c r="U931" s="207" t="s">
        <v>42</v>
      </c>
      <c r="V931" s="208">
        <v>100010001376</v>
      </c>
      <c r="AE931" s="209"/>
      <c r="AF931" s="209"/>
      <c r="AG931" s="209"/>
      <c r="AJ931" s="198" t="str">
        <f t="shared" si="18"/>
        <v>-</v>
      </c>
      <c r="AK931" s="201">
        <v>2012</v>
      </c>
      <c r="AL931" s="551" t="s">
        <v>6795</v>
      </c>
    </row>
    <row r="932" spans="1:38" s="201" customFormat="1" ht="16" x14ac:dyDescent="0.2">
      <c r="A932" s="199"/>
      <c r="B932" s="203">
        <v>10122664</v>
      </c>
      <c r="C932" s="201" t="s">
        <v>31</v>
      </c>
      <c r="D932" s="201" t="s">
        <v>32</v>
      </c>
      <c r="E932" s="201" t="s">
        <v>538</v>
      </c>
      <c r="F932" s="201">
        <v>412052</v>
      </c>
      <c r="G932" s="201" t="s">
        <v>539</v>
      </c>
      <c r="H932" s="201" t="s">
        <v>374</v>
      </c>
      <c r="I932" s="202">
        <v>59800</v>
      </c>
      <c r="J932" s="203" t="s">
        <v>367</v>
      </c>
      <c r="K932" s="203" t="s">
        <v>375</v>
      </c>
      <c r="L932" s="201" t="s">
        <v>255</v>
      </c>
      <c r="M932" s="204" t="s">
        <v>540</v>
      </c>
      <c r="N932" s="192"/>
      <c r="O932" s="205"/>
      <c r="P932" s="206"/>
      <c r="Q932" s="201" t="s">
        <v>542</v>
      </c>
      <c r="R932" s="331">
        <v>3517</v>
      </c>
      <c r="S932" s="204" t="s">
        <v>502</v>
      </c>
      <c r="T932" s="204" t="s">
        <v>498</v>
      </c>
      <c r="U932" s="207" t="s">
        <v>42</v>
      </c>
      <c r="V932" s="208">
        <v>100010001376</v>
      </c>
      <c r="AE932" s="209"/>
      <c r="AF932" s="209"/>
      <c r="AG932" s="209"/>
      <c r="AJ932" s="198" t="str">
        <f t="shared" si="18"/>
        <v>-</v>
      </c>
      <c r="AK932" s="201">
        <v>2012</v>
      </c>
      <c r="AL932" s="551" t="s">
        <v>6795</v>
      </c>
    </row>
    <row r="933" spans="1:38" s="201" customFormat="1" ht="16" x14ac:dyDescent="0.2">
      <c r="A933" s="199"/>
      <c r="B933" s="203">
        <v>10084726</v>
      </c>
      <c r="C933" s="201" t="s">
        <v>31</v>
      </c>
      <c r="D933" s="201" t="s">
        <v>32</v>
      </c>
      <c r="E933" s="201" t="s">
        <v>531</v>
      </c>
      <c r="F933" s="201">
        <v>403977</v>
      </c>
      <c r="G933" s="201" t="s">
        <v>532</v>
      </c>
      <c r="H933" s="201" t="s">
        <v>533</v>
      </c>
      <c r="I933" s="202">
        <v>63600</v>
      </c>
      <c r="J933" s="203" t="s">
        <v>367</v>
      </c>
      <c r="K933" s="203" t="s">
        <v>368</v>
      </c>
      <c r="L933" s="201" t="s">
        <v>255</v>
      </c>
      <c r="M933" s="204" t="s">
        <v>540</v>
      </c>
      <c r="N933" s="192"/>
      <c r="O933" s="205"/>
      <c r="P933" s="206"/>
      <c r="Q933" s="201" t="s">
        <v>543</v>
      </c>
      <c r="R933" s="331">
        <v>3518</v>
      </c>
      <c r="S933" s="204" t="s">
        <v>502</v>
      </c>
      <c r="T933" s="204" t="s">
        <v>498</v>
      </c>
      <c r="U933" s="207" t="s">
        <v>42</v>
      </c>
      <c r="V933" s="208">
        <v>100010001376</v>
      </c>
      <c r="AE933" s="209"/>
      <c r="AF933" s="209"/>
      <c r="AG933" s="209"/>
      <c r="AJ933" s="198" t="str">
        <f t="shared" si="18"/>
        <v>-</v>
      </c>
      <c r="AK933" s="201">
        <v>2012</v>
      </c>
      <c r="AL933" s="551" t="s">
        <v>6795</v>
      </c>
    </row>
    <row r="934" spans="1:38" s="201" customFormat="1" ht="16" x14ac:dyDescent="0.2">
      <c r="A934" s="199"/>
      <c r="B934" s="203">
        <v>10084705</v>
      </c>
      <c r="C934" s="201" t="s">
        <v>31</v>
      </c>
      <c r="D934" s="201" t="s">
        <v>32</v>
      </c>
      <c r="E934" s="201" t="s">
        <v>531</v>
      </c>
      <c r="F934" s="201">
        <v>403977</v>
      </c>
      <c r="G934" s="201" t="s">
        <v>532</v>
      </c>
      <c r="H934" s="201" t="s">
        <v>533</v>
      </c>
      <c r="I934" s="202">
        <v>6200</v>
      </c>
      <c r="J934" s="203" t="s">
        <v>207</v>
      </c>
      <c r="K934" s="203" t="s">
        <v>440</v>
      </c>
      <c r="L934" s="201" t="s">
        <v>255</v>
      </c>
      <c r="M934" s="204" t="s">
        <v>544</v>
      </c>
      <c r="N934" s="192"/>
      <c r="O934" s="205"/>
      <c r="P934" s="206"/>
      <c r="Q934" s="201" t="s">
        <v>545</v>
      </c>
      <c r="R934" s="331">
        <v>3519</v>
      </c>
      <c r="S934" s="204" t="s">
        <v>502</v>
      </c>
      <c r="T934" s="204" t="s">
        <v>498</v>
      </c>
      <c r="U934" s="207" t="s">
        <v>42</v>
      </c>
      <c r="V934" s="208">
        <v>100010001376</v>
      </c>
      <c r="AE934" s="209"/>
      <c r="AF934" s="209"/>
      <c r="AG934" s="209"/>
      <c r="AJ934" s="198" t="str">
        <f t="shared" si="18"/>
        <v>-</v>
      </c>
      <c r="AK934" s="201">
        <v>2012</v>
      </c>
      <c r="AL934" s="551" t="s">
        <v>6795</v>
      </c>
    </row>
    <row r="935" spans="1:38" s="201" customFormat="1" ht="16" x14ac:dyDescent="0.2">
      <c r="A935" s="199"/>
      <c r="B935" s="203">
        <v>10084706</v>
      </c>
      <c r="C935" s="201" t="s">
        <v>31</v>
      </c>
      <c r="D935" s="201" t="s">
        <v>32</v>
      </c>
      <c r="E935" s="201" t="s">
        <v>531</v>
      </c>
      <c r="F935" s="201">
        <v>403977</v>
      </c>
      <c r="G935" s="201" t="s">
        <v>532</v>
      </c>
      <c r="H935" s="201" t="s">
        <v>533</v>
      </c>
      <c r="I935" s="202">
        <v>10600</v>
      </c>
      <c r="J935" s="203" t="s">
        <v>546</v>
      </c>
      <c r="K935" s="203" t="s">
        <v>547</v>
      </c>
      <c r="L935" s="201" t="s">
        <v>255</v>
      </c>
      <c r="M935" s="204" t="s">
        <v>544</v>
      </c>
      <c r="N935" s="192"/>
      <c r="O935" s="205"/>
      <c r="P935" s="206"/>
      <c r="Q935" s="201" t="s">
        <v>548</v>
      </c>
      <c r="R935" s="331">
        <v>3520</v>
      </c>
      <c r="S935" s="204" t="s">
        <v>502</v>
      </c>
      <c r="T935" s="204" t="s">
        <v>498</v>
      </c>
      <c r="U935" s="207" t="s">
        <v>42</v>
      </c>
      <c r="V935" s="208">
        <v>100010001376</v>
      </c>
      <c r="AE935" s="209"/>
      <c r="AF935" s="209"/>
      <c r="AG935" s="209"/>
      <c r="AJ935" s="198" t="str">
        <f t="shared" si="18"/>
        <v>-</v>
      </c>
      <c r="AK935" s="201">
        <v>2012</v>
      </c>
      <c r="AL935" s="551" t="s">
        <v>6795</v>
      </c>
    </row>
    <row r="936" spans="1:38" s="201" customFormat="1" ht="16" x14ac:dyDescent="0.2">
      <c r="A936" s="199"/>
      <c r="B936" s="203">
        <v>10084709</v>
      </c>
      <c r="C936" s="201" t="s">
        <v>31</v>
      </c>
      <c r="D936" s="201" t="s">
        <v>32</v>
      </c>
      <c r="E936" s="201" t="s">
        <v>531</v>
      </c>
      <c r="F936" s="201">
        <v>403977</v>
      </c>
      <c r="G936" s="201" t="s">
        <v>532</v>
      </c>
      <c r="H936" s="201" t="s">
        <v>533</v>
      </c>
      <c r="I936" s="202">
        <v>21100</v>
      </c>
      <c r="J936" s="203" t="s">
        <v>175</v>
      </c>
      <c r="K936" s="203" t="s">
        <v>452</v>
      </c>
      <c r="L936" s="201" t="s">
        <v>255</v>
      </c>
      <c r="M936" s="204" t="s">
        <v>544</v>
      </c>
      <c r="N936" s="192"/>
      <c r="O936" s="205"/>
      <c r="P936" s="206"/>
      <c r="Q936" s="201" t="s">
        <v>3235</v>
      </c>
      <c r="R936" s="331">
        <v>3521</v>
      </c>
      <c r="S936" s="204" t="s">
        <v>502</v>
      </c>
      <c r="T936" s="204" t="s">
        <v>498</v>
      </c>
      <c r="U936" s="207" t="s">
        <v>42</v>
      </c>
      <c r="V936" s="208">
        <v>100010001376</v>
      </c>
      <c r="AE936" s="209"/>
      <c r="AF936" s="209"/>
      <c r="AG936" s="209"/>
      <c r="AJ936" s="198" t="str">
        <f t="shared" si="18"/>
        <v>+</v>
      </c>
      <c r="AK936" s="201">
        <v>2012</v>
      </c>
      <c r="AL936" s="551" t="s">
        <v>6795</v>
      </c>
    </row>
    <row r="937" spans="1:38" s="201" customFormat="1" ht="16" x14ac:dyDescent="0.2">
      <c r="A937" s="199"/>
      <c r="B937" s="203">
        <v>10134383</v>
      </c>
      <c r="C937" s="201" t="s">
        <v>31</v>
      </c>
      <c r="D937" s="201" t="s">
        <v>32</v>
      </c>
      <c r="E937" s="201" t="s">
        <v>531</v>
      </c>
      <c r="F937" s="201">
        <v>403977</v>
      </c>
      <c r="G937" s="201" t="s">
        <v>532</v>
      </c>
      <c r="H937" s="201" t="s">
        <v>533</v>
      </c>
      <c r="I937" s="202">
        <v>23801</v>
      </c>
      <c r="J937" s="203" t="s">
        <v>491</v>
      </c>
      <c r="K937" s="203" t="s">
        <v>549</v>
      </c>
      <c r="L937" s="201" t="s">
        <v>255</v>
      </c>
      <c r="M937" s="204" t="s">
        <v>544</v>
      </c>
      <c r="N937" s="192"/>
      <c r="O937" s="205"/>
      <c r="P937" s="206"/>
      <c r="Q937" s="201" t="s">
        <v>550</v>
      </c>
      <c r="R937" s="331">
        <v>3522</v>
      </c>
      <c r="S937" s="204" t="s">
        <v>502</v>
      </c>
      <c r="T937" s="204" t="s">
        <v>498</v>
      </c>
      <c r="U937" s="207" t="s">
        <v>42</v>
      </c>
      <c r="V937" s="208">
        <v>100010001376</v>
      </c>
      <c r="AE937" s="209"/>
      <c r="AF937" s="209"/>
      <c r="AG937" s="209"/>
      <c r="AJ937" s="198" t="str">
        <f t="shared" si="18"/>
        <v>-</v>
      </c>
      <c r="AK937" s="201">
        <v>2012</v>
      </c>
      <c r="AL937" s="551" t="s">
        <v>6795</v>
      </c>
    </row>
    <row r="938" spans="1:38" s="201" customFormat="1" ht="16" x14ac:dyDescent="0.2">
      <c r="A938" s="199"/>
      <c r="B938" s="203">
        <v>10084622</v>
      </c>
      <c r="C938" s="201" t="s">
        <v>31</v>
      </c>
      <c r="D938" s="201" t="s">
        <v>32</v>
      </c>
      <c r="E938" s="201" t="s">
        <v>531</v>
      </c>
      <c r="F938" s="201">
        <v>403977</v>
      </c>
      <c r="G938" s="201" t="s">
        <v>532</v>
      </c>
      <c r="H938" s="201" t="s">
        <v>533</v>
      </c>
      <c r="I938" s="202">
        <v>52100</v>
      </c>
      <c r="J938" s="203" t="s">
        <v>486</v>
      </c>
      <c r="K938" s="203" t="s">
        <v>487</v>
      </c>
      <c r="L938" s="201" t="s">
        <v>255</v>
      </c>
      <c r="M938" s="204" t="s">
        <v>544</v>
      </c>
      <c r="N938" s="192"/>
      <c r="O938" s="205"/>
      <c r="P938" s="206"/>
      <c r="Q938" s="201" t="s">
        <v>551</v>
      </c>
      <c r="R938" s="331">
        <v>3523</v>
      </c>
      <c r="S938" s="204" t="s">
        <v>502</v>
      </c>
      <c r="T938" s="204" t="s">
        <v>498</v>
      </c>
      <c r="U938" s="207" t="s">
        <v>42</v>
      </c>
      <c r="V938" s="208">
        <v>100010001376</v>
      </c>
      <c r="AE938" s="209"/>
      <c r="AF938" s="209"/>
      <c r="AG938" s="209"/>
      <c r="AJ938" s="198" t="str">
        <f t="shared" si="18"/>
        <v>-</v>
      </c>
      <c r="AK938" s="201">
        <v>2012</v>
      </c>
      <c r="AL938" s="551" t="s">
        <v>6795</v>
      </c>
    </row>
    <row r="939" spans="1:38" s="201" customFormat="1" ht="16" x14ac:dyDescent="0.2">
      <c r="A939" s="199"/>
      <c r="B939" s="203">
        <v>10122637</v>
      </c>
      <c r="C939" s="201" t="s">
        <v>31</v>
      </c>
      <c r="D939" s="201" t="s">
        <v>32</v>
      </c>
      <c r="E939" s="201" t="s">
        <v>538</v>
      </c>
      <c r="F939" s="201">
        <v>412052</v>
      </c>
      <c r="G939" s="201" t="s">
        <v>539</v>
      </c>
      <c r="H939" s="201" t="s">
        <v>374</v>
      </c>
      <c r="I939" s="202">
        <v>600</v>
      </c>
      <c r="J939" s="203" t="s">
        <v>124</v>
      </c>
      <c r="K939" s="203" t="s">
        <v>445</v>
      </c>
      <c r="L939" s="201" t="s">
        <v>255</v>
      </c>
      <c r="M939" s="204" t="s">
        <v>552</v>
      </c>
      <c r="N939" s="192"/>
      <c r="O939" s="205"/>
      <c r="P939" s="206"/>
      <c r="Q939" s="201" t="s">
        <v>3235</v>
      </c>
      <c r="R939" s="331">
        <v>3526</v>
      </c>
      <c r="S939" s="204" t="s">
        <v>502</v>
      </c>
      <c r="T939" s="204" t="s">
        <v>498</v>
      </c>
      <c r="U939" s="207" t="s">
        <v>42</v>
      </c>
      <c r="V939" s="208">
        <v>100010001376</v>
      </c>
      <c r="AE939" s="209"/>
      <c r="AF939" s="209"/>
      <c r="AG939" s="209"/>
      <c r="AJ939" s="198" t="str">
        <f t="shared" si="18"/>
        <v>+</v>
      </c>
      <c r="AK939" s="201">
        <v>2012</v>
      </c>
      <c r="AL939" s="551" t="s">
        <v>6795</v>
      </c>
    </row>
    <row r="940" spans="1:38" s="201" customFormat="1" ht="16" x14ac:dyDescent="0.2">
      <c r="A940" s="199"/>
      <c r="B940" s="203">
        <v>10122638</v>
      </c>
      <c r="C940" s="201" t="s">
        <v>31</v>
      </c>
      <c r="D940" s="201" t="s">
        <v>32</v>
      </c>
      <c r="E940" s="201" t="s">
        <v>538</v>
      </c>
      <c r="F940" s="201">
        <v>412052</v>
      </c>
      <c r="G940" s="201" t="s">
        <v>539</v>
      </c>
      <c r="H940" s="201" t="s">
        <v>374</v>
      </c>
      <c r="I940" s="202">
        <v>1200</v>
      </c>
      <c r="J940" s="203" t="s">
        <v>124</v>
      </c>
      <c r="K940" s="203" t="s">
        <v>445</v>
      </c>
      <c r="L940" s="201" t="s">
        <v>255</v>
      </c>
      <c r="M940" s="204" t="s">
        <v>552</v>
      </c>
      <c r="N940" s="192"/>
      <c r="O940" s="205"/>
      <c r="P940" s="206"/>
      <c r="Q940" s="201" t="s">
        <v>3235</v>
      </c>
      <c r="R940" s="331">
        <v>3527</v>
      </c>
      <c r="S940" s="204" t="s">
        <v>502</v>
      </c>
      <c r="T940" s="204" t="s">
        <v>498</v>
      </c>
      <c r="U940" s="207" t="s">
        <v>42</v>
      </c>
      <c r="V940" s="208">
        <v>100010001376</v>
      </c>
      <c r="AE940" s="209"/>
      <c r="AF940" s="209"/>
      <c r="AG940" s="209"/>
      <c r="AJ940" s="198" t="str">
        <f t="shared" si="18"/>
        <v>+</v>
      </c>
      <c r="AK940" s="201">
        <v>2012</v>
      </c>
      <c r="AL940" s="551" t="s">
        <v>6795</v>
      </c>
    </row>
    <row r="941" spans="1:38" s="201" customFormat="1" ht="16" x14ac:dyDescent="0.2">
      <c r="A941" s="199"/>
      <c r="B941" s="203">
        <v>10122017</v>
      </c>
      <c r="C941" s="201" t="s">
        <v>31</v>
      </c>
      <c r="D941" s="201" t="s">
        <v>32</v>
      </c>
      <c r="E941" s="201" t="s">
        <v>538</v>
      </c>
      <c r="F941" s="201">
        <v>412052</v>
      </c>
      <c r="G941" s="201" t="s">
        <v>539</v>
      </c>
      <c r="H941" s="201" t="s">
        <v>374</v>
      </c>
      <c r="I941" s="202">
        <v>41000</v>
      </c>
      <c r="J941" s="203" t="s">
        <v>486</v>
      </c>
      <c r="K941" s="203" t="s">
        <v>553</v>
      </c>
      <c r="L941" s="201" t="s">
        <v>255</v>
      </c>
      <c r="M941" s="204" t="s">
        <v>552</v>
      </c>
      <c r="N941" s="192"/>
      <c r="O941" s="205"/>
      <c r="P941" s="206"/>
      <c r="Q941" s="201" t="s">
        <v>3235</v>
      </c>
      <c r="R941" s="331">
        <v>3528</v>
      </c>
      <c r="S941" s="204" t="s">
        <v>502</v>
      </c>
      <c r="T941" s="204" t="s">
        <v>498</v>
      </c>
      <c r="U941" s="207" t="s">
        <v>42</v>
      </c>
      <c r="V941" s="208">
        <v>100010001376</v>
      </c>
      <c r="AE941" s="209"/>
      <c r="AF941" s="209"/>
      <c r="AG941" s="209"/>
      <c r="AJ941" s="198" t="str">
        <f t="shared" si="18"/>
        <v>+</v>
      </c>
      <c r="AK941" s="201">
        <v>2012</v>
      </c>
      <c r="AL941" s="551" t="s">
        <v>6795</v>
      </c>
    </row>
    <row r="942" spans="1:38" s="201" customFormat="1" ht="16" x14ac:dyDescent="0.2">
      <c r="A942" s="199"/>
      <c r="B942" s="203">
        <v>10122037</v>
      </c>
      <c r="C942" s="201" t="s">
        <v>31</v>
      </c>
      <c r="D942" s="201" t="s">
        <v>32</v>
      </c>
      <c r="E942" s="201" t="s">
        <v>538</v>
      </c>
      <c r="F942" s="201">
        <v>412052</v>
      </c>
      <c r="G942" s="201" t="s">
        <v>539</v>
      </c>
      <c r="H942" s="201" t="s">
        <v>374</v>
      </c>
      <c r="I942" s="202">
        <v>41800</v>
      </c>
      <c r="J942" s="203" t="s">
        <v>486</v>
      </c>
      <c r="K942" s="203" t="s">
        <v>553</v>
      </c>
      <c r="L942" s="201" t="s">
        <v>255</v>
      </c>
      <c r="M942" s="204" t="s">
        <v>552</v>
      </c>
      <c r="N942" s="192"/>
      <c r="O942" s="205"/>
      <c r="P942" s="206"/>
      <c r="Q942" s="201" t="s">
        <v>3235</v>
      </c>
      <c r="R942" s="331">
        <v>3529</v>
      </c>
      <c r="S942" s="204" t="s">
        <v>502</v>
      </c>
      <c r="T942" s="204" t="s">
        <v>498</v>
      </c>
      <c r="U942" s="207" t="s">
        <v>42</v>
      </c>
      <c r="V942" s="208">
        <v>100010001376</v>
      </c>
      <c r="AE942" s="209"/>
      <c r="AF942" s="209"/>
      <c r="AG942" s="209"/>
      <c r="AJ942" s="198" t="str">
        <f t="shared" si="18"/>
        <v>+</v>
      </c>
      <c r="AK942" s="201">
        <v>2012</v>
      </c>
      <c r="AL942" s="551" t="s">
        <v>6795</v>
      </c>
    </row>
    <row r="943" spans="1:38" s="201" customFormat="1" ht="16" x14ac:dyDescent="0.2">
      <c r="A943" s="199"/>
      <c r="B943" s="203">
        <v>10126582</v>
      </c>
      <c r="C943" s="201" t="s">
        <v>31</v>
      </c>
      <c r="D943" s="201" t="s">
        <v>32</v>
      </c>
      <c r="E943" s="201" t="s">
        <v>554</v>
      </c>
      <c r="F943" s="201">
        <v>401833</v>
      </c>
      <c r="G943" s="201" t="s">
        <v>555</v>
      </c>
      <c r="H943" s="201" t="s">
        <v>556</v>
      </c>
      <c r="I943" s="202">
        <v>20900</v>
      </c>
      <c r="J943" s="203" t="s">
        <v>124</v>
      </c>
      <c r="K943" s="203" t="s">
        <v>445</v>
      </c>
      <c r="L943" s="201" t="s">
        <v>255</v>
      </c>
      <c r="M943" s="204" t="s">
        <v>557</v>
      </c>
      <c r="N943" s="192"/>
      <c r="O943" s="205"/>
      <c r="P943" s="206"/>
      <c r="Q943" s="201" t="s">
        <v>558</v>
      </c>
      <c r="R943" s="331">
        <v>3535</v>
      </c>
      <c r="S943" s="204" t="s">
        <v>502</v>
      </c>
      <c r="T943" s="204" t="s">
        <v>498</v>
      </c>
      <c r="U943" s="207" t="s">
        <v>42</v>
      </c>
      <c r="V943" s="208">
        <v>100010001376</v>
      </c>
      <c r="AE943" s="209"/>
      <c r="AF943" s="209"/>
      <c r="AG943" s="209"/>
      <c r="AJ943" s="198" t="str">
        <f t="shared" si="18"/>
        <v>-</v>
      </c>
      <c r="AK943" s="201">
        <v>2012</v>
      </c>
      <c r="AL943" s="551" t="s">
        <v>6795</v>
      </c>
    </row>
    <row r="944" spans="1:38" s="201" customFormat="1" ht="16" x14ac:dyDescent="0.2">
      <c r="A944" s="199"/>
      <c r="B944" s="203">
        <v>10134321</v>
      </c>
      <c r="C944" s="201" t="s">
        <v>31</v>
      </c>
      <c r="D944" s="201" t="s">
        <v>32</v>
      </c>
      <c r="E944" s="201" t="s">
        <v>442</v>
      </c>
      <c r="F944" s="201">
        <v>409129</v>
      </c>
      <c r="G944" s="201" t="s">
        <v>443</v>
      </c>
      <c r="H944" s="201" t="s">
        <v>444</v>
      </c>
      <c r="I944" s="202">
        <v>300</v>
      </c>
      <c r="J944" s="203" t="s">
        <v>835</v>
      </c>
      <c r="K944" s="203" t="s">
        <v>836</v>
      </c>
      <c r="L944" s="201" t="s">
        <v>255</v>
      </c>
      <c r="M944" s="204" t="s">
        <v>559</v>
      </c>
      <c r="N944" s="192"/>
      <c r="O944" s="205"/>
      <c r="P944" s="206"/>
      <c r="Q944" s="201" t="s">
        <v>2391</v>
      </c>
      <c r="R944" s="331">
        <v>3536</v>
      </c>
      <c r="S944" s="204" t="s">
        <v>502</v>
      </c>
      <c r="T944" s="204" t="s">
        <v>498</v>
      </c>
      <c r="U944" s="207" t="s">
        <v>42</v>
      </c>
      <c r="V944" s="208">
        <v>100010001376</v>
      </c>
      <c r="AE944" s="209"/>
      <c r="AF944" s="209"/>
      <c r="AG944" s="209"/>
      <c r="AJ944" s="198" t="str">
        <f t="shared" si="18"/>
        <v>-</v>
      </c>
      <c r="AK944" s="201">
        <v>2012</v>
      </c>
      <c r="AL944" s="551" t="s">
        <v>6795</v>
      </c>
    </row>
    <row r="945" spans="1:38" s="201" customFormat="1" ht="16" x14ac:dyDescent="0.2">
      <c r="A945" s="199"/>
      <c r="B945" s="203">
        <v>10134331</v>
      </c>
      <c r="C945" s="201" t="s">
        <v>31</v>
      </c>
      <c r="D945" s="201" t="s">
        <v>32</v>
      </c>
      <c r="E945" s="201" t="s">
        <v>442</v>
      </c>
      <c r="F945" s="201">
        <v>409129</v>
      </c>
      <c r="G945" s="201" t="s">
        <v>443</v>
      </c>
      <c r="H945" s="201" t="s">
        <v>444</v>
      </c>
      <c r="I945" s="202">
        <v>14900</v>
      </c>
      <c r="J945" s="203" t="s">
        <v>496</v>
      </c>
      <c r="K945" s="203" t="s">
        <v>497</v>
      </c>
      <c r="L945" s="201" t="s">
        <v>255</v>
      </c>
      <c r="M945" s="204" t="s">
        <v>559</v>
      </c>
      <c r="N945" s="192"/>
      <c r="O945" s="205"/>
      <c r="P945" s="206"/>
      <c r="Q945" s="201" t="s">
        <v>3235</v>
      </c>
      <c r="R945" s="331">
        <v>3537</v>
      </c>
      <c r="S945" s="204" t="s">
        <v>502</v>
      </c>
      <c r="T945" s="204" t="s">
        <v>498</v>
      </c>
      <c r="U945" s="207" t="s">
        <v>42</v>
      </c>
      <c r="V945" s="208">
        <v>100010001376</v>
      </c>
      <c r="AE945" s="209"/>
      <c r="AF945" s="209"/>
      <c r="AG945" s="209"/>
      <c r="AJ945" s="198" t="str">
        <f t="shared" si="18"/>
        <v>+</v>
      </c>
      <c r="AK945" s="201">
        <v>2012</v>
      </c>
      <c r="AL945" s="551" t="s">
        <v>6795</v>
      </c>
    </row>
    <row r="946" spans="1:38" s="201" customFormat="1" ht="32" x14ac:dyDescent="0.2">
      <c r="A946" s="199"/>
      <c r="B946" s="203" t="s">
        <v>560</v>
      </c>
      <c r="C946" s="201" t="s">
        <v>31</v>
      </c>
      <c r="D946" s="201" t="s">
        <v>32</v>
      </c>
      <c r="E946" s="201" t="s">
        <v>561</v>
      </c>
      <c r="F946" s="201">
        <v>401291</v>
      </c>
      <c r="G946" s="201" t="s">
        <v>562</v>
      </c>
      <c r="H946" s="201" t="s">
        <v>563</v>
      </c>
      <c r="I946" s="202">
        <v>10100</v>
      </c>
      <c r="J946" s="203" t="s">
        <v>564</v>
      </c>
      <c r="K946" s="203" t="s">
        <v>565</v>
      </c>
      <c r="L946" s="201" t="s">
        <v>255</v>
      </c>
      <c r="M946" s="204" t="s">
        <v>552</v>
      </c>
      <c r="N946" s="192"/>
      <c r="O946" s="205"/>
      <c r="P946" s="206"/>
      <c r="Q946" s="201" t="s">
        <v>3235</v>
      </c>
      <c r="R946" s="331">
        <v>3544</v>
      </c>
      <c r="S946" s="204" t="s">
        <v>502</v>
      </c>
      <c r="T946" s="204" t="s">
        <v>498</v>
      </c>
      <c r="U946" s="207" t="s">
        <v>42</v>
      </c>
      <c r="V946" s="208">
        <v>100010001376</v>
      </c>
      <c r="AE946" s="209"/>
      <c r="AF946" s="209"/>
      <c r="AG946" s="209"/>
      <c r="AJ946" s="198" t="str">
        <f t="shared" si="18"/>
        <v>+</v>
      </c>
      <c r="AK946" s="201">
        <v>2012</v>
      </c>
      <c r="AL946" s="551" t="s">
        <v>6795</v>
      </c>
    </row>
    <row r="947" spans="1:38" s="201" customFormat="1" ht="32" x14ac:dyDescent="0.2">
      <c r="A947" s="199"/>
      <c r="B947" s="203" t="s">
        <v>566</v>
      </c>
      <c r="C947" s="201" t="s">
        <v>31</v>
      </c>
      <c r="D947" s="201" t="s">
        <v>32</v>
      </c>
      <c r="E947" s="201" t="s">
        <v>567</v>
      </c>
      <c r="F947" s="201">
        <v>403705</v>
      </c>
      <c r="G947" s="201" t="s">
        <v>568</v>
      </c>
      <c r="H947" s="201" t="s">
        <v>556</v>
      </c>
      <c r="I947" s="202">
        <v>30100</v>
      </c>
      <c r="J947" s="203" t="s">
        <v>564</v>
      </c>
      <c r="K947" s="203" t="s">
        <v>565</v>
      </c>
      <c r="L947" s="201" t="s">
        <v>364</v>
      </c>
      <c r="M947" s="204" t="s">
        <v>557</v>
      </c>
      <c r="N947" s="192"/>
      <c r="O947" s="205"/>
      <c r="P947" s="206"/>
      <c r="Q947" s="201" t="s">
        <v>3235</v>
      </c>
      <c r="R947" s="331">
        <v>3545</v>
      </c>
      <c r="S947" s="204" t="s">
        <v>502</v>
      </c>
      <c r="T947" s="204" t="s">
        <v>498</v>
      </c>
      <c r="U947" s="207" t="s">
        <v>42</v>
      </c>
      <c r="V947" s="208">
        <v>100010001376</v>
      </c>
      <c r="AE947" s="209"/>
      <c r="AF947" s="209"/>
      <c r="AG947" s="209"/>
      <c r="AJ947" s="198" t="str">
        <f t="shared" si="18"/>
        <v>+</v>
      </c>
      <c r="AK947" s="201">
        <v>2012</v>
      </c>
      <c r="AL947" s="551" t="s">
        <v>6795</v>
      </c>
    </row>
    <row r="948" spans="1:38" s="201" customFormat="1" ht="16" x14ac:dyDescent="0.2">
      <c r="A948" s="199"/>
      <c r="B948" s="203">
        <v>10132000</v>
      </c>
      <c r="C948" s="201" t="s">
        <v>31</v>
      </c>
      <c r="D948" s="201" t="s">
        <v>32</v>
      </c>
      <c r="E948" s="201" t="s">
        <v>2392</v>
      </c>
      <c r="F948" s="201">
        <v>202140</v>
      </c>
      <c r="G948" s="201" t="s">
        <v>1571</v>
      </c>
      <c r="H948" s="201" t="s">
        <v>35</v>
      </c>
      <c r="I948" s="202">
        <v>100</v>
      </c>
      <c r="J948" s="203" t="s">
        <v>989</v>
      </c>
      <c r="K948" s="203" t="s">
        <v>990</v>
      </c>
      <c r="L948" s="201" t="s">
        <v>364</v>
      </c>
      <c r="M948" s="204" t="s">
        <v>471</v>
      </c>
      <c r="N948" s="192"/>
      <c r="O948" s="205"/>
      <c r="P948" s="206"/>
      <c r="Q948" s="201" t="s">
        <v>3235</v>
      </c>
      <c r="R948" s="331">
        <v>3549</v>
      </c>
      <c r="S948" s="204" t="s">
        <v>2329</v>
      </c>
      <c r="T948" s="204" t="s">
        <v>412</v>
      </c>
      <c r="U948" s="207" t="s">
        <v>42</v>
      </c>
      <c r="V948" s="208">
        <v>100010001376</v>
      </c>
      <c r="AE948" s="209"/>
      <c r="AF948" s="209"/>
      <c r="AG948" s="209"/>
      <c r="AJ948" s="198" t="str">
        <f t="shared" si="18"/>
        <v>+</v>
      </c>
      <c r="AK948" s="201">
        <v>2012</v>
      </c>
      <c r="AL948" s="551" t="s">
        <v>6795</v>
      </c>
    </row>
    <row r="949" spans="1:38" s="201" customFormat="1" ht="16" x14ac:dyDescent="0.2">
      <c r="A949" s="199"/>
      <c r="B949" s="203" t="s">
        <v>2393</v>
      </c>
      <c r="I949" s="202"/>
      <c r="J949" s="203"/>
      <c r="K949" s="203"/>
      <c r="M949" s="204"/>
      <c r="N949" s="192"/>
      <c r="O949" s="205"/>
      <c r="P949" s="206"/>
      <c r="Q949" s="201" t="s">
        <v>3235</v>
      </c>
      <c r="R949" s="331"/>
      <c r="S949" s="204"/>
      <c r="T949" s="204"/>
      <c r="U949" s="207"/>
      <c r="V949" s="208"/>
      <c r="AE949" s="209"/>
      <c r="AF949" s="209"/>
      <c r="AG949" s="209"/>
      <c r="AJ949" s="198" t="str">
        <f t="shared" si="18"/>
        <v>+</v>
      </c>
      <c r="AK949" s="201">
        <v>2012</v>
      </c>
      <c r="AL949" s="551" t="s">
        <v>6795</v>
      </c>
    </row>
    <row r="950" spans="1:38" s="201" customFormat="1" ht="32" x14ac:dyDescent="0.2">
      <c r="A950" s="199"/>
      <c r="B950" s="203" t="s">
        <v>569</v>
      </c>
      <c r="C950" s="201" t="s">
        <v>31</v>
      </c>
      <c r="D950" s="201" t="s">
        <v>32</v>
      </c>
      <c r="E950" s="201" t="s">
        <v>570</v>
      </c>
      <c r="F950" s="201">
        <v>403009</v>
      </c>
      <c r="G950" s="201" t="s">
        <v>571</v>
      </c>
      <c r="H950" s="201" t="s">
        <v>308</v>
      </c>
      <c r="I950" s="202">
        <v>10100</v>
      </c>
      <c r="J950" s="203" t="s">
        <v>459</v>
      </c>
      <c r="K950" s="203" t="s">
        <v>572</v>
      </c>
      <c r="L950" s="201" t="s">
        <v>255</v>
      </c>
      <c r="M950" s="204" t="s">
        <v>573</v>
      </c>
      <c r="N950" s="192"/>
      <c r="O950" s="205"/>
      <c r="P950" s="206"/>
      <c r="Q950" s="201" t="s">
        <v>3235</v>
      </c>
      <c r="R950" s="331">
        <v>3554</v>
      </c>
      <c r="S950" s="204" t="s">
        <v>574</v>
      </c>
      <c r="T950" s="204" t="s">
        <v>575</v>
      </c>
      <c r="U950" s="207" t="s">
        <v>365</v>
      </c>
      <c r="V950" s="208">
        <v>100010001376</v>
      </c>
      <c r="AE950" s="209"/>
      <c r="AF950" s="209"/>
      <c r="AG950" s="209"/>
      <c r="AJ950" s="198" t="str">
        <f t="shared" si="18"/>
        <v>+</v>
      </c>
      <c r="AK950" s="201">
        <v>2012</v>
      </c>
      <c r="AL950" s="551" t="s">
        <v>6795</v>
      </c>
    </row>
    <row r="951" spans="1:38" s="201" customFormat="1" ht="16" x14ac:dyDescent="0.2">
      <c r="A951" s="199"/>
      <c r="B951" s="203">
        <v>10148209</v>
      </c>
      <c r="C951" s="201" t="s">
        <v>31</v>
      </c>
      <c r="D951" s="201" t="s">
        <v>32</v>
      </c>
      <c r="E951" s="201" t="s">
        <v>576</v>
      </c>
      <c r="F951" s="201">
        <v>401383</v>
      </c>
      <c r="G951" s="201" t="s">
        <v>577</v>
      </c>
      <c r="H951" s="201" t="s">
        <v>578</v>
      </c>
      <c r="I951" s="202">
        <v>430</v>
      </c>
      <c r="J951" s="203" t="s">
        <v>579</v>
      </c>
      <c r="K951" s="203" t="s">
        <v>315</v>
      </c>
      <c r="L951" s="201" t="s">
        <v>255</v>
      </c>
      <c r="M951" s="204" t="s">
        <v>502</v>
      </c>
      <c r="N951" s="192"/>
      <c r="O951" s="205"/>
      <c r="P951" s="206"/>
      <c r="Q951" s="201" t="s">
        <v>3235</v>
      </c>
      <c r="R951" s="331">
        <v>3555</v>
      </c>
      <c r="S951" s="204" t="s">
        <v>580</v>
      </c>
      <c r="T951" s="204" t="s">
        <v>581</v>
      </c>
      <c r="U951" s="207" t="s">
        <v>42</v>
      </c>
      <c r="V951" s="208">
        <v>100010001376</v>
      </c>
      <c r="AE951" s="209"/>
      <c r="AF951" s="209"/>
      <c r="AG951" s="209"/>
      <c r="AJ951" s="198" t="str">
        <f t="shared" si="18"/>
        <v>+</v>
      </c>
      <c r="AK951" s="201">
        <v>2012</v>
      </c>
      <c r="AL951" s="551" t="s">
        <v>6795</v>
      </c>
    </row>
    <row r="952" spans="1:38" s="201" customFormat="1" ht="16" x14ac:dyDescent="0.2">
      <c r="A952" s="199"/>
      <c r="B952" s="203">
        <v>10113707</v>
      </c>
      <c r="C952" s="201" t="s">
        <v>31</v>
      </c>
      <c r="D952" s="201" t="s">
        <v>32</v>
      </c>
      <c r="E952" s="201" t="s">
        <v>361</v>
      </c>
      <c r="F952" s="201">
        <v>412001</v>
      </c>
      <c r="G952" s="201" t="s">
        <v>336</v>
      </c>
      <c r="H952" s="201" t="s">
        <v>308</v>
      </c>
      <c r="I952" s="202">
        <v>81200</v>
      </c>
      <c r="J952" s="203" t="s">
        <v>367</v>
      </c>
      <c r="K952" s="203" t="s">
        <v>375</v>
      </c>
      <c r="L952" s="201" t="s">
        <v>255</v>
      </c>
      <c r="M952" s="204" t="s">
        <v>502</v>
      </c>
      <c r="N952" s="192"/>
      <c r="O952" s="205"/>
      <c r="P952" s="206"/>
      <c r="Q952" s="201" t="s">
        <v>3178</v>
      </c>
      <c r="R952" s="331">
        <v>3556</v>
      </c>
      <c r="S952" s="204" t="s">
        <v>580</v>
      </c>
      <c r="T952" s="204" t="s">
        <v>581</v>
      </c>
      <c r="U952" s="207" t="s">
        <v>42</v>
      </c>
      <c r="V952" s="208">
        <v>100010001376</v>
      </c>
      <c r="AE952" s="209"/>
      <c r="AF952" s="209"/>
      <c r="AG952" s="209"/>
      <c r="AJ952" s="198" t="str">
        <f t="shared" si="18"/>
        <v>-</v>
      </c>
      <c r="AK952" s="201">
        <v>2012</v>
      </c>
      <c r="AL952" s="551" t="s">
        <v>6795</v>
      </c>
    </row>
    <row r="953" spans="1:38" s="201" customFormat="1" ht="16" x14ac:dyDescent="0.2">
      <c r="A953" s="199"/>
      <c r="B953" s="203">
        <v>10113708</v>
      </c>
      <c r="C953" s="201" t="s">
        <v>31</v>
      </c>
      <c r="D953" s="201" t="s">
        <v>32</v>
      </c>
      <c r="E953" s="201" t="s">
        <v>361</v>
      </c>
      <c r="F953" s="201">
        <v>412001</v>
      </c>
      <c r="G953" s="201" t="s">
        <v>336</v>
      </c>
      <c r="H953" s="201" t="s">
        <v>308</v>
      </c>
      <c r="I953" s="202">
        <v>83100</v>
      </c>
      <c r="J953" s="203" t="s">
        <v>367</v>
      </c>
      <c r="K953" s="203" t="s">
        <v>375</v>
      </c>
      <c r="L953" s="201" t="s">
        <v>255</v>
      </c>
      <c r="M953" s="204" t="s">
        <v>502</v>
      </c>
      <c r="N953" s="192"/>
      <c r="O953" s="205"/>
      <c r="P953" s="206"/>
      <c r="Q953" s="201" t="s">
        <v>3179</v>
      </c>
      <c r="R953" s="331">
        <v>3557</v>
      </c>
      <c r="S953" s="204" t="s">
        <v>580</v>
      </c>
      <c r="T953" s="204" t="s">
        <v>581</v>
      </c>
      <c r="U953" s="207" t="s">
        <v>42</v>
      </c>
      <c r="V953" s="208">
        <v>100010001376</v>
      </c>
      <c r="AE953" s="209"/>
      <c r="AF953" s="209"/>
      <c r="AG953" s="209"/>
      <c r="AJ953" s="198" t="str">
        <f t="shared" si="18"/>
        <v>-</v>
      </c>
      <c r="AK953" s="201">
        <v>2012</v>
      </c>
      <c r="AL953" s="551" t="s">
        <v>6795</v>
      </c>
    </row>
    <row r="954" spans="1:38" s="201" customFormat="1" ht="16" x14ac:dyDescent="0.2">
      <c r="A954" s="199"/>
      <c r="B954" s="203">
        <v>10049049</v>
      </c>
      <c r="C954" s="201" t="s">
        <v>31</v>
      </c>
      <c r="D954" s="201" t="s">
        <v>32</v>
      </c>
      <c r="E954" s="201" t="s">
        <v>455</v>
      </c>
      <c r="F954" s="201">
        <v>408632</v>
      </c>
      <c r="G954" s="201" t="s">
        <v>456</v>
      </c>
      <c r="H954" s="201" t="s">
        <v>409</v>
      </c>
      <c r="I954" s="202">
        <v>140100</v>
      </c>
      <c r="J954" s="203" t="s">
        <v>290</v>
      </c>
      <c r="K954" s="203" t="s">
        <v>413</v>
      </c>
      <c r="L954" s="201" t="s">
        <v>255</v>
      </c>
      <c r="M954" s="204" t="s">
        <v>502</v>
      </c>
      <c r="N954" s="192"/>
      <c r="O954" s="205"/>
      <c r="P954" s="206"/>
      <c r="Q954" s="201" t="s">
        <v>3235</v>
      </c>
      <c r="R954" s="331">
        <v>3558</v>
      </c>
      <c r="S954" s="204" t="s">
        <v>580</v>
      </c>
      <c r="T954" s="204" t="s">
        <v>581</v>
      </c>
      <c r="U954" s="207" t="s">
        <v>42</v>
      </c>
      <c r="V954" s="208">
        <v>100010001376</v>
      </c>
      <c r="AE954" s="209"/>
      <c r="AF954" s="209"/>
      <c r="AG954" s="209"/>
      <c r="AJ954" s="198" t="str">
        <f t="shared" si="18"/>
        <v>+</v>
      </c>
      <c r="AK954" s="201">
        <v>2012</v>
      </c>
      <c r="AL954" s="551" t="s">
        <v>6795</v>
      </c>
    </row>
    <row r="955" spans="1:38" s="201" customFormat="1" ht="16" x14ac:dyDescent="0.2">
      <c r="A955" s="199"/>
      <c r="B955" s="203">
        <v>10139045</v>
      </c>
      <c r="C955" s="201" t="s">
        <v>31</v>
      </c>
      <c r="D955" s="201" t="s">
        <v>32</v>
      </c>
      <c r="E955" s="201" t="s">
        <v>455</v>
      </c>
      <c r="F955" s="201">
        <v>408632</v>
      </c>
      <c r="G955" s="201" t="s">
        <v>456</v>
      </c>
      <c r="H955" s="201" t="s">
        <v>409</v>
      </c>
      <c r="I955" s="202">
        <v>123000</v>
      </c>
      <c r="J955" s="203" t="s">
        <v>207</v>
      </c>
      <c r="K955" s="203" t="s">
        <v>440</v>
      </c>
      <c r="L955" s="201" t="s">
        <v>255</v>
      </c>
      <c r="M955" s="204" t="s">
        <v>582</v>
      </c>
      <c r="N955" s="192"/>
      <c r="O955" s="205"/>
      <c r="P955" s="206"/>
      <c r="Q955" s="201" t="s">
        <v>3235</v>
      </c>
      <c r="R955" s="331">
        <v>3559</v>
      </c>
      <c r="S955" s="204" t="s">
        <v>580</v>
      </c>
      <c r="T955" s="204" t="s">
        <v>581</v>
      </c>
      <c r="U955" s="207" t="s">
        <v>42</v>
      </c>
      <c r="V955" s="208">
        <v>100010001376</v>
      </c>
      <c r="AE955" s="209"/>
      <c r="AF955" s="209"/>
      <c r="AG955" s="209"/>
      <c r="AJ955" s="198" t="str">
        <f t="shared" si="18"/>
        <v>+</v>
      </c>
      <c r="AK955" s="201">
        <v>2012</v>
      </c>
      <c r="AL955" s="551" t="s">
        <v>6795</v>
      </c>
    </row>
    <row r="956" spans="1:38" s="201" customFormat="1" ht="16" x14ac:dyDescent="0.2">
      <c r="A956" s="199"/>
      <c r="B956" s="203">
        <v>10139052</v>
      </c>
      <c r="C956" s="201" t="s">
        <v>31</v>
      </c>
      <c r="D956" s="201" t="s">
        <v>32</v>
      </c>
      <c r="E956" s="201" t="s">
        <v>455</v>
      </c>
      <c r="F956" s="201">
        <v>408632</v>
      </c>
      <c r="G956" s="201" t="s">
        <v>456</v>
      </c>
      <c r="H956" s="201" t="s">
        <v>409</v>
      </c>
      <c r="I956" s="202">
        <v>151300</v>
      </c>
      <c r="J956" s="203" t="s">
        <v>583</v>
      </c>
      <c r="K956" s="203" t="s">
        <v>584</v>
      </c>
      <c r="L956" s="201" t="s">
        <v>255</v>
      </c>
      <c r="M956" s="204" t="s">
        <v>582</v>
      </c>
      <c r="N956" s="192"/>
      <c r="O956" s="205"/>
      <c r="P956" s="206"/>
      <c r="Q956" s="201" t="s">
        <v>3235</v>
      </c>
      <c r="R956" s="331">
        <v>3560</v>
      </c>
      <c r="S956" s="204" t="s">
        <v>580</v>
      </c>
      <c r="T956" s="204" t="s">
        <v>581</v>
      </c>
      <c r="U956" s="207" t="s">
        <v>42</v>
      </c>
      <c r="V956" s="208">
        <v>100010001376</v>
      </c>
      <c r="AE956" s="209"/>
      <c r="AF956" s="209"/>
      <c r="AG956" s="209"/>
      <c r="AJ956" s="198" t="str">
        <f t="shared" si="18"/>
        <v>+</v>
      </c>
      <c r="AK956" s="201">
        <v>2012</v>
      </c>
      <c r="AL956" s="551" t="s">
        <v>6795</v>
      </c>
    </row>
    <row r="957" spans="1:38" s="201" customFormat="1" ht="16" x14ac:dyDescent="0.2">
      <c r="A957" s="199"/>
      <c r="B957" s="203">
        <v>10139054</v>
      </c>
      <c r="C957" s="201" t="s">
        <v>31</v>
      </c>
      <c r="D957" s="201" t="s">
        <v>32</v>
      </c>
      <c r="E957" s="201" t="s">
        <v>455</v>
      </c>
      <c r="F957" s="201">
        <v>408632</v>
      </c>
      <c r="G957" s="201" t="s">
        <v>456</v>
      </c>
      <c r="H957" s="201" t="s">
        <v>409</v>
      </c>
      <c r="I957" s="202">
        <v>170200</v>
      </c>
      <c r="J957" s="203" t="s">
        <v>124</v>
      </c>
      <c r="K957" s="203" t="s">
        <v>445</v>
      </c>
      <c r="L957" s="201" t="s">
        <v>255</v>
      </c>
      <c r="M957" s="204" t="s">
        <v>582</v>
      </c>
      <c r="N957" s="192"/>
      <c r="O957" s="205"/>
      <c r="P957" s="206"/>
      <c r="Q957" s="201" t="s">
        <v>3235</v>
      </c>
      <c r="R957" s="331">
        <v>3561</v>
      </c>
      <c r="S957" s="204" t="s">
        <v>580</v>
      </c>
      <c r="T957" s="204" t="s">
        <v>581</v>
      </c>
      <c r="U957" s="207" t="s">
        <v>42</v>
      </c>
      <c r="V957" s="208">
        <v>100010001376</v>
      </c>
      <c r="AE957" s="209"/>
      <c r="AF957" s="209"/>
      <c r="AG957" s="209"/>
      <c r="AJ957" s="198" t="str">
        <f t="shared" si="18"/>
        <v>+</v>
      </c>
      <c r="AK957" s="201">
        <v>2012</v>
      </c>
      <c r="AL957" s="551" t="s">
        <v>6795</v>
      </c>
    </row>
    <row r="958" spans="1:38" s="201" customFormat="1" ht="16" x14ac:dyDescent="0.2">
      <c r="A958" s="199"/>
      <c r="B958" s="203">
        <v>10144041</v>
      </c>
      <c r="C958" s="201" t="s">
        <v>31</v>
      </c>
      <c r="D958" s="201" t="s">
        <v>32</v>
      </c>
      <c r="E958" s="201" t="s">
        <v>585</v>
      </c>
      <c r="F958" s="201">
        <v>409096</v>
      </c>
      <c r="G958" s="201" t="s">
        <v>586</v>
      </c>
      <c r="H958" s="201" t="s">
        <v>374</v>
      </c>
      <c r="I958" s="202">
        <v>110</v>
      </c>
      <c r="J958" s="203" t="s">
        <v>124</v>
      </c>
      <c r="K958" s="203" t="s">
        <v>445</v>
      </c>
      <c r="L958" s="201" t="s">
        <v>255</v>
      </c>
      <c r="M958" s="204" t="s">
        <v>587</v>
      </c>
      <c r="N958" s="192"/>
      <c r="O958" s="205"/>
      <c r="P958" s="206"/>
      <c r="Q958" s="201" t="s">
        <v>3235</v>
      </c>
      <c r="R958" s="331">
        <v>3569</v>
      </c>
      <c r="S958" s="204" t="s">
        <v>580</v>
      </c>
      <c r="T958" s="204" t="s">
        <v>581</v>
      </c>
      <c r="U958" s="207" t="s">
        <v>42</v>
      </c>
      <c r="V958" s="208">
        <v>100010001376</v>
      </c>
      <c r="AE958" s="209"/>
      <c r="AF958" s="209"/>
      <c r="AG958" s="209"/>
      <c r="AJ958" s="198" t="str">
        <f t="shared" si="18"/>
        <v>+</v>
      </c>
      <c r="AK958" s="201">
        <v>2012</v>
      </c>
      <c r="AL958" s="551" t="s">
        <v>6795</v>
      </c>
    </row>
    <row r="959" spans="1:38" s="201" customFormat="1" ht="16" x14ac:dyDescent="0.2">
      <c r="A959" s="199"/>
      <c r="B959" s="203">
        <v>10143109</v>
      </c>
      <c r="C959" s="201" t="s">
        <v>31</v>
      </c>
      <c r="D959" s="201" t="s">
        <v>32</v>
      </c>
      <c r="E959" s="201" t="s">
        <v>567</v>
      </c>
      <c r="F959" s="201">
        <v>403705</v>
      </c>
      <c r="G959" s="201" t="s">
        <v>568</v>
      </c>
      <c r="H959" s="201" t="s">
        <v>556</v>
      </c>
      <c r="I959" s="202">
        <v>23700</v>
      </c>
      <c r="J959" s="203" t="s">
        <v>253</v>
      </c>
      <c r="K959" s="203" t="s">
        <v>327</v>
      </c>
      <c r="L959" s="201" t="s">
        <v>255</v>
      </c>
      <c r="M959" s="204" t="s">
        <v>588</v>
      </c>
      <c r="N959" s="192"/>
      <c r="O959" s="205"/>
      <c r="P959" s="206"/>
      <c r="Q959" s="201" t="s">
        <v>3235</v>
      </c>
      <c r="R959" s="331">
        <v>3572</v>
      </c>
      <c r="S959" s="204" t="s">
        <v>580</v>
      </c>
      <c r="T959" s="204" t="s">
        <v>581</v>
      </c>
      <c r="U959" s="207" t="s">
        <v>42</v>
      </c>
      <c r="V959" s="208">
        <v>100010001376</v>
      </c>
      <c r="AE959" s="209"/>
      <c r="AF959" s="209"/>
      <c r="AG959" s="209"/>
      <c r="AJ959" s="198" t="str">
        <f t="shared" si="18"/>
        <v>+</v>
      </c>
      <c r="AK959" s="201">
        <v>2012</v>
      </c>
      <c r="AL959" s="551" t="s">
        <v>6795</v>
      </c>
    </row>
    <row r="960" spans="1:38" s="201" customFormat="1" ht="16" x14ac:dyDescent="0.2">
      <c r="A960" s="199"/>
      <c r="B960" s="203">
        <v>10141893</v>
      </c>
      <c r="C960" s="201" t="s">
        <v>31</v>
      </c>
      <c r="D960" s="201" t="s">
        <v>32</v>
      </c>
      <c r="E960" s="201" t="s">
        <v>561</v>
      </c>
      <c r="F960" s="201">
        <v>401291</v>
      </c>
      <c r="G960" s="201" t="s">
        <v>562</v>
      </c>
      <c r="H960" s="201" t="s">
        <v>563</v>
      </c>
      <c r="I960" s="202">
        <v>900</v>
      </c>
      <c r="J960" s="203" t="s">
        <v>356</v>
      </c>
      <c r="K960" s="203" t="s">
        <v>357</v>
      </c>
      <c r="L960" s="201" t="s">
        <v>255</v>
      </c>
      <c r="M960" s="204" t="s">
        <v>588</v>
      </c>
      <c r="N960" s="192"/>
      <c r="O960" s="205"/>
      <c r="P960" s="206"/>
      <c r="Q960" s="201" t="s">
        <v>3235</v>
      </c>
      <c r="R960" s="331">
        <v>3573</v>
      </c>
      <c r="S960" s="204" t="s">
        <v>580</v>
      </c>
      <c r="T960" s="204" t="s">
        <v>581</v>
      </c>
      <c r="U960" s="207" t="s">
        <v>42</v>
      </c>
      <c r="V960" s="208">
        <v>100010001376</v>
      </c>
      <c r="AE960" s="209"/>
      <c r="AF960" s="209"/>
      <c r="AG960" s="209"/>
      <c r="AJ960" s="198" t="str">
        <f t="shared" si="18"/>
        <v>+</v>
      </c>
      <c r="AK960" s="201">
        <v>2012</v>
      </c>
      <c r="AL960" s="551" t="s">
        <v>6795</v>
      </c>
    </row>
    <row r="961" spans="1:38" s="201" customFormat="1" ht="32" x14ac:dyDescent="0.2">
      <c r="A961" s="199"/>
      <c r="B961" s="203" t="s">
        <v>589</v>
      </c>
      <c r="C961" s="201" t="s">
        <v>31</v>
      </c>
      <c r="D961" s="201" t="s">
        <v>32</v>
      </c>
      <c r="E961" s="201" t="s">
        <v>561</v>
      </c>
      <c r="F961" s="201">
        <v>401291</v>
      </c>
      <c r="G961" s="201" t="s">
        <v>590</v>
      </c>
      <c r="H961" s="201" t="s">
        <v>563</v>
      </c>
      <c r="I961" s="202">
        <v>32700</v>
      </c>
      <c r="J961" s="203" t="s">
        <v>231</v>
      </c>
      <c r="K961" s="203" t="s">
        <v>591</v>
      </c>
      <c r="L961" s="201" t="s">
        <v>255</v>
      </c>
      <c r="M961" s="204" t="s">
        <v>588</v>
      </c>
      <c r="N961" s="192"/>
      <c r="O961" s="205"/>
      <c r="P961" s="206"/>
      <c r="Q961" s="201" t="s">
        <v>2394</v>
      </c>
      <c r="R961" s="331">
        <v>3574</v>
      </c>
      <c r="S961" s="204" t="s">
        <v>580</v>
      </c>
      <c r="T961" s="204" t="s">
        <v>581</v>
      </c>
      <c r="U961" s="207" t="s">
        <v>42</v>
      </c>
      <c r="V961" s="208">
        <v>100010001376</v>
      </c>
      <c r="AE961" s="209"/>
      <c r="AF961" s="209"/>
      <c r="AG961" s="209"/>
      <c r="AJ961" s="198" t="str">
        <f t="shared" si="18"/>
        <v>-</v>
      </c>
      <c r="AK961" s="201">
        <v>2012</v>
      </c>
      <c r="AL961" s="551" t="s">
        <v>6795</v>
      </c>
    </row>
    <row r="962" spans="1:38" s="201" customFormat="1" ht="16" x14ac:dyDescent="0.2">
      <c r="A962" s="199"/>
      <c r="B962" s="203">
        <v>10142194</v>
      </c>
      <c r="C962" s="201" t="s">
        <v>31</v>
      </c>
      <c r="D962" s="201" t="s">
        <v>32</v>
      </c>
      <c r="E962" s="201" t="s">
        <v>561</v>
      </c>
      <c r="F962" s="201">
        <v>401291</v>
      </c>
      <c r="G962" s="201" t="s">
        <v>562</v>
      </c>
      <c r="H962" s="201" t="s">
        <v>563</v>
      </c>
      <c r="I962" s="202">
        <v>51200</v>
      </c>
      <c r="J962" s="203" t="s">
        <v>367</v>
      </c>
      <c r="K962" s="203" t="s">
        <v>375</v>
      </c>
      <c r="L962" s="201" t="s">
        <v>255</v>
      </c>
      <c r="M962" s="204" t="s">
        <v>592</v>
      </c>
      <c r="N962" s="192"/>
      <c r="O962" s="205"/>
      <c r="P962" s="206"/>
      <c r="Q962" s="201" t="s">
        <v>3235</v>
      </c>
      <c r="R962" s="331">
        <v>3590</v>
      </c>
      <c r="S962" s="204" t="s">
        <v>580</v>
      </c>
      <c r="T962" s="204" t="s">
        <v>581</v>
      </c>
      <c r="U962" s="207" t="s">
        <v>42</v>
      </c>
      <c r="V962" s="208">
        <v>100010001376</v>
      </c>
      <c r="AE962" s="209"/>
      <c r="AF962" s="209"/>
      <c r="AG962" s="209"/>
      <c r="AJ962" s="198" t="str">
        <f t="shared" si="18"/>
        <v>+</v>
      </c>
      <c r="AK962" s="201">
        <v>2012</v>
      </c>
      <c r="AL962" s="551" t="s">
        <v>6795</v>
      </c>
    </row>
    <row r="963" spans="1:38" s="201" customFormat="1" ht="16" x14ac:dyDescent="0.2">
      <c r="A963" s="199"/>
      <c r="B963" s="203">
        <v>10148659</v>
      </c>
      <c r="C963" s="201" t="s">
        <v>31</v>
      </c>
      <c r="D963" s="201" t="s">
        <v>32</v>
      </c>
      <c r="E963" s="201" t="s">
        <v>593</v>
      </c>
      <c r="F963" s="201">
        <v>405264</v>
      </c>
      <c r="G963" s="201" t="s">
        <v>594</v>
      </c>
      <c r="H963" s="201" t="s">
        <v>387</v>
      </c>
      <c r="I963" s="202">
        <v>110</v>
      </c>
      <c r="J963" s="203" t="s">
        <v>595</v>
      </c>
      <c r="K963" s="203" t="s">
        <v>315</v>
      </c>
      <c r="L963" s="201" t="s">
        <v>255</v>
      </c>
      <c r="M963" s="204" t="s">
        <v>596</v>
      </c>
      <c r="N963" s="192"/>
      <c r="O963" s="205"/>
      <c r="P963" s="206"/>
      <c r="Q963" s="201" t="s">
        <v>3235</v>
      </c>
      <c r="R963" s="331">
        <v>3593</v>
      </c>
      <c r="S963" s="204" t="s">
        <v>580</v>
      </c>
      <c r="T963" s="204" t="s">
        <v>581</v>
      </c>
      <c r="U963" s="207" t="s">
        <v>42</v>
      </c>
      <c r="V963" s="208">
        <v>100010001376</v>
      </c>
      <c r="AE963" s="209"/>
      <c r="AF963" s="209"/>
      <c r="AG963" s="209"/>
      <c r="AJ963" s="198" t="str">
        <f t="shared" si="18"/>
        <v>+</v>
      </c>
      <c r="AK963" s="201">
        <v>2012</v>
      </c>
      <c r="AL963" s="551" t="s">
        <v>6795</v>
      </c>
    </row>
    <row r="964" spans="1:38" s="201" customFormat="1" ht="16" x14ac:dyDescent="0.2">
      <c r="A964" s="199"/>
      <c r="B964" s="203">
        <v>10123103</v>
      </c>
      <c r="C964" s="201" t="s">
        <v>31</v>
      </c>
      <c r="D964" s="201" t="s">
        <v>32</v>
      </c>
      <c r="E964" s="201" t="s">
        <v>447</v>
      </c>
      <c r="F964" s="201">
        <v>409919</v>
      </c>
      <c r="G964" s="201" t="s">
        <v>448</v>
      </c>
      <c r="H964" s="201" t="s">
        <v>374</v>
      </c>
      <c r="I964" s="202">
        <v>74200</v>
      </c>
      <c r="J964" s="203" t="s">
        <v>486</v>
      </c>
      <c r="K964" s="203" t="s">
        <v>553</v>
      </c>
      <c r="L964" s="201" t="s">
        <v>255</v>
      </c>
      <c r="M964" s="204" t="s">
        <v>596</v>
      </c>
      <c r="N964" s="192"/>
      <c r="O964" s="205"/>
      <c r="P964" s="206"/>
      <c r="Q964" s="201" t="s">
        <v>3235</v>
      </c>
      <c r="R964" s="331">
        <v>3594</v>
      </c>
      <c r="S964" s="204" t="s">
        <v>580</v>
      </c>
      <c r="T964" s="204" t="s">
        <v>581</v>
      </c>
      <c r="U964" s="207" t="s">
        <v>42</v>
      </c>
      <c r="V964" s="208">
        <v>100010001376</v>
      </c>
      <c r="AE964" s="209"/>
      <c r="AF964" s="209"/>
      <c r="AG964" s="209"/>
      <c r="AJ964" s="198" t="str">
        <f t="shared" ref="AJ964:AJ1027" si="19">IF(Q964&lt;&gt;"",IF(Q964="@","+","-"),MID(J964,1,6))</f>
        <v>+</v>
      </c>
      <c r="AK964" s="201">
        <v>2012</v>
      </c>
      <c r="AL964" s="551" t="s">
        <v>6795</v>
      </c>
    </row>
    <row r="965" spans="1:38" s="201" customFormat="1" ht="16" x14ac:dyDescent="0.2">
      <c r="A965" s="199"/>
      <c r="B965" s="203">
        <v>10123378</v>
      </c>
      <c r="C965" s="201" t="s">
        <v>31</v>
      </c>
      <c r="D965" s="201" t="s">
        <v>32</v>
      </c>
      <c r="E965" s="201" t="s">
        <v>447</v>
      </c>
      <c r="F965" s="201">
        <v>409919</v>
      </c>
      <c r="G965" s="201" t="s">
        <v>448</v>
      </c>
      <c r="H965" s="201" t="s">
        <v>374</v>
      </c>
      <c r="I965" s="202">
        <v>81200</v>
      </c>
      <c r="J965" s="203" t="s">
        <v>367</v>
      </c>
      <c r="K965" s="203" t="s">
        <v>375</v>
      </c>
      <c r="L965" s="201" t="s">
        <v>255</v>
      </c>
      <c r="M965" s="204" t="s">
        <v>596</v>
      </c>
      <c r="N965" s="192"/>
      <c r="O965" s="205"/>
      <c r="P965" s="206"/>
      <c r="Q965" s="201" t="s">
        <v>3235</v>
      </c>
      <c r="R965" s="331">
        <v>3595</v>
      </c>
      <c r="S965" s="204" t="s">
        <v>580</v>
      </c>
      <c r="T965" s="204" t="s">
        <v>581</v>
      </c>
      <c r="U965" s="207" t="s">
        <v>42</v>
      </c>
      <c r="V965" s="208">
        <v>100010001376</v>
      </c>
      <c r="AE965" s="209"/>
      <c r="AF965" s="209"/>
      <c r="AG965" s="209"/>
      <c r="AJ965" s="198" t="str">
        <f t="shared" si="19"/>
        <v>+</v>
      </c>
      <c r="AK965" s="201">
        <v>2012</v>
      </c>
      <c r="AL965" s="551" t="s">
        <v>6795</v>
      </c>
    </row>
    <row r="966" spans="1:38" s="201" customFormat="1" ht="16" x14ac:dyDescent="0.2">
      <c r="A966" s="199"/>
      <c r="B966" s="203">
        <v>10123379</v>
      </c>
      <c r="C966" s="201" t="s">
        <v>31</v>
      </c>
      <c r="D966" s="201" t="s">
        <v>32</v>
      </c>
      <c r="E966" s="201" t="s">
        <v>447</v>
      </c>
      <c r="F966" s="201">
        <v>409919</v>
      </c>
      <c r="G966" s="201" t="s">
        <v>448</v>
      </c>
      <c r="H966" s="201" t="s">
        <v>374</v>
      </c>
      <c r="I966" s="202">
        <v>83100</v>
      </c>
      <c r="J966" s="203" t="s">
        <v>367</v>
      </c>
      <c r="K966" s="203" t="s">
        <v>375</v>
      </c>
      <c r="L966" s="201" t="s">
        <v>255</v>
      </c>
      <c r="M966" s="204" t="s">
        <v>596</v>
      </c>
      <c r="N966" s="192"/>
      <c r="O966" s="205"/>
      <c r="P966" s="206"/>
      <c r="Q966" s="201" t="s">
        <v>3235</v>
      </c>
      <c r="R966" s="331">
        <v>3596</v>
      </c>
      <c r="S966" s="204" t="s">
        <v>580</v>
      </c>
      <c r="T966" s="204" t="s">
        <v>581</v>
      </c>
      <c r="U966" s="207" t="s">
        <v>42</v>
      </c>
      <c r="V966" s="208">
        <v>100010001376</v>
      </c>
      <c r="AE966" s="209"/>
      <c r="AF966" s="209"/>
      <c r="AG966" s="209"/>
      <c r="AJ966" s="198" t="str">
        <f t="shared" si="19"/>
        <v>+</v>
      </c>
      <c r="AK966" s="201">
        <v>2012</v>
      </c>
      <c r="AL966" s="551" t="s">
        <v>6795</v>
      </c>
    </row>
    <row r="967" spans="1:38" s="201" customFormat="1" ht="32" x14ac:dyDescent="0.2">
      <c r="A967" s="199"/>
      <c r="B967" s="203" t="s">
        <v>597</v>
      </c>
      <c r="C967" s="201" t="s">
        <v>31</v>
      </c>
      <c r="D967" s="201" t="s">
        <v>32</v>
      </c>
      <c r="E967" s="201" t="s">
        <v>598</v>
      </c>
      <c r="F967" s="201">
        <v>405587</v>
      </c>
      <c r="G967" s="201" t="s">
        <v>599</v>
      </c>
      <c r="H967" s="201" t="s">
        <v>556</v>
      </c>
      <c r="I967" s="202">
        <v>100</v>
      </c>
      <c r="J967" s="203" t="s">
        <v>362</v>
      </c>
      <c r="K967" s="203" t="s">
        <v>600</v>
      </c>
      <c r="L967" s="201" t="s">
        <v>255</v>
      </c>
      <c r="M967" s="204" t="s">
        <v>601</v>
      </c>
      <c r="N967" s="192"/>
      <c r="O967" s="205"/>
      <c r="P967" s="206"/>
      <c r="Q967" s="201" t="s">
        <v>3235</v>
      </c>
      <c r="R967" s="331">
        <v>3598</v>
      </c>
      <c r="S967" s="204" t="s">
        <v>580</v>
      </c>
      <c r="T967" s="204" t="s">
        <v>581</v>
      </c>
      <c r="U967" s="207" t="s">
        <v>42</v>
      </c>
      <c r="V967" s="208">
        <v>100010001376</v>
      </c>
      <c r="AE967" s="209"/>
      <c r="AF967" s="209"/>
      <c r="AG967" s="209"/>
      <c r="AJ967" s="198" t="str">
        <f t="shared" si="19"/>
        <v>+</v>
      </c>
      <c r="AK967" s="201">
        <v>2012</v>
      </c>
      <c r="AL967" s="551" t="s">
        <v>6795</v>
      </c>
    </row>
    <row r="968" spans="1:38" s="201" customFormat="1" ht="32" x14ac:dyDescent="0.2">
      <c r="A968" s="199"/>
      <c r="B968" s="203" t="s">
        <v>602</v>
      </c>
      <c r="C968" s="201" t="s">
        <v>31</v>
      </c>
      <c r="D968" s="201" t="s">
        <v>32</v>
      </c>
      <c r="E968" s="201" t="s">
        <v>603</v>
      </c>
      <c r="F968" s="201">
        <v>400807</v>
      </c>
      <c r="G968" s="201" t="s">
        <v>63</v>
      </c>
      <c r="H968" s="201" t="s">
        <v>604</v>
      </c>
      <c r="I968" s="202">
        <v>40100</v>
      </c>
      <c r="J968" s="203" t="s">
        <v>605</v>
      </c>
      <c r="K968" s="203" t="s">
        <v>606</v>
      </c>
      <c r="L968" s="201" t="s">
        <v>364</v>
      </c>
      <c r="M968" s="204" t="s">
        <v>540</v>
      </c>
      <c r="N968" s="192"/>
      <c r="O968" s="205"/>
      <c r="P968" s="206"/>
      <c r="Q968" s="201" t="s">
        <v>3235</v>
      </c>
      <c r="R968" s="331">
        <v>3606</v>
      </c>
      <c r="S968" s="204" t="s">
        <v>580</v>
      </c>
      <c r="T968" s="204" t="s">
        <v>581</v>
      </c>
      <c r="U968" s="207" t="s">
        <v>42</v>
      </c>
      <c r="V968" s="208">
        <v>100010001376</v>
      </c>
      <c r="AE968" s="209"/>
      <c r="AF968" s="209"/>
      <c r="AG968" s="209"/>
      <c r="AJ968" s="198" t="str">
        <f t="shared" si="19"/>
        <v>+</v>
      </c>
      <c r="AK968" s="201">
        <v>2012</v>
      </c>
      <c r="AL968" s="551" t="s">
        <v>6795</v>
      </c>
    </row>
    <row r="969" spans="1:38" s="201" customFormat="1" ht="16" x14ac:dyDescent="0.2">
      <c r="A969" s="199"/>
      <c r="B969" s="203">
        <v>10114242</v>
      </c>
      <c r="C969" s="201" t="s">
        <v>31</v>
      </c>
      <c r="D969" s="201" t="s">
        <v>32</v>
      </c>
      <c r="E969" s="201" t="s">
        <v>676</v>
      </c>
      <c r="F969" s="201">
        <v>412001</v>
      </c>
      <c r="G969" s="201" t="s">
        <v>336</v>
      </c>
      <c r="H969" s="201" t="s">
        <v>308</v>
      </c>
      <c r="I969" s="202">
        <v>91200</v>
      </c>
      <c r="J969" s="203" t="s">
        <v>367</v>
      </c>
      <c r="K969" s="203" t="s">
        <v>375</v>
      </c>
      <c r="L969" s="201" t="s">
        <v>255</v>
      </c>
      <c r="M969" s="204" t="s">
        <v>502</v>
      </c>
      <c r="N969" s="192"/>
      <c r="O969" s="205"/>
      <c r="P969" s="206"/>
      <c r="Q969" s="201" t="s">
        <v>3180</v>
      </c>
      <c r="R969" s="331">
        <v>3613</v>
      </c>
      <c r="S969" s="204" t="s">
        <v>677</v>
      </c>
      <c r="T969" s="204" t="s">
        <v>581</v>
      </c>
      <c r="U969" s="207" t="s">
        <v>42</v>
      </c>
      <c r="V969" s="208">
        <v>100010001376</v>
      </c>
      <c r="AE969" s="209"/>
      <c r="AF969" s="209"/>
      <c r="AG969" s="209"/>
      <c r="AJ969" s="198" t="str">
        <f t="shared" si="19"/>
        <v>-</v>
      </c>
      <c r="AK969" s="201">
        <v>2012</v>
      </c>
      <c r="AL969" s="551" t="s">
        <v>6795</v>
      </c>
    </row>
    <row r="970" spans="1:38" s="201" customFormat="1" ht="16" x14ac:dyDescent="0.2">
      <c r="A970" s="199"/>
      <c r="B970" s="203">
        <v>10114243</v>
      </c>
      <c r="C970" s="201" t="s">
        <v>31</v>
      </c>
      <c r="D970" s="201" t="s">
        <v>32</v>
      </c>
      <c r="E970" s="201" t="s">
        <v>676</v>
      </c>
      <c r="F970" s="201">
        <v>412001</v>
      </c>
      <c r="G970" s="201" t="s">
        <v>336</v>
      </c>
      <c r="H970" s="201" t="s">
        <v>308</v>
      </c>
      <c r="I970" s="202">
        <v>92200</v>
      </c>
      <c r="J970" s="203" t="s">
        <v>367</v>
      </c>
      <c r="K970" s="203" t="s">
        <v>375</v>
      </c>
      <c r="L970" s="201" t="s">
        <v>255</v>
      </c>
      <c r="M970" s="204" t="s">
        <v>502</v>
      </c>
      <c r="N970" s="192"/>
      <c r="O970" s="205"/>
      <c r="P970" s="206"/>
      <c r="Q970" s="201" t="s">
        <v>3181</v>
      </c>
      <c r="R970" s="331">
        <v>3614</v>
      </c>
      <c r="S970" s="204" t="s">
        <v>677</v>
      </c>
      <c r="T970" s="204" t="s">
        <v>581</v>
      </c>
      <c r="U970" s="207" t="s">
        <v>42</v>
      </c>
      <c r="V970" s="208">
        <v>100010001376</v>
      </c>
      <c r="AE970" s="209"/>
      <c r="AF970" s="209"/>
      <c r="AG970" s="209"/>
      <c r="AJ970" s="198" t="str">
        <f t="shared" si="19"/>
        <v>-</v>
      </c>
      <c r="AK970" s="201">
        <v>2012</v>
      </c>
      <c r="AL970" s="551" t="s">
        <v>6795</v>
      </c>
    </row>
    <row r="971" spans="1:38" s="201" customFormat="1" ht="16" x14ac:dyDescent="0.2">
      <c r="A971" s="199"/>
      <c r="B971" s="203">
        <v>10147306</v>
      </c>
      <c r="C971" s="201" t="s">
        <v>31</v>
      </c>
      <c r="D971" s="201" t="s">
        <v>32</v>
      </c>
      <c r="E971" s="201" t="s">
        <v>678</v>
      </c>
      <c r="F971" s="201">
        <v>412863</v>
      </c>
      <c r="G971" s="201" t="s">
        <v>679</v>
      </c>
      <c r="H971" s="201" t="s">
        <v>680</v>
      </c>
      <c r="I971" s="202">
        <v>11100</v>
      </c>
      <c r="J971" s="203" t="s">
        <v>367</v>
      </c>
      <c r="K971" s="203" t="s">
        <v>375</v>
      </c>
      <c r="L971" s="201" t="s">
        <v>255</v>
      </c>
      <c r="M971" s="204" t="s">
        <v>681</v>
      </c>
      <c r="N971" s="192"/>
      <c r="O971" s="205"/>
      <c r="P971" s="206"/>
      <c r="Q971" s="201" t="s">
        <v>3235</v>
      </c>
      <c r="R971" s="331">
        <v>3622</v>
      </c>
      <c r="S971" s="204" t="s">
        <v>677</v>
      </c>
      <c r="T971" s="204" t="s">
        <v>581</v>
      </c>
      <c r="U971" s="207" t="s">
        <v>42</v>
      </c>
      <c r="V971" s="208">
        <v>100010001376</v>
      </c>
      <c r="AE971" s="209"/>
      <c r="AF971" s="209"/>
      <c r="AG971" s="209"/>
      <c r="AJ971" s="198" t="str">
        <f t="shared" si="19"/>
        <v>+</v>
      </c>
      <c r="AK971" s="201">
        <v>2012</v>
      </c>
      <c r="AL971" s="551" t="s">
        <v>6795</v>
      </c>
    </row>
    <row r="972" spans="1:38" s="201" customFormat="1" ht="16" x14ac:dyDescent="0.2">
      <c r="A972" s="199"/>
      <c r="B972" s="203">
        <v>10147338</v>
      </c>
      <c r="C972" s="201" t="s">
        <v>31</v>
      </c>
      <c r="D972" s="201" t="s">
        <v>32</v>
      </c>
      <c r="E972" s="201" t="s">
        <v>682</v>
      </c>
      <c r="F972" s="201">
        <v>405400</v>
      </c>
      <c r="G972" s="201" t="s">
        <v>683</v>
      </c>
      <c r="H972" s="201" t="s">
        <v>409</v>
      </c>
      <c r="I972" s="202">
        <v>800</v>
      </c>
      <c r="J972" s="203" t="s">
        <v>486</v>
      </c>
      <c r="K972" s="203" t="s">
        <v>553</v>
      </c>
      <c r="L972" s="201" t="s">
        <v>255</v>
      </c>
      <c r="M972" s="204" t="s">
        <v>684</v>
      </c>
      <c r="N972" s="192"/>
      <c r="O972" s="205"/>
      <c r="P972" s="206"/>
      <c r="Q972" s="201" t="s">
        <v>3235</v>
      </c>
      <c r="R972" s="331">
        <v>3623</v>
      </c>
      <c r="S972" s="204" t="s">
        <v>677</v>
      </c>
      <c r="T972" s="204" t="s">
        <v>581</v>
      </c>
      <c r="U972" s="207" t="s">
        <v>42</v>
      </c>
      <c r="V972" s="208">
        <v>100010001376</v>
      </c>
      <c r="AE972" s="209"/>
      <c r="AF972" s="209"/>
      <c r="AG972" s="209"/>
      <c r="AJ972" s="198" t="str">
        <f t="shared" si="19"/>
        <v>+</v>
      </c>
      <c r="AK972" s="201">
        <v>2012</v>
      </c>
      <c r="AL972" s="551" t="s">
        <v>6795</v>
      </c>
    </row>
    <row r="973" spans="1:38" s="201" customFormat="1" ht="16" x14ac:dyDescent="0.2">
      <c r="A973" s="199"/>
      <c r="B973" s="203">
        <v>10148723</v>
      </c>
      <c r="C973" s="201" t="s">
        <v>31</v>
      </c>
      <c r="D973" s="201" t="s">
        <v>32</v>
      </c>
      <c r="E973" s="201" t="s">
        <v>685</v>
      </c>
      <c r="F973" s="201">
        <v>412001</v>
      </c>
      <c r="G973" s="201" t="s">
        <v>336</v>
      </c>
      <c r="H973" s="201" t="s">
        <v>308</v>
      </c>
      <c r="I973" s="202">
        <v>22200</v>
      </c>
      <c r="J973" s="203" t="s">
        <v>367</v>
      </c>
      <c r="K973" s="203" t="s">
        <v>375</v>
      </c>
      <c r="L973" s="201" t="s">
        <v>255</v>
      </c>
      <c r="M973" s="204" t="s">
        <v>684</v>
      </c>
      <c r="N973" s="192"/>
      <c r="O973" s="205"/>
      <c r="P973" s="206"/>
      <c r="Q973" s="201" t="s">
        <v>3182</v>
      </c>
      <c r="R973" s="331">
        <v>3624</v>
      </c>
      <c r="S973" s="204" t="s">
        <v>677</v>
      </c>
      <c r="T973" s="204" t="s">
        <v>581</v>
      </c>
      <c r="U973" s="207" t="s">
        <v>42</v>
      </c>
      <c r="V973" s="208">
        <v>100010001376</v>
      </c>
      <c r="AE973" s="209"/>
      <c r="AF973" s="209"/>
      <c r="AG973" s="209"/>
      <c r="AJ973" s="198" t="str">
        <f t="shared" si="19"/>
        <v>-</v>
      </c>
      <c r="AK973" s="201">
        <v>2012</v>
      </c>
      <c r="AL973" s="551" t="s">
        <v>6795</v>
      </c>
    </row>
    <row r="974" spans="1:38" s="201" customFormat="1" ht="16" x14ac:dyDescent="0.2">
      <c r="A974" s="199"/>
      <c r="B974" s="203">
        <v>10148724</v>
      </c>
      <c r="C974" s="201" t="s">
        <v>31</v>
      </c>
      <c r="D974" s="201" t="s">
        <v>32</v>
      </c>
      <c r="E974" s="201" t="s">
        <v>685</v>
      </c>
      <c r="F974" s="201">
        <v>412001</v>
      </c>
      <c r="G974" s="201" t="s">
        <v>336</v>
      </c>
      <c r="H974" s="201" t="s">
        <v>308</v>
      </c>
      <c r="I974" s="202">
        <v>25100</v>
      </c>
      <c r="J974" s="203" t="s">
        <v>367</v>
      </c>
      <c r="K974" s="203" t="s">
        <v>375</v>
      </c>
      <c r="L974" s="201" t="s">
        <v>255</v>
      </c>
      <c r="M974" s="204" t="s">
        <v>684</v>
      </c>
      <c r="N974" s="192"/>
      <c r="O974" s="205"/>
      <c r="P974" s="206"/>
      <c r="Q974" s="201" t="s">
        <v>3183</v>
      </c>
      <c r="R974" s="331">
        <v>3625</v>
      </c>
      <c r="S974" s="204" t="s">
        <v>677</v>
      </c>
      <c r="T974" s="204" t="s">
        <v>581</v>
      </c>
      <c r="U974" s="207" t="s">
        <v>42</v>
      </c>
      <c r="V974" s="208">
        <v>100010001376</v>
      </c>
      <c r="AE974" s="209"/>
      <c r="AF974" s="209"/>
      <c r="AG974" s="209"/>
      <c r="AJ974" s="198" t="str">
        <f t="shared" si="19"/>
        <v>-</v>
      </c>
      <c r="AK974" s="201">
        <v>2012</v>
      </c>
      <c r="AL974" s="551" t="s">
        <v>6795</v>
      </c>
    </row>
    <row r="975" spans="1:38" s="201" customFormat="1" ht="16" x14ac:dyDescent="0.2">
      <c r="A975" s="199"/>
      <c r="B975" s="203">
        <v>10148725</v>
      </c>
      <c r="C975" s="201" t="s">
        <v>31</v>
      </c>
      <c r="D975" s="201" t="s">
        <v>32</v>
      </c>
      <c r="E975" s="201" t="s">
        <v>685</v>
      </c>
      <c r="F975" s="201">
        <v>412001</v>
      </c>
      <c r="G975" s="201" t="s">
        <v>336</v>
      </c>
      <c r="H975" s="201" t="s">
        <v>308</v>
      </c>
      <c r="I975" s="202">
        <v>28000</v>
      </c>
      <c r="J975" s="203" t="s">
        <v>367</v>
      </c>
      <c r="K975" s="203" t="s">
        <v>375</v>
      </c>
      <c r="L975" s="201" t="s">
        <v>255</v>
      </c>
      <c r="M975" s="204" t="s">
        <v>684</v>
      </c>
      <c r="N975" s="192"/>
      <c r="O975" s="205"/>
      <c r="P975" s="206"/>
      <c r="Q975" s="201" t="s">
        <v>3184</v>
      </c>
      <c r="R975" s="331">
        <v>3626</v>
      </c>
      <c r="S975" s="204" t="s">
        <v>677</v>
      </c>
      <c r="T975" s="204" t="s">
        <v>581</v>
      </c>
      <c r="U975" s="207" t="s">
        <v>42</v>
      </c>
      <c r="V975" s="208">
        <v>100010001376</v>
      </c>
      <c r="AE975" s="209"/>
      <c r="AF975" s="209"/>
      <c r="AG975" s="209"/>
      <c r="AJ975" s="198" t="str">
        <f t="shared" si="19"/>
        <v>-</v>
      </c>
      <c r="AK975" s="201">
        <v>2012</v>
      </c>
      <c r="AL975" s="551" t="s">
        <v>6795</v>
      </c>
    </row>
    <row r="976" spans="1:38" s="201" customFormat="1" ht="16" x14ac:dyDescent="0.2">
      <c r="A976" s="199"/>
      <c r="B976" s="203">
        <v>10148726</v>
      </c>
      <c r="C976" s="201" t="s">
        <v>31</v>
      </c>
      <c r="D976" s="201" t="s">
        <v>32</v>
      </c>
      <c r="E976" s="201" t="s">
        <v>685</v>
      </c>
      <c r="F976" s="201">
        <v>412001</v>
      </c>
      <c r="G976" s="201" t="s">
        <v>336</v>
      </c>
      <c r="H976" s="201" t="s">
        <v>308</v>
      </c>
      <c r="I976" s="202">
        <v>31000</v>
      </c>
      <c r="J976" s="203" t="s">
        <v>367</v>
      </c>
      <c r="K976" s="203" t="s">
        <v>375</v>
      </c>
      <c r="L976" s="201" t="s">
        <v>255</v>
      </c>
      <c r="M976" s="204" t="s">
        <v>684</v>
      </c>
      <c r="N976" s="192"/>
      <c r="O976" s="205"/>
      <c r="P976" s="206"/>
      <c r="Q976" s="201" t="s">
        <v>3185</v>
      </c>
      <c r="R976" s="331">
        <v>3627</v>
      </c>
      <c r="S976" s="204" t="s">
        <v>677</v>
      </c>
      <c r="T976" s="204" t="s">
        <v>581</v>
      </c>
      <c r="U976" s="207" t="s">
        <v>42</v>
      </c>
      <c r="V976" s="208">
        <v>100010001376</v>
      </c>
      <c r="AE976" s="209"/>
      <c r="AF976" s="209"/>
      <c r="AG976" s="209"/>
      <c r="AJ976" s="198" t="str">
        <f t="shared" si="19"/>
        <v>-</v>
      </c>
      <c r="AK976" s="201">
        <v>2012</v>
      </c>
      <c r="AL976" s="551" t="s">
        <v>6795</v>
      </c>
    </row>
    <row r="977" spans="1:38" s="201" customFormat="1" ht="16" x14ac:dyDescent="0.2">
      <c r="A977" s="199"/>
      <c r="B977" s="203">
        <v>10148727</v>
      </c>
      <c r="C977" s="201" t="s">
        <v>31</v>
      </c>
      <c r="D977" s="201" t="s">
        <v>32</v>
      </c>
      <c r="E977" s="201" t="s">
        <v>685</v>
      </c>
      <c r="F977" s="201">
        <v>412001</v>
      </c>
      <c r="G977" s="201" t="s">
        <v>336</v>
      </c>
      <c r="H977" s="201" t="s">
        <v>308</v>
      </c>
      <c r="I977" s="202">
        <v>34100</v>
      </c>
      <c r="J977" s="203" t="s">
        <v>367</v>
      </c>
      <c r="K977" s="203" t="s">
        <v>375</v>
      </c>
      <c r="L977" s="201" t="s">
        <v>255</v>
      </c>
      <c r="M977" s="204" t="s">
        <v>684</v>
      </c>
      <c r="N977" s="192"/>
      <c r="O977" s="205"/>
      <c r="P977" s="206"/>
      <c r="Q977" s="201" t="s">
        <v>3186</v>
      </c>
      <c r="R977" s="331">
        <v>3628</v>
      </c>
      <c r="S977" s="204" t="s">
        <v>677</v>
      </c>
      <c r="T977" s="204" t="s">
        <v>581</v>
      </c>
      <c r="U977" s="207" t="s">
        <v>42</v>
      </c>
      <c r="V977" s="208">
        <v>100010001376</v>
      </c>
      <c r="AE977" s="209"/>
      <c r="AF977" s="209"/>
      <c r="AG977" s="209"/>
      <c r="AJ977" s="198" t="str">
        <f t="shared" si="19"/>
        <v>-</v>
      </c>
      <c r="AK977" s="201">
        <v>2012</v>
      </c>
      <c r="AL977" s="551" t="s">
        <v>6795</v>
      </c>
    </row>
    <row r="978" spans="1:38" s="201" customFormat="1" ht="16" x14ac:dyDescent="0.2">
      <c r="A978" s="199"/>
      <c r="B978" s="203">
        <v>10148728</v>
      </c>
      <c r="C978" s="201" t="s">
        <v>31</v>
      </c>
      <c r="D978" s="201" t="s">
        <v>32</v>
      </c>
      <c r="E978" s="201" t="s">
        <v>685</v>
      </c>
      <c r="F978" s="201">
        <v>412001</v>
      </c>
      <c r="G978" s="201" t="s">
        <v>336</v>
      </c>
      <c r="H978" s="201" t="s">
        <v>308</v>
      </c>
      <c r="I978" s="202">
        <v>37000</v>
      </c>
      <c r="J978" s="203" t="s">
        <v>367</v>
      </c>
      <c r="K978" s="203" t="s">
        <v>375</v>
      </c>
      <c r="L978" s="201" t="s">
        <v>255</v>
      </c>
      <c r="M978" s="204" t="s">
        <v>684</v>
      </c>
      <c r="N978" s="192"/>
      <c r="O978" s="205"/>
      <c r="P978" s="206"/>
      <c r="Q978" s="256" t="s">
        <v>3187</v>
      </c>
      <c r="R978" s="331">
        <v>3629</v>
      </c>
      <c r="S978" s="204" t="s">
        <v>677</v>
      </c>
      <c r="T978" s="204" t="s">
        <v>581</v>
      </c>
      <c r="U978" s="207" t="s">
        <v>42</v>
      </c>
      <c r="V978" s="208">
        <v>100010001376</v>
      </c>
      <c r="AE978" s="209"/>
      <c r="AF978" s="209"/>
      <c r="AG978" s="209"/>
      <c r="AJ978" s="198" t="str">
        <f t="shared" si="19"/>
        <v>-</v>
      </c>
      <c r="AK978" s="201">
        <v>2012</v>
      </c>
      <c r="AL978" s="551" t="s">
        <v>6795</v>
      </c>
    </row>
    <row r="979" spans="1:38" s="201" customFormat="1" ht="32" x14ac:dyDescent="0.2">
      <c r="A979" s="199"/>
      <c r="B979" s="203" t="s">
        <v>686</v>
      </c>
      <c r="C979" s="201" t="s">
        <v>31</v>
      </c>
      <c r="D979" s="201" t="s">
        <v>32</v>
      </c>
      <c r="E979" s="201" t="s">
        <v>603</v>
      </c>
      <c r="F979" s="201">
        <v>400807</v>
      </c>
      <c r="G979" s="201" t="s">
        <v>63</v>
      </c>
      <c r="H979" s="201" t="s">
        <v>604</v>
      </c>
      <c r="I979" s="202">
        <v>41100</v>
      </c>
      <c r="J979" s="203" t="s">
        <v>605</v>
      </c>
      <c r="K979" s="203" t="s">
        <v>606</v>
      </c>
      <c r="L979" s="201" t="s">
        <v>364</v>
      </c>
      <c r="M979" s="204" t="s">
        <v>540</v>
      </c>
      <c r="N979" s="192"/>
      <c r="O979" s="205"/>
      <c r="P979" s="206"/>
      <c r="Q979" s="201" t="s">
        <v>3235</v>
      </c>
      <c r="R979" s="331">
        <v>3632</v>
      </c>
      <c r="S979" s="204" t="s">
        <v>677</v>
      </c>
      <c r="T979" s="204" t="s">
        <v>581</v>
      </c>
      <c r="U979" s="207" t="s">
        <v>42</v>
      </c>
      <c r="V979" s="208">
        <v>100010001376</v>
      </c>
      <c r="AE979" s="209"/>
      <c r="AF979" s="209"/>
      <c r="AG979" s="209"/>
      <c r="AJ979" s="198" t="str">
        <f t="shared" si="19"/>
        <v>+</v>
      </c>
      <c r="AK979" s="201">
        <v>2012</v>
      </c>
      <c r="AL979" s="551" t="s">
        <v>6795</v>
      </c>
    </row>
    <row r="980" spans="1:38" s="201" customFormat="1" ht="32" x14ac:dyDescent="0.2">
      <c r="A980" s="199"/>
      <c r="B980" s="203" t="s">
        <v>687</v>
      </c>
      <c r="C980" s="201" t="s">
        <v>31</v>
      </c>
      <c r="D980" s="201" t="s">
        <v>32</v>
      </c>
      <c r="E980" s="201" t="s">
        <v>372</v>
      </c>
      <c r="F980" s="201">
        <v>412241</v>
      </c>
      <c r="G980" s="201" t="s">
        <v>688</v>
      </c>
      <c r="H980" s="201" t="s">
        <v>374</v>
      </c>
      <c r="I980" s="202">
        <v>20100</v>
      </c>
      <c r="J980" s="203" t="s">
        <v>689</v>
      </c>
      <c r="K980" s="203" t="s">
        <v>68</v>
      </c>
      <c r="L980" s="201" t="s">
        <v>39</v>
      </c>
      <c r="M980" s="204" t="s">
        <v>690</v>
      </c>
      <c r="N980" s="192"/>
      <c r="O980" s="205"/>
      <c r="P980" s="206"/>
      <c r="Q980" s="201" t="s">
        <v>3235</v>
      </c>
      <c r="R980" s="331">
        <v>3499</v>
      </c>
      <c r="S980" s="204" t="s">
        <v>691</v>
      </c>
      <c r="T980" s="204"/>
      <c r="U980" s="207" t="s">
        <v>42</v>
      </c>
      <c r="V980" s="208">
        <v>100010001376</v>
      </c>
      <c r="AE980" s="209"/>
      <c r="AF980" s="209"/>
      <c r="AG980" s="209"/>
      <c r="AJ980" s="198" t="str">
        <f t="shared" si="19"/>
        <v>+</v>
      </c>
      <c r="AK980" s="201">
        <v>2012</v>
      </c>
      <c r="AL980" s="551" t="s">
        <v>6795</v>
      </c>
    </row>
    <row r="981" spans="1:38" s="201" customFormat="1" ht="16" x14ac:dyDescent="0.2">
      <c r="A981" s="199"/>
      <c r="B981" s="203">
        <v>10141491</v>
      </c>
      <c r="C981" s="201" t="s">
        <v>31</v>
      </c>
      <c r="D981" s="201" t="s">
        <v>32</v>
      </c>
      <c r="E981" s="201" t="s">
        <v>698</v>
      </c>
      <c r="F981" s="201">
        <v>600220</v>
      </c>
      <c r="G981" s="201" t="s">
        <v>478</v>
      </c>
      <c r="H981" s="201" t="s">
        <v>35</v>
      </c>
      <c r="I981" s="202">
        <v>10701</v>
      </c>
      <c r="J981" s="203" t="s">
        <v>546</v>
      </c>
      <c r="K981" s="203" t="s">
        <v>699</v>
      </c>
      <c r="L981" s="201" t="s">
        <v>255</v>
      </c>
      <c r="M981" s="204" t="s">
        <v>700</v>
      </c>
      <c r="N981" s="192"/>
      <c r="O981" s="205"/>
      <c r="P981" s="206"/>
      <c r="Q981" s="201" t="s">
        <v>3235</v>
      </c>
      <c r="R981" s="331">
        <v>3637</v>
      </c>
      <c r="S981" s="204" t="s">
        <v>702</v>
      </c>
      <c r="T981" s="204" t="s">
        <v>703</v>
      </c>
      <c r="U981" s="207" t="s">
        <v>42</v>
      </c>
      <c r="V981" s="208">
        <v>100010001376</v>
      </c>
      <c r="AE981" s="209"/>
      <c r="AF981" s="209"/>
      <c r="AG981" s="209"/>
      <c r="AJ981" s="198" t="str">
        <f t="shared" si="19"/>
        <v>+</v>
      </c>
      <c r="AK981" s="201">
        <v>2012</v>
      </c>
      <c r="AL981" s="551" t="s">
        <v>6795</v>
      </c>
    </row>
    <row r="982" spans="1:38" s="201" customFormat="1" ht="16" x14ac:dyDescent="0.2">
      <c r="A982" s="199"/>
      <c r="B982" s="203">
        <v>10141012</v>
      </c>
      <c r="C982" s="201" t="s">
        <v>31</v>
      </c>
      <c r="D982" s="201" t="s">
        <v>32</v>
      </c>
      <c r="E982" s="201" t="s">
        <v>698</v>
      </c>
      <c r="F982" s="201">
        <v>600220</v>
      </c>
      <c r="G982" s="201" t="s">
        <v>478</v>
      </c>
      <c r="H982" s="201" t="s">
        <v>35</v>
      </c>
      <c r="I982" s="202">
        <v>22400</v>
      </c>
      <c r="J982" s="203" t="s">
        <v>290</v>
      </c>
      <c r="K982" s="203" t="s">
        <v>413</v>
      </c>
      <c r="L982" s="201" t="s">
        <v>255</v>
      </c>
      <c r="M982" s="204" t="s">
        <v>700</v>
      </c>
      <c r="N982" s="192"/>
      <c r="O982" s="205"/>
      <c r="P982" s="206"/>
      <c r="Q982" s="201" t="s">
        <v>3235</v>
      </c>
      <c r="R982" s="331">
        <v>3639</v>
      </c>
      <c r="S982" s="204" t="s">
        <v>702</v>
      </c>
      <c r="T982" s="204" t="s">
        <v>703</v>
      </c>
      <c r="U982" s="207" t="s">
        <v>42</v>
      </c>
      <c r="V982" s="208">
        <v>100010001376</v>
      </c>
      <c r="AE982" s="209"/>
      <c r="AF982" s="209"/>
      <c r="AG982" s="209"/>
      <c r="AJ982" s="198" t="str">
        <f t="shared" si="19"/>
        <v>+</v>
      </c>
      <c r="AK982" s="201">
        <v>2012</v>
      </c>
      <c r="AL982" s="551" t="s">
        <v>6795</v>
      </c>
    </row>
    <row r="983" spans="1:38" s="201" customFormat="1" ht="16" x14ac:dyDescent="0.2">
      <c r="A983" s="199"/>
      <c r="B983" s="203">
        <v>10141008</v>
      </c>
      <c r="C983" s="201" t="s">
        <v>31</v>
      </c>
      <c r="D983" s="201" t="s">
        <v>32</v>
      </c>
      <c r="E983" s="201" t="s">
        <v>698</v>
      </c>
      <c r="F983" s="201">
        <v>600220</v>
      </c>
      <c r="G983" s="201" t="s">
        <v>478</v>
      </c>
      <c r="H983" s="201" t="s">
        <v>35</v>
      </c>
      <c r="I983" s="202">
        <v>27300</v>
      </c>
      <c r="J983" s="203" t="s">
        <v>491</v>
      </c>
      <c r="K983" s="203" t="s">
        <v>549</v>
      </c>
      <c r="L983" s="201" t="s">
        <v>255</v>
      </c>
      <c r="M983" s="204" t="s">
        <v>705</v>
      </c>
      <c r="N983" s="192"/>
      <c r="O983" s="205"/>
      <c r="P983" s="206"/>
      <c r="Q983" s="201" t="s">
        <v>3235</v>
      </c>
      <c r="R983" s="331">
        <v>3640</v>
      </c>
      <c r="S983" s="204" t="s">
        <v>702</v>
      </c>
      <c r="T983" s="204" t="s">
        <v>703</v>
      </c>
      <c r="U983" s="207" t="s">
        <v>42</v>
      </c>
      <c r="V983" s="208">
        <v>100010001376</v>
      </c>
      <c r="AE983" s="209"/>
      <c r="AF983" s="209"/>
      <c r="AG983" s="209"/>
      <c r="AJ983" s="198" t="str">
        <f t="shared" si="19"/>
        <v>+</v>
      </c>
      <c r="AK983" s="201">
        <v>2012</v>
      </c>
      <c r="AL983" s="551" t="s">
        <v>6795</v>
      </c>
    </row>
    <row r="984" spans="1:38" s="201" customFormat="1" ht="16" x14ac:dyDescent="0.2">
      <c r="A984" s="199"/>
      <c r="B984" s="203">
        <v>10133991</v>
      </c>
      <c r="C984" s="201" t="s">
        <v>31</v>
      </c>
      <c r="D984" s="201" t="s">
        <v>32</v>
      </c>
      <c r="E984" s="201" t="s">
        <v>724</v>
      </c>
      <c r="F984" s="201">
        <v>401680</v>
      </c>
      <c r="G984" s="201" t="s">
        <v>725</v>
      </c>
      <c r="H984" s="201" t="s">
        <v>46</v>
      </c>
      <c r="I984" s="202">
        <v>1300</v>
      </c>
      <c r="J984" s="203" t="s">
        <v>356</v>
      </c>
      <c r="K984" s="203" t="s">
        <v>357</v>
      </c>
      <c r="L984" s="201" t="s">
        <v>255</v>
      </c>
      <c r="M984" s="204" t="s">
        <v>726</v>
      </c>
      <c r="N984" s="192"/>
      <c r="O984" s="205"/>
      <c r="P984" s="206"/>
      <c r="Q984" s="201" t="s">
        <v>727</v>
      </c>
      <c r="R984" s="331">
        <v>3645</v>
      </c>
      <c r="S984" s="204" t="s">
        <v>729</v>
      </c>
      <c r="T984" s="204" t="s">
        <v>730</v>
      </c>
      <c r="U984" s="207" t="s">
        <v>42</v>
      </c>
      <c r="V984" s="208">
        <v>100010001376</v>
      </c>
      <c r="AE984" s="209"/>
      <c r="AF984" s="209"/>
      <c r="AG984" s="209"/>
      <c r="AJ984" s="198" t="str">
        <f t="shared" si="19"/>
        <v>-</v>
      </c>
      <c r="AK984" s="201">
        <v>2012</v>
      </c>
      <c r="AL984" s="551" t="s">
        <v>6795</v>
      </c>
    </row>
    <row r="985" spans="1:38" s="201" customFormat="1" ht="16" x14ac:dyDescent="0.2">
      <c r="A985" s="199"/>
      <c r="B985" s="203">
        <v>10133992</v>
      </c>
      <c r="C985" s="201" t="s">
        <v>31</v>
      </c>
      <c r="D985" s="201" t="s">
        <v>32</v>
      </c>
      <c r="E985" s="201" t="s">
        <v>724</v>
      </c>
      <c r="F985" s="201">
        <v>401680</v>
      </c>
      <c r="G985" s="201" t="s">
        <v>725</v>
      </c>
      <c r="H985" s="201" t="s">
        <v>46</v>
      </c>
      <c r="I985" s="202">
        <v>1400</v>
      </c>
      <c r="J985" s="203" t="s">
        <v>474</v>
      </c>
      <c r="K985" s="203" t="s">
        <v>731</v>
      </c>
      <c r="L985" s="201" t="s">
        <v>255</v>
      </c>
      <c r="M985" s="204" t="s">
        <v>726</v>
      </c>
      <c r="N985" s="192"/>
      <c r="O985" s="205"/>
      <c r="P985" s="206"/>
      <c r="Q985" s="201" t="s">
        <v>3235</v>
      </c>
      <c r="R985" s="331">
        <v>3646</v>
      </c>
      <c r="S985" s="204" t="s">
        <v>729</v>
      </c>
      <c r="T985" s="204" t="s">
        <v>730</v>
      </c>
      <c r="U985" s="207" t="s">
        <v>42</v>
      </c>
      <c r="V985" s="208">
        <v>100010001376</v>
      </c>
      <c r="AE985" s="209"/>
      <c r="AF985" s="209"/>
      <c r="AG985" s="209"/>
      <c r="AJ985" s="198" t="str">
        <f t="shared" si="19"/>
        <v>+</v>
      </c>
      <c r="AK985" s="201">
        <v>2012</v>
      </c>
      <c r="AL985" s="551" t="s">
        <v>6795</v>
      </c>
    </row>
    <row r="986" spans="1:38" s="201" customFormat="1" ht="16" x14ac:dyDescent="0.2">
      <c r="A986" s="199"/>
      <c r="B986" s="203">
        <v>10133994</v>
      </c>
      <c r="C986" s="201" t="s">
        <v>31</v>
      </c>
      <c r="D986" s="201" t="s">
        <v>32</v>
      </c>
      <c r="E986" s="201" t="s">
        <v>724</v>
      </c>
      <c r="F986" s="201">
        <v>401680</v>
      </c>
      <c r="G986" s="201" t="s">
        <v>725</v>
      </c>
      <c r="H986" s="201" t="s">
        <v>46</v>
      </c>
      <c r="I986" s="202">
        <v>2000</v>
      </c>
      <c r="J986" s="203" t="s">
        <v>356</v>
      </c>
      <c r="K986" s="203" t="s">
        <v>357</v>
      </c>
      <c r="L986" s="201" t="s">
        <v>255</v>
      </c>
      <c r="M986" s="204" t="s">
        <v>726</v>
      </c>
      <c r="N986" s="192"/>
      <c r="O986" s="205"/>
      <c r="P986" s="206"/>
      <c r="Q986" s="201" t="s">
        <v>733</v>
      </c>
      <c r="R986" s="331">
        <v>3647</v>
      </c>
      <c r="S986" s="204" t="s">
        <v>729</v>
      </c>
      <c r="T986" s="204" t="s">
        <v>730</v>
      </c>
      <c r="U986" s="207" t="s">
        <v>42</v>
      </c>
      <c r="V986" s="208">
        <v>100010001376</v>
      </c>
      <c r="AE986" s="209"/>
      <c r="AF986" s="209"/>
      <c r="AG986" s="209"/>
      <c r="AJ986" s="198" t="str">
        <f t="shared" si="19"/>
        <v>-</v>
      </c>
      <c r="AK986" s="201">
        <v>2012</v>
      </c>
      <c r="AL986" s="551" t="s">
        <v>6795</v>
      </c>
    </row>
    <row r="987" spans="1:38" s="201" customFormat="1" ht="16" x14ac:dyDescent="0.2">
      <c r="A987" s="199"/>
      <c r="B987" s="203">
        <v>10133997</v>
      </c>
      <c r="C987" s="201" t="s">
        <v>31</v>
      </c>
      <c r="D987" s="201" t="s">
        <v>32</v>
      </c>
      <c r="E987" s="201" t="s">
        <v>724</v>
      </c>
      <c r="F987" s="201">
        <v>401680</v>
      </c>
      <c r="G987" s="201" t="s">
        <v>725</v>
      </c>
      <c r="H987" s="201" t="s">
        <v>46</v>
      </c>
      <c r="I987" s="202">
        <v>13300</v>
      </c>
      <c r="J987" s="203" t="s">
        <v>583</v>
      </c>
      <c r="K987" s="203" t="s">
        <v>584</v>
      </c>
      <c r="L987" s="201" t="s">
        <v>255</v>
      </c>
      <c r="M987" s="204" t="s">
        <v>726</v>
      </c>
      <c r="N987" s="192"/>
      <c r="O987" s="205"/>
      <c r="P987" s="206"/>
      <c r="Q987" s="201" t="s">
        <v>3235</v>
      </c>
      <c r="R987" s="331">
        <v>3649</v>
      </c>
      <c r="S987" s="204" t="s">
        <v>729</v>
      </c>
      <c r="T987" s="204" t="s">
        <v>730</v>
      </c>
      <c r="U987" s="207" t="s">
        <v>42</v>
      </c>
      <c r="V987" s="208">
        <v>100010001376</v>
      </c>
      <c r="AE987" s="209"/>
      <c r="AF987" s="209"/>
      <c r="AG987" s="209"/>
      <c r="AJ987" s="198" t="str">
        <f t="shared" si="19"/>
        <v>+</v>
      </c>
      <c r="AK987" s="201">
        <v>2012</v>
      </c>
      <c r="AL987" s="551" t="s">
        <v>6795</v>
      </c>
    </row>
    <row r="988" spans="1:38" s="201" customFormat="1" ht="16" x14ac:dyDescent="0.2">
      <c r="A988" s="199"/>
      <c r="B988" s="203">
        <v>10133999</v>
      </c>
      <c r="C988" s="201" t="s">
        <v>31</v>
      </c>
      <c r="D988" s="201" t="s">
        <v>32</v>
      </c>
      <c r="E988" s="201" t="s">
        <v>724</v>
      </c>
      <c r="F988" s="201">
        <v>401680</v>
      </c>
      <c r="G988" s="201" t="s">
        <v>725</v>
      </c>
      <c r="H988" s="201" t="s">
        <v>46</v>
      </c>
      <c r="I988" s="202">
        <v>20600</v>
      </c>
      <c r="J988" s="203" t="s">
        <v>124</v>
      </c>
      <c r="K988" s="203" t="s">
        <v>445</v>
      </c>
      <c r="L988" s="201" t="s">
        <v>255</v>
      </c>
      <c r="M988" s="204" t="s">
        <v>726</v>
      </c>
      <c r="N988" s="192"/>
      <c r="O988" s="205"/>
      <c r="P988" s="206"/>
      <c r="Q988" s="201" t="s">
        <v>3235</v>
      </c>
      <c r="R988" s="331">
        <v>3650</v>
      </c>
      <c r="S988" s="204" t="s">
        <v>729</v>
      </c>
      <c r="T988" s="204" t="s">
        <v>730</v>
      </c>
      <c r="U988" s="207" t="s">
        <v>42</v>
      </c>
      <c r="V988" s="208">
        <v>100010001376</v>
      </c>
      <c r="AE988" s="209"/>
      <c r="AF988" s="209"/>
      <c r="AG988" s="209"/>
      <c r="AJ988" s="198" t="str">
        <f t="shared" si="19"/>
        <v>+</v>
      </c>
      <c r="AK988" s="201">
        <v>2012</v>
      </c>
      <c r="AL988" s="551" t="s">
        <v>6795</v>
      </c>
    </row>
    <row r="989" spans="1:38" s="201" customFormat="1" ht="16" x14ac:dyDescent="0.2">
      <c r="A989" s="199"/>
      <c r="B989" s="203">
        <v>10134000</v>
      </c>
      <c r="C989" s="201" t="s">
        <v>31</v>
      </c>
      <c r="D989" s="201" t="s">
        <v>32</v>
      </c>
      <c r="E989" s="201" t="s">
        <v>724</v>
      </c>
      <c r="F989" s="201">
        <v>401680</v>
      </c>
      <c r="G989" s="201" t="s">
        <v>725</v>
      </c>
      <c r="H989" s="201" t="s">
        <v>46</v>
      </c>
      <c r="I989" s="202">
        <v>20700</v>
      </c>
      <c r="J989" s="203" t="s">
        <v>231</v>
      </c>
      <c r="K989" s="203" t="s">
        <v>591</v>
      </c>
      <c r="L989" s="201" t="s">
        <v>255</v>
      </c>
      <c r="M989" s="204" t="s">
        <v>726</v>
      </c>
      <c r="N989" s="192"/>
      <c r="O989" s="205"/>
      <c r="P989" s="206"/>
      <c r="Q989" s="201" t="s">
        <v>3235</v>
      </c>
      <c r="R989" s="331">
        <v>3651</v>
      </c>
      <c r="S989" s="204" t="s">
        <v>729</v>
      </c>
      <c r="T989" s="204" t="s">
        <v>730</v>
      </c>
      <c r="U989" s="207" t="s">
        <v>42</v>
      </c>
      <c r="V989" s="208">
        <v>100010001376</v>
      </c>
      <c r="AE989" s="209"/>
      <c r="AF989" s="209"/>
      <c r="AG989" s="209"/>
      <c r="AJ989" s="198" t="str">
        <f t="shared" si="19"/>
        <v>+</v>
      </c>
      <c r="AK989" s="201">
        <v>2012</v>
      </c>
      <c r="AL989" s="551" t="s">
        <v>6795</v>
      </c>
    </row>
    <row r="990" spans="1:38" s="201" customFormat="1" ht="16" x14ac:dyDescent="0.2">
      <c r="A990" s="199"/>
      <c r="B990" s="203">
        <v>10134001</v>
      </c>
      <c r="C990" s="201" t="s">
        <v>31</v>
      </c>
      <c r="D990" s="201" t="s">
        <v>32</v>
      </c>
      <c r="E990" s="201" t="s">
        <v>724</v>
      </c>
      <c r="F990" s="201">
        <v>401680</v>
      </c>
      <c r="G990" s="201" t="s">
        <v>725</v>
      </c>
      <c r="H990" s="201" t="s">
        <v>46</v>
      </c>
      <c r="I990" s="202">
        <v>30900</v>
      </c>
      <c r="J990" s="203" t="s">
        <v>738</v>
      </c>
      <c r="K990" s="203" t="s">
        <v>739</v>
      </c>
      <c r="L990" s="201" t="s">
        <v>255</v>
      </c>
      <c r="M990" s="204" t="s">
        <v>726</v>
      </c>
      <c r="N990" s="192"/>
      <c r="O990" s="205"/>
      <c r="P990" s="206"/>
      <c r="Q990" s="201" t="s">
        <v>3235</v>
      </c>
      <c r="R990" s="331">
        <v>3652</v>
      </c>
      <c r="S990" s="204" t="s">
        <v>729</v>
      </c>
      <c r="T990" s="204" t="s">
        <v>730</v>
      </c>
      <c r="U990" s="207" t="s">
        <v>42</v>
      </c>
      <c r="V990" s="208">
        <v>100010001376</v>
      </c>
      <c r="AE990" s="209"/>
      <c r="AF990" s="209"/>
      <c r="AG990" s="209"/>
      <c r="AJ990" s="198" t="str">
        <f t="shared" si="19"/>
        <v>+</v>
      </c>
      <c r="AK990" s="201">
        <v>2012</v>
      </c>
      <c r="AL990" s="551" t="s">
        <v>6795</v>
      </c>
    </row>
    <row r="991" spans="1:38" s="201" customFormat="1" ht="16" x14ac:dyDescent="0.2">
      <c r="A991" s="199"/>
      <c r="B991" s="203">
        <v>10147670</v>
      </c>
      <c r="C991" s="201" t="s">
        <v>31</v>
      </c>
      <c r="D991" s="201" t="s">
        <v>32</v>
      </c>
      <c r="E991" s="201" t="s">
        <v>603</v>
      </c>
      <c r="F991" s="201">
        <v>400807</v>
      </c>
      <c r="G991" s="201" t="s">
        <v>63</v>
      </c>
      <c r="H991" s="201" t="s">
        <v>604</v>
      </c>
      <c r="I991" s="202">
        <v>37101</v>
      </c>
      <c r="J991" s="203" t="s">
        <v>741</v>
      </c>
      <c r="K991" s="203" t="s">
        <v>254</v>
      </c>
      <c r="L991" s="201" t="s">
        <v>255</v>
      </c>
      <c r="M991" s="204" t="s">
        <v>726</v>
      </c>
      <c r="N991" s="192"/>
      <c r="O991" s="205"/>
      <c r="P991" s="206"/>
      <c r="Q991" s="201" t="s">
        <v>3235</v>
      </c>
      <c r="R991" s="331">
        <v>3658</v>
      </c>
      <c r="S991" s="204" t="s">
        <v>729</v>
      </c>
      <c r="T991" s="204" t="s">
        <v>730</v>
      </c>
      <c r="U991" s="207" t="s">
        <v>42</v>
      </c>
      <c r="V991" s="208">
        <v>100010001376</v>
      </c>
      <c r="AE991" s="209"/>
      <c r="AF991" s="209"/>
      <c r="AG991" s="209"/>
      <c r="AJ991" s="198" t="str">
        <f t="shared" si="19"/>
        <v>+</v>
      </c>
      <c r="AK991" s="201">
        <v>2012</v>
      </c>
      <c r="AL991" s="551" t="s">
        <v>6795</v>
      </c>
    </row>
    <row r="992" spans="1:38" s="201" customFormat="1" ht="16" x14ac:dyDescent="0.2">
      <c r="A992" s="199"/>
      <c r="B992" s="203">
        <v>10147671</v>
      </c>
      <c r="C992" s="201" t="s">
        <v>31</v>
      </c>
      <c r="D992" s="201" t="s">
        <v>32</v>
      </c>
      <c r="E992" s="201" t="s">
        <v>603</v>
      </c>
      <c r="F992" s="201">
        <v>400807</v>
      </c>
      <c r="G992" s="201" t="s">
        <v>63</v>
      </c>
      <c r="H992" s="201" t="s">
        <v>604</v>
      </c>
      <c r="I992" s="202">
        <v>37201</v>
      </c>
      <c r="J992" s="203" t="s">
        <v>741</v>
      </c>
      <c r="K992" s="203" t="s">
        <v>254</v>
      </c>
      <c r="L992" s="201" t="s">
        <v>255</v>
      </c>
      <c r="M992" s="204" t="s">
        <v>726</v>
      </c>
      <c r="N992" s="192"/>
      <c r="O992" s="205"/>
      <c r="P992" s="206"/>
      <c r="Q992" s="201" t="s">
        <v>3235</v>
      </c>
      <c r="R992" s="331">
        <v>3659</v>
      </c>
      <c r="S992" s="204" t="s">
        <v>729</v>
      </c>
      <c r="T992" s="204" t="s">
        <v>730</v>
      </c>
      <c r="U992" s="207" t="s">
        <v>42</v>
      </c>
      <c r="V992" s="208">
        <v>100010001376</v>
      </c>
      <c r="AE992" s="209"/>
      <c r="AF992" s="209"/>
      <c r="AG992" s="209"/>
      <c r="AJ992" s="198" t="str">
        <f t="shared" si="19"/>
        <v>+</v>
      </c>
      <c r="AK992" s="201">
        <v>2012</v>
      </c>
      <c r="AL992" s="551" t="s">
        <v>6795</v>
      </c>
    </row>
    <row r="993" spans="1:38" s="201" customFormat="1" ht="16" x14ac:dyDescent="0.2">
      <c r="A993" s="199"/>
      <c r="B993" s="203">
        <v>10139909</v>
      </c>
      <c r="C993" s="201" t="s">
        <v>31</v>
      </c>
      <c r="D993" s="201" t="s">
        <v>32</v>
      </c>
      <c r="E993" s="201" t="s">
        <v>603</v>
      </c>
      <c r="F993" s="201">
        <v>400807</v>
      </c>
      <c r="G993" s="201" t="s">
        <v>63</v>
      </c>
      <c r="H993" s="201" t="s">
        <v>604</v>
      </c>
      <c r="I993" s="202">
        <v>37600</v>
      </c>
      <c r="J993" s="203" t="s">
        <v>356</v>
      </c>
      <c r="K993" s="203" t="s">
        <v>357</v>
      </c>
      <c r="L993" s="201" t="s">
        <v>255</v>
      </c>
      <c r="M993" s="204" t="s">
        <v>726</v>
      </c>
      <c r="N993" s="192"/>
      <c r="O993" s="205"/>
      <c r="P993" s="206"/>
      <c r="Q993" s="201" t="s">
        <v>744</v>
      </c>
      <c r="R993" s="331">
        <v>3660</v>
      </c>
      <c r="S993" s="204" t="s">
        <v>729</v>
      </c>
      <c r="T993" s="204" t="s">
        <v>730</v>
      </c>
      <c r="U993" s="207" t="s">
        <v>42</v>
      </c>
      <c r="V993" s="208">
        <v>100010001376</v>
      </c>
      <c r="AE993" s="209"/>
      <c r="AF993" s="209"/>
      <c r="AG993" s="209"/>
      <c r="AJ993" s="198" t="str">
        <f t="shared" si="19"/>
        <v>-</v>
      </c>
      <c r="AK993" s="201">
        <v>2012</v>
      </c>
      <c r="AL993" s="551" t="s">
        <v>6795</v>
      </c>
    </row>
    <row r="994" spans="1:38" s="201" customFormat="1" ht="16" x14ac:dyDescent="0.2">
      <c r="A994" s="199"/>
      <c r="B994" s="203">
        <v>10147672</v>
      </c>
      <c r="C994" s="201" t="s">
        <v>31</v>
      </c>
      <c r="D994" s="201" t="s">
        <v>32</v>
      </c>
      <c r="E994" s="201" t="s">
        <v>603</v>
      </c>
      <c r="F994" s="201">
        <v>400807</v>
      </c>
      <c r="G994" s="201" t="s">
        <v>63</v>
      </c>
      <c r="H994" s="201" t="s">
        <v>604</v>
      </c>
      <c r="I994" s="202">
        <v>37610</v>
      </c>
      <c r="J994" s="203" t="s">
        <v>356</v>
      </c>
      <c r="K994" s="203" t="s">
        <v>357</v>
      </c>
      <c r="L994" s="201" t="s">
        <v>255</v>
      </c>
      <c r="M994" s="204" t="s">
        <v>726</v>
      </c>
      <c r="N994" s="192"/>
      <c r="O994" s="205"/>
      <c r="P994" s="206"/>
      <c r="Q994" s="201" t="s">
        <v>746</v>
      </c>
      <c r="R994" s="331">
        <v>3661</v>
      </c>
      <c r="S994" s="204" t="s">
        <v>729</v>
      </c>
      <c r="T994" s="204" t="s">
        <v>730</v>
      </c>
      <c r="U994" s="207" t="s">
        <v>42</v>
      </c>
      <c r="V994" s="208">
        <v>100010001376</v>
      </c>
      <c r="AE994" s="209"/>
      <c r="AF994" s="209"/>
      <c r="AG994" s="209"/>
      <c r="AJ994" s="198" t="str">
        <f t="shared" si="19"/>
        <v>-</v>
      </c>
      <c r="AK994" s="201">
        <v>2012</v>
      </c>
      <c r="AL994" s="551" t="s">
        <v>6795</v>
      </c>
    </row>
    <row r="995" spans="1:38" s="201" customFormat="1" ht="16" x14ac:dyDescent="0.2">
      <c r="A995" s="199"/>
      <c r="B995" s="203">
        <v>10151840</v>
      </c>
      <c r="C995" s="201" t="s">
        <v>31</v>
      </c>
      <c r="D995" s="201" t="s">
        <v>32</v>
      </c>
      <c r="E995" s="201" t="s">
        <v>748</v>
      </c>
      <c r="F995" s="201">
        <v>410386</v>
      </c>
      <c r="G995" s="201" t="s">
        <v>749</v>
      </c>
      <c r="H995" s="201" t="s">
        <v>556</v>
      </c>
      <c r="I995" s="202">
        <v>81200</v>
      </c>
      <c r="J995" s="203" t="s">
        <v>367</v>
      </c>
      <c r="K995" s="203" t="s">
        <v>375</v>
      </c>
      <c r="L995" s="201" t="s">
        <v>255</v>
      </c>
      <c r="M995" s="204" t="s">
        <v>750</v>
      </c>
      <c r="N995" s="192"/>
      <c r="O995" s="205"/>
      <c r="P995" s="206"/>
      <c r="Q995" s="201" t="s">
        <v>3235</v>
      </c>
      <c r="R995" s="331">
        <v>3664</v>
      </c>
      <c r="S995" s="204" t="s">
        <v>729</v>
      </c>
      <c r="T995" s="204" t="s">
        <v>730</v>
      </c>
      <c r="U995" s="207" t="s">
        <v>42</v>
      </c>
      <c r="V995" s="208">
        <v>100010001376</v>
      </c>
      <c r="AE995" s="209"/>
      <c r="AF995" s="209"/>
      <c r="AG995" s="209"/>
      <c r="AJ995" s="198" t="str">
        <f t="shared" si="19"/>
        <v>+</v>
      </c>
      <c r="AK995" s="201">
        <v>2012</v>
      </c>
      <c r="AL995" s="551" t="s">
        <v>6795</v>
      </c>
    </row>
    <row r="996" spans="1:38" s="201" customFormat="1" ht="16" x14ac:dyDescent="0.2">
      <c r="A996" s="199"/>
      <c r="B996" s="203">
        <v>10118798</v>
      </c>
      <c r="C996" s="201" t="s">
        <v>31</v>
      </c>
      <c r="D996" s="201" t="s">
        <v>32</v>
      </c>
      <c r="E996" s="201" t="s">
        <v>517</v>
      </c>
      <c r="F996" s="201">
        <v>400038</v>
      </c>
      <c r="G996" s="201" t="s">
        <v>518</v>
      </c>
      <c r="H996" s="201" t="s">
        <v>374</v>
      </c>
      <c r="I996" s="202">
        <v>81200</v>
      </c>
      <c r="J996" s="203" t="s">
        <v>486</v>
      </c>
      <c r="K996" s="203" t="s">
        <v>553</v>
      </c>
      <c r="L996" s="201" t="s">
        <v>255</v>
      </c>
      <c r="M996" s="204" t="s">
        <v>798</v>
      </c>
      <c r="N996" s="192"/>
      <c r="O996" s="205"/>
      <c r="P996" s="206"/>
      <c r="Q996" s="201" t="s">
        <v>3235</v>
      </c>
      <c r="R996" s="331">
        <v>3680</v>
      </c>
      <c r="S996" s="204" t="s">
        <v>800</v>
      </c>
      <c r="T996" s="204" t="s">
        <v>801</v>
      </c>
      <c r="U996" s="207" t="s">
        <v>42</v>
      </c>
      <c r="V996" s="208">
        <v>100010001376</v>
      </c>
      <c r="AE996" s="209"/>
      <c r="AF996" s="209"/>
      <c r="AG996" s="209"/>
      <c r="AJ996" s="198" t="str">
        <f t="shared" si="19"/>
        <v>+</v>
      </c>
      <c r="AK996" s="201">
        <v>2012</v>
      </c>
      <c r="AL996" s="551" t="s">
        <v>6795</v>
      </c>
    </row>
    <row r="997" spans="1:38" s="201" customFormat="1" ht="16" x14ac:dyDescent="0.2">
      <c r="A997" s="199"/>
      <c r="B997" s="203">
        <v>10119037</v>
      </c>
      <c r="C997" s="201" t="s">
        <v>31</v>
      </c>
      <c r="D997" s="201" t="s">
        <v>32</v>
      </c>
      <c r="E997" s="201" t="s">
        <v>517</v>
      </c>
      <c r="F997" s="201">
        <v>400038</v>
      </c>
      <c r="G997" s="201" t="s">
        <v>518</v>
      </c>
      <c r="H997" s="201" t="s">
        <v>374</v>
      </c>
      <c r="I997" s="202">
        <v>16000</v>
      </c>
      <c r="J997" s="203" t="s">
        <v>207</v>
      </c>
      <c r="K997" s="203" t="s">
        <v>440</v>
      </c>
      <c r="L997" s="201" t="s">
        <v>255</v>
      </c>
      <c r="M997" s="204" t="s">
        <v>798</v>
      </c>
      <c r="N997" s="192"/>
      <c r="O997" s="205"/>
      <c r="P997" s="206"/>
      <c r="Q997" s="201" t="s">
        <v>3235</v>
      </c>
      <c r="R997" s="331">
        <v>3681</v>
      </c>
      <c r="S997" s="204" t="s">
        <v>800</v>
      </c>
      <c r="T997" s="204" t="s">
        <v>801</v>
      </c>
      <c r="U997" s="207" t="s">
        <v>42</v>
      </c>
      <c r="V997" s="208">
        <v>100010001376</v>
      </c>
      <c r="AE997" s="209"/>
      <c r="AF997" s="209"/>
      <c r="AG997" s="209"/>
      <c r="AJ997" s="198" t="str">
        <f t="shared" si="19"/>
        <v>+</v>
      </c>
      <c r="AK997" s="201">
        <v>2012</v>
      </c>
      <c r="AL997" s="551" t="s">
        <v>6795</v>
      </c>
    </row>
    <row r="998" spans="1:38" s="201" customFormat="1" ht="16" x14ac:dyDescent="0.2">
      <c r="A998" s="199"/>
      <c r="B998" s="203">
        <v>10119042</v>
      </c>
      <c r="C998" s="201" t="s">
        <v>31</v>
      </c>
      <c r="D998" s="201" t="s">
        <v>32</v>
      </c>
      <c r="E998" s="201" t="s">
        <v>517</v>
      </c>
      <c r="F998" s="201">
        <v>400038</v>
      </c>
      <c r="G998" s="201" t="s">
        <v>518</v>
      </c>
      <c r="H998" s="201" t="s">
        <v>374</v>
      </c>
      <c r="I998" s="202">
        <v>32100</v>
      </c>
      <c r="J998" s="203" t="s">
        <v>175</v>
      </c>
      <c r="K998" s="203" t="s">
        <v>452</v>
      </c>
      <c r="L998" s="201" t="s">
        <v>255</v>
      </c>
      <c r="M998" s="204" t="s">
        <v>798</v>
      </c>
      <c r="N998" s="192"/>
      <c r="O998" s="205"/>
      <c r="P998" s="206"/>
      <c r="Q998" s="201" t="s">
        <v>3235</v>
      </c>
      <c r="R998" s="331">
        <v>3682</v>
      </c>
      <c r="S998" s="204" t="s">
        <v>800</v>
      </c>
      <c r="T998" s="204" t="s">
        <v>801</v>
      </c>
      <c r="U998" s="207" t="s">
        <v>42</v>
      </c>
      <c r="V998" s="208">
        <v>100010001376</v>
      </c>
      <c r="AE998" s="209"/>
      <c r="AF998" s="209"/>
      <c r="AG998" s="209"/>
      <c r="AJ998" s="198" t="str">
        <f t="shared" si="19"/>
        <v>+</v>
      </c>
      <c r="AK998" s="201">
        <v>2012</v>
      </c>
      <c r="AL998" s="551" t="s">
        <v>6795</v>
      </c>
    </row>
    <row r="999" spans="1:38" s="201" customFormat="1" ht="16" x14ac:dyDescent="0.2">
      <c r="A999" s="199"/>
      <c r="B999" s="203">
        <v>10119043</v>
      </c>
      <c r="C999" s="201" t="s">
        <v>31</v>
      </c>
      <c r="D999" s="201" t="s">
        <v>32</v>
      </c>
      <c r="E999" s="201" t="s">
        <v>517</v>
      </c>
      <c r="F999" s="201">
        <v>400038</v>
      </c>
      <c r="G999" s="201" t="s">
        <v>518</v>
      </c>
      <c r="H999" s="201" t="s">
        <v>374</v>
      </c>
      <c r="I999" s="202">
        <v>32110</v>
      </c>
      <c r="J999" s="203" t="s">
        <v>175</v>
      </c>
      <c r="K999" s="203" t="s">
        <v>452</v>
      </c>
      <c r="L999" s="201" t="s">
        <v>255</v>
      </c>
      <c r="M999" s="204" t="s">
        <v>798</v>
      </c>
      <c r="N999" s="192"/>
      <c r="O999" s="205"/>
      <c r="P999" s="206"/>
      <c r="Q999" s="201" t="s">
        <v>3235</v>
      </c>
      <c r="R999" s="331">
        <v>3683</v>
      </c>
      <c r="S999" s="204" t="s">
        <v>800</v>
      </c>
      <c r="T999" s="204" t="s">
        <v>801</v>
      </c>
      <c r="U999" s="207" t="s">
        <v>42</v>
      </c>
      <c r="V999" s="208">
        <v>100010001376</v>
      </c>
      <c r="AE999" s="209"/>
      <c r="AF999" s="209"/>
      <c r="AG999" s="209"/>
      <c r="AJ999" s="198" t="str">
        <f t="shared" si="19"/>
        <v>+</v>
      </c>
      <c r="AK999" s="201">
        <v>2012</v>
      </c>
      <c r="AL999" s="551" t="s">
        <v>6795</v>
      </c>
    </row>
    <row r="1000" spans="1:38" s="201" customFormat="1" ht="16" x14ac:dyDescent="0.2">
      <c r="A1000" s="199"/>
      <c r="B1000" s="203">
        <v>10119058</v>
      </c>
      <c r="C1000" s="201" t="s">
        <v>31</v>
      </c>
      <c r="D1000" s="201" t="s">
        <v>32</v>
      </c>
      <c r="E1000" s="201" t="s">
        <v>517</v>
      </c>
      <c r="F1000" s="201">
        <v>400038</v>
      </c>
      <c r="G1000" s="201" t="s">
        <v>518</v>
      </c>
      <c r="H1000" s="201" t="s">
        <v>374</v>
      </c>
      <c r="I1000" s="202">
        <v>45600</v>
      </c>
      <c r="J1000" s="203" t="s">
        <v>583</v>
      </c>
      <c r="K1000" s="203" t="s">
        <v>584</v>
      </c>
      <c r="L1000" s="201" t="s">
        <v>255</v>
      </c>
      <c r="M1000" s="204" t="s">
        <v>798</v>
      </c>
      <c r="N1000" s="192"/>
      <c r="O1000" s="205"/>
      <c r="P1000" s="206"/>
      <c r="Q1000" s="201" t="s">
        <v>3235</v>
      </c>
      <c r="R1000" s="331">
        <v>3684</v>
      </c>
      <c r="S1000" s="204" t="s">
        <v>800</v>
      </c>
      <c r="T1000" s="204" t="s">
        <v>801</v>
      </c>
      <c r="U1000" s="207" t="s">
        <v>42</v>
      </c>
      <c r="V1000" s="208">
        <v>100010001376</v>
      </c>
      <c r="AE1000" s="209"/>
      <c r="AF1000" s="209"/>
      <c r="AG1000" s="209"/>
      <c r="AJ1000" s="198" t="str">
        <f t="shared" si="19"/>
        <v>+</v>
      </c>
      <c r="AK1000" s="201">
        <v>2012</v>
      </c>
      <c r="AL1000" s="551" t="s">
        <v>6795</v>
      </c>
    </row>
    <row r="1001" spans="1:38" s="201" customFormat="1" ht="16" x14ac:dyDescent="0.2">
      <c r="A1001" s="199"/>
      <c r="B1001" s="203">
        <v>10119542</v>
      </c>
      <c r="C1001" s="201" t="s">
        <v>31</v>
      </c>
      <c r="D1001" s="201" t="s">
        <v>32</v>
      </c>
      <c r="E1001" s="201" t="s">
        <v>517</v>
      </c>
      <c r="F1001" s="201">
        <v>400038</v>
      </c>
      <c r="G1001" s="201" t="s">
        <v>518</v>
      </c>
      <c r="H1001" s="201" t="s">
        <v>374</v>
      </c>
      <c r="I1001" s="202">
        <v>50310</v>
      </c>
      <c r="J1001" s="203" t="s">
        <v>124</v>
      </c>
      <c r="K1001" s="203" t="s">
        <v>445</v>
      </c>
      <c r="L1001" s="201" t="s">
        <v>255</v>
      </c>
      <c r="M1001" s="204" t="s">
        <v>798</v>
      </c>
      <c r="N1001" s="192"/>
      <c r="O1001" s="205"/>
      <c r="P1001" s="206"/>
      <c r="Q1001" s="201" t="s">
        <v>3235</v>
      </c>
      <c r="R1001" s="331">
        <v>3685</v>
      </c>
      <c r="S1001" s="204" t="s">
        <v>800</v>
      </c>
      <c r="T1001" s="204" t="s">
        <v>801</v>
      </c>
      <c r="U1001" s="207" t="s">
        <v>42</v>
      </c>
      <c r="V1001" s="208">
        <v>100010001376</v>
      </c>
      <c r="AE1001" s="209"/>
      <c r="AF1001" s="209"/>
      <c r="AG1001" s="209"/>
      <c r="AJ1001" s="198" t="str">
        <f t="shared" si="19"/>
        <v>+</v>
      </c>
      <c r="AK1001" s="201">
        <v>2012</v>
      </c>
      <c r="AL1001" s="551" t="s">
        <v>6795</v>
      </c>
    </row>
    <row r="1002" spans="1:38" s="201" customFormat="1" ht="16" x14ac:dyDescent="0.2">
      <c r="A1002" s="199"/>
      <c r="B1002" s="203">
        <v>10124598</v>
      </c>
      <c r="C1002" s="201" t="s">
        <v>31</v>
      </c>
      <c r="D1002" s="201" t="s">
        <v>32</v>
      </c>
      <c r="E1002" s="201" t="s">
        <v>807</v>
      </c>
      <c r="F1002" s="201">
        <v>401255</v>
      </c>
      <c r="G1002" s="201" t="s">
        <v>336</v>
      </c>
      <c r="H1002" s="201" t="s">
        <v>308</v>
      </c>
      <c r="I1002" s="202">
        <v>20340</v>
      </c>
      <c r="J1002" s="203" t="s">
        <v>367</v>
      </c>
      <c r="K1002" s="203" t="s">
        <v>375</v>
      </c>
      <c r="L1002" s="201" t="s">
        <v>255</v>
      </c>
      <c r="M1002" s="204" t="s">
        <v>808</v>
      </c>
      <c r="N1002" s="192"/>
      <c r="O1002" s="205"/>
      <c r="P1002" s="206"/>
      <c r="Q1002" s="256" t="s">
        <v>3187</v>
      </c>
      <c r="R1002" s="331">
        <v>3686</v>
      </c>
      <c r="S1002" s="204" t="s">
        <v>800</v>
      </c>
      <c r="T1002" s="204" t="s">
        <v>801</v>
      </c>
      <c r="U1002" s="207" t="s">
        <v>42</v>
      </c>
      <c r="V1002" s="208">
        <v>100010001376</v>
      </c>
      <c r="AE1002" s="209"/>
      <c r="AF1002" s="209"/>
      <c r="AG1002" s="209"/>
      <c r="AJ1002" s="198" t="str">
        <f t="shared" si="19"/>
        <v>-</v>
      </c>
      <c r="AK1002" s="201">
        <v>2012</v>
      </c>
      <c r="AL1002" s="551" t="s">
        <v>6795</v>
      </c>
    </row>
    <row r="1003" spans="1:38" s="201" customFormat="1" ht="16" x14ac:dyDescent="0.2">
      <c r="A1003" s="199"/>
      <c r="B1003" s="203">
        <v>10124599</v>
      </c>
      <c r="C1003" s="201" t="s">
        <v>31</v>
      </c>
      <c r="D1003" s="201" t="s">
        <v>32</v>
      </c>
      <c r="E1003" s="201" t="s">
        <v>807</v>
      </c>
      <c r="F1003" s="201">
        <v>401255</v>
      </c>
      <c r="G1003" s="201" t="s">
        <v>336</v>
      </c>
      <c r="H1003" s="201" t="s">
        <v>308</v>
      </c>
      <c r="I1003" s="202">
        <v>21250</v>
      </c>
      <c r="J1003" s="203" t="s">
        <v>367</v>
      </c>
      <c r="K1003" s="203" t="s">
        <v>375</v>
      </c>
      <c r="L1003" s="201" t="s">
        <v>255</v>
      </c>
      <c r="M1003" s="204" t="s">
        <v>808</v>
      </c>
      <c r="N1003" s="192"/>
      <c r="O1003" s="205"/>
      <c r="P1003" s="206"/>
      <c r="Q1003" s="256" t="s">
        <v>3187</v>
      </c>
      <c r="R1003" s="331">
        <v>3687</v>
      </c>
      <c r="S1003" s="204" t="s">
        <v>800</v>
      </c>
      <c r="T1003" s="204" t="s">
        <v>801</v>
      </c>
      <c r="U1003" s="207" t="s">
        <v>42</v>
      </c>
      <c r="V1003" s="208">
        <v>100010001376</v>
      </c>
      <c r="AE1003" s="209"/>
      <c r="AF1003" s="209"/>
      <c r="AG1003" s="209"/>
      <c r="AJ1003" s="198" t="str">
        <f t="shared" si="19"/>
        <v>-</v>
      </c>
      <c r="AK1003" s="201">
        <v>2012</v>
      </c>
      <c r="AL1003" s="551" t="s">
        <v>6795</v>
      </c>
    </row>
    <row r="1004" spans="1:38" s="201" customFormat="1" ht="16" x14ac:dyDescent="0.2">
      <c r="A1004" s="199"/>
      <c r="B1004" s="203">
        <v>10124600</v>
      </c>
      <c r="C1004" s="201" t="s">
        <v>31</v>
      </c>
      <c r="D1004" s="201" t="s">
        <v>32</v>
      </c>
      <c r="E1004" s="201" t="s">
        <v>807</v>
      </c>
      <c r="F1004" s="201">
        <v>401255</v>
      </c>
      <c r="G1004" s="201" t="s">
        <v>336</v>
      </c>
      <c r="H1004" s="201" t="s">
        <v>308</v>
      </c>
      <c r="I1004" s="202">
        <v>22350</v>
      </c>
      <c r="J1004" s="203" t="s">
        <v>367</v>
      </c>
      <c r="K1004" s="203" t="s">
        <v>375</v>
      </c>
      <c r="L1004" s="201" t="s">
        <v>255</v>
      </c>
      <c r="M1004" s="204" t="s">
        <v>808</v>
      </c>
      <c r="N1004" s="192"/>
      <c r="O1004" s="205"/>
      <c r="P1004" s="206"/>
      <c r="Q1004" s="256" t="s">
        <v>3187</v>
      </c>
      <c r="R1004" s="331">
        <v>3688</v>
      </c>
      <c r="S1004" s="204" t="s">
        <v>800</v>
      </c>
      <c r="T1004" s="204" t="s">
        <v>801</v>
      </c>
      <c r="U1004" s="207" t="s">
        <v>42</v>
      </c>
      <c r="V1004" s="208">
        <v>100010001376</v>
      </c>
      <c r="AE1004" s="209"/>
      <c r="AF1004" s="209"/>
      <c r="AG1004" s="209"/>
      <c r="AJ1004" s="198" t="str">
        <f t="shared" si="19"/>
        <v>-</v>
      </c>
      <c r="AK1004" s="201">
        <v>2012</v>
      </c>
      <c r="AL1004" s="551" t="s">
        <v>6795</v>
      </c>
    </row>
    <row r="1005" spans="1:38" s="201" customFormat="1" ht="16" x14ac:dyDescent="0.2">
      <c r="A1005" s="199"/>
      <c r="B1005" s="203">
        <v>10124601</v>
      </c>
      <c r="C1005" s="201" t="s">
        <v>31</v>
      </c>
      <c r="D1005" s="201" t="s">
        <v>32</v>
      </c>
      <c r="E1005" s="201" t="s">
        <v>807</v>
      </c>
      <c r="F1005" s="201">
        <v>401255</v>
      </c>
      <c r="G1005" s="201" t="s">
        <v>336</v>
      </c>
      <c r="H1005" s="201" t="s">
        <v>308</v>
      </c>
      <c r="I1005" s="202">
        <v>23350</v>
      </c>
      <c r="J1005" s="203" t="s">
        <v>367</v>
      </c>
      <c r="K1005" s="203" t="s">
        <v>375</v>
      </c>
      <c r="L1005" s="201" t="s">
        <v>255</v>
      </c>
      <c r="M1005" s="204" t="s">
        <v>808</v>
      </c>
      <c r="N1005" s="192"/>
      <c r="O1005" s="205"/>
      <c r="P1005" s="206"/>
      <c r="Q1005" s="256" t="s">
        <v>3187</v>
      </c>
      <c r="R1005" s="331">
        <v>3689</v>
      </c>
      <c r="S1005" s="204" t="s">
        <v>800</v>
      </c>
      <c r="T1005" s="204" t="s">
        <v>801</v>
      </c>
      <c r="U1005" s="207" t="s">
        <v>42</v>
      </c>
      <c r="V1005" s="208">
        <v>100010001376</v>
      </c>
      <c r="AE1005" s="209"/>
      <c r="AF1005" s="209"/>
      <c r="AG1005" s="209"/>
      <c r="AJ1005" s="198" t="str">
        <f t="shared" si="19"/>
        <v>-</v>
      </c>
      <c r="AK1005" s="201">
        <v>2012</v>
      </c>
      <c r="AL1005" s="551" t="s">
        <v>6795</v>
      </c>
    </row>
    <row r="1006" spans="1:38" s="201" customFormat="1" ht="16" x14ac:dyDescent="0.2">
      <c r="A1006" s="199"/>
      <c r="B1006" s="203">
        <v>10134763</v>
      </c>
      <c r="C1006" s="201" t="s">
        <v>31</v>
      </c>
      <c r="D1006" s="201" t="s">
        <v>32</v>
      </c>
      <c r="E1006" s="201" t="s">
        <v>570</v>
      </c>
      <c r="F1006" s="201">
        <v>403009</v>
      </c>
      <c r="G1006" s="201" t="s">
        <v>813</v>
      </c>
      <c r="H1006" s="201" t="s">
        <v>308</v>
      </c>
      <c r="I1006" s="202">
        <v>600</v>
      </c>
      <c r="J1006" s="203" t="s">
        <v>356</v>
      </c>
      <c r="K1006" s="203" t="s">
        <v>357</v>
      </c>
      <c r="L1006" s="201" t="s">
        <v>255</v>
      </c>
      <c r="M1006" s="204" t="s">
        <v>814</v>
      </c>
      <c r="N1006" s="192"/>
      <c r="O1006" s="205"/>
      <c r="P1006" s="206"/>
      <c r="Q1006" s="201" t="s">
        <v>3235</v>
      </c>
      <c r="R1006" s="331">
        <v>3690</v>
      </c>
      <c r="S1006" s="204" t="s">
        <v>800</v>
      </c>
      <c r="T1006" s="204" t="s">
        <v>801</v>
      </c>
      <c r="U1006" s="207" t="s">
        <v>42</v>
      </c>
      <c r="V1006" s="208">
        <v>100010001376</v>
      </c>
      <c r="AE1006" s="209"/>
      <c r="AF1006" s="209"/>
      <c r="AG1006" s="209"/>
      <c r="AJ1006" s="198" t="str">
        <f t="shared" si="19"/>
        <v>+</v>
      </c>
      <c r="AK1006" s="201">
        <v>2012</v>
      </c>
      <c r="AL1006" s="551" t="s">
        <v>6795</v>
      </c>
    </row>
    <row r="1007" spans="1:38" s="201" customFormat="1" ht="16" x14ac:dyDescent="0.2">
      <c r="A1007" s="199"/>
      <c r="B1007" s="203">
        <v>10134770</v>
      </c>
      <c r="C1007" s="201" t="s">
        <v>31</v>
      </c>
      <c r="D1007" s="201" t="s">
        <v>32</v>
      </c>
      <c r="E1007" s="201" t="s">
        <v>570</v>
      </c>
      <c r="F1007" s="201">
        <v>403009</v>
      </c>
      <c r="G1007" s="201" t="s">
        <v>813</v>
      </c>
      <c r="H1007" s="201" t="s">
        <v>308</v>
      </c>
      <c r="I1007" s="202">
        <v>51200</v>
      </c>
      <c r="J1007" s="203" t="s">
        <v>367</v>
      </c>
      <c r="K1007" s="203" t="s">
        <v>375</v>
      </c>
      <c r="L1007" s="201" t="s">
        <v>255</v>
      </c>
      <c r="M1007" s="204" t="s">
        <v>703</v>
      </c>
      <c r="N1007" s="192"/>
      <c r="O1007" s="205"/>
      <c r="P1007" s="206"/>
      <c r="Q1007" s="201" t="s">
        <v>3235</v>
      </c>
      <c r="R1007" s="331">
        <v>3691</v>
      </c>
      <c r="S1007" s="204" t="s">
        <v>800</v>
      </c>
      <c r="T1007" s="204" t="s">
        <v>801</v>
      </c>
      <c r="U1007" s="207" t="s">
        <v>42</v>
      </c>
      <c r="V1007" s="208">
        <v>100010001376</v>
      </c>
      <c r="AE1007" s="209"/>
      <c r="AF1007" s="209"/>
      <c r="AG1007" s="209"/>
      <c r="AJ1007" s="198" t="str">
        <f t="shared" si="19"/>
        <v>+</v>
      </c>
      <c r="AK1007" s="201">
        <v>2012</v>
      </c>
      <c r="AL1007" s="551" t="s">
        <v>6795</v>
      </c>
    </row>
    <row r="1008" spans="1:38" s="201" customFormat="1" ht="16" x14ac:dyDescent="0.2">
      <c r="A1008" s="199"/>
      <c r="B1008" s="203">
        <v>10134771</v>
      </c>
      <c r="C1008" s="201" t="s">
        <v>31</v>
      </c>
      <c r="D1008" s="201" t="s">
        <v>32</v>
      </c>
      <c r="E1008" s="201" t="s">
        <v>570</v>
      </c>
      <c r="F1008" s="201">
        <v>403009</v>
      </c>
      <c r="G1008" s="201" t="s">
        <v>813</v>
      </c>
      <c r="H1008" s="201" t="s">
        <v>308</v>
      </c>
      <c r="I1008" s="202">
        <v>53200</v>
      </c>
      <c r="J1008" s="203" t="s">
        <v>367</v>
      </c>
      <c r="K1008" s="203" t="s">
        <v>375</v>
      </c>
      <c r="L1008" s="201" t="s">
        <v>255</v>
      </c>
      <c r="M1008" s="204" t="s">
        <v>703</v>
      </c>
      <c r="N1008" s="192"/>
      <c r="O1008" s="205"/>
      <c r="P1008" s="206"/>
      <c r="Q1008" s="201" t="s">
        <v>3235</v>
      </c>
      <c r="R1008" s="331">
        <v>3692</v>
      </c>
      <c r="S1008" s="204" t="s">
        <v>800</v>
      </c>
      <c r="T1008" s="204" t="s">
        <v>801</v>
      </c>
      <c r="U1008" s="207" t="s">
        <v>42</v>
      </c>
      <c r="V1008" s="208">
        <v>100010001376</v>
      </c>
      <c r="AE1008" s="209"/>
      <c r="AF1008" s="209"/>
      <c r="AG1008" s="209"/>
      <c r="AJ1008" s="198" t="str">
        <f t="shared" si="19"/>
        <v>+</v>
      </c>
      <c r="AK1008" s="201">
        <v>2012</v>
      </c>
      <c r="AL1008" s="551" t="s">
        <v>6795</v>
      </c>
    </row>
    <row r="1009" spans="1:38" s="201" customFormat="1" ht="16" x14ac:dyDescent="0.2">
      <c r="A1009" s="199"/>
      <c r="B1009" s="203">
        <v>10137538</v>
      </c>
      <c r="C1009" s="201" t="s">
        <v>31</v>
      </c>
      <c r="D1009" s="201" t="s">
        <v>32</v>
      </c>
      <c r="E1009" s="201" t="s">
        <v>570</v>
      </c>
      <c r="F1009" s="201">
        <v>403009</v>
      </c>
      <c r="G1009" s="201" t="s">
        <v>813</v>
      </c>
      <c r="H1009" s="201" t="s">
        <v>308</v>
      </c>
      <c r="I1009" s="202">
        <v>2500</v>
      </c>
      <c r="J1009" s="203" t="s">
        <v>738</v>
      </c>
      <c r="K1009" s="203" t="s">
        <v>739</v>
      </c>
      <c r="L1009" s="201" t="s">
        <v>255</v>
      </c>
      <c r="M1009" s="204" t="s">
        <v>814</v>
      </c>
      <c r="N1009" s="192"/>
      <c r="O1009" s="205"/>
      <c r="P1009" s="206"/>
      <c r="Q1009" s="201" t="s">
        <v>3235</v>
      </c>
      <c r="R1009" s="331">
        <v>3693</v>
      </c>
      <c r="S1009" s="204" t="s">
        <v>800</v>
      </c>
      <c r="T1009" s="204" t="s">
        <v>801</v>
      </c>
      <c r="U1009" s="207" t="s">
        <v>42</v>
      </c>
      <c r="V1009" s="208">
        <v>100010001376</v>
      </c>
      <c r="AE1009" s="209"/>
      <c r="AF1009" s="209"/>
      <c r="AG1009" s="209"/>
      <c r="AJ1009" s="198" t="str">
        <f t="shared" si="19"/>
        <v>+</v>
      </c>
      <c r="AK1009" s="201">
        <v>2012</v>
      </c>
      <c r="AL1009" s="551" t="s">
        <v>6795</v>
      </c>
    </row>
    <row r="1010" spans="1:38" s="201" customFormat="1" ht="16" x14ac:dyDescent="0.2">
      <c r="A1010" s="199"/>
      <c r="B1010" s="203">
        <v>10139299</v>
      </c>
      <c r="C1010" s="201" t="s">
        <v>31</v>
      </c>
      <c r="D1010" s="201" t="s">
        <v>32</v>
      </c>
      <c r="E1010" s="201" t="s">
        <v>748</v>
      </c>
      <c r="F1010" s="201">
        <v>410386</v>
      </c>
      <c r="G1010" s="201" t="s">
        <v>749</v>
      </c>
      <c r="H1010" s="201" t="s">
        <v>556</v>
      </c>
      <c r="I1010" s="202">
        <v>70000</v>
      </c>
      <c r="J1010" s="203" t="s">
        <v>486</v>
      </c>
      <c r="K1010" s="203" t="s">
        <v>553</v>
      </c>
      <c r="L1010" s="201" t="s">
        <v>255</v>
      </c>
      <c r="M1010" s="204" t="s">
        <v>691</v>
      </c>
      <c r="N1010" s="192"/>
      <c r="O1010" s="205"/>
      <c r="P1010" s="206"/>
      <c r="Q1010" s="201" t="s">
        <v>3235</v>
      </c>
      <c r="R1010" s="331">
        <v>3694</v>
      </c>
      <c r="S1010" s="204" t="s">
        <v>800</v>
      </c>
      <c r="T1010" s="204" t="s">
        <v>801</v>
      </c>
      <c r="U1010" s="207" t="s">
        <v>42</v>
      </c>
      <c r="V1010" s="208">
        <v>100010001376</v>
      </c>
      <c r="AE1010" s="209"/>
      <c r="AF1010" s="209"/>
      <c r="AG1010" s="209"/>
      <c r="AJ1010" s="198" t="str">
        <f t="shared" si="19"/>
        <v>+</v>
      </c>
      <c r="AK1010" s="201">
        <v>2012</v>
      </c>
      <c r="AL1010" s="551" t="s">
        <v>6795</v>
      </c>
    </row>
    <row r="1011" spans="1:38" s="201" customFormat="1" ht="16" x14ac:dyDescent="0.2">
      <c r="A1011" s="199"/>
      <c r="B1011" s="203">
        <v>10139882</v>
      </c>
      <c r="C1011" s="201" t="s">
        <v>31</v>
      </c>
      <c r="D1011" s="201" t="s">
        <v>32</v>
      </c>
      <c r="E1011" s="201" t="s">
        <v>603</v>
      </c>
      <c r="F1011" s="201">
        <v>400807</v>
      </c>
      <c r="G1011" s="201" t="s">
        <v>63</v>
      </c>
      <c r="H1011" s="201" t="s">
        <v>604</v>
      </c>
      <c r="I1011" s="202">
        <v>1800</v>
      </c>
      <c r="J1011" s="203" t="s">
        <v>583</v>
      </c>
      <c r="K1011" s="203" t="s">
        <v>584</v>
      </c>
      <c r="L1011" s="201" t="s">
        <v>255</v>
      </c>
      <c r="M1011" s="204" t="s">
        <v>820</v>
      </c>
      <c r="N1011" s="192"/>
      <c r="O1011" s="205"/>
      <c r="P1011" s="206"/>
      <c r="Q1011" s="201" t="s">
        <v>3235</v>
      </c>
      <c r="R1011" s="331">
        <v>3696</v>
      </c>
      <c r="S1011" s="204" t="s">
        <v>800</v>
      </c>
      <c r="T1011" s="204" t="s">
        <v>801</v>
      </c>
      <c r="U1011" s="207" t="s">
        <v>42</v>
      </c>
      <c r="V1011" s="208">
        <v>100010001376</v>
      </c>
      <c r="AE1011" s="209"/>
      <c r="AF1011" s="209"/>
      <c r="AG1011" s="209"/>
      <c r="AJ1011" s="198" t="str">
        <f t="shared" si="19"/>
        <v>+</v>
      </c>
      <c r="AK1011" s="201">
        <v>2012</v>
      </c>
      <c r="AL1011" s="551" t="s">
        <v>6795</v>
      </c>
    </row>
    <row r="1012" spans="1:38" s="201" customFormat="1" ht="16" x14ac:dyDescent="0.2">
      <c r="A1012" s="199"/>
      <c r="B1012" s="203">
        <v>10139883</v>
      </c>
      <c r="C1012" s="201" t="s">
        <v>31</v>
      </c>
      <c r="D1012" s="201" t="s">
        <v>32</v>
      </c>
      <c r="E1012" s="201" t="s">
        <v>603</v>
      </c>
      <c r="F1012" s="201">
        <v>400807</v>
      </c>
      <c r="G1012" s="201" t="s">
        <v>63</v>
      </c>
      <c r="H1012" s="201" t="s">
        <v>604</v>
      </c>
      <c r="I1012" s="202">
        <v>2000</v>
      </c>
      <c r="J1012" s="203" t="s">
        <v>583</v>
      </c>
      <c r="K1012" s="203" t="s">
        <v>584</v>
      </c>
      <c r="L1012" s="201" t="s">
        <v>255</v>
      </c>
      <c r="M1012" s="204" t="s">
        <v>822</v>
      </c>
      <c r="N1012" s="192"/>
      <c r="O1012" s="205"/>
      <c r="P1012" s="206"/>
      <c r="Q1012" s="201" t="s">
        <v>3235</v>
      </c>
      <c r="R1012" s="331">
        <v>3697</v>
      </c>
      <c r="S1012" s="204" t="s">
        <v>800</v>
      </c>
      <c r="T1012" s="204" t="s">
        <v>801</v>
      </c>
      <c r="U1012" s="207" t="s">
        <v>42</v>
      </c>
      <c r="V1012" s="208">
        <v>100010001376</v>
      </c>
      <c r="AE1012" s="209"/>
      <c r="AF1012" s="209"/>
      <c r="AG1012" s="209"/>
      <c r="AJ1012" s="198" t="str">
        <f t="shared" si="19"/>
        <v>+</v>
      </c>
      <c r="AK1012" s="201">
        <v>2012</v>
      </c>
      <c r="AL1012" s="551" t="s">
        <v>6795</v>
      </c>
    </row>
    <row r="1013" spans="1:38" s="201" customFormat="1" ht="16" x14ac:dyDescent="0.2">
      <c r="A1013" s="199"/>
      <c r="B1013" s="203">
        <v>10139884</v>
      </c>
      <c r="C1013" s="201" t="s">
        <v>31</v>
      </c>
      <c r="D1013" s="201" t="s">
        <v>32</v>
      </c>
      <c r="E1013" s="201" t="s">
        <v>603</v>
      </c>
      <c r="F1013" s="201">
        <v>400807</v>
      </c>
      <c r="G1013" s="201" t="s">
        <v>63</v>
      </c>
      <c r="H1013" s="201" t="s">
        <v>604</v>
      </c>
      <c r="I1013" s="202">
        <v>11600</v>
      </c>
      <c r="J1013" s="203" t="s">
        <v>207</v>
      </c>
      <c r="K1013" s="203" t="s">
        <v>440</v>
      </c>
      <c r="L1013" s="201" t="s">
        <v>255</v>
      </c>
      <c r="M1013" s="204" t="s">
        <v>820</v>
      </c>
      <c r="N1013" s="192"/>
      <c r="O1013" s="205"/>
      <c r="P1013" s="206"/>
      <c r="Q1013" s="201" t="s">
        <v>3235</v>
      </c>
      <c r="R1013" s="331">
        <v>3698</v>
      </c>
      <c r="S1013" s="204" t="s">
        <v>800</v>
      </c>
      <c r="T1013" s="204" t="s">
        <v>801</v>
      </c>
      <c r="U1013" s="207" t="s">
        <v>42</v>
      </c>
      <c r="V1013" s="208">
        <v>100010001376</v>
      </c>
      <c r="AE1013" s="209"/>
      <c r="AF1013" s="209"/>
      <c r="AG1013" s="209"/>
      <c r="AJ1013" s="198" t="str">
        <f t="shared" si="19"/>
        <v>+</v>
      </c>
      <c r="AK1013" s="201">
        <v>2012</v>
      </c>
      <c r="AL1013" s="551" t="s">
        <v>6795</v>
      </c>
    </row>
    <row r="1014" spans="1:38" s="201" customFormat="1" ht="16" x14ac:dyDescent="0.2">
      <c r="A1014" s="199"/>
      <c r="B1014" s="203">
        <v>10139885</v>
      </c>
      <c r="C1014" s="201" t="s">
        <v>31</v>
      </c>
      <c r="D1014" s="201" t="s">
        <v>32</v>
      </c>
      <c r="E1014" s="201" t="s">
        <v>603</v>
      </c>
      <c r="F1014" s="201">
        <v>400807</v>
      </c>
      <c r="G1014" s="201" t="s">
        <v>63</v>
      </c>
      <c r="H1014" s="201" t="s">
        <v>604</v>
      </c>
      <c r="I1014" s="202">
        <v>11800</v>
      </c>
      <c r="J1014" s="203" t="s">
        <v>207</v>
      </c>
      <c r="K1014" s="203" t="s">
        <v>440</v>
      </c>
      <c r="L1014" s="201" t="s">
        <v>255</v>
      </c>
      <c r="M1014" s="204" t="s">
        <v>822</v>
      </c>
      <c r="N1014" s="192"/>
      <c r="O1014" s="205"/>
      <c r="P1014" s="206"/>
      <c r="Q1014" s="201" t="s">
        <v>3235</v>
      </c>
      <c r="R1014" s="331">
        <v>3699</v>
      </c>
      <c r="S1014" s="204" t="s">
        <v>800</v>
      </c>
      <c r="T1014" s="204" t="s">
        <v>801</v>
      </c>
      <c r="U1014" s="207" t="s">
        <v>42</v>
      </c>
      <c r="V1014" s="208">
        <v>100010001376</v>
      </c>
      <c r="AE1014" s="209"/>
      <c r="AF1014" s="209"/>
      <c r="AG1014" s="209"/>
      <c r="AJ1014" s="198" t="str">
        <f t="shared" si="19"/>
        <v>+</v>
      </c>
      <c r="AK1014" s="201">
        <v>2012</v>
      </c>
      <c r="AL1014" s="551" t="s">
        <v>6795</v>
      </c>
    </row>
    <row r="1015" spans="1:38" s="201" customFormat="1" ht="16" x14ac:dyDescent="0.2">
      <c r="A1015" s="199"/>
      <c r="B1015" s="203">
        <v>10139889</v>
      </c>
      <c r="C1015" s="201" t="s">
        <v>31</v>
      </c>
      <c r="D1015" s="201" t="s">
        <v>32</v>
      </c>
      <c r="E1015" s="201" t="s">
        <v>603</v>
      </c>
      <c r="F1015" s="201">
        <v>400807</v>
      </c>
      <c r="G1015" s="201" t="s">
        <v>63</v>
      </c>
      <c r="H1015" s="201" t="s">
        <v>604</v>
      </c>
      <c r="I1015" s="202">
        <v>32300</v>
      </c>
      <c r="J1015" s="203" t="s">
        <v>290</v>
      </c>
      <c r="K1015" s="203" t="s">
        <v>413</v>
      </c>
      <c r="L1015" s="201" t="s">
        <v>255</v>
      </c>
      <c r="M1015" s="204" t="s">
        <v>820</v>
      </c>
      <c r="N1015" s="192"/>
      <c r="O1015" s="205"/>
      <c r="P1015" s="206"/>
      <c r="Q1015" s="201" t="s">
        <v>3235</v>
      </c>
      <c r="R1015" s="331">
        <v>3700</v>
      </c>
      <c r="S1015" s="204" t="s">
        <v>800</v>
      </c>
      <c r="T1015" s="204" t="s">
        <v>801</v>
      </c>
      <c r="U1015" s="207" t="s">
        <v>42</v>
      </c>
      <c r="V1015" s="208">
        <v>100010001376</v>
      </c>
      <c r="AE1015" s="209"/>
      <c r="AF1015" s="209"/>
      <c r="AG1015" s="209"/>
      <c r="AJ1015" s="198" t="str">
        <f t="shared" si="19"/>
        <v>+</v>
      </c>
      <c r="AK1015" s="201">
        <v>2012</v>
      </c>
      <c r="AL1015" s="551" t="s">
        <v>6795</v>
      </c>
    </row>
    <row r="1016" spans="1:38" s="201" customFormat="1" ht="16" x14ac:dyDescent="0.2">
      <c r="A1016" s="199"/>
      <c r="B1016" s="203">
        <v>10139891</v>
      </c>
      <c r="C1016" s="201" t="s">
        <v>31</v>
      </c>
      <c r="D1016" s="201" t="s">
        <v>32</v>
      </c>
      <c r="E1016" s="201" t="s">
        <v>603</v>
      </c>
      <c r="F1016" s="201">
        <v>400807</v>
      </c>
      <c r="G1016" s="201" t="s">
        <v>63</v>
      </c>
      <c r="H1016" s="201" t="s">
        <v>604</v>
      </c>
      <c r="I1016" s="202">
        <v>32400</v>
      </c>
      <c r="J1016" s="203" t="s">
        <v>290</v>
      </c>
      <c r="K1016" s="203" t="s">
        <v>413</v>
      </c>
      <c r="L1016" s="201" t="s">
        <v>255</v>
      </c>
      <c r="M1016" s="204" t="s">
        <v>820</v>
      </c>
      <c r="N1016" s="192"/>
      <c r="O1016" s="205"/>
      <c r="P1016" s="206"/>
      <c r="Q1016" s="201" t="s">
        <v>3235</v>
      </c>
      <c r="R1016" s="331">
        <v>3701</v>
      </c>
      <c r="S1016" s="204" t="s">
        <v>800</v>
      </c>
      <c r="T1016" s="204" t="s">
        <v>801</v>
      </c>
      <c r="U1016" s="207" t="s">
        <v>42</v>
      </c>
      <c r="V1016" s="208">
        <v>100010001376</v>
      </c>
      <c r="AE1016" s="209"/>
      <c r="AF1016" s="209"/>
      <c r="AG1016" s="209"/>
      <c r="AJ1016" s="198" t="str">
        <f t="shared" si="19"/>
        <v>+</v>
      </c>
      <c r="AK1016" s="201">
        <v>2012</v>
      </c>
      <c r="AL1016" s="551" t="s">
        <v>6795</v>
      </c>
    </row>
    <row r="1017" spans="1:38" s="201" customFormat="1" ht="16" x14ac:dyDescent="0.2">
      <c r="A1017" s="199"/>
      <c r="B1017" s="203">
        <v>10139921</v>
      </c>
      <c r="C1017" s="201" t="s">
        <v>31</v>
      </c>
      <c r="D1017" s="201" t="s">
        <v>32</v>
      </c>
      <c r="E1017" s="201" t="s">
        <v>603</v>
      </c>
      <c r="F1017" s="201">
        <v>400807</v>
      </c>
      <c r="G1017" s="201" t="s">
        <v>63</v>
      </c>
      <c r="H1017" s="201" t="s">
        <v>604</v>
      </c>
      <c r="I1017" s="202">
        <v>43800</v>
      </c>
      <c r="J1017" s="203" t="s">
        <v>583</v>
      </c>
      <c r="K1017" s="203" t="s">
        <v>584</v>
      </c>
      <c r="L1017" s="201" t="s">
        <v>255</v>
      </c>
      <c r="M1017" s="204" t="s">
        <v>820</v>
      </c>
      <c r="N1017" s="192"/>
      <c r="O1017" s="205"/>
      <c r="P1017" s="206"/>
      <c r="Q1017" s="201" t="s">
        <v>3235</v>
      </c>
      <c r="R1017" s="331">
        <v>3702</v>
      </c>
      <c r="S1017" s="204" t="s">
        <v>800</v>
      </c>
      <c r="T1017" s="204" t="s">
        <v>801</v>
      </c>
      <c r="U1017" s="207" t="s">
        <v>42</v>
      </c>
      <c r="V1017" s="208">
        <v>100010001376</v>
      </c>
      <c r="AE1017" s="209"/>
      <c r="AF1017" s="209"/>
      <c r="AG1017" s="209"/>
      <c r="AJ1017" s="198" t="str">
        <f t="shared" si="19"/>
        <v>+</v>
      </c>
      <c r="AK1017" s="201">
        <v>2012</v>
      </c>
      <c r="AL1017" s="551" t="s">
        <v>6795</v>
      </c>
    </row>
    <row r="1018" spans="1:38" s="201" customFormat="1" ht="16" x14ac:dyDescent="0.2">
      <c r="A1018" s="199"/>
      <c r="B1018" s="203">
        <v>10139922</v>
      </c>
      <c r="C1018" s="201" t="s">
        <v>31</v>
      </c>
      <c r="D1018" s="201" t="s">
        <v>32</v>
      </c>
      <c r="E1018" s="201" t="s">
        <v>603</v>
      </c>
      <c r="F1018" s="201">
        <v>400807</v>
      </c>
      <c r="G1018" s="201" t="s">
        <v>63</v>
      </c>
      <c r="H1018" s="201" t="s">
        <v>604</v>
      </c>
      <c r="I1018" s="202">
        <v>61700</v>
      </c>
      <c r="J1018" s="203" t="s">
        <v>124</v>
      </c>
      <c r="K1018" s="203" t="s">
        <v>445</v>
      </c>
      <c r="L1018" s="201" t="s">
        <v>255</v>
      </c>
      <c r="M1018" s="204" t="s">
        <v>820</v>
      </c>
      <c r="N1018" s="192"/>
      <c r="O1018" s="205"/>
      <c r="P1018" s="206"/>
      <c r="Q1018" s="201" t="s">
        <v>3235</v>
      </c>
      <c r="R1018" s="331">
        <v>3703</v>
      </c>
      <c r="S1018" s="204" t="s">
        <v>800</v>
      </c>
      <c r="T1018" s="204" t="s">
        <v>801</v>
      </c>
      <c r="U1018" s="207" t="s">
        <v>42</v>
      </c>
      <c r="V1018" s="208">
        <v>100010001376</v>
      </c>
      <c r="AE1018" s="209"/>
      <c r="AF1018" s="209"/>
      <c r="AG1018" s="209"/>
      <c r="AJ1018" s="198" t="str">
        <f t="shared" si="19"/>
        <v>+</v>
      </c>
      <c r="AK1018" s="201">
        <v>2012</v>
      </c>
      <c r="AL1018" s="551" t="s">
        <v>6795</v>
      </c>
    </row>
    <row r="1019" spans="1:38" s="201" customFormat="1" ht="16" x14ac:dyDescent="0.2">
      <c r="A1019" s="199"/>
      <c r="B1019" s="203">
        <v>10140194</v>
      </c>
      <c r="C1019" s="201" t="s">
        <v>31</v>
      </c>
      <c r="D1019" s="201" t="s">
        <v>32</v>
      </c>
      <c r="E1019" s="201" t="s">
        <v>517</v>
      </c>
      <c r="F1019" s="201">
        <v>400038</v>
      </c>
      <c r="G1019" s="201" t="s">
        <v>518</v>
      </c>
      <c r="H1019" s="201" t="s">
        <v>374</v>
      </c>
      <c r="I1019" s="202">
        <v>20501</v>
      </c>
      <c r="J1019" s="203" t="s">
        <v>546</v>
      </c>
      <c r="K1019" s="203" t="s">
        <v>699</v>
      </c>
      <c r="L1019" s="201" t="s">
        <v>255</v>
      </c>
      <c r="M1019" s="204" t="s">
        <v>798</v>
      </c>
      <c r="N1019" s="192"/>
      <c r="O1019" s="205"/>
      <c r="P1019" s="206"/>
      <c r="Q1019" s="201" t="s">
        <v>3235</v>
      </c>
      <c r="R1019" s="331">
        <v>3704</v>
      </c>
      <c r="S1019" s="204" t="s">
        <v>800</v>
      </c>
      <c r="T1019" s="204" t="s">
        <v>801</v>
      </c>
      <c r="U1019" s="207" t="s">
        <v>42</v>
      </c>
      <c r="V1019" s="208">
        <v>100010001376</v>
      </c>
      <c r="AE1019" s="209"/>
      <c r="AF1019" s="209"/>
      <c r="AG1019" s="209"/>
      <c r="AJ1019" s="198" t="str">
        <f t="shared" si="19"/>
        <v>+</v>
      </c>
      <c r="AK1019" s="201">
        <v>2012</v>
      </c>
      <c r="AL1019" s="551" t="s">
        <v>6795</v>
      </c>
    </row>
    <row r="1020" spans="1:38" s="201" customFormat="1" ht="16" x14ac:dyDescent="0.2">
      <c r="A1020" s="199"/>
      <c r="B1020" s="203">
        <v>10140751</v>
      </c>
      <c r="C1020" s="201" t="s">
        <v>31</v>
      </c>
      <c r="D1020" s="201" t="s">
        <v>32</v>
      </c>
      <c r="E1020" s="201" t="s">
        <v>517</v>
      </c>
      <c r="F1020" s="201">
        <v>400038</v>
      </c>
      <c r="G1020" s="201" t="s">
        <v>518</v>
      </c>
      <c r="H1020" s="201" t="s">
        <v>374</v>
      </c>
      <c r="I1020" s="202">
        <v>34910</v>
      </c>
      <c r="J1020" s="203" t="s">
        <v>491</v>
      </c>
      <c r="K1020" s="203" t="s">
        <v>549</v>
      </c>
      <c r="L1020" s="201" t="s">
        <v>255</v>
      </c>
      <c r="M1020" s="204" t="s">
        <v>798</v>
      </c>
      <c r="N1020" s="192"/>
      <c r="O1020" s="205"/>
      <c r="P1020" s="206"/>
      <c r="Q1020" s="201" t="s">
        <v>3235</v>
      </c>
      <c r="R1020" s="331">
        <v>3705</v>
      </c>
      <c r="S1020" s="204" t="s">
        <v>800</v>
      </c>
      <c r="T1020" s="204" t="s">
        <v>801</v>
      </c>
      <c r="U1020" s="207" t="s">
        <v>42</v>
      </c>
      <c r="V1020" s="208">
        <v>100010001376</v>
      </c>
      <c r="AE1020" s="209"/>
      <c r="AF1020" s="209"/>
      <c r="AG1020" s="209"/>
      <c r="AJ1020" s="198" t="str">
        <f t="shared" si="19"/>
        <v>+</v>
      </c>
      <c r="AK1020" s="201">
        <v>2012</v>
      </c>
      <c r="AL1020" s="551" t="s">
        <v>6795</v>
      </c>
    </row>
    <row r="1021" spans="1:38" s="201" customFormat="1" ht="16" x14ac:dyDescent="0.2">
      <c r="A1021" s="199"/>
      <c r="B1021" s="203">
        <v>10140937</v>
      </c>
      <c r="C1021" s="201" t="s">
        <v>31</v>
      </c>
      <c r="D1021" s="201" t="s">
        <v>32</v>
      </c>
      <c r="E1021" s="201" t="s">
        <v>748</v>
      </c>
      <c r="F1021" s="201">
        <v>410386</v>
      </c>
      <c r="G1021" s="201" t="s">
        <v>749</v>
      </c>
      <c r="H1021" s="201" t="s">
        <v>556</v>
      </c>
      <c r="I1021" s="202">
        <v>21300</v>
      </c>
      <c r="J1021" s="203" t="s">
        <v>290</v>
      </c>
      <c r="K1021" s="203" t="s">
        <v>413</v>
      </c>
      <c r="L1021" s="201" t="s">
        <v>255</v>
      </c>
      <c r="M1021" s="204" t="s">
        <v>691</v>
      </c>
      <c r="N1021" s="192"/>
      <c r="O1021" s="205"/>
      <c r="P1021" s="206"/>
      <c r="Q1021" s="201" t="s">
        <v>3235</v>
      </c>
      <c r="R1021" s="331">
        <v>3706</v>
      </c>
      <c r="S1021" s="204" t="s">
        <v>800</v>
      </c>
      <c r="T1021" s="204" t="s">
        <v>801</v>
      </c>
      <c r="U1021" s="207" t="s">
        <v>42</v>
      </c>
      <c r="V1021" s="208">
        <v>100010001376</v>
      </c>
      <c r="AE1021" s="209"/>
      <c r="AF1021" s="209"/>
      <c r="AG1021" s="209"/>
      <c r="AJ1021" s="198" t="str">
        <f t="shared" si="19"/>
        <v>+</v>
      </c>
      <c r="AK1021" s="201">
        <v>2012</v>
      </c>
      <c r="AL1021" s="551" t="s">
        <v>6795</v>
      </c>
    </row>
    <row r="1022" spans="1:38" s="201" customFormat="1" ht="16" x14ac:dyDescent="0.2">
      <c r="A1022" s="199"/>
      <c r="B1022" s="203">
        <v>10143037</v>
      </c>
      <c r="C1022" s="201" t="s">
        <v>31</v>
      </c>
      <c r="D1022" s="201" t="s">
        <v>32</v>
      </c>
      <c r="E1022" s="201" t="s">
        <v>567</v>
      </c>
      <c r="F1022" s="201">
        <v>403705</v>
      </c>
      <c r="G1022" s="201" t="s">
        <v>568</v>
      </c>
      <c r="H1022" s="201" t="s">
        <v>556</v>
      </c>
      <c r="I1022" s="202">
        <v>64900</v>
      </c>
      <c r="J1022" s="203" t="s">
        <v>486</v>
      </c>
      <c r="K1022" s="203" t="s">
        <v>553</v>
      </c>
      <c r="L1022" s="201" t="s">
        <v>255</v>
      </c>
      <c r="M1022" s="204" t="s">
        <v>833</v>
      </c>
      <c r="N1022" s="192"/>
      <c r="O1022" s="205"/>
      <c r="P1022" s="206"/>
      <c r="Q1022" s="201" t="s">
        <v>3235</v>
      </c>
      <c r="R1022" s="331">
        <v>3707</v>
      </c>
      <c r="S1022" s="204" t="s">
        <v>800</v>
      </c>
      <c r="T1022" s="204" t="s">
        <v>801</v>
      </c>
      <c r="U1022" s="207" t="s">
        <v>42</v>
      </c>
      <c r="V1022" s="208">
        <v>100010001376</v>
      </c>
      <c r="AE1022" s="209"/>
      <c r="AF1022" s="209"/>
      <c r="AG1022" s="209"/>
      <c r="AJ1022" s="198" t="str">
        <f t="shared" si="19"/>
        <v>+</v>
      </c>
      <c r="AK1022" s="201">
        <v>2012</v>
      </c>
      <c r="AL1022" s="551" t="s">
        <v>6795</v>
      </c>
    </row>
    <row r="1023" spans="1:38" s="201" customFormat="1" ht="16" x14ac:dyDescent="0.2">
      <c r="A1023" s="199"/>
      <c r="B1023" s="203">
        <v>10143100</v>
      </c>
      <c r="C1023" s="201" t="s">
        <v>31</v>
      </c>
      <c r="D1023" s="201" t="s">
        <v>32</v>
      </c>
      <c r="E1023" s="201" t="s">
        <v>567</v>
      </c>
      <c r="F1023" s="201">
        <v>403705</v>
      </c>
      <c r="G1023" s="201" t="s">
        <v>568</v>
      </c>
      <c r="H1023" s="201" t="s">
        <v>556</v>
      </c>
      <c r="I1023" s="202">
        <v>600</v>
      </c>
      <c r="J1023" s="203" t="s">
        <v>835</v>
      </c>
      <c r="K1023" s="203" t="s">
        <v>836</v>
      </c>
      <c r="L1023" s="201" t="s">
        <v>255</v>
      </c>
      <c r="M1023" s="204" t="s">
        <v>833</v>
      </c>
      <c r="N1023" s="192"/>
      <c r="O1023" s="205"/>
      <c r="P1023" s="206"/>
      <c r="Q1023" s="201" t="s">
        <v>3235</v>
      </c>
      <c r="R1023" s="331">
        <v>3708</v>
      </c>
      <c r="S1023" s="204" t="s">
        <v>800</v>
      </c>
      <c r="T1023" s="204" t="s">
        <v>801</v>
      </c>
      <c r="U1023" s="207" t="s">
        <v>42</v>
      </c>
      <c r="V1023" s="208">
        <v>100010001376</v>
      </c>
      <c r="AE1023" s="209"/>
      <c r="AF1023" s="209"/>
      <c r="AG1023" s="209"/>
      <c r="AJ1023" s="198" t="str">
        <f t="shared" si="19"/>
        <v>+</v>
      </c>
      <c r="AK1023" s="201">
        <v>2012</v>
      </c>
      <c r="AL1023" s="551" t="s">
        <v>6795</v>
      </c>
    </row>
    <row r="1024" spans="1:38" s="201" customFormat="1" ht="16" x14ac:dyDescent="0.2">
      <c r="A1024" s="199"/>
      <c r="B1024" s="203">
        <v>10143103</v>
      </c>
      <c r="C1024" s="201" t="s">
        <v>31</v>
      </c>
      <c r="D1024" s="201" t="s">
        <v>32</v>
      </c>
      <c r="E1024" s="201" t="s">
        <v>567</v>
      </c>
      <c r="F1024" s="201">
        <v>403705</v>
      </c>
      <c r="G1024" s="201" t="s">
        <v>568</v>
      </c>
      <c r="H1024" s="201" t="s">
        <v>556</v>
      </c>
      <c r="I1024" s="202">
        <v>21100</v>
      </c>
      <c r="J1024" s="203" t="s">
        <v>175</v>
      </c>
      <c r="K1024" s="203" t="s">
        <v>452</v>
      </c>
      <c r="L1024" s="201" t="s">
        <v>255</v>
      </c>
      <c r="M1024" s="204" t="s">
        <v>833</v>
      </c>
      <c r="N1024" s="192"/>
      <c r="O1024" s="205"/>
      <c r="P1024" s="206"/>
      <c r="Q1024" s="201" t="s">
        <v>3235</v>
      </c>
      <c r="R1024" s="331">
        <v>3709</v>
      </c>
      <c r="S1024" s="204" t="s">
        <v>800</v>
      </c>
      <c r="T1024" s="204" t="s">
        <v>801</v>
      </c>
      <c r="U1024" s="207" t="s">
        <v>42</v>
      </c>
      <c r="V1024" s="208">
        <v>100010001376</v>
      </c>
      <c r="AE1024" s="209"/>
      <c r="AF1024" s="209"/>
      <c r="AG1024" s="209"/>
      <c r="AJ1024" s="198" t="str">
        <f t="shared" si="19"/>
        <v>+</v>
      </c>
      <c r="AK1024" s="201">
        <v>2012</v>
      </c>
      <c r="AL1024" s="551" t="s">
        <v>6795</v>
      </c>
    </row>
    <row r="1025" spans="1:38" s="201" customFormat="1" ht="16" x14ac:dyDescent="0.2">
      <c r="A1025" s="199"/>
      <c r="B1025" s="203">
        <v>10143114</v>
      </c>
      <c r="C1025" s="201" t="s">
        <v>31</v>
      </c>
      <c r="D1025" s="201" t="s">
        <v>32</v>
      </c>
      <c r="E1025" s="201" t="s">
        <v>567</v>
      </c>
      <c r="F1025" s="201">
        <v>403705</v>
      </c>
      <c r="G1025" s="201" t="s">
        <v>568</v>
      </c>
      <c r="H1025" s="201" t="s">
        <v>556</v>
      </c>
      <c r="I1025" s="202">
        <v>31800</v>
      </c>
      <c r="J1025" s="203" t="s">
        <v>583</v>
      </c>
      <c r="K1025" s="203" t="s">
        <v>584</v>
      </c>
      <c r="L1025" s="201" t="s">
        <v>255</v>
      </c>
      <c r="M1025" s="204" t="s">
        <v>833</v>
      </c>
      <c r="N1025" s="192"/>
      <c r="O1025" s="205"/>
      <c r="P1025" s="206"/>
      <c r="Q1025" s="201" t="s">
        <v>3235</v>
      </c>
      <c r="R1025" s="331">
        <v>3710</v>
      </c>
      <c r="S1025" s="204" t="s">
        <v>800</v>
      </c>
      <c r="T1025" s="204" t="s">
        <v>801</v>
      </c>
      <c r="U1025" s="207" t="s">
        <v>42</v>
      </c>
      <c r="V1025" s="208">
        <v>100010001376</v>
      </c>
      <c r="AE1025" s="209"/>
      <c r="AF1025" s="209"/>
      <c r="AG1025" s="209"/>
      <c r="AJ1025" s="198" t="str">
        <f t="shared" si="19"/>
        <v>+</v>
      </c>
      <c r="AK1025" s="201">
        <v>2012</v>
      </c>
      <c r="AL1025" s="551" t="s">
        <v>6795</v>
      </c>
    </row>
    <row r="1026" spans="1:38" s="201" customFormat="1" ht="16" x14ac:dyDescent="0.2">
      <c r="A1026" s="199"/>
      <c r="B1026" s="203">
        <v>10143115</v>
      </c>
      <c r="C1026" s="201" t="s">
        <v>31</v>
      </c>
      <c r="D1026" s="201" t="s">
        <v>32</v>
      </c>
      <c r="E1026" s="201" t="s">
        <v>567</v>
      </c>
      <c r="F1026" s="201">
        <v>403705</v>
      </c>
      <c r="G1026" s="201" t="s">
        <v>568</v>
      </c>
      <c r="H1026" s="201" t="s">
        <v>556</v>
      </c>
      <c r="I1026" s="202">
        <v>40400</v>
      </c>
      <c r="J1026" s="203" t="s">
        <v>124</v>
      </c>
      <c r="K1026" s="203" t="s">
        <v>445</v>
      </c>
      <c r="L1026" s="201" t="s">
        <v>255</v>
      </c>
      <c r="M1026" s="204" t="s">
        <v>833</v>
      </c>
      <c r="N1026" s="192"/>
      <c r="O1026" s="205"/>
      <c r="P1026" s="206"/>
      <c r="Q1026" s="201" t="s">
        <v>3235</v>
      </c>
      <c r="R1026" s="331">
        <v>3711</v>
      </c>
      <c r="S1026" s="204" t="s">
        <v>800</v>
      </c>
      <c r="T1026" s="204" t="s">
        <v>801</v>
      </c>
      <c r="U1026" s="207" t="s">
        <v>42</v>
      </c>
      <c r="V1026" s="208">
        <v>100010001376</v>
      </c>
      <c r="AE1026" s="209"/>
      <c r="AF1026" s="209"/>
      <c r="AG1026" s="209"/>
      <c r="AJ1026" s="198" t="str">
        <f t="shared" si="19"/>
        <v>+</v>
      </c>
      <c r="AK1026" s="201">
        <v>2012</v>
      </c>
      <c r="AL1026" s="551" t="s">
        <v>6795</v>
      </c>
    </row>
    <row r="1027" spans="1:38" s="201" customFormat="1" ht="16" x14ac:dyDescent="0.2">
      <c r="A1027" s="199"/>
      <c r="B1027" s="203">
        <v>10143120</v>
      </c>
      <c r="C1027" s="201" t="s">
        <v>31</v>
      </c>
      <c r="D1027" s="201" t="s">
        <v>32</v>
      </c>
      <c r="E1027" s="201" t="s">
        <v>567</v>
      </c>
      <c r="F1027" s="201">
        <v>403705</v>
      </c>
      <c r="G1027" s="201" t="s">
        <v>568</v>
      </c>
      <c r="H1027" s="201" t="s">
        <v>556</v>
      </c>
      <c r="I1027" s="202">
        <v>64400</v>
      </c>
      <c r="J1027" s="203" t="s">
        <v>841</v>
      </c>
      <c r="K1027" s="203" t="s">
        <v>842</v>
      </c>
      <c r="L1027" s="201" t="s">
        <v>255</v>
      </c>
      <c r="M1027" s="204" t="s">
        <v>833</v>
      </c>
      <c r="N1027" s="192"/>
      <c r="O1027" s="205"/>
      <c r="P1027" s="206"/>
      <c r="Q1027" s="201" t="s">
        <v>3235</v>
      </c>
      <c r="R1027" s="331">
        <v>3712</v>
      </c>
      <c r="S1027" s="204" t="s">
        <v>800</v>
      </c>
      <c r="T1027" s="204" t="s">
        <v>801</v>
      </c>
      <c r="U1027" s="207" t="s">
        <v>42</v>
      </c>
      <c r="V1027" s="208">
        <v>100010001376</v>
      </c>
      <c r="AE1027" s="209"/>
      <c r="AF1027" s="209"/>
      <c r="AG1027" s="209"/>
      <c r="AJ1027" s="198" t="str">
        <f t="shared" si="19"/>
        <v>+</v>
      </c>
      <c r="AK1027" s="201">
        <v>2012</v>
      </c>
      <c r="AL1027" s="551" t="s">
        <v>6795</v>
      </c>
    </row>
    <row r="1028" spans="1:38" s="201" customFormat="1" ht="16" x14ac:dyDescent="0.2">
      <c r="A1028" s="199"/>
      <c r="B1028" s="203">
        <v>10143128</v>
      </c>
      <c r="C1028" s="201" t="s">
        <v>31</v>
      </c>
      <c r="D1028" s="201" t="s">
        <v>32</v>
      </c>
      <c r="E1028" s="201" t="s">
        <v>567</v>
      </c>
      <c r="F1028" s="201">
        <v>403705</v>
      </c>
      <c r="G1028" s="201" t="s">
        <v>568</v>
      </c>
      <c r="H1028" s="201" t="s">
        <v>556</v>
      </c>
      <c r="I1028" s="202">
        <v>64500</v>
      </c>
      <c r="J1028" s="203" t="s">
        <v>534</v>
      </c>
      <c r="K1028" s="203" t="s">
        <v>537</v>
      </c>
      <c r="L1028" s="201" t="s">
        <v>255</v>
      </c>
      <c r="M1028" s="204" t="s">
        <v>833</v>
      </c>
      <c r="N1028" s="192"/>
      <c r="O1028" s="205"/>
      <c r="P1028" s="206"/>
      <c r="Q1028" s="201" t="s">
        <v>3235</v>
      </c>
      <c r="R1028" s="331">
        <v>3713</v>
      </c>
      <c r="S1028" s="204" t="s">
        <v>800</v>
      </c>
      <c r="T1028" s="204" t="s">
        <v>801</v>
      </c>
      <c r="U1028" s="207" t="s">
        <v>42</v>
      </c>
      <c r="V1028" s="208">
        <v>100010001376</v>
      </c>
      <c r="AE1028" s="209"/>
      <c r="AF1028" s="209"/>
      <c r="AG1028" s="209"/>
      <c r="AJ1028" s="198" t="str">
        <f t="shared" ref="AJ1028:AJ1091" si="20">IF(Q1028&lt;&gt;"",IF(Q1028="@","+","-"),MID(J1028,1,6))</f>
        <v>+</v>
      </c>
      <c r="AK1028" s="201">
        <v>2012</v>
      </c>
      <c r="AL1028" s="551" t="s">
        <v>6795</v>
      </c>
    </row>
    <row r="1029" spans="1:38" s="201" customFormat="1" ht="16" x14ac:dyDescent="0.2">
      <c r="A1029" s="199"/>
      <c r="B1029" s="203">
        <v>10143295</v>
      </c>
      <c r="C1029" s="201" t="s">
        <v>31</v>
      </c>
      <c r="D1029" s="201" t="s">
        <v>32</v>
      </c>
      <c r="E1029" s="201" t="s">
        <v>845</v>
      </c>
      <c r="F1029" s="201">
        <v>403510</v>
      </c>
      <c r="G1029" s="201" t="s">
        <v>381</v>
      </c>
      <c r="H1029" s="201" t="s">
        <v>382</v>
      </c>
      <c r="I1029" s="202">
        <v>500</v>
      </c>
      <c r="J1029" s="203" t="s">
        <v>583</v>
      </c>
      <c r="K1029" s="203" t="s">
        <v>846</v>
      </c>
      <c r="L1029" s="201" t="s">
        <v>255</v>
      </c>
      <c r="M1029" s="204" t="s">
        <v>691</v>
      </c>
      <c r="N1029" s="192"/>
      <c r="O1029" s="205"/>
      <c r="P1029" s="206"/>
      <c r="Q1029" s="201" t="s">
        <v>3235</v>
      </c>
      <c r="R1029" s="331">
        <v>3714</v>
      </c>
      <c r="S1029" s="204" t="s">
        <v>800</v>
      </c>
      <c r="T1029" s="204" t="s">
        <v>801</v>
      </c>
      <c r="U1029" s="207" t="s">
        <v>42</v>
      </c>
      <c r="V1029" s="208">
        <v>100010001376</v>
      </c>
      <c r="AE1029" s="209"/>
      <c r="AF1029" s="209"/>
      <c r="AG1029" s="209"/>
      <c r="AJ1029" s="198" t="str">
        <f t="shared" si="20"/>
        <v>+</v>
      </c>
      <c r="AK1029" s="201">
        <v>2012</v>
      </c>
      <c r="AL1029" s="551" t="s">
        <v>6795</v>
      </c>
    </row>
    <row r="1030" spans="1:38" s="201" customFormat="1" ht="16" x14ac:dyDescent="0.2">
      <c r="A1030" s="199"/>
      <c r="B1030" s="203">
        <v>10145012</v>
      </c>
      <c r="C1030" s="201" t="s">
        <v>31</v>
      </c>
      <c r="D1030" s="201" t="s">
        <v>32</v>
      </c>
      <c r="E1030" s="201" t="s">
        <v>848</v>
      </c>
      <c r="F1030" s="201" t="s">
        <v>463</v>
      </c>
      <c r="G1030" s="201" t="s">
        <v>260</v>
      </c>
      <c r="H1030" s="201" t="s">
        <v>261</v>
      </c>
      <c r="I1030" s="202">
        <v>13000</v>
      </c>
      <c r="J1030" s="203" t="s">
        <v>849</v>
      </c>
      <c r="K1030" s="203" t="s">
        <v>850</v>
      </c>
      <c r="L1030" s="201" t="s">
        <v>255</v>
      </c>
      <c r="M1030" s="204" t="s">
        <v>851</v>
      </c>
      <c r="N1030" s="192"/>
      <c r="O1030" s="205"/>
      <c r="P1030" s="206"/>
      <c r="Q1030" s="201" t="s">
        <v>3235</v>
      </c>
      <c r="R1030" s="331">
        <v>3723</v>
      </c>
      <c r="S1030" s="204" t="s">
        <v>800</v>
      </c>
      <c r="T1030" s="204" t="s">
        <v>801</v>
      </c>
      <c r="U1030" s="207" t="s">
        <v>42</v>
      </c>
      <c r="V1030" s="208">
        <v>100010001376</v>
      </c>
      <c r="AE1030" s="209"/>
      <c r="AF1030" s="209"/>
      <c r="AG1030" s="209"/>
      <c r="AJ1030" s="198" t="str">
        <f t="shared" si="20"/>
        <v>+</v>
      </c>
      <c r="AK1030" s="201">
        <v>2012</v>
      </c>
      <c r="AL1030" s="551" t="s">
        <v>6795</v>
      </c>
    </row>
    <row r="1031" spans="1:38" s="201" customFormat="1" ht="16" x14ac:dyDescent="0.2">
      <c r="A1031" s="199"/>
      <c r="B1031" s="203">
        <v>10146694</v>
      </c>
      <c r="C1031" s="201" t="s">
        <v>31</v>
      </c>
      <c r="D1031" s="201" t="s">
        <v>32</v>
      </c>
      <c r="E1031" s="201" t="s">
        <v>570</v>
      </c>
      <c r="F1031" s="201">
        <v>403009</v>
      </c>
      <c r="G1031" s="201" t="s">
        <v>813</v>
      </c>
      <c r="H1031" s="201" t="s">
        <v>308</v>
      </c>
      <c r="I1031" s="202">
        <v>11701</v>
      </c>
      <c r="J1031" s="203" t="s">
        <v>583</v>
      </c>
      <c r="K1031" s="203" t="s">
        <v>584</v>
      </c>
      <c r="L1031" s="201" t="s">
        <v>255</v>
      </c>
      <c r="M1031" s="204" t="s">
        <v>814</v>
      </c>
      <c r="N1031" s="192"/>
      <c r="O1031" s="205"/>
      <c r="P1031" s="206"/>
      <c r="Q1031" s="201" t="s">
        <v>3235</v>
      </c>
      <c r="R1031" s="331">
        <v>3725</v>
      </c>
      <c r="S1031" s="204" t="s">
        <v>800</v>
      </c>
      <c r="T1031" s="204" t="s">
        <v>801</v>
      </c>
      <c r="U1031" s="207" t="s">
        <v>42</v>
      </c>
      <c r="V1031" s="208">
        <v>100010001376</v>
      </c>
      <c r="AE1031" s="209"/>
      <c r="AF1031" s="209"/>
      <c r="AG1031" s="209"/>
      <c r="AJ1031" s="198" t="str">
        <f t="shared" si="20"/>
        <v>+</v>
      </c>
      <c r="AK1031" s="201">
        <v>2012</v>
      </c>
      <c r="AL1031" s="551" t="s">
        <v>6795</v>
      </c>
    </row>
    <row r="1032" spans="1:38" s="201" customFormat="1" ht="16" x14ac:dyDescent="0.2">
      <c r="A1032" s="199"/>
      <c r="B1032" s="203">
        <v>10146695</v>
      </c>
      <c r="C1032" s="201" t="s">
        <v>31</v>
      </c>
      <c r="D1032" s="201" t="s">
        <v>32</v>
      </c>
      <c r="E1032" s="201" t="s">
        <v>570</v>
      </c>
      <c r="F1032" s="201">
        <v>403009</v>
      </c>
      <c r="G1032" s="201" t="s">
        <v>813</v>
      </c>
      <c r="H1032" s="201" t="s">
        <v>308</v>
      </c>
      <c r="I1032" s="202">
        <v>20401</v>
      </c>
      <c r="J1032" s="203" t="s">
        <v>231</v>
      </c>
      <c r="K1032" s="203" t="s">
        <v>591</v>
      </c>
      <c r="L1032" s="201" t="s">
        <v>255</v>
      </c>
      <c r="M1032" s="204" t="s">
        <v>814</v>
      </c>
      <c r="N1032" s="192"/>
      <c r="O1032" s="205"/>
      <c r="P1032" s="206"/>
      <c r="Q1032" s="201" t="s">
        <v>3235</v>
      </c>
      <c r="R1032" s="331">
        <v>3726</v>
      </c>
      <c r="S1032" s="204" t="s">
        <v>800</v>
      </c>
      <c r="T1032" s="204" t="s">
        <v>801</v>
      </c>
      <c r="U1032" s="207" t="s">
        <v>42</v>
      </c>
      <c r="V1032" s="208">
        <v>100010001376</v>
      </c>
      <c r="AE1032" s="209"/>
      <c r="AF1032" s="209"/>
      <c r="AG1032" s="209"/>
      <c r="AJ1032" s="198" t="str">
        <f t="shared" si="20"/>
        <v>+</v>
      </c>
      <c r="AK1032" s="201">
        <v>2012</v>
      </c>
      <c r="AL1032" s="551" t="s">
        <v>6795</v>
      </c>
    </row>
    <row r="1033" spans="1:38" s="201" customFormat="1" ht="16" x14ac:dyDescent="0.2">
      <c r="A1033" s="199"/>
      <c r="B1033" s="203">
        <v>10149324</v>
      </c>
      <c r="C1033" s="201" t="s">
        <v>31</v>
      </c>
      <c r="D1033" s="201" t="s">
        <v>32</v>
      </c>
      <c r="E1033" s="201" t="s">
        <v>748</v>
      </c>
      <c r="F1033" s="201">
        <v>410386</v>
      </c>
      <c r="G1033" s="201" t="s">
        <v>749</v>
      </c>
      <c r="H1033" s="201" t="s">
        <v>556</v>
      </c>
      <c r="I1033" s="202">
        <v>10700</v>
      </c>
      <c r="J1033" s="203" t="s">
        <v>546</v>
      </c>
      <c r="K1033" s="203" t="s">
        <v>699</v>
      </c>
      <c r="L1033" s="201" t="s">
        <v>255</v>
      </c>
      <c r="M1033" s="204" t="s">
        <v>691</v>
      </c>
      <c r="N1033" s="192"/>
      <c r="O1033" s="205"/>
      <c r="P1033" s="206"/>
      <c r="Q1033" s="201" t="s">
        <v>3235</v>
      </c>
      <c r="R1033" s="331">
        <v>3735</v>
      </c>
      <c r="S1033" s="204" t="s">
        <v>800</v>
      </c>
      <c r="T1033" s="204" t="s">
        <v>801</v>
      </c>
      <c r="U1033" s="207" t="s">
        <v>42</v>
      </c>
      <c r="V1033" s="208">
        <v>100010001376</v>
      </c>
      <c r="AE1033" s="209"/>
      <c r="AF1033" s="209"/>
      <c r="AG1033" s="209"/>
      <c r="AJ1033" s="198" t="str">
        <f t="shared" si="20"/>
        <v>+</v>
      </c>
      <c r="AK1033" s="201">
        <v>2012</v>
      </c>
      <c r="AL1033" s="551" t="s">
        <v>6795</v>
      </c>
    </row>
    <row r="1034" spans="1:38" s="201" customFormat="1" ht="16" x14ac:dyDescent="0.2">
      <c r="A1034" s="199"/>
      <c r="B1034" s="203">
        <v>10149325</v>
      </c>
      <c r="C1034" s="201" t="s">
        <v>31</v>
      </c>
      <c r="D1034" s="201" t="s">
        <v>32</v>
      </c>
      <c r="E1034" s="201" t="s">
        <v>748</v>
      </c>
      <c r="F1034" s="201">
        <v>410386</v>
      </c>
      <c r="G1034" s="201" t="s">
        <v>749</v>
      </c>
      <c r="H1034" s="201" t="s">
        <v>556</v>
      </c>
      <c r="I1034" s="202">
        <v>40400</v>
      </c>
      <c r="J1034" s="203" t="s">
        <v>124</v>
      </c>
      <c r="K1034" s="203" t="s">
        <v>445</v>
      </c>
      <c r="L1034" s="201" t="s">
        <v>255</v>
      </c>
      <c r="M1034" s="204" t="s">
        <v>691</v>
      </c>
      <c r="N1034" s="192"/>
      <c r="O1034" s="205"/>
      <c r="P1034" s="206"/>
      <c r="Q1034" s="201" t="s">
        <v>3235</v>
      </c>
      <c r="R1034" s="331">
        <v>3736</v>
      </c>
      <c r="S1034" s="204" t="s">
        <v>800</v>
      </c>
      <c r="T1034" s="204" t="s">
        <v>801</v>
      </c>
      <c r="U1034" s="207" t="s">
        <v>42</v>
      </c>
      <c r="V1034" s="208">
        <v>100010001376</v>
      </c>
      <c r="AE1034" s="209"/>
      <c r="AF1034" s="209"/>
      <c r="AG1034" s="209"/>
      <c r="AJ1034" s="198" t="str">
        <f t="shared" si="20"/>
        <v>+</v>
      </c>
      <c r="AK1034" s="201">
        <v>2012</v>
      </c>
      <c r="AL1034" s="551" t="s">
        <v>6795</v>
      </c>
    </row>
    <row r="1035" spans="1:38" s="201" customFormat="1" ht="16" x14ac:dyDescent="0.2">
      <c r="A1035" s="199"/>
      <c r="B1035" s="203">
        <v>10151822</v>
      </c>
      <c r="C1035" s="201" t="s">
        <v>31</v>
      </c>
      <c r="D1035" s="201" t="s">
        <v>32</v>
      </c>
      <c r="E1035" s="201" t="s">
        <v>748</v>
      </c>
      <c r="F1035" s="201">
        <v>410386</v>
      </c>
      <c r="G1035" s="201" t="s">
        <v>749</v>
      </c>
      <c r="H1035" s="201" t="s">
        <v>556</v>
      </c>
      <c r="I1035" s="202">
        <v>2000</v>
      </c>
      <c r="J1035" s="203" t="s">
        <v>207</v>
      </c>
      <c r="K1035" s="203" t="s">
        <v>440</v>
      </c>
      <c r="L1035" s="201" t="s">
        <v>255</v>
      </c>
      <c r="M1035" s="204" t="s">
        <v>857</v>
      </c>
      <c r="N1035" s="192"/>
      <c r="O1035" s="205"/>
      <c r="P1035" s="206"/>
      <c r="Q1035" s="201" t="s">
        <v>3235</v>
      </c>
      <c r="R1035" s="331">
        <v>3742</v>
      </c>
      <c r="S1035" s="204" t="s">
        <v>800</v>
      </c>
      <c r="T1035" s="204" t="s">
        <v>801</v>
      </c>
      <c r="U1035" s="207" t="s">
        <v>42</v>
      </c>
      <c r="V1035" s="208">
        <v>100010001376</v>
      </c>
      <c r="AE1035" s="209"/>
      <c r="AF1035" s="209"/>
      <c r="AG1035" s="209"/>
      <c r="AJ1035" s="198" t="str">
        <f t="shared" si="20"/>
        <v>+</v>
      </c>
      <c r="AK1035" s="201">
        <v>2012</v>
      </c>
      <c r="AL1035" s="551" t="s">
        <v>6795</v>
      </c>
    </row>
    <row r="1036" spans="1:38" s="201" customFormat="1" ht="16" x14ac:dyDescent="0.2">
      <c r="A1036" s="199"/>
      <c r="B1036" s="203">
        <v>10151824</v>
      </c>
      <c r="C1036" s="201" t="s">
        <v>31</v>
      </c>
      <c r="D1036" s="201" t="s">
        <v>32</v>
      </c>
      <c r="E1036" s="201" t="s">
        <v>748</v>
      </c>
      <c r="F1036" s="201">
        <v>410386</v>
      </c>
      <c r="G1036" s="201" t="s">
        <v>749</v>
      </c>
      <c r="H1036" s="201" t="s">
        <v>556</v>
      </c>
      <c r="I1036" s="202">
        <v>27000</v>
      </c>
      <c r="J1036" s="203" t="s">
        <v>253</v>
      </c>
      <c r="K1036" s="203" t="s">
        <v>327</v>
      </c>
      <c r="L1036" s="201" t="s">
        <v>255</v>
      </c>
      <c r="M1036" s="204" t="s">
        <v>691</v>
      </c>
      <c r="N1036" s="192"/>
      <c r="O1036" s="205"/>
      <c r="P1036" s="206"/>
      <c r="Q1036" s="201" t="s">
        <v>3235</v>
      </c>
      <c r="R1036" s="331">
        <v>3743</v>
      </c>
      <c r="S1036" s="204" t="s">
        <v>800</v>
      </c>
      <c r="T1036" s="204" t="s">
        <v>801</v>
      </c>
      <c r="U1036" s="207" t="s">
        <v>42</v>
      </c>
      <c r="V1036" s="208">
        <v>100010001376</v>
      </c>
      <c r="AE1036" s="209"/>
      <c r="AF1036" s="209"/>
      <c r="AG1036" s="209"/>
      <c r="AJ1036" s="198" t="str">
        <f t="shared" si="20"/>
        <v>+</v>
      </c>
      <c r="AK1036" s="201">
        <v>2012</v>
      </c>
      <c r="AL1036" s="551" t="s">
        <v>6795</v>
      </c>
    </row>
    <row r="1037" spans="1:38" s="201" customFormat="1" ht="16" x14ac:dyDescent="0.2">
      <c r="A1037" s="199"/>
      <c r="B1037" s="203">
        <v>10151834</v>
      </c>
      <c r="C1037" s="201" t="s">
        <v>31</v>
      </c>
      <c r="D1037" s="201" t="s">
        <v>32</v>
      </c>
      <c r="E1037" s="201" t="s">
        <v>748</v>
      </c>
      <c r="F1037" s="201">
        <v>410386</v>
      </c>
      <c r="G1037" s="201" t="s">
        <v>749</v>
      </c>
      <c r="H1037" s="201" t="s">
        <v>556</v>
      </c>
      <c r="I1037" s="202">
        <v>31800</v>
      </c>
      <c r="J1037" s="203" t="s">
        <v>860</v>
      </c>
      <c r="K1037" s="203" t="s">
        <v>861</v>
      </c>
      <c r="L1037" s="201" t="s">
        <v>255</v>
      </c>
      <c r="M1037" s="204" t="s">
        <v>857</v>
      </c>
      <c r="N1037" s="192"/>
      <c r="O1037" s="205"/>
      <c r="P1037" s="206"/>
      <c r="Q1037" s="201" t="s">
        <v>3235</v>
      </c>
      <c r="R1037" s="331">
        <v>3744</v>
      </c>
      <c r="S1037" s="204" t="s">
        <v>800</v>
      </c>
      <c r="T1037" s="204" t="s">
        <v>801</v>
      </c>
      <c r="U1037" s="207" t="s">
        <v>42</v>
      </c>
      <c r="V1037" s="208">
        <v>100010001376</v>
      </c>
      <c r="AE1037" s="209"/>
      <c r="AF1037" s="209"/>
      <c r="AG1037" s="209"/>
      <c r="AJ1037" s="198" t="str">
        <f t="shared" si="20"/>
        <v>+</v>
      </c>
      <c r="AK1037" s="201">
        <v>2012</v>
      </c>
      <c r="AL1037" s="551" t="s">
        <v>6795</v>
      </c>
    </row>
    <row r="1038" spans="1:38" s="201" customFormat="1" ht="16" x14ac:dyDescent="0.2">
      <c r="A1038" s="199"/>
      <c r="B1038" s="203">
        <v>10151839</v>
      </c>
      <c r="C1038" s="201" t="s">
        <v>31</v>
      </c>
      <c r="D1038" s="201" t="s">
        <v>32</v>
      </c>
      <c r="E1038" s="201" t="s">
        <v>748</v>
      </c>
      <c r="F1038" s="201">
        <v>410386</v>
      </c>
      <c r="G1038" s="201" t="s">
        <v>749</v>
      </c>
      <c r="H1038" s="201" t="s">
        <v>556</v>
      </c>
      <c r="I1038" s="202">
        <v>69600</v>
      </c>
      <c r="J1038" s="203" t="s">
        <v>534</v>
      </c>
      <c r="K1038" s="203" t="s">
        <v>537</v>
      </c>
      <c r="L1038" s="201" t="s">
        <v>255</v>
      </c>
      <c r="M1038" s="204" t="s">
        <v>703</v>
      </c>
      <c r="N1038" s="192"/>
      <c r="O1038" s="205"/>
      <c r="P1038" s="206"/>
      <c r="Q1038" s="201" t="s">
        <v>3235</v>
      </c>
      <c r="R1038" s="331">
        <v>3745</v>
      </c>
      <c r="S1038" s="204" t="s">
        <v>800</v>
      </c>
      <c r="T1038" s="204" t="s">
        <v>801</v>
      </c>
      <c r="U1038" s="207" t="s">
        <v>42</v>
      </c>
      <c r="V1038" s="208">
        <v>100010001376</v>
      </c>
      <c r="AE1038" s="209"/>
      <c r="AF1038" s="209"/>
      <c r="AG1038" s="209"/>
      <c r="AJ1038" s="198" t="str">
        <f t="shared" si="20"/>
        <v>+</v>
      </c>
      <c r="AK1038" s="201">
        <v>2012</v>
      </c>
      <c r="AL1038" s="551" t="s">
        <v>6795</v>
      </c>
    </row>
    <row r="1039" spans="1:38" s="201" customFormat="1" ht="16" x14ac:dyDescent="0.2">
      <c r="A1039" s="199"/>
      <c r="B1039" s="203">
        <v>10151939</v>
      </c>
      <c r="C1039" s="201" t="s">
        <v>31</v>
      </c>
      <c r="D1039" s="201" t="s">
        <v>32</v>
      </c>
      <c r="E1039" s="201" t="s">
        <v>748</v>
      </c>
      <c r="F1039" s="201">
        <v>410386</v>
      </c>
      <c r="G1039" s="201" t="s">
        <v>749</v>
      </c>
      <c r="H1039" s="201" t="s">
        <v>556</v>
      </c>
      <c r="I1039" s="202">
        <v>27401</v>
      </c>
      <c r="J1039" s="203" t="s">
        <v>491</v>
      </c>
      <c r="K1039" s="203" t="s">
        <v>549</v>
      </c>
      <c r="L1039" s="201" t="s">
        <v>255</v>
      </c>
      <c r="M1039" s="204" t="s">
        <v>691</v>
      </c>
      <c r="N1039" s="192"/>
      <c r="O1039" s="205"/>
      <c r="P1039" s="206"/>
      <c r="Q1039" s="201" t="s">
        <v>3235</v>
      </c>
      <c r="R1039" s="331">
        <v>3746</v>
      </c>
      <c r="S1039" s="204" t="s">
        <v>800</v>
      </c>
      <c r="T1039" s="204" t="s">
        <v>801</v>
      </c>
      <c r="U1039" s="207" t="s">
        <v>42</v>
      </c>
      <c r="V1039" s="208">
        <v>100010001376</v>
      </c>
      <c r="AE1039" s="209"/>
      <c r="AF1039" s="209"/>
      <c r="AG1039" s="209"/>
      <c r="AJ1039" s="198" t="str">
        <f t="shared" si="20"/>
        <v>+</v>
      </c>
      <c r="AK1039" s="201">
        <v>2012</v>
      </c>
      <c r="AL1039" s="551" t="s">
        <v>6795</v>
      </c>
    </row>
    <row r="1040" spans="1:38" s="201" customFormat="1" ht="16" x14ac:dyDescent="0.2">
      <c r="A1040" s="199"/>
      <c r="B1040" s="203">
        <v>10152470</v>
      </c>
      <c r="C1040" s="201" t="s">
        <v>31</v>
      </c>
      <c r="D1040" s="201" t="s">
        <v>32</v>
      </c>
      <c r="E1040" s="201" t="s">
        <v>865</v>
      </c>
      <c r="F1040" s="201">
        <v>403316</v>
      </c>
      <c r="G1040" s="201" t="s">
        <v>866</v>
      </c>
      <c r="H1040" s="201" t="s">
        <v>321</v>
      </c>
      <c r="I1040" s="202">
        <v>11900</v>
      </c>
      <c r="J1040" s="203" t="s">
        <v>207</v>
      </c>
      <c r="K1040" s="203" t="s">
        <v>440</v>
      </c>
      <c r="L1040" s="201" t="s">
        <v>255</v>
      </c>
      <c r="M1040" s="204" t="s">
        <v>867</v>
      </c>
      <c r="N1040" s="192"/>
      <c r="O1040" s="205"/>
      <c r="P1040" s="206"/>
      <c r="Q1040" s="201" t="s">
        <v>3235</v>
      </c>
      <c r="R1040" s="331">
        <v>3747</v>
      </c>
      <c r="S1040" s="204" t="s">
        <v>800</v>
      </c>
      <c r="T1040" s="204" t="s">
        <v>801</v>
      </c>
      <c r="U1040" s="207" t="s">
        <v>42</v>
      </c>
      <c r="V1040" s="208">
        <v>100010001376</v>
      </c>
      <c r="AE1040" s="209"/>
      <c r="AF1040" s="209"/>
      <c r="AG1040" s="209"/>
      <c r="AJ1040" s="198" t="str">
        <f t="shared" si="20"/>
        <v>+</v>
      </c>
      <c r="AK1040" s="201">
        <v>2012</v>
      </c>
      <c r="AL1040" s="551" t="s">
        <v>6795</v>
      </c>
    </row>
    <row r="1041" spans="1:38" s="201" customFormat="1" ht="16" x14ac:dyDescent="0.2">
      <c r="A1041" s="199"/>
      <c r="B1041" s="203">
        <v>10152477</v>
      </c>
      <c r="C1041" s="201" t="s">
        <v>31</v>
      </c>
      <c r="D1041" s="201" t="s">
        <v>32</v>
      </c>
      <c r="E1041" s="201" t="s">
        <v>865</v>
      </c>
      <c r="F1041" s="201">
        <v>403316</v>
      </c>
      <c r="G1041" s="201" t="s">
        <v>866</v>
      </c>
      <c r="H1041" s="201" t="s">
        <v>321</v>
      </c>
      <c r="I1041" s="202">
        <v>33200</v>
      </c>
      <c r="J1041" s="203" t="s">
        <v>253</v>
      </c>
      <c r="K1041" s="203" t="s">
        <v>327</v>
      </c>
      <c r="L1041" s="201" t="s">
        <v>255</v>
      </c>
      <c r="M1041" s="204" t="s">
        <v>867</v>
      </c>
      <c r="N1041" s="192"/>
      <c r="O1041" s="205"/>
      <c r="P1041" s="206"/>
      <c r="Q1041" s="201" t="s">
        <v>3235</v>
      </c>
      <c r="R1041" s="331">
        <v>3748</v>
      </c>
      <c r="S1041" s="204" t="s">
        <v>800</v>
      </c>
      <c r="T1041" s="204" t="s">
        <v>801</v>
      </c>
      <c r="U1041" s="207" t="s">
        <v>42</v>
      </c>
      <c r="V1041" s="208">
        <v>100010001376</v>
      </c>
      <c r="AE1041" s="209"/>
      <c r="AF1041" s="209"/>
      <c r="AG1041" s="209"/>
      <c r="AJ1041" s="198" t="str">
        <f t="shared" si="20"/>
        <v>+</v>
      </c>
      <c r="AK1041" s="201">
        <v>2012</v>
      </c>
      <c r="AL1041" s="551" t="s">
        <v>6795</v>
      </c>
    </row>
    <row r="1042" spans="1:38" s="201" customFormat="1" ht="16" x14ac:dyDescent="0.2">
      <c r="A1042" s="199"/>
      <c r="B1042" s="203">
        <v>10152478</v>
      </c>
      <c r="C1042" s="201" t="s">
        <v>31</v>
      </c>
      <c r="D1042" s="201" t="s">
        <v>32</v>
      </c>
      <c r="E1042" s="201" t="s">
        <v>865</v>
      </c>
      <c r="F1042" s="201">
        <v>403316</v>
      </c>
      <c r="G1042" s="201" t="s">
        <v>866</v>
      </c>
      <c r="H1042" s="201" t="s">
        <v>321</v>
      </c>
      <c r="I1042" s="202">
        <v>30100</v>
      </c>
      <c r="J1042" s="203" t="s">
        <v>870</v>
      </c>
      <c r="K1042" s="203" t="s">
        <v>871</v>
      </c>
      <c r="L1042" s="201" t="s">
        <v>255</v>
      </c>
      <c r="M1042" s="204" t="s">
        <v>872</v>
      </c>
      <c r="N1042" s="192"/>
      <c r="O1042" s="205"/>
      <c r="P1042" s="206"/>
      <c r="Q1042" s="201" t="s">
        <v>3235</v>
      </c>
      <c r="R1042" s="331">
        <v>3749</v>
      </c>
      <c r="S1042" s="204" t="s">
        <v>800</v>
      </c>
      <c r="T1042" s="204" t="s">
        <v>801</v>
      </c>
      <c r="U1042" s="207" t="s">
        <v>42</v>
      </c>
      <c r="V1042" s="208">
        <v>100010001376</v>
      </c>
      <c r="AE1042" s="209"/>
      <c r="AF1042" s="209"/>
      <c r="AG1042" s="209"/>
      <c r="AJ1042" s="198" t="str">
        <f t="shared" si="20"/>
        <v>+</v>
      </c>
      <c r="AK1042" s="201">
        <v>2012</v>
      </c>
      <c r="AL1042" s="551" t="s">
        <v>6795</v>
      </c>
    </row>
    <row r="1043" spans="1:38" s="201" customFormat="1" ht="16" x14ac:dyDescent="0.2">
      <c r="A1043" s="199"/>
      <c r="B1043" s="203">
        <v>10152482</v>
      </c>
      <c r="C1043" s="201" t="s">
        <v>31</v>
      </c>
      <c r="D1043" s="201" t="s">
        <v>32</v>
      </c>
      <c r="E1043" s="201" t="s">
        <v>865</v>
      </c>
      <c r="F1043" s="201">
        <v>403316</v>
      </c>
      <c r="G1043" s="201" t="s">
        <v>866</v>
      </c>
      <c r="H1043" s="201" t="s">
        <v>321</v>
      </c>
      <c r="I1043" s="202">
        <v>31100</v>
      </c>
      <c r="J1043" s="203" t="s">
        <v>290</v>
      </c>
      <c r="K1043" s="203" t="s">
        <v>413</v>
      </c>
      <c r="L1043" s="201" t="s">
        <v>255</v>
      </c>
      <c r="M1043" s="204" t="s">
        <v>867</v>
      </c>
      <c r="N1043" s="192"/>
      <c r="O1043" s="205"/>
      <c r="P1043" s="206"/>
      <c r="Q1043" s="201" t="s">
        <v>3235</v>
      </c>
      <c r="R1043" s="331">
        <v>3753</v>
      </c>
      <c r="S1043" s="204" t="s">
        <v>800</v>
      </c>
      <c r="T1043" s="204" t="s">
        <v>801</v>
      </c>
      <c r="U1043" s="207" t="s">
        <v>42</v>
      </c>
      <c r="V1043" s="208">
        <v>100010001376</v>
      </c>
      <c r="AE1043" s="209"/>
      <c r="AF1043" s="209"/>
      <c r="AG1043" s="209"/>
      <c r="AJ1043" s="198" t="str">
        <f t="shared" si="20"/>
        <v>+</v>
      </c>
      <c r="AK1043" s="201">
        <v>2012</v>
      </c>
      <c r="AL1043" s="551" t="s">
        <v>6795</v>
      </c>
    </row>
    <row r="1044" spans="1:38" s="201" customFormat="1" ht="16" x14ac:dyDescent="0.2">
      <c r="A1044" s="199"/>
      <c r="B1044" s="203">
        <v>10153877</v>
      </c>
      <c r="C1044" s="201" t="s">
        <v>31</v>
      </c>
      <c r="D1044" s="201" t="s">
        <v>32</v>
      </c>
      <c r="E1044" s="201" t="s">
        <v>567</v>
      </c>
      <c r="F1044" s="201">
        <v>403705</v>
      </c>
      <c r="G1044" s="201" t="s">
        <v>568</v>
      </c>
      <c r="H1044" s="201" t="s">
        <v>556</v>
      </c>
      <c r="I1044" s="202">
        <v>24101</v>
      </c>
      <c r="J1044" s="203" t="s">
        <v>491</v>
      </c>
      <c r="K1044" s="203" t="s">
        <v>549</v>
      </c>
      <c r="L1044" s="201" t="s">
        <v>255</v>
      </c>
      <c r="M1044" s="204" t="s">
        <v>833</v>
      </c>
      <c r="N1044" s="192"/>
      <c r="O1044" s="205"/>
      <c r="P1044" s="206"/>
      <c r="Q1044" s="201" t="s">
        <v>3235</v>
      </c>
      <c r="R1044" s="331">
        <v>3755</v>
      </c>
      <c r="S1044" s="204" t="s">
        <v>800</v>
      </c>
      <c r="T1044" s="204" t="s">
        <v>801</v>
      </c>
      <c r="U1044" s="207" t="s">
        <v>42</v>
      </c>
      <c r="V1044" s="208">
        <v>100010001376</v>
      </c>
      <c r="AE1044" s="209"/>
      <c r="AF1044" s="209"/>
      <c r="AG1044" s="209"/>
      <c r="AJ1044" s="198" t="str">
        <f t="shared" si="20"/>
        <v>+</v>
      </c>
      <c r="AK1044" s="201">
        <v>2012</v>
      </c>
      <c r="AL1044" s="551" t="s">
        <v>6795</v>
      </c>
    </row>
    <row r="1045" spans="1:38" s="201" customFormat="1" ht="16" x14ac:dyDescent="0.2">
      <c r="A1045" s="199"/>
      <c r="B1045" s="203">
        <v>10153905</v>
      </c>
      <c r="C1045" s="201" t="s">
        <v>31</v>
      </c>
      <c r="D1045" s="201" t="s">
        <v>32</v>
      </c>
      <c r="E1045" s="201" t="s">
        <v>865</v>
      </c>
      <c r="F1045" s="201">
        <v>403316</v>
      </c>
      <c r="G1045" s="201" t="s">
        <v>866</v>
      </c>
      <c r="H1045" s="201" t="s">
        <v>321</v>
      </c>
      <c r="I1045" s="202">
        <v>20304</v>
      </c>
      <c r="J1045" s="203" t="s">
        <v>546</v>
      </c>
      <c r="K1045" s="203" t="s">
        <v>699</v>
      </c>
      <c r="L1045" s="201" t="s">
        <v>255</v>
      </c>
      <c r="M1045" s="204" t="s">
        <v>867</v>
      </c>
      <c r="N1045" s="192"/>
      <c r="O1045" s="205"/>
      <c r="P1045" s="206"/>
      <c r="Q1045" s="201" t="s">
        <v>3235</v>
      </c>
      <c r="R1045" s="331">
        <v>3756</v>
      </c>
      <c r="S1045" s="204" t="s">
        <v>800</v>
      </c>
      <c r="T1045" s="204" t="s">
        <v>801</v>
      </c>
      <c r="U1045" s="207" t="s">
        <v>42</v>
      </c>
      <c r="V1045" s="208">
        <v>100010001376</v>
      </c>
      <c r="AE1045" s="209"/>
      <c r="AF1045" s="209"/>
      <c r="AG1045" s="209"/>
      <c r="AJ1045" s="198" t="str">
        <f t="shared" si="20"/>
        <v>+</v>
      </c>
      <c r="AK1045" s="201">
        <v>2012</v>
      </c>
      <c r="AL1045" s="551" t="s">
        <v>6795</v>
      </c>
    </row>
    <row r="1046" spans="1:38" s="201" customFormat="1" ht="16" x14ac:dyDescent="0.2">
      <c r="A1046" s="199"/>
      <c r="B1046" s="203">
        <v>10155656</v>
      </c>
      <c r="C1046" s="201" t="s">
        <v>31</v>
      </c>
      <c r="D1046" s="201" t="s">
        <v>32</v>
      </c>
      <c r="E1046" s="201" t="s">
        <v>570</v>
      </c>
      <c r="F1046" s="201">
        <v>403009</v>
      </c>
      <c r="G1046" s="201" t="s">
        <v>813</v>
      </c>
      <c r="H1046" s="201" t="s">
        <v>308</v>
      </c>
      <c r="I1046" s="202">
        <v>2101</v>
      </c>
      <c r="J1046" s="203" t="s">
        <v>877</v>
      </c>
      <c r="K1046" s="203" t="s">
        <v>878</v>
      </c>
      <c r="L1046" s="201" t="s">
        <v>255</v>
      </c>
      <c r="M1046" s="204" t="s">
        <v>814</v>
      </c>
      <c r="N1046" s="192"/>
      <c r="O1046" s="205"/>
      <c r="P1046" s="206"/>
      <c r="Q1046" s="201" t="s">
        <v>3235</v>
      </c>
      <c r="R1046" s="331">
        <v>3757</v>
      </c>
      <c r="S1046" s="204" t="s">
        <v>800</v>
      </c>
      <c r="T1046" s="204" t="s">
        <v>801</v>
      </c>
      <c r="U1046" s="207" t="s">
        <v>42</v>
      </c>
      <c r="V1046" s="208">
        <v>100010001376</v>
      </c>
      <c r="AE1046" s="209"/>
      <c r="AF1046" s="209"/>
      <c r="AG1046" s="209"/>
      <c r="AJ1046" s="198" t="str">
        <f t="shared" si="20"/>
        <v>+</v>
      </c>
      <c r="AK1046" s="201">
        <v>2012</v>
      </c>
      <c r="AL1046" s="551" t="s">
        <v>6795</v>
      </c>
    </row>
    <row r="1047" spans="1:38" s="201" customFormat="1" ht="16" x14ac:dyDescent="0.2">
      <c r="A1047" s="199"/>
      <c r="B1047" s="203">
        <v>10158395</v>
      </c>
      <c r="C1047" s="201" t="s">
        <v>31</v>
      </c>
      <c r="D1047" s="201" t="s">
        <v>32</v>
      </c>
      <c r="E1047" s="201" t="s">
        <v>880</v>
      </c>
      <c r="F1047" s="201">
        <v>401680</v>
      </c>
      <c r="G1047" s="201" t="s">
        <v>725</v>
      </c>
      <c r="H1047" s="201" t="s">
        <v>46</v>
      </c>
      <c r="I1047" s="202">
        <v>1300</v>
      </c>
      <c r="J1047" s="203" t="s">
        <v>881</v>
      </c>
      <c r="K1047" s="203" t="s">
        <v>882</v>
      </c>
      <c r="L1047" s="201" t="s">
        <v>255</v>
      </c>
      <c r="M1047" s="204" t="s">
        <v>833</v>
      </c>
      <c r="N1047" s="192"/>
      <c r="O1047" s="205"/>
      <c r="P1047" s="206"/>
      <c r="Q1047" s="201" t="s">
        <v>3235</v>
      </c>
      <c r="R1047" s="331">
        <v>3764</v>
      </c>
      <c r="S1047" s="204" t="s">
        <v>800</v>
      </c>
      <c r="T1047" s="204" t="s">
        <v>801</v>
      </c>
      <c r="U1047" s="207" t="s">
        <v>42</v>
      </c>
      <c r="V1047" s="208">
        <v>100010001376</v>
      </c>
      <c r="AE1047" s="209"/>
      <c r="AF1047" s="209"/>
      <c r="AG1047" s="209"/>
      <c r="AJ1047" s="198" t="str">
        <f t="shared" si="20"/>
        <v>+</v>
      </c>
      <c r="AK1047" s="201">
        <v>2012</v>
      </c>
      <c r="AL1047" s="551" t="s">
        <v>6795</v>
      </c>
    </row>
    <row r="1048" spans="1:38" s="201" customFormat="1" ht="16" x14ac:dyDescent="0.2">
      <c r="A1048" s="199"/>
      <c r="B1048" s="203">
        <v>10158396</v>
      </c>
      <c r="C1048" s="201" t="s">
        <v>31</v>
      </c>
      <c r="D1048" s="201" t="s">
        <v>32</v>
      </c>
      <c r="E1048" s="201" t="s">
        <v>880</v>
      </c>
      <c r="F1048" s="201">
        <v>401680</v>
      </c>
      <c r="G1048" s="201" t="s">
        <v>725</v>
      </c>
      <c r="H1048" s="201" t="s">
        <v>46</v>
      </c>
      <c r="I1048" s="202">
        <v>1500</v>
      </c>
      <c r="J1048" s="203" t="s">
        <v>881</v>
      </c>
      <c r="K1048" s="203" t="s">
        <v>882</v>
      </c>
      <c r="L1048" s="201" t="s">
        <v>255</v>
      </c>
      <c r="M1048" s="204" t="s">
        <v>833</v>
      </c>
      <c r="N1048" s="192"/>
      <c r="O1048" s="205"/>
      <c r="P1048" s="206"/>
      <c r="Q1048" s="201" t="s">
        <v>3235</v>
      </c>
      <c r="R1048" s="331">
        <v>3765</v>
      </c>
      <c r="S1048" s="204" t="s">
        <v>800</v>
      </c>
      <c r="T1048" s="204" t="s">
        <v>801</v>
      </c>
      <c r="U1048" s="207" t="s">
        <v>42</v>
      </c>
      <c r="V1048" s="208">
        <v>100010001376</v>
      </c>
      <c r="AE1048" s="209"/>
      <c r="AF1048" s="209"/>
      <c r="AG1048" s="209"/>
      <c r="AJ1048" s="198" t="str">
        <f t="shared" si="20"/>
        <v>+</v>
      </c>
      <c r="AK1048" s="201">
        <v>2012</v>
      </c>
      <c r="AL1048" s="551" t="s">
        <v>6795</v>
      </c>
    </row>
    <row r="1049" spans="1:38" s="201" customFormat="1" ht="16" x14ac:dyDescent="0.2">
      <c r="A1049" s="199"/>
      <c r="B1049" s="203">
        <v>10083575</v>
      </c>
      <c r="C1049" s="201" t="s">
        <v>31</v>
      </c>
      <c r="D1049" s="201" t="s">
        <v>32</v>
      </c>
      <c r="E1049" s="201" t="s">
        <v>525</v>
      </c>
      <c r="F1049" s="201">
        <v>411751</v>
      </c>
      <c r="G1049" s="201" t="s">
        <v>939</v>
      </c>
      <c r="H1049" s="201" t="s">
        <v>527</v>
      </c>
      <c r="I1049" s="202">
        <v>17300</v>
      </c>
      <c r="J1049" s="203" t="s">
        <v>207</v>
      </c>
      <c r="K1049" s="203" t="s">
        <v>940</v>
      </c>
      <c r="L1049" s="201" t="s">
        <v>255</v>
      </c>
      <c r="M1049" s="204" t="s">
        <v>941</v>
      </c>
      <c r="N1049" s="192"/>
      <c r="O1049" s="205"/>
      <c r="P1049" s="206"/>
      <c r="Q1049" s="201" t="s">
        <v>3235</v>
      </c>
      <c r="R1049" s="331">
        <v>3772</v>
      </c>
      <c r="S1049" s="204" t="s">
        <v>942</v>
      </c>
      <c r="T1049" s="204" t="s">
        <v>943</v>
      </c>
      <c r="U1049" s="207" t="s">
        <v>42</v>
      </c>
      <c r="V1049" s="208">
        <v>100010001376</v>
      </c>
      <c r="AE1049" s="209"/>
      <c r="AF1049" s="209"/>
      <c r="AG1049" s="209"/>
      <c r="AJ1049" s="198" t="str">
        <f t="shared" si="20"/>
        <v>+</v>
      </c>
      <c r="AK1049" s="201">
        <v>2012</v>
      </c>
      <c r="AL1049" s="551" t="s">
        <v>6795</v>
      </c>
    </row>
    <row r="1050" spans="1:38" s="201" customFormat="1" ht="16" x14ac:dyDescent="0.2">
      <c r="A1050" s="199"/>
      <c r="B1050" s="203">
        <v>10083578</v>
      </c>
      <c r="C1050" s="201" t="s">
        <v>31</v>
      </c>
      <c r="D1050" s="201" t="s">
        <v>32</v>
      </c>
      <c r="E1050" s="201" t="s">
        <v>525</v>
      </c>
      <c r="F1050" s="201">
        <v>411751</v>
      </c>
      <c r="G1050" s="201" t="s">
        <v>939</v>
      </c>
      <c r="H1050" s="201" t="s">
        <v>527</v>
      </c>
      <c r="I1050" s="202">
        <v>23500</v>
      </c>
      <c r="J1050" s="203" t="s">
        <v>546</v>
      </c>
      <c r="K1050" s="203" t="s">
        <v>547</v>
      </c>
      <c r="L1050" s="201" t="s">
        <v>255</v>
      </c>
      <c r="M1050" s="204" t="s">
        <v>944</v>
      </c>
      <c r="N1050" s="192"/>
      <c r="O1050" s="205"/>
      <c r="P1050" s="206"/>
      <c r="Q1050" s="201" t="s">
        <v>945</v>
      </c>
      <c r="R1050" s="331">
        <v>3774</v>
      </c>
      <c r="S1050" s="204" t="s">
        <v>942</v>
      </c>
      <c r="T1050" s="204" t="s">
        <v>943</v>
      </c>
      <c r="U1050" s="207" t="s">
        <v>42</v>
      </c>
      <c r="V1050" s="208">
        <v>100010001376</v>
      </c>
      <c r="AE1050" s="209"/>
      <c r="AF1050" s="209"/>
      <c r="AG1050" s="209"/>
      <c r="AJ1050" s="198" t="str">
        <f t="shared" si="20"/>
        <v>-</v>
      </c>
      <c r="AK1050" s="201">
        <v>2012</v>
      </c>
      <c r="AL1050" s="551" t="s">
        <v>6795</v>
      </c>
    </row>
    <row r="1051" spans="1:38" s="201" customFormat="1" ht="16" x14ac:dyDescent="0.2">
      <c r="A1051" s="199"/>
      <c r="B1051" s="203">
        <v>10083580</v>
      </c>
      <c r="C1051" s="201" t="s">
        <v>31</v>
      </c>
      <c r="D1051" s="201" t="s">
        <v>32</v>
      </c>
      <c r="E1051" s="201" t="s">
        <v>525</v>
      </c>
      <c r="F1051" s="201">
        <v>411751</v>
      </c>
      <c r="G1051" s="201" t="s">
        <v>939</v>
      </c>
      <c r="H1051" s="201" t="s">
        <v>527</v>
      </c>
      <c r="I1051" s="202">
        <v>31001</v>
      </c>
      <c r="J1051" s="203" t="s">
        <v>946</v>
      </c>
      <c r="K1051" s="203" t="s">
        <v>947</v>
      </c>
      <c r="L1051" s="201" t="s">
        <v>255</v>
      </c>
      <c r="M1051" s="204" t="s">
        <v>941</v>
      </c>
      <c r="N1051" s="192"/>
      <c r="O1051" s="205"/>
      <c r="P1051" s="206"/>
      <c r="Q1051" s="201" t="s">
        <v>3235</v>
      </c>
      <c r="R1051" s="331">
        <v>3776</v>
      </c>
      <c r="S1051" s="204" t="s">
        <v>942</v>
      </c>
      <c r="T1051" s="204" t="s">
        <v>943</v>
      </c>
      <c r="U1051" s="207" t="s">
        <v>42</v>
      </c>
      <c r="V1051" s="208">
        <v>100010001376</v>
      </c>
      <c r="AE1051" s="209"/>
      <c r="AF1051" s="209"/>
      <c r="AG1051" s="209"/>
      <c r="AJ1051" s="198" t="str">
        <f t="shared" si="20"/>
        <v>+</v>
      </c>
      <c r="AK1051" s="201">
        <v>2012</v>
      </c>
      <c r="AL1051" s="551" t="s">
        <v>6795</v>
      </c>
    </row>
    <row r="1052" spans="1:38" s="201" customFormat="1" ht="16" x14ac:dyDescent="0.2">
      <c r="A1052" s="199"/>
      <c r="B1052" s="203">
        <v>10083586</v>
      </c>
      <c r="C1052" s="201" t="s">
        <v>31</v>
      </c>
      <c r="D1052" s="201" t="s">
        <v>32</v>
      </c>
      <c r="E1052" s="201" t="s">
        <v>525</v>
      </c>
      <c r="F1052" s="201">
        <v>411751</v>
      </c>
      <c r="G1052" s="201" t="s">
        <v>939</v>
      </c>
      <c r="H1052" s="201" t="s">
        <v>527</v>
      </c>
      <c r="I1052" s="202">
        <v>33700</v>
      </c>
      <c r="J1052" s="203" t="s">
        <v>253</v>
      </c>
      <c r="K1052" s="203" t="s">
        <v>254</v>
      </c>
      <c r="L1052" s="201" t="s">
        <v>255</v>
      </c>
      <c r="M1052" s="204" t="s">
        <v>941</v>
      </c>
      <c r="N1052" s="192"/>
      <c r="O1052" s="205"/>
      <c r="P1052" s="206"/>
      <c r="Q1052" s="201" t="s">
        <v>3235</v>
      </c>
      <c r="R1052" s="331">
        <v>3777</v>
      </c>
      <c r="S1052" s="204" t="s">
        <v>942</v>
      </c>
      <c r="T1052" s="204" t="s">
        <v>943</v>
      </c>
      <c r="U1052" s="207" t="s">
        <v>42</v>
      </c>
      <c r="V1052" s="208">
        <v>100010001376</v>
      </c>
      <c r="AE1052" s="209"/>
      <c r="AF1052" s="209"/>
      <c r="AG1052" s="209"/>
      <c r="AJ1052" s="198" t="str">
        <f t="shared" si="20"/>
        <v>+</v>
      </c>
      <c r="AK1052" s="201">
        <v>2012</v>
      </c>
      <c r="AL1052" s="551" t="s">
        <v>6795</v>
      </c>
    </row>
    <row r="1053" spans="1:38" s="201" customFormat="1" ht="16" x14ac:dyDescent="0.2">
      <c r="A1053" s="199"/>
      <c r="B1053" s="203">
        <v>10083590</v>
      </c>
      <c r="C1053" s="201" t="s">
        <v>31</v>
      </c>
      <c r="D1053" s="201" t="s">
        <v>32</v>
      </c>
      <c r="E1053" s="201" t="s">
        <v>525</v>
      </c>
      <c r="F1053" s="201">
        <v>411751</v>
      </c>
      <c r="G1053" s="201" t="s">
        <v>939</v>
      </c>
      <c r="H1053" s="201" t="s">
        <v>527</v>
      </c>
      <c r="I1053" s="202">
        <v>36600</v>
      </c>
      <c r="J1053" s="203" t="s">
        <v>356</v>
      </c>
      <c r="K1053" s="203" t="s">
        <v>357</v>
      </c>
      <c r="L1053" s="201" t="s">
        <v>255</v>
      </c>
      <c r="M1053" s="204" t="s">
        <v>941</v>
      </c>
      <c r="N1053" s="192"/>
      <c r="O1053" s="205"/>
      <c r="P1053" s="206"/>
      <c r="Q1053" s="201" t="s">
        <v>948</v>
      </c>
      <c r="R1053" s="331">
        <v>3778</v>
      </c>
      <c r="S1053" s="204" t="s">
        <v>942</v>
      </c>
      <c r="T1053" s="204" t="s">
        <v>943</v>
      </c>
      <c r="U1053" s="207" t="s">
        <v>42</v>
      </c>
      <c r="V1053" s="208">
        <v>100010001376</v>
      </c>
      <c r="AE1053" s="209"/>
      <c r="AF1053" s="209"/>
      <c r="AG1053" s="209"/>
      <c r="AJ1053" s="198" t="str">
        <f t="shared" si="20"/>
        <v>-</v>
      </c>
      <c r="AK1053" s="201">
        <v>2012</v>
      </c>
      <c r="AL1053" s="551" t="s">
        <v>6795</v>
      </c>
    </row>
    <row r="1054" spans="1:38" s="201" customFormat="1" ht="16" x14ac:dyDescent="0.2">
      <c r="A1054" s="199"/>
      <c r="B1054" s="203">
        <v>10083595</v>
      </c>
      <c r="C1054" s="201" t="s">
        <v>31</v>
      </c>
      <c r="D1054" s="201" t="s">
        <v>32</v>
      </c>
      <c r="E1054" s="201" t="s">
        <v>525</v>
      </c>
      <c r="F1054" s="201">
        <v>411751</v>
      </c>
      <c r="G1054" s="201" t="s">
        <v>939</v>
      </c>
      <c r="H1054" s="201" t="s">
        <v>527</v>
      </c>
      <c r="I1054" s="202">
        <v>41300</v>
      </c>
      <c r="J1054" s="203" t="s">
        <v>860</v>
      </c>
      <c r="K1054" s="203" t="s">
        <v>861</v>
      </c>
      <c r="L1054" s="201" t="s">
        <v>255</v>
      </c>
      <c r="M1054" s="204" t="s">
        <v>944</v>
      </c>
      <c r="N1054" s="192"/>
      <c r="O1054" s="205"/>
      <c r="P1054" s="206"/>
      <c r="Q1054" s="201" t="s">
        <v>949</v>
      </c>
      <c r="R1054" s="331">
        <v>3783</v>
      </c>
      <c r="S1054" s="204" t="s">
        <v>942</v>
      </c>
      <c r="T1054" s="204" t="s">
        <v>943</v>
      </c>
      <c r="U1054" s="207" t="s">
        <v>42</v>
      </c>
      <c r="V1054" s="208">
        <v>100010001376</v>
      </c>
      <c r="AE1054" s="209"/>
      <c r="AF1054" s="209"/>
      <c r="AG1054" s="209"/>
      <c r="AJ1054" s="198" t="str">
        <f t="shared" si="20"/>
        <v>-</v>
      </c>
      <c r="AK1054" s="201">
        <v>2012</v>
      </c>
      <c r="AL1054" s="551" t="s">
        <v>6795</v>
      </c>
    </row>
    <row r="1055" spans="1:38" s="201" customFormat="1" ht="16" x14ac:dyDescent="0.2">
      <c r="A1055" s="199"/>
      <c r="B1055" s="203">
        <v>10083596</v>
      </c>
      <c r="C1055" s="201" t="s">
        <v>31</v>
      </c>
      <c r="D1055" s="201" t="s">
        <v>32</v>
      </c>
      <c r="E1055" s="201" t="s">
        <v>525</v>
      </c>
      <c r="F1055" s="201">
        <v>411751</v>
      </c>
      <c r="G1055" s="201" t="s">
        <v>939</v>
      </c>
      <c r="H1055" s="201" t="s">
        <v>527</v>
      </c>
      <c r="I1055" s="202">
        <v>50500</v>
      </c>
      <c r="J1055" s="203" t="s">
        <v>124</v>
      </c>
      <c r="K1055" s="203" t="s">
        <v>950</v>
      </c>
      <c r="L1055" s="201" t="s">
        <v>255</v>
      </c>
      <c r="M1055" s="204" t="s">
        <v>951</v>
      </c>
      <c r="N1055" s="192"/>
      <c r="O1055" s="205"/>
      <c r="P1055" s="206"/>
      <c r="Q1055" s="201" t="s">
        <v>3235</v>
      </c>
      <c r="R1055" s="331">
        <v>3784</v>
      </c>
      <c r="S1055" s="204" t="s">
        <v>942</v>
      </c>
      <c r="T1055" s="204" t="s">
        <v>943</v>
      </c>
      <c r="U1055" s="207" t="s">
        <v>42</v>
      </c>
      <c r="V1055" s="208">
        <v>100010001376</v>
      </c>
      <c r="AE1055" s="209"/>
      <c r="AF1055" s="209"/>
      <c r="AG1055" s="209"/>
      <c r="AJ1055" s="198" t="str">
        <f t="shared" si="20"/>
        <v>+</v>
      </c>
      <c r="AK1055" s="201">
        <v>2012</v>
      </c>
      <c r="AL1055" s="551" t="s">
        <v>6795</v>
      </c>
    </row>
    <row r="1056" spans="1:38" s="201" customFormat="1" ht="16" x14ac:dyDescent="0.2">
      <c r="A1056" s="199"/>
      <c r="B1056" s="203">
        <v>10110546</v>
      </c>
      <c r="C1056" s="201" t="s">
        <v>31</v>
      </c>
      <c r="D1056" s="201" t="s">
        <v>32</v>
      </c>
      <c r="E1056" s="201" t="s">
        <v>525</v>
      </c>
      <c r="F1056" s="201">
        <v>411751</v>
      </c>
      <c r="G1056" s="201" t="s">
        <v>939</v>
      </c>
      <c r="H1056" s="201" t="s">
        <v>527</v>
      </c>
      <c r="I1056" s="202">
        <v>75601</v>
      </c>
      <c r="J1056" s="203" t="s">
        <v>474</v>
      </c>
      <c r="K1056" s="203" t="s">
        <v>952</v>
      </c>
      <c r="L1056" s="201" t="s">
        <v>255</v>
      </c>
      <c r="M1056" s="204" t="s">
        <v>951</v>
      </c>
      <c r="N1056" s="192"/>
      <c r="O1056" s="205"/>
      <c r="P1056" s="206"/>
      <c r="Q1056" s="201" t="s">
        <v>953</v>
      </c>
      <c r="R1056" s="331">
        <v>3792</v>
      </c>
      <c r="S1056" s="204" t="s">
        <v>942</v>
      </c>
      <c r="T1056" s="204" t="s">
        <v>943</v>
      </c>
      <c r="U1056" s="207" t="s">
        <v>42</v>
      </c>
      <c r="V1056" s="208">
        <v>100010001376</v>
      </c>
      <c r="AE1056" s="209"/>
      <c r="AF1056" s="209"/>
      <c r="AG1056" s="209"/>
      <c r="AJ1056" s="198" t="str">
        <f t="shared" si="20"/>
        <v>-</v>
      </c>
      <c r="AK1056" s="201">
        <v>2012</v>
      </c>
      <c r="AL1056" s="551" t="s">
        <v>6795</v>
      </c>
    </row>
    <row r="1057" spans="1:38" s="201" customFormat="1" ht="16" x14ac:dyDescent="0.2">
      <c r="A1057" s="199"/>
      <c r="B1057" s="203">
        <v>10119563</v>
      </c>
      <c r="C1057" s="201" t="s">
        <v>31</v>
      </c>
      <c r="D1057" s="201" t="s">
        <v>32</v>
      </c>
      <c r="E1057" s="201" t="s">
        <v>525</v>
      </c>
      <c r="F1057" s="201">
        <v>411751</v>
      </c>
      <c r="G1057" s="201" t="s">
        <v>939</v>
      </c>
      <c r="H1057" s="201" t="s">
        <v>527</v>
      </c>
      <c r="I1057" s="202">
        <v>601</v>
      </c>
      <c r="J1057" s="203" t="s">
        <v>954</v>
      </c>
      <c r="K1057" s="203" t="s">
        <v>955</v>
      </c>
      <c r="L1057" s="201" t="s">
        <v>255</v>
      </c>
      <c r="M1057" s="204" t="s">
        <v>951</v>
      </c>
      <c r="N1057" s="192"/>
      <c r="O1057" s="205"/>
      <c r="P1057" s="206"/>
      <c r="Q1057" s="201" t="s">
        <v>956</v>
      </c>
      <c r="R1057" s="331">
        <v>3793</v>
      </c>
      <c r="S1057" s="204" t="s">
        <v>942</v>
      </c>
      <c r="T1057" s="204" t="s">
        <v>943</v>
      </c>
      <c r="U1057" s="207" t="s">
        <v>42</v>
      </c>
      <c r="V1057" s="208">
        <v>100010001376</v>
      </c>
      <c r="AE1057" s="209"/>
      <c r="AF1057" s="209"/>
      <c r="AG1057" s="209"/>
      <c r="AJ1057" s="198" t="str">
        <f t="shared" si="20"/>
        <v>-</v>
      </c>
      <c r="AK1057" s="201">
        <v>2012</v>
      </c>
      <c r="AL1057" s="551" t="s">
        <v>6795</v>
      </c>
    </row>
    <row r="1058" spans="1:38" s="201" customFormat="1" ht="16" x14ac:dyDescent="0.2">
      <c r="A1058" s="199"/>
      <c r="B1058" s="203">
        <v>10139880</v>
      </c>
      <c r="C1058" s="201" t="s">
        <v>31</v>
      </c>
      <c r="D1058" s="201" t="s">
        <v>32</v>
      </c>
      <c r="E1058" s="201" t="s">
        <v>603</v>
      </c>
      <c r="F1058" s="201">
        <v>400807</v>
      </c>
      <c r="G1058" s="201" t="s">
        <v>63</v>
      </c>
      <c r="H1058" s="201" t="s">
        <v>604</v>
      </c>
      <c r="I1058" s="202">
        <v>124600</v>
      </c>
      <c r="J1058" s="203" t="s">
        <v>491</v>
      </c>
      <c r="K1058" s="203" t="s">
        <v>957</v>
      </c>
      <c r="L1058" s="201" t="s">
        <v>255</v>
      </c>
      <c r="M1058" s="204" t="s">
        <v>958</v>
      </c>
      <c r="N1058" s="192"/>
      <c r="O1058" s="205"/>
      <c r="P1058" s="206"/>
      <c r="Q1058" s="201" t="s">
        <v>3235</v>
      </c>
      <c r="R1058" s="331">
        <v>3794</v>
      </c>
      <c r="S1058" s="204" t="s">
        <v>942</v>
      </c>
      <c r="T1058" s="204" t="s">
        <v>943</v>
      </c>
      <c r="U1058" s="207" t="s">
        <v>42</v>
      </c>
      <c r="V1058" s="208">
        <v>100010001376</v>
      </c>
      <c r="AE1058" s="209"/>
      <c r="AF1058" s="209"/>
      <c r="AG1058" s="209"/>
      <c r="AJ1058" s="198" t="str">
        <f t="shared" si="20"/>
        <v>+</v>
      </c>
      <c r="AK1058" s="201">
        <v>2012</v>
      </c>
      <c r="AL1058" s="551" t="s">
        <v>6795</v>
      </c>
    </row>
    <row r="1059" spans="1:38" s="201" customFormat="1" ht="16" x14ac:dyDescent="0.2">
      <c r="A1059" s="199"/>
      <c r="B1059" s="203">
        <v>10147385</v>
      </c>
      <c r="C1059" s="201" t="s">
        <v>31</v>
      </c>
      <c r="D1059" s="201" t="s">
        <v>32</v>
      </c>
      <c r="E1059" s="201" t="s">
        <v>959</v>
      </c>
      <c r="F1059" s="201">
        <v>413052</v>
      </c>
      <c r="G1059" s="201" t="s">
        <v>390</v>
      </c>
      <c r="H1059" s="201" t="s">
        <v>391</v>
      </c>
      <c r="I1059" s="202">
        <v>33200</v>
      </c>
      <c r="J1059" s="203" t="s">
        <v>491</v>
      </c>
      <c r="K1059" s="203" t="s">
        <v>549</v>
      </c>
      <c r="L1059" s="201" t="s">
        <v>255</v>
      </c>
      <c r="M1059" s="204" t="s">
        <v>960</v>
      </c>
      <c r="N1059" s="192"/>
      <c r="O1059" s="205"/>
      <c r="P1059" s="206"/>
      <c r="Q1059" s="201" t="s">
        <v>3235</v>
      </c>
      <c r="R1059" s="331">
        <v>3808</v>
      </c>
      <c r="S1059" s="204" t="s">
        <v>942</v>
      </c>
      <c r="T1059" s="204" t="s">
        <v>943</v>
      </c>
      <c r="U1059" s="207" t="s">
        <v>42</v>
      </c>
      <c r="V1059" s="208">
        <v>100010001376</v>
      </c>
      <c r="AE1059" s="209"/>
      <c r="AF1059" s="209"/>
      <c r="AG1059" s="209"/>
      <c r="AJ1059" s="198" t="str">
        <f t="shared" si="20"/>
        <v>+</v>
      </c>
      <c r="AK1059" s="201">
        <v>2012</v>
      </c>
      <c r="AL1059" s="551" t="s">
        <v>6795</v>
      </c>
    </row>
    <row r="1060" spans="1:38" s="201" customFormat="1" ht="16" x14ac:dyDescent="0.2">
      <c r="A1060" s="199"/>
      <c r="B1060" s="203">
        <v>10147486</v>
      </c>
      <c r="C1060" s="201" t="s">
        <v>31</v>
      </c>
      <c r="D1060" s="201" t="s">
        <v>32</v>
      </c>
      <c r="E1060" s="201" t="s">
        <v>959</v>
      </c>
      <c r="F1060" s="201">
        <v>413052</v>
      </c>
      <c r="G1060" s="201" t="s">
        <v>390</v>
      </c>
      <c r="H1060" s="201" t="s">
        <v>391</v>
      </c>
      <c r="I1060" s="202">
        <v>73000</v>
      </c>
      <c r="J1060" s="203" t="s">
        <v>486</v>
      </c>
      <c r="K1060" s="203" t="s">
        <v>553</v>
      </c>
      <c r="L1060" s="201" t="s">
        <v>255</v>
      </c>
      <c r="M1060" s="204" t="s">
        <v>960</v>
      </c>
      <c r="N1060" s="192"/>
      <c r="O1060" s="205"/>
      <c r="P1060" s="206"/>
      <c r="Q1060" s="201" t="s">
        <v>3235</v>
      </c>
      <c r="R1060" s="331">
        <v>3809</v>
      </c>
      <c r="S1060" s="204" t="s">
        <v>942</v>
      </c>
      <c r="T1060" s="204" t="s">
        <v>943</v>
      </c>
      <c r="U1060" s="207" t="s">
        <v>42</v>
      </c>
      <c r="V1060" s="208">
        <v>100010001376</v>
      </c>
      <c r="AE1060" s="209"/>
      <c r="AF1060" s="209"/>
      <c r="AG1060" s="209"/>
      <c r="AJ1060" s="198" t="str">
        <f t="shared" si="20"/>
        <v>+</v>
      </c>
      <c r="AK1060" s="201">
        <v>2012</v>
      </c>
      <c r="AL1060" s="551" t="s">
        <v>6795</v>
      </c>
    </row>
    <row r="1061" spans="1:38" s="201" customFormat="1" ht="16" x14ac:dyDescent="0.2">
      <c r="A1061" s="199"/>
      <c r="B1061" s="203">
        <v>10147490</v>
      </c>
      <c r="C1061" s="201" t="s">
        <v>31</v>
      </c>
      <c r="D1061" s="201" t="s">
        <v>32</v>
      </c>
      <c r="E1061" s="201" t="s">
        <v>959</v>
      </c>
      <c r="F1061" s="201">
        <v>413052</v>
      </c>
      <c r="G1061" s="201" t="s">
        <v>390</v>
      </c>
      <c r="H1061" s="201" t="s">
        <v>391</v>
      </c>
      <c r="I1061" s="202">
        <v>10800</v>
      </c>
      <c r="J1061" s="203" t="s">
        <v>583</v>
      </c>
      <c r="K1061" s="203" t="s">
        <v>584</v>
      </c>
      <c r="L1061" s="201" t="s">
        <v>255</v>
      </c>
      <c r="M1061" s="204" t="s">
        <v>960</v>
      </c>
      <c r="N1061" s="192"/>
      <c r="O1061" s="205"/>
      <c r="P1061" s="206"/>
      <c r="Q1061" s="201" t="s">
        <v>3235</v>
      </c>
      <c r="R1061" s="331">
        <v>3810</v>
      </c>
      <c r="S1061" s="204" t="s">
        <v>942</v>
      </c>
      <c r="T1061" s="204" t="s">
        <v>943</v>
      </c>
      <c r="U1061" s="207" t="s">
        <v>42</v>
      </c>
      <c r="V1061" s="208">
        <v>100010001376</v>
      </c>
      <c r="AE1061" s="209"/>
      <c r="AF1061" s="209"/>
      <c r="AG1061" s="209"/>
      <c r="AJ1061" s="198" t="str">
        <f t="shared" si="20"/>
        <v>+</v>
      </c>
      <c r="AK1061" s="201">
        <v>2012</v>
      </c>
      <c r="AL1061" s="551" t="s">
        <v>6795</v>
      </c>
    </row>
    <row r="1062" spans="1:38" s="201" customFormat="1" ht="16" x14ac:dyDescent="0.2">
      <c r="A1062" s="199"/>
      <c r="B1062" s="203">
        <v>10147496</v>
      </c>
      <c r="C1062" s="201" t="s">
        <v>31</v>
      </c>
      <c r="D1062" s="201" t="s">
        <v>32</v>
      </c>
      <c r="E1062" s="201" t="s">
        <v>959</v>
      </c>
      <c r="F1062" s="201">
        <v>413052</v>
      </c>
      <c r="G1062" s="201" t="s">
        <v>390</v>
      </c>
      <c r="H1062" s="201" t="s">
        <v>391</v>
      </c>
      <c r="I1062" s="202">
        <v>32800</v>
      </c>
      <c r="J1062" s="203" t="s">
        <v>253</v>
      </c>
      <c r="K1062" s="203" t="s">
        <v>327</v>
      </c>
      <c r="L1062" s="201" t="s">
        <v>255</v>
      </c>
      <c r="M1062" s="204" t="s">
        <v>960</v>
      </c>
      <c r="N1062" s="192"/>
      <c r="O1062" s="205"/>
      <c r="P1062" s="206"/>
      <c r="Q1062" s="201" t="s">
        <v>3235</v>
      </c>
      <c r="R1062" s="331">
        <v>3811</v>
      </c>
      <c r="S1062" s="204" t="s">
        <v>942</v>
      </c>
      <c r="T1062" s="204" t="s">
        <v>943</v>
      </c>
      <c r="U1062" s="207" t="s">
        <v>42</v>
      </c>
      <c r="V1062" s="208">
        <v>100010001376</v>
      </c>
      <c r="AE1062" s="209"/>
      <c r="AF1062" s="209"/>
      <c r="AG1062" s="209"/>
      <c r="AJ1062" s="198" t="str">
        <f t="shared" si="20"/>
        <v>+</v>
      </c>
      <c r="AK1062" s="201">
        <v>2012</v>
      </c>
      <c r="AL1062" s="551" t="s">
        <v>6795</v>
      </c>
    </row>
    <row r="1063" spans="1:38" s="201" customFormat="1" ht="16" x14ac:dyDescent="0.2">
      <c r="A1063" s="199"/>
      <c r="B1063" s="203">
        <v>10147497</v>
      </c>
      <c r="C1063" s="201" t="s">
        <v>31</v>
      </c>
      <c r="D1063" s="201" t="s">
        <v>32</v>
      </c>
      <c r="E1063" s="201" t="s">
        <v>959</v>
      </c>
      <c r="F1063" s="201">
        <v>413052</v>
      </c>
      <c r="G1063" s="201" t="s">
        <v>390</v>
      </c>
      <c r="H1063" s="201" t="s">
        <v>391</v>
      </c>
      <c r="I1063" s="202">
        <v>31100</v>
      </c>
      <c r="J1063" s="203" t="s">
        <v>290</v>
      </c>
      <c r="K1063" s="203" t="s">
        <v>413</v>
      </c>
      <c r="L1063" s="201" t="s">
        <v>255</v>
      </c>
      <c r="M1063" s="204" t="s">
        <v>960</v>
      </c>
      <c r="N1063" s="192"/>
      <c r="O1063" s="205"/>
      <c r="P1063" s="206"/>
      <c r="Q1063" s="201" t="s">
        <v>3235</v>
      </c>
      <c r="R1063" s="331">
        <v>3812</v>
      </c>
      <c r="S1063" s="204" t="s">
        <v>942</v>
      </c>
      <c r="T1063" s="204" t="s">
        <v>943</v>
      </c>
      <c r="U1063" s="207" t="s">
        <v>42</v>
      </c>
      <c r="V1063" s="208">
        <v>100010001376</v>
      </c>
      <c r="AE1063" s="209"/>
      <c r="AF1063" s="209"/>
      <c r="AG1063" s="209"/>
      <c r="AJ1063" s="198" t="str">
        <f t="shared" si="20"/>
        <v>+</v>
      </c>
      <c r="AK1063" s="201">
        <v>2012</v>
      </c>
      <c r="AL1063" s="551" t="s">
        <v>6795</v>
      </c>
    </row>
    <row r="1064" spans="1:38" s="201" customFormat="1" ht="16" x14ac:dyDescent="0.2">
      <c r="A1064" s="199"/>
      <c r="B1064" s="203">
        <v>10153313</v>
      </c>
      <c r="C1064" s="201" t="s">
        <v>31</v>
      </c>
      <c r="D1064" s="201" t="s">
        <v>32</v>
      </c>
      <c r="E1064" s="201" t="s">
        <v>961</v>
      </c>
      <c r="F1064" s="201">
        <v>203408</v>
      </c>
      <c r="G1064" s="201" t="s">
        <v>962</v>
      </c>
      <c r="H1064" s="201" t="s">
        <v>35</v>
      </c>
      <c r="I1064" s="202">
        <v>24800</v>
      </c>
      <c r="J1064" s="203" t="s">
        <v>253</v>
      </c>
      <c r="K1064" s="203" t="s">
        <v>327</v>
      </c>
      <c r="L1064" s="201" t="s">
        <v>255</v>
      </c>
      <c r="M1064" s="204" t="s">
        <v>801</v>
      </c>
      <c r="N1064" s="192"/>
      <c r="O1064" s="205"/>
      <c r="P1064" s="206"/>
      <c r="Q1064" s="201" t="s">
        <v>3235</v>
      </c>
      <c r="R1064" s="331">
        <v>3829</v>
      </c>
      <c r="S1064" s="204" t="s">
        <v>942</v>
      </c>
      <c r="T1064" s="204" t="s">
        <v>943</v>
      </c>
      <c r="U1064" s="207" t="s">
        <v>42</v>
      </c>
      <c r="V1064" s="208">
        <v>100010001376</v>
      </c>
      <c r="AE1064" s="209"/>
      <c r="AF1064" s="209"/>
      <c r="AG1064" s="209"/>
      <c r="AJ1064" s="198" t="str">
        <f t="shared" si="20"/>
        <v>+</v>
      </c>
      <c r="AK1064" s="201">
        <v>2012</v>
      </c>
      <c r="AL1064" s="551" t="s">
        <v>6795</v>
      </c>
    </row>
    <row r="1065" spans="1:38" s="201" customFormat="1" ht="16" x14ac:dyDescent="0.2">
      <c r="A1065" s="199"/>
      <c r="B1065" s="203">
        <v>10156052</v>
      </c>
      <c r="C1065" s="201" t="s">
        <v>31</v>
      </c>
      <c r="D1065" s="201" t="s">
        <v>32</v>
      </c>
      <c r="E1065" s="201" t="s">
        <v>963</v>
      </c>
      <c r="F1065" s="201">
        <v>405286</v>
      </c>
      <c r="G1065" s="201" t="s">
        <v>964</v>
      </c>
      <c r="H1065" s="201" t="s">
        <v>409</v>
      </c>
      <c r="I1065" s="202">
        <v>1000</v>
      </c>
      <c r="J1065" s="203" t="s">
        <v>356</v>
      </c>
      <c r="K1065" s="203" t="s">
        <v>357</v>
      </c>
      <c r="L1065" s="201" t="s">
        <v>255</v>
      </c>
      <c r="M1065" s="204" t="s">
        <v>965</v>
      </c>
      <c r="N1065" s="192"/>
      <c r="O1065" s="205"/>
      <c r="P1065" s="206"/>
      <c r="Q1065" s="201" t="s">
        <v>3235</v>
      </c>
      <c r="R1065" s="331">
        <v>3837</v>
      </c>
      <c r="S1065" s="204" t="s">
        <v>942</v>
      </c>
      <c r="T1065" s="204" t="s">
        <v>943</v>
      </c>
      <c r="U1065" s="207" t="s">
        <v>42</v>
      </c>
      <c r="V1065" s="208">
        <v>100010001376</v>
      </c>
      <c r="AE1065" s="209"/>
      <c r="AF1065" s="209"/>
      <c r="AG1065" s="209"/>
      <c r="AJ1065" s="198" t="str">
        <f t="shared" si="20"/>
        <v>+</v>
      </c>
      <c r="AK1065" s="201">
        <v>2012</v>
      </c>
      <c r="AL1065" s="551" t="s">
        <v>6795</v>
      </c>
    </row>
    <row r="1066" spans="1:38" s="201" customFormat="1" ht="16" x14ac:dyDescent="0.2">
      <c r="A1066" s="199"/>
      <c r="B1066" s="203">
        <v>10156057</v>
      </c>
      <c r="C1066" s="201" t="s">
        <v>31</v>
      </c>
      <c r="D1066" s="201" t="s">
        <v>32</v>
      </c>
      <c r="E1066" s="201" t="s">
        <v>963</v>
      </c>
      <c r="F1066" s="201">
        <v>405286</v>
      </c>
      <c r="G1066" s="201" t="s">
        <v>964</v>
      </c>
      <c r="H1066" s="201" t="s">
        <v>409</v>
      </c>
      <c r="I1066" s="202">
        <v>30600</v>
      </c>
      <c r="J1066" s="203" t="s">
        <v>738</v>
      </c>
      <c r="K1066" s="203" t="s">
        <v>739</v>
      </c>
      <c r="L1066" s="201" t="s">
        <v>255</v>
      </c>
      <c r="M1066" s="204" t="s">
        <v>966</v>
      </c>
      <c r="N1066" s="192"/>
      <c r="O1066" s="205"/>
      <c r="P1066" s="206"/>
      <c r="Q1066" s="201" t="s">
        <v>3235</v>
      </c>
      <c r="R1066" s="331">
        <v>3842</v>
      </c>
      <c r="S1066" s="204" t="s">
        <v>942</v>
      </c>
      <c r="T1066" s="204" t="s">
        <v>943</v>
      </c>
      <c r="U1066" s="207" t="s">
        <v>42</v>
      </c>
      <c r="V1066" s="208">
        <v>100010001376</v>
      </c>
      <c r="AE1066" s="209"/>
      <c r="AF1066" s="209"/>
      <c r="AG1066" s="209"/>
      <c r="AJ1066" s="198" t="str">
        <f t="shared" si="20"/>
        <v>+</v>
      </c>
      <c r="AK1066" s="201">
        <v>2012</v>
      </c>
      <c r="AL1066" s="551" t="s">
        <v>6795</v>
      </c>
    </row>
    <row r="1067" spans="1:38" s="201" customFormat="1" ht="16" x14ac:dyDescent="0.2">
      <c r="A1067" s="199"/>
      <c r="B1067" s="203">
        <v>10156662</v>
      </c>
      <c r="C1067" s="201" t="s">
        <v>31</v>
      </c>
      <c r="D1067" s="201" t="s">
        <v>32</v>
      </c>
      <c r="E1067" s="201" t="s">
        <v>967</v>
      </c>
      <c r="F1067" s="201">
        <v>201246</v>
      </c>
      <c r="G1067" s="201" t="s">
        <v>968</v>
      </c>
      <c r="H1067" s="201" t="s">
        <v>35</v>
      </c>
      <c r="I1067" s="202">
        <v>600</v>
      </c>
      <c r="J1067" s="203" t="s">
        <v>175</v>
      </c>
      <c r="K1067" s="203" t="s">
        <v>452</v>
      </c>
      <c r="L1067" s="201" t="s">
        <v>255</v>
      </c>
      <c r="M1067" s="204" t="s">
        <v>969</v>
      </c>
      <c r="N1067" s="192"/>
      <c r="O1067" s="205"/>
      <c r="P1067" s="206"/>
      <c r="Q1067" s="201" t="s">
        <v>3235</v>
      </c>
      <c r="R1067" s="331">
        <v>3843</v>
      </c>
      <c r="S1067" s="204" t="s">
        <v>942</v>
      </c>
      <c r="T1067" s="204" t="s">
        <v>943</v>
      </c>
      <c r="U1067" s="207" t="s">
        <v>42</v>
      </c>
      <c r="V1067" s="208">
        <v>100010001376</v>
      </c>
      <c r="AE1067" s="209"/>
      <c r="AF1067" s="209"/>
      <c r="AG1067" s="209"/>
      <c r="AJ1067" s="198" t="str">
        <f t="shared" si="20"/>
        <v>+</v>
      </c>
      <c r="AK1067" s="201">
        <v>2012</v>
      </c>
      <c r="AL1067" s="551" t="s">
        <v>6795</v>
      </c>
    </row>
    <row r="1068" spans="1:38" s="201" customFormat="1" ht="16" x14ac:dyDescent="0.2">
      <c r="A1068" s="199"/>
      <c r="B1068" s="203">
        <v>10157022</v>
      </c>
      <c r="C1068" s="201" t="s">
        <v>31</v>
      </c>
      <c r="D1068" s="201" t="s">
        <v>32</v>
      </c>
      <c r="E1068" s="201" t="s">
        <v>959</v>
      </c>
      <c r="F1068" s="201">
        <v>413052</v>
      </c>
      <c r="G1068" s="201" t="s">
        <v>390</v>
      </c>
      <c r="H1068" s="201" t="s">
        <v>391</v>
      </c>
      <c r="I1068" s="202">
        <v>33400</v>
      </c>
      <c r="J1068" s="203" t="s">
        <v>356</v>
      </c>
      <c r="K1068" s="203" t="s">
        <v>357</v>
      </c>
      <c r="L1068" s="201" t="s">
        <v>255</v>
      </c>
      <c r="M1068" s="204" t="s">
        <v>960</v>
      </c>
      <c r="N1068" s="192"/>
      <c r="O1068" s="205"/>
      <c r="P1068" s="206"/>
      <c r="Q1068" s="201" t="s">
        <v>3235</v>
      </c>
      <c r="R1068" s="331">
        <v>3845</v>
      </c>
      <c r="S1068" s="204" t="s">
        <v>942</v>
      </c>
      <c r="T1068" s="204" t="s">
        <v>943</v>
      </c>
      <c r="U1068" s="207" t="s">
        <v>42</v>
      </c>
      <c r="V1068" s="208">
        <v>100010001376</v>
      </c>
      <c r="AE1068" s="209"/>
      <c r="AF1068" s="209"/>
      <c r="AG1068" s="209"/>
      <c r="AJ1068" s="198" t="str">
        <f t="shared" si="20"/>
        <v>+</v>
      </c>
      <c r="AK1068" s="201">
        <v>2012</v>
      </c>
      <c r="AL1068" s="551" t="s">
        <v>6795</v>
      </c>
    </row>
    <row r="1069" spans="1:38" s="201" customFormat="1" ht="16" x14ac:dyDescent="0.2">
      <c r="A1069" s="199"/>
      <c r="B1069" s="203">
        <v>10157023</v>
      </c>
      <c r="C1069" s="201" t="s">
        <v>31</v>
      </c>
      <c r="D1069" s="201" t="s">
        <v>32</v>
      </c>
      <c r="E1069" s="201" t="s">
        <v>959</v>
      </c>
      <c r="F1069" s="201">
        <v>413052</v>
      </c>
      <c r="G1069" s="201" t="s">
        <v>390</v>
      </c>
      <c r="H1069" s="201" t="s">
        <v>391</v>
      </c>
      <c r="I1069" s="202">
        <v>33500</v>
      </c>
      <c r="J1069" s="203" t="s">
        <v>356</v>
      </c>
      <c r="K1069" s="203" t="s">
        <v>357</v>
      </c>
      <c r="L1069" s="201" t="s">
        <v>255</v>
      </c>
      <c r="M1069" s="204" t="s">
        <v>960</v>
      </c>
      <c r="N1069" s="192"/>
      <c r="O1069" s="205"/>
      <c r="P1069" s="206"/>
      <c r="Q1069" s="201" t="s">
        <v>3235</v>
      </c>
      <c r="R1069" s="331">
        <v>3846</v>
      </c>
      <c r="S1069" s="204" t="s">
        <v>942</v>
      </c>
      <c r="T1069" s="204" t="s">
        <v>943</v>
      </c>
      <c r="U1069" s="207" t="s">
        <v>42</v>
      </c>
      <c r="V1069" s="208">
        <v>100010001376</v>
      </c>
      <c r="AE1069" s="209"/>
      <c r="AF1069" s="209"/>
      <c r="AG1069" s="209"/>
      <c r="AJ1069" s="198" t="str">
        <f t="shared" si="20"/>
        <v>+</v>
      </c>
      <c r="AK1069" s="201">
        <v>2012</v>
      </c>
      <c r="AL1069" s="551" t="s">
        <v>6795</v>
      </c>
    </row>
    <row r="1070" spans="1:38" s="201" customFormat="1" ht="16" x14ac:dyDescent="0.2">
      <c r="A1070" s="199"/>
      <c r="B1070" s="203">
        <v>10157866</v>
      </c>
      <c r="C1070" s="201" t="s">
        <v>31</v>
      </c>
      <c r="D1070" s="201" t="s">
        <v>32</v>
      </c>
      <c r="E1070" s="201" t="s">
        <v>970</v>
      </c>
      <c r="F1070" s="201">
        <v>402009</v>
      </c>
      <c r="G1070" s="201" t="s">
        <v>971</v>
      </c>
      <c r="H1070" s="201" t="s">
        <v>578</v>
      </c>
      <c r="I1070" s="202">
        <v>14900</v>
      </c>
      <c r="J1070" s="203" t="s">
        <v>486</v>
      </c>
      <c r="K1070" s="203" t="s">
        <v>553</v>
      </c>
      <c r="L1070" s="201" t="s">
        <v>255</v>
      </c>
      <c r="M1070" s="204" t="s">
        <v>972</v>
      </c>
      <c r="N1070" s="192"/>
      <c r="O1070" s="205"/>
      <c r="P1070" s="206"/>
      <c r="Q1070" s="201" t="s">
        <v>3235</v>
      </c>
      <c r="R1070" s="331">
        <v>3847</v>
      </c>
      <c r="S1070" s="204" t="s">
        <v>942</v>
      </c>
      <c r="T1070" s="204" t="s">
        <v>943</v>
      </c>
      <c r="U1070" s="207" t="s">
        <v>42</v>
      </c>
      <c r="V1070" s="208">
        <v>100010001376</v>
      </c>
      <c r="AE1070" s="209"/>
      <c r="AF1070" s="209"/>
      <c r="AG1070" s="209"/>
      <c r="AJ1070" s="198" t="str">
        <f t="shared" si="20"/>
        <v>+</v>
      </c>
      <c r="AK1070" s="201">
        <v>2012</v>
      </c>
      <c r="AL1070" s="551" t="s">
        <v>6795</v>
      </c>
    </row>
    <row r="1071" spans="1:38" s="201" customFormat="1" ht="16" x14ac:dyDescent="0.2">
      <c r="A1071" s="199"/>
      <c r="B1071" s="203">
        <v>10157949</v>
      </c>
      <c r="C1071" s="201" t="s">
        <v>31</v>
      </c>
      <c r="D1071" s="201" t="s">
        <v>32</v>
      </c>
      <c r="E1071" s="201" t="s">
        <v>970</v>
      </c>
      <c r="F1071" s="201">
        <v>402009</v>
      </c>
      <c r="G1071" s="201" t="s">
        <v>971</v>
      </c>
      <c r="H1071" s="201" t="s">
        <v>578</v>
      </c>
      <c r="I1071" s="202">
        <v>100</v>
      </c>
      <c r="J1071" s="203" t="s">
        <v>973</v>
      </c>
      <c r="K1071" s="203" t="s">
        <v>974</v>
      </c>
      <c r="L1071" s="201" t="s">
        <v>255</v>
      </c>
      <c r="M1071" s="204" t="s">
        <v>966</v>
      </c>
      <c r="N1071" s="192"/>
      <c r="O1071" s="205"/>
      <c r="P1071" s="206"/>
      <c r="Q1071" s="201" t="s">
        <v>3235</v>
      </c>
      <c r="R1071" s="331">
        <v>3848</v>
      </c>
      <c r="S1071" s="204" t="s">
        <v>942</v>
      </c>
      <c r="T1071" s="204" t="s">
        <v>943</v>
      </c>
      <c r="U1071" s="207" t="s">
        <v>42</v>
      </c>
      <c r="V1071" s="208">
        <v>100010001376</v>
      </c>
      <c r="AE1071" s="209"/>
      <c r="AF1071" s="209"/>
      <c r="AG1071" s="209"/>
      <c r="AJ1071" s="198" t="str">
        <f t="shared" si="20"/>
        <v>+</v>
      </c>
      <c r="AK1071" s="201">
        <v>2012</v>
      </c>
      <c r="AL1071" s="551" t="s">
        <v>6795</v>
      </c>
    </row>
    <row r="1072" spans="1:38" s="201" customFormat="1" ht="16" x14ac:dyDescent="0.2">
      <c r="A1072" s="199"/>
      <c r="B1072" s="203">
        <v>10157950</v>
      </c>
      <c r="C1072" s="201" t="s">
        <v>31</v>
      </c>
      <c r="D1072" s="201" t="s">
        <v>32</v>
      </c>
      <c r="E1072" s="201" t="s">
        <v>970</v>
      </c>
      <c r="F1072" s="201">
        <v>402009</v>
      </c>
      <c r="G1072" s="201" t="s">
        <v>971</v>
      </c>
      <c r="H1072" s="201" t="s">
        <v>578</v>
      </c>
      <c r="I1072" s="202">
        <v>2100</v>
      </c>
      <c r="J1072" s="203" t="s">
        <v>356</v>
      </c>
      <c r="K1072" s="203" t="s">
        <v>357</v>
      </c>
      <c r="L1072" s="201" t="s">
        <v>255</v>
      </c>
      <c r="M1072" s="204" t="s">
        <v>972</v>
      </c>
      <c r="N1072" s="192"/>
      <c r="O1072" s="205"/>
      <c r="P1072" s="206"/>
      <c r="Q1072" s="201" t="s">
        <v>3235</v>
      </c>
      <c r="R1072" s="331">
        <v>3849</v>
      </c>
      <c r="S1072" s="204" t="s">
        <v>942</v>
      </c>
      <c r="T1072" s="204" t="s">
        <v>943</v>
      </c>
      <c r="U1072" s="207" t="s">
        <v>42</v>
      </c>
      <c r="V1072" s="208">
        <v>100010001376</v>
      </c>
      <c r="AE1072" s="209"/>
      <c r="AF1072" s="209"/>
      <c r="AG1072" s="209"/>
      <c r="AJ1072" s="198" t="str">
        <f t="shared" si="20"/>
        <v>+</v>
      </c>
      <c r="AK1072" s="201">
        <v>2012</v>
      </c>
      <c r="AL1072" s="551" t="s">
        <v>6795</v>
      </c>
    </row>
    <row r="1073" spans="1:38" s="201" customFormat="1" ht="16" x14ac:dyDescent="0.2">
      <c r="A1073" s="199"/>
      <c r="B1073" s="203">
        <v>10157956</v>
      </c>
      <c r="C1073" s="201" t="s">
        <v>31</v>
      </c>
      <c r="D1073" s="201" t="s">
        <v>32</v>
      </c>
      <c r="E1073" s="201" t="s">
        <v>970</v>
      </c>
      <c r="F1073" s="201">
        <v>402009</v>
      </c>
      <c r="G1073" s="201" t="s">
        <v>971</v>
      </c>
      <c r="H1073" s="201" t="s">
        <v>578</v>
      </c>
      <c r="I1073" s="202">
        <v>14800</v>
      </c>
      <c r="J1073" s="203" t="s">
        <v>738</v>
      </c>
      <c r="K1073" s="203" t="s">
        <v>739</v>
      </c>
      <c r="L1073" s="201" t="s">
        <v>255</v>
      </c>
      <c r="M1073" s="204" t="s">
        <v>972</v>
      </c>
      <c r="N1073" s="192"/>
      <c r="O1073" s="205"/>
      <c r="P1073" s="206"/>
      <c r="Q1073" s="201" t="s">
        <v>3235</v>
      </c>
      <c r="R1073" s="331">
        <v>3852</v>
      </c>
      <c r="S1073" s="204" t="s">
        <v>942</v>
      </c>
      <c r="T1073" s="204" t="s">
        <v>943</v>
      </c>
      <c r="U1073" s="207" t="s">
        <v>42</v>
      </c>
      <c r="V1073" s="208">
        <v>100010001376</v>
      </c>
      <c r="AE1073" s="209"/>
      <c r="AF1073" s="209"/>
      <c r="AG1073" s="209"/>
      <c r="AJ1073" s="198" t="str">
        <f t="shared" si="20"/>
        <v>+</v>
      </c>
      <c r="AK1073" s="201">
        <v>2012</v>
      </c>
      <c r="AL1073" s="551" t="s">
        <v>6795</v>
      </c>
    </row>
    <row r="1074" spans="1:38" s="201" customFormat="1" ht="16" x14ac:dyDescent="0.2">
      <c r="A1074" s="199"/>
      <c r="B1074" s="203">
        <v>10160512</v>
      </c>
      <c r="C1074" s="201" t="s">
        <v>31</v>
      </c>
      <c r="D1074" s="201" t="s">
        <v>32</v>
      </c>
      <c r="E1074" s="201" t="s">
        <v>975</v>
      </c>
      <c r="F1074" s="201">
        <v>404910</v>
      </c>
      <c r="G1074" s="201" t="s">
        <v>976</v>
      </c>
      <c r="H1074" s="201" t="s">
        <v>977</v>
      </c>
      <c r="I1074" s="202">
        <v>400</v>
      </c>
      <c r="J1074" s="203" t="s">
        <v>546</v>
      </c>
      <c r="K1074" s="203" t="s">
        <v>699</v>
      </c>
      <c r="L1074" s="201" t="s">
        <v>255</v>
      </c>
      <c r="M1074" s="204" t="s">
        <v>941</v>
      </c>
      <c r="N1074" s="192"/>
      <c r="O1074" s="205"/>
      <c r="P1074" s="206"/>
      <c r="Q1074" s="201" t="s">
        <v>3235</v>
      </c>
      <c r="R1074" s="331">
        <v>3858</v>
      </c>
      <c r="S1074" s="204" t="s">
        <v>942</v>
      </c>
      <c r="T1074" s="204" t="s">
        <v>943</v>
      </c>
      <c r="U1074" s="207" t="s">
        <v>42</v>
      </c>
      <c r="V1074" s="208">
        <v>100010001376</v>
      </c>
      <c r="AE1074" s="209"/>
      <c r="AF1074" s="209"/>
      <c r="AG1074" s="209"/>
      <c r="AJ1074" s="198" t="str">
        <f t="shared" si="20"/>
        <v>+</v>
      </c>
      <c r="AK1074" s="201">
        <v>2012</v>
      </c>
      <c r="AL1074" s="551" t="s">
        <v>6795</v>
      </c>
    </row>
    <row r="1075" spans="1:38" s="201" customFormat="1" ht="16" x14ac:dyDescent="0.2">
      <c r="A1075" s="199"/>
      <c r="B1075" s="203">
        <v>10160637</v>
      </c>
      <c r="C1075" s="201" t="s">
        <v>31</v>
      </c>
      <c r="D1075" s="201" t="s">
        <v>32</v>
      </c>
      <c r="E1075" s="201" t="s">
        <v>963</v>
      </c>
      <c r="F1075" s="201">
        <v>405286</v>
      </c>
      <c r="G1075" s="201" t="s">
        <v>964</v>
      </c>
      <c r="H1075" s="201" t="s">
        <v>409</v>
      </c>
      <c r="I1075" s="202">
        <v>20101</v>
      </c>
      <c r="J1075" s="203" t="s">
        <v>583</v>
      </c>
      <c r="K1075" s="203" t="s">
        <v>584</v>
      </c>
      <c r="L1075" s="201" t="s">
        <v>255</v>
      </c>
      <c r="M1075" s="204" t="s">
        <v>966</v>
      </c>
      <c r="N1075" s="192"/>
      <c r="O1075" s="205"/>
      <c r="P1075" s="206"/>
      <c r="Q1075" s="201" t="s">
        <v>3235</v>
      </c>
      <c r="R1075" s="331">
        <v>3859</v>
      </c>
      <c r="S1075" s="204" t="s">
        <v>942</v>
      </c>
      <c r="T1075" s="204" t="s">
        <v>943</v>
      </c>
      <c r="U1075" s="207" t="s">
        <v>42</v>
      </c>
      <c r="V1075" s="208">
        <v>100010001376</v>
      </c>
      <c r="AE1075" s="209"/>
      <c r="AF1075" s="209"/>
      <c r="AG1075" s="209"/>
      <c r="AJ1075" s="198" t="str">
        <f t="shared" si="20"/>
        <v>+</v>
      </c>
      <c r="AK1075" s="201">
        <v>2012</v>
      </c>
      <c r="AL1075" s="551" t="s">
        <v>6795</v>
      </c>
    </row>
    <row r="1076" spans="1:38" s="201" customFormat="1" ht="16" x14ac:dyDescent="0.2">
      <c r="A1076" s="199"/>
      <c r="B1076" s="203">
        <v>10162083</v>
      </c>
      <c r="C1076" s="201" t="s">
        <v>31</v>
      </c>
      <c r="D1076" s="201" t="s">
        <v>32</v>
      </c>
      <c r="E1076" s="201" t="s">
        <v>970</v>
      </c>
      <c r="F1076" s="201">
        <v>402009</v>
      </c>
      <c r="G1076" s="201" t="s">
        <v>971</v>
      </c>
      <c r="H1076" s="201" t="s">
        <v>578</v>
      </c>
      <c r="I1076" s="202">
        <v>11001</v>
      </c>
      <c r="J1076" s="203" t="s">
        <v>877</v>
      </c>
      <c r="K1076" s="203" t="s">
        <v>878</v>
      </c>
      <c r="L1076" s="201" t="s">
        <v>255</v>
      </c>
      <c r="M1076" s="204" t="s">
        <v>972</v>
      </c>
      <c r="N1076" s="192"/>
      <c r="O1076" s="205"/>
      <c r="P1076" s="206"/>
      <c r="Q1076" s="201" t="s">
        <v>3235</v>
      </c>
      <c r="R1076" s="331">
        <v>3862</v>
      </c>
      <c r="S1076" s="204" t="s">
        <v>942</v>
      </c>
      <c r="T1076" s="204" t="s">
        <v>943</v>
      </c>
      <c r="U1076" s="207" t="s">
        <v>42</v>
      </c>
      <c r="V1076" s="208">
        <v>100010001376</v>
      </c>
      <c r="AE1076" s="209"/>
      <c r="AF1076" s="209"/>
      <c r="AG1076" s="209"/>
      <c r="AJ1076" s="198" t="str">
        <f t="shared" si="20"/>
        <v>+</v>
      </c>
      <c r="AK1076" s="201">
        <v>2012</v>
      </c>
      <c r="AL1076" s="551" t="s">
        <v>6795</v>
      </c>
    </row>
    <row r="1077" spans="1:38" s="201" customFormat="1" ht="16" x14ac:dyDescent="0.2">
      <c r="A1077" s="199"/>
      <c r="B1077" s="203">
        <v>10163408</v>
      </c>
      <c r="C1077" s="201" t="s">
        <v>31</v>
      </c>
      <c r="D1077" s="201" t="s">
        <v>75</v>
      </c>
      <c r="E1077" s="201">
        <v>4000054293</v>
      </c>
      <c r="F1077" s="201" t="s">
        <v>196</v>
      </c>
      <c r="G1077" s="201" t="s">
        <v>197</v>
      </c>
      <c r="H1077" s="201" t="s">
        <v>252</v>
      </c>
      <c r="I1077" s="202">
        <v>135</v>
      </c>
      <c r="J1077" s="203" t="s">
        <v>978</v>
      </c>
      <c r="K1077" s="203" t="s">
        <v>979</v>
      </c>
      <c r="L1077" s="201" t="s">
        <v>255</v>
      </c>
      <c r="M1077" s="204" t="s">
        <v>980</v>
      </c>
      <c r="N1077" s="192"/>
      <c r="O1077" s="205"/>
      <c r="P1077" s="206"/>
      <c r="Q1077" s="201" t="s">
        <v>3235</v>
      </c>
      <c r="R1077" s="331">
        <v>3863</v>
      </c>
      <c r="S1077" s="204" t="s">
        <v>942</v>
      </c>
      <c r="T1077" s="204" t="s">
        <v>943</v>
      </c>
      <c r="U1077" s="207" t="s">
        <v>42</v>
      </c>
      <c r="V1077" s="208">
        <v>100010001376</v>
      </c>
      <c r="AE1077" s="209"/>
      <c r="AF1077" s="209"/>
      <c r="AG1077" s="209"/>
      <c r="AJ1077" s="198" t="str">
        <f t="shared" si="20"/>
        <v>+</v>
      </c>
      <c r="AK1077" s="201">
        <v>2012</v>
      </c>
      <c r="AL1077" s="551" t="s">
        <v>6795</v>
      </c>
    </row>
    <row r="1078" spans="1:38" s="201" customFormat="1" ht="16" x14ac:dyDescent="0.2">
      <c r="A1078" s="199"/>
      <c r="B1078" s="203">
        <v>10164338</v>
      </c>
      <c r="C1078" s="201" t="s">
        <v>31</v>
      </c>
      <c r="D1078" s="201" t="s">
        <v>32</v>
      </c>
      <c r="E1078" s="201" t="s">
        <v>981</v>
      </c>
      <c r="F1078" s="201">
        <v>600104</v>
      </c>
      <c r="G1078" s="201" t="s">
        <v>982</v>
      </c>
      <c r="H1078" s="201" t="s">
        <v>35</v>
      </c>
      <c r="I1078" s="202">
        <v>101</v>
      </c>
      <c r="J1078" s="203" t="s">
        <v>983</v>
      </c>
      <c r="K1078" s="203" t="s">
        <v>984</v>
      </c>
      <c r="L1078" s="201" t="s">
        <v>255</v>
      </c>
      <c r="M1078" s="204" t="s">
        <v>985</v>
      </c>
      <c r="N1078" s="192"/>
      <c r="O1078" s="205"/>
      <c r="P1078" s="206"/>
      <c r="Q1078" s="201" t="s">
        <v>3235</v>
      </c>
      <c r="R1078" s="331">
        <v>3864</v>
      </c>
      <c r="S1078" s="204" t="s">
        <v>942</v>
      </c>
      <c r="T1078" s="204" t="s">
        <v>943</v>
      </c>
      <c r="U1078" s="207" t="s">
        <v>42</v>
      </c>
      <c r="V1078" s="208">
        <v>100010001376</v>
      </c>
      <c r="AE1078" s="209"/>
      <c r="AF1078" s="209"/>
      <c r="AG1078" s="209"/>
      <c r="AJ1078" s="198" t="str">
        <f t="shared" si="20"/>
        <v>+</v>
      </c>
      <c r="AK1078" s="201">
        <v>2012</v>
      </c>
      <c r="AL1078" s="551" t="s">
        <v>6795</v>
      </c>
    </row>
    <row r="1079" spans="1:38" s="201" customFormat="1" ht="16" x14ac:dyDescent="0.2">
      <c r="A1079" s="199"/>
      <c r="B1079" s="203">
        <v>10164339</v>
      </c>
      <c r="C1079" s="201" t="s">
        <v>31</v>
      </c>
      <c r="D1079" s="201" t="s">
        <v>32</v>
      </c>
      <c r="E1079" s="201" t="s">
        <v>981</v>
      </c>
      <c r="F1079" s="201">
        <v>600104</v>
      </c>
      <c r="G1079" s="201" t="s">
        <v>982</v>
      </c>
      <c r="H1079" s="201" t="s">
        <v>35</v>
      </c>
      <c r="I1079" s="202">
        <v>301</v>
      </c>
      <c r="J1079" s="203" t="s">
        <v>986</v>
      </c>
      <c r="K1079" s="203" t="s">
        <v>987</v>
      </c>
      <c r="L1079" s="201" t="s">
        <v>255</v>
      </c>
      <c r="M1079" s="204" t="s">
        <v>985</v>
      </c>
      <c r="N1079" s="192"/>
      <c r="O1079" s="205"/>
      <c r="P1079" s="206"/>
      <c r="Q1079" s="201" t="s">
        <v>3235</v>
      </c>
      <c r="R1079" s="331">
        <v>3865</v>
      </c>
      <c r="S1079" s="204" t="s">
        <v>942</v>
      </c>
      <c r="T1079" s="204" t="s">
        <v>943</v>
      </c>
      <c r="U1079" s="207" t="s">
        <v>42</v>
      </c>
      <c r="V1079" s="208">
        <v>100010001376</v>
      </c>
      <c r="AE1079" s="209"/>
      <c r="AF1079" s="209"/>
      <c r="AG1079" s="209"/>
      <c r="AJ1079" s="198" t="str">
        <f t="shared" si="20"/>
        <v>+</v>
      </c>
      <c r="AK1079" s="201">
        <v>2012</v>
      </c>
      <c r="AL1079" s="551" t="s">
        <v>6795</v>
      </c>
    </row>
    <row r="1080" spans="1:38" s="201" customFormat="1" ht="32" x14ac:dyDescent="0.2">
      <c r="A1080" s="199"/>
      <c r="B1080" s="203" t="s">
        <v>988</v>
      </c>
      <c r="C1080" s="201" t="s">
        <v>31</v>
      </c>
      <c r="D1080" s="201" t="s">
        <v>32</v>
      </c>
      <c r="E1080" s="201" t="s">
        <v>525</v>
      </c>
      <c r="F1080" s="201">
        <v>411751</v>
      </c>
      <c r="G1080" s="201" t="s">
        <v>939</v>
      </c>
      <c r="H1080" s="201" t="s">
        <v>527</v>
      </c>
      <c r="I1080" s="202">
        <v>40100</v>
      </c>
      <c r="J1080" s="203" t="s">
        <v>989</v>
      </c>
      <c r="K1080" s="203" t="s">
        <v>990</v>
      </c>
      <c r="L1080" s="201" t="s">
        <v>255</v>
      </c>
      <c r="M1080" s="204" t="s">
        <v>944</v>
      </c>
      <c r="N1080" s="192"/>
      <c r="O1080" s="205"/>
      <c r="P1080" s="206"/>
      <c r="Q1080" s="201" t="s">
        <v>3235</v>
      </c>
      <c r="R1080" s="331">
        <v>3866</v>
      </c>
      <c r="S1080" s="204" t="s">
        <v>942</v>
      </c>
      <c r="T1080" s="204" t="s">
        <v>943</v>
      </c>
      <c r="U1080" s="207" t="s">
        <v>42</v>
      </c>
      <c r="V1080" s="208">
        <v>100010001376</v>
      </c>
      <c r="AE1080" s="209"/>
      <c r="AF1080" s="209"/>
      <c r="AG1080" s="209"/>
      <c r="AJ1080" s="198" t="str">
        <f t="shared" si="20"/>
        <v>+</v>
      </c>
      <c r="AK1080" s="201">
        <v>2012</v>
      </c>
      <c r="AL1080" s="551" t="s">
        <v>6795</v>
      </c>
    </row>
    <row r="1081" spans="1:38" s="201" customFormat="1" ht="32" x14ac:dyDescent="0.2">
      <c r="A1081" s="199"/>
      <c r="B1081" s="203" t="s">
        <v>991</v>
      </c>
      <c r="C1081" s="201" t="s">
        <v>31</v>
      </c>
      <c r="D1081" s="201" t="s">
        <v>32</v>
      </c>
      <c r="E1081" s="201" t="s">
        <v>959</v>
      </c>
      <c r="F1081" s="201">
        <v>413052</v>
      </c>
      <c r="G1081" s="201" t="s">
        <v>390</v>
      </c>
      <c r="H1081" s="201" t="s">
        <v>391</v>
      </c>
      <c r="I1081" s="202">
        <v>40500</v>
      </c>
      <c r="J1081" s="203" t="s">
        <v>992</v>
      </c>
      <c r="K1081" s="203" t="s">
        <v>993</v>
      </c>
      <c r="L1081" s="201" t="s">
        <v>255</v>
      </c>
      <c r="M1081" s="204" t="s">
        <v>969</v>
      </c>
      <c r="N1081" s="192"/>
      <c r="O1081" s="205"/>
      <c r="P1081" s="206"/>
      <c r="Q1081" s="201" t="s">
        <v>3235</v>
      </c>
      <c r="R1081" s="331">
        <v>3867</v>
      </c>
      <c r="S1081" s="204" t="s">
        <v>942</v>
      </c>
      <c r="T1081" s="204" t="s">
        <v>943</v>
      </c>
      <c r="U1081" s="207" t="s">
        <v>42</v>
      </c>
      <c r="V1081" s="208">
        <v>100010001376</v>
      </c>
      <c r="AE1081" s="209"/>
      <c r="AF1081" s="209"/>
      <c r="AG1081" s="209"/>
      <c r="AJ1081" s="198" t="str">
        <f t="shared" si="20"/>
        <v>+</v>
      </c>
      <c r="AK1081" s="201">
        <v>2012</v>
      </c>
      <c r="AL1081" s="551" t="s">
        <v>6795</v>
      </c>
    </row>
    <row r="1082" spans="1:38" s="201" customFormat="1" ht="32" x14ac:dyDescent="0.2">
      <c r="A1082" s="199"/>
      <c r="B1082" s="203" t="s">
        <v>994</v>
      </c>
      <c r="C1082" s="201" t="s">
        <v>31</v>
      </c>
      <c r="D1082" s="201" t="s">
        <v>32</v>
      </c>
      <c r="E1082" s="201" t="s">
        <v>963</v>
      </c>
      <c r="F1082" s="201">
        <v>405286</v>
      </c>
      <c r="G1082" s="201" t="s">
        <v>964</v>
      </c>
      <c r="H1082" s="201" t="s">
        <v>409</v>
      </c>
      <c r="I1082" s="202">
        <v>10100</v>
      </c>
      <c r="J1082" s="203" t="s">
        <v>995</v>
      </c>
      <c r="K1082" s="203" t="s">
        <v>996</v>
      </c>
      <c r="L1082" s="201" t="s">
        <v>255</v>
      </c>
      <c r="M1082" s="204" t="s">
        <v>941</v>
      </c>
      <c r="N1082" s="192"/>
      <c r="O1082" s="205"/>
      <c r="P1082" s="206"/>
      <c r="Q1082" s="201" t="s">
        <v>3235</v>
      </c>
      <c r="R1082" s="331">
        <v>3868</v>
      </c>
      <c r="S1082" s="204" t="s">
        <v>942</v>
      </c>
      <c r="T1082" s="204" t="s">
        <v>943</v>
      </c>
      <c r="U1082" s="207" t="s">
        <v>42</v>
      </c>
      <c r="V1082" s="208">
        <v>100010001376</v>
      </c>
      <c r="AE1082" s="209"/>
      <c r="AF1082" s="209"/>
      <c r="AG1082" s="209"/>
      <c r="AJ1082" s="198" t="str">
        <f t="shared" si="20"/>
        <v>+</v>
      </c>
      <c r="AK1082" s="201">
        <v>2012</v>
      </c>
      <c r="AL1082" s="551" t="s">
        <v>6795</v>
      </c>
    </row>
    <row r="1083" spans="1:38" s="201" customFormat="1" ht="32" x14ac:dyDescent="0.2">
      <c r="A1083" s="199"/>
      <c r="B1083" s="203" t="s">
        <v>997</v>
      </c>
      <c r="C1083" s="201" t="s">
        <v>31</v>
      </c>
      <c r="D1083" s="201" t="s">
        <v>32</v>
      </c>
      <c r="E1083" s="201" t="s">
        <v>998</v>
      </c>
      <c r="F1083" s="201">
        <v>400798</v>
      </c>
      <c r="G1083" s="201" t="s">
        <v>999</v>
      </c>
      <c r="H1083" s="201" t="s">
        <v>1000</v>
      </c>
      <c r="I1083" s="202">
        <v>30100</v>
      </c>
      <c r="J1083" s="203" t="s">
        <v>605</v>
      </c>
      <c r="K1083" s="203" t="s">
        <v>1001</v>
      </c>
      <c r="L1083" s="201" t="s">
        <v>364</v>
      </c>
      <c r="M1083" s="204" t="s">
        <v>958</v>
      </c>
      <c r="N1083" s="192"/>
      <c r="O1083" s="205"/>
      <c r="P1083" s="206"/>
      <c r="Q1083" s="201" t="s">
        <v>3235</v>
      </c>
      <c r="R1083" s="331">
        <v>3872</v>
      </c>
      <c r="S1083" s="204" t="s">
        <v>942</v>
      </c>
      <c r="T1083" s="204" t="s">
        <v>943</v>
      </c>
      <c r="U1083" s="207" t="s">
        <v>42</v>
      </c>
      <c r="V1083" s="208">
        <v>100010001376</v>
      </c>
      <c r="AE1083" s="209"/>
      <c r="AF1083" s="209"/>
      <c r="AG1083" s="209"/>
      <c r="AJ1083" s="198" t="str">
        <f t="shared" si="20"/>
        <v>+</v>
      </c>
      <c r="AK1083" s="201">
        <v>2012</v>
      </c>
      <c r="AL1083" s="551" t="s">
        <v>6795</v>
      </c>
    </row>
    <row r="1084" spans="1:38" s="201" customFormat="1" ht="32" x14ac:dyDescent="0.2">
      <c r="A1084" s="199"/>
      <c r="B1084" s="203" t="s">
        <v>1029</v>
      </c>
      <c r="C1084" s="201" t="s">
        <v>31</v>
      </c>
      <c r="D1084" s="201" t="s">
        <v>32</v>
      </c>
      <c r="E1084" s="201" t="s">
        <v>959</v>
      </c>
      <c r="F1084" s="201">
        <v>413052</v>
      </c>
      <c r="G1084" s="201" t="s">
        <v>390</v>
      </c>
      <c r="H1084" s="201" t="s">
        <v>391</v>
      </c>
      <c r="I1084" s="202">
        <v>30270</v>
      </c>
      <c r="J1084" s="203" t="s">
        <v>1030</v>
      </c>
      <c r="K1084" s="203" t="s">
        <v>1031</v>
      </c>
      <c r="L1084" s="201" t="s">
        <v>364</v>
      </c>
      <c r="M1084" s="204" t="s">
        <v>1032</v>
      </c>
      <c r="N1084" s="192"/>
      <c r="O1084" s="205"/>
      <c r="P1084" s="206"/>
      <c r="Q1084" s="201" t="s">
        <v>3235</v>
      </c>
      <c r="R1084" s="331">
        <v>3875</v>
      </c>
      <c r="S1084" s="204" t="s">
        <v>800</v>
      </c>
      <c r="T1084" s="204" t="s">
        <v>801</v>
      </c>
      <c r="U1084" s="207" t="s">
        <v>42</v>
      </c>
      <c r="V1084" s="208">
        <v>100010001376</v>
      </c>
      <c r="AE1084" s="209"/>
      <c r="AF1084" s="209"/>
      <c r="AG1084" s="209"/>
      <c r="AJ1084" s="198" t="str">
        <f t="shared" si="20"/>
        <v>+</v>
      </c>
      <c r="AK1084" s="201">
        <v>2012</v>
      </c>
      <c r="AL1084" s="551" t="s">
        <v>6795</v>
      </c>
    </row>
    <row r="1085" spans="1:38" s="201" customFormat="1" ht="16" x14ac:dyDescent="0.2">
      <c r="A1085" s="199"/>
      <c r="B1085" s="203">
        <v>10009771</v>
      </c>
      <c r="C1085" s="201" t="s">
        <v>31</v>
      </c>
      <c r="D1085" s="201" t="s">
        <v>32</v>
      </c>
      <c r="E1085" s="201" t="s">
        <v>959</v>
      </c>
      <c r="F1085" s="201">
        <v>413052</v>
      </c>
      <c r="G1085" s="201" t="s">
        <v>390</v>
      </c>
      <c r="H1085" s="201" t="s">
        <v>391</v>
      </c>
      <c r="I1085" s="202">
        <v>42200</v>
      </c>
      <c r="J1085" s="203" t="s">
        <v>247</v>
      </c>
      <c r="K1085" s="203" t="s">
        <v>1031</v>
      </c>
      <c r="L1085" s="201" t="s">
        <v>364</v>
      </c>
      <c r="M1085" s="204" t="s">
        <v>1032</v>
      </c>
      <c r="N1085" s="192"/>
      <c r="O1085" s="205"/>
      <c r="P1085" s="206"/>
      <c r="Q1085" s="201" t="s">
        <v>3235</v>
      </c>
      <c r="R1085" s="331">
        <v>3876</v>
      </c>
      <c r="S1085" s="204" t="s">
        <v>800</v>
      </c>
      <c r="T1085" s="204" t="s">
        <v>801</v>
      </c>
      <c r="U1085" s="207" t="s">
        <v>42</v>
      </c>
      <c r="V1085" s="208">
        <v>100010001376</v>
      </c>
      <c r="AE1085" s="209"/>
      <c r="AF1085" s="209"/>
      <c r="AG1085" s="209"/>
      <c r="AJ1085" s="198" t="str">
        <f t="shared" si="20"/>
        <v>+</v>
      </c>
      <c r="AK1085" s="201">
        <v>2012</v>
      </c>
      <c r="AL1085" s="551" t="s">
        <v>6795</v>
      </c>
    </row>
    <row r="1086" spans="1:38" s="201" customFormat="1" ht="16" x14ac:dyDescent="0.2">
      <c r="A1086" s="199"/>
      <c r="B1086" s="203">
        <v>10009776</v>
      </c>
      <c r="C1086" s="201" t="s">
        <v>31</v>
      </c>
      <c r="D1086" s="201" t="s">
        <v>32</v>
      </c>
      <c r="E1086" s="201" t="s">
        <v>959</v>
      </c>
      <c r="F1086" s="201">
        <v>413052</v>
      </c>
      <c r="G1086" s="201" t="s">
        <v>390</v>
      </c>
      <c r="H1086" s="201" t="s">
        <v>391</v>
      </c>
      <c r="I1086" s="202">
        <v>50600</v>
      </c>
      <c r="J1086" s="203" t="s">
        <v>147</v>
      </c>
      <c r="K1086" s="203" t="s">
        <v>1031</v>
      </c>
      <c r="L1086" s="201" t="s">
        <v>364</v>
      </c>
      <c r="M1086" s="204" t="s">
        <v>1032</v>
      </c>
      <c r="N1086" s="192"/>
      <c r="O1086" s="205"/>
      <c r="P1086" s="206"/>
      <c r="Q1086" s="201" t="s">
        <v>3235</v>
      </c>
      <c r="R1086" s="331">
        <v>3877</v>
      </c>
      <c r="S1086" s="204" t="s">
        <v>800</v>
      </c>
      <c r="T1086" s="204" t="s">
        <v>801</v>
      </c>
      <c r="U1086" s="207" t="s">
        <v>42</v>
      </c>
      <c r="V1086" s="208">
        <v>100010001376</v>
      </c>
      <c r="AE1086" s="209"/>
      <c r="AF1086" s="209"/>
      <c r="AG1086" s="209"/>
      <c r="AJ1086" s="198" t="str">
        <f t="shared" si="20"/>
        <v>+</v>
      </c>
      <c r="AK1086" s="201">
        <v>2012</v>
      </c>
      <c r="AL1086" s="551" t="s">
        <v>6795</v>
      </c>
    </row>
    <row r="1087" spans="1:38" s="201" customFormat="1" ht="16" x14ac:dyDescent="0.2">
      <c r="A1087" s="199"/>
      <c r="B1087" s="203">
        <v>10149966</v>
      </c>
      <c r="C1087" s="201" t="s">
        <v>31</v>
      </c>
      <c r="D1087" s="201" t="s">
        <v>32</v>
      </c>
      <c r="E1087" s="201" t="s">
        <v>1043</v>
      </c>
      <c r="F1087" s="201">
        <v>413618</v>
      </c>
      <c r="G1087" s="201" t="s">
        <v>1044</v>
      </c>
      <c r="H1087" s="201" t="s">
        <v>374</v>
      </c>
      <c r="I1087" s="202">
        <v>111200</v>
      </c>
      <c r="J1087" s="203" t="s">
        <v>881</v>
      </c>
      <c r="K1087" s="203" t="s">
        <v>882</v>
      </c>
      <c r="L1087" s="201" t="s">
        <v>255</v>
      </c>
      <c r="M1087" s="204" t="s">
        <v>1045</v>
      </c>
      <c r="N1087" s="192"/>
      <c r="O1087" s="205"/>
      <c r="P1087" s="206"/>
      <c r="Q1087" s="201" t="s">
        <v>3235</v>
      </c>
      <c r="R1087" s="331">
        <v>3884</v>
      </c>
      <c r="S1087" s="204" t="s">
        <v>1047</v>
      </c>
      <c r="T1087" s="204" t="s">
        <v>1048</v>
      </c>
      <c r="U1087" s="207" t="s">
        <v>42</v>
      </c>
      <c r="V1087" s="208">
        <v>100010001376</v>
      </c>
      <c r="AE1087" s="209"/>
      <c r="AF1087" s="209"/>
      <c r="AG1087" s="209"/>
      <c r="AJ1087" s="198" t="str">
        <f t="shared" si="20"/>
        <v>+</v>
      </c>
      <c r="AK1087" s="201">
        <v>2012</v>
      </c>
      <c r="AL1087" s="551" t="s">
        <v>6795</v>
      </c>
    </row>
    <row r="1088" spans="1:38" s="201" customFormat="1" ht="16" x14ac:dyDescent="0.2">
      <c r="A1088" s="199"/>
      <c r="B1088" s="203">
        <v>10149403</v>
      </c>
      <c r="C1088" s="201" t="s">
        <v>31</v>
      </c>
      <c r="D1088" s="201" t="s">
        <v>32</v>
      </c>
      <c r="E1088" s="201" t="s">
        <v>1043</v>
      </c>
      <c r="F1088" s="201">
        <v>413618</v>
      </c>
      <c r="G1088" s="201" t="s">
        <v>1044</v>
      </c>
      <c r="H1088" s="201" t="s">
        <v>374</v>
      </c>
      <c r="I1088" s="202">
        <v>101200</v>
      </c>
      <c r="J1088" s="203" t="s">
        <v>486</v>
      </c>
      <c r="K1088" s="203" t="s">
        <v>553</v>
      </c>
      <c r="L1088" s="201" t="s">
        <v>255</v>
      </c>
      <c r="M1088" s="204" t="s">
        <v>1049</v>
      </c>
      <c r="N1088" s="192"/>
      <c r="O1088" s="205"/>
      <c r="P1088" s="206"/>
      <c r="Q1088" s="201" t="s">
        <v>3235</v>
      </c>
      <c r="R1088" s="331">
        <v>3888</v>
      </c>
      <c r="S1088" s="204" t="s">
        <v>1047</v>
      </c>
      <c r="T1088" s="204" t="s">
        <v>1048</v>
      </c>
      <c r="U1088" s="207" t="s">
        <v>42</v>
      </c>
      <c r="V1088" s="208">
        <v>100010001376</v>
      </c>
      <c r="AE1088" s="209"/>
      <c r="AF1088" s="209"/>
      <c r="AG1088" s="209"/>
      <c r="AJ1088" s="198" t="str">
        <f t="shared" si="20"/>
        <v>+</v>
      </c>
      <c r="AK1088" s="201">
        <v>2012</v>
      </c>
      <c r="AL1088" s="551" t="s">
        <v>6795</v>
      </c>
    </row>
    <row r="1089" spans="1:38" s="201" customFormat="1" ht="16" x14ac:dyDescent="0.2">
      <c r="A1089" s="199"/>
      <c r="B1089" s="203">
        <v>10149883</v>
      </c>
      <c r="C1089" s="201" t="s">
        <v>31</v>
      </c>
      <c r="D1089" s="201" t="s">
        <v>32</v>
      </c>
      <c r="E1089" s="201" t="s">
        <v>1043</v>
      </c>
      <c r="F1089" s="201">
        <v>413618</v>
      </c>
      <c r="G1089" s="201" t="s">
        <v>1044</v>
      </c>
      <c r="H1089" s="201" t="s">
        <v>374</v>
      </c>
      <c r="I1089" s="202">
        <v>1100</v>
      </c>
      <c r="J1089" s="203" t="s">
        <v>954</v>
      </c>
      <c r="K1089" s="203" t="s">
        <v>955</v>
      </c>
      <c r="L1089" s="201" t="s">
        <v>255</v>
      </c>
      <c r="M1089" s="204" t="s">
        <v>1049</v>
      </c>
      <c r="N1089" s="192"/>
      <c r="O1089" s="205"/>
      <c r="P1089" s="206"/>
      <c r="Q1089" s="201" t="s">
        <v>3235</v>
      </c>
      <c r="R1089" s="331">
        <v>3889</v>
      </c>
      <c r="S1089" s="204" t="s">
        <v>1047</v>
      </c>
      <c r="T1089" s="204" t="s">
        <v>1048</v>
      </c>
      <c r="U1089" s="207" t="s">
        <v>42</v>
      </c>
      <c r="V1089" s="208">
        <v>100010001376</v>
      </c>
      <c r="AE1089" s="209"/>
      <c r="AF1089" s="209"/>
      <c r="AG1089" s="209"/>
      <c r="AJ1089" s="198" t="str">
        <f t="shared" si="20"/>
        <v>+</v>
      </c>
      <c r="AK1089" s="201">
        <v>2012</v>
      </c>
      <c r="AL1089" s="551" t="s">
        <v>6795</v>
      </c>
    </row>
    <row r="1090" spans="1:38" s="201" customFormat="1" ht="16" x14ac:dyDescent="0.2">
      <c r="A1090" s="199"/>
      <c r="B1090" s="203">
        <v>10149884</v>
      </c>
      <c r="C1090" s="201" t="s">
        <v>31</v>
      </c>
      <c r="D1090" s="201" t="s">
        <v>32</v>
      </c>
      <c r="E1090" s="201" t="s">
        <v>1043</v>
      </c>
      <c r="F1090" s="201">
        <v>413618</v>
      </c>
      <c r="G1090" s="201" t="s">
        <v>1044</v>
      </c>
      <c r="H1090" s="201" t="s">
        <v>374</v>
      </c>
      <c r="I1090" s="202">
        <v>12100</v>
      </c>
      <c r="J1090" s="203" t="s">
        <v>207</v>
      </c>
      <c r="K1090" s="203" t="s">
        <v>440</v>
      </c>
      <c r="L1090" s="201" t="s">
        <v>255</v>
      </c>
      <c r="M1090" s="204" t="s">
        <v>1049</v>
      </c>
      <c r="N1090" s="192"/>
      <c r="O1090" s="205"/>
      <c r="P1090" s="206"/>
      <c r="Q1090" s="201" t="s">
        <v>3235</v>
      </c>
      <c r="R1090" s="331">
        <v>3890</v>
      </c>
      <c r="S1090" s="204" t="s">
        <v>1047</v>
      </c>
      <c r="T1090" s="204" t="s">
        <v>1048</v>
      </c>
      <c r="U1090" s="207" t="s">
        <v>42</v>
      </c>
      <c r="V1090" s="208">
        <v>100010001376</v>
      </c>
      <c r="AE1090" s="209"/>
      <c r="AF1090" s="209"/>
      <c r="AG1090" s="209"/>
      <c r="AJ1090" s="198" t="str">
        <f t="shared" si="20"/>
        <v>+</v>
      </c>
      <c r="AK1090" s="201">
        <v>2012</v>
      </c>
      <c r="AL1090" s="551" t="s">
        <v>6795</v>
      </c>
    </row>
    <row r="1091" spans="1:38" s="201" customFormat="1" ht="16" x14ac:dyDescent="0.2">
      <c r="A1091" s="199"/>
      <c r="B1091" s="203">
        <v>10149896</v>
      </c>
      <c r="C1091" s="201" t="s">
        <v>31</v>
      </c>
      <c r="D1091" s="201" t="s">
        <v>32</v>
      </c>
      <c r="E1091" s="201" t="s">
        <v>1043</v>
      </c>
      <c r="F1091" s="201">
        <v>413618</v>
      </c>
      <c r="G1091" s="201" t="s">
        <v>1044</v>
      </c>
      <c r="H1091" s="201" t="s">
        <v>374</v>
      </c>
      <c r="I1091" s="202">
        <v>45100</v>
      </c>
      <c r="J1091" s="203" t="s">
        <v>175</v>
      </c>
      <c r="K1091" s="203" t="s">
        <v>452</v>
      </c>
      <c r="L1091" s="201" t="s">
        <v>255</v>
      </c>
      <c r="M1091" s="204" t="s">
        <v>1049</v>
      </c>
      <c r="N1091" s="192"/>
      <c r="O1091" s="205"/>
      <c r="P1091" s="206"/>
      <c r="Q1091" s="201" t="s">
        <v>3235</v>
      </c>
      <c r="R1091" s="331">
        <v>3894</v>
      </c>
      <c r="S1091" s="204" t="s">
        <v>1047</v>
      </c>
      <c r="T1091" s="204" t="s">
        <v>1048</v>
      </c>
      <c r="U1091" s="207" t="s">
        <v>42</v>
      </c>
      <c r="V1091" s="208">
        <v>100010001376</v>
      </c>
      <c r="AE1091" s="209"/>
      <c r="AF1091" s="209"/>
      <c r="AG1091" s="209"/>
      <c r="AJ1091" s="198" t="str">
        <f t="shared" si="20"/>
        <v>+</v>
      </c>
      <c r="AK1091" s="201">
        <v>2012</v>
      </c>
      <c r="AL1091" s="551" t="s">
        <v>6795</v>
      </c>
    </row>
    <row r="1092" spans="1:38" s="201" customFormat="1" ht="16" x14ac:dyDescent="0.2">
      <c r="A1092" s="199"/>
      <c r="B1092" s="203">
        <v>10149897</v>
      </c>
      <c r="C1092" s="201" t="s">
        <v>31</v>
      </c>
      <c r="D1092" s="201" t="s">
        <v>32</v>
      </c>
      <c r="E1092" s="201" t="s">
        <v>1043</v>
      </c>
      <c r="F1092" s="201">
        <v>413618</v>
      </c>
      <c r="G1092" s="201" t="s">
        <v>1044</v>
      </c>
      <c r="H1092" s="201" t="s">
        <v>374</v>
      </c>
      <c r="I1092" s="202">
        <v>45200</v>
      </c>
      <c r="J1092" s="203" t="s">
        <v>175</v>
      </c>
      <c r="K1092" s="203" t="s">
        <v>452</v>
      </c>
      <c r="L1092" s="201" t="s">
        <v>255</v>
      </c>
      <c r="M1092" s="204" t="s">
        <v>1049</v>
      </c>
      <c r="N1092" s="192"/>
      <c r="O1092" s="205"/>
      <c r="P1092" s="206"/>
      <c r="Q1092" s="201" t="s">
        <v>3235</v>
      </c>
      <c r="R1092" s="331">
        <v>3895</v>
      </c>
      <c r="S1092" s="204" t="s">
        <v>1047</v>
      </c>
      <c r="T1092" s="204" t="s">
        <v>1048</v>
      </c>
      <c r="U1092" s="207" t="s">
        <v>42</v>
      </c>
      <c r="V1092" s="208">
        <v>100010001376</v>
      </c>
      <c r="AE1092" s="209"/>
      <c r="AF1092" s="209"/>
      <c r="AG1092" s="209"/>
      <c r="AJ1092" s="198" t="str">
        <f t="shared" ref="AJ1092:AJ1155" si="21">IF(Q1092&lt;&gt;"",IF(Q1092="@","+","-"),MID(J1092,1,6))</f>
        <v>+</v>
      </c>
      <c r="AK1092" s="201">
        <v>2012</v>
      </c>
      <c r="AL1092" s="551" t="s">
        <v>6795</v>
      </c>
    </row>
    <row r="1093" spans="1:38" s="201" customFormat="1" ht="16" x14ac:dyDescent="0.2">
      <c r="A1093" s="199"/>
      <c r="B1093" s="203">
        <v>10149898</v>
      </c>
      <c r="C1093" s="201" t="s">
        <v>31</v>
      </c>
      <c r="D1093" s="201" t="s">
        <v>32</v>
      </c>
      <c r="E1093" s="201" t="s">
        <v>1043</v>
      </c>
      <c r="F1093" s="201">
        <v>413618</v>
      </c>
      <c r="G1093" s="201" t="s">
        <v>1044</v>
      </c>
      <c r="H1093" s="201" t="s">
        <v>374</v>
      </c>
      <c r="I1093" s="202">
        <v>45300</v>
      </c>
      <c r="J1093" s="203" t="s">
        <v>175</v>
      </c>
      <c r="K1093" s="203" t="s">
        <v>452</v>
      </c>
      <c r="L1093" s="201" t="s">
        <v>255</v>
      </c>
      <c r="M1093" s="204" t="s">
        <v>1049</v>
      </c>
      <c r="N1093" s="192"/>
      <c r="O1093" s="205"/>
      <c r="P1093" s="206"/>
      <c r="Q1093" s="201" t="s">
        <v>3235</v>
      </c>
      <c r="R1093" s="331">
        <v>3896</v>
      </c>
      <c r="S1093" s="204" t="s">
        <v>1047</v>
      </c>
      <c r="T1093" s="204" t="s">
        <v>1048</v>
      </c>
      <c r="U1093" s="207" t="s">
        <v>42</v>
      </c>
      <c r="V1093" s="208">
        <v>100010001376</v>
      </c>
      <c r="AE1093" s="209"/>
      <c r="AF1093" s="209"/>
      <c r="AG1093" s="209"/>
      <c r="AJ1093" s="198" t="str">
        <f t="shared" si="21"/>
        <v>+</v>
      </c>
      <c r="AK1093" s="201">
        <v>2012</v>
      </c>
      <c r="AL1093" s="551" t="s">
        <v>6795</v>
      </c>
    </row>
    <row r="1094" spans="1:38" s="201" customFormat="1" ht="16" x14ac:dyDescent="0.2">
      <c r="A1094" s="199"/>
      <c r="B1094" s="203">
        <v>10149899</v>
      </c>
      <c r="C1094" s="201" t="s">
        <v>31</v>
      </c>
      <c r="D1094" s="201" t="s">
        <v>32</v>
      </c>
      <c r="E1094" s="201" t="s">
        <v>1043</v>
      </c>
      <c r="F1094" s="201">
        <v>413618</v>
      </c>
      <c r="G1094" s="201" t="s">
        <v>1044</v>
      </c>
      <c r="H1094" s="201" t="s">
        <v>374</v>
      </c>
      <c r="I1094" s="202">
        <v>45400</v>
      </c>
      <c r="J1094" s="203" t="s">
        <v>175</v>
      </c>
      <c r="K1094" s="203" t="s">
        <v>452</v>
      </c>
      <c r="L1094" s="201" t="s">
        <v>255</v>
      </c>
      <c r="M1094" s="204" t="s">
        <v>1049</v>
      </c>
      <c r="N1094" s="192"/>
      <c r="O1094" s="205"/>
      <c r="P1094" s="206"/>
      <c r="Q1094" s="201" t="s">
        <v>3235</v>
      </c>
      <c r="R1094" s="331">
        <v>3897</v>
      </c>
      <c r="S1094" s="204" t="s">
        <v>1047</v>
      </c>
      <c r="T1094" s="204" t="s">
        <v>1048</v>
      </c>
      <c r="U1094" s="207" t="s">
        <v>42</v>
      </c>
      <c r="V1094" s="208">
        <v>100010001376</v>
      </c>
      <c r="AE1094" s="209"/>
      <c r="AF1094" s="209"/>
      <c r="AG1094" s="209"/>
      <c r="AJ1094" s="198" t="str">
        <f t="shared" si="21"/>
        <v>+</v>
      </c>
      <c r="AK1094" s="201">
        <v>2012</v>
      </c>
      <c r="AL1094" s="551" t="s">
        <v>6795</v>
      </c>
    </row>
    <row r="1095" spans="1:38" s="201" customFormat="1" ht="16" x14ac:dyDescent="0.2">
      <c r="A1095" s="199"/>
      <c r="B1095" s="203">
        <v>10149900</v>
      </c>
      <c r="C1095" s="201" t="s">
        <v>31</v>
      </c>
      <c r="D1095" s="201" t="s">
        <v>32</v>
      </c>
      <c r="E1095" s="201" t="s">
        <v>1043</v>
      </c>
      <c r="F1095" s="201">
        <v>413618</v>
      </c>
      <c r="G1095" s="201" t="s">
        <v>1044</v>
      </c>
      <c r="H1095" s="201" t="s">
        <v>374</v>
      </c>
      <c r="I1095" s="202">
        <v>45500</v>
      </c>
      <c r="J1095" s="203" t="s">
        <v>175</v>
      </c>
      <c r="K1095" s="203" t="s">
        <v>452</v>
      </c>
      <c r="L1095" s="201" t="s">
        <v>255</v>
      </c>
      <c r="M1095" s="204" t="s">
        <v>1049</v>
      </c>
      <c r="N1095" s="192"/>
      <c r="O1095" s="205"/>
      <c r="P1095" s="206"/>
      <c r="Q1095" s="201" t="s">
        <v>3235</v>
      </c>
      <c r="R1095" s="331">
        <v>3898</v>
      </c>
      <c r="S1095" s="204" t="s">
        <v>1047</v>
      </c>
      <c r="T1095" s="204" t="s">
        <v>1048</v>
      </c>
      <c r="U1095" s="207" t="s">
        <v>42</v>
      </c>
      <c r="V1095" s="208">
        <v>100010001376</v>
      </c>
      <c r="AE1095" s="209"/>
      <c r="AF1095" s="209"/>
      <c r="AG1095" s="209"/>
      <c r="AJ1095" s="198" t="str">
        <f t="shared" si="21"/>
        <v>+</v>
      </c>
      <c r="AK1095" s="201">
        <v>2012</v>
      </c>
      <c r="AL1095" s="551" t="s">
        <v>6795</v>
      </c>
    </row>
    <row r="1096" spans="1:38" s="201" customFormat="1" ht="16" x14ac:dyDescent="0.2">
      <c r="A1096" s="199"/>
      <c r="B1096" s="203">
        <v>10149975</v>
      </c>
      <c r="C1096" s="201" t="s">
        <v>31</v>
      </c>
      <c r="D1096" s="201" t="s">
        <v>32</v>
      </c>
      <c r="E1096" s="201" t="s">
        <v>1043</v>
      </c>
      <c r="F1096" s="201">
        <v>413618</v>
      </c>
      <c r="G1096" s="201" t="s">
        <v>1044</v>
      </c>
      <c r="H1096" s="201" t="s">
        <v>374</v>
      </c>
      <c r="I1096" s="202">
        <v>113400</v>
      </c>
      <c r="J1096" s="203" t="s">
        <v>881</v>
      </c>
      <c r="K1096" s="203" t="s">
        <v>882</v>
      </c>
      <c r="L1096" s="201" t="s">
        <v>255</v>
      </c>
      <c r="M1096" s="204" t="s">
        <v>1045</v>
      </c>
      <c r="N1096" s="192"/>
      <c r="O1096" s="205"/>
      <c r="P1096" s="206"/>
      <c r="Q1096" s="201" t="s">
        <v>3235</v>
      </c>
      <c r="R1096" s="331">
        <v>3902</v>
      </c>
      <c r="S1096" s="204" t="s">
        <v>1047</v>
      </c>
      <c r="T1096" s="204" t="s">
        <v>1048</v>
      </c>
      <c r="U1096" s="207" t="s">
        <v>42</v>
      </c>
      <c r="V1096" s="208">
        <v>100010001376</v>
      </c>
      <c r="AE1096" s="209"/>
      <c r="AF1096" s="209"/>
      <c r="AG1096" s="209"/>
      <c r="AJ1096" s="198" t="str">
        <f t="shared" si="21"/>
        <v>+</v>
      </c>
      <c r="AK1096" s="201">
        <v>2012</v>
      </c>
      <c r="AL1096" s="551" t="s">
        <v>6795</v>
      </c>
    </row>
    <row r="1097" spans="1:38" s="201" customFormat="1" ht="16" x14ac:dyDescent="0.2">
      <c r="A1097" s="199"/>
      <c r="B1097" s="203">
        <v>10149976</v>
      </c>
      <c r="C1097" s="201" t="s">
        <v>31</v>
      </c>
      <c r="D1097" s="201" t="s">
        <v>32</v>
      </c>
      <c r="E1097" s="201" t="s">
        <v>1043</v>
      </c>
      <c r="F1097" s="201">
        <v>413618</v>
      </c>
      <c r="G1097" s="201" t="s">
        <v>1044</v>
      </c>
      <c r="H1097" s="201" t="s">
        <v>374</v>
      </c>
      <c r="I1097" s="202">
        <v>121200</v>
      </c>
      <c r="J1097" s="203" t="s">
        <v>881</v>
      </c>
      <c r="K1097" s="203" t="s">
        <v>882</v>
      </c>
      <c r="L1097" s="201" t="s">
        <v>255</v>
      </c>
      <c r="M1097" s="204" t="s">
        <v>1045</v>
      </c>
      <c r="N1097" s="192"/>
      <c r="O1097" s="205"/>
      <c r="P1097" s="206"/>
      <c r="Q1097" s="201" t="s">
        <v>3235</v>
      </c>
      <c r="R1097" s="331">
        <v>3903</v>
      </c>
      <c r="S1097" s="204" t="s">
        <v>1047</v>
      </c>
      <c r="T1097" s="204" t="s">
        <v>1048</v>
      </c>
      <c r="U1097" s="207" t="s">
        <v>42</v>
      </c>
      <c r="V1097" s="208">
        <v>100010001376</v>
      </c>
      <c r="AE1097" s="209"/>
      <c r="AF1097" s="209"/>
      <c r="AG1097" s="209"/>
      <c r="AJ1097" s="198" t="str">
        <f t="shared" si="21"/>
        <v>+</v>
      </c>
      <c r="AK1097" s="201">
        <v>2012</v>
      </c>
      <c r="AL1097" s="551" t="s">
        <v>6795</v>
      </c>
    </row>
    <row r="1098" spans="1:38" s="201" customFormat="1" ht="16" x14ac:dyDescent="0.2">
      <c r="A1098" s="199"/>
      <c r="B1098" s="203">
        <v>10149977</v>
      </c>
      <c r="C1098" s="201" t="s">
        <v>31</v>
      </c>
      <c r="D1098" s="201" t="s">
        <v>32</v>
      </c>
      <c r="E1098" s="201" t="s">
        <v>1043</v>
      </c>
      <c r="F1098" s="201">
        <v>413618</v>
      </c>
      <c r="G1098" s="201" t="s">
        <v>1044</v>
      </c>
      <c r="H1098" s="201" t="s">
        <v>374</v>
      </c>
      <c r="I1098" s="202">
        <v>123400</v>
      </c>
      <c r="J1098" s="203" t="s">
        <v>881</v>
      </c>
      <c r="K1098" s="203" t="s">
        <v>882</v>
      </c>
      <c r="L1098" s="201" t="s">
        <v>255</v>
      </c>
      <c r="M1098" s="204" t="s">
        <v>1045</v>
      </c>
      <c r="N1098" s="192"/>
      <c r="O1098" s="205"/>
      <c r="P1098" s="206"/>
      <c r="Q1098" s="201" t="s">
        <v>3235</v>
      </c>
      <c r="R1098" s="331">
        <v>3904</v>
      </c>
      <c r="S1098" s="204" t="s">
        <v>1047</v>
      </c>
      <c r="T1098" s="204" t="s">
        <v>1048</v>
      </c>
      <c r="U1098" s="207" t="s">
        <v>42</v>
      </c>
      <c r="V1098" s="208">
        <v>100010001376</v>
      </c>
      <c r="AE1098" s="209"/>
      <c r="AF1098" s="209"/>
      <c r="AG1098" s="209"/>
      <c r="AJ1098" s="198" t="str">
        <f t="shared" si="21"/>
        <v>+</v>
      </c>
      <c r="AK1098" s="201">
        <v>2012</v>
      </c>
      <c r="AL1098" s="551" t="s">
        <v>6795</v>
      </c>
    </row>
    <row r="1099" spans="1:38" s="201" customFormat="1" ht="16" x14ac:dyDescent="0.2">
      <c r="A1099" s="199"/>
      <c r="B1099" s="203">
        <v>10149978</v>
      </c>
      <c r="C1099" s="201" t="s">
        <v>31</v>
      </c>
      <c r="D1099" s="201" t="s">
        <v>32</v>
      </c>
      <c r="E1099" s="201" t="s">
        <v>1043</v>
      </c>
      <c r="F1099" s="201">
        <v>413618</v>
      </c>
      <c r="G1099" s="201" t="s">
        <v>1044</v>
      </c>
      <c r="H1099" s="201" t="s">
        <v>374</v>
      </c>
      <c r="I1099" s="202">
        <v>125500</v>
      </c>
      <c r="J1099" s="203" t="s">
        <v>881</v>
      </c>
      <c r="K1099" s="203" t="s">
        <v>882</v>
      </c>
      <c r="L1099" s="201" t="s">
        <v>255</v>
      </c>
      <c r="M1099" s="204" t="s">
        <v>1045</v>
      </c>
      <c r="N1099" s="192"/>
      <c r="O1099" s="205"/>
      <c r="P1099" s="206"/>
      <c r="Q1099" s="201" t="s">
        <v>3235</v>
      </c>
      <c r="R1099" s="331">
        <v>3905</v>
      </c>
      <c r="S1099" s="204" t="s">
        <v>1047</v>
      </c>
      <c r="T1099" s="204" t="s">
        <v>1048</v>
      </c>
      <c r="U1099" s="207" t="s">
        <v>42</v>
      </c>
      <c r="V1099" s="208">
        <v>100010001376</v>
      </c>
      <c r="AE1099" s="209"/>
      <c r="AF1099" s="209"/>
      <c r="AG1099" s="209"/>
      <c r="AJ1099" s="198" t="str">
        <f t="shared" si="21"/>
        <v>+</v>
      </c>
      <c r="AK1099" s="201">
        <v>2012</v>
      </c>
      <c r="AL1099" s="551" t="s">
        <v>6795</v>
      </c>
    </row>
    <row r="1100" spans="1:38" s="201" customFormat="1" ht="16" x14ac:dyDescent="0.2">
      <c r="A1100" s="199"/>
      <c r="B1100" s="203">
        <v>10149979</v>
      </c>
      <c r="C1100" s="201" t="s">
        <v>31</v>
      </c>
      <c r="D1100" s="201" t="s">
        <v>32</v>
      </c>
      <c r="E1100" s="201" t="s">
        <v>1043</v>
      </c>
      <c r="F1100" s="201">
        <v>413618</v>
      </c>
      <c r="G1100" s="201" t="s">
        <v>1044</v>
      </c>
      <c r="H1100" s="201" t="s">
        <v>374</v>
      </c>
      <c r="I1100" s="202">
        <v>127600</v>
      </c>
      <c r="J1100" s="203" t="s">
        <v>881</v>
      </c>
      <c r="K1100" s="203" t="s">
        <v>882</v>
      </c>
      <c r="L1100" s="201" t="s">
        <v>255</v>
      </c>
      <c r="M1100" s="204" t="s">
        <v>1045</v>
      </c>
      <c r="N1100" s="192"/>
      <c r="O1100" s="205"/>
      <c r="P1100" s="206"/>
      <c r="Q1100" s="201" t="s">
        <v>3235</v>
      </c>
      <c r="R1100" s="331">
        <v>3906</v>
      </c>
      <c r="S1100" s="204" t="s">
        <v>1047</v>
      </c>
      <c r="T1100" s="204" t="s">
        <v>1048</v>
      </c>
      <c r="U1100" s="207" t="s">
        <v>42</v>
      </c>
      <c r="V1100" s="208">
        <v>100010001376</v>
      </c>
      <c r="AE1100" s="209"/>
      <c r="AF1100" s="209"/>
      <c r="AG1100" s="209"/>
      <c r="AJ1100" s="198" t="str">
        <f t="shared" si="21"/>
        <v>+</v>
      </c>
      <c r="AK1100" s="201">
        <v>2012</v>
      </c>
      <c r="AL1100" s="551" t="s">
        <v>6795</v>
      </c>
    </row>
    <row r="1101" spans="1:38" s="201" customFormat="1" ht="16" x14ac:dyDescent="0.2">
      <c r="A1101" s="199"/>
      <c r="B1101" s="203">
        <v>10149980</v>
      </c>
      <c r="C1101" s="201" t="s">
        <v>31</v>
      </c>
      <c r="D1101" s="201" t="s">
        <v>32</v>
      </c>
      <c r="E1101" s="201" t="s">
        <v>1043</v>
      </c>
      <c r="F1101" s="201">
        <v>413618</v>
      </c>
      <c r="G1101" s="201" t="s">
        <v>1044</v>
      </c>
      <c r="H1101" s="201" t="s">
        <v>374</v>
      </c>
      <c r="I1101" s="202">
        <v>131800</v>
      </c>
      <c r="J1101" s="203" t="s">
        <v>881</v>
      </c>
      <c r="K1101" s="203" t="s">
        <v>882</v>
      </c>
      <c r="L1101" s="201" t="s">
        <v>255</v>
      </c>
      <c r="M1101" s="204" t="s">
        <v>1045</v>
      </c>
      <c r="N1101" s="192"/>
      <c r="O1101" s="205"/>
      <c r="P1101" s="206"/>
      <c r="Q1101" s="201" t="s">
        <v>3235</v>
      </c>
      <c r="R1101" s="331">
        <v>3907</v>
      </c>
      <c r="S1101" s="204" t="s">
        <v>1047</v>
      </c>
      <c r="T1101" s="204" t="s">
        <v>1048</v>
      </c>
      <c r="U1101" s="207" t="s">
        <v>42</v>
      </c>
      <c r="V1101" s="208">
        <v>100010001376</v>
      </c>
      <c r="AE1101" s="209"/>
      <c r="AF1101" s="209"/>
      <c r="AG1101" s="209"/>
      <c r="AJ1101" s="198" t="str">
        <f t="shared" si="21"/>
        <v>+</v>
      </c>
      <c r="AK1101" s="201">
        <v>2012</v>
      </c>
      <c r="AL1101" s="551" t="s">
        <v>6795</v>
      </c>
    </row>
    <row r="1102" spans="1:38" s="201" customFormat="1" ht="16" x14ac:dyDescent="0.2">
      <c r="A1102" s="199"/>
      <c r="B1102" s="203">
        <v>10149981</v>
      </c>
      <c r="C1102" s="201" t="s">
        <v>31</v>
      </c>
      <c r="D1102" s="201" t="s">
        <v>32</v>
      </c>
      <c r="E1102" s="201" t="s">
        <v>1043</v>
      </c>
      <c r="F1102" s="201">
        <v>413618</v>
      </c>
      <c r="G1102" s="201" t="s">
        <v>1044</v>
      </c>
      <c r="H1102" s="201" t="s">
        <v>374</v>
      </c>
      <c r="I1102" s="202">
        <v>129700</v>
      </c>
      <c r="J1102" s="203" t="s">
        <v>881</v>
      </c>
      <c r="K1102" s="203" t="s">
        <v>882</v>
      </c>
      <c r="L1102" s="201" t="s">
        <v>255</v>
      </c>
      <c r="M1102" s="204" t="s">
        <v>1045</v>
      </c>
      <c r="N1102" s="192"/>
      <c r="O1102" s="205"/>
      <c r="P1102" s="206"/>
      <c r="Q1102" s="201" t="s">
        <v>3235</v>
      </c>
      <c r="R1102" s="331">
        <v>3908</v>
      </c>
      <c r="S1102" s="204" t="s">
        <v>1047</v>
      </c>
      <c r="T1102" s="204" t="s">
        <v>1048</v>
      </c>
      <c r="U1102" s="207" t="s">
        <v>42</v>
      </c>
      <c r="V1102" s="208">
        <v>100010001376</v>
      </c>
      <c r="AE1102" s="209"/>
      <c r="AF1102" s="209"/>
      <c r="AG1102" s="209"/>
      <c r="AJ1102" s="198" t="str">
        <f t="shared" si="21"/>
        <v>+</v>
      </c>
      <c r="AK1102" s="201">
        <v>2012</v>
      </c>
      <c r="AL1102" s="551" t="s">
        <v>6795</v>
      </c>
    </row>
    <row r="1103" spans="1:38" s="201" customFormat="1" ht="16" x14ac:dyDescent="0.2">
      <c r="A1103" s="199"/>
      <c r="B1103" s="203">
        <v>10151808</v>
      </c>
      <c r="C1103" s="201" t="s">
        <v>31</v>
      </c>
      <c r="D1103" s="201" t="s">
        <v>32</v>
      </c>
      <c r="E1103" s="201" t="s">
        <v>1065</v>
      </c>
      <c r="F1103" s="201">
        <v>200408</v>
      </c>
      <c r="G1103" s="201" t="s">
        <v>1066</v>
      </c>
      <c r="H1103" s="201" t="s">
        <v>35</v>
      </c>
      <c r="I1103" s="202">
        <v>81200</v>
      </c>
      <c r="J1103" s="203" t="s">
        <v>367</v>
      </c>
      <c r="K1103" s="203" t="s">
        <v>375</v>
      </c>
      <c r="L1103" s="201" t="s">
        <v>255</v>
      </c>
      <c r="M1103" s="204" t="s">
        <v>942</v>
      </c>
      <c r="N1103" s="192"/>
      <c r="O1103" s="205"/>
      <c r="P1103" s="206"/>
      <c r="Q1103" s="201" t="s">
        <v>3235</v>
      </c>
      <c r="R1103" s="331">
        <v>3909</v>
      </c>
      <c r="S1103" s="204" t="s">
        <v>1047</v>
      </c>
      <c r="T1103" s="204" t="s">
        <v>1048</v>
      </c>
      <c r="U1103" s="207" t="s">
        <v>42</v>
      </c>
      <c r="V1103" s="208">
        <v>100010001376</v>
      </c>
      <c r="AE1103" s="209"/>
      <c r="AF1103" s="209"/>
      <c r="AG1103" s="209"/>
      <c r="AJ1103" s="198" t="str">
        <f t="shared" si="21"/>
        <v>+</v>
      </c>
      <c r="AK1103" s="201">
        <v>2012</v>
      </c>
      <c r="AL1103" s="551" t="s">
        <v>6795</v>
      </c>
    </row>
    <row r="1104" spans="1:38" s="201" customFormat="1" ht="16" x14ac:dyDescent="0.2">
      <c r="A1104" s="199"/>
      <c r="B1104" s="203">
        <v>10151809</v>
      </c>
      <c r="C1104" s="201" t="s">
        <v>31</v>
      </c>
      <c r="D1104" s="201" t="s">
        <v>32</v>
      </c>
      <c r="E1104" s="201" t="s">
        <v>1065</v>
      </c>
      <c r="F1104" s="201">
        <v>200408</v>
      </c>
      <c r="G1104" s="201" t="s">
        <v>1066</v>
      </c>
      <c r="H1104" s="201" t="s">
        <v>35</v>
      </c>
      <c r="I1104" s="202">
        <v>82400</v>
      </c>
      <c r="J1104" s="203" t="s">
        <v>367</v>
      </c>
      <c r="K1104" s="203" t="s">
        <v>375</v>
      </c>
      <c r="L1104" s="201" t="s">
        <v>255</v>
      </c>
      <c r="M1104" s="204" t="s">
        <v>942</v>
      </c>
      <c r="N1104" s="192"/>
      <c r="O1104" s="205"/>
      <c r="P1104" s="206"/>
      <c r="Q1104" s="201" t="s">
        <v>3235</v>
      </c>
      <c r="R1104" s="331">
        <v>3910</v>
      </c>
      <c r="S1104" s="204" t="s">
        <v>1047</v>
      </c>
      <c r="T1104" s="204" t="s">
        <v>1048</v>
      </c>
      <c r="U1104" s="207" t="s">
        <v>42</v>
      </c>
      <c r="V1104" s="208">
        <v>100010001376</v>
      </c>
      <c r="AE1104" s="209"/>
      <c r="AF1104" s="209"/>
      <c r="AG1104" s="209"/>
      <c r="AJ1104" s="198" t="str">
        <f t="shared" si="21"/>
        <v>+</v>
      </c>
      <c r="AK1104" s="201">
        <v>2012</v>
      </c>
      <c r="AL1104" s="551" t="s">
        <v>6795</v>
      </c>
    </row>
    <row r="1105" spans="1:38" s="201" customFormat="1" ht="16" x14ac:dyDescent="0.2">
      <c r="A1105" s="199"/>
      <c r="B1105" s="203">
        <v>10154589</v>
      </c>
      <c r="C1105" s="201" t="s">
        <v>31</v>
      </c>
      <c r="D1105" s="201" t="s">
        <v>32</v>
      </c>
      <c r="E1105" s="201" t="s">
        <v>1069</v>
      </c>
      <c r="F1105" s="201">
        <v>413422</v>
      </c>
      <c r="G1105" s="201" t="s">
        <v>1070</v>
      </c>
      <c r="H1105" s="201" t="s">
        <v>409</v>
      </c>
      <c r="I1105" s="202">
        <v>72800</v>
      </c>
      <c r="J1105" s="203" t="s">
        <v>486</v>
      </c>
      <c r="K1105" s="203" t="s">
        <v>553</v>
      </c>
      <c r="L1105" s="201" t="s">
        <v>255</v>
      </c>
      <c r="M1105" s="204" t="s">
        <v>1071</v>
      </c>
      <c r="N1105" s="192"/>
      <c r="O1105" s="205"/>
      <c r="P1105" s="206"/>
      <c r="Q1105" s="201" t="s">
        <v>3235</v>
      </c>
      <c r="R1105" s="331">
        <v>3911</v>
      </c>
      <c r="S1105" s="204" t="s">
        <v>1047</v>
      </c>
      <c r="T1105" s="204" t="s">
        <v>1048</v>
      </c>
      <c r="U1105" s="207" t="s">
        <v>42</v>
      </c>
      <c r="V1105" s="208">
        <v>100010001376</v>
      </c>
      <c r="AE1105" s="209"/>
      <c r="AF1105" s="209"/>
      <c r="AG1105" s="209"/>
      <c r="AJ1105" s="198" t="str">
        <f t="shared" si="21"/>
        <v>+</v>
      </c>
      <c r="AK1105" s="201">
        <v>2012</v>
      </c>
      <c r="AL1105" s="551" t="s">
        <v>6795</v>
      </c>
    </row>
    <row r="1106" spans="1:38" s="201" customFormat="1" ht="16" x14ac:dyDescent="0.2">
      <c r="A1106" s="199"/>
      <c r="B1106" s="203">
        <v>10154623</v>
      </c>
      <c r="C1106" s="201" t="s">
        <v>31</v>
      </c>
      <c r="D1106" s="201" t="s">
        <v>32</v>
      </c>
      <c r="E1106" s="201" t="s">
        <v>1069</v>
      </c>
      <c r="F1106" s="201">
        <v>413422</v>
      </c>
      <c r="G1106" s="201" t="s">
        <v>1070</v>
      </c>
      <c r="H1106" s="201" t="s">
        <v>409</v>
      </c>
      <c r="I1106" s="202">
        <v>94800</v>
      </c>
      <c r="J1106" s="203" t="s">
        <v>486</v>
      </c>
      <c r="K1106" s="203" t="s">
        <v>553</v>
      </c>
      <c r="L1106" s="201" t="s">
        <v>255</v>
      </c>
      <c r="M1106" s="204" t="s">
        <v>1071</v>
      </c>
      <c r="N1106" s="192"/>
      <c r="O1106" s="205"/>
      <c r="P1106" s="206"/>
      <c r="Q1106" s="201" t="s">
        <v>3235</v>
      </c>
      <c r="R1106" s="331">
        <v>3912</v>
      </c>
      <c r="S1106" s="204" t="s">
        <v>1047</v>
      </c>
      <c r="T1106" s="204" t="s">
        <v>1048</v>
      </c>
      <c r="U1106" s="207" t="s">
        <v>42</v>
      </c>
      <c r="V1106" s="208">
        <v>100010001376</v>
      </c>
      <c r="AE1106" s="209"/>
      <c r="AF1106" s="209"/>
      <c r="AG1106" s="209"/>
      <c r="AJ1106" s="198" t="str">
        <f t="shared" si="21"/>
        <v>+</v>
      </c>
      <c r="AK1106" s="201">
        <v>2012</v>
      </c>
      <c r="AL1106" s="551" t="s">
        <v>6795</v>
      </c>
    </row>
    <row r="1107" spans="1:38" s="201" customFormat="1" ht="16" x14ac:dyDescent="0.2">
      <c r="A1107" s="199"/>
      <c r="B1107" s="203">
        <v>10154741</v>
      </c>
      <c r="C1107" s="201" t="s">
        <v>31</v>
      </c>
      <c r="D1107" s="201" t="s">
        <v>32</v>
      </c>
      <c r="E1107" s="201" t="s">
        <v>1069</v>
      </c>
      <c r="F1107" s="201">
        <v>413422</v>
      </c>
      <c r="G1107" s="201" t="s">
        <v>1070</v>
      </c>
      <c r="H1107" s="201" t="s">
        <v>409</v>
      </c>
      <c r="I1107" s="202">
        <v>6700</v>
      </c>
      <c r="J1107" s="203" t="s">
        <v>1074</v>
      </c>
      <c r="K1107" s="203" t="s">
        <v>1075</v>
      </c>
      <c r="L1107" s="201" t="s">
        <v>255</v>
      </c>
      <c r="M1107" s="204" t="s">
        <v>1071</v>
      </c>
      <c r="N1107" s="192"/>
      <c r="O1107" s="205"/>
      <c r="P1107" s="206"/>
      <c r="Q1107" s="201" t="s">
        <v>3235</v>
      </c>
      <c r="R1107" s="331">
        <v>3913</v>
      </c>
      <c r="S1107" s="204" t="s">
        <v>1047</v>
      </c>
      <c r="T1107" s="204" t="s">
        <v>1048</v>
      </c>
      <c r="U1107" s="207" t="s">
        <v>42</v>
      </c>
      <c r="V1107" s="208">
        <v>100010001376</v>
      </c>
      <c r="AE1107" s="209"/>
      <c r="AF1107" s="209"/>
      <c r="AG1107" s="209"/>
      <c r="AJ1107" s="198" t="str">
        <f t="shared" si="21"/>
        <v>+</v>
      </c>
      <c r="AK1107" s="201">
        <v>2012</v>
      </c>
      <c r="AL1107" s="551" t="s">
        <v>6795</v>
      </c>
    </row>
    <row r="1108" spans="1:38" s="201" customFormat="1" ht="16" x14ac:dyDescent="0.2">
      <c r="A1108" s="199"/>
      <c r="B1108" s="203">
        <v>10154743</v>
      </c>
      <c r="C1108" s="201" t="s">
        <v>31</v>
      </c>
      <c r="D1108" s="201" t="s">
        <v>32</v>
      </c>
      <c r="E1108" s="201" t="s">
        <v>1069</v>
      </c>
      <c r="F1108" s="201">
        <v>413422</v>
      </c>
      <c r="G1108" s="201" t="s">
        <v>1070</v>
      </c>
      <c r="H1108" s="201" t="s">
        <v>409</v>
      </c>
      <c r="I1108" s="202">
        <v>22600</v>
      </c>
      <c r="J1108" s="203" t="s">
        <v>175</v>
      </c>
      <c r="K1108" s="203" t="s">
        <v>1077</v>
      </c>
      <c r="L1108" s="201" t="s">
        <v>255</v>
      </c>
      <c r="M1108" s="204" t="s">
        <v>1071</v>
      </c>
      <c r="N1108" s="192"/>
      <c r="O1108" s="205"/>
      <c r="P1108" s="206"/>
      <c r="Q1108" s="201" t="s">
        <v>3235</v>
      </c>
      <c r="R1108" s="331">
        <v>3915</v>
      </c>
      <c r="S1108" s="204" t="s">
        <v>1047</v>
      </c>
      <c r="T1108" s="204" t="s">
        <v>1048</v>
      </c>
      <c r="U1108" s="207" t="s">
        <v>42</v>
      </c>
      <c r="V1108" s="208">
        <v>100010001376</v>
      </c>
      <c r="AE1108" s="209"/>
      <c r="AF1108" s="209"/>
      <c r="AG1108" s="209"/>
      <c r="AJ1108" s="198" t="str">
        <f t="shared" si="21"/>
        <v>+</v>
      </c>
      <c r="AK1108" s="201">
        <v>2012</v>
      </c>
      <c r="AL1108" s="551" t="s">
        <v>6795</v>
      </c>
    </row>
    <row r="1109" spans="1:38" s="201" customFormat="1" ht="16" x14ac:dyDescent="0.2">
      <c r="A1109" s="199"/>
      <c r="B1109" s="203">
        <v>10154758</v>
      </c>
      <c r="C1109" s="201" t="s">
        <v>31</v>
      </c>
      <c r="D1109" s="201" t="s">
        <v>32</v>
      </c>
      <c r="E1109" s="201" t="s">
        <v>1069</v>
      </c>
      <c r="F1109" s="201">
        <v>413422</v>
      </c>
      <c r="G1109" s="201" t="s">
        <v>1070</v>
      </c>
      <c r="H1109" s="201" t="s">
        <v>409</v>
      </c>
      <c r="I1109" s="202">
        <v>30800</v>
      </c>
      <c r="J1109" s="203" t="s">
        <v>356</v>
      </c>
      <c r="K1109" s="203" t="s">
        <v>357</v>
      </c>
      <c r="L1109" s="201" t="s">
        <v>255</v>
      </c>
      <c r="M1109" s="204" t="s">
        <v>1071</v>
      </c>
      <c r="N1109" s="192"/>
      <c r="O1109" s="205"/>
      <c r="P1109" s="206"/>
      <c r="Q1109" s="201" t="s">
        <v>3235</v>
      </c>
      <c r="R1109" s="331">
        <v>3916</v>
      </c>
      <c r="S1109" s="204" t="s">
        <v>1047</v>
      </c>
      <c r="T1109" s="204" t="s">
        <v>1048</v>
      </c>
      <c r="U1109" s="207" t="s">
        <v>42</v>
      </c>
      <c r="V1109" s="208">
        <v>100010001376</v>
      </c>
      <c r="AE1109" s="209"/>
      <c r="AF1109" s="209"/>
      <c r="AG1109" s="209"/>
      <c r="AJ1109" s="198" t="str">
        <f t="shared" si="21"/>
        <v>+</v>
      </c>
      <c r="AK1109" s="201">
        <v>2012</v>
      </c>
      <c r="AL1109" s="551" t="s">
        <v>6795</v>
      </c>
    </row>
    <row r="1110" spans="1:38" s="201" customFormat="1" ht="16" x14ac:dyDescent="0.2">
      <c r="A1110" s="199"/>
      <c r="B1110" s="203">
        <v>10158998</v>
      </c>
      <c r="C1110" s="201" t="s">
        <v>31</v>
      </c>
      <c r="D1110" s="201" t="s">
        <v>32</v>
      </c>
      <c r="E1110" s="201" t="s">
        <v>1043</v>
      </c>
      <c r="F1110" s="201">
        <v>413618</v>
      </c>
      <c r="G1110" s="201" t="s">
        <v>1044</v>
      </c>
      <c r="H1110" s="201" t="s">
        <v>374</v>
      </c>
      <c r="I1110" s="202">
        <v>30450</v>
      </c>
      <c r="J1110" s="203" t="s">
        <v>449</v>
      </c>
      <c r="K1110" s="203" t="s">
        <v>1080</v>
      </c>
      <c r="L1110" s="201" t="s">
        <v>255</v>
      </c>
      <c r="M1110" s="204" t="s">
        <v>1049</v>
      </c>
      <c r="N1110" s="192"/>
      <c r="O1110" s="205"/>
      <c r="P1110" s="206"/>
      <c r="Q1110" s="201" t="s">
        <v>3235</v>
      </c>
      <c r="R1110" s="331">
        <v>3919</v>
      </c>
      <c r="S1110" s="204" t="s">
        <v>1047</v>
      </c>
      <c r="T1110" s="204" t="s">
        <v>1048</v>
      </c>
      <c r="U1110" s="207" t="s">
        <v>42</v>
      </c>
      <c r="V1110" s="208">
        <v>100010001376</v>
      </c>
      <c r="AE1110" s="209"/>
      <c r="AF1110" s="209"/>
      <c r="AG1110" s="209"/>
      <c r="AJ1110" s="198" t="str">
        <f t="shared" si="21"/>
        <v>+</v>
      </c>
      <c r="AK1110" s="201">
        <v>2012</v>
      </c>
      <c r="AL1110" s="551" t="s">
        <v>6795</v>
      </c>
    </row>
    <row r="1111" spans="1:38" s="201" customFormat="1" ht="16" x14ac:dyDescent="0.2">
      <c r="A1111" s="199"/>
      <c r="B1111" s="203">
        <v>10159849</v>
      </c>
      <c r="C1111" s="201" t="s">
        <v>31</v>
      </c>
      <c r="D1111" s="201" t="s">
        <v>32</v>
      </c>
      <c r="E1111" s="201" t="s">
        <v>1082</v>
      </c>
      <c r="F1111" s="201">
        <v>405000</v>
      </c>
      <c r="G1111" s="201" t="s">
        <v>1083</v>
      </c>
      <c r="H1111" s="201" t="s">
        <v>439</v>
      </c>
      <c r="I1111" s="202">
        <v>10200</v>
      </c>
      <c r="J1111" s="203" t="s">
        <v>367</v>
      </c>
      <c r="K1111" s="203" t="s">
        <v>375</v>
      </c>
      <c r="L1111" s="201" t="s">
        <v>255</v>
      </c>
      <c r="M1111" s="204" t="s">
        <v>1084</v>
      </c>
      <c r="N1111" s="192"/>
      <c r="O1111" s="205"/>
      <c r="P1111" s="206"/>
      <c r="Q1111" s="201" t="s">
        <v>3235</v>
      </c>
      <c r="R1111" s="331">
        <v>3920</v>
      </c>
      <c r="S1111" s="204" t="s">
        <v>1047</v>
      </c>
      <c r="T1111" s="204" t="s">
        <v>1048</v>
      </c>
      <c r="U1111" s="207" t="s">
        <v>42</v>
      </c>
      <c r="V1111" s="208">
        <v>100010001376</v>
      </c>
      <c r="AE1111" s="209"/>
      <c r="AF1111" s="209"/>
      <c r="AG1111" s="209"/>
      <c r="AJ1111" s="198" t="str">
        <f t="shared" si="21"/>
        <v>+</v>
      </c>
      <c r="AK1111" s="201">
        <v>2012</v>
      </c>
      <c r="AL1111" s="551" t="s">
        <v>6795</v>
      </c>
    </row>
    <row r="1112" spans="1:38" s="201" customFormat="1" ht="16" x14ac:dyDescent="0.2">
      <c r="A1112" s="199"/>
      <c r="B1112" s="203">
        <v>10161393</v>
      </c>
      <c r="C1112" s="201" t="s">
        <v>31</v>
      </c>
      <c r="D1112" s="201" t="s">
        <v>32</v>
      </c>
      <c r="E1112" s="201" t="s">
        <v>1069</v>
      </c>
      <c r="F1112" s="201">
        <v>413422</v>
      </c>
      <c r="G1112" s="201" t="s">
        <v>1070</v>
      </c>
      <c r="H1112" s="201" t="s">
        <v>409</v>
      </c>
      <c r="I1112" s="202">
        <v>70801</v>
      </c>
      <c r="J1112" s="203" t="s">
        <v>877</v>
      </c>
      <c r="K1112" s="203" t="s">
        <v>878</v>
      </c>
      <c r="L1112" s="201" t="s">
        <v>255</v>
      </c>
      <c r="M1112" s="204" t="s">
        <v>1071</v>
      </c>
      <c r="N1112" s="192"/>
      <c r="O1112" s="205"/>
      <c r="P1112" s="206"/>
      <c r="Q1112" s="201" t="s">
        <v>3235</v>
      </c>
      <c r="R1112" s="331">
        <v>3922</v>
      </c>
      <c r="S1112" s="204" t="s">
        <v>1047</v>
      </c>
      <c r="T1112" s="204" t="s">
        <v>1048</v>
      </c>
      <c r="U1112" s="207" t="s">
        <v>42</v>
      </c>
      <c r="V1112" s="208">
        <v>100010001376</v>
      </c>
      <c r="AE1112" s="209"/>
      <c r="AF1112" s="209"/>
      <c r="AG1112" s="209"/>
      <c r="AJ1112" s="198" t="str">
        <f t="shared" si="21"/>
        <v>+</v>
      </c>
      <c r="AK1112" s="201">
        <v>2012</v>
      </c>
      <c r="AL1112" s="551" t="s">
        <v>6795</v>
      </c>
    </row>
    <row r="1113" spans="1:38" s="201" customFormat="1" ht="16" x14ac:dyDescent="0.2">
      <c r="A1113" s="199"/>
      <c r="B1113" s="203">
        <v>10163173</v>
      </c>
      <c r="C1113" s="201" t="s">
        <v>31</v>
      </c>
      <c r="D1113" s="201" t="s">
        <v>32</v>
      </c>
      <c r="E1113" s="201" t="s">
        <v>1069</v>
      </c>
      <c r="F1113" s="201">
        <v>413422</v>
      </c>
      <c r="G1113" s="201" t="s">
        <v>1070</v>
      </c>
      <c r="H1113" s="201" t="s">
        <v>409</v>
      </c>
      <c r="I1113" s="202">
        <v>10202</v>
      </c>
      <c r="J1113" s="203" t="s">
        <v>449</v>
      </c>
      <c r="K1113" s="203" t="s">
        <v>1080</v>
      </c>
      <c r="L1113" s="201" t="s">
        <v>255</v>
      </c>
      <c r="M1113" s="204" t="s">
        <v>1087</v>
      </c>
      <c r="N1113" s="192"/>
      <c r="O1113" s="205"/>
      <c r="P1113" s="206"/>
      <c r="Q1113" s="201" t="s">
        <v>3235</v>
      </c>
      <c r="R1113" s="331">
        <v>3924</v>
      </c>
      <c r="S1113" s="204" t="s">
        <v>1047</v>
      </c>
      <c r="T1113" s="204" t="s">
        <v>1048</v>
      </c>
      <c r="U1113" s="207" t="s">
        <v>42</v>
      </c>
      <c r="V1113" s="208">
        <v>100010001376</v>
      </c>
      <c r="AE1113" s="209"/>
      <c r="AF1113" s="209"/>
      <c r="AG1113" s="209"/>
      <c r="AJ1113" s="198" t="str">
        <f t="shared" si="21"/>
        <v>+</v>
      </c>
      <c r="AK1113" s="201">
        <v>2012</v>
      </c>
      <c r="AL1113" s="551" t="s">
        <v>6795</v>
      </c>
    </row>
    <row r="1114" spans="1:38" s="201" customFormat="1" ht="80" x14ac:dyDescent="0.2">
      <c r="A1114" s="199"/>
      <c r="B1114" s="203" t="s">
        <v>1089</v>
      </c>
      <c r="C1114" s="201" t="s">
        <v>31</v>
      </c>
      <c r="D1114" s="201" t="s">
        <v>32</v>
      </c>
      <c r="E1114" s="201" t="s">
        <v>1043</v>
      </c>
      <c r="F1114" s="201">
        <v>413618</v>
      </c>
      <c r="G1114" s="201" t="s">
        <v>1044</v>
      </c>
      <c r="H1114" s="201" t="s">
        <v>374</v>
      </c>
      <c r="I1114" s="202">
        <v>48200</v>
      </c>
      <c r="J1114" s="203" t="s">
        <v>253</v>
      </c>
      <c r="K1114" s="203" t="s">
        <v>327</v>
      </c>
      <c r="L1114" s="201" t="s">
        <v>255</v>
      </c>
      <c r="M1114" s="204" t="s">
        <v>942</v>
      </c>
      <c r="N1114" s="192"/>
      <c r="O1114" s="205"/>
      <c r="P1114" s="206"/>
      <c r="Q1114" s="201" t="s">
        <v>3235</v>
      </c>
      <c r="R1114" s="331">
        <v>3925</v>
      </c>
      <c r="S1114" s="204" t="s">
        <v>1047</v>
      </c>
      <c r="T1114" s="204" t="s">
        <v>1048</v>
      </c>
      <c r="U1114" s="207" t="s">
        <v>42</v>
      </c>
      <c r="V1114" s="208">
        <v>100010001376</v>
      </c>
      <c r="AE1114" s="209"/>
      <c r="AF1114" s="209"/>
      <c r="AG1114" s="209"/>
      <c r="AJ1114" s="198" t="str">
        <f t="shared" si="21"/>
        <v>+</v>
      </c>
      <c r="AK1114" s="201">
        <v>2012</v>
      </c>
      <c r="AL1114" s="551" t="s">
        <v>6795</v>
      </c>
    </row>
    <row r="1115" spans="1:38" s="201" customFormat="1" ht="32" x14ac:dyDescent="0.2">
      <c r="A1115" s="199"/>
      <c r="B1115" s="203" t="s">
        <v>1091</v>
      </c>
      <c r="C1115" s="201" t="s">
        <v>31</v>
      </c>
      <c r="D1115" s="201" t="s">
        <v>32</v>
      </c>
      <c r="E1115" s="201" t="s">
        <v>1092</v>
      </c>
      <c r="F1115" s="201">
        <v>400824</v>
      </c>
      <c r="G1115" s="201" t="s">
        <v>1093</v>
      </c>
      <c r="H1115" s="201" t="s">
        <v>333</v>
      </c>
      <c r="I1115" s="202">
        <v>100</v>
      </c>
      <c r="J1115" s="203" t="s">
        <v>1094</v>
      </c>
      <c r="K1115" s="203" t="s">
        <v>68</v>
      </c>
      <c r="L1115" s="201" t="s">
        <v>364</v>
      </c>
      <c r="M1115" s="204" t="s">
        <v>1095</v>
      </c>
      <c r="N1115" s="192"/>
      <c r="O1115" s="205"/>
      <c r="P1115" s="206"/>
      <c r="Q1115" s="201" t="s">
        <v>3235</v>
      </c>
      <c r="R1115" s="331">
        <v>3926</v>
      </c>
      <c r="S1115" s="204" t="s">
        <v>1047</v>
      </c>
      <c r="T1115" s="204" t="s">
        <v>1048</v>
      </c>
      <c r="U1115" s="207" t="s">
        <v>42</v>
      </c>
      <c r="V1115" s="208">
        <v>100010001376</v>
      </c>
      <c r="AE1115" s="209"/>
      <c r="AF1115" s="209"/>
      <c r="AG1115" s="209"/>
      <c r="AJ1115" s="198" t="str">
        <f t="shared" si="21"/>
        <v>+</v>
      </c>
      <c r="AK1115" s="201">
        <v>2012</v>
      </c>
      <c r="AL1115" s="551" t="s">
        <v>6795</v>
      </c>
    </row>
    <row r="1116" spans="1:38" s="201" customFormat="1" ht="32" x14ac:dyDescent="0.2">
      <c r="A1116" s="199"/>
      <c r="B1116" s="203" t="s">
        <v>1097</v>
      </c>
      <c r="C1116" s="201" t="s">
        <v>31</v>
      </c>
      <c r="D1116" s="201" t="s">
        <v>32</v>
      </c>
      <c r="E1116" s="201" t="s">
        <v>1043</v>
      </c>
      <c r="F1116" s="201">
        <v>413618</v>
      </c>
      <c r="G1116" s="201" t="s">
        <v>1044</v>
      </c>
      <c r="H1116" s="201" t="s">
        <v>374</v>
      </c>
      <c r="I1116" s="202">
        <v>50100</v>
      </c>
      <c r="J1116" s="203" t="s">
        <v>689</v>
      </c>
      <c r="K1116" s="203" t="s">
        <v>68</v>
      </c>
      <c r="L1116" s="201" t="s">
        <v>255</v>
      </c>
      <c r="M1116" s="204" t="s">
        <v>942</v>
      </c>
      <c r="N1116" s="192"/>
      <c r="O1116" s="205"/>
      <c r="P1116" s="206"/>
      <c r="Q1116" s="201" t="s">
        <v>3235</v>
      </c>
      <c r="R1116" s="331">
        <v>3927</v>
      </c>
      <c r="S1116" s="204" t="s">
        <v>1047</v>
      </c>
      <c r="T1116" s="204" t="s">
        <v>1048</v>
      </c>
      <c r="U1116" s="207" t="s">
        <v>42</v>
      </c>
      <c r="V1116" s="208">
        <v>100010001376</v>
      </c>
      <c r="AE1116" s="209"/>
      <c r="AF1116" s="209"/>
      <c r="AG1116" s="209"/>
      <c r="AJ1116" s="198" t="str">
        <f t="shared" si="21"/>
        <v>+</v>
      </c>
      <c r="AK1116" s="201">
        <v>2012</v>
      </c>
      <c r="AL1116" s="551" t="s">
        <v>6795</v>
      </c>
    </row>
    <row r="1117" spans="1:38" s="201" customFormat="1" ht="32" x14ac:dyDescent="0.2">
      <c r="A1117" s="199"/>
      <c r="B1117" s="203" t="s">
        <v>1099</v>
      </c>
      <c r="C1117" s="201" t="s">
        <v>31</v>
      </c>
      <c r="D1117" s="201" t="s">
        <v>32</v>
      </c>
      <c r="E1117" s="201" t="s">
        <v>1043</v>
      </c>
      <c r="F1117" s="201">
        <v>413618</v>
      </c>
      <c r="G1117" s="201" t="s">
        <v>1044</v>
      </c>
      <c r="H1117" s="201" t="s">
        <v>374</v>
      </c>
      <c r="I1117" s="202">
        <v>52100</v>
      </c>
      <c r="J1117" s="203" t="s">
        <v>689</v>
      </c>
      <c r="K1117" s="203" t="s">
        <v>68</v>
      </c>
      <c r="L1117" s="201" t="s">
        <v>255</v>
      </c>
      <c r="M1117" s="204" t="s">
        <v>942</v>
      </c>
      <c r="N1117" s="192"/>
      <c r="O1117" s="205"/>
      <c r="P1117" s="206"/>
      <c r="Q1117" s="201" t="s">
        <v>3235</v>
      </c>
      <c r="R1117" s="331">
        <v>3928</v>
      </c>
      <c r="S1117" s="204" t="s">
        <v>1047</v>
      </c>
      <c r="T1117" s="204" t="s">
        <v>1048</v>
      </c>
      <c r="U1117" s="207" t="s">
        <v>42</v>
      </c>
      <c r="V1117" s="208">
        <v>100010001376</v>
      </c>
      <c r="AE1117" s="209"/>
      <c r="AF1117" s="209"/>
      <c r="AG1117" s="209"/>
      <c r="AJ1117" s="198" t="str">
        <f t="shared" si="21"/>
        <v>+</v>
      </c>
      <c r="AK1117" s="201">
        <v>2012</v>
      </c>
      <c r="AL1117" s="551" t="s">
        <v>6795</v>
      </c>
    </row>
    <row r="1118" spans="1:38" s="201" customFormat="1" ht="32" x14ac:dyDescent="0.2">
      <c r="A1118" s="199"/>
      <c r="B1118" s="203" t="s">
        <v>1101</v>
      </c>
      <c r="C1118" s="201" t="s">
        <v>31</v>
      </c>
      <c r="D1118" s="201" t="s">
        <v>32</v>
      </c>
      <c r="E1118" s="201" t="s">
        <v>1043</v>
      </c>
      <c r="F1118" s="201">
        <v>413618</v>
      </c>
      <c r="G1118" s="201" t="s">
        <v>1044</v>
      </c>
      <c r="H1118" s="201" t="s">
        <v>374</v>
      </c>
      <c r="I1118" s="202">
        <v>51100</v>
      </c>
      <c r="J1118" s="203" t="s">
        <v>689</v>
      </c>
      <c r="K1118" s="203" t="s">
        <v>68</v>
      </c>
      <c r="L1118" s="201" t="s">
        <v>255</v>
      </c>
      <c r="M1118" s="204" t="s">
        <v>942</v>
      </c>
      <c r="N1118" s="192"/>
      <c r="O1118" s="205"/>
      <c r="P1118" s="206"/>
      <c r="Q1118" s="201" t="s">
        <v>3235</v>
      </c>
      <c r="R1118" s="331">
        <v>3929</v>
      </c>
      <c r="S1118" s="204" t="s">
        <v>1047</v>
      </c>
      <c r="T1118" s="204" t="s">
        <v>1048</v>
      </c>
      <c r="U1118" s="207" t="s">
        <v>42</v>
      </c>
      <c r="V1118" s="208">
        <v>100010001376</v>
      </c>
      <c r="AE1118" s="209"/>
      <c r="AF1118" s="209"/>
      <c r="AG1118" s="209"/>
      <c r="AJ1118" s="198" t="str">
        <f t="shared" si="21"/>
        <v>+</v>
      </c>
      <c r="AK1118" s="201">
        <v>2012</v>
      </c>
      <c r="AL1118" s="551" t="s">
        <v>6795</v>
      </c>
    </row>
    <row r="1119" spans="1:38" s="201" customFormat="1" ht="16" x14ac:dyDescent="0.2">
      <c r="A1119" s="199"/>
      <c r="B1119" s="203">
        <v>10084989</v>
      </c>
      <c r="C1119" s="201" t="s">
        <v>31</v>
      </c>
      <c r="D1119" s="201" t="s">
        <v>32</v>
      </c>
      <c r="E1119" s="201" t="s">
        <v>340</v>
      </c>
      <c r="F1119" s="201">
        <v>412008</v>
      </c>
      <c r="G1119" s="201" t="s">
        <v>341</v>
      </c>
      <c r="H1119" s="201" t="s">
        <v>342</v>
      </c>
      <c r="I1119" s="202">
        <v>35000</v>
      </c>
      <c r="J1119" s="203" t="s">
        <v>290</v>
      </c>
      <c r="K1119" s="203" t="s">
        <v>1103</v>
      </c>
      <c r="M1119" s="204"/>
      <c r="N1119" s="192"/>
      <c r="O1119" s="205"/>
      <c r="P1119" s="206"/>
      <c r="Q1119" s="201" t="s">
        <v>3235</v>
      </c>
      <c r="R1119" s="331">
        <v>3930</v>
      </c>
      <c r="S1119" s="204" t="s">
        <v>766</v>
      </c>
      <c r="T1119" s="204" t="s">
        <v>766</v>
      </c>
      <c r="U1119" s="207" t="s">
        <v>42</v>
      </c>
      <c r="V1119" s="208">
        <v>100010001376</v>
      </c>
      <c r="AE1119" s="209"/>
      <c r="AF1119" s="209"/>
      <c r="AG1119" s="209"/>
      <c r="AJ1119" s="198" t="str">
        <f t="shared" si="21"/>
        <v>+</v>
      </c>
      <c r="AK1119" s="201">
        <v>2012</v>
      </c>
      <c r="AL1119" s="551" t="s">
        <v>6795</v>
      </c>
    </row>
    <row r="1120" spans="1:38" s="201" customFormat="1" ht="32" x14ac:dyDescent="0.2">
      <c r="A1120" s="199"/>
      <c r="B1120" s="203" t="s">
        <v>1105</v>
      </c>
      <c r="C1120" s="201" t="s">
        <v>31</v>
      </c>
      <c r="D1120" s="201" t="s">
        <v>32</v>
      </c>
      <c r="E1120" s="201" t="s">
        <v>1106</v>
      </c>
      <c r="F1120" s="201">
        <v>402642</v>
      </c>
      <c r="G1120" s="201" t="s">
        <v>1107</v>
      </c>
      <c r="H1120" s="201" t="s">
        <v>604</v>
      </c>
      <c r="I1120" s="202" t="s">
        <v>1108</v>
      </c>
      <c r="J1120" s="203" t="s">
        <v>1109</v>
      </c>
      <c r="K1120" s="203" t="s">
        <v>1110</v>
      </c>
      <c r="L1120" s="201" t="s">
        <v>255</v>
      </c>
      <c r="M1120" s="204"/>
      <c r="N1120" s="192"/>
      <c r="O1120" s="205"/>
      <c r="P1120" s="206"/>
      <c r="Q1120" s="201" t="s">
        <v>3235</v>
      </c>
      <c r="R1120" s="331">
        <v>3931</v>
      </c>
      <c r="S1120" s="204" t="s">
        <v>766</v>
      </c>
      <c r="T1120" s="204" t="s">
        <v>766</v>
      </c>
      <c r="U1120" s="207" t="s">
        <v>42</v>
      </c>
      <c r="V1120" s="208">
        <v>100010001376</v>
      </c>
      <c r="AE1120" s="209"/>
      <c r="AF1120" s="209"/>
      <c r="AG1120" s="209"/>
      <c r="AJ1120" s="198" t="str">
        <f t="shared" si="21"/>
        <v>+</v>
      </c>
      <c r="AK1120" s="201">
        <v>2012</v>
      </c>
      <c r="AL1120" s="551" t="s">
        <v>6795</v>
      </c>
    </row>
    <row r="1121" spans="1:38" s="201" customFormat="1" ht="16" x14ac:dyDescent="0.2">
      <c r="A1121" s="199"/>
      <c r="B1121" s="203">
        <v>10090612</v>
      </c>
      <c r="C1121" s="201" t="s">
        <v>31</v>
      </c>
      <c r="D1121" s="201" t="s">
        <v>32</v>
      </c>
      <c r="E1121" s="201" t="s">
        <v>1112</v>
      </c>
      <c r="F1121" s="201">
        <v>800842</v>
      </c>
      <c r="G1121" s="201" t="s">
        <v>1113</v>
      </c>
      <c r="H1121" s="201" t="s">
        <v>387</v>
      </c>
      <c r="I1121" s="202">
        <v>21000</v>
      </c>
      <c r="J1121" s="203" t="s">
        <v>1114</v>
      </c>
      <c r="K1121" s="203" t="s">
        <v>1103</v>
      </c>
      <c r="M1121" s="204"/>
      <c r="N1121" s="192"/>
      <c r="O1121" s="205"/>
      <c r="P1121" s="206"/>
      <c r="Q1121" s="201" t="s">
        <v>3235</v>
      </c>
      <c r="R1121" s="331">
        <v>3932</v>
      </c>
      <c r="S1121" s="204" t="s">
        <v>766</v>
      </c>
      <c r="T1121" s="204" t="s">
        <v>766</v>
      </c>
      <c r="U1121" s="207" t="s">
        <v>42</v>
      </c>
      <c r="V1121" s="208">
        <v>100010001376</v>
      </c>
      <c r="AE1121" s="209"/>
      <c r="AF1121" s="209"/>
      <c r="AG1121" s="209"/>
      <c r="AJ1121" s="198" t="str">
        <f t="shared" si="21"/>
        <v>+</v>
      </c>
      <c r="AK1121" s="201">
        <v>2012</v>
      </c>
      <c r="AL1121" s="551" t="s">
        <v>6795</v>
      </c>
    </row>
    <row r="1122" spans="1:38" s="201" customFormat="1" ht="16" x14ac:dyDescent="0.2">
      <c r="A1122" s="199"/>
      <c r="B1122" s="203">
        <v>10147204</v>
      </c>
      <c r="C1122" s="201" t="s">
        <v>31</v>
      </c>
      <c r="D1122" s="201" t="s">
        <v>32</v>
      </c>
      <c r="E1122" s="201" t="s">
        <v>2396</v>
      </c>
      <c r="F1122" s="201">
        <v>409922</v>
      </c>
      <c r="G1122" s="201" t="s">
        <v>2397</v>
      </c>
      <c r="H1122" s="201" t="s">
        <v>2398</v>
      </c>
      <c r="I1122" s="202">
        <v>21100</v>
      </c>
      <c r="J1122" s="203" t="s">
        <v>2399</v>
      </c>
      <c r="K1122" s="203" t="s">
        <v>2400</v>
      </c>
      <c r="L1122" s="201" t="s">
        <v>364</v>
      </c>
      <c r="M1122" s="204" t="s">
        <v>943</v>
      </c>
      <c r="N1122" s="192"/>
      <c r="O1122" s="205"/>
      <c r="P1122" s="206"/>
      <c r="Q1122" s="201" t="s">
        <v>3235</v>
      </c>
      <c r="R1122" s="331">
        <v>3933</v>
      </c>
      <c r="S1122" s="204" t="s">
        <v>2401</v>
      </c>
      <c r="T1122" s="204" t="s">
        <v>1136</v>
      </c>
      <c r="U1122" s="207" t="s">
        <v>42</v>
      </c>
      <c r="V1122" s="208">
        <v>100010001376</v>
      </c>
      <c r="AE1122" s="209"/>
      <c r="AF1122" s="209"/>
      <c r="AG1122" s="209"/>
      <c r="AJ1122" s="198" t="str">
        <f t="shared" si="21"/>
        <v>+</v>
      </c>
      <c r="AK1122" s="201">
        <v>2012</v>
      </c>
      <c r="AL1122" s="551" t="s">
        <v>6795</v>
      </c>
    </row>
    <row r="1123" spans="1:38" s="201" customFormat="1" x14ac:dyDescent="0.2">
      <c r="A1123" s="199"/>
      <c r="B1123" s="203">
        <v>10009737</v>
      </c>
      <c r="I1123" s="202"/>
      <c r="J1123" s="203"/>
      <c r="K1123" s="203"/>
      <c r="M1123" s="204"/>
      <c r="N1123" s="192"/>
      <c r="O1123" s="205"/>
      <c r="P1123" s="206"/>
      <c r="Q1123" s="201" t="s">
        <v>3235</v>
      </c>
      <c r="R1123" s="331">
        <v>3934</v>
      </c>
      <c r="S1123" s="204"/>
      <c r="T1123" s="204"/>
      <c r="U1123" s="207" t="s">
        <v>42</v>
      </c>
      <c r="V1123" s="208">
        <v>100010001376</v>
      </c>
      <c r="AE1123" s="209"/>
      <c r="AF1123" s="209"/>
      <c r="AG1123" s="209"/>
      <c r="AJ1123" s="198" t="str">
        <f t="shared" si="21"/>
        <v>+</v>
      </c>
      <c r="AK1123" s="201">
        <v>2012</v>
      </c>
      <c r="AL1123" s="551" t="s">
        <v>6795</v>
      </c>
    </row>
    <row r="1124" spans="1:38" s="201" customFormat="1" ht="16" x14ac:dyDescent="0.2">
      <c r="A1124" s="199"/>
      <c r="B1124" s="203">
        <v>10139886</v>
      </c>
      <c r="C1124" s="201" t="s">
        <v>31</v>
      </c>
      <c r="D1124" s="201" t="s">
        <v>32</v>
      </c>
      <c r="E1124" s="201" t="s">
        <v>603</v>
      </c>
      <c r="F1124" s="201">
        <v>400807</v>
      </c>
      <c r="G1124" s="201" t="s">
        <v>63</v>
      </c>
      <c r="H1124" s="201" t="s">
        <v>604</v>
      </c>
      <c r="I1124" s="202">
        <v>20500</v>
      </c>
      <c r="J1124" s="203" t="s">
        <v>546</v>
      </c>
      <c r="K1124" s="203" t="s">
        <v>1133</v>
      </c>
      <c r="L1124" s="201" t="s">
        <v>255</v>
      </c>
      <c r="M1124" s="204"/>
      <c r="N1124" s="192"/>
      <c r="O1124" s="205"/>
      <c r="P1124" s="206"/>
      <c r="Q1124" s="201" t="s">
        <v>3235</v>
      </c>
      <c r="R1124" s="331">
        <v>3935</v>
      </c>
      <c r="S1124" s="204" t="s">
        <v>1135</v>
      </c>
      <c r="T1124" s="204" t="s">
        <v>1136</v>
      </c>
      <c r="U1124" s="207" t="s">
        <v>42</v>
      </c>
      <c r="V1124" s="208">
        <v>100010001376</v>
      </c>
      <c r="AE1124" s="209"/>
      <c r="AF1124" s="209"/>
      <c r="AG1124" s="209"/>
      <c r="AJ1124" s="198" t="str">
        <f t="shared" si="21"/>
        <v>+</v>
      </c>
      <c r="AK1124" s="201">
        <v>2012</v>
      </c>
      <c r="AL1124" s="551" t="s">
        <v>6795</v>
      </c>
    </row>
    <row r="1125" spans="1:38" s="201" customFormat="1" ht="48" x14ac:dyDescent="0.2">
      <c r="A1125" s="199"/>
      <c r="B1125" s="203" t="s">
        <v>1137</v>
      </c>
      <c r="C1125" s="201" t="s">
        <v>31</v>
      </c>
      <c r="D1125" s="201" t="s">
        <v>32</v>
      </c>
      <c r="E1125" s="201" t="s">
        <v>748</v>
      </c>
      <c r="F1125" s="201">
        <v>410386</v>
      </c>
      <c r="G1125" s="201" t="s">
        <v>749</v>
      </c>
      <c r="H1125" s="201" t="s">
        <v>556</v>
      </c>
      <c r="I1125" s="202">
        <v>160880</v>
      </c>
      <c r="J1125" s="203" t="s">
        <v>841</v>
      </c>
      <c r="K1125" s="203" t="s">
        <v>842</v>
      </c>
      <c r="L1125" s="201" t="s">
        <v>255</v>
      </c>
      <c r="M1125" s="204" t="s">
        <v>1138</v>
      </c>
      <c r="N1125" s="192"/>
      <c r="O1125" s="205"/>
      <c r="P1125" s="206"/>
      <c r="Q1125" s="201" t="s">
        <v>3235</v>
      </c>
      <c r="R1125" s="331">
        <v>3936</v>
      </c>
      <c r="S1125" s="204" t="s">
        <v>1135</v>
      </c>
      <c r="T1125" s="204" t="s">
        <v>1136</v>
      </c>
      <c r="U1125" s="207" t="s">
        <v>1135</v>
      </c>
      <c r="V1125" s="208" t="s">
        <v>1136</v>
      </c>
      <c r="AE1125" s="209"/>
      <c r="AF1125" s="209"/>
      <c r="AG1125" s="209"/>
      <c r="AJ1125" s="198" t="str">
        <f t="shared" si="21"/>
        <v>+</v>
      </c>
      <c r="AK1125" s="201">
        <v>2012</v>
      </c>
      <c r="AL1125" s="551" t="s">
        <v>6795</v>
      </c>
    </row>
    <row r="1126" spans="1:38" s="201" customFormat="1" ht="32" x14ac:dyDescent="0.2">
      <c r="A1126" s="199"/>
      <c r="B1126" s="203" t="s">
        <v>1140</v>
      </c>
      <c r="C1126" s="201" t="s">
        <v>31</v>
      </c>
      <c r="D1126" s="201" t="s">
        <v>32</v>
      </c>
      <c r="E1126" s="201" t="s">
        <v>1141</v>
      </c>
      <c r="F1126" s="201">
        <v>401877</v>
      </c>
      <c r="G1126" s="201" t="s">
        <v>1142</v>
      </c>
      <c r="H1126" s="201" t="s">
        <v>387</v>
      </c>
      <c r="I1126" s="202">
        <v>35301</v>
      </c>
      <c r="J1126" s="203" t="s">
        <v>1143</v>
      </c>
      <c r="K1126" s="203" t="s">
        <v>1144</v>
      </c>
      <c r="L1126" s="201" t="s">
        <v>255</v>
      </c>
      <c r="M1126" s="204" t="s">
        <v>1145</v>
      </c>
      <c r="N1126" s="192"/>
      <c r="O1126" s="205"/>
      <c r="P1126" s="206"/>
      <c r="Q1126" s="201" t="s">
        <v>3235</v>
      </c>
      <c r="R1126" s="331">
        <v>3945</v>
      </c>
      <c r="S1126" s="204" t="s">
        <v>1135</v>
      </c>
      <c r="T1126" s="204" t="s">
        <v>1136</v>
      </c>
      <c r="U1126" s="207" t="s">
        <v>1135</v>
      </c>
      <c r="V1126" s="208" t="s">
        <v>1136</v>
      </c>
      <c r="AE1126" s="209"/>
      <c r="AF1126" s="209"/>
      <c r="AG1126" s="209"/>
      <c r="AJ1126" s="198" t="str">
        <f t="shared" si="21"/>
        <v>+</v>
      </c>
      <c r="AK1126" s="201">
        <v>2012</v>
      </c>
      <c r="AL1126" s="551" t="s">
        <v>6795</v>
      </c>
    </row>
    <row r="1127" spans="1:38" s="201" customFormat="1" ht="16" x14ac:dyDescent="0.2">
      <c r="A1127" s="199"/>
      <c r="B1127" s="203">
        <v>10163100</v>
      </c>
      <c r="C1127" s="201" t="s">
        <v>31</v>
      </c>
      <c r="D1127" s="201" t="s">
        <v>32</v>
      </c>
      <c r="E1127" s="201" t="s">
        <v>1147</v>
      </c>
      <c r="F1127" s="201">
        <v>405286</v>
      </c>
      <c r="G1127" s="201" t="s">
        <v>964</v>
      </c>
      <c r="H1127" s="201" t="s">
        <v>409</v>
      </c>
      <c r="I1127" s="202">
        <v>900</v>
      </c>
      <c r="J1127" s="203" t="s">
        <v>124</v>
      </c>
      <c r="K1127" s="203" t="s">
        <v>445</v>
      </c>
      <c r="L1127" s="201" t="s">
        <v>255</v>
      </c>
      <c r="M1127" s="204" t="s">
        <v>1148</v>
      </c>
      <c r="N1127" s="192"/>
      <c r="O1127" s="205"/>
      <c r="P1127" s="206"/>
      <c r="Q1127" s="201" t="s">
        <v>3235</v>
      </c>
      <c r="R1127" s="331">
        <v>3949</v>
      </c>
      <c r="S1127" s="204" t="s">
        <v>1135</v>
      </c>
      <c r="T1127" s="204" t="s">
        <v>1136</v>
      </c>
      <c r="U1127" s="207" t="s">
        <v>1135</v>
      </c>
      <c r="V1127" s="208" t="s">
        <v>1136</v>
      </c>
      <c r="AE1127" s="209"/>
      <c r="AF1127" s="209"/>
      <c r="AG1127" s="209"/>
      <c r="AJ1127" s="198" t="str">
        <f t="shared" si="21"/>
        <v>+</v>
      </c>
      <c r="AK1127" s="201">
        <v>2012</v>
      </c>
      <c r="AL1127" s="551" t="s">
        <v>6795</v>
      </c>
    </row>
    <row r="1128" spans="1:38" s="201" customFormat="1" ht="32" x14ac:dyDescent="0.2">
      <c r="A1128" s="199"/>
      <c r="B1128" s="203" t="s">
        <v>1150</v>
      </c>
      <c r="C1128" s="201" t="s">
        <v>31</v>
      </c>
      <c r="D1128" s="201" t="s">
        <v>32</v>
      </c>
      <c r="E1128" s="201" t="s">
        <v>1141</v>
      </c>
      <c r="F1128" s="201">
        <v>401877</v>
      </c>
      <c r="G1128" s="201" t="s">
        <v>1142</v>
      </c>
      <c r="H1128" s="201" t="s">
        <v>387</v>
      </c>
      <c r="I1128" s="202">
        <v>40100</v>
      </c>
      <c r="J1128" s="203" t="s">
        <v>989</v>
      </c>
      <c r="K1128" s="203" t="s">
        <v>1151</v>
      </c>
      <c r="L1128" s="201" t="s">
        <v>255</v>
      </c>
      <c r="M1128" s="204" t="s">
        <v>1145</v>
      </c>
      <c r="N1128" s="192"/>
      <c r="O1128" s="205"/>
      <c r="P1128" s="206"/>
      <c r="Q1128" s="201" t="s">
        <v>3235</v>
      </c>
      <c r="R1128" s="331">
        <v>3950</v>
      </c>
      <c r="S1128" s="204" t="s">
        <v>1135</v>
      </c>
      <c r="T1128" s="204" t="s">
        <v>1136</v>
      </c>
      <c r="U1128" s="207" t="s">
        <v>1135</v>
      </c>
      <c r="V1128" s="208" t="s">
        <v>1136</v>
      </c>
      <c r="AE1128" s="209"/>
      <c r="AF1128" s="209"/>
      <c r="AG1128" s="209"/>
      <c r="AJ1128" s="198" t="str">
        <f t="shared" si="21"/>
        <v>+</v>
      </c>
      <c r="AK1128" s="201">
        <v>2012</v>
      </c>
      <c r="AL1128" s="551" t="s">
        <v>6795</v>
      </c>
    </row>
    <row r="1129" spans="1:38" s="201" customFormat="1" ht="16" x14ac:dyDescent="0.2">
      <c r="A1129" s="199"/>
      <c r="B1129" s="203">
        <v>10153775</v>
      </c>
      <c r="C1129" s="201" t="s">
        <v>31</v>
      </c>
      <c r="D1129" s="201" t="s">
        <v>32</v>
      </c>
      <c r="E1129" s="201" t="s">
        <v>1141</v>
      </c>
      <c r="F1129" s="201">
        <v>401877</v>
      </c>
      <c r="G1129" s="201" t="s">
        <v>1142</v>
      </c>
      <c r="H1129" s="201" t="s">
        <v>387</v>
      </c>
      <c r="I1129" s="202">
        <v>32100</v>
      </c>
      <c r="J1129" s="203" t="s">
        <v>290</v>
      </c>
      <c r="K1129" s="203" t="s">
        <v>1103</v>
      </c>
      <c r="L1129" s="201" t="s">
        <v>255</v>
      </c>
      <c r="M1129" s="204" t="s">
        <v>1145</v>
      </c>
      <c r="N1129" s="192"/>
      <c r="O1129" s="205"/>
      <c r="P1129" s="206"/>
      <c r="Q1129" s="201" t="s">
        <v>3235</v>
      </c>
      <c r="R1129" s="331">
        <v>3951</v>
      </c>
      <c r="S1129" s="204" t="s">
        <v>1135</v>
      </c>
      <c r="T1129" s="204" t="s">
        <v>1136</v>
      </c>
      <c r="U1129" s="207" t="s">
        <v>365</v>
      </c>
      <c r="V1129" s="208">
        <v>100010001376</v>
      </c>
      <c r="AE1129" s="209"/>
      <c r="AF1129" s="209"/>
      <c r="AG1129" s="209"/>
      <c r="AJ1129" s="198" t="str">
        <f t="shared" si="21"/>
        <v>+</v>
      </c>
      <c r="AK1129" s="201">
        <v>2012</v>
      </c>
      <c r="AL1129" s="551" t="s">
        <v>6795</v>
      </c>
    </row>
    <row r="1130" spans="1:38" s="201" customFormat="1" ht="16" x14ac:dyDescent="0.2">
      <c r="A1130" s="199"/>
      <c r="B1130" s="203">
        <v>10153776</v>
      </c>
      <c r="C1130" s="201" t="s">
        <v>31</v>
      </c>
      <c r="D1130" s="201" t="s">
        <v>32</v>
      </c>
      <c r="E1130" s="201" t="s">
        <v>1141</v>
      </c>
      <c r="F1130" s="201">
        <v>401877</v>
      </c>
      <c r="G1130" s="201" t="s">
        <v>1142</v>
      </c>
      <c r="H1130" s="201" t="s">
        <v>387</v>
      </c>
      <c r="I1130" s="202">
        <v>32110</v>
      </c>
      <c r="J1130" s="203" t="s">
        <v>290</v>
      </c>
      <c r="K1130" s="203" t="s">
        <v>1103</v>
      </c>
      <c r="L1130" s="201" t="s">
        <v>255</v>
      </c>
      <c r="M1130" s="204" t="s">
        <v>1145</v>
      </c>
      <c r="N1130" s="192"/>
      <c r="O1130" s="205"/>
      <c r="P1130" s="206"/>
      <c r="Q1130" s="201" t="s">
        <v>3235</v>
      </c>
      <c r="R1130" s="331">
        <v>3952</v>
      </c>
      <c r="S1130" s="204" t="s">
        <v>1135</v>
      </c>
      <c r="T1130" s="204" t="s">
        <v>1136</v>
      </c>
      <c r="U1130" s="207" t="s">
        <v>365</v>
      </c>
      <c r="V1130" s="208">
        <v>100010001376</v>
      </c>
      <c r="AE1130" s="209"/>
      <c r="AF1130" s="209"/>
      <c r="AG1130" s="209"/>
      <c r="AJ1130" s="198" t="str">
        <f t="shared" si="21"/>
        <v>+</v>
      </c>
      <c r="AK1130" s="201">
        <v>2012</v>
      </c>
      <c r="AL1130" s="551" t="s">
        <v>6795</v>
      </c>
    </row>
    <row r="1131" spans="1:38" s="201" customFormat="1" ht="16" x14ac:dyDescent="0.2">
      <c r="A1131" s="199"/>
      <c r="B1131" s="203">
        <v>10153304</v>
      </c>
      <c r="C1131" s="201" t="s">
        <v>31</v>
      </c>
      <c r="D1131" s="201" t="s">
        <v>32</v>
      </c>
      <c r="E1131" s="201" t="s">
        <v>961</v>
      </c>
      <c r="F1131" s="201">
        <v>203408</v>
      </c>
      <c r="G1131" s="201" t="s">
        <v>962</v>
      </c>
      <c r="H1131" s="201" t="s">
        <v>35</v>
      </c>
      <c r="I1131" s="202">
        <v>10700</v>
      </c>
      <c r="J1131" s="203" t="s">
        <v>546</v>
      </c>
      <c r="K1131" s="203" t="s">
        <v>699</v>
      </c>
      <c r="L1131" s="201" t="s">
        <v>255</v>
      </c>
      <c r="M1131" s="204" t="s">
        <v>801</v>
      </c>
      <c r="N1131" s="192"/>
      <c r="O1131" s="205"/>
      <c r="P1131" s="206"/>
      <c r="Q1131" s="201" t="s">
        <v>3235</v>
      </c>
      <c r="R1131" s="331">
        <v>3953</v>
      </c>
      <c r="S1131" s="204" t="s">
        <v>1135</v>
      </c>
      <c r="T1131" s="204" t="s">
        <v>1136</v>
      </c>
      <c r="U1131" s="207" t="s">
        <v>42</v>
      </c>
      <c r="V1131" s="208">
        <v>100010001376</v>
      </c>
      <c r="AE1131" s="209"/>
      <c r="AF1131" s="209"/>
      <c r="AG1131" s="209"/>
      <c r="AJ1131" s="198" t="str">
        <f t="shared" si="21"/>
        <v>+</v>
      </c>
      <c r="AK1131" s="201">
        <v>2012</v>
      </c>
      <c r="AL1131" s="551" t="s">
        <v>6795</v>
      </c>
    </row>
    <row r="1132" spans="1:38" s="201" customFormat="1" ht="16" x14ac:dyDescent="0.2">
      <c r="A1132" s="199"/>
      <c r="B1132" s="203">
        <v>10153307</v>
      </c>
      <c r="C1132" s="201" t="s">
        <v>31</v>
      </c>
      <c r="D1132" s="201" t="s">
        <v>32</v>
      </c>
      <c r="E1132" s="201" t="s">
        <v>961</v>
      </c>
      <c r="F1132" s="201">
        <v>203408</v>
      </c>
      <c r="G1132" s="201" t="s">
        <v>962</v>
      </c>
      <c r="H1132" s="201" t="s">
        <v>35</v>
      </c>
      <c r="I1132" s="202">
        <v>21300</v>
      </c>
      <c r="J1132" s="203" t="s">
        <v>290</v>
      </c>
      <c r="K1132" s="203" t="s">
        <v>413</v>
      </c>
      <c r="L1132" s="201" t="s">
        <v>255</v>
      </c>
      <c r="M1132" s="204" t="s">
        <v>1156</v>
      </c>
      <c r="N1132" s="192"/>
      <c r="O1132" s="205"/>
      <c r="P1132" s="206"/>
      <c r="Q1132" s="201" t="s">
        <v>3235</v>
      </c>
      <c r="R1132" s="331">
        <v>3956</v>
      </c>
      <c r="S1132" s="204" t="s">
        <v>1135</v>
      </c>
      <c r="T1132" s="204" t="s">
        <v>1136</v>
      </c>
      <c r="U1132" s="207" t="s">
        <v>42</v>
      </c>
      <c r="V1132" s="208">
        <v>100010001376</v>
      </c>
      <c r="AE1132" s="209"/>
      <c r="AF1132" s="209"/>
      <c r="AG1132" s="209"/>
      <c r="AJ1132" s="198" t="str">
        <f t="shared" si="21"/>
        <v>+</v>
      </c>
      <c r="AK1132" s="201">
        <v>2012</v>
      </c>
      <c r="AL1132" s="551" t="s">
        <v>6795</v>
      </c>
    </row>
    <row r="1133" spans="1:38" s="201" customFormat="1" ht="16" x14ac:dyDescent="0.2">
      <c r="A1133" s="199"/>
      <c r="B1133" s="203">
        <v>10154799</v>
      </c>
      <c r="C1133" s="201" t="s">
        <v>31</v>
      </c>
      <c r="D1133" s="201" t="s">
        <v>32</v>
      </c>
      <c r="E1133" s="201" t="s">
        <v>1069</v>
      </c>
      <c r="F1133" s="201">
        <v>413422</v>
      </c>
      <c r="G1133" s="201" t="s">
        <v>1070</v>
      </c>
      <c r="H1133" s="201" t="s">
        <v>409</v>
      </c>
      <c r="I1133" s="202">
        <v>72700</v>
      </c>
      <c r="J1133" s="203" t="s">
        <v>738</v>
      </c>
      <c r="K1133" s="203" t="s">
        <v>739</v>
      </c>
      <c r="L1133" s="201" t="s">
        <v>255</v>
      </c>
      <c r="M1133" s="204" t="s">
        <v>1071</v>
      </c>
      <c r="N1133" s="192"/>
      <c r="O1133" s="205"/>
      <c r="P1133" s="206"/>
      <c r="Q1133" s="201" t="s">
        <v>3235</v>
      </c>
      <c r="R1133" s="331">
        <v>3960</v>
      </c>
      <c r="S1133" s="204" t="s">
        <v>1135</v>
      </c>
      <c r="T1133" s="204" t="s">
        <v>1136</v>
      </c>
      <c r="U1133" s="207" t="s">
        <v>42</v>
      </c>
      <c r="V1133" s="208">
        <v>100010001376</v>
      </c>
      <c r="AE1133" s="209"/>
      <c r="AF1133" s="209"/>
      <c r="AG1133" s="209"/>
      <c r="AJ1133" s="198" t="str">
        <f t="shared" si="21"/>
        <v>+</v>
      </c>
      <c r="AK1133" s="201">
        <v>2012</v>
      </c>
      <c r="AL1133" s="551" t="s">
        <v>6795</v>
      </c>
    </row>
    <row r="1134" spans="1:38" s="201" customFormat="1" ht="16" x14ac:dyDescent="0.2">
      <c r="A1134" s="199"/>
      <c r="B1134" s="203">
        <v>10154745</v>
      </c>
      <c r="C1134" s="201" t="s">
        <v>31</v>
      </c>
      <c r="D1134" s="201" t="s">
        <v>32</v>
      </c>
      <c r="E1134" s="201" t="s">
        <v>1069</v>
      </c>
      <c r="F1134" s="201">
        <v>413422</v>
      </c>
      <c r="G1134" s="201" t="s">
        <v>1070</v>
      </c>
      <c r="H1134" s="201" t="s">
        <v>409</v>
      </c>
      <c r="I1134" s="202">
        <v>25300</v>
      </c>
      <c r="J1134" s="203" t="s">
        <v>290</v>
      </c>
      <c r="K1134" s="203" t="s">
        <v>413</v>
      </c>
      <c r="L1134" s="201" t="s">
        <v>39</v>
      </c>
      <c r="M1134" s="204" t="s">
        <v>969</v>
      </c>
      <c r="N1134" s="192"/>
      <c r="O1134" s="205"/>
      <c r="P1134" s="206"/>
      <c r="Q1134" s="201" t="s">
        <v>3235</v>
      </c>
      <c r="R1134" s="331">
        <v>3980</v>
      </c>
      <c r="S1134" s="204" t="s">
        <v>1135</v>
      </c>
      <c r="T1134" s="204" t="s">
        <v>1136</v>
      </c>
      <c r="U1134" s="207" t="s">
        <v>42</v>
      </c>
      <c r="V1134" s="208">
        <v>100010001376</v>
      </c>
      <c r="AE1134" s="209"/>
      <c r="AF1134" s="209"/>
      <c r="AG1134" s="209"/>
      <c r="AJ1134" s="198" t="str">
        <f t="shared" si="21"/>
        <v>+</v>
      </c>
      <c r="AK1134" s="201">
        <v>2012</v>
      </c>
      <c r="AL1134" s="551" t="s">
        <v>6795</v>
      </c>
    </row>
    <row r="1135" spans="1:38" s="201" customFormat="1" ht="16" x14ac:dyDescent="0.2">
      <c r="A1135" s="199"/>
      <c r="B1135" s="203">
        <v>10159168</v>
      </c>
      <c r="C1135" s="201" t="s">
        <v>31</v>
      </c>
      <c r="D1135" s="201" t="s">
        <v>32</v>
      </c>
      <c r="E1135" s="201" t="s">
        <v>1069</v>
      </c>
      <c r="F1135" s="201">
        <v>413422</v>
      </c>
      <c r="G1135" s="201" t="s">
        <v>1070</v>
      </c>
      <c r="H1135" s="201" t="s">
        <v>409</v>
      </c>
      <c r="I1135" s="202">
        <v>26701</v>
      </c>
      <c r="J1135" s="203" t="s">
        <v>356</v>
      </c>
      <c r="K1135" s="203" t="s">
        <v>357</v>
      </c>
      <c r="L1135" s="201" t="s">
        <v>39</v>
      </c>
      <c r="M1135" s="204" t="s">
        <v>969</v>
      </c>
      <c r="N1135" s="192"/>
      <c r="O1135" s="205"/>
      <c r="P1135" s="206"/>
      <c r="Q1135" s="201" t="s">
        <v>3235</v>
      </c>
      <c r="R1135" s="331">
        <v>3984</v>
      </c>
      <c r="S1135" s="204" t="s">
        <v>1135</v>
      </c>
      <c r="T1135" s="204" t="s">
        <v>1136</v>
      </c>
      <c r="U1135" s="207" t="s">
        <v>42</v>
      </c>
      <c r="V1135" s="208">
        <v>100010001376</v>
      </c>
      <c r="AE1135" s="209"/>
      <c r="AF1135" s="209"/>
      <c r="AG1135" s="209"/>
      <c r="AJ1135" s="198" t="str">
        <f t="shared" si="21"/>
        <v>+</v>
      </c>
      <c r="AK1135" s="201">
        <v>2012</v>
      </c>
      <c r="AL1135" s="551" t="s">
        <v>6795</v>
      </c>
    </row>
    <row r="1136" spans="1:38" s="201" customFormat="1" ht="16" x14ac:dyDescent="0.2">
      <c r="A1136" s="199"/>
      <c r="B1136" s="203">
        <v>10154755</v>
      </c>
      <c r="C1136" s="201" t="s">
        <v>31</v>
      </c>
      <c r="D1136" s="201" t="s">
        <v>32</v>
      </c>
      <c r="E1136" s="201" t="s">
        <v>1069</v>
      </c>
      <c r="F1136" s="201">
        <v>413422</v>
      </c>
      <c r="G1136" s="201" t="s">
        <v>1070</v>
      </c>
      <c r="H1136" s="201" t="s">
        <v>409</v>
      </c>
      <c r="I1136" s="202">
        <v>36500</v>
      </c>
      <c r="J1136" s="203" t="s">
        <v>356</v>
      </c>
      <c r="K1136" s="203" t="s">
        <v>357</v>
      </c>
      <c r="L1136" s="201" t="s">
        <v>39</v>
      </c>
      <c r="M1136" s="204" t="s">
        <v>969</v>
      </c>
      <c r="N1136" s="192"/>
      <c r="O1136" s="205"/>
      <c r="P1136" s="206"/>
      <c r="Q1136" s="201" t="s">
        <v>3235</v>
      </c>
      <c r="R1136" s="331">
        <v>3988</v>
      </c>
      <c r="S1136" s="204" t="s">
        <v>1135</v>
      </c>
      <c r="T1136" s="204" t="s">
        <v>1136</v>
      </c>
      <c r="U1136" s="207" t="s">
        <v>42</v>
      </c>
      <c r="V1136" s="208">
        <v>100010001376</v>
      </c>
      <c r="AE1136" s="209"/>
      <c r="AF1136" s="209"/>
      <c r="AG1136" s="209"/>
      <c r="AJ1136" s="198" t="str">
        <f t="shared" si="21"/>
        <v>+</v>
      </c>
      <c r="AK1136" s="201">
        <v>2012</v>
      </c>
      <c r="AL1136" s="551" t="s">
        <v>6795</v>
      </c>
    </row>
    <row r="1137" spans="1:38" s="201" customFormat="1" ht="32" x14ac:dyDescent="0.2">
      <c r="A1137" s="199"/>
      <c r="B1137" s="203" t="s">
        <v>1162</v>
      </c>
      <c r="C1137" s="201" t="s">
        <v>31</v>
      </c>
      <c r="D1137" s="201" t="s">
        <v>32</v>
      </c>
      <c r="E1137" s="201" t="s">
        <v>1069</v>
      </c>
      <c r="F1137" s="201">
        <v>413422</v>
      </c>
      <c r="G1137" s="201" t="s">
        <v>1070</v>
      </c>
      <c r="H1137" s="201" t="s">
        <v>409</v>
      </c>
      <c r="I1137" s="202">
        <v>40100</v>
      </c>
      <c r="J1137" s="203" t="s">
        <v>995</v>
      </c>
      <c r="K1137" s="203" t="s">
        <v>996</v>
      </c>
      <c r="L1137" s="201" t="s">
        <v>39</v>
      </c>
      <c r="M1137" s="204" t="s">
        <v>729</v>
      </c>
      <c r="N1137" s="192"/>
      <c r="O1137" s="205"/>
      <c r="P1137" s="206"/>
      <c r="Q1137" s="201" t="s">
        <v>3235</v>
      </c>
      <c r="R1137" s="331">
        <v>3992</v>
      </c>
      <c r="S1137" s="204" t="s">
        <v>1135</v>
      </c>
      <c r="T1137" s="204" t="s">
        <v>1136</v>
      </c>
      <c r="U1137" s="207" t="s">
        <v>42</v>
      </c>
      <c r="V1137" s="208">
        <v>100010001376</v>
      </c>
      <c r="AE1137" s="209"/>
      <c r="AF1137" s="209"/>
      <c r="AG1137" s="209"/>
      <c r="AJ1137" s="198" t="str">
        <f t="shared" si="21"/>
        <v>+</v>
      </c>
      <c r="AK1137" s="201">
        <v>2012</v>
      </c>
      <c r="AL1137" s="551" t="s">
        <v>6795</v>
      </c>
    </row>
    <row r="1138" spans="1:38" s="201" customFormat="1" ht="32" x14ac:dyDescent="0.2">
      <c r="A1138" s="199"/>
      <c r="B1138" s="203" t="s">
        <v>2402</v>
      </c>
      <c r="C1138" s="201" t="s">
        <v>31</v>
      </c>
      <c r="D1138" s="201" t="s">
        <v>32</v>
      </c>
      <c r="E1138" s="201" t="s">
        <v>1141</v>
      </c>
      <c r="F1138" s="201">
        <v>401877</v>
      </c>
      <c r="G1138" s="201" t="s">
        <v>1142</v>
      </c>
      <c r="H1138" s="201" t="s">
        <v>387</v>
      </c>
      <c r="I1138" s="202">
        <v>41100</v>
      </c>
      <c r="J1138" s="203" t="s">
        <v>989</v>
      </c>
      <c r="K1138" s="203" t="s">
        <v>1151</v>
      </c>
      <c r="L1138" s="201" t="s">
        <v>255</v>
      </c>
      <c r="M1138" s="204" t="s">
        <v>1145</v>
      </c>
      <c r="N1138" s="192"/>
      <c r="O1138" s="205"/>
      <c r="P1138" s="206"/>
      <c r="Q1138" s="201" t="s">
        <v>3160</v>
      </c>
      <c r="R1138" s="331">
        <v>3995</v>
      </c>
      <c r="S1138" s="204" t="s">
        <v>1135</v>
      </c>
      <c r="T1138" s="204" t="s">
        <v>1136</v>
      </c>
      <c r="U1138" s="207" t="s">
        <v>42</v>
      </c>
      <c r="V1138" s="208">
        <v>100010001376</v>
      </c>
      <c r="AE1138" s="209"/>
      <c r="AF1138" s="209"/>
      <c r="AG1138" s="209"/>
      <c r="AJ1138" s="198" t="str">
        <f t="shared" si="21"/>
        <v>-</v>
      </c>
      <c r="AK1138" s="201">
        <v>2012</v>
      </c>
      <c r="AL1138" s="551" t="s">
        <v>6795</v>
      </c>
    </row>
    <row r="1139" spans="1:38" s="201" customFormat="1" ht="16" x14ac:dyDescent="0.2">
      <c r="A1139" s="199"/>
      <c r="B1139" s="203">
        <v>10084042</v>
      </c>
      <c r="C1139" s="201" t="s">
        <v>31</v>
      </c>
      <c r="D1139" s="201" t="s">
        <v>32</v>
      </c>
      <c r="E1139" s="201" t="s">
        <v>1167</v>
      </c>
      <c r="F1139" s="201">
        <v>401275</v>
      </c>
      <c r="G1139" s="201" t="s">
        <v>1168</v>
      </c>
      <c r="H1139" s="201" t="s">
        <v>321</v>
      </c>
      <c r="I1139" s="202">
        <v>22100</v>
      </c>
      <c r="J1139" s="203" t="s">
        <v>290</v>
      </c>
      <c r="K1139" s="203" t="s">
        <v>1103</v>
      </c>
      <c r="L1139" s="201" t="s">
        <v>255</v>
      </c>
      <c r="M1139" s="204" t="s">
        <v>1169</v>
      </c>
      <c r="N1139" s="192"/>
      <c r="O1139" s="205"/>
      <c r="P1139" s="206"/>
      <c r="Q1139" s="201" t="s">
        <v>3235</v>
      </c>
      <c r="R1139" s="331">
        <v>3997</v>
      </c>
      <c r="S1139" s="204" t="s">
        <v>1135</v>
      </c>
      <c r="T1139" s="204" t="s">
        <v>1136</v>
      </c>
      <c r="U1139" s="207" t="s">
        <v>42</v>
      </c>
      <c r="V1139" s="208">
        <v>100010001376</v>
      </c>
      <c r="AE1139" s="209"/>
      <c r="AF1139" s="209"/>
      <c r="AG1139" s="209"/>
      <c r="AJ1139" s="198" t="str">
        <f t="shared" si="21"/>
        <v>+</v>
      </c>
      <c r="AK1139" s="201">
        <v>2012</v>
      </c>
      <c r="AL1139" s="551" t="s">
        <v>6795</v>
      </c>
    </row>
    <row r="1140" spans="1:38" s="201" customFormat="1" ht="16" x14ac:dyDescent="0.2">
      <c r="A1140" s="199"/>
      <c r="B1140" s="203">
        <v>10084043</v>
      </c>
      <c r="C1140" s="201" t="s">
        <v>31</v>
      </c>
      <c r="D1140" s="201" t="s">
        <v>32</v>
      </c>
      <c r="E1140" s="201" t="s">
        <v>1167</v>
      </c>
      <c r="F1140" s="201">
        <v>401275</v>
      </c>
      <c r="G1140" s="201" t="s">
        <v>1168</v>
      </c>
      <c r="H1140" s="201" t="s">
        <v>321</v>
      </c>
      <c r="I1140" s="202">
        <v>22110</v>
      </c>
      <c r="J1140" s="203" t="s">
        <v>290</v>
      </c>
      <c r="K1140" s="203" t="s">
        <v>1103</v>
      </c>
      <c r="L1140" s="201" t="s">
        <v>255</v>
      </c>
      <c r="M1140" s="204" t="s">
        <v>1169</v>
      </c>
      <c r="N1140" s="192"/>
      <c r="O1140" s="205"/>
      <c r="P1140" s="206"/>
      <c r="Q1140" s="201" t="s">
        <v>3235</v>
      </c>
      <c r="R1140" s="331">
        <v>3998</v>
      </c>
      <c r="S1140" s="204" t="s">
        <v>1135</v>
      </c>
      <c r="T1140" s="204" t="s">
        <v>1136</v>
      </c>
      <c r="U1140" s="207" t="s">
        <v>42</v>
      </c>
      <c r="V1140" s="208">
        <v>100010001376</v>
      </c>
      <c r="AE1140" s="209"/>
      <c r="AF1140" s="209"/>
      <c r="AG1140" s="209"/>
      <c r="AJ1140" s="198" t="str">
        <f t="shared" si="21"/>
        <v>+</v>
      </c>
      <c r="AK1140" s="201">
        <v>2012</v>
      </c>
      <c r="AL1140" s="551" t="s">
        <v>6795</v>
      </c>
    </row>
    <row r="1141" spans="1:38" s="201" customFormat="1" ht="16" x14ac:dyDescent="0.2">
      <c r="A1141" s="199"/>
      <c r="B1141" s="203">
        <v>10076544</v>
      </c>
      <c r="C1141" s="201" t="s">
        <v>31</v>
      </c>
      <c r="D1141" s="201" t="s">
        <v>32</v>
      </c>
      <c r="E1141" s="201" t="s">
        <v>1170</v>
      </c>
      <c r="F1141" s="201">
        <v>411012</v>
      </c>
      <c r="G1141" s="201" t="s">
        <v>1171</v>
      </c>
      <c r="H1141" s="201" t="s">
        <v>261</v>
      </c>
      <c r="I1141" s="202">
        <v>2100</v>
      </c>
      <c r="J1141" s="203" t="s">
        <v>175</v>
      </c>
      <c r="K1141" s="203" t="s">
        <v>1172</v>
      </c>
      <c r="M1141" s="204"/>
      <c r="N1141" s="192"/>
      <c r="O1141" s="205"/>
      <c r="P1141" s="206"/>
      <c r="Q1141" s="201" t="s">
        <v>3235</v>
      </c>
      <c r="R1141" s="331">
        <v>399</v>
      </c>
      <c r="S1141" s="204" t="s">
        <v>1173</v>
      </c>
      <c r="T1141" s="204" t="s">
        <v>1136</v>
      </c>
      <c r="U1141" s="207" t="s">
        <v>42</v>
      </c>
      <c r="V1141" s="208">
        <v>100010001376</v>
      </c>
      <c r="AE1141" s="209"/>
      <c r="AF1141" s="209"/>
      <c r="AG1141" s="209"/>
      <c r="AJ1141" s="198" t="str">
        <f t="shared" si="21"/>
        <v>+</v>
      </c>
      <c r="AK1141" s="201">
        <v>2012</v>
      </c>
      <c r="AL1141" s="551" t="s">
        <v>6795</v>
      </c>
    </row>
    <row r="1142" spans="1:38" s="201" customFormat="1" ht="16" x14ac:dyDescent="0.2">
      <c r="A1142" s="199"/>
      <c r="B1142" s="203">
        <v>10091395</v>
      </c>
      <c r="C1142" s="201" t="s">
        <v>31</v>
      </c>
      <c r="D1142" s="201" t="s">
        <v>32</v>
      </c>
      <c r="E1142" s="201" t="s">
        <v>1106</v>
      </c>
      <c r="F1142" s="201">
        <v>402642</v>
      </c>
      <c r="G1142" s="201" t="s">
        <v>1174</v>
      </c>
      <c r="H1142" s="201" t="s">
        <v>604</v>
      </c>
      <c r="I1142" s="202">
        <v>21100</v>
      </c>
      <c r="J1142" s="203" t="s">
        <v>1175</v>
      </c>
      <c r="K1142" s="203" t="s">
        <v>1176</v>
      </c>
      <c r="M1142" s="204"/>
      <c r="N1142" s="192"/>
      <c r="O1142" s="205"/>
      <c r="P1142" s="206"/>
      <c r="Q1142" s="201" t="s">
        <v>3235</v>
      </c>
      <c r="R1142" s="331">
        <v>4000</v>
      </c>
      <c r="S1142" s="204" t="s">
        <v>1173</v>
      </c>
      <c r="T1142" s="204" t="s">
        <v>1136</v>
      </c>
      <c r="U1142" s="207" t="s">
        <v>42</v>
      </c>
      <c r="V1142" s="208">
        <v>100010001376</v>
      </c>
      <c r="AE1142" s="209"/>
      <c r="AF1142" s="209"/>
      <c r="AG1142" s="209"/>
      <c r="AJ1142" s="198" t="str">
        <f t="shared" si="21"/>
        <v>+</v>
      </c>
      <c r="AK1142" s="201">
        <v>2012</v>
      </c>
      <c r="AL1142" s="551" t="s">
        <v>6795</v>
      </c>
    </row>
    <row r="1143" spans="1:38" s="201" customFormat="1" ht="16" x14ac:dyDescent="0.2">
      <c r="A1143" s="199"/>
      <c r="B1143" s="203">
        <v>10081279</v>
      </c>
      <c r="C1143" s="201" t="s">
        <v>31</v>
      </c>
      <c r="D1143" s="201" t="s">
        <v>32</v>
      </c>
      <c r="E1143" s="201" t="s">
        <v>1177</v>
      </c>
      <c r="F1143" s="201">
        <v>409092</v>
      </c>
      <c r="G1143" s="201" t="s">
        <v>210</v>
      </c>
      <c r="H1143" s="201" t="s">
        <v>321</v>
      </c>
      <c r="I1143" s="202">
        <v>11100</v>
      </c>
      <c r="J1143" s="203" t="s">
        <v>290</v>
      </c>
      <c r="K1143" s="203" t="s">
        <v>1103</v>
      </c>
      <c r="M1143" s="204"/>
      <c r="N1143" s="192"/>
      <c r="O1143" s="205"/>
      <c r="P1143" s="206"/>
      <c r="Q1143" s="201" t="s">
        <v>3235</v>
      </c>
      <c r="R1143" s="331">
        <v>4001</v>
      </c>
      <c r="S1143" s="204" t="s">
        <v>1173</v>
      </c>
      <c r="T1143" s="204" t="s">
        <v>1136</v>
      </c>
      <c r="U1143" s="207" t="s">
        <v>42</v>
      </c>
      <c r="V1143" s="208">
        <v>100010001376</v>
      </c>
      <c r="AE1143" s="209"/>
      <c r="AF1143" s="209"/>
      <c r="AG1143" s="209"/>
      <c r="AJ1143" s="198" t="str">
        <f t="shared" si="21"/>
        <v>+</v>
      </c>
      <c r="AK1143" s="201">
        <v>2012</v>
      </c>
      <c r="AL1143" s="551" t="s">
        <v>6795</v>
      </c>
    </row>
    <row r="1144" spans="1:38" s="201" customFormat="1" ht="32" x14ac:dyDescent="0.2">
      <c r="A1144" s="199"/>
      <c r="B1144" s="203" t="s">
        <v>1178</v>
      </c>
      <c r="C1144" s="201" t="s">
        <v>31</v>
      </c>
      <c r="D1144" s="201" t="s">
        <v>32</v>
      </c>
      <c r="E1144" s="201" t="s">
        <v>1179</v>
      </c>
      <c r="F1144" s="201">
        <v>411581</v>
      </c>
      <c r="G1144" s="201" t="s">
        <v>1180</v>
      </c>
      <c r="H1144" s="201" t="s">
        <v>1181</v>
      </c>
      <c r="I1144" s="202">
        <v>20100</v>
      </c>
      <c r="J1144" s="203" t="s">
        <v>989</v>
      </c>
      <c r="K1144" s="203" t="s">
        <v>1182</v>
      </c>
      <c r="M1144" s="204"/>
      <c r="N1144" s="192"/>
      <c r="O1144" s="205"/>
      <c r="P1144" s="206"/>
      <c r="Q1144" s="201" t="s">
        <v>3235</v>
      </c>
      <c r="R1144" s="331">
        <v>4002</v>
      </c>
      <c r="S1144" s="204" t="s">
        <v>1173</v>
      </c>
      <c r="T1144" s="204" t="s">
        <v>1136</v>
      </c>
      <c r="U1144" s="207" t="s">
        <v>42</v>
      </c>
      <c r="V1144" s="208">
        <v>100010001376</v>
      </c>
      <c r="AE1144" s="209"/>
      <c r="AF1144" s="209"/>
      <c r="AG1144" s="209"/>
      <c r="AJ1144" s="198" t="str">
        <f t="shared" si="21"/>
        <v>+</v>
      </c>
      <c r="AK1144" s="201">
        <v>2012</v>
      </c>
      <c r="AL1144" s="551" t="s">
        <v>6795</v>
      </c>
    </row>
    <row r="1145" spans="1:38" s="201" customFormat="1" ht="16" x14ac:dyDescent="0.2">
      <c r="A1145" s="199"/>
      <c r="B1145" s="203">
        <v>10062718</v>
      </c>
      <c r="C1145" s="201" t="s">
        <v>31</v>
      </c>
      <c r="D1145" s="201" t="s">
        <v>32</v>
      </c>
      <c r="E1145" s="201" t="s">
        <v>1183</v>
      </c>
      <c r="F1145" s="201">
        <v>21100</v>
      </c>
      <c r="G1145" s="201" t="s">
        <v>1184</v>
      </c>
      <c r="H1145" s="201" t="s">
        <v>604</v>
      </c>
      <c r="I1145" s="202">
        <v>21100</v>
      </c>
      <c r="J1145" s="203" t="s">
        <v>290</v>
      </c>
      <c r="K1145" s="203" t="s">
        <v>1103</v>
      </c>
      <c r="M1145" s="204"/>
      <c r="N1145" s="192"/>
      <c r="O1145" s="205"/>
      <c r="P1145" s="206"/>
      <c r="Q1145" s="201" t="s">
        <v>3235</v>
      </c>
      <c r="R1145" s="331">
        <v>4003</v>
      </c>
      <c r="S1145" s="204" t="s">
        <v>1173</v>
      </c>
      <c r="T1145" s="204" t="s">
        <v>1136</v>
      </c>
      <c r="U1145" s="207" t="s">
        <v>42</v>
      </c>
      <c r="V1145" s="208">
        <v>100010001376</v>
      </c>
      <c r="AE1145" s="209"/>
      <c r="AF1145" s="209"/>
      <c r="AG1145" s="209"/>
      <c r="AJ1145" s="198" t="str">
        <f t="shared" si="21"/>
        <v>+</v>
      </c>
      <c r="AK1145" s="201">
        <v>2012</v>
      </c>
      <c r="AL1145" s="551" t="s">
        <v>6795</v>
      </c>
    </row>
    <row r="1146" spans="1:38" s="201" customFormat="1" ht="16" x14ac:dyDescent="0.2">
      <c r="A1146" s="199"/>
      <c r="B1146" s="203">
        <v>10117810</v>
      </c>
      <c r="C1146" s="201" t="s">
        <v>31</v>
      </c>
      <c r="D1146" s="201" t="s">
        <v>32</v>
      </c>
      <c r="E1146" s="201" t="s">
        <v>1185</v>
      </c>
      <c r="F1146" s="201">
        <v>407835</v>
      </c>
      <c r="G1146" s="201" t="s">
        <v>1186</v>
      </c>
      <c r="H1146" s="201" t="s">
        <v>1187</v>
      </c>
      <c r="I1146" s="202">
        <v>20265</v>
      </c>
      <c r="J1146" s="203" t="s">
        <v>1188</v>
      </c>
      <c r="K1146" s="203" t="s">
        <v>1031</v>
      </c>
      <c r="M1146" s="204"/>
      <c r="N1146" s="192"/>
      <c r="O1146" s="205"/>
      <c r="P1146" s="206"/>
      <c r="Q1146" s="201" t="s">
        <v>3235</v>
      </c>
      <c r="R1146" s="331">
        <v>4004</v>
      </c>
      <c r="S1146" s="204" t="s">
        <v>1173</v>
      </c>
      <c r="T1146" s="204" t="s">
        <v>1136</v>
      </c>
      <c r="U1146" s="207" t="s">
        <v>42</v>
      </c>
      <c r="V1146" s="208">
        <v>100010001376</v>
      </c>
      <c r="AE1146" s="209"/>
      <c r="AF1146" s="209"/>
      <c r="AG1146" s="209"/>
      <c r="AJ1146" s="198" t="str">
        <f t="shared" si="21"/>
        <v>+</v>
      </c>
      <c r="AK1146" s="201">
        <v>2012</v>
      </c>
      <c r="AL1146" s="551" t="s">
        <v>6795</v>
      </c>
    </row>
    <row r="1147" spans="1:38" s="213" customFormat="1" x14ac:dyDescent="0.2">
      <c r="A1147" s="211"/>
      <c r="B1147" s="212"/>
      <c r="I1147" s="214"/>
      <c r="J1147" s="212"/>
      <c r="K1147" s="212"/>
      <c r="M1147" s="215"/>
      <c r="N1147" s="192"/>
      <c r="O1147" s="216"/>
      <c r="P1147" s="206"/>
      <c r="R1147" s="331"/>
      <c r="S1147" s="215"/>
      <c r="T1147" s="215"/>
      <c r="U1147" s="217"/>
      <c r="V1147" s="218"/>
      <c r="AE1147" s="219"/>
      <c r="AF1147" s="219"/>
      <c r="AG1147" s="219"/>
      <c r="AJ1147" s="198" t="s">
        <v>3236</v>
      </c>
      <c r="AK1147" s="213">
        <v>2012</v>
      </c>
      <c r="AL1147" s="551" t="s">
        <v>6795</v>
      </c>
    </row>
    <row r="1148" spans="1:38" s="220" customFormat="1" x14ac:dyDescent="0.2">
      <c r="B1148" s="220">
        <v>10117946</v>
      </c>
      <c r="C1148" s="220" t="s">
        <v>31</v>
      </c>
      <c r="D1148" s="220" t="s">
        <v>32</v>
      </c>
      <c r="E1148" s="220" t="s">
        <v>429</v>
      </c>
      <c r="F1148" s="220">
        <v>412830</v>
      </c>
      <c r="G1148" s="220" t="s">
        <v>430</v>
      </c>
      <c r="H1148" s="220" t="s">
        <v>431</v>
      </c>
      <c r="I1148" s="220">
        <v>10200</v>
      </c>
      <c r="J1148" s="220" t="s">
        <v>432</v>
      </c>
      <c r="K1148" s="220" t="s">
        <v>433</v>
      </c>
      <c r="L1148" s="220" t="s">
        <v>255</v>
      </c>
      <c r="M1148" s="220" t="s">
        <v>434</v>
      </c>
      <c r="N1148" s="192"/>
      <c r="O1148" s="192"/>
      <c r="P1148" s="257"/>
      <c r="Q1148" s="220" t="s">
        <v>435</v>
      </c>
      <c r="R1148" s="331">
        <v>3344</v>
      </c>
      <c r="U1148" s="258" t="s">
        <v>42</v>
      </c>
      <c r="V1148" s="259">
        <v>100010001376</v>
      </c>
      <c r="AJ1148" s="198" t="str">
        <f t="shared" si="21"/>
        <v>-</v>
      </c>
      <c r="AK1148" s="230">
        <v>2012</v>
      </c>
      <c r="AL1148" s="551" t="s">
        <v>6795</v>
      </c>
    </row>
    <row r="1149" spans="1:38" s="220" customFormat="1" ht="32" x14ac:dyDescent="0.2">
      <c r="A1149" s="220" t="s">
        <v>661</v>
      </c>
      <c r="B1149" s="260" t="s">
        <v>436</v>
      </c>
      <c r="C1149" s="220" t="s">
        <v>31</v>
      </c>
      <c r="D1149" s="220" t="s">
        <v>32</v>
      </c>
      <c r="E1149" s="220" t="s">
        <v>429</v>
      </c>
      <c r="F1149" s="220">
        <v>412830</v>
      </c>
      <c r="G1149" s="220" t="s">
        <v>430</v>
      </c>
      <c r="H1149" s="220" t="s">
        <v>431</v>
      </c>
      <c r="I1149" s="220">
        <v>10400</v>
      </c>
      <c r="J1149" s="220" t="s">
        <v>253</v>
      </c>
      <c r="K1149" s="220" t="s">
        <v>327</v>
      </c>
      <c r="L1149" s="220" t="s">
        <v>255</v>
      </c>
      <c r="M1149" s="220" t="s">
        <v>434</v>
      </c>
      <c r="N1149" s="192">
        <v>40758</v>
      </c>
      <c r="O1149" s="192"/>
      <c r="P1149" s="257"/>
      <c r="Q1149" s="260" t="s">
        <v>758</v>
      </c>
      <c r="R1149" s="331">
        <v>3345</v>
      </c>
      <c r="U1149" s="258" t="s">
        <v>42</v>
      </c>
      <c r="V1149" s="259">
        <v>100010001376</v>
      </c>
      <c r="AJ1149" s="198" t="str">
        <f t="shared" si="21"/>
        <v>-</v>
      </c>
      <c r="AK1149" s="230">
        <v>2012</v>
      </c>
      <c r="AL1149" s="551" t="s">
        <v>6795</v>
      </c>
    </row>
    <row r="1150" spans="1:38" s="220" customFormat="1" x14ac:dyDescent="0.2">
      <c r="A1150" s="220" t="s">
        <v>3302</v>
      </c>
      <c r="B1150" s="220">
        <v>10122978</v>
      </c>
      <c r="C1150" s="220" t="s">
        <v>31</v>
      </c>
      <c r="D1150" s="220" t="s">
        <v>32</v>
      </c>
      <c r="E1150" s="220" t="s">
        <v>437</v>
      </c>
      <c r="F1150" s="220">
        <v>400365</v>
      </c>
      <c r="G1150" s="220" t="s">
        <v>438</v>
      </c>
      <c r="H1150" s="220" t="s">
        <v>439</v>
      </c>
      <c r="I1150" s="220">
        <v>4200</v>
      </c>
      <c r="J1150" s="220" t="s">
        <v>207</v>
      </c>
      <c r="K1150" s="220" t="s">
        <v>440</v>
      </c>
      <c r="L1150" s="220" t="s">
        <v>255</v>
      </c>
      <c r="M1150" s="220" t="s">
        <v>441</v>
      </c>
      <c r="N1150" s="192"/>
      <c r="P1150" s="257"/>
      <c r="Q1150" s="205" t="s">
        <v>785</v>
      </c>
      <c r="R1150" s="331">
        <v>3356</v>
      </c>
      <c r="U1150" s="258" t="s">
        <v>42</v>
      </c>
      <c r="V1150" s="259">
        <v>100010001376</v>
      </c>
      <c r="AJ1150" s="198" t="str">
        <f t="shared" si="21"/>
        <v>-</v>
      </c>
      <c r="AK1150" s="230">
        <v>2012</v>
      </c>
      <c r="AL1150" s="551" t="s">
        <v>6795</v>
      </c>
    </row>
    <row r="1151" spans="1:38" s="220" customFormat="1" x14ac:dyDescent="0.2">
      <c r="A1151" s="220" t="s">
        <v>3302</v>
      </c>
      <c r="B1151" s="220">
        <v>10122979</v>
      </c>
      <c r="C1151" s="220" t="s">
        <v>31</v>
      </c>
      <c r="D1151" s="220" t="s">
        <v>32</v>
      </c>
      <c r="E1151" s="220" t="s">
        <v>437</v>
      </c>
      <c r="F1151" s="220">
        <v>400365</v>
      </c>
      <c r="G1151" s="220" t="s">
        <v>438</v>
      </c>
      <c r="H1151" s="220" t="s">
        <v>439</v>
      </c>
      <c r="I1151" s="220">
        <v>14000</v>
      </c>
      <c r="J1151" s="220" t="s">
        <v>207</v>
      </c>
      <c r="K1151" s="220" t="s">
        <v>440</v>
      </c>
      <c r="L1151" s="220" t="s">
        <v>255</v>
      </c>
      <c r="M1151" s="220" t="s">
        <v>441</v>
      </c>
      <c r="N1151" s="192"/>
      <c r="P1151" s="257"/>
      <c r="Q1151" s="205" t="s">
        <v>786</v>
      </c>
      <c r="R1151" s="331">
        <v>3357</v>
      </c>
      <c r="U1151" s="258" t="s">
        <v>42</v>
      </c>
      <c r="V1151" s="259">
        <v>100010001376</v>
      </c>
      <c r="AJ1151" s="198" t="str">
        <f t="shared" si="21"/>
        <v>-</v>
      </c>
      <c r="AK1151" s="230">
        <v>2012</v>
      </c>
      <c r="AL1151" s="551" t="s">
        <v>6795</v>
      </c>
    </row>
    <row r="1152" spans="1:38" s="220" customFormat="1" x14ac:dyDescent="0.2">
      <c r="A1152" s="220" t="s">
        <v>3302</v>
      </c>
      <c r="B1152" s="220">
        <v>10118729</v>
      </c>
      <c r="C1152" s="220" t="s">
        <v>31</v>
      </c>
      <c r="D1152" s="220" t="s">
        <v>32</v>
      </c>
      <c r="E1152" s="220" t="s">
        <v>437</v>
      </c>
      <c r="F1152" s="220">
        <v>400365</v>
      </c>
      <c r="G1152" s="220" t="s">
        <v>438</v>
      </c>
      <c r="H1152" s="220" t="s">
        <v>439</v>
      </c>
      <c r="I1152" s="220">
        <v>51100</v>
      </c>
      <c r="J1152" s="220" t="s">
        <v>290</v>
      </c>
      <c r="K1152" s="220" t="s">
        <v>413</v>
      </c>
      <c r="L1152" s="220" t="s">
        <v>255</v>
      </c>
      <c r="M1152" s="220" t="s">
        <v>441</v>
      </c>
      <c r="N1152" s="192"/>
      <c r="P1152" s="257"/>
      <c r="Q1152" s="205" t="s">
        <v>787</v>
      </c>
      <c r="R1152" s="331">
        <v>3360</v>
      </c>
      <c r="U1152" s="258" t="s">
        <v>42</v>
      </c>
      <c r="V1152" s="259">
        <v>100010001376</v>
      </c>
      <c r="AJ1152" s="198" t="str">
        <f t="shared" si="21"/>
        <v>-</v>
      </c>
      <c r="AK1152" s="230">
        <v>2012</v>
      </c>
      <c r="AL1152" s="551" t="s">
        <v>6795</v>
      </c>
    </row>
    <row r="1153" spans="1:38" s="220" customFormat="1" x14ac:dyDescent="0.2">
      <c r="A1153" s="220" t="s">
        <v>662</v>
      </c>
      <c r="B1153" s="220">
        <v>10134319</v>
      </c>
      <c r="C1153" s="220" t="s">
        <v>31</v>
      </c>
      <c r="D1153" s="220" t="s">
        <v>32</v>
      </c>
      <c r="E1153" s="220" t="s">
        <v>442</v>
      </c>
      <c r="F1153" s="220">
        <v>409129</v>
      </c>
      <c r="G1153" s="220" t="s">
        <v>443</v>
      </c>
      <c r="H1153" s="220" t="s">
        <v>444</v>
      </c>
      <c r="I1153" s="220">
        <v>10400</v>
      </c>
      <c r="J1153" s="220" t="s">
        <v>253</v>
      </c>
      <c r="K1153" s="220" t="s">
        <v>327</v>
      </c>
      <c r="L1153" s="220" t="s">
        <v>255</v>
      </c>
      <c r="M1153" s="220" t="s">
        <v>441</v>
      </c>
      <c r="N1153" s="192">
        <v>40851</v>
      </c>
      <c r="O1153" s="192"/>
      <c r="P1153" s="257"/>
      <c r="Q1153" s="240" t="s">
        <v>759</v>
      </c>
      <c r="R1153" s="331">
        <v>3361</v>
      </c>
      <c r="U1153" s="258" t="s">
        <v>42</v>
      </c>
      <c r="V1153" s="259">
        <v>100010001376</v>
      </c>
      <c r="AJ1153" s="198" t="str">
        <f t="shared" si="21"/>
        <v>-</v>
      </c>
      <c r="AK1153" s="230">
        <v>2012</v>
      </c>
      <c r="AL1153" s="551" t="s">
        <v>6795</v>
      </c>
    </row>
    <row r="1154" spans="1:38" s="220" customFormat="1" x14ac:dyDescent="0.2">
      <c r="A1154" s="220" t="s">
        <v>638</v>
      </c>
      <c r="B1154" s="220">
        <v>10134336</v>
      </c>
      <c r="C1154" s="220" t="s">
        <v>31</v>
      </c>
      <c r="D1154" s="220" t="s">
        <v>32</v>
      </c>
      <c r="E1154" s="220" t="s">
        <v>442</v>
      </c>
      <c r="F1154" s="220">
        <v>409129</v>
      </c>
      <c r="G1154" s="220" t="s">
        <v>443</v>
      </c>
      <c r="H1154" s="220" t="s">
        <v>444</v>
      </c>
      <c r="I1154" s="220">
        <v>30400</v>
      </c>
      <c r="J1154" s="220" t="s">
        <v>124</v>
      </c>
      <c r="K1154" s="220" t="s">
        <v>445</v>
      </c>
      <c r="L1154" s="220" t="s">
        <v>255</v>
      </c>
      <c r="M1154" s="220" t="s">
        <v>441</v>
      </c>
      <c r="N1154" s="192" t="s">
        <v>784</v>
      </c>
      <c r="O1154" s="192"/>
      <c r="P1154" s="257"/>
      <c r="Q1154" s="220" t="s">
        <v>790</v>
      </c>
      <c r="R1154" s="331">
        <v>3365</v>
      </c>
      <c r="U1154" s="258" t="s">
        <v>42</v>
      </c>
      <c r="V1154" s="259">
        <v>100010001376</v>
      </c>
      <c r="AJ1154" s="198" t="str">
        <f t="shared" si="21"/>
        <v>-</v>
      </c>
      <c r="AK1154" s="230">
        <v>2012</v>
      </c>
      <c r="AL1154" s="551" t="s">
        <v>6795</v>
      </c>
    </row>
    <row r="1155" spans="1:38" s="220" customFormat="1" x14ac:dyDescent="0.2">
      <c r="A1155" s="220" t="s">
        <v>662</v>
      </c>
      <c r="B1155" s="220">
        <v>10118726</v>
      </c>
      <c r="C1155" s="220" t="s">
        <v>31</v>
      </c>
      <c r="D1155" s="220" t="s">
        <v>32</v>
      </c>
      <c r="E1155" s="220" t="s">
        <v>437</v>
      </c>
      <c r="F1155" s="220">
        <v>400365</v>
      </c>
      <c r="G1155" s="220" t="s">
        <v>438</v>
      </c>
      <c r="H1155" s="220" t="s">
        <v>439</v>
      </c>
      <c r="I1155" s="220">
        <v>43100</v>
      </c>
      <c r="J1155" s="220" t="s">
        <v>253</v>
      </c>
      <c r="K1155" s="220" t="s">
        <v>327</v>
      </c>
      <c r="L1155" s="220" t="s">
        <v>255</v>
      </c>
      <c r="M1155" s="220" t="s">
        <v>446</v>
      </c>
      <c r="N1155" s="192">
        <v>40841</v>
      </c>
      <c r="O1155" s="192"/>
      <c r="P1155" s="257"/>
      <c r="Q1155" s="240" t="s">
        <v>760</v>
      </c>
      <c r="R1155" s="331">
        <v>3374</v>
      </c>
      <c r="U1155" s="258" t="s">
        <v>42</v>
      </c>
      <c r="V1155" s="259">
        <v>100010001376</v>
      </c>
      <c r="AJ1155" s="198" t="str">
        <f t="shared" si="21"/>
        <v>-</v>
      </c>
      <c r="AK1155" s="230">
        <v>2012</v>
      </c>
      <c r="AL1155" s="551" t="s">
        <v>6795</v>
      </c>
    </row>
    <row r="1156" spans="1:38" s="220" customFormat="1" x14ac:dyDescent="0.2">
      <c r="A1156" s="220" t="s">
        <v>662</v>
      </c>
      <c r="B1156" s="220">
        <v>10118730</v>
      </c>
      <c r="C1156" s="220" t="s">
        <v>31</v>
      </c>
      <c r="D1156" s="220" t="s">
        <v>32</v>
      </c>
      <c r="E1156" s="220" t="s">
        <v>437</v>
      </c>
      <c r="F1156" s="220">
        <v>400365</v>
      </c>
      <c r="G1156" s="220" t="s">
        <v>438</v>
      </c>
      <c r="H1156" s="220" t="s">
        <v>439</v>
      </c>
      <c r="I1156" s="220">
        <v>53100</v>
      </c>
      <c r="J1156" s="220" t="s">
        <v>253</v>
      </c>
      <c r="K1156" s="220" t="s">
        <v>327</v>
      </c>
      <c r="L1156" s="220" t="s">
        <v>255</v>
      </c>
      <c r="M1156" s="220" t="s">
        <v>446</v>
      </c>
      <c r="N1156" s="192">
        <v>40841</v>
      </c>
      <c r="O1156" s="192"/>
      <c r="P1156" s="257"/>
      <c r="Q1156" s="240" t="s">
        <v>760</v>
      </c>
      <c r="R1156" s="331">
        <v>3376</v>
      </c>
      <c r="U1156" s="258" t="s">
        <v>42</v>
      </c>
      <c r="V1156" s="259">
        <v>100010001376</v>
      </c>
      <c r="AJ1156" s="198" t="str">
        <f t="shared" ref="AJ1156:AJ1219" si="22">IF(Q1156&lt;&gt;"",IF(Q1156="@","+","-"),MID(J1156,1,6))</f>
        <v>-</v>
      </c>
      <c r="AK1156" s="230">
        <v>2012</v>
      </c>
      <c r="AL1156" s="551" t="s">
        <v>6795</v>
      </c>
    </row>
    <row r="1157" spans="1:38" s="220" customFormat="1" x14ac:dyDescent="0.2">
      <c r="B1157" s="220">
        <v>10123331</v>
      </c>
      <c r="C1157" s="220" t="s">
        <v>31</v>
      </c>
      <c r="D1157" s="220" t="s">
        <v>32</v>
      </c>
      <c r="E1157" s="220" t="s">
        <v>447</v>
      </c>
      <c r="F1157" s="220">
        <v>409919</v>
      </c>
      <c r="G1157" s="220" t="s">
        <v>448</v>
      </c>
      <c r="H1157" s="220" t="s">
        <v>374</v>
      </c>
      <c r="I1157" s="220">
        <v>20500</v>
      </c>
      <c r="J1157" s="220" t="s">
        <v>449</v>
      </c>
      <c r="K1157" s="220" t="s">
        <v>450</v>
      </c>
      <c r="L1157" s="220" t="s">
        <v>255</v>
      </c>
      <c r="M1157" s="220" t="s">
        <v>446</v>
      </c>
      <c r="N1157" s="192"/>
      <c r="O1157" s="192"/>
      <c r="P1157" s="257"/>
      <c r="Q1157" s="220" t="s">
        <v>451</v>
      </c>
      <c r="R1157" s="331">
        <v>3377</v>
      </c>
      <c r="U1157" s="258" t="s">
        <v>42</v>
      </c>
      <c r="V1157" s="259">
        <v>100010001376</v>
      </c>
      <c r="AJ1157" s="198" t="str">
        <f t="shared" si="22"/>
        <v>-</v>
      </c>
      <c r="AK1157" s="230">
        <v>2012</v>
      </c>
      <c r="AL1157" s="551" t="s">
        <v>6795</v>
      </c>
    </row>
    <row r="1158" spans="1:38" s="220" customFormat="1" x14ac:dyDescent="0.2">
      <c r="A1158" s="220" t="s">
        <v>3302</v>
      </c>
      <c r="B1158" s="220">
        <v>10123330</v>
      </c>
      <c r="C1158" s="220" t="s">
        <v>31</v>
      </c>
      <c r="D1158" s="220" t="s">
        <v>32</v>
      </c>
      <c r="E1158" s="220" t="s">
        <v>447</v>
      </c>
      <c r="F1158" s="220">
        <v>409919</v>
      </c>
      <c r="G1158" s="220" t="s">
        <v>448</v>
      </c>
      <c r="H1158" s="220" t="s">
        <v>374</v>
      </c>
      <c r="I1158" s="220">
        <v>32100</v>
      </c>
      <c r="J1158" s="220" t="s">
        <v>175</v>
      </c>
      <c r="K1158" s="220" t="s">
        <v>452</v>
      </c>
      <c r="L1158" s="220" t="s">
        <v>255</v>
      </c>
      <c r="M1158" s="220" t="s">
        <v>446</v>
      </c>
      <c r="N1158" s="192" t="s">
        <v>784</v>
      </c>
      <c r="O1158" s="192"/>
      <c r="P1158" s="257"/>
      <c r="Q1158" s="220" t="s">
        <v>793</v>
      </c>
      <c r="R1158" s="331">
        <v>3378</v>
      </c>
      <c r="U1158" s="258" t="s">
        <v>42</v>
      </c>
      <c r="V1158" s="259">
        <v>100010001376</v>
      </c>
      <c r="AJ1158" s="198" t="str">
        <f t="shared" si="22"/>
        <v>-</v>
      </c>
      <c r="AK1158" s="230">
        <v>2012</v>
      </c>
      <c r="AL1158" s="551" t="s">
        <v>6795</v>
      </c>
    </row>
    <row r="1159" spans="1:38" s="220" customFormat="1" x14ac:dyDescent="0.2">
      <c r="A1159" s="220" t="s">
        <v>3302</v>
      </c>
      <c r="B1159" s="220">
        <v>10123350</v>
      </c>
      <c r="C1159" s="220" t="s">
        <v>31</v>
      </c>
      <c r="D1159" s="220" t="s">
        <v>32</v>
      </c>
      <c r="E1159" s="220" t="s">
        <v>447</v>
      </c>
      <c r="F1159" s="220">
        <v>409919</v>
      </c>
      <c r="G1159" s="220" t="s">
        <v>448</v>
      </c>
      <c r="H1159" s="220" t="s">
        <v>374</v>
      </c>
      <c r="I1159" s="220">
        <v>32200</v>
      </c>
      <c r="J1159" s="220" t="s">
        <v>175</v>
      </c>
      <c r="K1159" s="220" t="s">
        <v>452</v>
      </c>
      <c r="L1159" s="220" t="s">
        <v>255</v>
      </c>
      <c r="M1159" s="220" t="s">
        <v>446</v>
      </c>
      <c r="N1159" s="192" t="s">
        <v>784</v>
      </c>
      <c r="O1159" s="192"/>
      <c r="P1159" s="257"/>
      <c r="Q1159" s="220" t="s">
        <v>793</v>
      </c>
      <c r="R1159" s="331">
        <v>3379</v>
      </c>
      <c r="U1159" s="258" t="s">
        <v>42</v>
      </c>
      <c r="V1159" s="259">
        <v>100010001376</v>
      </c>
      <c r="AJ1159" s="198" t="str">
        <f t="shared" si="22"/>
        <v>-</v>
      </c>
      <c r="AK1159" s="230">
        <v>2012</v>
      </c>
      <c r="AL1159" s="551" t="s">
        <v>6795</v>
      </c>
    </row>
    <row r="1160" spans="1:38" s="220" customFormat="1" x14ac:dyDescent="0.2">
      <c r="A1160" s="220" t="s">
        <v>638</v>
      </c>
      <c r="B1160" s="220">
        <v>10123357</v>
      </c>
      <c r="C1160" s="220" t="s">
        <v>31</v>
      </c>
      <c r="D1160" s="220" t="s">
        <v>32</v>
      </c>
      <c r="E1160" s="220" t="s">
        <v>447</v>
      </c>
      <c r="F1160" s="220">
        <v>409919</v>
      </c>
      <c r="G1160" s="220" t="s">
        <v>448</v>
      </c>
      <c r="H1160" s="220" t="s">
        <v>374</v>
      </c>
      <c r="I1160" s="220">
        <v>50500</v>
      </c>
      <c r="J1160" s="220" t="s">
        <v>124</v>
      </c>
      <c r="K1160" s="220" t="s">
        <v>445</v>
      </c>
      <c r="L1160" s="220" t="s">
        <v>255</v>
      </c>
      <c r="M1160" s="220" t="s">
        <v>446</v>
      </c>
      <c r="N1160" s="192"/>
      <c r="O1160" s="192"/>
      <c r="P1160" s="257"/>
      <c r="Q1160" s="220" t="s">
        <v>797</v>
      </c>
      <c r="R1160" s="331">
        <v>3380</v>
      </c>
      <c r="U1160" s="258" t="s">
        <v>42</v>
      </c>
      <c r="V1160" s="259">
        <v>100010001376</v>
      </c>
      <c r="AJ1160" s="198" t="str">
        <f t="shared" si="22"/>
        <v>-</v>
      </c>
      <c r="AK1160" s="230">
        <v>2012</v>
      </c>
      <c r="AL1160" s="551" t="s">
        <v>6795</v>
      </c>
    </row>
    <row r="1161" spans="1:38" s="220" customFormat="1" x14ac:dyDescent="0.2">
      <c r="A1161" s="220" t="s">
        <v>638</v>
      </c>
      <c r="B1161" s="220">
        <v>10142499</v>
      </c>
      <c r="C1161" s="220" t="s">
        <v>31</v>
      </c>
      <c r="D1161" s="220" t="s">
        <v>32</v>
      </c>
      <c r="E1161" s="220" t="s">
        <v>453</v>
      </c>
      <c r="F1161" s="220">
        <v>405551</v>
      </c>
      <c r="G1161" s="220" t="s">
        <v>251</v>
      </c>
      <c r="H1161" s="220" t="s">
        <v>252</v>
      </c>
      <c r="I1161" s="220">
        <v>120</v>
      </c>
      <c r="J1161" s="220" t="s">
        <v>454</v>
      </c>
      <c r="K1161" s="220" t="s">
        <v>315</v>
      </c>
      <c r="L1161" s="220" t="s">
        <v>255</v>
      </c>
      <c r="M1161" s="220" t="s">
        <v>446</v>
      </c>
      <c r="N1161" s="192"/>
      <c r="O1161" s="192"/>
      <c r="P1161" s="257"/>
      <c r="Q1161" s="220" t="s">
        <v>796</v>
      </c>
      <c r="R1161" s="331">
        <v>3384</v>
      </c>
      <c r="U1161" s="258" t="s">
        <v>42</v>
      </c>
      <c r="V1161" s="259">
        <v>100010001376</v>
      </c>
      <c r="AJ1161" s="198" t="str">
        <f t="shared" si="22"/>
        <v>-</v>
      </c>
      <c r="AK1161" s="230">
        <v>2012</v>
      </c>
      <c r="AL1161" s="551" t="s">
        <v>6795</v>
      </c>
    </row>
    <row r="1162" spans="1:38" s="220" customFormat="1" x14ac:dyDescent="0.2">
      <c r="A1162" s="220" t="s">
        <v>663</v>
      </c>
      <c r="B1162" s="220">
        <v>10139050</v>
      </c>
      <c r="C1162" s="220" t="s">
        <v>31</v>
      </c>
      <c r="D1162" s="220" t="s">
        <v>32</v>
      </c>
      <c r="E1162" s="220" t="s">
        <v>455</v>
      </c>
      <c r="F1162" s="220">
        <v>408632</v>
      </c>
      <c r="G1162" s="220" t="s">
        <v>456</v>
      </c>
      <c r="H1162" s="220" t="s">
        <v>409</v>
      </c>
      <c r="I1162" s="220">
        <v>142900</v>
      </c>
      <c r="J1162" s="220" t="s">
        <v>253</v>
      </c>
      <c r="K1162" s="220" t="s">
        <v>327</v>
      </c>
      <c r="L1162" s="220" t="s">
        <v>255</v>
      </c>
      <c r="M1162" s="220" t="s">
        <v>446</v>
      </c>
      <c r="N1162" s="192">
        <v>40879</v>
      </c>
      <c r="O1162" s="192"/>
      <c r="P1162" s="257"/>
      <c r="Q1162" s="220" t="s">
        <v>770</v>
      </c>
      <c r="R1162" s="331">
        <v>3388</v>
      </c>
      <c r="U1162" s="258" t="s">
        <v>42</v>
      </c>
      <c r="V1162" s="259">
        <v>100010001376</v>
      </c>
      <c r="AJ1162" s="198" t="str">
        <f t="shared" si="22"/>
        <v>-</v>
      </c>
      <c r="AK1162" s="230">
        <v>2012</v>
      </c>
      <c r="AL1162" s="551" t="s">
        <v>6795</v>
      </c>
    </row>
    <row r="1163" spans="1:38" s="220" customFormat="1" x14ac:dyDescent="0.2">
      <c r="A1163" s="220" t="s">
        <v>638</v>
      </c>
      <c r="B1163" s="220">
        <v>10085863</v>
      </c>
      <c r="C1163" s="220" t="s">
        <v>31</v>
      </c>
      <c r="D1163" s="220" t="s">
        <v>32</v>
      </c>
      <c r="E1163" s="220" t="s">
        <v>376</v>
      </c>
      <c r="F1163" s="220">
        <v>401255</v>
      </c>
      <c r="G1163" s="220" t="s">
        <v>336</v>
      </c>
      <c r="H1163" s="220" t="s">
        <v>308</v>
      </c>
      <c r="I1163" s="220">
        <v>10600</v>
      </c>
      <c r="J1163" s="220" t="s">
        <v>124</v>
      </c>
      <c r="K1163" s="220" t="s">
        <v>445</v>
      </c>
      <c r="L1163" s="220" t="s">
        <v>255</v>
      </c>
      <c r="M1163" s="220" t="s">
        <v>457</v>
      </c>
      <c r="N1163" s="192"/>
      <c r="O1163" s="192"/>
      <c r="P1163" s="257"/>
      <c r="Q1163" s="220" t="s">
        <v>795</v>
      </c>
      <c r="R1163" s="331">
        <v>3396</v>
      </c>
      <c r="U1163" s="258" t="s">
        <v>42</v>
      </c>
      <c r="V1163" s="259">
        <v>100010001376</v>
      </c>
      <c r="AJ1163" s="198" t="str">
        <f t="shared" si="22"/>
        <v>-</v>
      </c>
      <c r="AK1163" s="230">
        <v>2012</v>
      </c>
      <c r="AL1163" s="551" t="s">
        <v>6795</v>
      </c>
    </row>
    <row r="1164" spans="1:38" s="220" customFormat="1" x14ac:dyDescent="0.2">
      <c r="A1164" s="220" t="s">
        <v>664</v>
      </c>
      <c r="B1164" s="220">
        <v>10088643</v>
      </c>
      <c r="C1164" s="220" t="s">
        <v>31</v>
      </c>
      <c r="D1164" s="220" t="s">
        <v>32</v>
      </c>
      <c r="E1164" s="220" t="s">
        <v>416</v>
      </c>
      <c r="F1164" s="220">
        <v>401255</v>
      </c>
      <c r="G1164" s="220" t="s">
        <v>336</v>
      </c>
      <c r="H1164" s="220" t="s">
        <v>308</v>
      </c>
      <c r="I1164" s="220">
        <v>2000</v>
      </c>
      <c r="J1164" s="220" t="s">
        <v>207</v>
      </c>
      <c r="K1164" s="220" t="s">
        <v>440</v>
      </c>
      <c r="L1164" s="220" t="s">
        <v>255</v>
      </c>
      <c r="M1164" s="220" t="s">
        <v>457</v>
      </c>
      <c r="N1164" s="192">
        <v>40869</v>
      </c>
      <c r="O1164" s="192"/>
      <c r="P1164" s="257"/>
      <c r="Q1164" s="220" t="s">
        <v>794</v>
      </c>
      <c r="R1164" s="331">
        <v>3397</v>
      </c>
      <c r="U1164" s="258" t="s">
        <v>42</v>
      </c>
      <c r="V1164" s="259">
        <v>100010001376</v>
      </c>
      <c r="AJ1164" s="198" t="str">
        <f t="shared" si="22"/>
        <v>-</v>
      </c>
      <c r="AK1164" s="230">
        <v>2012</v>
      </c>
      <c r="AL1164" s="551" t="s">
        <v>6795</v>
      </c>
    </row>
    <row r="1165" spans="1:38" s="220" customFormat="1" x14ac:dyDescent="0.2">
      <c r="A1165" s="220" t="s">
        <v>3302</v>
      </c>
      <c r="B1165" s="220">
        <v>10088644</v>
      </c>
      <c r="C1165" s="220" t="s">
        <v>31</v>
      </c>
      <c r="D1165" s="220" t="s">
        <v>32</v>
      </c>
      <c r="E1165" s="220" t="s">
        <v>416</v>
      </c>
      <c r="F1165" s="220">
        <v>401255</v>
      </c>
      <c r="G1165" s="220" t="s">
        <v>336</v>
      </c>
      <c r="H1165" s="220" t="s">
        <v>308</v>
      </c>
      <c r="I1165" s="220">
        <v>21100</v>
      </c>
      <c r="J1165" s="220" t="s">
        <v>175</v>
      </c>
      <c r="K1165" s="220" t="s">
        <v>452</v>
      </c>
      <c r="L1165" s="220" t="s">
        <v>255</v>
      </c>
      <c r="M1165" s="220" t="s">
        <v>457</v>
      </c>
      <c r="N1165" s="192"/>
      <c r="O1165" s="192"/>
      <c r="P1165" s="257"/>
      <c r="Q1165" s="220" t="s">
        <v>888</v>
      </c>
      <c r="R1165" s="331">
        <v>3398</v>
      </c>
      <c r="U1165" s="258" t="s">
        <v>42</v>
      </c>
      <c r="V1165" s="259">
        <v>100010001376</v>
      </c>
      <c r="AJ1165" s="198" t="str">
        <f t="shared" si="22"/>
        <v>-</v>
      </c>
      <c r="AK1165" s="230">
        <v>2012</v>
      </c>
      <c r="AL1165" s="551" t="s">
        <v>6795</v>
      </c>
    </row>
    <row r="1166" spans="1:38" s="220" customFormat="1" ht="32" x14ac:dyDescent="0.2">
      <c r="B1166" s="260" t="s">
        <v>458</v>
      </c>
      <c r="C1166" s="220" t="s">
        <v>31</v>
      </c>
      <c r="D1166" s="220" t="s">
        <v>32</v>
      </c>
      <c r="E1166" s="220" t="s">
        <v>429</v>
      </c>
      <c r="F1166" s="220">
        <v>412830</v>
      </c>
      <c r="G1166" s="220" t="s">
        <v>430</v>
      </c>
      <c r="H1166" s="220" t="s">
        <v>431</v>
      </c>
      <c r="I1166" s="220">
        <v>20100</v>
      </c>
      <c r="J1166" s="220" t="s">
        <v>459</v>
      </c>
      <c r="K1166" s="220" t="s">
        <v>460</v>
      </c>
      <c r="L1166" s="220" t="s">
        <v>255</v>
      </c>
      <c r="M1166" s="220" t="s">
        <v>446</v>
      </c>
      <c r="N1166" s="192"/>
      <c r="O1166" s="192"/>
      <c r="P1166" s="257"/>
      <c r="Q1166" s="220" t="s">
        <v>632</v>
      </c>
      <c r="R1166" s="331">
        <v>3404</v>
      </c>
      <c r="U1166" s="261" t="s">
        <v>365</v>
      </c>
      <c r="V1166" s="259">
        <v>100010001376</v>
      </c>
      <c r="AJ1166" s="198" t="str">
        <f t="shared" si="22"/>
        <v>-</v>
      </c>
      <c r="AK1166" s="230">
        <v>2012</v>
      </c>
      <c r="AL1166" s="551" t="s">
        <v>6795</v>
      </c>
    </row>
    <row r="1167" spans="1:38" s="220" customFormat="1" ht="32" x14ac:dyDescent="0.2">
      <c r="A1167" s="262" t="s">
        <v>641</v>
      </c>
      <c r="B1167" s="263" t="s">
        <v>461</v>
      </c>
      <c r="C1167" s="262" t="s">
        <v>31</v>
      </c>
      <c r="D1167" s="262" t="s">
        <v>32</v>
      </c>
      <c r="E1167" s="262" t="s">
        <v>462</v>
      </c>
      <c r="F1167" s="262" t="s">
        <v>463</v>
      </c>
      <c r="G1167" s="262" t="s">
        <v>260</v>
      </c>
      <c r="H1167" s="262" t="s">
        <v>261</v>
      </c>
      <c r="I1167" s="262">
        <v>100</v>
      </c>
      <c r="J1167" s="262" t="s">
        <v>464</v>
      </c>
      <c r="K1167" s="262" t="s">
        <v>68</v>
      </c>
      <c r="L1167" s="262" t="s">
        <v>255</v>
      </c>
      <c r="M1167" s="262" t="s">
        <v>465</v>
      </c>
      <c r="N1167" s="192"/>
      <c r="O1167" s="264"/>
      <c r="P1167" s="257"/>
      <c r="Q1167" s="262" t="s">
        <v>4254</v>
      </c>
      <c r="R1167" s="331">
        <v>3427</v>
      </c>
      <c r="S1167" s="262" t="s">
        <v>466</v>
      </c>
      <c r="T1167" s="262" t="s">
        <v>467</v>
      </c>
      <c r="U1167" s="265" t="s">
        <v>42</v>
      </c>
      <c r="V1167" s="266">
        <v>100010001376</v>
      </c>
      <c r="W1167" s="262"/>
      <c r="X1167" s="262"/>
      <c r="Y1167" s="262"/>
      <c r="Z1167" s="262"/>
      <c r="AA1167" s="262"/>
      <c r="AB1167" s="262"/>
      <c r="AC1167" s="262"/>
      <c r="AD1167" s="262"/>
      <c r="AE1167" s="262"/>
      <c r="AF1167" s="262"/>
      <c r="AG1167" s="262"/>
      <c r="AH1167" s="262"/>
      <c r="AI1167" s="262"/>
      <c r="AJ1167" s="198" t="str">
        <f t="shared" si="22"/>
        <v>-</v>
      </c>
      <c r="AK1167" s="230">
        <v>2012</v>
      </c>
      <c r="AL1167" s="551" t="s">
        <v>6795</v>
      </c>
    </row>
    <row r="1168" spans="1:38" s="220" customFormat="1" ht="32" x14ac:dyDescent="0.2">
      <c r="B1168" s="260" t="s">
        <v>468</v>
      </c>
      <c r="C1168" s="220" t="s">
        <v>31</v>
      </c>
      <c r="D1168" s="220" t="s">
        <v>32</v>
      </c>
      <c r="E1168" s="220" t="s">
        <v>442</v>
      </c>
      <c r="F1168" s="220">
        <v>409129</v>
      </c>
      <c r="G1168" s="220" t="s">
        <v>443</v>
      </c>
      <c r="H1168" s="220" t="s">
        <v>444</v>
      </c>
      <c r="I1168" s="220">
        <v>20100</v>
      </c>
      <c r="J1168" s="220" t="s">
        <v>469</v>
      </c>
      <c r="K1168" s="220" t="s">
        <v>470</v>
      </c>
      <c r="L1168" s="220" t="s">
        <v>364</v>
      </c>
      <c r="M1168" s="220" t="s">
        <v>471</v>
      </c>
      <c r="N1168" s="192"/>
      <c r="O1168" s="192"/>
      <c r="P1168" s="257"/>
      <c r="Q1168" s="220" t="s">
        <v>633</v>
      </c>
      <c r="R1168" s="331">
        <v>3429</v>
      </c>
      <c r="S1168" s="220" t="s">
        <v>466</v>
      </c>
      <c r="T1168" s="220" t="s">
        <v>467</v>
      </c>
      <c r="U1168" s="258" t="s">
        <v>42</v>
      </c>
      <c r="V1168" s="259">
        <v>100010001376</v>
      </c>
      <c r="AJ1168" s="198" t="str">
        <f t="shared" si="22"/>
        <v>-</v>
      </c>
      <c r="AK1168" s="230">
        <v>2012</v>
      </c>
      <c r="AL1168" s="551" t="s">
        <v>6795</v>
      </c>
    </row>
    <row r="1169" spans="1:38" s="220" customFormat="1" x14ac:dyDescent="0.2">
      <c r="A1169" s="220" t="s">
        <v>665</v>
      </c>
      <c r="B1169" s="220">
        <v>10108831</v>
      </c>
      <c r="C1169" s="220" t="s">
        <v>31</v>
      </c>
      <c r="D1169" s="220" t="s">
        <v>32</v>
      </c>
      <c r="E1169" s="220" t="s">
        <v>472</v>
      </c>
      <c r="F1169" s="220">
        <v>400168</v>
      </c>
      <c r="G1169" s="220" t="s">
        <v>473</v>
      </c>
      <c r="H1169" s="220" t="s">
        <v>382</v>
      </c>
      <c r="I1169" s="220">
        <v>12800</v>
      </c>
      <c r="J1169" s="220" t="s">
        <v>474</v>
      </c>
      <c r="K1169" s="220" t="s">
        <v>475</v>
      </c>
      <c r="L1169" s="220" t="s">
        <v>255</v>
      </c>
      <c r="M1169" s="220" t="s">
        <v>476</v>
      </c>
      <c r="N1169" s="192">
        <v>40879</v>
      </c>
      <c r="O1169" s="192"/>
      <c r="P1169" s="257"/>
      <c r="Q1169" s="220" t="s">
        <v>2834</v>
      </c>
      <c r="R1169" s="331">
        <v>3456</v>
      </c>
      <c r="S1169" s="220" t="s">
        <v>477</v>
      </c>
      <c r="T1169" s="220" t="s">
        <v>467</v>
      </c>
      <c r="U1169" s="220" t="s">
        <v>42</v>
      </c>
      <c r="V1169" s="259">
        <v>100010001376</v>
      </c>
      <c r="AJ1169" s="198" t="str">
        <f t="shared" si="22"/>
        <v>-</v>
      </c>
      <c r="AK1169" s="230">
        <v>2012</v>
      </c>
      <c r="AL1169" s="551" t="s">
        <v>6795</v>
      </c>
    </row>
    <row r="1170" spans="1:38" s="220" customFormat="1" x14ac:dyDescent="0.2">
      <c r="A1170" s="220" t="s">
        <v>638</v>
      </c>
      <c r="B1170" s="262">
        <v>10143426</v>
      </c>
      <c r="C1170" s="262" t="s">
        <v>31</v>
      </c>
      <c r="D1170" s="262" t="s">
        <v>75</v>
      </c>
      <c r="E1170" s="262">
        <v>4000051158</v>
      </c>
      <c r="F1170" s="262">
        <v>600220</v>
      </c>
      <c r="G1170" s="262" t="s">
        <v>478</v>
      </c>
      <c r="H1170" s="262" t="s">
        <v>35</v>
      </c>
      <c r="I1170" s="262">
        <v>70</v>
      </c>
      <c r="J1170" s="262" t="s">
        <v>479</v>
      </c>
      <c r="K1170" s="262" t="s">
        <v>315</v>
      </c>
      <c r="L1170" s="262" t="s">
        <v>255</v>
      </c>
      <c r="M1170" s="262" t="s">
        <v>480</v>
      </c>
      <c r="N1170" s="192"/>
      <c r="O1170" s="264"/>
      <c r="P1170" s="257"/>
      <c r="Q1170" s="262" t="s">
        <v>886</v>
      </c>
      <c r="R1170" s="331">
        <v>3462</v>
      </c>
      <c r="S1170" s="262" t="s">
        <v>467</v>
      </c>
      <c r="T1170" s="262" t="s">
        <v>481</v>
      </c>
      <c r="U1170" s="262" t="s">
        <v>42</v>
      </c>
      <c r="V1170" s="266">
        <v>100010001376</v>
      </c>
      <c r="W1170" s="262"/>
      <c r="X1170" s="262"/>
      <c r="Y1170" s="262"/>
      <c r="Z1170" s="262"/>
      <c r="AA1170" s="262"/>
      <c r="AB1170" s="262"/>
      <c r="AC1170" s="262"/>
      <c r="AD1170" s="262"/>
      <c r="AE1170" s="262"/>
      <c r="AF1170" s="262"/>
      <c r="AG1170" s="262"/>
      <c r="AH1170" s="262"/>
      <c r="AI1170" s="262"/>
      <c r="AJ1170" s="198" t="str">
        <f t="shared" si="22"/>
        <v>-</v>
      </c>
      <c r="AK1170" s="230">
        <v>2012</v>
      </c>
      <c r="AL1170" s="551" t="s">
        <v>6795</v>
      </c>
    </row>
    <row r="1171" spans="1:38" s="220" customFormat="1" x14ac:dyDescent="0.2">
      <c r="A1171" s="220" t="s">
        <v>638</v>
      </c>
      <c r="B1171" s="262">
        <v>10143427</v>
      </c>
      <c r="C1171" s="262" t="s">
        <v>31</v>
      </c>
      <c r="D1171" s="262" t="s">
        <v>75</v>
      </c>
      <c r="E1171" s="262">
        <v>4000051158</v>
      </c>
      <c r="F1171" s="262">
        <v>600220</v>
      </c>
      <c r="G1171" s="262" t="s">
        <v>478</v>
      </c>
      <c r="H1171" s="262" t="s">
        <v>35</v>
      </c>
      <c r="I1171" s="262">
        <v>140</v>
      </c>
      <c r="J1171" s="262" t="s">
        <v>482</v>
      </c>
      <c r="K1171" s="262" t="s">
        <v>315</v>
      </c>
      <c r="L1171" s="262" t="s">
        <v>255</v>
      </c>
      <c r="M1171" s="262" t="s">
        <v>480</v>
      </c>
      <c r="N1171" s="192"/>
      <c r="O1171" s="264"/>
      <c r="P1171" s="257"/>
      <c r="Q1171" s="262" t="s">
        <v>885</v>
      </c>
      <c r="R1171" s="331">
        <v>3463</v>
      </c>
      <c r="S1171" s="262" t="s">
        <v>467</v>
      </c>
      <c r="T1171" s="262" t="s">
        <v>481</v>
      </c>
      <c r="U1171" s="262" t="s">
        <v>42</v>
      </c>
      <c r="V1171" s="266">
        <v>100010001376</v>
      </c>
      <c r="W1171" s="262"/>
      <c r="X1171" s="262"/>
      <c r="Y1171" s="262"/>
      <c r="Z1171" s="262"/>
      <c r="AA1171" s="262"/>
      <c r="AB1171" s="262"/>
      <c r="AC1171" s="262"/>
      <c r="AD1171" s="262"/>
      <c r="AE1171" s="262"/>
      <c r="AF1171" s="262"/>
      <c r="AG1171" s="262"/>
      <c r="AH1171" s="262"/>
      <c r="AI1171" s="262"/>
      <c r="AJ1171" s="198" t="str">
        <f t="shared" si="22"/>
        <v>-</v>
      </c>
      <c r="AK1171" s="230">
        <v>2012</v>
      </c>
      <c r="AL1171" s="551" t="s">
        <v>6795</v>
      </c>
    </row>
    <row r="1172" spans="1:38" s="220" customFormat="1" ht="14.25" customHeight="1" x14ac:dyDescent="0.2">
      <c r="B1172" s="220">
        <v>10066167</v>
      </c>
      <c r="C1172" s="220" t="s">
        <v>31</v>
      </c>
      <c r="D1172" s="220" t="s">
        <v>32</v>
      </c>
      <c r="E1172" s="220" t="s">
        <v>483</v>
      </c>
      <c r="F1172" s="220">
        <v>410685</v>
      </c>
      <c r="G1172" s="220" t="s">
        <v>484</v>
      </c>
      <c r="H1172" s="220" t="s">
        <v>485</v>
      </c>
      <c r="I1172" s="220">
        <v>68500</v>
      </c>
      <c r="J1172" s="220" t="s">
        <v>486</v>
      </c>
      <c r="K1172" s="220" t="s">
        <v>487</v>
      </c>
      <c r="L1172" s="220" t="s">
        <v>255</v>
      </c>
      <c r="M1172" s="220" t="s">
        <v>488</v>
      </c>
      <c r="N1172" s="192"/>
      <c r="O1172" s="192"/>
      <c r="P1172" s="257"/>
      <c r="Q1172" s="220" t="s">
        <v>489</v>
      </c>
      <c r="R1172" s="331">
        <v>3464</v>
      </c>
      <c r="S1172" s="220" t="s">
        <v>467</v>
      </c>
      <c r="T1172" s="220" t="s">
        <v>481</v>
      </c>
      <c r="U1172" s="220" t="s">
        <v>42</v>
      </c>
      <c r="V1172" s="259">
        <v>100010001376</v>
      </c>
      <c r="AJ1172" s="198" t="str">
        <f t="shared" si="22"/>
        <v>-</v>
      </c>
      <c r="AK1172" s="230">
        <v>2012</v>
      </c>
      <c r="AL1172" s="551" t="s">
        <v>6795</v>
      </c>
    </row>
    <row r="1173" spans="1:38" s="220" customFormat="1" x14ac:dyDescent="0.2">
      <c r="A1173" s="220" t="s">
        <v>666</v>
      </c>
      <c r="B1173" s="220">
        <v>10141773</v>
      </c>
      <c r="C1173" s="220" t="s">
        <v>31</v>
      </c>
      <c r="D1173" s="220" t="s">
        <v>32</v>
      </c>
      <c r="E1173" s="220" t="s">
        <v>490</v>
      </c>
      <c r="F1173" s="220">
        <v>412001</v>
      </c>
      <c r="G1173" s="220" t="s">
        <v>336</v>
      </c>
      <c r="H1173" s="220" t="s">
        <v>308</v>
      </c>
      <c r="I1173" s="220">
        <v>60620</v>
      </c>
      <c r="J1173" s="220" t="s">
        <v>491</v>
      </c>
      <c r="K1173" s="220" t="s">
        <v>492</v>
      </c>
      <c r="L1173" s="220" t="s">
        <v>255</v>
      </c>
      <c r="M1173" s="220" t="s">
        <v>493</v>
      </c>
      <c r="N1173" s="192">
        <v>40935</v>
      </c>
      <c r="O1173" s="192"/>
      <c r="P1173" s="257"/>
      <c r="Q1173" s="220" t="s">
        <v>780</v>
      </c>
      <c r="R1173" s="331">
        <v>3483</v>
      </c>
      <c r="S1173" s="220" t="s">
        <v>467</v>
      </c>
      <c r="T1173" s="220" t="s">
        <v>481</v>
      </c>
      <c r="U1173" s="220" t="s">
        <v>42</v>
      </c>
      <c r="V1173" s="259">
        <v>100010001376</v>
      </c>
      <c r="AJ1173" s="198" t="str">
        <f t="shared" si="22"/>
        <v>-</v>
      </c>
      <c r="AK1173" s="230">
        <v>2012</v>
      </c>
      <c r="AL1173" s="551" t="s">
        <v>6795</v>
      </c>
    </row>
    <row r="1174" spans="1:38" s="220" customFormat="1" x14ac:dyDescent="0.2">
      <c r="A1174" s="220" t="s">
        <v>666</v>
      </c>
      <c r="B1174" s="220">
        <v>10141778</v>
      </c>
      <c r="C1174" s="220" t="s">
        <v>31</v>
      </c>
      <c r="D1174" s="220" t="s">
        <v>32</v>
      </c>
      <c r="E1174" s="220" t="s">
        <v>490</v>
      </c>
      <c r="F1174" s="220">
        <v>412001</v>
      </c>
      <c r="G1174" s="220" t="s">
        <v>336</v>
      </c>
      <c r="H1174" s="220" t="s">
        <v>308</v>
      </c>
      <c r="I1174" s="220">
        <v>60630</v>
      </c>
      <c r="J1174" s="220" t="s">
        <v>491</v>
      </c>
      <c r="K1174" s="220" t="s">
        <v>492</v>
      </c>
      <c r="L1174" s="220" t="s">
        <v>255</v>
      </c>
      <c r="M1174" s="220" t="s">
        <v>493</v>
      </c>
      <c r="N1174" s="192">
        <v>40935</v>
      </c>
      <c r="O1174" s="192"/>
      <c r="P1174" s="257"/>
      <c r="Q1174" s="220" t="s">
        <v>780</v>
      </c>
      <c r="R1174" s="331">
        <v>3484</v>
      </c>
      <c r="S1174" s="220" t="s">
        <v>467</v>
      </c>
      <c r="T1174" s="220" t="s">
        <v>481</v>
      </c>
      <c r="U1174" s="220" t="s">
        <v>42</v>
      </c>
      <c r="V1174" s="259">
        <v>100010001376</v>
      </c>
      <c r="AJ1174" s="198" t="str">
        <f t="shared" si="22"/>
        <v>-</v>
      </c>
      <c r="AK1174" s="230">
        <v>2012</v>
      </c>
      <c r="AL1174" s="551" t="s">
        <v>6795</v>
      </c>
    </row>
    <row r="1175" spans="1:38" s="220" customFormat="1" x14ac:dyDescent="0.2">
      <c r="A1175" s="220" t="s">
        <v>667</v>
      </c>
      <c r="B1175" s="220">
        <v>10148584</v>
      </c>
      <c r="C1175" s="220" t="s">
        <v>31</v>
      </c>
      <c r="D1175" s="220" t="s">
        <v>32</v>
      </c>
      <c r="E1175" s="220" t="s">
        <v>494</v>
      </c>
      <c r="F1175" s="220">
        <v>407983</v>
      </c>
      <c r="G1175" s="220" t="s">
        <v>495</v>
      </c>
      <c r="H1175" s="220" t="s">
        <v>409</v>
      </c>
      <c r="I1175" s="220">
        <v>10310</v>
      </c>
      <c r="J1175" s="220" t="s">
        <v>496</v>
      </c>
      <c r="K1175" s="220" t="s">
        <v>497</v>
      </c>
      <c r="L1175" s="220" t="s">
        <v>39</v>
      </c>
      <c r="M1175" s="220" t="s">
        <v>498</v>
      </c>
      <c r="N1175" s="192">
        <v>40988</v>
      </c>
      <c r="O1175" s="192"/>
      <c r="P1175" s="257"/>
      <c r="Q1175" s="220" t="s">
        <v>714</v>
      </c>
      <c r="R1175" s="331">
        <v>3495</v>
      </c>
      <c r="S1175" s="220" t="s">
        <v>467</v>
      </c>
      <c r="T1175" s="220" t="s">
        <v>481</v>
      </c>
      <c r="U1175" s="220" t="s">
        <v>42</v>
      </c>
      <c r="V1175" s="259">
        <v>100010001376</v>
      </c>
      <c r="AJ1175" s="198" t="str">
        <f t="shared" si="22"/>
        <v>-</v>
      </c>
      <c r="AK1175" s="230">
        <v>2012</v>
      </c>
      <c r="AL1175" s="551" t="s">
        <v>6795</v>
      </c>
    </row>
    <row r="1176" spans="1:38" s="220" customFormat="1" ht="48" x14ac:dyDescent="0.2">
      <c r="B1176" s="263" t="s">
        <v>499</v>
      </c>
      <c r="C1176" s="262" t="s">
        <v>31</v>
      </c>
      <c r="D1176" s="262" t="s">
        <v>32</v>
      </c>
      <c r="E1176" s="262" t="s">
        <v>494</v>
      </c>
      <c r="F1176" s="262">
        <v>407983</v>
      </c>
      <c r="G1176" s="262" t="s">
        <v>495</v>
      </c>
      <c r="H1176" s="262" t="s">
        <v>409</v>
      </c>
      <c r="I1176" s="262">
        <v>10600</v>
      </c>
      <c r="J1176" s="262" t="s">
        <v>356</v>
      </c>
      <c r="K1176" s="262" t="s">
        <v>357</v>
      </c>
      <c r="L1176" s="262" t="s">
        <v>39</v>
      </c>
      <c r="M1176" s="262" t="s">
        <v>498</v>
      </c>
      <c r="N1176" s="192"/>
      <c r="O1176" s="264"/>
      <c r="P1176" s="257"/>
      <c r="Q1176" s="263" t="s">
        <v>889</v>
      </c>
      <c r="R1176" s="331">
        <v>3496</v>
      </c>
      <c r="S1176" s="220" t="s">
        <v>467</v>
      </c>
      <c r="T1176" s="220" t="s">
        <v>481</v>
      </c>
      <c r="U1176" s="220" t="s">
        <v>42</v>
      </c>
      <c r="V1176" s="259">
        <v>100010001376</v>
      </c>
      <c r="AJ1176" s="198" t="str">
        <f t="shared" si="22"/>
        <v>-</v>
      </c>
      <c r="AK1176" s="230">
        <v>2012</v>
      </c>
      <c r="AL1176" s="551" t="s">
        <v>6795</v>
      </c>
    </row>
    <row r="1177" spans="1:38" s="220" customFormat="1" x14ac:dyDescent="0.2">
      <c r="B1177" s="240">
        <v>10134343</v>
      </c>
      <c r="C1177" s="220" t="s">
        <v>31</v>
      </c>
      <c r="D1177" s="220" t="s">
        <v>32</v>
      </c>
      <c r="E1177" s="230" t="s">
        <v>442</v>
      </c>
      <c r="F1177" s="220">
        <v>409129</v>
      </c>
      <c r="G1177" s="220" t="s">
        <v>443</v>
      </c>
      <c r="H1177" s="220" t="s">
        <v>444</v>
      </c>
      <c r="I1177" s="267">
        <v>61200</v>
      </c>
      <c r="J1177" s="220" t="s">
        <v>500</v>
      </c>
      <c r="K1177" s="220" t="s">
        <v>501</v>
      </c>
      <c r="M1177" s="261"/>
      <c r="N1177" s="192"/>
      <c r="O1177" s="192"/>
      <c r="P1177" s="268"/>
      <c r="Q1177" s="220" t="s">
        <v>503</v>
      </c>
      <c r="R1177" s="331">
        <v>3500</v>
      </c>
      <c r="S1177" s="269" t="s">
        <v>502</v>
      </c>
      <c r="T1177" s="270" t="s">
        <v>498</v>
      </c>
      <c r="U1177" s="240" t="s">
        <v>42</v>
      </c>
      <c r="V1177" s="259">
        <v>100010001376</v>
      </c>
      <c r="Y1177" s="220" t="s">
        <v>503</v>
      </c>
      <c r="Z1177" s="271">
        <v>39499</v>
      </c>
      <c r="AA1177" s="220">
        <v>2012002</v>
      </c>
      <c r="AC1177" s="230">
        <v>2</v>
      </c>
      <c r="AD1177" s="230">
        <v>5</v>
      </c>
      <c r="AE1177" s="247"/>
      <c r="AF1177" s="247"/>
      <c r="AG1177" s="247"/>
      <c r="AJ1177" s="198" t="str">
        <f t="shared" si="22"/>
        <v>-</v>
      </c>
      <c r="AK1177" s="230">
        <v>2012</v>
      </c>
      <c r="AL1177" s="551" t="s">
        <v>6795</v>
      </c>
    </row>
    <row r="1178" spans="1:38" s="220" customFormat="1" x14ac:dyDescent="0.2">
      <c r="B1178" s="240">
        <v>10143568</v>
      </c>
      <c r="C1178" s="220" t="s">
        <v>31</v>
      </c>
      <c r="D1178" s="220" t="s">
        <v>32</v>
      </c>
      <c r="E1178" s="230" t="s">
        <v>437</v>
      </c>
      <c r="F1178" s="220">
        <v>400365</v>
      </c>
      <c r="G1178" s="220" t="s">
        <v>504</v>
      </c>
      <c r="H1178" s="220" t="s">
        <v>439</v>
      </c>
      <c r="I1178" s="267">
        <v>54400</v>
      </c>
      <c r="J1178" s="220" t="s">
        <v>505</v>
      </c>
      <c r="K1178" s="220" t="s">
        <v>506</v>
      </c>
      <c r="M1178" s="261"/>
      <c r="N1178" s="192"/>
      <c r="O1178" s="192"/>
      <c r="P1178" s="268"/>
      <c r="Q1178" s="220" t="s">
        <v>507</v>
      </c>
      <c r="R1178" s="331">
        <v>3501</v>
      </c>
      <c r="S1178" s="269" t="s">
        <v>502</v>
      </c>
      <c r="T1178" s="270" t="s">
        <v>498</v>
      </c>
      <c r="U1178" s="240" t="s">
        <v>42</v>
      </c>
      <c r="V1178" s="259">
        <v>100010001376</v>
      </c>
      <c r="Y1178" s="220" t="s">
        <v>507</v>
      </c>
      <c r="Z1178" s="271">
        <v>39499</v>
      </c>
      <c r="AA1178" s="220">
        <v>2012002</v>
      </c>
      <c r="AC1178" s="230">
        <v>2</v>
      </c>
      <c r="AD1178" s="230">
        <v>3</v>
      </c>
      <c r="AE1178" s="247"/>
      <c r="AF1178" s="247"/>
      <c r="AG1178" s="247"/>
      <c r="AJ1178" s="198" t="str">
        <f t="shared" si="22"/>
        <v>-</v>
      </c>
      <c r="AK1178" s="230">
        <v>2012</v>
      </c>
      <c r="AL1178" s="551" t="s">
        <v>6795</v>
      </c>
    </row>
    <row r="1179" spans="1:38" s="220" customFormat="1" x14ac:dyDescent="0.2">
      <c r="B1179" s="240">
        <v>10123356</v>
      </c>
      <c r="C1179" s="220" t="s">
        <v>31</v>
      </c>
      <c r="D1179" s="220" t="s">
        <v>32</v>
      </c>
      <c r="E1179" s="230" t="s">
        <v>447</v>
      </c>
      <c r="F1179" s="220">
        <v>409919</v>
      </c>
      <c r="G1179" s="220" t="s">
        <v>448</v>
      </c>
      <c r="I1179" s="267">
        <v>41800</v>
      </c>
      <c r="J1179" s="220" t="s">
        <v>508</v>
      </c>
      <c r="K1179" s="220" t="s">
        <v>509</v>
      </c>
      <c r="M1179" s="261"/>
      <c r="N1179" s="192"/>
      <c r="O1179" s="192"/>
      <c r="P1179" s="268"/>
      <c r="Q1179" s="220" t="s">
        <v>510</v>
      </c>
      <c r="R1179" s="331">
        <v>3502</v>
      </c>
      <c r="S1179" s="269" t="s">
        <v>502</v>
      </c>
      <c r="T1179" s="270" t="s">
        <v>498</v>
      </c>
      <c r="U1179" s="240" t="s">
        <v>42</v>
      </c>
      <c r="V1179" s="259">
        <v>100010001376</v>
      </c>
      <c r="Y1179" s="220" t="s">
        <v>510</v>
      </c>
      <c r="Z1179" s="271">
        <v>39499</v>
      </c>
      <c r="AA1179" s="220">
        <v>2012002</v>
      </c>
      <c r="AC1179" s="230">
        <v>2</v>
      </c>
      <c r="AD1179" s="230">
        <v>3</v>
      </c>
      <c r="AE1179" s="247"/>
      <c r="AF1179" s="247"/>
      <c r="AG1179" s="247"/>
      <c r="AJ1179" s="198" t="str">
        <f t="shared" si="22"/>
        <v>-</v>
      </c>
      <c r="AK1179" s="230">
        <v>2012</v>
      </c>
      <c r="AL1179" s="551" t="s">
        <v>6795</v>
      </c>
    </row>
    <row r="1180" spans="1:38" s="220" customFormat="1" x14ac:dyDescent="0.2">
      <c r="B1180" s="240">
        <v>10134120</v>
      </c>
      <c r="C1180" s="220" t="s">
        <v>31</v>
      </c>
      <c r="D1180" s="220" t="s">
        <v>32</v>
      </c>
      <c r="E1180" s="230" t="s">
        <v>442</v>
      </c>
      <c r="F1180" s="220">
        <v>409129</v>
      </c>
      <c r="G1180" s="220" t="s">
        <v>443</v>
      </c>
      <c r="H1180" s="220" t="s">
        <v>444</v>
      </c>
      <c r="I1180" s="267">
        <v>53400</v>
      </c>
      <c r="J1180" s="220" t="s">
        <v>511</v>
      </c>
      <c r="K1180" s="220" t="s">
        <v>512</v>
      </c>
      <c r="M1180" s="261"/>
      <c r="N1180" s="192"/>
      <c r="O1180" s="192"/>
      <c r="P1180" s="268"/>
      <c r="Q1180" s="220" t="s">
        <v>513</v>
      </c>
      <c r="R1180" s="331">
        <v>3503</v>
      </c>
      <c r="S1180" s="269" t="s">
        <v>502</v>
      </c>
      <c r="T1180" s="270" t="s">
        <v>498</v>
      </c>
      <c r="U1180" s="240" t="s">
        <v>42</v>
      </c>
      <c r="V1180" s="259">
        <v>100010001376</v>
      </c>
      <c r="Y1180" s="220" t="s">
        <v>513</v>
      </c>
      <c r="Z1180" s="271">
        <v>39499</v>
      </c>
      <c r="AA1180" s="220">
        <v>2012002</v>
      </c>
      <c r="AC1180" s="230">
        <v>2</v>
      </c>
      <c r="AD1180" s="230">
        <v>3</v>
      </c>
      <c r="AE1180" s="247"/>
      <c r="AF1180" s="247"/>
      <c r="AG1180" s="247"/>
      <c r="AJ1180" s="198" t="str">
        <f t="shared" si="22"/>
        <v>-</v>
      </c>
      <c r="AK1180" s="230">
        <v>2012</v>
      </c>
      <c r="AL1180" s="551" t="s">
        <v>6795</v>
      </c>
    </row>
    <row r="1181" spans="1:38" s="220" customFormat="1" x14ac:dyDescent="0.2">
      <c r="B1181" s="240">
        <v>10143566</v>
      </c>
      <c r="C1181" s="220" t="s">
        <v>31</v>
      </c>
      <c r="D1181" s="220" t="s">
        <v>32</v>
      </c>
      <c r="E1181" s="230" t="s">
        <v>437</v>
      </c>
      <c r="F1181" s="220">
        <v>400365</v>
      </c>
      <c r="G1181" s="220" t="s">
        <v>514</v>
      </c>
      <c r="H1181" s="220" t="s">
        <v>439</v>
      </c>
      <c r="I1181" s="267">
        <v>43301</v>
      </c>
      <c r="J1181" s="220" t="s">
        <v>515</v>
      </c>
      <c r="K1181" s="220" t="s">
        <v>506</v>
      </c>
      <c r="M1181" s="261"/>
      <c r="N1181" s="192"/>
      <c r="O1181" s="192"/>
      <c r="P1181" s="268"/>
      <c r="Q1181" s="220" t="s">
        <v>516</v>
      </c>
      <c r="R1181" s="331">
        <v>3504</v>
      </c>
      <c r="S1181" s="269" t="s">
        <v>502</v>
      </c>
      <c r="T1181" s="270" t="s">
        <v>498</v>
      </c>
      <c r="U1181" s="240" t="s">
        <v>42</v>
      </c>
      <c r="V1181" s="259">
        <v>100010001376</v>
      </c>
      <c r="Y1181" s="220" t="s">
        <v>516</v>
      </c>
      <c r="Z1181" s="271">
        <v>39499</v>
      </c>
      <c r="AA1181" s="220">
        <v>2012002</v>
      </c>
      <c r="AC1181" s="230">
        <v>2</v>
      </c>
      <c r="AD1181" s="230">
        <v>3</v>
      </c>
      <c r="AE1181" s="247"/>
      <c r="AF1181" s="247"/>
      <c r="AG1181" s="247"/>
      <c r="AJ1181" s="198" t="str">
        <f t="shared" si="22"/>
        <v>-</v>
      </c>
      <c r="AK1181" s="230">
        <v>2012</v>
      </c>
      <c r="AL1181" s="551" t="s">
        <v>6795</v>
      </c>
    </row>
    <row r="1182" spans="1:38" s="220" customFormat="1" x14ac:dyDescent="0.2">
      <c r="B1182" s="240">
        <v>10140735</v>
      </c>
      <c r="C1182" s="220" t="s">
        <v>31</v>
      </c>
      <c r="D1182" s="220" t="s">
        <v>32</v>
      </c>
      <c r="E1182" s="230" t="s">
        <v>517</v>
      </c>
      <c r="F1182" s="220">
        <v>400038</v>
      </c>
      <c r="G1182" s="220" t="s">
        <v>518</v>
      </c>
      <c r="H1182" s="220" t="s">
        <v>374</v>
      </c>
      <c r="I1182" s="267"/>
      <c r="J1182" s="220" t="s">
        <v>519</v>
      </c>
      <c r="K1182" s="220" t="s">
        <v>520</v>
      </c>
      <c r="M1182" s="261"/>
      <c r="N1182" s="192"/>
      <c r="O1182" s="192"/>
      <c r="P1182" s="268"/>
      <c r="Q1182" s="220" t="s">
        <v>521</v>
      </c>
      <c r="R1182" s="331">
        <v>3505</v>
      </c>
      <c r="S1182" s="269" t="s">
        <v>502</v>
      </c>
      <c r="T1182" s="270" t="s">
        <v>498</v>
      </c>
      <c r="U1182" s="240" t="s">
        <v>42</v>
      </c>
      <c r="V1182" s="259">
        <v>100010001376</v>
      </c>
      <c r="Y1182" s="220" t="s">
        <v>521</v>
      </c>
      <c r="Z1182" s="271">
        <v>39499</v>
      </c>
      <c r="AA1182" s="220">
        <v>2012002</v>
      </c>
      <c r="AC1182" s="230">
        <v>2</v>
      </c>
      <c r="AD1182" s="230">
        <v>3</v>
      </c>
      <c r="AE1182" s="247"/>
      <c r="AF1182" s="247"/>
      <c r="AG1182" s="247"/>
      <c r="AJ1182" s="198" t="str">
        <f t="shared" si="22"/>
        <v>-</v>
      </c>
      <c r="AK1182" s="230">
        <v>2012</v>
      </c>
      <c r="AL1182" s="551" t="s">
        <v>6795</v>
      </c>
    </row>
    <row r="1183" spans="1:38" s="220" customFormat="1" x14ac:dyDescent="0.2">
      <c r="B1183" s="240">
        <v>10122906</v>
      </c>
      <c r="C1183" s="220" t="s">
        <v>31</v>
      </c>
      <c r="D1183" s="220" t="s">
        <v>32</v>
      </c>
      <c r="E1183" s="230" t="s">
        <v>447</v>
      </c>
      <c r="F1183" s="220">
        <v>409919</v>
      </c>
      <c r="G1183" s="220" t="s">
        <v>448</v>
      </c>
      <c r="I1183" s="267"/>
      <c r="J1183" s="220" t="s">
        <v>522</v>
      </c>
      <c r="K1183" s="220" t="s">
        <v>523</v>
      </c>
      <c r="M1183" s="261"/>
      <c r="N1183" s="192"/>
      <c r="O1183" s="192"/>
      <c r="P1183" s="268"/>
      <c r="Q1183" s="220" t="s">
        <v>524</v>
      </c>
      <c r="R1183" s="331">
        <v>3506</v>
      </c>
      <c r="S1183" s="269" t="s">
        <v>502</v>
      </c>
      <c r="T1183" s="270" t="s">
        <v>498</v>
      </c>
      <c r="U1183" s="240" t="s">
        <v>42</v>
      </c>
      <c r="V1183" s="259">
        <v>100010001376</v>
      </c>
      <c r="Y1183" s="220" t="s">
        <v>524</v>
      </c>
      <c r="Z1183" s="271">
        <v>39499</v>
      </c>
      <c r="AA1183" s="220">
        <v>2012002</v>
      </c>
      <c r="AC1183" s="230">
        <v>2</v>
      </c>
      <c r="AD1183" s="230">
        <v>3</v>
      </c>
      <c r="AE1183" s="247"/>
      <c r="AF1183" s="247"/>
      <c r="AG1183" s="247"/>
      <c r="AJ1183" s="198" t="str">
        <f t="shared" si="22"/>
        <v>-</v>
      </c>
      <c r="AK1183" s="230">
        <v>2012</v>
      </c>
      <c r="AL1183" s="551" t="s">
        <v>6795</v>
      </c>
    </row>
    <row r="1184" spans="1:38" s="220" customFormat="1" x14ac:dyDescent="0.2">
      <c r="B1184" s="240">
        <v>10083576</v>
      </c>
      <c r="C1184" s="220" t="s">
        <v>31</v>
      </c>
      <c r="D1184" s="220" t="s">
        <v>32</v>
      </c>
      <c r="E1184" s="230" t="s">
        <v>525</v>
      </c>
      <c r="G1184" s="220" t="s">
        <v>526</v>
      </c>
      <c r="H1184" s="220" t="s">
        <v>527</v>
      </c>
      <c r="I1184" s="267"/>
      <c r="J1184" s="220" t="s">
        <v>528</v>
      </c>
      <c r="K1184" s="220" t="s">
        <v>529</v>
      </c>
      <c r="M1184" s="261"/>
      <c r="N1184" s="192"/>
      <c r="O1184" s="192"/>
      <c r="P1184" s="268"/>
      <c r="Q1184" s="220" t="s">
        <v>530</v>
      </c>
      <c r="R1184" s="331">
        <v>3507</v>
      </c>
      <c r="S1184" s="269" t="s">
        <v>502</v>
      </c>
      <c r="T1184" s="270" t="s">
        <v>498</v>
      </c>
      <c r="U1184" s="240" t="s">
        <v>42</v>
      </c>
      <c r="V1184" s="259">
        <v>100010001376</v>
      </c>
      <c r="Y1184" s="220" t="s">
        <v>530</v>
      </c>
      <c r="Z1184" s="271">
        <v>39499</v>
      </c>
      <c r="AA1184" s="220">
        <v>2012002</v>
      </c>
      <c r="AC1184" s="230">
        <v>3</v>
      </c>
      <c r="AD1184" s="230">
        <v>3</v>
      </c>
      <c r="AE1184" s="247"/>
      <c r="AF1184" s="247"/>
      <c r="AG1184" s="247"/>
      <c r="AJ1184" s="198" t="str">
        <f t="shared" si="22"/>
        <v>-</v>
      </c>
      <c r="AK1184" s="230">
        <v>2012</v>
      </c>
      <c r="AL1184" s="551" t="s">
        <v>6795</v>
      </c>
    </row>
    <row r="1185" spans="1:38" x14ac:dyDescent="0.2">
      <c r="A1185" s="220" t="s">
        <v>668</v>
      </c>
      <c r="B1185" s="240">
        <v>10084724</v>
      </c>
      <c r="C1185" s="240" t="s">
        <v>31</v>
      </c>
      <c r="D1185" s="240" t="s">
        <v>32</v>
      </c>
      <c r="E1185" s="240" t="s">
        <v>531</v>
      </c>
      <c r="F1185" s="240">
        <v>403977</v>
      </c>
      <c r="G1185" s="240" t="s">
        <v>532</v>
      </c>
      <c r="H1185" s="240" t="s">
        <v>533</v>
      </c>
      <c r="I1185" s="240">
        <v>51400</v>
      </c>
      <c r="J1185" s="240" t="s">
        <v>534</v>
      </c>
      <c r="K1185" s="240" t="s">
        <v>535</v>
      </c>
      <c r="L1185" s="240" t="s">
        <v>255</v>
      </c>
      <c r="M1185" s="240" t="s">
        <v>536</v>
      </c>
      <c r="Q1185" s="220" t="s">
        <v>1042</v>
      </c>
      <c r="R1185" s="331">
        <v>3511</v>
      </c>
      <c r="S1185" s="269" t="s">
        <v>502</v>
      </c>
      <c r="T1185" s="270" t="s">
        <v>498</v>
      </c>
      <c r="U1185" s="240" t="s">
        <v>42</v>
      </c>
      <c r="V1185" s="259">
        <v>100010001376</v>
      </c>
      <c r="AJ1185" s="198" t="str">
        <f t="shared" si="22"/>
        <v>-</v>
      </c>
      <c r="AK1185" s="230">
        <v>2012</v>
      </c>
      <c r="AL1185" s="551" t="s">
        <v>6795</v>
      </c>
    </row>
    <row r="1186" spans="1:38" x14ac:dyDescent="0.2">
      <c r="A1186" s="220" t="s">
        <v>669</v>
      </c>
      <c r="B1186" s="240">
        <v>10135743</v>
      </c>
      <c r="C1186" s="240" t="s">
        <v>31</v>
      </c>
      <c r="D1186" s="240" t="s">
        <v>32</v>
      </c>
      <c r="E1186" s="240" t="s">
        <v>531</v>
      </c>
      <c r="F1186" s="240">
        <v>403977</v>
      </c>
      <c r="G1186" s="240" t="s">
        <v>532</v>
      </c>
      <c r="H1186" s="240" t="s">
        <v>533</v>
      </c>
      <c r="I1186" s="240">
        <v>51410</v>
      </c>
      <c r="J1186" s="240" t="s">
        <v>534</v>
      </c>
      <c r="K1186" s="240" t="s">
        <v>537</v>
      </c>
      <c r="L1186" s="240" t="s">
        <v>255</v>
      </c>
      <c r="M1186" s="240" t="s">
        <v>536</v>
      </c>
      <c r="N1186" s="192">
        <v>40837</v>
      </c>
      <c r="Q1186" s="240" t="s">
        <v>1130</v>
      </c>
      <c r="R1186" s="331">
        <v>3512</v>
      </c>
      <c r="S1186" s="269" t="s">
        <v>502</v>
      </c>
      <c r="T1186" s="270" t="s">
        <v>498</v>
      </c>
      <c r="U1186" s="240" t="s">
        <v>42</v>
      </c>
      <c r="V1186" s="259">
        <v>100010001376</v>
      </c>
      <c r="AJ1186" s="198" t="str">
        <f t="shared" si="22"/>
        <v>-</v>
      </c>
      <c r="AK1186" s="230">
        <v>2012</v>
      </c>
      <c r="AL1186" s="551" t="s">
        <v>6795</v>
      </c>
    </row>
    <row r="1187" spans="1:38" x14ac:dyDescent="0.2">
      <c r="B1187" s="240">
        <v>10122657</v>
      </c>
      <c r="C1187" s="240" t="s">
        <v>31</v>
      </c>
      <c r="D1187" s="240" t="s">
        <v>32</v>
      </c>
      <c r="E1187" s="240" t="s">
        <v>538</v>
      </c>
      <c r="F1187" s="240">
        <v>412052</v>
      </c>
      <c r="G1187" s="240" t="s">
        <v>539</v>
      </c>
      <c r="H1187" s="240" t="s">
        <v>374</v>
      </c>
      <c r="I1187" s="240">
        <v>51300</v>
      </c>
      <c r="J1187" s="240" t="s">
        <v>367</v>
      </c>
      <c r="K1187" s="240" t="s">
        <v>375</v>
      </c>
      <c r="L1187" s="240" t="s">
        <v>255</v>
      </c>
      <c r="M1187" s="240" t="s">
        <v>540</v>
      </c>
      <c r="N1187" s="192">
        <v>40872</v>
      </c>
      <c r="Q1187" s="240" t="s">
        <v>541</v>
      </c>
      <c r="R1187" s="331">
        <v>3513</v>
      </c>
      <c r="S1187" s="269" t="s">
        <v>502</v>
      </c>
      <c r="T1187" s="270" t="s">
        <v>498</v>
      </c>
      <c r="U1187" s="240" t="s">
        <v>42</v>
      </c>
      <c r="V1187" s="259">
        <v>100010001376</v>
      </c>
      <c r="Y1187" s="240" t="s">
        <v>541</v>
      </c>
      <c r="AJ1187" s="198" t="str">
        <f t="shared" si="22"/>
        <v>-</v>
      </c>
      <c r="AK1187" s="230">
        <v>2012</v>
      </c>
      <c r="AL1187" s="551" t="s">
        <v>6795</v>
      </c>
    </row>
    <row r="1188" spans="1:38" x14ac:dyDescent="0.2">
      <c r="B1188" s="240">
        <v>10122658</v>
      </c>
      <c r="C1188" s="240" t="s">
        <v>31</v>
      </c>
      <c r="D1188" s="240" t="s">
        <v>32</v>
      </c>
      <c r="E1188" s="240" t="s">
        <v>538</v>
      </c>
      <c r="F1188" s="240">
        <v>412052</v>
      </c>
      <c r="G1188" s="240" t="s">
        <v>539</v>
      </c>
      <c r="H1188" s="240" t="s">
        <v>374</v>
      </c>
      <c r="I1188" s="240">
        <v>52500</v>
      </c>
      <c r="J1188" s="240" t="s">
        <v>367</v>
      </c>
      <c r="K1188" s="240" t="s">
        <v>375</v>
      </c>
      <c r="L1188" s="240" t="s">
        <v>255</v>
      </c>
      <c r="M1188" s="240" t="s">
        <v>540</v>
      </c>
      <c r="Q1188" s="240" t="s">
        <v>541</v>
      </c>
      <c r="R1188" s="331">
        <v>3514</v>
      </c>
      <c r="S1188" s="269" t="s">
        <v>502</v>
      </c>
      <c r="T1188" s="270" t="s">
        <v>498</v>
      </c>
      <c r="U1188" s="240" t="s">
        <v>42</v>
      </c>
      <c r="V1188" s="259">
        <v>100010001376</v>
      </c>
      <c r="Y1188" s="240" t="s">
        <v>541</v>
      </c>
      <c r="AJ1188" s="198" t="str">
        <f t="shared" si="22"/>
        <v>-</v>
      </c>
      <c r="AK1188" s="230">
        <v>2012</v>
      </c>
      <c r="AL1188" s="551" t="s">
        <v>6795</v>
      </c>
    </row>
    <row r="1189" spans="1:38" x14ac:dyDescent="0.2">
      <c r="B1189" s="240">
        <v>10122659</v>
      </c>
      <c r="C1189" s="240" t="s">
        <v>31</v>
      </c>
      <c r="D1189" s="240" t="s">
        <v>32</v>
      </c>
      <c r="E1189" s="240" t="s">
        <v>538</v>
      </c>
      <c r="F1189" s="240">
        <v>412052</v>
      </c>
      <c r="G1189" s="240" t="s">
        <v>539</v>
      </c>
      <c r="H1189" s="240" t="s">
        <v>374</v>
      </c>
      <c r="I1189" s="240">
        <v>53700</v>
      </c>
      <c r="J1189" s="240" t="s">
        <v>367</v>
      </c>
      <c r="K1189" s="240" t="s">
        <v>375</v>
      </c>
      <c r="L1189" s="240" t="s">
        <v>255</v>
      </c>
      <c r="M1189" s="240" t="s">
        <v>540</v>
      </c>
      <c r="Q1189" s="240" t="s">
        <v>541</v>
      </c>
      <c r="R1189" s="331">
        <v>3515</v>
      </c>
      <c r="S1189" s="269" t="s">
        <v>502</v>
      </c>
      <c r="T1189" s="270" t="s">
        <v>498</v>
      </c>
      <c r="U1189" s="240" t="s">
        <v>42</v>
      </c>
      <c r="V1189" s="259">
        <v>100010001376</v>
      </c>
      <c r="Y1189" s="240" t="s">
        <v>541</v>
      </c>
      <c r="AJ1189" s="198" t="str">
        <f t="shared" si="22"/>
        <v>-</v>
      </c>
      <c r="AK1189" s="230">
        <v>2012</v>
      </c>
      <c r="AL1189" s="551" t="s">
        <v>6795</v>
      </c>
    </row>
    <row r="1190" spans="1:38" x14ac:dyDescent="0.2">
      <c r="B1190" s="240">
        <v>10122660</v>
      </c>
      <c r="C1190" s="240" t="s">
        <v>31</v>
      </c>
      <c r="D1190" s="240" t="s">
        <v>32</v>
      </c>
      <c r="E1190" s="240" t="s">
        <v>538</v>
      </c>
      <c r="F1190" s="240">
        <v>412052</v>
      </c>
      <c r="G1190" s="240" t="s">
        <v>539</v>
      </c>
      <c r="H1190" s="240" t="s">
        <v>374</v>
      </c>
      <c r="I1190" s="240">
        <v>54900</v>
      </c>
      <c r="J1190" s="240" t="s">
        <v>367</v>
      </c>
      <c r="K1190" s="240" t="s">
        <v>375</v>
      </c>
      <c r="L1190" s="240" t="s">
        <v>255</v>
      </c>
      <c r="M1190" s="240" t="s">
        <v>540</v>
      </c>
      <c r="Q1190" s="240" t="s">
        <v>541</v>
      </c>
      <c r="R1190" s="331">
        <v>3516</v>
      </c>
      <c r="S1190" s="269" t="s">
        <v>502</v>
      </c>
      <c r="T1190" s="270" t="s">
        <v>498</v>
      </c>
      <c r="U1190" s="240" t="s">
        <v>42</v>
      </c>
      <c r="V1190" s="259">
        <v>100010001376</v>
      </c>
      <c r="Y1190" s="240" t="s">
        <v>541</v>
      </c>
      <c r="AJ1190" s="198" t="str">
        <f t="shared" si="22"/>
        <v>-</v>
      </c>
      <c r="AK1190" s="230">
        <v>2012</v>
      </c>
      <c r="AL1190" s="551" t="s">
        <v>6795</v>
      </c>
    </row>
    <row r="1191" spans="1:38" x14ac:dyDescent="0.2">
      <c r="B1191" s="240">
        <v>10122664</v>
      </c>
      <c r="C1191" s="240" t="s">
        <v>31</v>
      </c>
      <c r="D1191" s="240" t="s">
        <v>32</v>
      </c>
      <c r="E1191" s="240" t="s">
        <v>538</v>
      </c>
      <c r="F1191" s="240">
        <v>412052</v>
      </c>
      <c r="G1191" s="240" t="s">
        <v>539</v>
      </c>
      <c r="H1191" s="240" t="s">
        <v>374</v>
      </c>
      <c r="I1191" s="240">
        <v>59800</v>
      </c>
      <c r="J1191" s="240" t="s">
        <v>367</v>
      </c>
      <c r="K1191" s="240" t="s">
        <v>375</v>
      </c>
      <c r="L1191" s="240" t="s">
        <v>255</v>
      </c>
      <c r="M1191" s="240" t="s">
        <v>540</v>
      </c>
      <c r="Q1191" s="240" t="s">
        <v>542</v>
      </c>
      <c r="R1191" s="331">
        <v>3517</v>
      </c>
      <c r="S1191" s="269" t="s">
        <v>502</v>
      </c>
      <c r="T1191" s="270" t="s">
        <v>498</v>
      </c>
      <c r="U1191" s="240" t="s">
        <v>42</v>
      </c>
      <c r="V1191" s="259">
        <v>100010001376</v>
      </c>
      <c r="Y1191" s="240" t="s">
        <v>542</v>
      </c>
      <c r="AJ1191" s="198" t="str">
        <f t="shared" si="22"/>
        <v>-</v>
      </c>
      <c r="AK1191" s="230">
        <v>2012</v>
      </c>
      <c r="AL1191" s="551" t="s">
        <v>6795</v>
      </c>
    </row>
    <row r="1192" spans="1:38" x14ac:dyDescent="0.2">
      <c r="B1192" s="240">
        <v>10084726</v>
      </c>
      <c r="C1192" s="240" t="s">
        <v>31</v>
      </c>
      <c r="D1192" s="240" t="s">
        <v>32</v>
      </c>
      <c r="E1192" s="240" t="s">
        <v>531</v>
      </c>
      <c r="F1192" s="240">
        <v>403977</v>
      </c>
      <c r="G1192" s="240" t="s">
        <v>532</v>
      </c>
      <c r="H1192" s="240" t="s">
        <v>533</v>
      </c>
      <c r="I1192" s="240">
        <v>63600</v>
      </c>
      <c r="J1192" s="240" t="s">
        <v>367</v>
      </c>
      <c r="K1192" s="240" t="s">
        <v>368</v>
      </c>
      <c r="L1192" s="240" t="s">
        <v>255</v>
      </c>
      <c r="M1192" s="240" t="s">
        <v>540</v>
      </c>
      <c r="Q1192" s="240" t="s">
        <v>543</v>
      </c>
      <c r="R1192" s="331">
        <v>3518</v>
      </c>
      <c r="S1192" s="269" t="s">
        <v>502</v>
      </c>
      <c r="T1192" s="270" t="s">
        <v>498</v>
      </c>
      <c r="U1192" s="240" t="s">
        <v>42</v>
      </c>
      <c r="V1192" s="259">
        <v>100010001376</v>
      </c>
      <c r="Y1192" s="240" t="s">
        <v>543</v>
      </c>
      <c r="AJ1192" s="198" t="str">
        <f t="shared" si="22"/>
        <v>-</v>
      </c>
      <c r="AK1192" s="230">
        <v>2012</v>
      </c>
      <c r="AL1192" s="551" t="s">
        <v>6795</v>
      </c>
    </row>
    <row r="1193" spans="1:38" x14ac:dyDescent="0.2">
      <c r="B1193" s="240">
        <v>10084705</v>
      </c>
      <c r="C1193" s="240" t="s">
        <v>31</v>
      </c>
      <c r="D1193" s="240" t="s">
        <v>32</v>
      </c>
      <c r="E1193" s="240" t="s">
        <v>531</v>
      </c>
      <c r="F1193" s="240">
        <v>403977</v>
      </c>
      <c r="G1193" s="240" t="s">
        <v>532</v>
      </c>
      <c r="H1193" s="240" t="s">
        <v>533</v>
      </c>
      <c r="I1193" s="240">
        <v>6200</v>
      </c>
      <c r="J1193" s="240" t="s">
        <v>207</v>
      </c>
      <c r="K1193" s="240" t="s">
        <v>440</v>
      </c>
      <c r="L1193" s="240" t="s">
        <v>255</v>
      </c>
      <c r="M1193" s="240" t="s">
        <v>544</v>
      </c>
      <c r="Q1193" s="240" t="s">
        <v>545</v>
      </c>
      <c r="R1193" s="331">
        <v>3519</v>
      </c>
      <c r="S1193" s="269" t="s">
        <v>502</v>
      </c>
      <c r="T1193" s="270" t="s">
        <v>498</v>
      </c>
      <c r="U1193" s="240" t="s">
        <v>42</v>
      </c>
      <c r="V1193" s="259">
        <v>100010001376</v>
      </c>
      <c r="Y1193" s="240" t="s">
        <v>545</v>
      </c>
      <c r="AJ1193" s="198" t="str">
        <f t="shared" si="22"/>
        <v>-</v>
      </c>
      <c r="AK1193" s="230">
        <v>2012</v>
      </c>
      <c r="AL1193" s="551" t="s">
        <v>6795</v>
      </c>
    </row>
    <row r="1194" spans="1:38" x14ac:dyDescent="0.2">
      <c r="B1194" s="240">
        <v>10084706</v>
      </c>
      <c r="C1194" s="240" t="s">
        <v>31</v>
      </c>
      <c r="D1194" s="240" t="s">
        <v>32</v>
      </c>
      <c r="E1194" s="240" t="s">
        <v>531</v>
      </c>
      <c r="F1194" s="240">
        <v>403977</v>
      </c>
      <c r="G1194" s="240" t="s">
        <v>532</v>
      </c>
      <c r="H1194" s="240" t="s">
        <v>533</v>
      </c>
      <c r="I1194" s="240">
        <v>10600</v>
      </c>
      <c r="J1194" s="240" t="s">
        <v>546</v>
      </c>
      <c r="K1194" s="240" t="s">
        <v>547</v>
      </c>
      <c r="L1194" s="240" t="s">
        <v>255</v>
      </c>
      <c r="M1194" s="240" t="s">
        <v>544</v>
      </c>
      <c r="Q1194" s="240" t="s">
        <v>548</v>
      </c>
      <c r="R1194" s="331">
        <v>3520</v>
      </c>
      <c r="S1194" s="269" t="s">
        <v>502</v>
      </c>
      <c r="T1194" s="270" t="s">
        <v>498</v>
      </c>
      <c r="U1194" s="240" t="s">
        <v>42</v>
      </c>
      <c r="V1194" s="259">
        <v>100010001376</v>
      </c>
      <c r="Y1194" s="240" t="s">
        <v>548</v>
      </c>
      <c r="AJ1194" s="198" t="str">
        <f t="shared" si="22"/>
        <v>-</v>
      </c>
      <c r="AK1194" s="230">
        <v>2012</v>
      </c>
      <c r="AL1194" s="551" t="s">
        <v>6795</v>
      </c>
    </row>
    <row r="1195" spans="1:38" x14ac:dyDescent="0.2">
      <c r="A1195" s="220" t="s">
        <v>3302</v>
      </c>
      <c r="B1195" s="240">
        <v>10084709</v>
      </c>
      <c r="C1195" s="240" t="s">
        <v>31</v>
      </c>
      <c r="D1195" s="240" t="s">
        <v>32</v>
      </c>
      <c r="E1195" s="240" t="s">
        <v>531</v>
      </c>
      <c r="F1195" s="240">
        <v>403977</v>
      </c>
      <c r="G1195" s="240" t="s">
        <v>532</v>
      </c>
      <c r="H1195" s="240" t="s">
        <v>533</v>
      </c>
      <c r="I1195" s="240">
        <v>21100</v>
      </c>
      <c r="J1195" s="240" t="s">
        <v>175</v>
      </c>
      <c r="K1195" s="240" t="s">
        <v>452</v>
      </c>
      <c r="L1195" s="240" t="s">
        <v>255</v>
      </c>
      <c r="M1195" s="240" t="s">
        <v>544</v>
      </c>
      <c r="Q1195" s="240" t="s">
        <v>924</v>
      </c>
      <c r="R1195" s="331">
        <v>3521</v>
      </c>
      <c r="S1195" s="269" t="s">
        <v>502</v>
      </c>
      <c r="T1195" s="270" t="s">
        <v>498</v>
      </c>
      <c r="U1195" s="240" t="s">
        <v>42</v>
      </c>
      <c r="V1195" s="259">
        <v>100010001376</v>
      </c>
      <c r="AJ1195" s="198" t="str">
        <f t="shared" si="22"/>
        <v>-</v>
      </c>
      <c r="AK1195" s="230">
        <v>2012</v>
      </c>
      <c r="AL1195" s="551" t="s">
        <v>6795</v>
      </c>
    </row>
    <row r="1196" spans="1:38" x14ac:dyDescent="0.2">
      <c r="B1196" s="240">
        <v>10134383</v>
      </c>
      <c r="C1196" s="240" t="s">
        <v>31</v>
      </c>
      <c r="D1196" s="240" t="s">
        <v>32</v>
      </c>
      <c r="E1196" s="240" t="s">
        <v>531</v>
      </c>
      <c r="F1196" s="240">
        <v>403977</v>
      </c>
      <c r="G1196" s="240" t="s">
        <v>532</v>
      </c>
      <c r="H1196" s="240" t="s">
        <v>533</v>
      </c>
      <c r="I1196" s="240">
        <v>23801</v>
      </c>
      <c r="J1196" s="240" t="s">
        <v>491</v>
      </c>
      <c r="K1196" s="240" t="s">
        <v>549</v>
      </c>
      <c r="L1196" s="240" t="s">
        <v>255</v>
      </c>
      <c r="M1196" s="240" t="s">
        <v>544</v>
      </c>
      <c r="Q1196" s="240" t="s">
        <v>550</v>
      </c>
      <c r="R1196" s="331">
        <v>3522</v>
      </c>
      <c r="S1196" s="269" t="s">
        <v>502</v>
      </c>
      <c r="T1196" s="270" t="s">
        <v>498</v>
      </c>
      <c r="U1196" s="240" t="s">
        <v>42</v>
      </c>
      <c r="V1196" s="259">
        <v>100010001376</v>
      </c>
      <c r="Y1196" s="240" t="s">
        <v>550</v>
      </c>
      <c r="AJ1196" s="198" t="str">
        <f t="shared" si="22"/>
        <v>-</v>
      </c>
      <c r="AK1196" s="230">
        <v>2012</v>
      </c>
      <c r="AL1196" s="551" t="s">
        <v>6795</v>
      </c>
    </row>
    <row r="1197" spans="1:38" x14ac:dyDescent="0.2">
      <c r="B1197" s="240">
        <v>10084622</v>
      </c>
      <c r="C1197" s="240" t="s">
        <v>31</v>
      </c>
      <c r="D1197" s="240" t="s">
        <v>32</v>
      </c>
      <c r="E1197" s="240" t="s">
        <v>531</v>
      </c>
      <c r="F1197" s="240">
        <v>403977</v>
      </c>
      <c r="G1197" s="240" t="s">
        <v>532</v>
      </c>
      <c r="H1197" s="240" t="s">
        <v>533</v>
      </c>
      <c r="I1197" s="240">
        <v>52100</v>
      </c>
      <c r="J1197" s="240" t="s">
        <v>486</v>
      </c>
      <c r="K1197" s="240" t="s">
        <v>487</v>
      </c>
      <c r="L1197" s="240" t="s">
        <v>255</v>
      </c>
      <c r="M1197" s="240" t="s">
        <v>544</v>
      </c>
      <c r="Q1197" s="240" t="s">
        <v>551</v>
      </c>
      <c r="R1197" s="331">
        <v>3523</v>
      </c>
      <c r="S1197" s="269" t="s">
        <v>502</v>
      </c>
      <c r="T1197" s="270" t="s">
        <v>498</v>
      </c>
      <c r="U1197" s="240" t="s">
        <v>42</v>
      </c>
      <c r="V1197" s="259">
        <v>100010001376</v>
      </c>
      <c r="Y1197" s="240" t="s">
        <v>551</v>
      </c>
      <c r="AJ1197" s="198" t="str">
        <f t="shared" si="22"/>
        <v>-</v>
      </c>
      <c r="AK1197" s="230">
        <v>2012</v>
      </c>
      <c r="AL1197" s="551" t="s">
        <v>6795</v>
      </c>
    </row>
    <row r="1198" spans="1:38" x14ac:dyDescent="0.2">
      <c r="A1198" s="220" t="s">
        <v>638</v>
      </c>
      <c r="B1198" s="240">
        <v>10122637</v>
      </c>
      <c r="C1198" s="240" t="s">
        <v>31</v>
      </c>
      <c r="D1198" s="240" t="s">
        <v>32</v>
      </c>
      <c r="E1198" s="240" t="s">
        <v>538</v>
      </c>
      <c r="F1198" s="240">
        <v>412052</v>
      </c>
      <c r="G1198" s="240" t="s">
        <v>539</v>
      </c>
      <c r="H1198" s="240" t="s">
        <v>374</v>
      </c>
      <c r="I1198" s="240">
        <v>600</v>
      </c>
      <c r="J1198" s="240" t="s">
        <v>124</v>
      </c>
      <c r="K1198" s="240" t="s">
        <v>445</v>
      </c>
      <c r="L1198" s="240" t="s">
        <v>255</v>
      </c>
      <c r="M1198" s="240" t="s">
        <v>552</v>
      </c>
      <c r="Q1198" s="240" t="s">
        <v>925</v>
      </c>
      <c r="R1198" s="331">
        <v>3526</v>
      </c>
      <c r="S1198" s="269" t="s">
        <v>502</v>
      </c>
      <c r="T1198" s="270" t="s">
        <v>498</v>
      </c>
      <c r="U1198" s="240" t="s">
        <v>42</v>
      </c>
      <c r="V1198" s="259">
        <v>100010001376</v>
      </c>
      <c r="AJ1198" s="198" t="str">
        <f t="shared" si="22"/>
        <v>-</v>
      </c>
      <c r="AK1198" s="230">
        <v>2012</v>
      </c>
      <c r="AL1198" s="551" t="s">
        <v>6795</v>
      </c>
    </row>
    <row r="1199" spans="1:38" x14ac:dyDescent="0.2">
      <c r="A1199" s="220" t="s">
        <v>638</v>
      </c>
      <c r="B1199" s="240">
        <v>10122638</v>
      </c>
      <c r="C1199" s="240" t="s">
        <v>31</v>
      </c>
      <c r="D1199" s="240" t="s">
        <v>32</v>
      </c>
      <c r="E1199" s="240" t="s">
        <v>538</v>
      </c>
      <c r="F1199" s="240">
        <v>412052</v>
      </c>
      <c r="G1199" s="240" t="s">
        <v>539</v>
      </c>
      <c r="H1199" s="240" t="s">
        <v>374</v>
      </c>
      <c r="I1199" s="240">
        <v>1200</v>
      </c>
      <c r="J1199" s="240" t="s">
        <v>124</v>
      </c>
      <c r="K1199" s="240" t="s">
        <v>445</v>
      </c>
      <c r="L1199" s="240" t="s">
        <v>255</v>
      </c>
      <c r="M1199" s="240" t="s">
        <v>552</v>
      </c>
      <c r="Q1199" s="240" t="s">
        <v>926</v>
      </c>
      <c r="R1199" s="331">
        <v>3527</v>
      </c>
      <c r="S1199" s="269" t="s">
        <v>502</v>
      </c>
      <c r="T1199" s="270" t="s">
        <v>498</v>
      </c>
      <c r="U1199" s="240" t="s">
        <v>42</v>
      </c>
      <c r="V1199" s="259">
        <v>100010001376</v>
      </c>
      <c r="AJ1199" s="198" t="str">
        <f t="shared" si="22"/>
        <v>-</v>
      </c>
      <c r="AK1199" s="230">
        <v>2012</v>
      </c>
      <c r="AL1199" s="551" t="s">
        <v>6795</v>
      </c>
    </row>
    <row r="1200" spans="1:38" x14ac:dyDescent="0.2">
      <c r="A1200" s="220" t="s">
        <v>670</v>
      </c>
      <c r="B1200" s="240">
        <v>10122017</v>
      </c>
      <c r="C1200" s="240" t="s">
        <v>31</v>
      </c>
      <c r="D1200" s="240" t="s">
        <v>32</v>
      </c>
      <c r="E1200" s="240" t="s">
        <v>538</v>
      </c>
      <c r="F1200" s="240">
        <v>412052</v>
      </c>
      <c r="G1200" s="240" t="s">
        <v>539</v>
      </c>
      <c r="H1200" s="240" t="s">
        <v>374</v>
      </c>
      <c r="I1200" s="240">
        <v>41000</v>
      </c>
      <c r="J1200" s="240" t="s">
        <v>486</v>
      </c>
      <c r="K1200" s="240" t="s">
        <v>553</v>
      </c>
      <c r="L1200" s="240" t="s">
        <v>255</v>
      </c>
      <c r="M1200" s="240" t="s">
        <v>552</v>
      </c>
      <c r="N1200" s="192">
        <v>40955</v>
      </c>
      <c r="Q1200" s="272" t="s">
        <v>782</v>
      </c>
      <c r="R1200" s="331">
        <v>3528</v>
      </c>
      <c r="S1200" s="269" t="s">
        <v>502</v>
      </c>
      <c r="T1200" s="270" t="s">
        <v>498</v>
      </c>
      <c r="U1200" s="240" t="s">
        <v>42</v>
      </c>
      <c r="V1200" s="259">
        <v>100010001376</v>
      </c>
      <c r="Y1200" s="240" t="s">
        <v>782</v>
      </c>
      <c r="AJ1200" s="198" t="str">
        <f t="shared" si="22"/>
        <v>-</v>
      </c>
      <c r="AK1200" s="230">
        <v>2012</v>
      </c>
      <c r="AL1200" s="551" t="s">
        <v>6795</v>
      </c>
    </row>
    <row r="1201" spans="1:38" x14ac:dyDescent="0.2">
      <c r="A1201" s="220" t="s">
        <v>781</v>
      </c>
      <c r="B1201" s="240">
        <v>10122037</v>
      </c>
      <c r="C1201" s="240" t="s">
        <v>31</v>
      </c>
      <c r="D1201" s="240" t="s">
        <v>32</v>
      </c>
      <c r="E1201" s="240" t="s">
        <v>538</v>
      </c>
      <c r="F1201" s="240">
        <v>412052</v>
      </c>
      <c r="G1201" s="240" t="s">
        <v>539</v>
      </c>
      <c r="H1201" s="240" t="s">
        <v>374</v>
      </c>
      <c r="I1201" s="240">
        <v>41800</v>
      </c>
      <c r="J1201" s="240" t="s">
        <v>486</v>
      </c>
      <c r="K1201" s="240" t="s">
        <v>553</v>
      </c>
      <c r="L1201" s="240" t="s">
        <v>255</v>
      </c>
      <c r="M1201" s="240" t="s">
        <v>552</v>
      </c>
      <c r="N1201" s="192">
        <v>40961</v>
      </c>
      <c r="Q1201" s="272" t="s">
        <v>783</v>
      </c>
      <c r="R1201" s="331">
        <v>3529</v>
      </c>
      <c r="S1201" s="269" t="s">
        <v>502</v>
      </c>
      <c r="T1201" s="270" t="s">
        <v>498</v>
      </c>
      <c r="U1201" s="240" t="s">
        <v>42</v>
      </c>
      <c r="V1201" s="259">
        <v>100010001376</v>
      </c>
      <c r="AJ1201" s="198" t="str">
        <f t="shared" si="22"/>
        <v>-</v>
      </c>
      <c r="AK1201" s="230">
        <v>2012</v>
      </c>
      <c r="AL1201" s="551" t="s">
        <v>6795</v>
      </c>
    </row>
    <row r="1202" spans="1:38" x14ac:dyDescent="0.2">
      <c r="B1202" s="240">
        <v>10126582</v>
      </c>
      <c r="C1202" s="240" t="s">
        <v>31</v>
      </c>
      <c r="D1202" s="240" t="s">
        <v>32</v>
      </c>
      <c r="E1202" s="240" t="s">
        <v>554</v>
      </c>
      <c r="F1202" s="240">
        <v>401833</v>
      </c>
      <c r="G1202" s="240" t="s">
        <v>555</v>
      </c>
      <c r="H1202" s="240" t="s">
        <v>556</v>
      </c>
      <c r="I1202" s="240">
        <v>20900</v>
      </c>
      <c r="J1202" s="240" t="s">
        <v>124</v>
      </c>
      <c r="K1202" s="240" t="s">
        <v>445</v>
      </c>
      <c r="L1202" s="240" t="s">
        <v>255</v>
      </c>
      <c r="M1202" s="240" t="s">
        <v>557</v>
      </c>
      <c r="Q1202" s="240" t="s">
        <v>558</v>
      </c>
      <c r="R1202" s="331">
        <v>3535</v>
      </c>
      <c r="S1202" s="269" t="s">
        <v>502</v>
      </c>
      <c r="T1202" s="270" t="s">
        <v>498</v>
      </c>
      <c r="U1202" s="240" t="s">
        <v>42</v>
      </c>
      <c r="V1202" s="259">
        <v>100010001376</v>
      </c>
      <c r="AJ1202" s="198" t="str">
        <f t="shared" si="22"/>
        <v>-</v>
      </c>
      <c r="AK1202" s="230">
        <v>2012</v>
      </c>
      <c r="AL1202" s="551" t="s">
        <v>6795</v>
      </c>
    </row>
    <row r="1203" spans="1:38" x14ac:dyDescent="0.2">
      <c r="A1203" s="220" t="s">
        <v>671</v>
      </c>
      <c r="B1203" s="240">
        <v>10134331</v>
      </c>
      <c r="C1203" s="240" t="s">
        <v>31</v>
      </c>
      <c r="D1203" s="240" t="s">
        <v>32</v>
      </c>
      <c r="E1203" s="240" t="s">
        <v>442</v>
      </c>
      <c r="F1203" s="240">
        <v>409129</v>
      </c>
      <c r="G1203" s="240" t="s">
        <v>443</v>
      </c>
      <c r="H1203" s="240" t="s">
        <v>444</v>
      </c>
      <c r="I1203" s="240">
        <v>14900</v>
      </c>
      <c r="J1203" s="240" t="s">
        <v>496</v>
      </c>
      <c r="K1203" s="240" t="s">
        <v>497</v>
      </c>
      <c r="L1203" s="240" t="s">
        <v>255</v>
      </c>
      <c r="M1203" s="240" t="s">
        <v>559</v>
      </c>
      <c r="N1203" s="192">
        <v>40938</v>
      </c>
      <c r="Q1203" s="240" t="s">
        <v>788</v>
      </c>
      <c r="R1203" s="331">
        <v>3537</v>
      </c>
      <c r="S1203" s="269" t="s">
        <v>502</v>
      </c>
      <c r="T1203" s="270" t="s">
        <v>498</v>
      </c>
      <c r="U1203" s="240" t="s">
        <v>42</v>
      </c>
      <c r="V1203" s="259">
        <v>100010001376</v>
      </c>
      <c r="AJ1203" s="198" t="str">
        <f t="shared" si="22"/>
        <v>-</v>
      </c>
      <c r="AK1203" s="230">
        <v>2012</v>
      </c>
      <c r="AL1203" s="551" t="s">
        <v>6795</v>
      </c>
    </row>
    <row r="1204" spans="1:38" ht="32" x14ac:dyDescent="0.2">
      <c r="A1204" s="220" t="s">
        <v>638</v>
      </c>
      <c r="B1204" s="253" t="s">
        <v>560</v>
      </c>
      <c r="C1204" s="240" t="s">
        <v>31</v>
      </c>
      <c r="D1204" s="240" t="s">
        <v>32</v>
      </c>
      <c r="E1204" s="240" t="s">
        <v>561</v>
      </c>
      <c r="F1204" s="240">
        <v>401291</v>
      </c>
      <c r="G1204" s="240" t="s">
        <v>562</v>
      </c>
      <c r="H1204" s="240" t="s">
        <v>563</v>
      </c>
      <c r="I1204" s="240">
        <v>10100</v>
      </c>
      <c r="J1204" s="240" t="s">
        <v>564</v>
      </c>
      <c r="K1204" s="240" t="s">
        <v>565</v>
      </c>
      <c r="L1204" s="240" t="s">
        <v>255</v>
      </c>
      <c r="M1204" s="240" t="s">
        <v>552</v>
      </c>
      <c r="Q1204" s="240" t="s">
        <v>922</v>
      </c>
      <c r="R1204" s="331">
        <v>3544</v>
      </c>
      <c r="S1204" s="269" t="s">
        <v>502</v>
      </c>
      <c r="T1204" s="270" t="s">
        <v>498</v>
      </c>
      <c r="U1204" s="240" t="s">
        <v>42</v>
      </c>
      <c r="V1204" s="259">
        <v>100010001376</v>
      </c>
      <c r="AJ1204" s="198" t="str">
        <f t="shared" si="22"/>
        <v>-</v>
      </c>
      <c r="AK1204" s="230">
        <v>2012</v>
      </c>
      <c r="AL1204" s="551" t="s">
        <v>6795</v>
      </c>
    </row>
    <row r="1205" spans="1:38" ht="32" x14ac:dyDescent="0.2">
      <c r="A1205" s="220" t="s">
        <v>638</v>
      </c>
      <c r="B1205" s="260" t="s">
        <v>566</v>
      </c>
      <c r="C1205" s="240" t="s">
        <v>31</v>
      </c>
      <c r="D1205" s="240" t="s">
        <v>32</v>
      </c>
      <c r="E1205" s="240" t="s">
        <v>567</v>
      </c>
      <c r="F1205" s="240">
        <v>403705</v>
      </c>
      <c r="G1205" s="240" t="s">
        <v>568</v>
      </c>
      <c r="H1205" s="240" t="s">
        <v>556</v>
      </c>
      <c r="I1205" s="240">
        <v>30100</v>
      </c>
      <c r="J1205" s="240" t="s">
        <v>564</v>
      </c>
      <c r="K1205" s="240" t="s">
        <v>565</v>
      </c>
      <c r="L1205" s="240" t="s">
        <v>364</v>
      </c>
      <c r="M1205" s="240" t="s">
        <v>557</v>
      </c>
      <c r="Q1205" s="240" t="s">
        <v>927</v>
      </c>
      <c r="R1205" s="331">
        <v>3545</v>
      </c>
      <c r="S1205" s="269" t="s">
        <v>502</v>
      </c>
      <c r="T1205" s="270" t="s">
        <v>498</v>
      </c>
      <c r="U1205" s="240" t="s">
        <v>42</v>
      </c>
      <c r="V1205" s="259">
        <v>100010001376</v>
      </c>
      <c r="AJ1205" s="198" t="str">
        <f t="shared" si="22"/>
        <v>-</v>
      </c>
      <c r="AK1205" s="230">
        <v>2012</v>
      </c>
      <c r="AL1205" s="551" t="s">
        <v>6795</v>
      </c>
    </row>
    <row r="1206" spans="1:38" s="220" customFormat="1" ht="32" x14ac:dyDescent="0.2">
      <c r="A1206" s="220" t="s">
        <v>638</v>
      </c>
      <c r="B1206" s="253" t="s">
        <v>569</v>
      </c>
      <c r="C1206" s="240" t="s">
        <v>31</v>
      </c>
      <c r="D1206" s="240" t="s">
        <v>32</v>
      </c>
      <c r="E1206" s="230" t="s">
        <v>570</v>
      </c>
      <c r="F1206" s="220">
        <v>403009</v>
      </c>
      <c r="G1206" s="220" t="s">
        <v>571</v>
      </c>
      <c r="H1206" s="220" t="s">
        <v>308</v>
      </c>
      <c r="I1206" s="267">
        <v>10100</v>
      </c>
      <c r="J1206" s="220" t="s">
        <v>459</v>
      </c>
      <c r="K1206" s="220" t="s">
        <v>572</v>
      </c>
      <c r="L1206" s="220" t="s">
        <v>255</v>
      </c>
      <c r="M1206" s="261" t="s">
        <v>573</v>
      </c>
      <c r="N1206" s="192"/>
      <c r="O1206" s="192"/>
      <c r="P1206" s="268"/>
      <c r="Q1206" s="220" t="s">
        <v>634</v>
      </c>
      <c r="R1206" s="331">
        <v>3554</v>
      </c>
      <c r="S1206" s="269" t="s">
        <v>574</v>
      </c>
      <c r="T1206" s="270" t="s">
        <v>575</v>
      </c>
      <c r="U1206" s="240" t="s">
        <v>365</v>
      </c>
      <c r="V1206" s="259">
        <v>100010001376</v>
      </c>
      <c r="AC1206" s="230"/>
      <c r="AD1206" s="230"/>
      <c r="AE1206" s="247"/>
      <c r="AF1206" s="247"/>
      <c r="AG1206" s="247"/>
      <c r="AJ1206" s="198" t="str">
        <f t="shared" si="22"/>
        <v>-</v>
      </c>
      <c r="AK1206" s="230">
        <v>2012</v>
      </c>
      <c r="AL1206" s="551" t="s">
        <v>6795</v>
      </c>
    </row>
    <row r="1207" spans="1:38" s="274" customFormat="1" x14ac:dyDescent="0.2">
      <c r="A1207" s="273" t="s">
        <v>638</v>
      </c>
      <c r="B1207" s="274">
        <v>10148209</v>
      </c>
      <c r="C1207" s="274" t="s">
        <v>31</v>
      </c>
      <c r="D1207" s="274" t="s">
        <v>32</v>
      </c>
      <c r="E1207" s="274" t="s">
        <v>576</v>
      </c>
      <c r="F1207" s="274">
        <v>401383</v>
      </c>
      <c r="G1207" s="274" t="s">
        <v>577</v>
      </c>
      <c r="H1207" s="274" t="s">
        <v>578</v>
      </c>
      <c r="I1207" s="274">
        <v>430</v>
      </c>
      <c r="J1207" s="274" t="s">
        <v>579</v>
      </c>
      <c r="K1207" s="274" t="s">
        <v>315</v>
      </c>
      <c r="L1207" s="274" t="s">
        <v>255</v>
      </c>
      <c r="M1207" s="274" t="s">
        <v>502</v>
      </c>
      <c r="N1207" s="192"/>
      <c r="O1207" s="192"/>
      <c r="P1207" s="275"/>
      <c r="Q1207" s="240" t="s">
        <v>923</v>
      </c>
      <c r="R1207" s="331">
        <v>3555</v>
      </c>
      <c r="S1207" s="274" t="s">
        <v>580</v>
      </c>
      <c r="T1207" s="274" t="s">
        <v>581</v>
      </c>
      <c r="U1207" s="240" t="s">
        <v>42</v>
      </c>
      <c r="V1207" s="259">
        <v>100010001376</v>
      </c>
      <c r="AJ1207" s="198" t="str">
        <f t="shared" si="22"/>
        <v>-</v>
      </c>
      <c r="AK1207" s="553">
        <v>2012</v>
      </c>
      <c r="AL1207" s="551" t="s">
        <v>6795</v>
      </c>
    </row>
    <row r="1208" spans="1:38" s="274" customFormat="1" x14ac:dyDescent="0.2">
      <c r="A1208" s="273" t="s">
        <v>639</v>
      </c>
      <c r="B1208" s="274">
        <v>10113707</v>
      </c>
      <c r="C1208" s="274" t="s">
        <v>31</v>
      </c>
      <c r="D1208" s="274" t="s">
        <v>32</v>
      </c>
      <c r="E1208" s="274" t="s">
        <v>361</v>
      </c>
      <c r="F1208" s="274">
        <v>412001</v>
      </c>
      <c r="G1208" s="274" t="s">
        <v>336</v>
      </c>
      <c r="H1208" s="274" t="s">
        <v>308</v>
      </c>
      <c r="I1208" s="274">
        <v>81200</v>
      </c>
      <c r="J1208" s="274" t="s">
        <v>367</v>
      </c>
      <c r="K1208" s="274" t="s">
        <v>375</v>
      </c>
      <c r="L1208" s="274" t="s">
        <v>255</v>
      </c>
      <c r="M1208" s="274" t="s">
        <v>502</v>
      </c>
      <c r="N1208" s="192"/>
      <c r="O1208" s="192"/>
      <c r="P1208" s="275"/>
      <c r="Q1208" s="274" t="s">
        <v>920</v>
      </c>
      <c r="R1208" s="331">
        <v>3556</v>
      </c>
      <c r="S1208" s="274" t="s">
        <v>580</v>
      </c>
      <c r="T1208" s="274" t="s">
        <v>581</v>
      </c>
      <c r="U1208" s="240" t="s">
        <v>42</v>
      </c>
      <c r="V1208" s="259">
        <v>100010001376</v>
      </c>
      <c r="AJ1208" s="198" t="str">
        <f t="shared" si="22"/>
        <v>-</v>
      </c>
      <c r="AK1208" s="553">
        <v>2012</v>
      </c>
      <c r="AL1208" s="551" t="s">
        <v>6795</v>
      </c>
    </row>
    <row r="1209" spans="1:38" s="274" customFormat="1" x14ac:dyDescent="0.2">
      <c r="A1209" s="273" t="s">
        <v>639</v>
      </c>
      <c r="B1209" s="274">
        <v>10113708</v>
      </c>
      <c r="C1209" s="274" t="s">
        <v>31</v>
      </c>
      <c r="D1209" s="274" t="s">
        <v>32</v>
      </c>
      <c r="E1209" s="274" t="s">
        <v>361</v>
      </c>
      <c r="F1209" s="274">
        <v>412001</v>
      </c>
      <c r="G1209" s="274" t="s">
        <v>336</v>
      </c>
      <c r="H1209" s="274" t="s">
        <v>308</v>
      </c>
      <c r="I1209" s="274">
        <v>83100</v>
      </c>
      <c r="J1209" s="274" t="s">
        <v>367</v>
      </c>
      <c r="K1209" s="274" t="s">
        <v>375</v>
      </c>
      <c r="L1209" s="274" t="s">
        <v>255</v>
      </c>
      <c r="M1209" s="274" t="s">
        <v>502</v>
      </c>
      <c r="N1209" s="192"/>
      <c r="O1209" s="192"/>
      <c r="P1209" s="275"/>
      <c r="Q1209" s="274" t="s">
        <v>921</v>
      </c>
      <c r="R1209" s="331">
        <v>3557</v>
      </c>
      <c r="S1209" s="274" t="s">
        <v>580</v>
      </c>
      <c r="T1209" s="274" t="s">
        <v>581</v>
      </c>
      <c r="U1209" s="240" t="s">
        <v>42</v>
      </c>
      <c r="V1209" s="259">
        <v>100010001376</v>
      </c>
      <c r="AJ1209" s="198" t="str">
        <f t="shared" si="22"/>
        <v>-</v>
      </c>
      <c r="AK1209" s="553">
        <v>2012</v>
      </c>
      <c r="AL1209" s="551" t="s">
        <v>6795</v>
      </c>
    </row>
    <row r="1210" spans="1:38" s="274" customFormat="1" x14ac:dyDescent="0.2">
      <c r="A1210" s="273" t="s">
        <v>3302</v>
      </c>
      <c r="B1210" s="274">
        <v>10049049</v>
      </c>
      <c r="C1210" s="274" t="s">
        <v>31</v>
      </c>
      <c r="D1210" s="274" t="s">
        <v>32</v>
      </c>
      <c r="E1210" s="274" t="s">
        <v>455</v>
      </c>
      <c r="F1210" s="274">
        <v>408632</v>
      </c>
      <c r="G1210" s="274" t="s">
        <v>456</v>
      </c>
      <c r="H1210" s="274" t="s">
        <v>409</v>
      </c>
      <c r="I1210" s="274">
        <v>140100</v>
      </c>
      <c r="J1210" s="274" t="s">
        <v>290</v>
      </c>
      <c r="K1210" s="274" t="s">
        <v>413</v>
      </c>
      <c r="L1210" s="274" t="s">
        <v>255</v>
      </c>
      <c r="M1210" s="274" t="s">
        <v>502</v>
      </c>
      <c r="N1210" s="192"/>
      <c r="O1210" s="192"/>
      <c r="P1210" s="275"/>
      <c r="Q1210" s="274" t="s">
        <v>936</v>
      </c>
      <c r="R1210" s="331">
        <v>3558</v>
      </c>
      <c r="S1210" s="274" t="s">
        <v>580</v>
      </c>
      <c r="T1210" s="274" t="s">
        <v>581</v>
      </c>
      <c r="U1210" s="240" t="s">
        <v>42</v>
      </c>
      <c r="V1210" s="259">
        <v>100010001376</v>
      </c>
      <c r="AJ1210" s="198" t="str">
        <f t="shared" si="22"/>
        <v>-</v>
      </c>
      <c r="AK1210" s="553">
        <v>2012</v>
      </c>
      <c r="AL1210" s="551" t="s">
        <v>6795</v>
      </c>
    </row>
    <row r="1211" spans="1:38" s="274" customFormat="1" x14ac:dyDescent="0.2">
      <c r="A1211" s="273" t="s">
        <v>3302</v>
      </c>
      <c r="B1211" s="274">
        <v>10139045</v>
      </c>
      <c r="C1211" s="274" t="s">
        <v>31</v>
      </c>
      <c r="D1211" s="274" t="s">
        <v>32</v>
      </c>
      <c r="E1211" s="274" t="s">
        <v>455</v>
      </c>
      <c r="F1211" s="274">
        <v>408632</v>
      </c>
      <c r="G1211" s="274" t="s">
        <v>456</v>
      </c>
      <c r="H1211" s="274" t="s">
        <v>409</v>
      </c>
      <c r="I1211" s="274">
        <v>123000</v>
      </c>
      <c r="J1211" s="274" t="s">
        <v>207</v>
      </c>
      <c r="K1211" s="274" t="s">
        <v>440</v>
      </c>
      <c r="L1211" s="274" t="s">
        <v>255</v>
      </c>
      <c r="M1211" s="274" t="s">
        <v>582</v>
      </c>
      <c r="N1211" s="192"/>
      <c r="O1211" s="192"/>
      <c r="P1211" s="275"/>
      <c r="Q1211" s="274" t="s">
        <v>1040</v>
      </c>
      <c r="R1211" s="331">
        <v>3559</v>
      </c>
      <c r="S1211" s="274" t="s">
        <v>580</v>
      </c>
      <c r="T1211" s="274" t="s">
        <v>581</v>
      </c>
      <c r="U1211" s="240" t="s">
        <v>42</v>
      </c>
      <c r="V1211" s="259">
        <v>100010001376</v>
      </c>
      <c r="AJ1211" s="198" t="str">
        <f t="shared" si="22"/>
        <v>-</v>
      </c>
      <c r="AK1211" s="553">
        <v>2012</v>
      </c>
      <c r="AL1211" s="551" t="s">
        <v>6795</v>
      </c>
    </row>
    <row r="1212" spans="1:38" s="274" customFormat="1" x14ac:dyDescent="0.2">
      <c r="A1212" s="273" t="s">
        <v>638</v>
      </c>
      <c r="B1212" s="274">
        <v>10139052</v>
      </c>
      <c r="C1212" s="274" t="s">
        <v>31</v>
      </c>
      <c r="D1212" s="274" t="s">
        <v>32</v>
      </c>
      <c r="E1212" s="274" t="s">
        <v>455</v>
      </c>
      <c r="F1212" s="274">
        <v>408632</v>
      </c>
      <c r="G1212" s="274" t="s">
        <v>456</v>
      </c>
      <c r="H1212" s="274" t="s">
        <v>409</v>
      </c>
      <c r="I1212" s="274">
        <v>151300</v>
      </c>
      <c r="J1212" s="274" t="s">
        <v>583</v>
      </c>
      <c r="K1212" s="274" t="s">
        <v>584</v>
      </c>
      <c r="L1212" s="274" t="s">
        <v>255</v>
      </c>
      <c r="M1212" s="274" t="s">
        <v>582</v>
      </c>
      <c r="N1212" s="192"/>
      <c r="O1212" s="192"/>
      <c r="P1212" s="275"/>
      <c r="Q1212" s="274" t="s">
        <v>1041</v>
      </c>
      <c r="R1212" s="331">
        <v>3560</v>
      </c>
      <c r="S1212" s="274" t="s">
        <v>580</v>
      </c>
      <c r="T1212" s="274" t="s">
        <v>581</v>
      </c>
      <c r="U1212" s="240" t="s">
        <v>42</v>
      </c>
      <c r="V1212" s="259">
        <v>100010001376</v>
      </c>
      <c r="AJ1212" s="198" t="str">
        <f t="shared" si="22"/>
        <v>-</v>
      </c>
      <c r="AK1212" s="553">
        <v>2012</v>
      </c>
      <c r="AL1212" s="551" t="s">
        <v>6795</v>
      </c>
    </row>
    <row r="1213" spans="1:38" s="274" customFormat="1" x14ac:dyDescent="0.2">
      <c r="A1213" s="273" t="s">
        <v>638</v>
      </c>
      <c r="B1213" s="274">
        <v>10139054</v>
      </c>
      <c r="C1213" s="274" t="s">
        <v>31</v>
      </c>
      <c r="D1213" s="274" t="s">
        <v>32</v>
      </c>
      <c r="E1213" s="274" t="s">
        <v>455</v>
      </c>
      <c r="F1213" s="274">
        <v>408632</v>
      </c>
      <c r="G1213" s="274" t="s">
        <v>456</v>
      </c>
      <c r="H1213" s="274" t="s">
        <v>409</v>
      </c>
      <c r="I1213" s="274">
        <v>170200</v>
      </c>
      <c r="J1213" s="274" t="s">
        <v>124</v>
      </c>
      <c r="K1213" s="274" t="s">
        <v>445</v>
      </c>
      <c r="L1213" s="274" t="s">
        <v>255</v>
      </c>
      <c r="M1213" s="274" t="s">
        <v>582</v>
      </c>
      <c r="N1213" s="192"/>
      <c r="O1213" s="192"/>
      <c r="P1213" s="275"/>
      <c r="Q1213" s="274" t="s">
        <v>1038</v>
      </c>
      <c r="R1213" s="331">
        <v>3561</v>
      </c>
      <c r="S1213" s="274" t="s">
        <v>580</v>
      </c>
      <c r="T1213" s="274" t="s">
        <v>581</v>
      </c>
      <c r="U1213" s="240" t="s">
        <v>42</v>
      </c>
      <c r="V1213" s="259">
        <v>100010001376</v>
      </c>
      <c r="AJ1213" s="198" t="str">
        <f t="shared" si="22"/>
        <v>-</v>
      </c>
      <c r="AK1213" s="553">
        <v>2012</v>
      </c>
      <c r="AL1213" s="551" t="s">
        <v>6795</v>
      </c>
    </row>
    <row r="1214" spans="1:38" x14ac:dyDescent="0.2">
      <c r="A1214" s="220" t="s">
        <v>638</v>
      </c>
      <c r="B1214" s="240">
        <v>10144041</v>
      </c>
      <c r="C1214" s="240" t="s">
        <v>31</v>
      </c>
      <c r="D1214" s="240" t="s">
        <v>32</v>
      </c>
      <c r="E1214" s="240" t="s">
        <v>585</v>
      </c>
      <c r="F1214" s="240">
        <v>409096</v>
      </c>
      <c r="G1214" s="240" t="s">
        <v>586</v>
      </c>
      <c r="H1214" s="240" t="s">
        <v>374</v>
      </c>
      <c r="I1214" s="240">
        <v>110</v>
      </c>
      <c r="J1214" s="240" t="s">
        <v>124</v>
      </c>
      <c r="K1214" s="240" t="s">
        <v>445</v>
      </c>
      <c r="L1214" s="240" t="s">
        <v>255</v>
      </c>
      <c r="M1214" s="240" t="s">
        <v>587</v>
      </c>
      <c r="Q1214" s="274" t="s">
        <v>1039</v>
      </c>
      <c r="R1214" s="331">
        <v>3569</v>
      </c>
      <c r="S1214" s="274" t="s">
        <v>580</v>
      </c>
      <c r="T1214" s="274" t="s">
        <v>581</v>
      </c>
      <c r="U1214" s="240" t="s">
        <v>42</v>
      </c>
      <c r="V1214" s="259">
        <v>100010001376</v>
      </c>
      <c r="AJ1214" s="198" t="str">
        <f t="shared" si="22"/>
        <v>-</v>
      </c>
      <c r="AK1214" s="230">
        <v>2012</v>
      </c>
      <c r="AL1214" s="551" t="s">
        <v>6795</v>
      </c>
    </row>
    <row r="1215" spans="1:38" x14ac:dyDescent="0.2">
      <c r="A1215" s="220" t="s">
        <v>672</v>
      </c>
      <c r="B1215" s="240">
        <v>10143109</v>
      </c>
      <c r="C1215" s="240" t="s">
        <v>31</v>
      </c>
      <c r="D1215" s="240" t="s">
        <v>32</v>
      </c>
      <c r="E1215" s="240" t="s">
        <v>567</v>
      </c>
      <c r="F1215" s="240">
        <v>403705</v>
      </c>
      <c r="G1215" s="240" t="s">
        <v>568</v>
      </c>
      <c r="H1215" s="240" t="s">
        <v>556</v>
      </c>
      <c r="I1215" s="240">
        <v>23700</v>
      </c>
      <c r="J1215" s="240" t="s">
        <v>253</v>
      </c>
      <c r="K1215" s="240" t="s">
        <v>327</v>
      </c>
      <c r="L1215" s="240" t="s">
        <v>255</v>
      </c>
      <c r="M1215" s="240" t="s">
        <v>588</v>
      </c>
      <c r="N1215" s="192">
        <v>40984</v>
      </c>
      <c r="Q1215" s="240" t="s">
        <v>769</v>
      </c>
      <c r="R1215" s="331">
        <v>3572</v>
      </c>
      <c r="S1215" s="274" t="s">
        <v>580</v>
      </c>
      <c r="T1215" s="274" t="s">
        <v>581</v>
      </c>
      <c r="U1215" s="240" t="s">
        <v>42</v>
      </c>
      <c r="V1215" s="259">
        <v>100010001376</v>
      </c>
      <c r="AJ1215" s="198" t="str">
        <f t="shared" si="22"/>
        <v>-</v>
      </c>
      <c r="AK1215" s="230">
        <v>2012</v>
      </c>
      <c r="AL1215" s="551" t="s">
        <v>6795</v>
      </c>
    </row>
    <row r="1216" spans="1:38" x14ac:dyDescent="0.2">
      <c r="A1216" s="220" t="s">
        <v>673</v>
      </c>
      <c r="B1216" s="240">
        <v>10141893</v>
      </c>
      <c r="C1216" s="240" t="s">
        <v>31</v>
      </c>
      <c r="D1216" s="240" t="s">
        <v>32</v>
      </c>
      <c r="E1216" s="240" t="s">
        <v>561</v>
      </c>
      <c r="F1216" s="240">
        <v>401291</v>
      </c>
      <c r="G1216" s="240" t="s">
        <v>562</v>
      </c>
      <c r="H1216" s="240" t="s">
        <v>563</v>
      </c>
      <c r="I1216" s="240">
        <v>900</v>
      </c>
      <c r="J1216" s="240" t="s">
        <v>356</v>
      </c>
      <c r="K1216" s="240" t="s">
        <v>357</v>
      </c>
      <c r="L1216" s="240" t="s">
        <v>255</v>
      </c>
      <c r="M1216" s="240" t="s">
        <v>588</v>
      </c>
      <c r="N1216" s="192">
        <v>40961</v>
      </c>
      <c r="Q1216" s="240" t="s">
        <v>789</v>
      </c>
      <c r="R1216" s="331">
        <v>3573</v>
      </c>
      <c r="S1216" s="274" t="s">
        <v>580</v>
      </c>
      <c r="T1216" s="274" t="s">
        <v>581</v>
      </c>
      <c r="U1216" s="240" t="s">
        <v>42</v>
      </c>
      <c r="V1216" s="259">
        <v>100010001376</v>
      </c>
      <c r="AJ1216" s="198" t="str">
        <f t="shared" si="22"/>
        <v>-</v>
      </c>
      <c r="AK1216" s="230">
        <v>2012</v>
      </c>
      <c r="AL1216" s="551" t="s">
        <v>6795</v>
      </c>
    </row>
    <row r="1217" spans="1:38" ht="48" x14ac:dyDescent="0.2">
      <c r="B1217" s="253" t="s">
        <v>589</v>
      </c>
      <c r="C1217" s="240" t="s">
        <v>31</v>
      </c>
      <c r="D1217" s="240" t="s">
        <v>32</v>
      </c>
      <c r="E1217" s="240" t="s">
        <v>561</v>
      </c>
      <c r="F1217" s="240">
        <v>401291</v>
      </c>
      <c r="G1217" s="253" t="s">
        <v>590</v>
      </c>
      <c r="H1217" s="240" t="s">
        <v>563</v>
      </c>
      <c r="I1217" s="240">
        <v>32700</v>
      </c>
      <c r="J1217" s="240" t="s">
        <v>231</v>
      </c>
      <c r="K1217" s="240" t="s">
        <v>591</v>
      </c>
      <c r="L1217" s="240" t="s">
        <v>255</v>
      </c>
      <c r="M1217" s="240" t="s">
        <v>588</v>
      </c>
      <c r="Q1217" s="253" t="s">
        <v>635</v>
      </c>
      <c r="R1217" s="331">
        <v>3574</v>
      </c>
      <c r="S1217" s="274" t="s">
        <v>580</v>
      </c>
      <c r="T1217" s="274" t="s">
        <v>581</v>
      </c>
      <c r="U1217" s="240" t="s">
        <v>42</v>
      </c>
      <c r="V1217" s="259">
        <v>100010001376</v>
      </c>
      <c r="AJ1217" s="198" t="str">
        <f t="shared" si="22"/>
        <v>-</v>
      </c>
      <c r="AK1217" s="230">
        <v>2012</v>
      </c>
      <c r="AL1217" s="551" t="s">
        <v>6795</v>
      </c>
    </row>
    <row r="1218" spans="1:38" x14ac:dyDescent="0.2">
      <c r="A1218" s="220" t="s">
        <v>639</v>
      </c>
      <c r="B1218" s="240">
        <v>10142194</v>
      </c>
      <c r="C1218" s="240" t="s">
        <v>31</v>
      </c>
      <c r="D1218" s="240" t="s">
        <v>32</v>
      </c>
      <c r="E1218" s="240" t="s">
        <v>561</v>
      </c>
      <c r="F1218" s="240">
        <v>401291</v>
      </c>
      <c r="G1218" s="240" t="s">
        <v>562</v>
      </c>
      <c r="H1218" s="240" t="s">
        <v>563</v>
      </c>
      <c r="I1218" s="240">
        <v>51200</v>
      </c>
      <c r="J1218" s="240" t="s">
        <v>367</v>
      </c>
      <c r="K1218" s="240" t="s">
        <v>375</v>
      </c>
      <c r="L1218" s="240" t="s">
        <v>255</v>
      </c>
      <c r="M1218" s="240" t="s">
        <v>592</v>
      </c>
      <c r="Q1218" s="240" t="s">
        <v>930</v>
      </c>
      <c r="R1218" s="331">
        <v>3590</v>
      </c>
      <c r="S1218" s="274" t="s">
        <v>580</v>
      </c>
      <c r="T1218" s="274" t="s">
        <v>581</v>
      </c>
      <c r="U1218" s="240" t="s">
        <v>42</v>
      </c>
      <c r="V1218" s="259">
        <v>100010001376</v>
      </c>
      <c r="AJ1218" s="198" t="str">
        <f t="shared" si="22"/>
        <v>-</v>
      </c>
      <c r="AK1218" s="230">
        <v>2012</v>
      </c>
      <c r="AL1218" s="551" t="s">
        <v>6795</v>
      </c>
    </row>
    <row r="1219" spans="1:38" ht="14" customHeight="1" x14ac:dyDescent="0.2">
      <c r="A1219" s="220" t="s">
        <v>638</v>
      </c>
      <c r="B1219" s="240">
        <v>10148659</v>
      </c>
      <c r="C1219" s="240" t="s">
        <v>31</v>
      </c>
      <c r="D1219" s="240" t="s">
        <v>32</v>
      </c>
      <c r="E1219" s="240" t="s">
        <v>593</v>
      </c>
      <c r="F1219" s="240">
        <v>405264</v>
      </c>
      <c r="G1219" s="240" t="s">
        <v>594</v>
      </c>
      <c r="H1219" s="240" t="s">
        <v>387</v>
      </c>
      <c r="I1219" s="240">
        <v>110</v>
      </c>
      <c r="J1219" s="240" t="s">
        <v>595</v>
      </c>
      <c r="K1219" s="240" t="s">
        <v>315</v>
      </c>
      <c r="L1219" s="240" t="s">
        <v>255</v>
      </c>
      <c r="M1219" s="240" t="s">
        <v>596</v>
      </c>
      <c r="N1219" s="192" t="s">
        <v>2606</v>
      </c>
      <c r="Q1219" s="240" t="s">
        <v>6870</v>
      </c>
      <c r="R1219" s="331">
        <v>3593</v>
      </c>
      <c r="S1219" s="274" t="s">
        <v>580</v>
      </c>
      <c r="T1219" s="274" t="s">
        <v>581</v>
      </c>
      <c r="U1219" s="240" t="s">
        <v>42</v>
      </c>
      <c r="V1219" s="259">
        <v>100010001376</v>
      </c>
      <c r="AJ1219" s="198" t="str">
        <f t="shared" si="22"/>
        <v>-</v>
      </c>
      <c r="AK1219" s="230">
        <v>2012</v>
      </c>
      <c r="AL1219" s="551" t="s">
        <v>6795</v>
      </c>
    </row>
    <row r="1220" spans="1:38" x14ac:dyDescent="0.2">
      <c r="A1220" s="220" t="s">
        <v>674</v>
      </c>
      <c r="B1220" s="240">
        <v>10123103</v>
      </c>
      <c r="C1220" s="240" t="s">
        <v>31</v>
      </c>
      <c r="D1220" s="240" t="s">
        <v>32</v>
      </c>
      <c r="E1220" s="240" t="s">
        <v>447</v>
      </c>
      <c r="F1220" s="240">
        <v>409919</v>
      </c>
      <c r="G1220" s="240" t="s">
        <v>448</v>
      </c>
      <c r="H1220" s="240" t="s">
        <v>374</v>
      </c>
      <c r="I1220" s="240">
        <v>74200</v>
      </c>
      <c r="J1220" s="240" t="s">
        <v>486</v>
      </c>
      <c r="K1220" s="240" t="s">
        <v>553</v>
      </c>
      <c r="L1220" s="240" t="s">
        <v>255</v>
      </c>
      <c r="M1220" s="240" t="s">
        <v>596</v>
      </c>
      <c r="N1220" s="192">
        <v>40952</v>
      </c>
      <c r="Q1220" s="240" t="s">
        <v>791</v>
      </c>
      <c r="R1220" s="331">
        <v>3594</v>
      </c>
      <c r="S1220" s="274" t="s">
        <v>580</v>
      </c>
      <c r="T1220" s="274" t="s">
        <v>581</v>
      </c>
      <c r="U1220" s="240" t="s">
        <v>42</v>
      </c>
      <c r="V1220" s="259">
        <v>100010001376</v>
      </c>
      <c r="AJ1220" s="198" t="str">
        <f t="shared" ref="AJ1220:AJ1283" si="23">IF(Q1220&lt;&gt;"",IF(Q1220="@","+","-"),MID(J1220,1,6))</f>
        <v>-</v>
      </c>
      <c r="AK1220" s="230">
        <v>2012</v>
      </c>
      <c r="AL1220" s="551" t="s">
        <v>6795</v>
      </c>
    </row>
    <row r="1221" spans="1:38" x14ac:dyDescent="0.2">
      <c r="A1221" s="220" t="s">
        <v>675</v>
      </c>
      <c r="B1221" s="240">
        <v>10123378</v>
      </c>
      <c r="C1221" s="240" t="s">
        <v>31</v>
      </c>
      <c r="D1221" s="240" t="s">
        <v>32</v>
      </c>
      <c r="E1221" s="240" t="s">
        <v>447</v>
      </c>
      <c r="F1221" s="240">
        <v>409919</v>
      </c>
      <c r="G1221" s="240" t="s">
        <v>448</v>
      </c>
      <c r="H1221" s="240" t="s">
        <v>374</v>
      </c>
      <c r="I1221" s="240">
        <v>81200</v>
      </c>
      <c r="J1221" s="240" t="s">
        <v>367</v>
      </c>
      <c r="K1221" s="240" t="s">
        <v>375</v>
      </c>
      <c r="L1221" s="240" t="s">
        <v>255</v>
      </c>
      <c r="M1221" s="240" t="s">
        <v>596</v>
      </c>
      <c r="N1221" s="192" t="s">
        <v>2922</v>
      </c>
      <c r="Q1221" s="240" t="s">
        <v>3148</v>
      </c>
      <c r="R1221" s="331">
        <v>3595</v>
      </c>
      <c r="S1221" s="274" t="s">
        <v>580</v>
      </c>
      <c r="T1221" s="274" t="s">
        <v>581</v>
      </c>
      <c r="U1221" s="240" t="s">
        <v>42</v>
      </c>
      <c r="V1221" s="259">
        <v>100010001376</v>
      </c>
      <c r="AJ1221" s="198" t="str">
        <f t="shared" si="23"/>
        <v>-</v>
      </c>
      <c r="AK1221" s="230">
        <v>2012</v>
      </c>
      <c r="AL1221" s="551" t="s">
        <v>6795</v>
      </c>
    </row>
    <row r="1222" spans="1:38" x14ac:dyDescent="0.2">
      <c r="A1222" s="220" t="s">
        <v>675</v>
      </c>
      <c r="B1222" s="240">
        <v>10123379</v>
      </c>
      <c r="C1222" s="240" t="s">
        <v>31</v>
      </c>
      <c r="D1222" s="240" t="s">
        <v>32</v>
      </c>
      <c r="E1222" s="240" t="s">
        <v>447</v>
      </c>
      <c r="F1222" s="240">
        <v>409919</v>
      </c>
      <c r="G1222" s="240" t="s">
        <v>448</v>
      </c>
      <c r="H1222" s="240" t="s">
        <v>374</v>
      </c>
      <c r="I1222" s="240">
        <v>83100</v>
      </c>
      <c r="J1222" s="240" t="s">
        <v>367</v>
      </c>
      <c r="K1222" s="240" t="s">
        <v>375</v>
      </c>
      <c r="L1222" s="240" t="s">
        <v>255</v>
      </c>
      <c r="M1222" s="240" t="s">
        <v>596</v>
      </c>
      <c r="N1222" s="192" t="s">
        <v>2922</v>
      </c>
      <c r="Q1222" s="240" t="s">
        <v>3149</v>
      </c>
      <c r="R1222" s="331">
        <v>3596</v>
      </c>
      <c r="S1222" s="274" t="s">
        <v>580</v>
      </c>
      <c r="T1222" s="274" t="s">
        <v>581</v>
      </c>
      <c r="U1222" s="240" t="s">
        <v>42</v>
      </c>
      <c r="V1222" s="259">
        <v>100010001376</v>
      </c>
      <c r="AJ1222" s="198" t="str">
        <f t="shared" si="23"/>
        <v>-</v>
      </c>
      <c r="AK1222" s="230">
        <v>2012</v>
      </c>
      <c r="AL1222" s="551" t="s">
        <v>6795</v>
      </c>
    </row>
    <row r="1223" spans="1:38" ht="32" x14ac:dyDescent="0.2">
      <c r="A1223" s="220" t="s">
        <v>638</v>
      </c>
      <c r="B1223" s="253" t="s">
        <v>597</v>
      </c>
      <c r="C1223" s="240" t="s">
        <v>31</v>
      </c>
      <c r="D1223" s="240" t="s">
        <v>32</v>
      </c>
      <c r="E1223" s="240" t="s">
        <v>598</v>
      </c>
      <c r="F1223" s="240">
        <v>405587</v>
      </c>
      <c r="G1223" s="240" t="s">
        <v>599</v>
      </c>
      <c r="H1223" s="240" t="s">
        <v>556</v>
      </c>
      <c r="I1223" s="240">
        <v>100</v>
      </c>
      <c r="J1223" s="240" t="s">
        <v>362</v>
      </c>
      <c r="K1223" s="240" t="s">
        <v>600</v>
      </c>
      <c r="L1223" s="240" t="s">
        <v>255</v>
      </c>
      <c r="M1223" s="240" t="s">
        <v>601</v>
      </c>
      <c r="Q1223" s="240" t="s">
        <v>1189</v>
      </c>
      <c r="R1223" s="331">
        <v>3598</v>
      </c>
      <c r="S1223" s="274" t="s">
        <v>580</v>
      </c>
      <c r="T1223" s="274" t="s">
        <v>581</v>
      </c>
      <c r="U1223" s="240" t="s">
        <v>42</v>
      </c>
      <c r="V1223" s="259">
        <v>100010001376</v>
      </c>
      <c r="AJ1223" s="198" t="str">
        <f t="shared" si="23"/>
        <v>-</v>
      </c>
      <c r="AK1223" s="230">
        <v>2012</v>
      </c>
      <c r="AL1223" s="551" t="s">
        <v>6795</v>
      </c>
    </row>
    <row r="1224" spans="1:38" ht="32" x14ac:dyDescent="0.2">
      <c r="A1224" s="220" t="s">
        <v>638</v>
      </c>
      <c r="B1224" s="253" t="s">
        <v>602</v>
      </c>
      <c r="C1224" s="240" t="s">
        <v>31</v>
      </c>
      <c r="D1224" s="240" t="s">
        <v>32</v>
      </c>
      <c r="E1224" s="240" t="s">
        <v>603</v>
      </c>
      <c r="F1224" s="240">
        <v>400807</v>
      </c>
      <c r="G1224" s="240" t="s">
        <v>63</v>
      </c>
      <c r="H1224" s="240" t="s">
        <v>604</v>
      </c>
      <c r="I1224" s="240">
        <v>40100</v>
      </c>
      <c r="J1224" s="240" t="s">
        <v>605</v>
      </c>
      <c r="K1224" s="240" t="s">
        <v>606</v>
      </c>
      <c r="L1224" s="240" t="s">
        <v>364</v>
      </c>
      <c r="M1224" s="240" t="s">
        <v>540</v>
      </c>
      <c r="Q1224" s="240" t="s">
        <v>1190</v>
      </c>
      <c r="R1224" s="331">
        <v>3606</v>
      </c>
      <c r="S1224" s="274" t="s">
        <v>580</v>
      </c>
      <c r="T1224" s="274" t="s">
        <v>581</v>
      </c>
      <c r="U1224" s="240" t="s">
        <v>42</v>
      </c>
      <c r="V1224" s="259">
        <v>100010001376</v>
      </c>
      <c r="AJ1224" s="198" t="str">
        <f t="shared" si="23"/>
        <v>-</v>
      </c>
      <c r="AK1224" s="230">
        <v>2012</v>
      </c>
      <c r="AL1224" s="551" t="s">
        <v>6795</v>
      </c>
    </row>
    <row r="1225" spans="1:38" x14ac:dyDescent="0.2">
      <c r="A1225" s="220" t="s">
        <v>639</v>
      </c>
      <c r="B1225" s="240">
        <v>10114242</v>
      </c>
      <c r="C1225" s="240" t="s">
        <v>31</v>
      </c>
      <c r="D1225" s="240" t="s">
        <v>32</v>
      </c>
      <c r="E1225" s="240" t="s">
        <v>676</v>
      </c>
      <c r="F1225" s="240">
        <v>412001</v>
      </c>
      <c r="G1225" s="240" t="s">
        <v>336</v>
      </c>
      <c r="H1225" s="240" t="s">
        <v>308</v>
      </c>
      <c r="I1225" s="240">
        <v>91200</v>
      </c>
      <c r="J1225" s="240" t="s">
        <v>367</v>
      </c>
      <c r="K1225" s="240" t="s">
        <v>375</v>
      </c>
      <c r="L1225" s="240" t="s">
        <v>255</v>
      </c>
      <c r="M1225" s="240" t="s">
        <v>502</v>
      </c>
      <c r="Q1225" s="240" t="s">
        <v>928</v>
      </c>
      <c r="R1225" s="331">
        <v>3613</v>
      </c>
      <c r="S1225" s="274" t="s">
        <v>677</v>
      </c>
      <c r="T1225" s="274" t="s">
        <v>581</v>
      </c>
      <c r="U1225" s="240" t="s">
        <v>42</v>
      </c>
      <c r="V1225" s="259">
        <v>100010001376</v>
      </c>
      <c r="AJ1225" s="198" t="str">
        <f t="shared" si="23"/>
        <v>-</v>
      </c>
      <c r="AK1225" s="230">
        <v>2012</v>
      </c>
      <c r="AL1225" s="551" t="s">
        <v>6795</v>
      </c>
    </row>
    <row r="1226" spans="1:38" x14ac:dyDescent="0.2">
      <c r="A1226" s="220" t="s">
        <v>639</v>
      </c>
      <c r="B1226" s="240">
        <v>10114243</v>
      </c>
      <c r="C1226" s="240" t="s">
        <v>31</v>
      </c>
      <c r="D1226" s="240" t="s">
        <v>32</v>
      </c>
      <c r="E1226" s="240" t="s">
        <v>676</v>
      </c>
      <c r="F1226" s="240">
        <v>412001</v>
      </c>
      <c r="G1226" s="240" t="s">
        <v>336</v>
      </c>
      <c r="H1226" s="240" t="s">
        <v>308</v>
      </c>
      <c r="I1226" s="240">
        <v>92200</v>
      </c>
      <c r="J1226" s="240" t="s">
        <v>367</v>
      </c>
      <c r="K1226" s="240" t="s">
        <v>375</v>
      </c>
      <c r="L1226" s="240" t="s">
        <v>255</v>
      </c>
      <c r="M1226" s="240" t="s">
        <v>502</v>
      </c>
      <c r="Q1226" s="240" t="s">
        <v>929</v>
      </c>
      <c r="R1226" s="331">
        <v>3614</v>
      </c>
      <c r="S1226" s="274" t="s">
        <v>677</v>
      </c>
      <c r="T1226" s="274" t="s">
        <v>581</v>
      </c>
      <c r="U1226" s="240" t="s">
        <v>42</v>
      </c>
      <c r="V1226" s="259">
        <v>100010001376</v>
      </c>
      <c r="AJ1226" s="198" t="str">
        <f t="shared" si="23"/>
        <v>-</v>
      </c>
      <c r="AK1226" s="230">
        <v>2012</v>
      </c>
      <c r="AL1226" s="551" t="s">
        <v>6795</v>
      </c>
    </row>
    <row r="1227" spans="1:38" x14ac:dyDescent="0.2">
      <c r="A1227" s="220" t="s">
        <v>639</v>
      </c>
      <c r="B1227" s="240">
        <v>10147306</v>
      </c>
      <c r="C1227" s="240" t="s">
        <v>31</v>
      </c>
      <c r="D1227" s="240" t="s">
        <v>32</v>
      </c>
      <c r="E1227" s="240" t="s">
        <v>678</v>
      </c>
      <c r="F1227" s="240">
        <v>412863</v>
      </c>
      <c r="G1227" s="240" t="s">
        <v>679</v>
      </c>
      <c r="H1227" s="240" t="s">
        <v>680</v>
      </c>
      <c r="I1227" s="240">
        <v>11100</v>
      </c>
      <c r="J1227" s="240" t="s">
        <v>367</v>
      </c>
      <c r="K1227" s="240" t="s">
        <v>375</v>
      </c>
      <c r="L1227" s="240" t="s">
        <v>255</v>
      </c>
      <c r="M1227" s="240" t="s">
        <v>681</v>
      </c>
      <c r="Q1227" s="240" t="s">
        <v>932</v>
      </c>
      <c r="R1227" s="331">
        <v>3622</v>
      </c>
      <c r="S1227" s="274" t="s">
        <v>677</v>
      </c>
      <c r="T1227" s="274" t="s">
        <v>581</v>
      </c>
      <c r="U1227" s="240" t="s">
        <v>42</v>
      </c>
      <c r="V1227" s="259">
        <v>100010001376</v>
      </c>
      <c r="AJ1227" s="198" t="str">
        <f t="shared" si="23"/>
        <v>-</v>
      </c>
      <c r="AK1227" s="230">
        <v>2012</v>
      </c>
      <c r="AL1227" s="551" t="s">
        <v>6795</v>
      </c>
    </row>
    <row r="1228" spans="1:38" x14ac:dyDescent="0.2">
      <c r="A1228" s="220" t="s">
        <v>693</v>
      </c>
      <c r="B1228" s="240">
        <v>10147338</v>
      </c>
      <c r="C1228" s="240" t="s">
        <v>31</v>
      </c>
      <c r="D1228" s="240" t="s">
        <v>32</v>
      </c>
      <c r="E1228" s="240" t="s">
        <v>682</v>
      </c>
      <c r="F1228" s="240">
        <v>405400</v>
      </c>
      <c r="G1228" s="240" t="s">
        <v>683</v>
      </c>
      <c r="H1228" s="240" t="s">
        <v>409</v>
      </c>
      <c r="I1228" s="240">
        <v>800</v>
      </c>
      <c r="J1228" s="240" t="s">
        <v>486</v>
      </c>
      <c r="K1228" s="240" t="s">
        <v>553</v>
      </c>
      <c r="L1228" s="240" t="s">
        <v>255</v>
      </c>
      <c r="M1228" s="240" t="s">
        <v>684</v>
      </c>
      <c r="N1228" s="192">
        <v>40975</v>
      </c>
      <c r="Q1228" s="240" t="s">
        <v>792</v>
      </c>
      <c r="R1228" s="331">
        <v>3623</v>
      </c>
      <c r="S1228" s="274" t="s">
        <v>677</v>
      </c>
      <c r="T1228" s="274" t="s">
        <v>581</v>
      </c>
      <c r="U1228" s="240" t="s">
        <v>42</v>
      </c>
      <c r="V1228" s="259">
        <v>100010001376</v>
      </c>
      <c r="AJ1228" s="198" t="str">
        <f t="shared" si="23"/>
        <v>-</v>
      </c>
      <c r="AK1228" s="230">
        <v>2012</v>
      </c>
      <c r="AL1228" s="551" t="s">
        <v>6795</v>
      </c>
    </row>
    <row r="1229" spans="1:38" x14ac:dyDescent="0.2">
      <c r="A1229" s="220" t="s">
        <v>639</v>
      </c>
      <c r="B1229" s="240">
        <v>10148723</v>
      </c>
      <c r="C1229" s="240" t="s">
        <v>31</v>
      </c>
      <c r="D1229" s="240" t="s">
        <v>32</v>
      </c>
      <c r="E1229" s="240" t="s">
        <v>685</v>
      </c>
      <c r="F1229" s="240">
        <v>412001</v>
      </c>
      <c r="G1229" s="240" t="s">
        <v>336</v>
      </c>
      <c r="H1229" s="240" t="s">
        <v>308</v>
      </c>
      <c r="I1229" s="240">
        <v>22200</v>
      </c>
      <c r="J1229" s="240" t="s">
        <v>367</v>
      </c>
      <c r="K1229" s="240" t="s">
        <v>375</v>
      </c>
      <c r="L1229" s="240" t="s">
        <v>255</v>
      </c>
      <c r="M1229" s="240" t="s">
        <v>684</v>
      </c>
      <c r="Q1229" s="240" t="s">
        <v>933</v>
      </c>
      <c r="R1229" s="331">
        <v>3624</v>
      </c>
      <c r="S1229" s="274" t="s">
        <v>677</v>
      </c>
      <c r="T1229" s="274" t="s">
        <v>581</v>
      </c>
      <c r="U1229" s="240" t="s">
        <v>42</v>
      </c>
      <c r="V1229" s="259">
        <v>100010001376</v>
      </c>
      <c r="AJ1229" s="198" t="str">
        <f t="shared" si="23"/>
        <v>-</v>
      </c>
      <c r="AK1229" s="230">
        <v>2012</v>
      </c>
      <c r="AL1229" s="551" t="s">
        <v>6795</v>
      </c>
    </row>
    <row r="1230" spans="1:38" x14ac:dyDescent="0.2">
      <c r="A1230" s="220" t="s">
        <v>639</v>
      </c>
      <c r="B1230" s="240">
        <v>10148724</v>
      </c>
      <c r="C1230" s="240" t="s">
        <v>31</v>
      </c>
      <c r="D1230" s="240" t="s">
        <v>32</v>
      </c>
      <c r="E1230" s="240" t="s">
        <v>685</v>
      </c>
      <c r="F1230" s="240">
        <v>412001</v>
      </c>
      <c r="G1230" s="240" t="s">
        <v>336</v>
      </c>
      <c r="H1230" s="240" t="s">
        <v>308</v>
      </c>
      <c r="I1230" s="240">
        <v>25100</v>
      </c>
      <c r="J1230" s="240" t="s">
        <v>367</v>
      </c>
      <c r="K1230" s="240" t="s">
        <v>375</v>
      </c>
      <c r="L1230" s="240" t="s">
        <v>255</v>
      </c>
      <c r="M1230" s="240" t="s">
        <v>684</v>
      </c>
      <c r="Q1230" s="240" t="s">
        <v>934</v>
      </c>
      <c r="R1230" s="331">
        <v>3625</v>
      </c>
      <c r="S1230" s="274" t="s">
        <v>677</v>
      </c>
      <c r="T1230" s="274" t="s">
        <v>581</v>
      </c>
      <c r="U1230" s="240" t="s">
        <v>42</v>
      </c>
      <c r="V1230" s="259">
        <v>100010001376</v>
      </c>
      <c r="AJ1230" s="198" t="str">
        <f t="shared" si="23"/>
        <v>-</v>
      </c>
      <c r="AK1230" s="230">
        <v>2012</v>
      </c>
      <c r="AL1230" s="551" t="s">
        <v>6795</v>
      </c>
    </row>
    <row r="1231" spans="1:38" x14ac:dyDescent="0.2">
      <c r="A1231" s="220" t="s">
        <v>639</v>
      </c>
      <c r="B1231" s="240">
        <v>10148725</v>
      </c>
      <c r="C1231" s="240" t="s">
        <v>31</v>
      </c>
      <c r="D1231" s="240" t="s">
        <v>32</v>
      </c>
      <c r="E1231" s="240" t="s">
        <v>685</v>
      </c>
      <c r="F1231" s="240">
        <v>412001</v>
      </c>
      <c r="G1231" s="240" t="s">
        <v>336</v>
      </c>
      <c r="H1231" s="240" t="s">
        <v>308</v>
      </c>
      <c r="I1231" s="240">
        <v>28000</v>
      </c>
      <c r="J1231" s="240" t="s">
        <v>367</v>
      </c>
      <c r="K1231" s="240" t="s">
        <v>375</v>
      </c>
      <c r="L1231" s="240" t="s">
        <v>255</v>
      </c>
      <c r="M1231" s="240" t="s">
        <v>684</v>
      </c>
      <c r="Q1231" s="240" t="s">
        <v>935</v>
      </c>
      <c r="R1231" s="331">
        <v>3626</v>
      </c>
      <c r="S1231" s="274" t="s">
        <v>677</v>
      </c>
      <c r="T1231" s="274" t="s">
        <v>581</v>
      </c>
      <c r="U1231" s="240" t="s">
        <v>42</v>
      </c>
      <c r="V1231" s="259">
        <v>100010001376</v>
      </c>
      <c r="AJ1231" s="198" t="str">
        <f t="shared" si="23"/>
        <v>-</v>
      </c>
      <c r="AK1231" s="230">
        <v>2012</v>
      </c>
      <c r="AL1231" s="551" t="s">
        <v>6795</v>
      </c>
    </row>
    <row r="1232" spans="1:38" x14ac:dyDescent="0.2">
      <c r="A1232" s="220" t="s">
        <v>639</v>
      </c>
      <c r="B1232" s="240">
        <v>10148726</v>
      </c>
      <c r="C1232" s="240" t="s">
        <v>31</v>
      </c>
      <c r="D1232" s="240" t="s">
        <v>32</v>
      </c>
      <c r="E1232" s="240" t="s">
        <v>685</v>
      </c>
      <c r="F1232" s="240">
        <v>412001</v>
      </c>
      <c r="G1232" s="240" t="s">
        <v>336</v>
      </c>
      <c r="H1232" s="240" t="s">
        <v>308</v>
      </c>
      <c r="I1232" s="240">
        <v>31000</v>
      </c>
      <c r="J1232" s="240" t="s">
        <v>367</v>
      </c>
      <c r="K1232" s="240" t="s">
        <v>375</v>
      </c>
      <c r="L1232" s="240" t="s">
        <v>255</v>
      </c>
      <c r="M1232" s="240" t="s">
        <v>684</v>
      </c>
      <c r="Q1232" s="240" t="s">
        <v>938</v>
      </c>
      <c r="R1232" s="331">
        <v>3627</v>
      </c>
      <c r="S1232" s="274" t="s">
        <v>677</v>
      </c>
      <c r="T1232" s="274" t="s">
        <v>581</v>
      </c>
      <c r="U1232" s="240" t="s">
        <v>42</v>
      </c>
      <c r="V1232" s="259">
        <v>100010001376</v>
      </c>
      <c r="AJ1232" s="198" t="str">
        <f t="shared" si="23"/>
        <v>-</v>
      </c>
      <c r="AK1232" s="230">
        <v>2012</v>
      </c>
      <c r="AL1232" s="551" t="s">
        <v>6795</v>
      </c>
    </row>
    <row r="1233" spans="1:38" x14ac:dyDescent="0.2">
      <c r="A1233" s="220" t="s">
        <v>639</v>
      </c>
      <c r="B1233" s="240">
        <v>10148727</v>
      </c>
      <c r="C1233" s="240" t="s">
        <v>31</v>
      </c>
      <c r="D1233" s="240" t="s">
        <v>32</v>
      </c>
      <c r="E1233" s="240" t="s">
        <v>685</v>
      </c>
      <c r="F1233" s="240">
        <v>412001</v>
      </c>
      <c r="G1233" s="240" t="s">
        <v>336</v>
      </c>
      <c r="H1233" s="240" t="s">
        <v>308</v>
      </c>
      <c r="I1233" s="240">
        <v>34100</v>
      </c>
      <c r="J1233" s="240" t="s">
        <v>367</v>
      </c>
      <c r="K1233" s="240" t="s">
        <v>375</v>
      </c>
      <c r="L1233" s="240" t="s">
        <v>255</v>
      </c>
      <c r="M1233" s="240" t="s">
        <v>684</v>
      </c>
      <c r="Q1233" s="240" t="s">
        <v>937</v>
      </c>
      <c r="R1233" s="331">
        <v>3628</v>
      </c>
      <c r="S1233" s="274" t="s">
        <v>677</v>
      </c>
      <c r="T1233" s="274" t="s">
        <v>581</v>
      </c>
      <c r="U1233" s="240" t="s">
        <v>42</v>
      </c>
      <c r="V1233" s="259">
        <v>100010001376</v>
      </c>
      <c r="AJ1233" s="198" t="str">
        <f t="shared" si="23"/>
        <v>-</v>
      </c>
      <c r="AK1233" s="230">
        <v>2012</v>
      </c>
      <c r="AL1233" s="551" t="s">
        <v>6795</v>
      </c>
    </row>
    <row r="1234" spans="1:38" x14ac:dyDescent="0.2">
      <c r="A1234" s="220" t="s">
        <v>639</v>
      </c>
      <c r="B1234" s="240">
        <v>10148728</v>
      </c>
      <c r="C1234" s="240" t="s">
        <v>31</v>
      </c>
      <c r="D1234" s="240" t="s">
        <v>32</v>
      </c>
      <c r="E1234" s="240" t="s">
        <v>685</v>
      </c>
      <c r="F1234" s="240">
        <v>412001</v>
      </c>
      <c r="G1234" s="240" t="s">
        <v>336</v>
      </c>
      <c r="H1234" s="240" t="s">
        <v>308</v>
      </c>
      <c r="I1234" s="240">
        <v>37000</v>
      </c>
      <c r="J1234" s="240" t="s">
        <v>367</v>
      </c>
      <c r="K1234" s="240" t="s">
        <v>375</v>
      </c>
      <c r="L1234" s="240" t="s">
        <v>255</v>
      </c>
      <c r="M1234" s="240" t="s">
        <v>684</v>
      </c>
      <c r="N1234" s="192" t="s">
        <v>2606</v>
      </c>
      <c r="Q1234" s="240" t="s">
        <v>3163</v>
      </c>
      <c r="R1234" s="331">
        <v>3629</v>
      </c>
      <c r="S1234" s="274" t="s">
        <v>677</v>
      </c>
      <c r="T1234" s="274" t="s">
        <v>581</v>
      </c>
      <c r="U1234" s="240" t="s">
        <v>42</v>
      </c>
      <c r="V1234" s="259">
        <v>100010001376</v>
      </c>
      <c r="AJ1234" s="198" t="str">
        <f t="shared" si="23"/>
        <v>-</v>
      </c>
      <c r="AK1234" s="230">
        <v>2012</v>
      </c>
      <c r="AL1234" s="551" t="s">
        <v>6795</v>
      </c>
    </row>
    <row r="1235" spans="1:38" ht="32" x14ac:dyDescent="0.2">
      <c r="A1235" s="220" t="s">
        <v>638</v>
      </c>
      <c r="B1235" s="253" t="s">
        <v>686</v>
      </c>
      <c r="C1235" s="240" t="s">
        <v>31</v>
      </c>
      <c r="D1235" s="240" t="s">
        <v>32</v>
      </c>
      <c r="E1235" s="240" t="s">
        <v>603</v>
      </c>
      <c r="F1235" s="240">
        <v>400807</v>
      </c>
      <c r="G1235" s="240" t="s">
        <v>63</v>
      </c>
      <c r="H1235" s="240" t="s">
        <v>604</v>
      </c>
      <c r="I1235" s="240">
        <v>41100</v>
      </c>
      <c r="J1235" s="240" t="s">
        <v>605</v>
      </c>
      <c r="K1235" s="240" t="s">
        <v>606</v>
      </c>
      <c r="L1235" s="240" t="s">
        <v>364</v>
      </c>
      <c r="M1235" s="240" t="s">
        <v>540</v>
      </c>
      <c r="Q1235" s="240" t="s">
        <v>1190</v>
      </c>
      <c r="R1235" s="331">
        <v>3632</v>
      </c>
      <c r="S1235" s="274" t="s">
        <v>677</v>
      </c>
      <c r="T1235" s="274" t="s">
        <v>581</v>
      </c>
      <c r="U1235" s="240" t="s">
        <v>42</v>
      </c>
      <c r="V1235" s="259">
        <v>100010001376</v>
      </c>
      <c r="AJ1235" s="198" t="str">
        <f t="shared" si="23"/>
        <v>-</v>
      </c>
      <c r="AK1235" s="230">
        <v>2012</v>
      </c>
      <c r="AL1235" s="551" t="s">
        <v>6795</v>
      </c>
    </row>
    <row r="1236" spans="1:38" ht="32" x14ac:dyDescent="0.2">
      <c r="A1236" s="220" t="s">
        <v>638</v>
      </c>
      <c r="B1236" s="253" t="s">
        <v>687</v>
      </c>
      <c r="C1236" s="240" t="s">
        <v>31</v>
      </c>
      <c r="D1236" s="240" t="s">
        <v>32</v>
      </c>
      <c r="E1236" s="240" t="s">
        <v>372</v>
      </c>
      <c r="F1236" s="240">
        <v>412241</v>
      </c>
      <c r="G1236" s="276" t="s">
        <v>688</v>
      </c>
      <c r="H1236" s="240" t="s">
        <v>374</v>
      </c>
      <c r="I1236" s="240">
        <v>20100</v>
      </c>
      <c r="J1236" s="240" t="s">
        <v>689</v>
      </c>
      <c r="K1236" s="240" t="s">
        <v>68</v>
      </c>
      <c r="L1236" s="240" t="s">
        <v>39</v>
      </c>
      <c r="M1236" s="240" t="s">
        <v>690</v>
      </c>
      <c r="Q1236" s="240" t="s">
        <v>692</v>
      </c>
      <c r="R1236" s="331">
        <v>3499</v>
      </c>
      <c r="S1236" s="277" t="s">
        <v>691</v>
      </c>
      <c r="T1236" s="278"/>
      <c r="U1236" s="240" t="s">
        <v>42</v>
      </c>
      <c r="V1236" s="259">
        <v>100010001376</v>
      </c>
      <c r="AJ1236" s="198" t="str">
        <f t="shared" si="23"/>
        <v>-</v>
      </c>
      <c r="AK1236" s="230">
        <v>2012</v>
      </c>
      <c r="AL1236" s="551" t="s">
        <v>6795</v>
      </c>
    </row>
    <row r="1237" spans="1:38" x14ac:dyDescent="0.2">
      <c r="A1237" s="220" t="s">
        <v>707</v>
      </c>
      <c r="B1237" s="240">
        <v>10141491</v>
      </c>
      <c r="C1237" s="240" t="s">
        <v>31</v>
      </c>
      <c r="D1237" s="240" t="s">
        <v>32</v>
      </c>
      <c r="E1237" s="240" t="s">
        <v>698</v>
      </c>
      <c r="F1237" s="240">
        <v>600220</v>
      </c>
      <c r="G1237" s="240" t="s">
        <v>478</v>
      </c>
      <c r="H1237" s="240" t="s">
        <v>35</v>
      </c>
      <c r="I1237" s="240">
        <v>10701</v>
      </c>
      <c r="J1237" s="240" t="s">
        <v>546</v>
      </c>
      <c r="K1237" s="240" t="s">
        <v>699</v>
      </c>
      <c r="L1237" s="240" t="s">
        <v>255</v>
      </c>
      <c r="M1237" s="240" t="s">
        <v>700</v>
      </c>
      <c r="Q1237" s="240" t="s">
        <v>931</v>
      </c>
      <c r="R1237" s="331" t="s">
        <v>701</v>
      </c>
      <c r="S1237" s="240" t="s">
        <v>702</v>
      </c>
      <c r="T1237" s="240" t="s">
        <v>703</v>
      </c>
      <c r="U1237" s="240" t="s">
        <v>42</v>
      </c>
      <c r="V1237" s="240">
        <v>100010001376</v>
      </c>
      <c r="AJ1237" s="198" t="str">
        <f t="shared" si="23"/>
        <v>-</v>
      </c>
      <c r="AK1237" s="230">
        <v>2012</v>
      </c>
      <c r="AL1237" s="551" t="s">
        <v>6795</v>
      </c>
    </row>
    <row r="1238" spans="1:38" x14ac:dyDescent="0.2">
      <c r="A1238" s="220" t="s">
        <v>3302</v>
      </c>
      <c r="B1238" s="240">
        <v>10141012</v>
      </c>
      <c r="C1238" s="240" t="s">
        <v>31</v>
      </c>
      <c r="D1238" s="240" t="s">
        <v>32</v>
      </c>
      <c r="E1238" s="240" t="s">
        <v>698</v>
      </c>
      <c r="F1238" s="240">
        <v>600220</v>
      </c>
      <c r="G1238" s="240" t="s">
        <v>478</v>
      </c>
      <c r="H1238" s="240" t="s">
        <v>35</v>
      </c>
      <c r="I1238" s="240">
        <v>22400</v>
      </c>
      <c r="J1238" s="240" t="s">
        <v>290</v>
      </c>
      <c r="K1238" s="240" t="s">
        <v>413</v>
      </c>
      <c r="L1238" s="240" t="s">
        <v>255</v>
      </c>
      <c r="M1238" s="240" t="s">
        <v>700</v>
      </c>
      <c r="Q1238" s="240" t="s">
        <v>2629</v>
      </c>
      <c r="R1238" s="331" t="s">
        <v>704</v>
      </c>
      <c r="S1238" s="240" t="s">
        <v>702</v>
      </c>
      <c r="T1238" s="240" t="s">
        <v>703</v>
      </c>
      <c r="U1238" s="240" t="s">
        <v>42</v>
      </c>
      <c r="V1238" s="240">
        <v>100010001376</v>
      </c>
      <c r="AJ1238" s="198" t="str">
        <f t="shared" si="23"/>
        <v>-</v>
      </c>
      <c r="AK1238" s="230">
        <v>2012</v>
      </c>
      <c r="AL1238" s="551" t="s">
        <v>6795</v>
      </c>
    </row>
    <row r="1239" spans="1:38" x14ac:dyDescent="0.2">
      <c r="A1239" s="220" t="s">
        <v>708</v>
      </c>
      <c r="B1239" s="240">
        <v>10141008</v>
      </c>
      <c r="C1239" s="240" t="s">
        <v>31</v>
      </c>
      <c r="D1239" s="240" t="s">
        <v>32</v>
      </c>
      <c r="E1239" s="240" t="s">
        <v>698</v>
      </c>
      <c r="F1239" s="240">
        <v>600220</v>
      </c>
      <c r="G1239" s="240" t="s">
        <v>478</v>
      </c>
      <c r="H1239" s="240" t="s">
        <v>35</v>
      </c>
      <c r="I1239" s="240">
        <v>27300</v>
      </c>
      <c r="J1239" s="240" t="s">
        <v>491</v>
      </c>
      <c r="K1239" s="240" t="s">
        <v>549</v>
      </c>
      <c r="L1239" s="240" t="s">
        <v>255</v>
      </c>
      <c r="M1239" s="240" t="s">
        <v>705</v>
      </c>
      <c r="Q1239" s="240" t="s">
        <v>3223</v>
      </c>
      <c r="R1239" s="331" t="s">
        <v>706</v>
      </c>
      <c r="S1239" s="240" t="s">
        <v>702</v>
      </c>
      <c r="T1239" s="240" t="s">
        <v>703</v>
      </c>
      <c r="U1239" s="240" t="s">
        <v>42</v>
      </c>
      <c r="V1239" s="240">
        <v>100010001376</v>
      </c>
      <c r="AJ1239" s="198" t="str">
        <f t="shared" si="23"/>
        <v>-</v>
      </c>
      <c r="AK1239" s="230">
        <v>2012</v>
      </c>
      <c r="AL1239" s="551" t="s">
        <v>6795</v>
      </c>
    </row>
    <row r="1240" spans="1:38" x14ac:dyDescent="0.2">
      <c r="A1240" s="220" t="s">
        <v>771</v>
      </c>
      <c r="B1240" s="240">
        <v>10133991</v>
      </c>
      <c r="C1240" s="240" t="s">
        <v>31</v>
      </c>
      <c r="D1240" s="240" t="s">
        <v>32</v>
      </c>
      <c r="E1240" s="240" t="s">
        <v>724</v>
      </c>
      <c r="F1240" s="240">
        <v>401680</v>
      </c>
      <c r="G1240" s="240" t="s">
        <v>725</v>
      </c>
      <c r="H1240" s="240" t="s">
        <v>46</v>
      </c>
      <c r="I1240" s="240">
        <v>1300</v>
      </c>
      <c r="J1240" s="240" t="s">
        <v>356</v>
      </c>
      <c r="K1240" s="240" t="s">
        <v>357</v>
      </c>
      <c r="L1240" s="240" t="s">
        <v>255</v>
      </c>
      <c r="M1240" s="240" t="s">
        <v>726</v>
      </c>
      <c r="Q1240" s="240" t="s">
        <v>727</v>
      </c>
      <c r="R1240" s="331" t="s">
        <v>728</v>
      </c>
      <c r="S1240" s="240" t="s">
        <v>729</v>
      </c>
      <c r="T1240" s="240" t="s">
        <v>730</v>
      </c>
      <c r="U1240" s="240" t="s">
        <v>42</v>
      </c>
      <c r="V1240" s="240">
        <v>100010001376</v>
      </c>
      <c r="AJ1240" s="198" t="str">
        <f t="shared" si="23"/>
        <v>-</v>
      </c>
      <c r="AK1240" s="230">
        <v>2012</v>
      </c>
      <c r="AL1240" s="551" t="s">
        <v>6795</v>
      </c>
    </row>
    <row r="1241" spans="1:38" x14ac:dyDescent="0.2">
      <c r="A1241" s="220" t="s">
        <v>772</v>
      </c>
      <c r="B1241" s="240">
        <v>10133992</v>
      </c>
      <c r="C1241" s="240" t="s">
        <v>31</v>
      </c>
      <c r="D1241" s="240" t="s">
        <v>32</v>
      </c>
      <c r="E1241" s="240" t="s">
        <v>724</v>
      </c>
      <c r="F1241" s="240">
        <v>401680</v>
      </c>
      <c r="G1241" s="240" t="s">
        <v>725</v>
      </c>
      <c r="H1241" s="240" t="s">
        <v>46</v>
      </c>
      <c r="I1241" s="240">
        <v>1400</v>
      </c>
      <c r="J1241" s="240" t="s">
        <v>474</v>
      </c>
      <c r="K1241" s="240" t="s">
        <v>731</v>
      </c>
      <c r="L1241" s="240" t="s">
        <v>255</v>
      </c>
      <c r="M1241" s="240" t="s">
        <v>726</v>
      </c>
      <c r="Q1241" s="240" t="s">
        <v>2630</v>
      </c>
      <c r="R1241" s="331" t="s">
        <v>732</v>
      </c>
      <c r="S1241" s="240" t="s">
        <v>729</v>
      </c>
      <c r="T1241" s="240" t="s">
        <v>730</v>
      </c>
      <c r="U1241" s="240" t="s">
        <v>42</v>
      </c>
      <c r="V1241" s="240">
        <v>100010001376</v>
      </c>
      <c r="AJ1241" s="198" t="str">
        <f t="shared" si="23"/>
        <v>-</v>
      </c>
      <c r="AK1241" s="230">
        <v>2012</v>
      </c>
      <c r="AL1241" s="551" t="s">
        <v>6795</v>
      </c>
    </row>
    <row r="1242" spans="1:38" x14ac:dyDescent="0.2">
      <c r="A1242" s="220" t="s">
        <v>773</v>
      </c>
      <c r="B1242" s="240">
        <v>10133994</v>
      </c>
      <c r="C1242" s="240" t="s">
        <v>31</v>
      </c>
      <c r="D1242" s="240" t="s">
        <v>32</v>
      </c>
      <c r="E1242" s="240" t="s">
        <v>724</v>
      </c>
      <c r="F1242" s="240">
        <v>401680</v>
      </c>
      <c r="G1242" s="240" t="s">
        <v>725</v>
      </c>
      <c r="H1242" s="240" t="s">
        <v>46</v>
      </c>
      <c r="I1242" s="240">
        <v>2000</v>
      </c>
      <c r="J1242" s="240" t="s">
        <v>356</v>
      </c>
      <c r="K1242" s="240" t="s">
        <v>357</v>
      </c>
      <c r="L1242" s="240" t="s">
        <v>255</v>
      </c>
      <c r="M1242" s="240" t="s">
        <v>726</v>
      </c>
      <c r="Q1242" s="240" t="s">
        <v>733</v>
      </c>
      <c r="R1242" s="331" t="s">
        <v>734</v>
      </c>
      <c r="S1242" s="240" t="s">
        <v>729</v>
      </c>
      <c r="T1242" s="240" t="s">
        <v>730</v>
      </c>
      <c r="U1242" s="240" t="s">
        <v>42</v>
      </c>
      <c r="V1242" s="240">
        <v>100010001376</v>
      </c>
      <c r="AJ1242" s="198" t="str">
        <f t="shared" si="23"/>
        <v>-</v>
      </c>
      <c r="AK1242" s="230">
        <v>2012</v>
      </c>
      <c r="AL1242" s="551" t="s">
        <v>6795</v>
      </c>
    </row>
    <row r="1243" spans="1:38" x14ac:dyDescent="0.2">
      <c r="A1243" s="220" t="s">
        <v>774</v>
      </c>
      <c r="B1243" s="240">
        <v>10133997</v>
      </c>
      <c r="C1243" s="240" t="s">
        <v>31</v>
      </c>
      <c r="D1243" s="240" t="s">
        <v>32</v>
      </c>
      <c r="E1243" s="240" t="s">
        <v>724</v>
      </c>
      <c r="F1243" s="240">
        <v>401680</v>
      </c>
      <c r="G1243" s="240" t="s">
        <v>725</v>
      </c>
      <c r="H1243" s="240" t="s">
        <v>46</v>
      </c>
      <c r="I1243" s="240">
        <v>13300</v>
      </c>
      <c r="J1243" s="240" t="s">
        <v>583</v>
      </c>
      <c r="K1243" s="240" t="s">
        <v>584</v>
      </c>
      <c r="L1243" s="240" t="s">
        <v>255</v>
      </c>
      <c r="M1243" s="240" t="s">
        <v>726</v>
      </c>
      <c r="Q1243" s="240" t="s">
        <v>2610</v>
      </c>
      <c r="R1243" s="331" t="s">
        <v>735</v>
      </c>
      <c r="S1243" s="240" t="s">
        <v>729</v>
      </c>
      <c r="T1243" s="240" t="s">
        <v>730</v>
      </c>
      <c r="U1243" s="240" t="s">
        <v>42</v>
      </c>
      <c r="V1243" s="240">
        <v>100010001376</v>
      </c>
      <c r="AJ1243" s="198" t="str">
        <f t="shared" si="23"/>
        <v>-</v>
      </c>
      <c r="AK1243" s="230">
        <v>2012</v>
      </c>
      <c r="AL1243" s="551" t="s">
        <v>6795</v>
      </c>
    </row>
    <row r="1244" spans="1:38" x14ac:dyDescent="0.2">
      <c r="A1244" s="220" t="s">
        <v>638</v>
      </c>
      <c r="B1244" s="240">
        <v>10133999</v>
      </c>
      <c r="C1244" s="240" t="s">
        <v>31</v>
      </c>
      <c r="D1244" s="240" t="s">
        <v>32</v>
      </c>
      <c r="E1244" s="240" t="s">
        <v>724</v>
      </c>
      <c r="F1244" s="240">
        <v>401680</v>
      </c>
      <c r="G1244" s="240" t="s">
        <v>725</v>
      </c>
      <c r="H1244" s="240" t="s">
        <v>46</v>
      </c>
      <c r="I1244" s="240">
        <v>20600</v>
      </c>
      <c r="J1244" s="240" t="s">
        <v>124</v>
      </c>
      <c r="K1244" s="240" t="s">
        <v>445</v>
      </c>
      <c r="L1244" s="240" t="s">
        <v>255</v>
      </c>
      <c r="M1244" s="240" t="s">
        <v>726</v>
      </c>
      <c r="Q1244" s="240" t="s">
        <v>2611</v>
      </c>
      <c r="R1244" s="331" t="s">
        <v>736</v>
      </c>
      <c r="S1244" s="240" t="s">
        <v>729</v>
      </c>
      <c r="T1244" s="240" t="s">
        <v>730</v>
      </c>
      <c r="U1244" s="240" t="s">
        <v>42</v>
      </c>
      <c r="V1244" s="240">
        <v>100010001376</v>
      </c>
      <c r="AJ1244" s="198" t="str">
        <f t="shared" si="23"/>
        <v>-</v>
      </c>
      <c r="AK1244" s="230">
        <v>2012</v>
      </c>
      <c r="AL1244" s="551" t="s">
        <v>6795</v>
      </c>
    </row>
    <row r="1245" spans="1:38" x14ac:dyDescent="0.2">
      <c r="A1245" s="220" t="s">
        <v>775</v>
      </c>
      <c r="B1245" s="240">
        <v>10134000</v>
      </c>
      <c r="C1245" s="240" t="s">
        <v>31</v>
      </c>
      <c r="D1245" s="240" t="s">
        <v>32</v>
      </c>
      <c r="E1245" s="240" t="s">
        <v>724</v>
      </c>
      <c r="F1245" s="240">
        <v>401680</v>
      </c>
      <c r="G1245" s="240" t="s">
        <v>725</v>
      </c>
      <c r="H1245" s="240" t="s">
        <v>46</v>
      </c>
      <c r="I1245" s="240">
        <v>20700</v>
      </c>
      <c r="J1245" s="240" t="s">
        <v>231</v>
      </c>
      <c r="K1245" s="240" t="s">
        <v>591</v>
      </c>
      <c r="L1245" s="240" t="s">
        <v>255</v>
      </c>
      <c r="M1245" s="240" t="s">
        <v>726</v>
      </c>
      <c r="Q1245" s="240" t="s">
        <v>2663</v>
      </c>
      <c r="R1245" s="331" t="s">
        <v>737</v>
      </c>
      <c r="S1245" s="240" t="s">
        <v>729</v>
      </c>
      <c r="T1245" s="240" t="s">
        <v>730</v>
      </c>
      <c r="U1245" s="240" t="s">
        <v>42</v>
      </c>
      <c r="V1245" s="240">
        <v>100010001376</v>
      </c>
      <c r="AJ1245" s="198" t="str">
        <f t="shared" si="23"/>
        <v>-</v>
      </c>
      <c r="AK1245" s="230">
        <v>2012</v>
      </c>
      <c r="AL1245" s="551" t="s">
        <v>6795</v>
      </c>
    </row>
    <row r="1246" spans="1:38" x14ac:dyDescent="0.2">
      <c r="A1246" s="220" t="s">
        <v>776</v>
      </c>
      <c r="B1246" s="240">
        <v>10134001</v>
      </c>
      <c r="C1246" s="240" t="s">
        <v>31</v>
      </c>
      <c r="D1246" s="240" t="s">
        <v>32</v>
      </c>
      <c r="E1246" s="240" t="s">
        <v>724</v>
      </c>
      <c r="F1246" s="240">
        <v>401680</v>
      </c>
      <c r="G1246" s="240" t="s">
        <v>725</v>
      </c>
      <c r="H1246" s="240" t="s">
        <v>46</v>
      </c>
      <c r="I1246" s="240">
        <v>30900</v>
      </c>
      <c r="J1246" s="240" t="s">
        <v>738</v>
      </c>
      <c r="K1246" s="240" t="s">
        <v>739</v>
      </c>
      <c r="L1246" s="240" t="s">
        <v>255</v>
      </c>
      <c r="M1246" s="240" t="s">
        <v>726</v>
      </c>
      <c r="Q1246" s="240" t="s">
        <v>2664</v>
      </c>
      <c r="R1246" s="331" t="s">
        <v>740</v>
      </c>
      <c r="S1246" s="240" t="s">
        <v>729</v>
      </c>
      <c r="T1246" s="240" t="s">
        <v>730</v>
      </c>
      <c r="U1246" s="240" t="s">
        <v>42</v>
      </c>
      <c r="V1246" s="240">
        <v>100010001376</v>
      </c>
      <c r="AJ1246" s="198" t="str">
        <f t="shared" si="23"/>
        <v>-</v>
      </c>
      <c r="AK1246" s="230">
        <v>2012</v>
      </c>
      <c r="AL1246" s="551" t="s">
        <v>6795</v>
      </c>
    </row>
    <row r="1247" spans="1:38" x14ac:dyDescent="0.2">
      <c r="A1247" s="220" t="s">
        <v>777</v>
      </c>
      <c r="B1247" s="240">
        <v>10147670</v>
      </c>
      <c r="C1247" s="240" t="s">
        <v>31</v>
      </c>
      <c r="D1247" s="240" t="s">
        <v>32</v>
      </c>
      <c r="E1247" s="240" t="s">
        <v>603</v>
      </c>
      <c r="F1247" s="240">
        <v>400807</v>
      </c>
      <c r="G1247" s="240" t="s">
        <v>63</v>
      </c>
      <c r="H1247" s="240" t="s">
        <v>604</v>
      </c>
      <c r="I1247" s="240">
        <v>37101</v>
      </c>
      <c r="J1247" s="240" t="s">
        <v>741</v>
      </c>
      <c r="K1247" s="240" t="s">
        <v>254</v>
      </c>
      <c r="L1247" s="240" t="s">
        <v>255</v>
      </c>
      <c r="M1247" s="240" t="s">
        <v>726</v>
      </c>
      <c r="Q1247" s="240" t="s">
        <v>2665</v>
      </c>
      <c r="R1247" s="331" t="s">
        <v>742</v>
      </c>
      <c r="S1247" s="240" t="s">
        <v>729</v>
      </c>
      <c r="T1247" s="240" t="s">
        <v>730</v>
      </c>
      <c r="U1247" s="240" t="s">
        <v>42</v>
      </c>
      <c r="V1247" s="240">
        <v>100010001376</v>
      </c>
      <c r="AJ1247" s="198" t="str">
        <f t="shared" si="23"/>
        <v>-</v>
      </c>
      <c r="AK1247" s="230">
        <v>2012</v>
      </c>
      <c r="AL1247" s="551" t="s">
        <v>6795</v>
      </c>
    </row>
    <row r="1248" spans="1:38" x14ac:dyDescent="0.2">
      <c r="A1248" s="220" t="s">
        <v>777</v>
      </c>
      <c r="B1248" s="240">
        <v>10147671</v>
      </c>
      <c r="C1248" s="240" t="s">
        <v>31</v>
      </c>
      <c r="D1248" s="240" t="s">
        <v>32</v>
      </c>
      <c r="E1248" s="240" t="s">
        <v>603</v>
      </c>
      <c r="F1248" s="240">
        <v>400807</v>
      </c>
      <c r="G1248" s="240" t="s">
        <v>63</v>
      </c>
      <c r="H1248" s="240" t="s">
        <v>604</v>
      </c>
      <c r="I1248" s="240">
        <v>37201</v>
      </c>
      <c r="J1248" s="240" t="s">
        <v>741</v>
      </c>
      <c r="K1248" s="240" t="s">
        <v>254</v>
      </c>
      <c r="L1248" s="240" t="s">
        <v>255</v>
      </c>
      <c r="M1248" s="240" t="s">
        <v>726</v>
      </c>
      <c r="Q1248" s="240" t="s">
        <v>2665</v>
      </c>
      <c r="R1248" s="331" t="s">
        <v>743</v>
      </c>
      <c r="S1248" s="240" t="s">
        <v>729</v>
      </c>
      <c r="T1248" s="240" t="s">
        <v>730</v>
      </c>
      <c r="U1248" s="240" t="s">
        <v>42</v>
      </c>
      <c r="V1248" s="240">
        <v>100010001376</v>
      </c>
      <c r="AJ1248" s="198" t="str">
        <f t="shared" si="23"/>
        <v>-</v>
      </c>
      <c r="AK1248" s="230">
        <v>2012</v>
      </c>
      <c r="AL1248" s="551" t="s">
        <v>6795</v>
      </c>
    </row>
    <row r="1249" spans="1:38" x14ac:dyDescent="0.2">
      <c r="A1249" s="220" t="s">
        <v>778</v>
      </c>
      <c r="B1249" s="240">
        <v>10139909</v>
      </c>
      <c r="C1249" s="240" t="s">
        <v>31</v>
      </c>
      <c r="D1249" s="240" t="s">
        <v>32</v>
      </c>
      <c r="E1249" s="240" t="s">
        <v>603</v>
      </c>
      <c r="F1249" s="240">
        <v>400807</v>
      </c>
      <c r="G1249" s="240" t="s">
        <v>63</v>
      </c>
      <c r="H1249" s="240" t="s">
        <v>604</v>
      </c>
      <c r="I1249" s="240">
        <v>37600</v>
      </c>
      <c r="J1249" s="240" t="s">
        <v>356</v>
      </c>
      <c r="K1249" s="240" t="s">
        <v>357</v>
      </c>
      <c r="L1249" s="240" t="s">
        <v>255</v>
      </c>
      <c r="M1249" s="240" t="s">
        <v>726</v>
      </c>
      <c r="Q1249" s="240" t="s">
        <v>744</v>
      </c>
      <c r="R1249" s="331" t="s">
        <v>745</v>
      </c>
      <c r="S1249" s="240" t="s">
        <v>729</v>
      </c>
      <c r="T1249" s="240" t="s">
        <v>730</v>
      </c>
      <c r="U1249" s="240" t="s">
        <v>42</v>
      </c>
      <c r="V1249" s="240">
        <v>100010001376</v>
      </c>
      <c r="AJ1249" s="198" t="str">
        <f t="shared" si="23"/>
        <v>-</v>
      </c>
      <c r="AK1249" s="230">
        <v>2012</v>
      </c>
      <c r="AL1249" s="551" t="s">
        <v>6795</v>
      </c>
    </row>
    <row r="1250" spans="1:38" x14ac:dyDescent="0.2">
      <c r="A1250" s="220" t="s">
        <v>779</v>
      </c>
      <c r="B1250" s="240">
        <v>10147672</v>
      </c>
      <c r="C1250" s="240" t="s">
        <v>31</v>
      </c>
      <c r="D1250" s="240" t="s">
        <v>32</v>
      </c>
      <c r="E1250" s="240" t="s">
        <v>603</v>
      </c>
      <c r="F1250" s="240">
        <v>400807</v>
      </c>
      <c r="G1250" s="240" t="s">
        <v>63</v>
      </c>
      <c r="H1250" s="240" t="s">
        <v>604</v>
      </c>
      <c r="I1250" s="240">
        <v>37610</v>
      </c>
      <c r="J1250" s="240" t="s">
        <v>356</v>
      </c>
      <c r="K1250" s="240" t="s">
        <v>357</v>
      </c>
      <c r="L1250" s="240" t="s">
        <v>255</v>
      </c>
      <c r="M1250" s="240" t="s">
        <v>726</v>
      </c>
      <c r="Q1250" s="240" t="s">
        <v>746</v>
      </c>
      <c r="R1250" s="331" t="s">
        <v>747</v>
      </c>
      <c r="S1250" s="240" t="s">
        <v>729</v>
      </c>
      <c r="T1250" s="240" t="s">
        <v>730</v>
      </c>
      <c r="U1250" s="240" t="s">
        <v>42</v>
      </c>
      <c r="V1250" s="240">
        <v>100010001376</v>
      </c>
      <c r="AJ1250" s="198" t="str">
        <f t="shared" si="23"/>
        <v>-</v>
      </c>
      <c r="AK1250" s="230">
        <v>2012</v>
      </c>
      <c r="AL1250" s="551" t="s">
        <v>6795</v>
      </c>
    </row>
    <row r="1251" spans="1:38" x14ac:dyDescent="0.2">
      <c r="A1251" s="220" t="s">
        <v>639</v>
      </c>
      <c r="B1251" s="240">
        <v>10151840</v>
      </c>
      <c r="C1251" s="240" t="s">
        <v>31</v>
      </c>
      <c r="D1251" s="240" t="s">
        <v>32</v>
      </c>
      <c r="E1251" s="240" t="s">
        <v>748</v>
      </c>
      <c r="F1251" s="240">
        <v>410386</v>
      </c>
      <c r="G1251" s="240" t="s">
        <v>749</v>
      </c>
      <c r="H1251" s="240" t="s">
        <v>556</v>
      </c>
      <c r="I1251" s="240">
        <v>81200</v>
      </c>
      <c r="J1251" s="240" t="s">
        <v>367</v>
      </c>
      <c r="K1251" s="240" t="s">
        <v>375</v>
      </c>
      <c r="L1251" s="240" t="s">
        <v>255</v>
      </c>
      <c r="M1251" s="240" t="s">
        <v>750</v>
      </c>
      <c r="N1251" s="192" t="s">
        <v>2922</v>
      </c>
      <c r="Q1251" s="240" t="s">
        <v>3320</v>
      </c>
      <c r="R1251" s="331" t="s">
        <v>751</v>
      </c>
      <c r="S1251" s="240" t="s">
        <v>729</v>
      </c>
      <c r="T1251" s="240" t="s">
        <v>730</v>
      </c>
      <c r="U1251" s="240" t="s">
        <v>42</v>
      </c>
      <c r="V1251" s="240">
        <v>100010001376</v>
      </c>
      <c r="AJ1251" s="198" t="str">
        <f t="shared" si="23"/>
        <v>-</v>
      </c>
      <c r="AK1251" s="230">
        <v>2012</v>
      </c>
      <c r="AL1251" s="551" t="s">
        <v>6795</v>
      </c>
    </row>
    <row r="1252" spans="1:38" x14ac:dyDescent="0.2">
      <c r="A1252" s="220" t="s">
        <v>890</v>
      </c>
      <c r="B1252" s="240">
        <v>10118798</v>
      </c>
      <c r="C1252" s="240" t="s">
        <v>31</v>
      </c>
      <c r="D1252" s="240" t="s">
        <v>32</v>
      </c>
      <c r="E1252" s="240" t="s">
        <v>517</v>
      </c>
      <c r="F1252" s="240">
        <v>400038</v>
      </c>
      <c r="G1252" s="240" t="s">
        <v>518</v>
      </c>
      <c r="H1252" s="240" t="s">
        <v>374</v>
      </c>
      <c r="I1252" s="240">
        <v>81200</v>
      </c>
      <c r="J1252" s="240" t="s">
        <v>486</v>
      </c>
      <c r="K1252" s="240" t="s">
        <v>553</v>
      </c>
      <c r="L1252" s="240" t="s">
        <v>255</v>
      </c>
      <c r="M1252" s="240" t="s">
        <v>798</v>
      </c>
      <c r="Q1252" s="240" t="s">
        <v>1037</v>
      </c>
      <c r="R1252" s="331" t="s">
        <v>799</v>
      </c>
      <c r="S1252" s="240" t="s">
        <v>800</v>
      </c>
      <c r="T1252" s="240" t="s">
        <v>801</v>
      </c>
      <c r="U1252" s="240" t="s">
        <v>42</v>
      </c>
      <c r="V1252" s="240">
        <v>100010001376</v>
      </c>
      <c r="AJ1252" s="198" t="str">
        <f t="shared" si="23"/>
        <v>-</v>
      </c>
      <c r="AK1252" s="230">
        <v>2012</v>
      </c>
      <c r="AL1252" s="551" t="s">
        <v>6795</v>
      </c>
    </row>
    <row r="1253" spans="1:38" x14ac:dyDescent="0.2">
      <c r="A1253" s="220" t="s">
        <v>3302</v>
      </c>
      <c r="B1253" s="240">
        <v>10119037</v>
      </c>
      <c r="C1253" s="240" t="s">
        <v>31</v>
      </c>
      <c r="D1253" s="240" t="s">
        <v>32</v>
      </c>
      <c r="E1253" s="240" t="s">
        <v>517</v>
      </c>
      <c r="F1253" s="240">
        <v>400038</v>
      </c>
      <c r="G1253" s="240" t="s">
        <v>518</v>
      </c>
      <c r="H1253" s="240" t="s">
        <v>374</v>
      </c>
      <c r="I1253" s="240">
        <v>16000</v>
      </c>
      <c r="J1253" s="240" t="s">
        <v>207</v>
      </c>
      <c r="K1253" s="240" t="s">
        <v>440</v>
      </c>
      <c r="L1253" s="240" t="s">
        <v>255</v>
      </c>
      <c r="M1253" s="240" t="s">
        <v>798</v>
      </c>
      <c r="Q1253" s="240" t="s">
        <v>3224</v>
      </c>
      <c r="R1253" s="331" t="s">
        <v>802</v>
      </c>
      <c r="S1253" s="240" t="s">
        <v>800</v>
      </c>
      <c r="T1253" s="240" t="s">
        <v>801</v>
      </c>
      <c r="U1253" s="240" t="s">
        <v>42</v>
      </c>
      <c r="V1253" s="240">
        <v>100010001376</v>
      </c>
      <c r="AJ1253" s="198" t="str">
        <f t="shared" si="23"/>
        <v>-</v>
      </c>
      <c r="AK1253" s="230">
        <v>2012</v>
      </c>
      <c r="AL1253" s="551" t="s">
        <v>6795</v>
      </c>
    </row>
    <row r="1254" spans="1:38" x14ac:dyDescent="0.2">
      <c r="A1254" s="220" t="s">
        <v>3302</v>
      </c>
      <c r="B1254" s="240">
        <v>10119042</v>
      </c>
      <c r="C1254" s="240" t="s">
        <v>31</v>
      </c>
      <c r="D1254" s="240" t="s">
        <v>32</v>
      </c>
      <c r="E1254" s="240" t="s">
        <v>517</v>
      </c>
      <c r="F1254" s="240">
        <v>400038</v>
      </c>
      <c r="G1254" s="240" t="s">
        <v>518</v>
      </c>
      <c r="H1254" s="240" t="s">
        <v>374</v>
      </c>
      <c r="I1254" s="240">
        <v>32100</v>
      </c>
      <c r="J1254" s="240" t="s">
        <v>175</v>
      </c>
      <c r="K1254" s="240" t="s">
        <v>452</v>
      </c>
      <c r="L1254" s="240" t="s">
        <v>255</v>
      </c>
      <c r="M1254" s="240" t="s">
        <v>798</v>
      </c>
      <c r="Q1254" s="240" t="s">
        <v>3225</v>
      </c>
      <c r="R1254" s="331" t="s">
        <v>803</v>
      </c>
      <c r="S1254" s="240" t="s">
        <v>800</v>
      </c>
      <c r="T1254" s="240" t="s">
        <v>801</v>
      </c>
      <c r="U1254" s="240" t="s">
        <v>42</v>
      </c>
      <c r="V1254" s="240">
        <v>100010001376</v>
      </c>
      <c r="AJ1254" s="198" t="str">
        <f t="shared" si="23"/>
        <v>-</v>
      </c>
      <c r="AK1254" s="230">
        <v>2012</v>
      </c>
      <c r="AL1254" s="551" t="s">
        <v>6795</v>
      </c>
    </row>
    <row r="1255" spans="1:38" x14ac:dyDescent="0.2">
      <c r="A1255" s="220" t="s">
        <v>3302</v>
      </c>
      <c r="B1255" s="240">
        <v>10119043</v>
      </c>
      <c r="C1255" s="240" t="s">
        <v>31</v>
      </c>
      <c r="D1255" s="240" t="s">
        <v>32</v>
      </c>
      <c r="E1255" s="240" t="s">
        <v>517</v>
      </c>
      <c r="F1255" s="240">
        <v>400038</v>
      </c>
      <c r="G1255" s="240" t="s">
        <v>518</v>
      </c>
      <c r="H1255" s="240" t="s">
        <v>374</v>
      </c>
      <c r="I1255" s="240">
        <v>32110</v>
      </c>
      <c r="J1255" s="240" t="s">
        <v>175</v>
      </c>
      <c r="K1255" s="240" t="s">
        <v>452</v>
      </c>
      <c r="L1255" s="240" t="s">
        <v>255</v>
      </c>
      <c r="M1255" s="240" t="s">
        <v>798</v>
      </c>
      <c r="Q1255" s="240" t="s">
        <v>3226</v>
      </c>
      <c r="R1255" s="331" t="s">
        <v>804</v>
      </c>
      <c r="S1255" s="240" t="s">
        <v>800</v>
      </c>
      <c r="T1255" s="240" t="s">
        <v>801</v>
      </c>
      <c r="U1255" s="240" t="s">
        <v>42</v>
      </c>
      <c r="V1255" s="240">
        <v>100010001376</v>
      </c>
      <c r="AJ1255" s="198" t="str">
        <f t="shared" si="23"/>
        <v>-</v>
      </c>
      <c r="AK1255" s="230">
        <v>2012</v>
      </c>
      <c r="AL1255" s="551" t="s">
        <v>6795</v>
      </c>
    </row>
    <row r="1256" spans="1:38" x14ac:dyDescent="0.2">
      <c r="A1256" s="220" t="s">
        <v>638</v>
      </c>
      <c r="B1256" s="240">
        <v>10119058</v>
      </c>
      <c r="C1256" s="240" t="s">
        <v>31</v>
      </c>
      <c r="D1256" s="240" t="s">
        <v>32</v>
      </c>
      <c r="E1256" s="240" t="s">
        <v>517</v>
      </c>
      <c r="F1256" s="240">
        <v>400038</v>
      </c>
      <c r="G1256" s="240" t="s">
        <v>518</v>
      </c>
      <c r="H1256" s="240" t="s">
        <v>374</v>
      </c>
      <c r="I1256" s="240">
        <v>45600</v>
      </c>
      <c r="J1256" s="240" t="s">
        <v>583</v>
      </c>
      <c r="K1256" s="240" t="s">
        <v>584</v>
      </c>
      <c r="L1256" s="240" t="s">
        <v>255</v>
      </c>
      <c r="M1256" s="240" t="s">
        <v>798</v>
      </c>
      <c r="Q1256" s="240" t="s">
        <v>3227</v>
      </c>
      <c r="R1256" s="331" t="s">
        <v>805</v>
      </c>
      <c r="S1256" s="240" t="s">
        <v>800</v>
      </c>
      <c r="T1256" s="240" t="s">
        <v>801</v>
      </c>
      <c r="U1256" s="240" t="s">
        <v>42</v>
      </c>
      <c r="V1256" s="240">
        <v>100010001376</v>
      </c>
      <c r="AJ1256" s="198" t="str">
        <f t="shared" si="23"/>
        <v>-</v>
      </c>
      <c r="AK1256" s="230">
        <v>2012</v>
      </c>
      <c r="AL1256" s="551" t="s">
        <v>6795</v>
      </c>
    </row>
    <row r="1257" spans="1:38" x14ac:dyDescent="0.2">
      <c r="A1257" s="220" t="s">
        <v>638</v>
      </c>
      <c r="B1257" s="240">
        <v>10119542</v>
      </c>
      <c r="C1257" s="240" t="s">
        <v>31</v>
      </c>
      <c r="D1257" s="240" t="s">
        <v>32</v>
      </c>
      <c r="E1257" s="240" t="s">
        <v>517</v>
      </c>
      <c r="F1257" s="240">
        <v>400038</v>
      </c>
      <c r="G1257" s="240" t="s">
        <v>518</v>
      </c>
      <c r="H1257" s="240" t="s">
        <v>374</v>
      </c>
      <c r="I1257" s="240">
        <v>50310</v>
      </c>
      <c r="J1257" s="240" t="s">
        <v>124</v>
      </c>
      <c r="K1257" s="240" t="s">
        <v>445</v>
      </c>
      <c r="L1257" s="240" t="s">
        <v>255</v>
      </c>
      <c r="M1257" s="240" t="s">
        <v>798</v>
      </c>
      <c r="Q1257" s="240" t="s">
        <v>3228</v>
      </c>
      <c r="R1257" s="331" t="s">
        <v>806</v>
      </c>
      <c r="S1257" s="240" t="s">
        <v>800</v>
      </c>
      <c r="T1257" s="240" t="s">
        <v>801</v>
      </c>
      <c r="U1257" s="240" t="s">
        <v>42</v>
      </c>
      <c r="V1257" s="240">
        <v>100010001376</v>
      </c>
      <c r="AJ1257" s="198" t="str">
        <f t="shared" si="23"/>
        <v>-</v>
      </c>
      <c r="AK1257" s="230">
        <v>2012</v>
      </c>
      <c r="AL1257" s="551" t="s">
        <v>6795</v>
      </c>
    </row>
    <row r="1258" spans="1:38" x14ac:dyDescent="0.2">
      <c r="A1258" s="220" t="s">
        <v>639</v>
      </c>
      <c r="B1258" s="240">
        <v>10124598</v>
      </c>
      <c r="C1258" s="240" t="s">
        <v>31</v>
      </c>
      <c r="D1258" s="240" t="s">
        <v>32</v>
      </c>
      <c r="E1258" s="240" t="s">
        <v>807</v>
      </c>
      <c r="F1258" s="240">
        <v>401255</v>
      </c>
      <c r="G1258" s="240" t="s">
        <v>336</v>
      </c>
      <c r="H1258" s="240" t="s">
        <v>308</v>
      </c>
      <c r="I1258" s="240">
        <v>20340</v>
      </c>
      <c r="J1258" s="240" t="s">
        <v>367</v>
      </c>
      <c r="K1258" s="240" t="s">
        <v>375</v>
      </c>
      <c r="L1258" s="240" t="s">
        <v>255</v>
      </c>
      <c r="M1258" s="240" t="s">
        <v>808</v>
      </c>
      <c r="N1258" s="192" t="s">
        <v>2922</v>
      </c>
      <c r="Q1258" s="240" t="s">
        <v>3334</v>
      </c>
      <c r="R1258" s="331" t="s">
        <v>809</v>
      </c>
      <c r="S1258" s="240" t="s">
        <v>800</v>
      </c>
      <c r="T1258" s="240" t="s">
        <v>801</v>
      </c>
      <c r="U1258" s="240" t="s">
        <v>42</v>
      </c>
      <c r="V1258" s="240">
        <v>100010001376</v>
      </c>
      <c r="AJ1258" s="198" t="str">
        <f t="shared" si="23"/>
        <v>-</v>
      </c>
      <c r="AK1258" s="230">
        <v>2012</v>
      </c>
      <c r="AL1258" s="551" t="s">
        <v>6795</v>
      </c>
    </row>
    <row r="1259" spans="1:38" x14ac:dyDescent="0.2">
      <c r="A1259" s="220" t="s">
        <v>639</v>
      </c>
      <c r="B1259" s="240">
        <v>10124599</v>
      </c>
      <c r="C1259" s="240" t="s">
        <v>31</v>
      </c>
      <c r="D1259" s="240" t="s">
        <v>32</v>
      </c>
      <c r="E1259" s="240" t="s">
        <v>807</v>
      </c>
      <c r="F1259" s="240">
        <v>401255</v>
      </c>
      <c r="G1259" s="240" t="s">
        <v>336</v>
      </c>
      <c r="H1259" s="240" t="s">
        <v>308</v>
      </c>
      <c r="I1259" s="240">
        <v>21250</v>
      </c>
      <c r="J1259" s="240" t="s">
        <v>367</v>
      </c>
      <c r="K1259" s="240" t="s">
        <v>375</v>
      </c>
      <c r="L1259" s="240" t="s">
        <v>255</v>
      </c>
      <c r="M1259" s="240" t="s">
        <v>808</v>
      </c>
      <c r="N1259" s="192" t="s">
        <v>2922</v>
      </c>
      <c r="Q1259" s="240" t="s">
        <v>3334</v>
      </c>
      <c r="R1259" s="331" t="s">
        <v>810</v>
      </c>
      <c r="S1259" s="240" t="s">
        <v>800</v>
      </c>
      <c r="T1259" s="240" t="s">
        <v>801</v>
      </c>
      <c r="U1259" s="240" t="s">
        <v>42</v>
      </c>
      <c r="V1259" s="240">
        <v>100010001376</v>
      </c>
      <c r="AJ1259" s="198" t="str">
        <f t="shared" si="23"/>
        <v>-</v>
      </c>
      <c r="AK1259" s="230">
        <v>2012</v>
      </c>
      <c r="AL1259" s="551" t="s">
        <v>6795</v>
      </c>
    </row>
    <row r="1260" spans="1:38" x14ac:dyDescent="0.2">
      <c r="A1260" s="220" t="s">
        <v>639</v>
      </c>
      <c r="B1260" s="240">
        <v>10124600</v>
      </c>
      <c r="C1260" s="240" t="s">
        <v>31</v>
      </c>
      <c r="D1260" s="240" t="s">
        <v>32</v>
      </c>
      <c r="E1260" s="240" t="s">
        <v>807</v>
      </c>
      <c r="F1260" s="240">
        <v>401255</v>
      </c>
      <c r="G1260" s="240" t="s">
        <v>336</v>
      </c>
      <c r="H1260" s="240" t="s">
        <v>308</v>
      </c>
      <c r="I1260" s="240">
        <v>22350</v>
      </c>
      <c r="J1260" s="240" t="s">
        <v>367</v>
      </c>
      <c r="K1260" s="240" t="s">
        <v>375</v>
      </c>
      <c r="L1260" s="240" t="s">
        <v>255</v>
      </c>
      <c r="M1260" s="240" t="s">
        <v>808</v>
      </c>
      <c r="N1260" s="192" t="s">
        <v>2922</v>
      </c>
      <c r="Q1260" s="240" t="s">
        <v>3335</v>
      </c>
      <c r="R1260" s="331" t="s">
        <v>811</v>
      </c>
      <c r="S1260" s="240" t="s">
        <v>800</v>
      </c>
      <c r="T1260" s="240" t="s">
        <v>801</v>
      </c>
      <c r="U1260" s="240" t="s">
        <v>42</v>
      </c>
      <c r="V1260" s="240">
        <v>100010001376</v>
      </c>
      <c r="AJ1260" s="198" t="str">
        <f t="shared" si="23"/>
        <v>-</v>
      </c>
      <c r="AK1260" s="230">
        <v>2012</v>
      </c>
      <c r="AL1260" s="551" t="s">
        <v>6795</v>
      </c>
    </row>
    <row r="1261" spans="1:38" x14ac:dyDescent="0.2">
      <c r="A1261" s="220" t="s">
        <v>639</v>
      </c>
      <c r="B1261" s="240">
        <v>10124601</v>
      </c>
      <c r="C1261" s="240" t="s">
        <v>31</v>
      </c>
      <c r="D1261" s="240" t="s">
        <v>32</v>
      </c>
      <c r="E1261" s="240" t="s">
        <v>807</v>
      </c>
      <c r="F1261" s="240">
        <v>401255</v>
      </c>
      <c r="G1261" s="240" t="s">
        <v>336</v>
      </c>
      <c r="H1261" s="240" t="s">
        <v>308</v>
      </c>
      <c r="I1261" s="240">
        <v>23350</v>
      </c>
      <c r="J1261" s="240" t="s">
        <v>367</v>
      </c>
      <c r="K1261" s="240" t="s">
        <v>375</v>
      </c>
      <c r="L1261" s="240" t="s">
        <v>255</v>
      </c>
      <c r="M1261" s="240" t="s">
        <v>808</v>
      </c>
      <c r="N1261" s="192" t="s">
        <v>2922</v>
      </c>
      <c r="Q1261" s="240" t="s">
        <v>3322</v>
      </c>
      <c r="R1261" s="331" t="s">
        <v>812</v>
      </c>
      <c r="S1261" s="240" t="s">
        <v>800</v>
      </c>
      <c r="T1261" s="240" t="s">
        <v>801</v>
      </c>
      <c r="U1261" s="240" t="s">
        <v>42</v>
      </c>
      <c r="V1261" s="240">
        <v>100010001376</v>
      </c>
      <c r="AJ1261" s="198" t="str">
        <f t="shared" si="23"/>
        <v>-</v>
      </c>
      <c r="AK1261" s="230">
        <v>2012</v>
      </c>
      <c r="AL1261" s="551" t="s">
        <v>6795</v>
      </c>
    </row>
    <row r="1262" spans="1:38" x14ac:dyDescent="0.2">
      <c r="A1262" s="220" t="s">
        <v>891</v>
      </c>
      <c r="B1262" s="240">
        <v>10134763</v>
      </c>
      <c r="C1262" s="240" t="s">
        <v>31</v>
      </c>
      <c r="D1262" s="240" t="s">
        <v>32</v>
      </c>
      <c r="E1262" s="240" t="s">
        <v>570</v>
      </c>
      <c r="F1262" s="240">
        <v>403009</v>
      </c>
      <c r="G1262" s="240" t="s">
        <v>813</v>
      </c>
      <c r="H1262" s="240" t="s">
        <v>308</v>
      </c>
      <c r="I1262" s="240">
        <v>600</v>
      </c>
      <c r="J1262" s="240" t="s">
        <v>356</v>
      </c>
      <c r="K1262" s="240" t="s">
        <v>357</v>
      </c>
      <c r="L1262" s="240" t="s">
        <v>255</v>
      </c>
      <c r="M1262" s="240" t="s">
        <v>814</v>
      </c>
      <c r="Q1262" s="240" t="s">
        <v>2906</v>
      </c>
      <c r="R1262" s="331" t="s">
        <v>815</v>
      </c>
      <c r="S1262" s="240" t="s">
        <v>800</v>
      </c>
      <c r="T1262" s="240" t="s">
        <v>801</v>
      </c>
      <c r="U1262" s="240" t="s">
        <v>42</v>
      </c>
      <c r="V1262" s="240">
        <v>100010001376</v>
      </c>
      <c r="AJ1262" s="198" t="str">
        <f t="shared" si="23"/>
        <v>-</v>
      </c>
      <c r="AK1262" s="230">
        <v>2012</v>
      </c>
      <c r="AL1262" s="551" t="s">
        <v>6795</v>
      </c>
    </row>
    <row r="1263" spans="1:38" x14ac:dyDescent="0.2">
      <c r="A1263" s="220" t="s">
        <v>639</v>
      </c>
      <c r="B1263" s="240">
        <v>10134770</v>
      </c>
      <c r="C1263" s="240" t="s">
        <v>31</v>
      </c>
      <c r="D1263" s="240" t="s">
        <v>32</v>
      </c>
      <c r="E1263" s="240" t="s">
        <v>570</v>
      </c>
      <c r="F1263" s="240">
        <v>403009</v>
      </c>
      <c r="G1263" s="240" t="s">
        <v>813</v>
      </c>
      <c r="H1263" s="240" t="s">
        <v>308</v>
      </c>
      <c r="I1263" s="240">
        <v>51200</v>
      </c>
      <c r="J1263" s="240" t="s">
        <v>367</v>
      </c>
      <c r="K1263" s="240" t="s">
        <v>375</v>
      </c>
      <c r="L1263" s="240" t="s">
        <v>255</v>
      </c>
      <c r="M1263" s="240" t="s">
        <v>703</v>
      </c>
      <c r="N1263" s="192" t="s">
        <v>2922</v>
      </c>
      <c r="Q1263" s="240" t="s">
        <v>3328</v>
      </c>
      <c r="R1263" s="331" t="s">
        <v>816</v>
      </c>
      <c r="S1263" s="240" t="s">
        <v>800</v>
      </c>
      <c r="T1263" s="240" t="s">
        <v>801</v>
      </c>
      <c r="U1263" s="240" t="s">
        <v>42</v>
      </c>
      <c r="V1263" s="240">
        <v>100010001376</v>
      </c>
      <c r="AJ1263" s="198" t="str">
        <f t="shared" si="23"/>
        <v>-</v>
      </c>
      <c r="AK1263" s="230">
        <v>2012</v>
      </c>
      <c r="AL1263" s="551" t="s">
        <v>6795</v>
      </c>
    </row>
    <row r="1264" spans="1:38" x14ac:dyDescent="0.2">
      <c r="A1264" s="220" t="s">
        <v>639</v>
      </c>
      <c r="B1264" s="240">
        <v>10134771</v>
      </c>
      <c r="C1264" s="240" t="s">
        <v>31</v>
      </c>
      <c r="D1264" s="240" t="s">
        <v>32</v>
      </c>
      <c r="E1264" s="240" t="s">
        <v>570</v>
      </c>
      <c r="F1264" s="240">
        <v>403009</v>
      </c>
      <c r="G1264" s="240" t="s">
        <v>813</v>
      </c>
      <c r="H1264" s="240" t="s">
        <v>308</v>
      </c>
      <c r="I1264" s="240">
        <v>53200</v>
      </c>
      <c r="J1264" s="240" t="s">
        <v>367</v>
      </c>
      <c r="K1264" s="240" t="s">
        <v>375</v>
      </c>
      <c r="L1264" s="240" t="s">
        <v>255</v>
      </c>
      <c r="M1264" s="240" t="s">
        <v>703</v>
      </c>
      <c r="N1264" s="192" t="s">
        <v>2922</v>
      </c>
      <c r="Q1264" s="240" t="s">
        <v>3330</v>
      </c>
      <c r="R1264" s="331" t="s">
        <v>817</v>
      </c>
      <c r="S1264" s="240" t="s">
        <v>800</v>
      </c>
      <c r="T1264" s="240" t="s">
        <v>801</v>
      </c>
      <c r="U1264" s="240" t="s">
        <v>42</v>
      </c>
      <c r="V1264" s="240">
        <v>100010001376</v>
      </c>
      <c r="AJ1264" s="198" t="str">
        <f t="shared" si="23"/>
        <v>-</v>
      </c>
      <c r="AK1264" s="230">
        <v>2012</v>
      </c>
      <c r="AL1264" s="551" t="s">
        <v>6795</v>
      </c>
    </row>
    <row r="1265" spans="1:38" x14ac:dyDescent="0.2">
      <c r="A1265" s="220" t="s">
        <v>892</v>
      </c>
      <c r="B1265" s="240">
        <v>10137538</v>
      </c>
      <c r="C1265" s="240" t="s">
        <v>31</v>
      </c>
      <c r="D1265" s="240" t="s">
        <v>32</v>
      </c>
      <c r="E1265" s="240" t="s">
        <v>570</v>
      </c>
      <c r="F1265" s="240">
        <v>403009</v>
      </c>
      <c r="G1265" s="240" t="s">
        <v>813</v>
      </c>
      <c r="H1265" s="240" t="s">
        <v>308</v>
      </c>
      <c r="I1265" s="240">
        <v>2500</v>
      </c>
      <c r="J1265" s="240" t="s">
        <v>738</v>
      </c>
      <c r="K1265" s="240" t="s">
        <v>739</v>
      </c>
      <c r="L1265" s="240" t="s">
        <v>255</v>
      </c>
      <c r="M1265" s="240" t="s">
        <v>814</v>
      </c>
      <c r="Q1265" s="240" t="s">
        <v>3741</v>
      </c>
      <c r="R1265" s="331" t="s">
        <v>818</v>
      </c>
      <c r="S1265" s="240" t="s">
        <v>800</v>
      </c>
      <c r="T1265" s="240" t="s">
        <v>801</v>
      </c>
      <c r="U1265" s="240" t="s">
        <v>42</v>
      </c>
      <c r="V1265" s="240">
        <v>100010001376</v>
      </c>
      <c r="AJ1265" s="198" t="str">
        <f t="shared" si="23"/>
        <v>-</v>
      </c>
      <c r="AK1265" s="230">
        <v>2012</v>
      </c>
      <c r="AL1265" s="551" t="s">
        <v>6795</v>
      </c>
    </row>
    <row r="1266" spans="1:38" x14ac:dyDescent="0.2">
      <c r="A1266" s="220" t="s">
        <v>893</v>
      </c>
      <c r="B1266" s="240">
        <v>10139299</v>
      </c>
      <c r="C1266" s="240" t="s">
        <v>31</v>
      </c>
      <c r="D1266" s="240" t="s">
        <v>32</v>
      </c>
      <c r="E1266" s="240" t="s">
        <v>748</v>
      </c>
      <c r="F1266" s="240">
        <v>410386</v>
      </c>
      <c r="G1266" s="240" t="s">
        <v>749</v>
      </c>
      <c r="H1266" s="240" t="s">
        <v>556</v>
      </c>
      <c r="I1266" s="240">
        <v>70000</v>
      </c>
      <c r="J1266" s="240" t="s">
        <v>486</v>
      </c>
      <c r="K1266" s="240" t="s">
        <v>553</v>
      </c>
      <c r="L1266" s="240" t="s">
        <v>255</v>
      </c>
      <c r="M1266" s="240" t="s">
        <v>691</v>
      </c>
      <c r="Q1266" s="240" t="s">
        <v>2907</v>
      </c>
      <c r="R1266" s="331" t="s">
        <v>819</v>
      </c>
      <c r="S1266" s="240" t="s">
        <v>800</v>
      </c>
      <c r="T1266" s="240" t="s">
        <v>801</v>
      </c>
      <c r="U1266" s="240" t="s">
        <v>42</v>
      </c>
      <c r="V1266" s="240">
        <v>100010001376</v>
      </c>
      <c r="AJ1266" s="198" t="str">
        <f t="shared" si="23"/>
        <v>-</v>
      </c>
      <c r="AK1266" s="230">
        <v>2012</v>
      </c>
      <c r="AL1266" s="551" t="s">
        <v>6795</v>
      </c>
    </row>
    <row r="1267" spans="1:38" x14ac:dyDescent="0.2">
      <c r="A1267" s="220" t="s">
        <v>894</v>
      </c>
      <c r="B1267" s="240">
        <v>10139882</v>
      </c>
      <c r="C1267" s="240" t="s">
        <v>31</v>
      </c>
      <c r="D1267" s="240" t="s">
        <v>32</v>
      </c>
      <c r="E1267" s="240" t="s">
        <v>603</v>
      </c>
      <c r="F1267" s="240">
        <v>400807</v>
      </c>
      <c r="G1267" s="240" t="s">
        <v>63</v>
      </c>
      <c r="H1267" s="240" t="s">
        <v>604</v>
      </c>
      <c r="I1267" s="240">
        <v>1800</v>
      </c>
      <c r="J1267" s="240" t="s">
        <v>583</v>
      </c>
      <c r="K1267" s="240" t="s">
        <v>584</v>
      </c>
      <c r="L1267" s="240" t="s">
        <v>255</v>
      </c>
      <c r="M1267" s="240" t="s">
        <v>820</v>
      </c>
      <c r="Q1267" s="240" t="s">
        <v>2976</v>
      </c>
      <c r="R1267" s="331" t="s">
        <v>821</v>
      </c>
      <c r="S1267" s="240" t="s">
        <v>800</v>
      </c>
      <c r="T1267" s="240" t="s">
        <v>801</v>
      </c>
      <c r="U1267" s="240" t="s">
        <v>42</v>
      </c>
      <c r="V1267" s="240">
        <v>100010001376</v>
      </c>
      <c r="AJ1267" s="198" t="str">
        <f t="shared" si="23"/>
        <v>-</v>
      </c>
      <c r="AK1267" s="230">
        <v>2012</v>
      </c>
      <c r="AL1267" s="551" t="s">
        <v>6795</v>
      </c>
    </row>
    <row r="1268" spans="1:38" x14ac:dyDescent="0.2">
      <c r="A1268" s="220" t="s">
        <v>895</v>
      </c>
      <c r="B1268" s="240">
        <v>10139883</v>
      </c>
      <c r="C1268" s="240" t="s">
        <v>31</v>
      </c>
      <c r="D1268" s="240" t="s">
        <v>32</v>
      </c>
      <c r="E1268" s="240" t="s">
        <v>603</v>
      </c>
      <c r="F1268" s="240">
        <v>400807</v>
      </c>
      <c r="G1268" s="240" t="s">
        <v>63</v>
      </c>
      <c r="H1268" s="240" t="s">
        <v>604</v>
      </c>
      <c r="I1268" s="240">
        <v>2000</v>
      </c>
      <c r="J1268" s="240" t="s">
        <v>583</v>
      </c>
      <c r="K1268" s="240" t="s">
        <v>584</v>
      </c>
      <c r="L1268" s="240" t="s">
        <v>255</v>
      </c>
      <c r="M1268" s="240" t="s">
        <v>822</v>
      </c>
      <c r="Q1268" s="240" t="s">
        <v>2977</v>
      </c>
      <c r="R1268" s="331" t="s">
        <v>823</v>
      </c>
      <c r="S1268" s="240" t="s">
        <v>800</v>
      </c>
      <c r="T1268" s="240" t="s">
        <v>801</v>
      </c>
      <c r="U1268" s="240" t="s">
        <v>42</v>
      </c>
      <c r="V1268" s="240">
        <v>100010001376</v>
      </c>
      <c r="AJ1268" s="198" t="str">
        <f t="shared" si="23"/>
        <v>-</v>
      </c>
      <c r="AK1268" s="230">
        <v>2012</v>
      </c>
      <c r="AL1268" s="551" t="s">
        <v>6795</v>
      </c>
    </row>
    <row r="1269" spans="1:38" x14ac:dyDescent="0.2">
      <c r="A1269" s="220" t="s">
        <v>896</v>
      </c>
      <c r="B1269" s="240">
        <v>10139884</v>
      </c>
      <c r="C1269" s="240" t="s">
        <v>31</v>
      </c>
      <c r="D1269" s="240" t="s">
        <v>32</v>
      </c>
      <c r="E1269" s="240" t="s">
        <v>603</v>
      </c>
      <c r="F1269" s="240">
        <v>400807</v>
      </c>
      <c r="G1269" s="240" t="s">
        <v>63</v>
      </c>
      <c r="H1269" s="240" t="s">
        <v>604</v>
      </c>
      <c r="I1269" s="240">
        <v>11600</v>
      </c>
      <c r="J1269" s="240" t="s">
        <v>207</v>
      </c>
      <c r="K1269" s="240" t="s">
        <v>440</v>
      </c>
      <c r="L1269" s="240" t="s">
        <v>255</v>
      </c>
      <c r="M1269" s="240" t="s">
        <v>820</v>
      </c>
      <c r="Q1269" s="240" t="s">
        <v>2978</v>
      </c>
      <c r="R1269" s="331" t="s">
        <v>824</v>
      </c>
      <c r="S1269" s="240" t="s">
        <v>800</v>
      </c>
      <c r="T1269" s="240" t="s">
        <v>801</v>
      </c>
      <c r="U1269" s="240" t="s">
        <v>42</v>
      </c>
      <c r="V1269" s="240">
        <v>100010001376</v>
      </c>
      <c r="AJ1269" s="198" t="str">
        <f t="shared" si="23"/>
        <v>-</v>
      </c>
      <c r="AK1269" s="230">
        <v>2012</v>
      </c>
      <c r="AL1269" s="551" t="s">
        <v>6795</v>
      </c>
    </row>
    <row r="1270" spans="1:38" x14ac:dyDescent="0.2">
      <c r="A1270" s="220" t="s">
        <v>897</v>
      </c>
      <c r="B1270" s="240">
        <v>10139885</v>
      </c>
      <c r="C1270" s="240" t="s">
        <v>31</v>
      </c>
      <c r="D1270" s="240" t="s">
        <v>32</v>
      </c>
      <c r="E1270" s="240" t="s">
        <v>603</v>
      </c>
      <c r="F1270" s="240">
        <v>400807</v>
      </c>
      <c r="G1270" s="240" t="s">
        <v>63</v>
      </c>
      <c r="H1270" s="240" t="s">
        <v>604</v>
      </c>
      <c r="I1270" s="240">
        <v>11800</v>
      </c>
      <c r="J1270" s="240" t="s">
        <v>207</v>
      </c>
      <c r="K1270" s="240" t="s">
        <v>440</v>
      </c>
      <c r="L1270" s="240" t="s">
        <v>255</v>
      </c>
      <c r="M1270" s="240" t="s">
        <v>822</v>
      </c>
      <c r="Q1270" s="240" t="s">
        <v>2979</v>
      </c>
      <c r="R1270" s="331" t="s">
        <v>825</v>
      </c>
      <c r="S1270" s="240" t="s">
        <v>800</v>
      </c>
      <c r="T1270" s="240" t="s">
        <v>801</v>
      </c>
      <c r="U1270" s="240" t="s">
        <v>42</v>
      </c>
      <c r="V1270" s="240">
        <v>100010001376</v>
      </c>
      <c r="AJ1270" s="198" t="str">
        <f t="shared" si="23"/>
        <v>-</v>
      </c>
      <c r="AK1270" s="230">
        <v>2012</v>
      </c>
      <c r="AL1270" s="551" t="s">
        <v>6795</v>
      </c>
    </row>
    <row r="1271" spans="1:38" x14ac:dyDescent="0.2">
      <c r="A1271" s="220" t="s">
        <v>3302</v>
      </c>
      <c r="B1271" s="240">
        <v>10139889</v>
      </c>
      <c r="C1271" s="240" t="s">
        <v>31</v>
      </c>
      <c r="D1271" s="240" t="s">
        <v>32</v>
      </c>
      <c r="E1271" s="240" t="s">
        <v>603</v>
      </c>
      <c r="F1271" s="240">
        <v>400807</v>
      </c>
      <c r="G1271" s="240" t="s">
        <v>63</v>
      </c>
      <c r="H1271" s="240" t="s">
        <v>604</v>
      </c>
      <c r="I1271" s="240">
        <v>32300</v>
      </c>
      <c r="J1271" s="240" t="s">
        <v>290</v>
      </c>
      <c r="K1271" s="240" t="s">
        <v>413</v>
      </c>
      <c r="L1271" s="240" t="s">
        <v>255</v>
      </c>
      <c r="M1271" s="240" t="s">
        <v>820</v>
      </c>
      <c r="Q1271" s="240" t="s">
        <v>2980</v>
      </c>
      <c r="R1271" s="331" t="s">
        <v>826</v>
      </c>
      <c r="S1271" s="240" t="s">
        <v>800</v>
      </c>
      <c r="T1271" s="240" t="s">
        <v>801</v>
      </c>
      <c r="U1271" s="240" t="s">
        <v>42</v>
      </c>
      <c r="V1271" s="240">
        <v>100010001376</v>
      </c>
      <c r="AJ1271" s="198" t="str">
        <f t="shared" si="23"/>
        <v>-</v>
      </c>
      <c r="AK1271" s="230">
        <v>2012</v>
      </c>
      <c r="AL1271" s="551" t="s">
        <v>6795</v>
      </c>
    </row>
    <row r="1272" spans="1:38" x14ac:dyDescent="0.2">
      <c r="A1272" s="220" t="s">
        <v>3302</v>
      </c>
      <c r="B1272" s="240">
        <v>10139891</v>
      </c>
      <c r="C1272" s="240" t="s">
        <v>31</v>
      </c>
      <c r="D1272" s="240" t="s">
        <v>32</v>
      </c>
      <c r="E1272" s="240" t="s">
        <v>603</v>
      </c>
      <c r="F1272" s="240">
        <v>400807</v>
      </c>
      <c r="G1272" s="240" t="s">
        <v>63</v>
      </c>
      <c r="H1272" s="240" t="s">
        <v>604</v>
      </c>
      <c r="I1272" s="240">
        <v>32400</v>
      </c>
      <c r="J1272" s="240" t="s">
        <v>290</v>
      </c>
      <c r="K1272" s="240" t="s">
        <v>413</v>
      </c>
      <c r="L1272" s="240" t="s">
        <v>255</v>
      </c>
      <c r="M1272" s="240" t="s">
        <v>820</v>
      </c>
      <c r="Q1272" s="240" t="s">
        <v>2981</v>
      </c>
      <c r="R1272" s="331" t="s">
        <v>827</v>
      </c>
      <c r="S1272" s="240" t="s">
        <v>800</v>
      </c>
      <c r="T1272" s="240" t="s">
        <v>801</v>
      </c>
      <c r="U1272" s="240" t="s">
        <v>42</v>
      </c>
      <c r="V1272" s="240">
        <v>100010001376</v>
      </c>
      <c r="AJ1272" s="198" t="str">
        <f t="shared" si="23"/>
        <v>-</v>
      </c>
      <c r="AK1272" s="230">
        <v>2012</v>
      </c>
      <c r="AL1272" s="551" t="s">
        <v>6795</v>
      </c>
    </row>
    <row r="1273" spans="1:38" x14ac:dyDescent="0.2">
      <c r="A1273" s="220" t="s">
        <v>898</v>
      </c>
      <c r="B1273" s="240">
        <v>10139921</v>
      </c>
      <c r="C1273" s="240" t="s">
        <v>31</v>
      </c>
      <c r="D1273" s="240" t="s">
        <v>32</v>
      </c>
      <c r="E1273" s="240" t="s">
        <v>603</v>
      </c>
      <c r="F1273" s="240">
        <v>400807</v>
      </c>
      <c r="G1273" s="240" t="s">
        <v>63</v>
      </c>
      <c r="H1273" s="240" t="s">
        <v>604</v>
      </c>
      <c r="I1273" s="240">
        <v>43800</v>
      </c>
      <c r="J1273" s="240" t="s">
        <v>583</v>
      </c>
      <c r="K1273" s="240" t="s">
        <v>584</v>
      </c>
      <c r="L1273" s="240" t="s">
        <v>255</v>
      </c>
      <c r="M1273" s="240" t="s">
        <v>820</v>
      </c>
      <c r="Q1273" s="240" t="s">
        <v>2982</v>
      </c>
      <c r="R1273" s="331" t="s">
        <v>828</v>
      </c>
      <c r="S1273" s="240" t="s">
        <v>800</v>
      </c>
      <c r="T1273" s="240" t="s">
        <v>801</v>
      </c>
      <c r="U1273" s="240" t="s">
        <v>42</v>
      </c>
      <c r="V1273" s="240">
        <v>100010001376</v>
      </c>
      <c r="AJ1273" s="198" t="str">
        <f t="shared" si="23"/>
        <v>-</v>
      </c>
      <c r="AK1273" s="230">
        <v>2012</v>
      </c>
      <c r="AL1273" s="551" t="s">
        <v>6795</v>
      </c>
    </row>
    <row r="1274" spans="1:38" x14ac:dyDescent="0.2">
      <c r="A1274" s="220" t="s">
        <v>638</v>
      </c>
      <c r="B1274" s="240">
        <v>10139922</v>
      </c>
      <c r="C1274" s="240" t="s">
        <v>31</v>
      </c>
      <c r="D1274" s="240" t="s">
        <v>32</v>
      </c>
      <c r="E1274" s="240" t="s">
        <v>603</v>
      </c>
      <c r="F1274" s="240">
        <v>400807</v>
      </c>
      <c r="G1274" s="240" t="s">
        <v>63</v>
      </c>
      <c r="H1274" s="240" t="s">
        <v>604</v>
      </c>
      <c r="I1274" s="240">
        <v>61700</v>
      </c>
      <c r="J1274" s="240" t="s">
        <v>124</v>
      </c>
      <c r="K1274" s="240" t="s">
        <v>445</v>
      </c>
      <c r="L1274" s="240" t="s">
        <v>255</v>
      </c>
      <c r="M1274" s="240" t="s">
        <v>820</v>
      </c>
      <c r="Q1274" s="240" t="s">
        <v>2983</v>
      </c>
      <c r="R1274" s="331" t="s">
        <v>829</v>
      </c>
      <c r="S1274" s="240" t="s">
        <v>800</v>
      </c>
      <c r="T1274" s="240" t="s">
        <v>801</v>
      </c>
      <c r="U1274" s="240" t="s">
        <v>42</v>
      </c>
      <c r="V1274" s="240">
        <v>100010001376</v>
      </c>
      <c r="AJ1274" s="198" t="str">
        <f t="shared" si="23"/>
        <v>-</v>
      </c>
      <c r="AK1274" s="230">
        <v>2012</v>
      </c>
      <c r="AL1274" s="551" t="s">
        <v>6795</v>
      </c>
    </row>
    <row r="1275" spans="1:38" x14ac:dyDescent="0.2">
      <c r="A1275" s="220" t="s">
        <v>899</v>
      </c>
      <c r="B1275" s="240">
        <v>10140194</v>
      </c>
      <c r="C1275" s="240" t="s">
        <v>31</v>
      </c>
      <c r="D1275" s="240" t="s">
        <v>32</v>
      </c>
      <c r="E1275" s="240" t="s">
        <v>517</v>
      </c>
      <c r="F1275" s="240">
        <v>400038</v>
      </c>
      <c r="G1275" s="240" t="s">
        <v>518</v>
      </c>
      <c r="H1275" s="240" t="s">
        <v>374</v>
      </c>
      <c r="I1275" s="240">
        <v>20501</v>
      </c>
      <c r="J1275" s="240" t="s">
        <v>546</v>
      </c>
      <c r="K1275" s="240" t="s">
        <v>699</v>
      </c>
      <c r="L1275" s="240" t="s">
        <v>255</v>
      </c>
      <c r="M1275" s="240" t="s">
        <v>798</v>
      </c>
      <c r="Q1275" s="240" t="s">
        <v>2908</v>
      </c>
      <c r="R1275" s="331" t="s">
        <v>830</v>
      </c>
      <c r="S1275" s="240" t="s">
        <v>800</v>
      </c>
      <c r="T1275" s="240" t="s">
        <v>801</v>
      </c>
      <c r="U1275" s="240" t="s">
        <v>42</v>
      </c>
      <c r="V1275" s="240">
        <v>100010001376</v>
      </c>
      <c r="AJ1275" s="198" t="str">
        <f t="shared" si="23"/>
        <v>-</v>
      </c>
      <c r="AK1275" s="230">
        <v>2012</v>
      </c>
      <c r="AL1275" s="551" t="s">
        <v>6795</v>
      </c>
    </row>
    <row r="1276" spans="1:38" x14ac:dyDescent="0.2">
      <c r="A1276" s="220" t="s">
        <v>900</v>
      </c>
      <c r="B1276" s="240">
        <v>10140751</v>
      </c>
      <c r="C1276" s="240" t="s">
        <v>31</v>
      </c>
      <c r="D1276" s="240" t="s">
        <v>32</v>
      </c>
      <c r="E1276" s="240" t="s">
        <v>517</v>
      </c>
      <c r="F1276" s="240">
        <v>400038</v>
      </c>
      <c r="G1276" s="240" t="s">
        <v>518</v>
      </c>
      <c r="H1276" s="240" t="s">
        <v>374</v>
      </c>
      <c r="I1276" s="240">
        <v>34910</v>
      </c>
      <c r="J1276" s="240" t="s">
        <v>491</v>
      </c>
      <c r="K1276" s="240" t="s">
        <v>549</v>
      </c>
      <c r="L1276" s="240" t="s">
        <v>255</v>
      </c>
      <c r="M1276" s="240" t="s">
        <v>798</v>
      </c>
      <c r="Q1276" s="240" t="s">
        <v>2984</v>
      </c>
      <c r="R1276" s="331" t="s">
        <v>831</v>
      </c>
      <c r="S1276" s="240" t="s">
        <v>800</v>
      </c>
      <c r="T1276" s="240" t="s">
        <v>801</v>
      </c>
      <c r="U1276" s="240" t="s">
        <v>42</v>
      </c>
      <c r="V1276" s="240">
        <v>100010001376</v>
      </c>
      <c r="AJ1276" s="198" t="str">
        <f t="shared" si="23"/>
        <v>-</v>
      </c>
      <c r="AK1276" s="230">
        <v>2012</v>
      </c>
      <c r="AL1276" s="551" t="s">
        <v>6795</v>
      </c>
    </row>
    <row r="1277" spans="1:38" x14ac:dyDescent="0.2">
      <c r="A1277" s="220" t="s">
        <v>3302</v>
      </c>
      <c r="B1277" s="240">
        <v>10140937</v>
      </c>
      <c r="C1277" s="240" t="s">
        <v>31</v>
      </c>
      <c r="D1277" s="240" t="s">
        <v>32</v>
      </c>
      <c r="E1277" s="240" t="s">
        <v>748</v>
      </c>
      <c r="F1277" s="240">
        <v>410386</v>
      </c>
      <c r="G1277" s="240" t="s">
        <v>749</v>
      </c>
      <c r="H1277" s="240" t="s">
        <v>556</v>
      </c>
      <c r="I1277" s="240">
        <v>21300</v>
      </c>
      <c r="J1277" s="240" t="s">
        <v>290</v>
      </c>
      <c r="K1277" s="240" t="s">
        <v>413</v>
      </c>
      <c r="L1277" s="240" t="s">
        <v>255</v>
      </c>
      <c r="M1277" s="240" t="s">
        <v>691</v>
      </c>
      <c r="Q1277" s="240" t="s">
        <v>2985</v>
      </c>
      <c r="R1277" s="331" t="s">
        <v>832</v>
      </c>
      <c r="S1277" s="240" t="s">
        <v>800</v>
      </c>
      <c r="T1277" s="240" t="s">
        <v>801</v>
      </c>
      <c r="U1277" s="240" t="s">
        <v>42</v>
      </c>
      <c r="V1277" s="240">
        <v>100010001376</v>
      </c>
      <c r="AJ1277" s="198" t="str">
        <f t="shared" si="23"/>
        <v>-</v>
      </c>
      <c r="AK1277" s="230">
        <v>2012</v>
      </c>
      <c r="AL1277" s="551" t="s">
        <v>6795</v>
      </c>
    </row>
    <row r="1278" spans="1:38" x14ac:dyDescent="0.2">
      <c r="A1278" s="220" t="s">
        <v>901</v>
      </c>
      <c r="B1278" s="240">
        <v>10143037</v>
      </c>
      <c r="C1278" s="240" t="s">
        <v>31</v>
      </c>
      <c r="D1278" s="240" t="s">
        <v>32</v>
      </c>
      <c r="E1278" s="240" t="s">
        <v>567</v>
      </c>
      <c r="F1278" s="240">
        <v>403705</v>
      </c>
      <c r="G1278" s="240" t="s">
        <v>568</v>
      </c>
      <c r="H1278" s="240" t="s">
        <v>556</v>
      </c>
      <c r="I1278" s="240">
        <v>64900</v>
      </c>
      <c r="J1278" s="240" t="s">
        <v>486</v>
      </c>
      <c r="K1278" s="240" t="s">
        <v>553</v>
      </c>
      <c r="L1278" s="240" t="s">
        <v>255</v>
      </c>
      <c r="M1278" s="240" t="s">
        <v>833</v>
      </c>
      <c r="Q1278" s="240" t="s">
        <v>2909</v>
      </c>
      <c r="R1278" s="331" t="s">
        <v>834</v>
      </c>
      <c r="S1278" s="240" t="s">
        <v>800</v>
      </c>
      <c r="T1278" s="240" t="s">
        <v>801</v>
      </c>
      <c r="U1278" s="240" t="s">
        <v>42</v>
      </c>
      <c r="V1278" s="240">
        <v>100010001376</v>
      </c>
      <c r="AJ1278" s="198" t="str">
        <f t="shared" si="23"/>
        <v>-</v>
      </c>
      <c r="AK1278" s="230">
        <v>2012</v>
      </c>
      <c r="AL1278" s="551" t="s">
        <v>6795</v>
      </c>
    </row>
    <row r="1279" spans="1:38" x14ac:dyDescent="0.2">
      <c r="A1279" s="220" t="s">
        <v>902</v>
      </c>
      <c r="B1279" s="240">
        <v>10143100</v>
      </c>
      <c r="C1279" s="240" t="s">
        <v>31</v>
      </c>
      <c r="D1279" s="240" t="s">
        <v>32</v>
      </c>
      <c r="E1279" s="240" t="s">
        <v>567</v>
      </c>
      <c r="F1279" s="240">
        <v>403705</v>
      </c>
      <c r="G1279" s="240" t="s">
        <v>568</v>
      </c>
      <c r="H1279" s="240" t="s">
        <v>556</v>
      </c>
      <c r="I1279" s="240">
        <v>600</v>
      </c>
      <c r="J1279" s="240" t="s">
        <v>835</v>
      </c>
      <c r="K1279" s="240" t="s">
        <v>836</v>
      </c>
      <c r="L1279" s="240" t="s">
        <v>255</v>
      </c>
      <c r="M1279" s="240" t="s">
        <v>833</v>
      </c>
      <c r="N1279" s="192" t="s">
        <v>2922</v>
      </c>
      <c r="Q1279" s="240" t="s">
        <v>3393</v>
      </c>
      <c r="R1279" s="331" t="s">
        <v>837</v>
      </c>
      <c r="S1279" s="240" t="s">
        <v>800</v>
      </c>
      <c r="T1279" s="240" t="s">
        <v>801</v>
      </c>
      <c r="U1279" s="240" t="s">
        <v>42</v>
      </c>
      <c r="V1279" s="240">
        <v>100010001376</v>
      </c>
      <c r="AJ1279" s="198" t="str">
        <f t="shared" si="23"/>
        <v>-</v>
      </c>
      <c r="AK1279" s="230">
        <v>2012</v>
      </c>
      <c r="AL1279" s="551" t="s">
        <v>6795</v>
      </c>
    </row>
    <row r="1280" spans="1:38" x14ac:dyDescent="0.2">
      <c r="A1280" s="220" t="s">
        <v>3302</v>
      </c>
      <c r="B1280" s="240">
        <v>10143103</v>
      </c>
      <c r="C1280" s="240" t="s">
        <v>31</v>
      </c>
      <c r="D1280" s="240" t="s">
        <v>32</v>
      </c>
      <c r="E1280" s="240" t="s">
        <v>567</v>
      </c>
      <c r="F1280" s="240">
        <v>403705</v>
      </c>
      <c r="G1280" s="240" t="s">
        <v>568</v>
      </c>
      <c r="H1280" s="240" t="s">
        <v>556</v>
      </c>
      <c r="I1280" s="240">
        <v>21100</v>
      </c>
      <c r="J1280" s="240" t="s">
        <v>175</v>
      </c>
      <c r="K1280" s="240" t="s">
        <v>452</v>
      </c>
      <c r="L1280" s="240" t="s">
        <v>255</v>
      </c>
      <c r="M1280" s="240" t="s">
        <v>833</v>
      </c>
      <c r="Q1280" s="240" t="s">
        <v>3330</v>
      </c>
      <c r="R1280" s="331" t="s">
        <v>838</v>
      </c>
      <c r="S1280" s="240" t="s">
        <v>800</v>
      </c>
      <c r="T1280" s="240" t="s">
        <v>801</v>
      </c>
      <c r="U1280" s="240" t="s">
        <v>42</v>
      </c>
      <c r="V1280" s="240">
        <v>100010001376</v>
      </c>
      <c r="AJ1280" s="198" t="str">
        <f t="shared" si="23"/>
        <v>-</v>
      </c>
      <c r="AK1280" s="230">
        <v>2012</v>
      </c>
      <c r="AL1280" s="551" t="s">
        <v>6795</v>
      </c>
    </row>
    <row r="1281" spans="1:38" x14ac:dyDescent="0.2">
      <c r="A1281" s="220" t="s">
        <v>903</v>
      </c>
      <c r="B1281" s="240">
        <v>10143114</v>
      </c>
      <c r="C1281" s="240" t="s">
        <v>31</v>
      </c>
      <c r="D1281" s="240" t="s">
        <v>32</v>
      </c>
      <c r="E1281" s="240" t="s">
        <v>567</v>
      </c>
      <c r="F1281" s="240">
        <v>403705</v>
      </c>
      <c r="G1281" s="240" t="s">
        <v>568</v>
      </c>
      <c r="H1281" s="240" t="s">
        <v>556</v>
      </c>
      <c r="I1281" s="240">
        <v>31800</v>
      </c>
      <c r="J1281" s="240" t="s">
        <v>583</v>
      </c>
      <c r="K1281" s="240" t="s">
        <v>584</v>
      </c>
      <c r="L1281" s="240" t="s">
        <v>255</v>
      </c>
      <c r="M1281" s="240" t="s">
        <v>833</v>
      </c>
      <c r="Q1281" s="240" t="s">
        <v>3979</v>
      </c>
      <c r="R1281" s="331" t="s">
        <v>839</v>
      </c>
      <c r="S1281" s="240" t="s">
        <v>800</v>
      </c>
      <c r="T1281" s="240" t="s">
        <v>801</v>
      </c>
      <c r="U1281" s="240" t="s">
        <v>42</v>
      </c>
      <c r="V1281" s="240">
        <v>100010001376</v>
      </c>
      <c r="AJ1281" s="198" t="str">
        <f t="shared" si="23"/>
        <v>-</v>
      </c>
      <c r="AK1281" s="230">
        <v>2012</v>
      </c>
      <c r="AL1281" s="551" t="s">
        <v>6795</v>
      </c>
    </row>
    <row r="1282" spans="1:38" x14ac:dyDescent="0.2">
      <c r="A1282" s="220" t="s">
        <v>638</v>
      </c>
      <c r="B1282" s="240">
        <v>10143115</v>
      </c>
      <c r="C1282" s="240" t="s">
        <v>31</v>
      </c>
      <c r="D1282" s="240" t="s">
        <v>32</v>
      </c>
      <c r="E1282" s="240" t="s">
        <v>567</v>
      </c>
      <c r="F1282" s="240">
        <v>403705</v>
      </c>
      <c r="G1282" s="240" t="s">
        <v>568</v>
      </c>
      <c r="H1282" s="240" t="s">
        <v>556</v>
      </c>
      <c r="I1282" s="240">
        <v>40400</v>
      </c>
      <c r="J1282" s="240" t="s">
        <v>124</v>
      </c>
      <c r="K1282" s="240" t="s">
        <v>445</v>
      </c>
      <c r="L1282" s="240" t="s">
        <v>255</v>
      </c>
      <c r="M1282" s="240" t="s">
        <v>833</v>
      </c>
      <c r="Q1282" s="240" t="s">
        <v>3978</v>
      </c>
      <c r="R1282" s="331" t="s">
        <v>840</v>
      </c>
      <c r="S1282" s="240" t="s">
        <v>800</v>
      </c>
      <c r="T1282" s="240" t="s">
        <v>801</v>
      </c>
      <c r="U1282" s="240" t="s">
        <v>42</v>
      </c>
      <c r="V1282" s="240">
        <v>100010001376</v>
      </c>
      <c r="AJ1282" s="198" t="str">
        <f t="shared" si="23"/>
        <v>-</v>
      </c>
      <c r="AK1282" s="230">
        <v>2012</v>
      </c>
      <c r="AL1282" s="551" t="s">
        <v>6795</v>
      </c>
    </row>
    <row r="1283" spans="1:38" x14ac:dyDescent="0.2">
      <c r="A1283" s="220" t="s">
        <v>904</v>
      </c>
      <c r="B1283" s="240">
        <v>10143120</v>
      </c>
      <c r="C1283" s="240" t="s">
        <v>31</v>
      </c>
      <c r="D1283" s="240" t="s">
        <v>32</v>
      </c>
      <c r="E1283" s="240" t="s">
        <v>567</v>
      </c>
      <c r="F1283" s="240">
        <v>403705</v>
      </c>
      <c r="G1283" s="240" t="s">
        <v>568</v>
      </c>
      <c r="H1283" s="240" t="s">
        <v>556</v>
      </c>
      <c r="I1283" s="240">
        <v>64400</v>
      </c>
      <c r="J1283" s="240" t="s">
        <v>841</v>
      </c>
      <c r="K1283" s="240" t="s">
        <v>842</v>
      </c>
      <c r="L1283" s="240" t="s">
        <v>255</v>
      </c>
      <c r="M1283" s="240" t="s">
        <v>833</v>
      </c>
      <c r="Q1283" s="240" t="s">
        <v>2910</v>
      </c>
      <c r="R1283" s="331" t="s">
        <v>843</v>
      </c>
      <c r="S1283" s="240" t="s">
        <v>800</v>
      </c>
      <c r="T1283" s="240" t="s">
        <v>801</v>
      </c>
      <c r="U1283" s="240" t="s">
        <v>42</v>
      </c>
      <c r="V1283" s="240">
        <v>100010001376</v>
      </c>
      <c r="AJ1283" s="198" t="str">
        <f t="shared" si="23"/>
        <v>-</v>
      </c>
      <c r="AK1283" s="230">
        <v>2012</v>
      </c>
      <c r="AL1283" s="551" t="s">
        <v>6795</v>
      </c>
    </row>
    <row r="1284" spans="1:38" x14ac:dyDescent="0.2">
      <c r="A1284" s="220" t="s">
        <v>905</v>
      </c>
      <c r="B1284" s="240">
        <v>10143128</v>
      </c>
      <c r="C1284" s="240" t="s">
        <v>31</v>
      </c>
      <c r="D1284" s="240" t="s">
        <v>32</v>
      </c>
      <c r="E1284" s="240" t="s">
        <v>567</v>
      </c>
      <c r="F1284" s="240">
        <v>403705</v>
      </c>
      <c r="G1284" s="240" t="s">
        <v>568</v>
      </c>
      <c r="H1284" s="240" t="s">
        <v>556</v>
      </c>
      <c r="I1284" s="240">
        <v>64500</v>
      </c>
      <c r="J1284" s="240" t="s">
        <v>534</v>
      </c>
      <c r="K1284" s="240" t="s">
        <v>537</v>
      </c>
      <c r="L1284" s="240" t="s">
        <v>255</v>
      </c>
      <c r="M1284" s="240" t="s">
        <v>833</v>
      </c>
      <c r="Q1284" s="240" t="s">
        <v>1132</v>
      </c>
      <c r="R1284" s="331" t="s">
        <v>844</v>
      </c>
      <c r="S1284" s="240" t="s">
        <v>800</v>
      </c>
      <c r="T1284" s="240" t="s">
        <v>801</v>
      </c>
      <c r="U1284" s="240" t="s">
        <v>42</v>
      </c>
      <c r="V1284" s="240">
        <v>100010001376</v>
      </c>
      <c r="AJ1284" s="198" t="str">
        <f t="shared" ref="AJ1284:AJ1347" si="24">IF(Q1284&lt;&gt;"",IF(Q1284="@","+","-"),MID(J1284,1,6))</f>
        <v>-</v>
      </c>
      <c r="AK1284" s="230">
        <v>2012</v>
      </c>
      <c r="AL1284" s="551" t="s">
        <v>6795</v>
      </c>
    </row>
    <row r="1285" spans="1:38" x14ac:dyDescent="0.2">
      <c r="A1285" s="220" t="s">
        <v>906</v>
      </c>
      <c r="B1285" s="240">
        <v>10143295</v>
      </c>
      <c r="C1285" s="240" t="s">
        <v>31</v>
      </c>
      <c r="D1285" s="240" t="s">
        <v>32</v>
      </c>
      <c r="E1285" s="240" t="s">
        <v>845</v>
      </c>
      <c r="F1285" s="240">
        <v>403510</v>
      </c>
      <c r="G1285" s="240" t="s">
        <v>381</v>
      </c>
      <c r="H1285" s="240" t="s">
        <v>382</v>
      </c>
      <c r="I1285" s="240">
        <v>500</v>
      </c>
      <c r="J1285" s="240" t="s">
        <v>583</v>
      </c>
      <c r="K1285" s="240" t="s">
        <v>846</v>
      </c>
      <c r="L1285" s="240" t="s">
        <v>255</v>
      </c>
      <c r="M1285" s="240" t="s">
        <v>691</v>
      </c>
      <c r="Q1285" s="240" t="s">
        <v>4031</v>
      </c>
      <c r="R1285" s="331" t="s">
        <v>847</v>
      </c>
      <c r="S1285" s="240" t="s">
        <v>800</v>
      </c>
      <c r="T1285" s="240" t="s">
        <v>801</v>
      </c>
      <c r="U1285" s="240" t="s">
        <v>42</v>
      </c>
      <c r="V1285" s="240">
        <v>100010001376</v>
      </c>
      <c r="AJ1285" s="198" t="str">
        <f t="shared" si="24"/>
        <v>-</v>
      </c>
      <c r="AK1285" s="230">
        <v>2012</v>
      </c>
      <c r="AL1285" s="551" t="s">
        <v>6795</v>
      </c>
    </row>
    <row r="1286" spans="1:38" x14ac:dyDescent="0.2">
      <c r="A1286" s="220" t="s">
        <v>638</v>
      </c>
      <c r="B1286" s="279">
        <v>10145012</v>
      </c>
      <c r="C1286" s="279" t="s">
        <v>31</v>
      </c>
      <c r="D1286" s="279" t="s">
        <v>32</v>
      </c>
      <c r="E1286" s="279" t="s">
        <v>848</v>
      </c>
      <c r="F1286" s="279" t="s">
        <v>463</v>
      </c>
      <c r="G1286" s="279" t="s">
        <v>260</v>
      </c>
      <c r="H1286" s="279" t="s">
        <v>261</v>
      </c>
      <c r="I1286" s="279">
        <v>13000</v>
      </c>
      <c r="J1286" s="279" t="s">
        <v>849</v>
      </c>
      <c r="K1286" s="279" t="s">
        <v>850</v>
      </c>
      <c r="L1286" s="240" t="s">
        <v>255</v>
      </c>
      <c r="M1286" s="240" t="s">
        <v>851</v>
      </c>
      <c r="Q1286" s="240" t="s">
        <v>4164</v>
      </c>
      <c r="R1286" s="331" t="s">
        <v>852</v>
      </c>
      <c r="S1286" s="240" t="s">
        <v>800</v>
      </c>
      <c r="T1286" s="240" t="s">
        <v>801</v>
      </c>
      <c r="U1286" s="240" t="s">
        <v>42</v>
      </c>
      <c r="V1286" s="240">
        <v>100010001376</v>
      </c>
      <c r="AJ1286" s="198" t="str">
        <f t="shared" si="24"/>
        <v>-</v>
      </c>
      <c r="AK1286" s="230">
        <v>2012</v>
      </c>
      <c r="AL1286" s="551" t="s">
        <v>6795</v>
      </c>
    </row>
    <row r="1287" spans="1:38" x14ac:dyDescent="0.2">
      <c r="A1287" s="220" t="s">
        <v>907</v>
      </c>
      <c r="B1287" s="240">
        <v>10146694</v>
      </c>
      <c r="C1287" s="240" t="s">
        <v>31</v>
      </c>
      <c r="D1287" s="240" t="s">
        <v>32</v>
      </c>
      <c r="E1287" s="240" t="s">
        <v>570</v>
      </c>
      <c r="F1287" s="240">
        <v>403009</v>
      </c>
      <c r="G1287" s="240" t="s">
        <v>813</v>
      </c>
      <c r="H1287" s="240" t="s">
        <v>308</v>
      </c>
      <c r="I1287" s="240">
        <v>11701</v>
      </c>
      <c r="J1287" s="240" t="s">
        <v>583</v>
      </c>
      <c r="K1287" s="240" t="s">
        <v>584</v>
      </c>
      <c r="L1287" s="240" t="s">
        <v>255</v>
      </c>
      <c r="M1287" s="240" t="s">
        <v>814</v>
      </c>
      <c r="Q1287" s="240" t="s">
        <v>4028</v>
      </c>
      <c r="R1287" s="331" t="s">
        <v>853</v>
      </c>
      <c r="S1287" s="240" t="s">
        <v>800</v>
      </c>
      <c r="T1287" s="240" t="s">
        <v>801</v>
      </c>
      <c r="U1287" s="240" t="s">
        <v>42</v>
      </c>
      <c r="V1287" s="240">
        <v>100010001376</v>
      </c>
      <c r="AJ1287" s="198" t="str">
        <f t="shared" si="24"/>
        <v>-</v>
      </c>
      <c r="AK1287" s="230">
        <v>2012</v>
      </c>
      <c r="AL1287" s="551" t="s">
        <v>6795</v>
      </c>
    </row>
    <row r="1288" spans="1:38" x14ac:dyDescent="0.2">
      <c r="A1288" s="220" t="s">
        <v>908</v>
      </c>
      <c r="B1288" s="240">
        <v>10146695</v>
      </c>
      <c r="C1288" s="240" t="s">
        <v>31</v>
      </c>
      <c r="D1288" s="240" t="s">
        <v>32</v>
      </c>
      <c r="E1288" s="240" t="s">
        <v>570</v>
      </c>
      <c r="F1288" s="240">
        <v>403009</v>
      </c>
      <c r="G1288" s="240" t="s">
        <v>813</v>
      </c>
      <c r="H1288" s="240" t="s">
        <v>308</v>
      </c>
      <c r="I1288" s="240">
        <v>20401</v>
      </c>
      <c r="J1288" s="240" t="s">
        <v>231</v>
      </c>
      <c r="K1288" s="240" t="s">
        <v>591</v>
      </c>
      <c r="L1288" s="240" t="s">
        <v>255</v>
      </c>
      <c r="M1288" s="240" t="s">
        <v>814</v>
      </c>
      <c r="Q1288" s="240" t="s">
        <v>4247</v>
      </c>
      <c r="R1288" s="331" t="s">
        <v>854</v>
      </c>
      <c r="S1288" s="240" t="s">
        <v>800</v>
      </c>
      <c r="T1288" s="240" t="s">
        <v>801</v>
      </c>
      <c r="U1288" s="240" t="s">
        <v>42</v>
      </c>
      <c r="V1288" s="240">
        <v>100010001376</v>
      </c>
      <c r="AJ1288" s="198" t="str">
        <f t="shared" si="24"/>
        <v>-</v>
      </c>
      <c r="AK1288" s="230">
        <v>2012</v>
      </c>
      <c r="AL1288" s="551" t="s">
        <v>6795</v>
      </c>
    </row>
    <row r="1289" spans="1:38" x14ac:dyDescent="0.2">
      <c r="A1289" s="220" t="s">
        <v>909</v>
      </c>
      <c r="B1289" s="240">
        <v>10149324</v>
      </c>
      <c r="C1289" s="240" t="s">
        <v>31</v>
      </c>
      <c r="D1289" s="240" t="s">
        <v>32</v>
      </c>
      <c r="E1289" s="240" t="s">
        <v>748</v>
      </c>
      <c r="F1289" s="240">
        <v>410386</v>
      </c>
      <c r="G1289" s="240" t="s">
        <v>749</v>
      </c>
      <c r="H1289" s="240" t="s">
        <v>556</v>
      </c>
      <c r="I1289" s="240">
        <v>10700</v>
      </c>
      <c r="J1289" s="240" t="s">
        <v>546</v>
      </c>
      <c r="K1289" s="240" t="s">
        <v>699</v>
      </c>
      <c r="L1289" s="240" t="s">
        <v>255</v>
      </c>
      <c r="M1289" s="240" t="s">
        <v>691</v>
      </c>
      <c r="Q1289" s="240" t="s">
        <v>2911</v>
      </c>
      <c r="R1289" s="331" t="s">
        <v>855</v>
      </c>
      <c r="S1289" s="240" t="s">
        <v>800</v>
      </c>
      <c r="T1289" s="240" t="s">
        <v>801</v>
      </c>
      <c r="U1289" s="240" t="s">
        <v>42</v>
      </c>
      <c r="V1289" s="240">
        <v>100010001376</v>
      </c>
      <c r="AJ1289" s="198" t="str">
        <f t="shared" si="24"/>
        <v>-</v>
      </c>
      <c r="AK1289" s="230">
        <v>2012</v>
      </c>
      <c r="AL1289" s="551" t="s">
        <v>6795</v>
      </c>
    </row>
    <row r="1290" spans="1:38" x14ac:dyDescent="0.2">
      <c r="A1290" s="220" t="s">
        <v>638</v>
      </c>
      <c r="B1290" s="240">
        <v>10149325</v>
      </c>
      <c r="C1290" s="240" t="s">
        <v>31</v>
      </c>
      <c r="D1290" s="240" t="s">
        <v>32</v>
      </c>
      <c r="E1290" s="240" t="s">
        <v>748</v>
      </c>
      <c r="F1290" s="240">
        <v>410386</v>
      </c>
      <c r="G1290" s="240" t="s">
        <v>749</v>
      </c>
      <c r="H1290" s="240" t="s">
        <v>556</v>
      </c>
      <c r="I1290" s="240">
        <v>40400</v>
      </c>
      <c r="J1290" s="240" t="s">
        <v>124</v>
      </c>
      <c r="K1290" s="240" t="s">
        <v>445</v>
      </c>
      <c r="L1290" s="240" t="s">
        <v>255</v>
      </c>
      <c r="M1290" s="240" t="s">
        <v>691</v>
      </c>
      <c r="N1290" s="192" t="s">
        <v>2922</v>
      </c>
      <c r="Q1290" s="240" t="s">
        <v>4416</v>
      </c>
      <c r="R1290" s="331" t="s">
        <v>856</v>
      </c>
      <c r="S1290" s="240" t="s">
        <v>800</v>
      </c>
      <c r="T1290" s="240" t="s">
        <v>801</v>
      </c>
      <c r="U1290" s="240" t="s">
        <v>42</v>
      </c>
      <c r="V1290" s="240">
        <v>100010001376</v>
      </c>
      <c r="AJ1290" s="198" t="str">
        <f t="shared" si="24"/>
        <v>-</v>
      </c>
      <c r="AK1290" s="230">
        <v>2012</v>
      </c>
      <c r="AL1290" s="551" t="s">
        <v>6795</v>
      </c>
    </row>
    <row r="1291" spans="1:38" x14ac:dyDescent="0.2">
      <c r="A1291" s="220" t="s">
        <v>910</v>
      </c>
      <c r="B1291" s="240">
        <v>10151822</v>
      </c>
      <c r="C1291" s="240" t="s">
        <v>31</v>
      </c>
      <c r="D1291" s="240" t="s">
        <v>32</v>
      </c>
      <c r="E1291" s="240" t="s">
        <v>748</v>
      </c>
      <c r="F1291" s="240">
        <v>410386</v>
      </c>
      <c r="G1291" s="240" t="s">
        <v>749</v>
      </c>
      <c r="H1291" s="240" t="s">
        <v>556</v>
      </c>
      <c r="I1291" s="240">
        <v>2000</v>
      </c>
      <c r="J1291" s="240" t="s">
        <v>207</v>
      </c>
      <c r="K1291" s="240" t="s">
        <v>440</v>
      </c>
      <c r="L1291" s="240" t="s">
        <v>255</v>
      </c>
      <c r="M1291" s="240" t="s">
        <v>857</v>
      </c>
      <c r="Q1291" s="240" t="s">
        <v>4136</v>
      </c>
      <c r="R1291" s="331" t="s">
        <v>858</v>
      </c>
      <c r="S1291" s="240" t="s">
        <v>800</v>
      </c>
      <c r="T1291" s="240" t="s">
        <v>801</v>
      </c>
      <c r="U1291" s="240" t="s">
        <v>42</v>
      </c>
      <c r="V1291" s="240">
        <v>100010001376</v>
      </c>
      <c r="AJ1291" s="198" t="str">
        <f t="shared" si="24"/>
        <v>-</v>
      </c>
      <c r="AK1291" s="230">
        <v>2012</v>
      </c>
      <c r="AL1291" s="551" t="s">
        <v>6795</v>
      </c>
    </row>
    <row r="1292" spans="1:38" x14ac:dyDescent="0.2">
      <c r="A1292" s="220" t="s">
        <v>911</v>
      </c>
      <c r="B1292" s="240">
        <v>10151824</v>
      </c>
      <c r="C1292" s="240" t="s">
        <v>31</v>
      </c>
      <c r="D1292" s="240" t="s">
        <v>32</v>
      </c>
      <c r="E1292" s="240" t="s">
        <v>748</v>
      </c>
      <c r="F1292" s="240">
        <v>410386</v>
      </c>
      <c r="G1292" s="240" t="s">
        <v>749</v>
      </c>
      <c r="H1292" s="240" t="s">
        <v>556</v>
      </c>
      <c r="I1292" s="240">
        <v>27000</v>
      </c>
      <c r="J1292" s="240" t="s">
        <v>253</v>
      </c>
      <c r="K1292" s="240" t="s">
        <v>327</v>
      </c>
      <c r="L1292" s="240" t="s">
        <v>255</v>
      </c>
      <c r="M1292" s="240" t="s">
        <v>691</v>
      </c>
      <c r="Q1292" s="240" t="s">
        <v>2912</v>
      </c>
      <c r="R1292" s="331" t="s">
        <v>859</v>
      </c>
      <c r="S1292" s="240" t="s">
        <v>800</v>
      </c>
      <c r="T1292" s="240" t="s">
        <v>801</v>
      </c>
      <c r="U1292" s="240" t="s">
        <v>42</v>
      </c>
      <c r="V1292" s="240">
        <v>100010001376</v>
      </c>
      <c r="AJ1292" s="198" t="str">
        <f t="shared" si="24"/>
        <v>-</v>
      </c>
      <c r="AK1292" s="230">
        <v>2012</v>
      </c>
      <c r="AL1292" s="551" t="s">
        <v>6795</v>
      </c>
    </row>
    <row r="1293" spans="1:38" x14ac:dyDescent="0.2">
      <c r="A1293" s="220" t="s">
        <v>912</v>
      </c>
      <c r="B1293" s="240">
        <v>10151834</v>
      </c>
      <c r="C1293" s="240" t="s">
        <v>31</v>
      </c>
      <c r="D1293" s="240" t="s">
        <v>32</v>
      </c>
      <c r="E1293" s="240" t="s">
        <v>748</v>
      </c>
      <c r="F1293" s="240">
        <v>410386</v>
      </c>
      <c r="G1293" s="240" t="s">
        <v>749</v>
      </c>
      <c r="H1293" s="240" t="s">
        <v>556</v>
      </c>
      <c r="I1293" s="240">
        <v>31800</v>
      </c>
      <c r="J1293" s="240" t="s">
        <v>860</v>
      </c>
      <c r="K1293" s="240" t="s">
        <v>861</v>
      </c>
      <c r="L1293" s="240" t="s">
        <v>255</v>
      </c>
      <c r="M1293" s="240" t="s">
        <v>857</v>
      </c>
      <c r="Q1293" s="240" t="s">
        <v>2913</v>
      </c>
      <c r="R1293" s="331" t="s">
        <v>862</v>
      </c>
      <c r="S1293" s="240" t="s">
        <v>800</v>
      </c>
      <c r="T1293" s="240" t="s">
        <v>801</v>
      </c>
      <c r="U1293" s="240" t="s">
        <v>42</v>
      </c>
      <c r="V1293" s="240">
        <v>100010001376</v>
      </c>
      <c r="AJ1293" s="198" t="str">
        <f t="shared" si="24"/>
        <v>-</v>
      </c>
      <c r="AK1293" s="230">
        <v>2012</v>
      </c>
      <c r="AL1293" s="551" t="s">
        <v>6795</v>
      </c>
    </row>
    <row r="1294" spans="1:38" x14ac:dyDescent="0.2">
      <c r="A1294" s="220" t="s">
        <v>913</v>
      </c>
      <c r="B1294" s="240">
        <v>10151839</v>
      </c>
      <c r="C1294" s="240" t="s">
        <v>31</v>
      </c>
      <c r="D1294" s="240" t="s">
        <v>32</v>
      </c>
      <c r="E1294" s="240" t="s">
        <v>748</v>
      </c>
      <c r="F1294" s="240">
        <v>410386</v>
      </c>
      <c r="G1294" s="240" t="s">
        <v>749</v>
      </c>
      <c r="H1294" s="240" t="s">
        <v>556</v>
      </c>
      <c r="I1294" s="240">
        <v>69600</v>
      </c>
      <c r="J1294" s="240" t="s">
        <v>534</v>
      </c>
      <c r="K1294" s="240" t="s">
        <v>537</v>
      </c>
      <c r="L1294" s="240" t="s">
        <v>255</v>
      </c>
      <c r="M1294" s="240" t="s">
        <v>703</v>
      </c>
      <c r="Q1294" s="240" t="s">
        <v>1131</v>
      </c>
      <c r="R1294" s="331" t="s">
        <v>863</v>
      </c>
      <c r="S1294" s="240" t="s">
        <v>800</v>
      </c>
      <c r="T1294" s="240" t="s">
        <v>801</v>
      </c>
      <c r="U1294" s="240" t="s">
        <v>42</v>
      </c>
      <c r="V1294" s="240">
        <v>100010001376</v>
      </c>
      <c r="AJ1294" s="198" t="str">
        <f t="shared" si="24"/>
        <v>-</v>
      </c>
      <c r="AK1294" s="230">
        <v>2012</v>
      </c>
      <c r="AL1294" s="551" t="s">
        <v>6795</v>
      </c>
    </row>
    <row r="1295" spans="1:38" x14ac:dyDescent="0.2">
      <c r="A1295" s="220" t="s">
        <v>914</v>
      </c>
      <c r="B1295" s="240">
        <v>10151939</v>
      </c>
      <c r="C1295" s="240" t="s">
        <v>31</v>
      </c>
      <c r="D1295" s="240" t="s">
        <v>32</v>
      </c>
      <c r="E1295" s="240" t="s">
        <v>748</v>
      </c>
      <c r="F1295" s="240">
        <v>410386</v>
      </c>
      <c r="G1295" s="240" t="s">
        <v>749</v>
      </c>
      <c r="H1295" s="240" t="s">
        <v>556</v>
      </c>
      <c r="I1295" s="240">
        <v>27401</v>
      </c>
      <c r="J1295" s="240" t="s">
        <v>491</v>
      </c>
      <c r="K1295" s="240" t="s">
        <v>549</v>
      </c>
      <c r="L1295" s="240" t="s">
        <v>255</v>
      </c>
      <c r="M1295" s="240" t="s">
        <v>691</v>
      </c>
      <c r="Q1295" s="240" t="s">
        <v>2914</v>
      </c>
      <c r="R1295" s="331" t="s">
        <v>864</v>
      </c>
      <c r="S1295" s="240" t="s">
        <v>800</v>
      </c>
      <c r="T1295" s="240" t="s">
        <v>801</v>
      </c>
      <c r="U1295" s="240" t="s">
        <v>42</v>
      </c>
      <c r="V1295" s="240">
        <v>100010001376</v>
      </c>
      <c r="AJ1295" s="198" t="str">
        <f t="shared" si="24"/>
        <v>-</v>
      </c>
      <c r="AK1295" s="230">
        <v>2012</v>
      </c>
      <c r="AL1295" s="551" t="s">
        <v>6795</v>
      </c>
    </row>
    <row r="1296" spans="1:38" x14ac:dyDescent="0.2">
      <c r="A1296" s="220" t="s">
        <v>915</v>
      </c>
      <c r="B1296" s="240">
        <v>10152470</v>
      </c>
      <c r="C1296" s="240" t="s">
        <v>31</v>
      </c>
      <c r="D1296" s="240" t="s">
        <v>32</v>
      </c>
      <c r="E1296" s="240" t="s">
        <v>865</v>
      </c>
      <c r="F1296" s="240">
        <v>403316</v>
      </c>
      <c r="G1296" s="240" t="s">
        <v>866</v>
      </c>
      <c r="H1296" s="240" t="s">
        <v>321</v>
      </c>
      <c r="I1296" s="240">
        <v>11900</v>
      </c>
      <c r="J1296" s="240" t="s">
        <v>207</v>
      </c>
      <c r="K1296" s="240" t="s">
        <v>440</v>
      </c>
      <c r="L1296" s="240" t="s">
        <v>255</v>
      </c>
      <c r="M1296" s="240" t="s">
        <v>867</v>
      </c>
      <c r="Q1296" s="240" t="s">
        <v>4262</v>
      </c>
      <c r="R1296" s="331" t="s">
        <v>868</v>
      </c>
      <c r="S1296" s="240" t="s">
        <v>800</v>
      </c>
      <c r="T1296" s="240" t="s">
        <v>801</v>
      </c>
      <c r="U1296" s="240" t="s">
        <v>42</v>
      </c>
      <c r="V1296" s="240">
        <v>100010001376</v>
      </c>
      <c r="AJ1296" s="198" t="str">
        <f t="shared" si="24"/>
        <v>-</v>
      </c>
      <c r="AK1296" s="230">
        <v>2012</v>
      </c>
      <c r="AL1296" s="551" t="s">
        <v>6795</v>
      </c>
    </row>
    <row r="1297" spans="1:38" x14ac:dyDescent="0.2">
      <c r="A1297" s="220" t="s">
        <v>911</v>
      </c>
      <c r="B1297" s="240">
        <v>10152477</v>
      </c>
      <c r="C1297" s="240" t="s">
        <v>31</v>
      </c>
      <c r="D1297" s="240" t="s">
        <v>32</v>
      </c>
      <c r="E1297" s="240" t="s">
        <v>865</v>
      </c>
      <c r="F1297" s="240">
        <v>403316</v>
      </c>
      <c r="G1297" s="240" t="s">
        <v>866</v>
      </c>
      <c r="H1297" s="240" t="s">
        <v>321</v>
      </c>
      <c r="I1297" s="240">
        <v>33200</v>
      </c>
      <c r="J1297" s="240" t="s">
        <v>253</v>
      </c>
      <c r="K1297" s="240" t="s">
        <v>327</v>
      </c>
      <c r="L1297" s="240" t="s">
        <v>255</v>
      </c>
      <c r="M1297" s="240" t="s">
        <v>867</v>
      </c>
      <c r="Q1297" s="240" t="s">
        <v>2915</v>
      </c>
      <c r="R1297" s="331" t="s">
        <v>869</v>
      </c>
      <c r="S1297" s="240" t="s">
        <v>800</v>
      </c>
      <c r="T1297" s="240" t="s">
        <v>801</v>
      </c>
      <c r="U1297" s="240" t="s">
        <v>42</v>
      </c>
      <c r="V1297" s="240">
        <v>100010001376</v>
      </c>
      <c r="AJ1297" s="198" t="str">
        <f t="shared" si="24"/>
        <v>-</v>
      </c>
      <c r="AK1297" s="230">
        <v>2012</v>
      </c>
      <c r="AL1297" s="551" t="s">
        <v>6795</v>
      </c>
    </row>
    <row r="1298" spans="1:38" x14ac:dyDescent="0.2">
      <c r="A1298" s="220" t="s">
        <v>916</v>
      </c>
      <c r="B1298" s="240">
        <v>10152478</v>
      </c>
      <c r="C1298" s="240" t="s">
        <v>31</v>
      </c>
      <c r="D1298" s="240" t="s">
        <v>32</v>
      </c>
      <c r="E1298" s="240" t="s">
        <v>865</v>
      </c>
      <c r="F1298" s="240">
        <v>403316</v>
      </c>
      <c r="G1298" s="240" t="s">
        <v>866</v>
      </c>
      <c r="H1298" s="240" t="s">
        <v>321</v>
      </c>
      <c r="I1298" s="240">
        <v>30100</v>
      </c>
      <c r="J1298" s="240" t="s">
        <v>870</v>
      </c>
      <c r="K1298" s="240" t="s">
        <v>871</v>
      </c>
      <c r="L1298" s="240" t="s">
        <v>255</v>
      </c>
      <c r="M1298" s="240" t="s">
        <v>872</v>
      </c>
      <c r="Q1298" s="240" t="s">
        <v>4166</v>
      </c>
      <c r="R1298" s="331" t="s">
        <v>873</v>
      </c>
      <c r="S1298" s="240" t="s">
        <v>800</v>
      </c>
      <c r="T1298" s="240" t="s">
        <v>801</v>
      </c>
      <c r="U1298" s="240" t="s">
        <v>42</v>
      </c>
      <c r="V1298" s="240">
        <v>100010001376</v>
      </c>
      <c r="AJ1298" s="198" t="str">
        <f t="shared" si="24"/>
        <v>-</v>
      </c>
      <c r="AK1298" s="230">
        <v>2012</v>
      </c>
      <c r="AL1298" s="551" t="s">
        <v>6795</v>
      </c>
    </row>
    <row r="1299" spans="1:38" x14ac:dyDescent="0.2">
      <c r="A1299" s="220" t="s">
        <v>3302</v>
      </c>
      <c r="B1299" s="280">
        <v>10152482</v>
      </c>
      <c r="C1299" s="240" t="s">
        <v>31</v>
      </c>
      <c r="D1299" s="240" t="s">
        <v>32</v>
      </c>
      <c r="E1299" s="240" t="s">
        <v>865</v>
      </c>
      <c r="F1299" s="240">
        <v>403316</v>
      </c>
      <c r="G1299" s="240" t="s">
        <v>866</v>
      </c>
      <c r="H1299" s="240" t="s">
        <v>321</v>
      </c>
      <c r="I1299" s="240">
        <v>31100</v>
      </c>
      <c r="J1299" s="240" t="s">
        <v>290</v>
      </c>
      <c r="K1299" s="240" t="s">
        <v>413</v>
      </c>
      <c r="L1299" s="240" t="s">
        <v>255</v>
      </c>
      <c r="M1299" s="240" t="s">
        <v>867</v>
      </c>
      <c r="Q1299" s="240" t="s">
        <v>3128</v>
      </c>
      <c r="R1299" s="331" t="s">
        <v>874</v>
      </c>
      <c r="S1299" s="240" t="s">
        <v>800</v>
      </c>
      <c r="T1299" s="240" t="s">
        <v>801</v>
      </c>
      <c r="U1299" s="240" t="s">
        <v>42</v>
      </c>
      <c r="V1299" s="240">
        <v>100010001376</v>
      </c>
      <c r="AJ1299" s="198" t="str">
        <f t="shared" si="24"/>
        <v>-</v>
      </c>
      <c r="AK1299" s="230">
        <v>2012</v>
      </c>
      <c r="AL1299" s="551" t="s">
        <v>6795</v>
      </c>
    </row>
    <row r="1300" spans="1:38" x14ac:dyDescent="0.2">
      <c r="A1300" s="220" t="s">
        <v>917</v>
      </c>
      <c r="B1300" s="240">
        <v>10153877</v>
      </c>
      <c r="C1300" s="240" t="s">
        <v>31</v>
      </c>
      <c r="D1300" s="240" t="s">
        <v>32</v>
      </c>
      <c r="E1300" s="240" t="s">
        <v>567</v>
      </c>
      <c r="F1300" s="240">
        <v>403705</v>
      </c>
      <c r="G1300" s="240" t="s">
        <v>568</v>
      </c>
      <c r="H1300" s="240" t="s">
        <v>556</v>
      </c>
      <c r="I1300" s="240">
        <v>24101</v>
      </c>
      <c r="J1300" s="240" t="s">
        <v>491</v>
      </c>
      <c r="K1300" s="240" t="s">
        <v>549</v>
      </c>
      <c r="L1300" s="240" t="s">
        <v>255</v>
      </c>
      <c r="M1300" s="240" t="s">
        <v>833</v>
      </c>
      <c r="Q1300" s="240" t="s">
        <v>2916</v>
      </c>
      <c r="R1300" s="331" t="s">
        <v>875</v>
      </c>
      <c r="S1300" s="240" t="s">
        <v>800</v>
      </c>
      <c r="T1300" s="240" t="s">
        <v>801</v>
      </c>
      <c r="U1300" s="240" t="s">
        <v>42</v>
      </c>
      <c r="V1300" s="240">
        <v>100010001376</v>
      </c>
      <c r="AJ1300" s="198" t="str">
        <f t="shared" si="24"/>
        <v>-</v>
      </c>
      <c r="AK1300" s="230">
        <v>2012</v>
      </c>
      <c r="AL1300" s="551" t="s">
        <v>6795</v>
      </c>
    </row>
    <row r="1301" spans="1:38" x14ac:dyDescent="0.2">
      <c r="A1301" s="220" t="s">
        <v>918</v>
      </c>
      <c r="B1301" s="240">
        <v>10153905</v>
      </c>
      <c r="C1301" s="240" t="s">
        <v>31</v>
      </c>
      <c r="D1301" s="240" t="s">
        <v>32</v>
      </c>
      <c r="E1301" s="240" t="s">
        <v>865</v>
      </c>
      <c r="F1301" s="240">
        <v>403316</v>
      </c>
      <c r="G1301" s="240" t="s">
        <v>866</v>
      </c>
      <c r="H1301" s="240" t="s">
        <v>321</v>
      </c>
      <c r="I1301" s="240">
        <v>20304</v>
      </c>
      <c r="J1301" s="240" t="s">
        <v>546</v>
      </c>
      <c r="K1301" s="240" t="s">
        <v>699</v>
      </c>
      <c r="L1301" s="240" t="s">
        <v>255</v>
      </c>
      <c r="M1301" s="240" t="s">
        <v>867</v>
      </c>
      <c r="Q1301" s="240" t="s">
        <v>2917</v>
      </c>
      <c r="R1301" s="331" t="s">
        <v>876</v>
      </c>
      <c r="S1301" s="240" t="s">
        <v>800</v>
      </c>
      <c r="T1301" s="240" t="s">
        <v>801</v>
      </c>
      <c r="U1301" s="240" t="s">
        <v>42</v>
      </c>
      <c r="V1301" s="240">
        <v>100010001376</v>
      </c>
      <c r="AJ1301" s="198" t="str">
        <f t="shared" si="24"/>
        <v>-</v>
      </c>
      <c r="AK1301" s="230">
        <v>2012</v>
      </c>
      <c r="AL1301" s="551" t="s">
        <v>6795</v>
      </c>
    </row>
    <row r="1302" spans="1:38" x14ac:dyDescent="0.2">
      <c r="A1302" s="220" t="s">
        <v>919</v>
      </c>
      <c r="B1302" s="240">
        <v>10155656</v>
      </c>
      <c r="C1302" s="240" t="s">
        <v>31</v>
      </c>
      <c r="D1302" s="240" t="s">
        <v>32</v>
      </c>
      <c r="E1302" s="240" t="s">
        <v>570</v>
      </c>
      <c r="F1302" s="240">
        <v>403009</v>
      </c>
      <c r="G1302" s="240" t="s">
        <v>813</v>
      </c>
      <c r="H1302" s="240" t="s">
        <v>308</v>
      </c>
      <c r="I1302" s="240">
        <v>2101</v>
      </c>
      <c r="J1302" s="240" t="s">
        <v>877</v>
      </c>
      <c r="K1302" s="240" t="s">
        <v>878</v>
      </c>
      <c r="L1302" s="240" t="s">
        <v>255</v>
      </c>
      <c r="M1302" s="240" t="s">
        <v>814</v>
      </c>
      <c r="Q1302" s="240" t="s">
        <v>2918</v>
      </c>
      <c r="R1302" s="331" t="s">
        <v>879</v>
      </c>
      <c r="S1302" s="240" t="s">
        <v>800</v>
      </c>
      <c r="T1302" s="240" t="s">
        <v>801</v>
      </c>
      <c r="U1302" s="240" t="s">
        <v>42</v>
      </c>
      <c r="V1302" s="240">
        <v>100010001376</v>
      </c>
      <c r="AJ1302" s="198" t="str">
        <f t="shared" si="24"/>
        <v>-</v>
      </c>
      <c r="AK1302" s="230">
        <v>2012</v>
      </c>
      <c r="AL1302" s="551" t="s">
        <v>6795</v>
      </c>
    </row>
    <row r="1303" spans="1:38" x14ac:dyDescent="0.2">
      <c r="A1303" s="220" t="s">
        <v>639</v>
      </c>
      <c r="B1303" s="240">
        <v>10158395</v>
      </c>
      <c r="C1303" s="240" t="s">
        <v>31</v>
      </c>
      <c r="D1303" s="240" t="s">
        <v>32</v>
      </c>
      <c r="E1303" s="240" t="s">
        <v>880</v>
      </c>
      <c r="F1303" s="240">
        <v>401680</v>
      </c>
      <c r="G1303" s="240" t="s">
        <v>725</v>
      </c>
      <c r="H1303" s="240" t="s">
        <v>46</v>
      </c>
      <c r="I1303" s="240">
        <v>1300</v>
      </c>
      <c r="J1303" s="240" t="s">
        <v>881</v>
      </c>
      <c r="K1303" s="240" t="s">
        <v>882</v>
      </c>
      <c r="L1303" s="240" t="s">
        <v>255</v>
      </c>
      <c r="M1303" s="240" t="s">
        <v>833</v>
      </c>
      <c r="N1303" s="192" t="s">
        <v>2922</v>
      </c>
      <c r="Q1303" s="240" t="s">
        <v>3396</v>
      </c>
      <c r="R1303" s="331" t="s">
        <v>883</v>
      </c>
      <c r="S1303" s="240" t="s">
        <v>800</v>
      </c>
      <c r="T1303" s="240" t="s">
        <v>801</v>
      </c>
      <c r="U1303" s="240" t="s">
        <v>42</v>
      </c>
      <c r="V1303" s="240">
        <v>100010001376</v>
      </c>
      <c r="AJ1303" s="198" t="str">
        <f t="shared" si="24"/>
        <v>-</v>
      </c>
      <c r="AK1303" s="230">
        <v>2012</v>
      </c>
      <c r="AL1303" s="551" t="s">
        <v>6795</v>
      </c>
    </row>
    <row r="1304" spans="1:38" x14ac:dyDescent="0.2">
      <c r="A1304" s="220" t="s">
        <v>639</v>
      </c>
      <c r="B1304" s="240">
        <v>10158396</v>
      </c>
      <c r="C1304" s="240" t="s">
        <v>31</v>
      </c>
      <c r="D1304" s="240" t="s">
        <v>32</v>
      </c>
      <c r="E1304" s="240" t="s">
        <v>880</v>
      </c>
      <c r="F1304" s="240">
        <v>401680</v>
      </c>
      <c r="G1304" s="240" t="s">
        <v>725</v>
      </c>
      <c r="H1304" s="240" t="s">
        <v>46</v>
      </c>
      <c r="I1304" s="240">
        <v>1500</v>
      </c>
      <c r="J1304" s="240" t="s">
        <v>881</v>
      </c>
      <c r="K1304" s="240" t="s">
        <v>882</v>
      </c>
      <c r="L1304" s="240" t="s">
        <v>255</v>
      </c>
      <c r="M1304" s="240" t="s">
        <v>833</v>
      </c>
      <c r="N1304" s="192" t="s">
        <v>2922</v>
      </c>
      <c r="Q1304" s="240" t="s">
        <v>3399</v>
      </c>
      <c r="R1304" s="331" t="s">
        <v>884</v>
      </c>
      <c r="S1304" s="240" t="s">
        <v>800</v>
      </c>
      <c r="T1304" s="240" t="s">
        <v>801</v>
      </c>
      <c r="U1304" s="240" t="s">
        <v>42</v>
      </c>
      <c r="V1304" s="240">
        <v>100010001376</v>
      </c>
      <c r="AJ1304" s="198" t="str">
        <f t="shared" si="24"/>
        <v>-</v>
      </c>
      <c r="AK1304" s="230">
        <v>2012</v>
      </c>
      <c r="AL1304" s="551" t="s">
        <v>6795</v>
      </c>
    </row>
    <row r="1305" spans="1:38" x14ac:dyDescent="0.2">
      <c r="A1305" s="220" t="s">
        <v>1005</v>
      </c>
      <c r="B1305" s="240">
        <v>10083575</v>
      </c>
      <c r="C1305" s="240" t="s">
        <v>31</v>
      </c>
      <c r="D1305" s="240" t="s">
        <v>32</v>
      </c>
      <c r="E1305" s="240" t="s">
        <v>525</v>
      </c>
      <c r="F1305" s="240">
        <v>411751</v>
      </c>
      <c r="G1305" s="240" t="s">
        <v>939</v>
      </c>
      <c r="H1305" s="240" t="s">
        <v>527</v>
      </c>
      <c r="I1305" s="240">
        <v>17300</v>
      </c>
      <c r="J1305" s="240" t="s">
        <v>207</v>
      </c>
      <c r="K1305" s="240" t="s">
        <v>940</v>
      </c>
      <c r="L1305" s="240" t="s">
        <v>255</v>
      </c>
      <c r="M1305" s="240" t="s">
        <v>941</v>
      </c>
      <c r="Q1305" s="240" t="s">
        <v>3636</v>
      </c>
      <c r="R1305" s="331">
        <v>3772</v>
      </c>
      <c r="S1305" s="240" t="s">
        <v>942</v>
      </c>
      <c r="T1305" s="240" t="s">
        <v>943</v>
      </c>
      <c r="U1305" s="240" t="s">
        <v>42</v>
      </c>
      <c r="V1305" s="240">
        <v>100010001376</v>
      </c>
      <c r="AJ1305" s="198" t="str">
        <f t="shared" si="24"/>
        <v>-</v>
      </c>
      <c r="AK1305" s="230">
        <v>2012</v>
      </c>
      <c r="AL1305" s="551" t="s">
        <v>6795</v>
      </c>
    </row>
    <row r="1306" spans="1:38" x14ac:dyDescent="0.2">
      <c r="A1306" s="220" t="s">
        <v>1006</v>
      </c>
      <c r="B1306" s="240">
        <v>10083578</v>
      </c>
      <c r="C1306" s="240" t="s">
        <v>31</v>
      </c>
      <c r="D1306" s="240" t="s">
        <v>32</v>
      </c>
      <c r="E1306" s="240" t="s">
        <v>525</v>
      </c>
      <c r="F1306" s="240">
        <v>411751</v>
      </c>
      <c r="G1306" s="240" t="s">
        <v>939</v>
      </c>
      <c r="H1306" s="240" t="s">
        <v>527</v>
      </c>
      <c r="I1306" s="240">
        <v>23500</v>
      </c>
      <c r="J1306" s="240" t="s">
        <v>546</v>
      </c>
      <c r="K1306" s="240" t="s">
        <v>547</v>
      </c>
      <c r="L1306" s="240" t="s">
        <v>255</v>
      </c>
      <c r="M1306" s="240" t="s">
        <v>944</v>
      </c>
      <c r="Q1306" s="281" t="s">
        <v>945</v>
      </c>
      <c r="R1306" s="331">
        <v>3774</v>
      </c>
      <c r="S1306" s="240" t="s">
        <v>942</v>
      </c>
      <c r="T1306" s="240" t="s">
        <v>943</v>
      </c>
      <c r="U1306" s="240" t="s">
        <v>42</v>
      </c>
      <c r="V1306" s="240">
        <v>100010001376</v>
      </c>
      <c r="AJ1306" s="198" t="str">
        <f t="shared" si="24"/>
        <v>-</v>
      </c>
      <c r="AK1306" s="230">
        <v>2012</v>
      </c>
      <c r="AL1306" s="551" t="s">
        <v>6795</v>
      </c>
    </row>
    <row r="1307" spans="1:38" x14ac:dyDescent="0.2">
      <c r="A1307" s="220" t="s">
        <v>3302</v>
      </c>
      <c r="B1307" s="240">
        <v>10083580</v>
      </c>
      <c r="C1307" s="240" t="s">
        <v>31</v>
      </c>
      <c r="D1307" s="240" t="s">
        <v>32</v>
      </c>
      <c r="E1307" s="240" t="s">
        <v>525</v>
      </c>
      <c r="F1307" s="240">
        <v>411751</v>
      </c>
      <c r="G1307" s="240" t="s">
        <v>939</v>
      </c>
      <c r="H1307" s="240" t="s">
        <v>527</v>
      </c>
      <c r="I1307" s="240">
        <v>31001</v>
      </c>
      <c r="J1307" s="240" t="s">
        <v>946</v>
      </c>
      <c r="K1307" s="240" t="s">
        <v>947</v>
      </c>
      <c r="L1307" s="240" t="s">
        <v>255</v>
      </c>
      <c r="M1307" s="240" t="s">
        <v>941</v>
      </c>
      <c r="Q1307" s="240" t="s">
        <v>3476</v>
      </c>
      <c r="R1307" s="331">
        <v>3776</v>
      </c>
      <c r="S1307" s="240" t="s">
        <v>942</v>
      </c>
      <c r="T1307" s="240" t="s">
        <v>943</v>
      </c>
      <c r="U1307" s="240" t="s">
        <v>42</v>
      </c>
      <c r="V1307" s="240">
        <v>100010001376</v>
      </c>
      <c r="AJ1307" s="198" t="str">
        <f t="shared" si="24"/>
        <v>-</v>
      </c>
      <c r="AK1307" s="230">
        <v>2012</v>
      </c>
      <c r="AL1307" s="551" t="s">
        <v>6795</v>
      </c>
    </row>
    <row r="1308" spans="1:38" x14ac:dyDescent="0.2">
      <c r="A1308" s="220" t="s">
        <v>1007</v>
      </c>
      <c r="B1308" s="240">
        <v>10083586</v>
      </c>
      <c r="C1308" s="240" t="s">
        <v>31</v>
      </c>
      <c r="D1308" s="240" t="s">
        <v>32</v>
      </c>
      <c r="E1308" s="240" t="s">
        <v>525</v>
      </c>
      <c r="F1308" s="240">
        <v>411751</v>
      </c>
      <c r="G1308" s="240" t="s">
        <v>939</v>
      </c>
      <c r="H1308" s="240" t="s">
        <v>527</v>
      </c>
      <c r="I1308" s="240">
        <v>33700</v>
      </c>
      <c r="J1308" s="240" t="s">
        <v>253</v>
      </c>
      <c r="K1308" s="240" t="s">
        <v>254</v>
      </c>
      <c r="L1308" s="240" t="s">
        <v>255</v>
      </c>
      <c r="M1308" s="240" t="s">
        <v>941</v>
      </c>
      <c r="Q1308" s="240" t="s">
        <v>2919</v>
      </c>
      <c r="R1308" s="331">
        <v>3777</v>
      </c>
      <c r="S1308" s="240" t="s">
        <v>942</v>
      </c>
      <c r="T1308" s="240" t="s">
        <v>943</v>
      </c>
      <c r="U1308" s="240" t="s">
        <v>42</v>
      </c>
      <c r="V1308" s="240">
        <v>100010001376</v>
      </c>
      <c r="AJ1308" s="198" t="str">
        <f t="shared" si="24"/>
        <v>-</v>
      </c>
      <c r="AK1308" s="230">
        <v>2012</v>
      </c>
      <c r="AL1308" s="551" t="s">
        <v>6795</v>
      </c>
    </row>
    <row r="1309" spans="1:38" x14ac:dyDescent="0.2">
      <c r="A1309" s="220" t="s">
        <v>1008</v>
      </c>
      <c r="B1309" s="240">
        <v>10083590</v>
      </c>
      <c r="C1309" s="240" t="s">
        <v>31</v>
      </c>
      <c r="D1309" s="240" t="s">
        <v>32</v>
      </c>
      <c r="E1309" s="240" t="s">
        <v>525</v>
      </c>
      <c r="F1309" s="240">
        <v>411751</v>
      </c>
      <c r="G1309" s="240" t="s">
        <v>939</v>
      </c>
      <c r="H1309" s="240" t="s">
        <v>527</v>
      </c>
      <c r="I1309" s="240">
        <v>36600</v>
      </c>
      <c r="J1309" s="240" t="s">
        <v>356</v>
      </c>
      <c r="K1309" s="240" t="s">
        <v>357</v>
      </c>
      <c r="L1309" s="240" t="s">
        <v>255</v>
      </c>
      <c r="M1309" s="240" t="s">
        <v>941</v>
      </c>
      <c r="Q1309" s="281" t="s">
        <v>948</v>
      </c>
      <c r="R1309" s="331">
        <v>3778</v>
      </c>
      <c r="S1309" s="240" t="s">
        <v>942</v>
      </c>
      <c r="T1309" s="240" t="s">
        <v>943</v>
      </c>
      <c r="U1309" s="240" t="s">
        <v>42</v>
      </c>
      <c r="V1309" s="240">
        <v>100010001376</v>
      </c>
      <c r="AJ1309" s="198" t="str">
        <f t="shared" si="24"/>
        <v>-</v>
      </c>
      <c r="AK1309" s="230">
        <v>2012</v>
      </c>
      <c r="AL1309" s="551" t="s">
        <v>6795</v>
      </c>
    </row>
    <row r="1310" spans="1:38" x14ac:dyDescent="0.2">
      <c r="A1310" s="220" t="s">
        <v>1009</v>
      </c>
      <c r="B1310" s="240">
        <v>10083595</v>
      </c>
      <c r="C1310" s="240" t="s">
        <v>31</v>
      </c>
      <c r="D1310" s="240" t="s">
        <v>32</v>
      </c>
      <c r="E1310" s="240" t="s">
        <v>525</v>
      </c>
      <c r="F1310" s="240">
        <v>411751</v>
      </c>
      <c r="G1310" s="240" t="s">
        <v>939</v>
      </c>
      <c r="H1310" s="240" t="s">
        <v>527</v>
      </c>
      <c r="I1310" s="240">
        <v>41300</v>
      </c>
      <c r="J1310" s="240" t="s">
        <v>860</v>
      </c>
      <c r="K1310" s="240" t="s">
        <v>861</v>
      </c>
      <c r="L1310" s="240" t="s">
        <v>255</v>
      </c>
      <c r="M1310" s="240" t="s">
        <v>944</v>
      </c>
      <c r="Q1310" s="281" t="s">
        <v>949</v>
      </c>
      <c r="R1310" s="331">
        <v>3783</v>
      </c>
      <c r="S1310" s="240" t="s">
        <v>942</v>
      </c>
      <c r="T1310" s="240" t="s">
        <v>943</v>
      </c>
      <c r="U1310" s="240" t="s">
        <v>42</v>
      </c>
      <c r="V1310" s="240">
        <v>100010001376</v>
      </c>
      <c r="AJ1310" s="198" t="str">
        <f t="shared" si="24"/>
        <v>-</v>
      </c>
      <c r="AK1310" s="230">
        <v>2012</v>
      </c>
      <c r="AL1310" s="551" t="s">
        <v>6795</v>
      </c>
    </row>
    <row r="1311" spans="1:38" x14ac:dyDescent="0.2">
      <c r="A1311" s="220" t="s">
        <v>638</v>
      </c>
      <c r="B1311" s="240">
        <v>10083596</v>
      </c>
      <c r="C1311" s="240" t="s">
        <v>31</v>
      </c>
      <c r="D1311" s="240" t="s">
        <v>32</v>
      </c>
      <c r="E1311" s="240" t="s">
        <v>525</v>
      </c>
      <c r="F1311" s="240">
        <v>411751</v>
      </c>
      <c r="G1311" s="240" t="s">
        <v>939</v>
      </c>
      <c r="H1311" s="240" t="s">
        <v>527</v>
      </c>
      <c r="I1311" s="240">
        <v>50500</v>
      </c>
      <c r="J1311" s="240" t="s">
        <v>124</v>
      </c>
      <c r="K1311" s="240" t="s">
        <v>950</v>
      </c>
      <c r="L1311" s="240" t="s">
        <v>255</v>
      </c>
      <c r="M1311" s="240" t="s">
        <v>951</v>
      </c>
      <c r="Q1311" s="240" t="s">
        <v>3637</v>
      </c>
      <c r="R1311" s="331">
        <v>3784</v>
      </c>
      <c r="S1311" s="240" t="s">
        <v>942</v>
      </c>
      <c r="T1311" s="240" t="s">
        <v>943</v>
      </c>
      <c r="U1311" s="240" t="s">
        <v>42</v>
      </c>
      <c r="V1311" s="240">
        <v>100010001376</v>
      </c>
      <c r="AJ1311" s="198" t="str">
        <f t="shared" si="24"/>
        <v>-</v>
      </c>
      <c r="AK1311" s="230">
        <v>2012</v>
      </c>
      <c r="AL1311" s="551" t="s">
        <v>6795</v>
      </c>
    </row>
    <row r="1312" spans="1:38" x14ac:dyDescent="0.2">
      <c r="A1312" s="220" t="s">
        <v>1010</v>
      </c>
      <c r="B1312" s="240">
        <v>10110546</v>
      </c>
      <c r="C1312" s="240" t="s">
        <v>31</v>
      </c>
      <c r="D1312" s="240" t="s">
        <v>32</v>
      </c>
      <c r="E1312" s="240" t="s">
        <v>525</v>
      </c>
      <c r="F1312" s="240">
        <v>411751</v>
      </c>
      <c r="G1312" s="240" t="s">
        <v>939</v>
      </c>
      <c r="H1312" s="240" t="s">
        <v>527</v>
      </c>
      <c r="I1312" s="240">
        <v>75601</v>
      </c>
      <c r="J1312" s="240" t="s">
        <v>474</v>
      </c>
      <c r="K1312" s="240" t="s">
        <v>952</v>
      </c>
      <c r="L1312" s="240" t="s">
        <v>255</v>
      </c>
      <c r="M1312" s="240" t="s">
        <v>951</v>
      </c>
      <c r="Q1312" s="281" t="s">
        <v>953</v>
      </c>
      <c r="R1312" s="331">
        <v>3792</v>
      </c>
      <c r="S1312" s="240" t="s">
        <v>942</v>
      </c>
      <c r="T1312" s="240" t="s">
        <v>943</v>
      </c>
      <c r="U1312" s="240" t="s">
        <v>42</v>
      </c>
      <c r="V1312" s="240">
        <v>100010001376</v>
      </c>
      <c r="AJ1312" s="198" t="str">
        <f t="shared" si="24"/>
        <v>-</v>
      </c>
      <c r="AK1312" s="230">
        <v>2012</v>
      </c>
      <c r="AL1312" s="551" t="s">
        <v>6795</v>
      </c>
    </row>
    <row r="1313" spans="1:38" x14ac:dyDescent="0.2">
      <c r="A1313" s="220" t="s">
        <v>1011</v>
      </c>
      <c r="B1313" s="240">
        <v>10119563</v>
      </c>
      <c r="C1313" s="240" t="s">
        <v>31</v>
      </c>
      <c r="D1313" s="240" t="s">
        <v>32</v>
      </c>
      <c r="E1313" s="240" t="s">
        <v>525</v>
      </c>
      <c r="F1313" s="240">
        <v>411751</v>
      </c>
      <c r="G1313" s="240" t="s">
        <v>939</v>
      </c>
      <c r="H1313" s="240" t="s">
        <v>527</v>
      </c>
      <c r="I1313" s="240">
        <v>601</v>
      </c>
      <c r="J1313" s="240" t="s">
        <v>954</v>
      </c>
      <c r="K1313" s="240" t="s">
        <v>955</v>
      </c>
      <c r="L1313" s="240" t="s">
        <v>255</v>
      </c>
      <c r="M1313" s="240" t="s">
        <v>951</v>
      </c>
      <c r="Q1313" s="281" t="s">
        <v>956</v>
      </c>
      <c r="R1313" s="331">
        <v>3793</v>
      </c>
      <c r="S1313" s="240" t="s">
        <v>942</v>
      </c>
      <c r="T1313" s="240" t="s">
        <v>943</v>
      </c>
      <c r="U1313" s="240" t="s">
        <v>42</v>
      </c>
      <c r="V1313" s="240">
        <v>100010001376</v>
      </c>
      <c r="AJ1313" s="198" t="str">
        <f t="shared" si="24"/>
        <v>-</v>
      </c>
      <c r="AK1313" s="230">
        <v>2012</v>
      </c>
      <c r="AL1313" s="551" t="s">
        <v>6795</v>
      </c>
    </row>
    <row r="1314" spans="1:38" x14ac:dyDescent="0.2">
      <c r="A1314" s="220" t="s">
        <v>1012</v>
      </c>
      <c r="B1314" s="240">
        <v>10139880</v>
      </c>
      <c r="C1314" s="240" t="s">
        <v>31</v>
      </c>
      <c r="D1314" s="240" t="s">
        <v>32</v>
      </c>
      <c r="E1314" s="240" t="s">
        <v>603</v>
      </c>
      <c r="F1314" s="240">
        <v>400807</v>
      </c>
      <c r="G1314" s="240" t="s">
        <v>63</v>
      </c>
      <c r="H1314" s="240" t="s">
        <v>604</v>
      </c>
      <c r="I1314" s="240">
        <v>124600</v>
      </c>
      <c r="J1314" s="240" t="s">
        <v>491</v>
      </c>
      <c r="K1314" s="240" t="s">
        <v>957</v>
      </c>
      <c r="L1314" s="240" t="s">
        <v>255</v>
      </c>
      <c r="M1314" s="240" t="s">
        <v>958</v>
      </c>
      <c r="Q1314" s="240" t="s">
        <v>2882</v>
      </c>
      <c r="R1314" s="331">
        <v>3794</v>
      </c>
      <c r="S1314" s="240" t="s">
        <v>942</v>
      </c>
      <c r="T1314" s="240" t="s">
        <v>943</v>
      </c>
      <c r="U1314" s="240" t="s">
        <v>42</v>
      </c>
      <c r="V1314" s="240">
        <v>100010001376</v>
      </c>
      <c r="AJ1314" s="198" t="str">
        <f t="shared" si="24"/>
        <v>-</v>
      </c>
      <c r="AK1314" s="230">
        <v>2012</v>
      </c>
      <c r="AL1314" s="551" t="s">
        <v>6795</v>
      </c>
    </row>
    <row r="1315" spans="1:38" x14ac:dyDescent="0.2">
      <c r="A1315" s="220" t="s">
        <v>1013</v>
      </c>
      <c r="B1315" s="240">
        <v>10147385</v>
      </c>
      <c r="C1315" s="240" t="s">
        <v>31</v>
      </c>
      <c r="D1315" s="240" t="s">
        <v>32</v>
      </c>
      <c r="E1315" s="282" t="s">
        <v>959</v>
      </c>
      <c r="F1315" s="240">
        <v>413052</v>
      </c>
      <c r="G1315" s="240" t="s">
        <v>390</v>
      </c>
      <c r="H1315" s="240" t="s">
        <v>391</v>
      </c>
      <c r="I1315" s="240">
        <v>33200</v>
      </c>
      <c r="J1315" s="240" t="s">
        <v>491</v>
      </c>
      <c r="K1315" s="240" t="s">
        <v>549</v>
      </c>
      <c r="L1315" s="240" t="s">
        <v>255</v>
      </c>
      <c r="M1315" s="240" t="s">
        <v>960</v>
      </c>
      <c r="Q1315" s="240" t="s">
        <v>1116</v>
      </c>
      <c r="R1315" s="331">
        <v>3808</v>
      </c>
      <c r="S1315" s="240" t="s">
        <v>942</v>
      </c>
      <c r="T1315" s="240" t="s">
        <v>943</v>
      </c>
      <c r="U1315" s="240" t="s">
        <v>42</v>
      </c>
      <c r="V1315" s="240">
        <v>100010001376</v>
      </c>
      <c r="AJ1315" s="198" t="str">
        <f t="shared" si="24"/>
        <v>-</v>
      </c>
      <c r="AK1315" s="230">
        <v>2012</v>
      </c>
      <c r="AL1315" s="551" t="s">
        <v>6795</v>
      </c>
    </row>
    <row r="1316" spans="1:38" x14ac:dyDescent="0.2">
      <c r="A1316" s="220" t="s">
        <v>1014</v>
      </c>
      <c r="B1316" s="240">
        <v>10147486</v>
      </c>
      <c r="C1316" s="240" t="s">
        <v>31</v>
      </c>
      <c r="D1316" s="240" t="s">
        <v>32</v>
      </c>
      <c r="E1316" s="282" t="s">
        <v>959</v>
      </c>
      <c r="F1316" s="240">
        <v>413052</v>
      </c>
      <c r="G1316" s="240" t="s">
        <v>390</v>
      </c>
      <c r="H1316" s="240" t="s">
        <v>391</v>
      </c>
      <c r="I1316" s="240">
        <v>73000</v>
      </c>
      <c r="J1316" s="240" t="s">
        <v>486</v>
      </c>
      <c r="K1316" s="240" t="s">
        <v>553</v>
      </c>
      <c r="L1316" s="240" t="s">
        <v>255</v>
      </c>
      <c r="M1316" s="240" t="s">
        <v>960</v>
      </c>
      <c r="Q1316" s="240" t="s">
        <v>1117</v>
      </c>
      <c r="R1316" s="331">
        <v>3809</v>
      </c>
      <c r="S1316" s="240" t="s">
        <v>942</v>
      </c>
      <c r="T1316" s="240" t="s">
        <v>943</v>
      </c>
      <c r="U1316" s="240" t="s">
        <v>42</v>
      </c>
      <c r="V1316" s="240">
        <v>100010001376</v>
      </c>
      <c r="AJ1316" s="198" t="str">
        <f t="shared" si="24"/>
        <v>-</v>
      </c>
      <c r="AK1316" s="230">
        <v>2012</v>
      </c>
      <c r="AL1316" s="551" t="s">
        <v>6795</v>
      </c>
    </row>
    <row r="1317" spans="1:38" x14ac:dyDescent="0.2">
      <c r="A1317" s="220" t="s">
        <v>1015</v>
      </c>
      <c r="B1317" s="240">
        <v>10147490</v>
      </c>
      <c r="C1317" s="240" t="s">
        <v>31</v>
      </c>
      <c r="D1317" s="240" t="s">
        <v>32</v>
      </c>
      <c r="E1317" s="282" t="s">
        <v>959</v>
      </c>
      <c r="F1317" s="240">
        <v>413052</v>
      </c>
      <c r="G1317" s="240" t="s">
        <v>390</v>
      </c>
      <c r="H1317" s="240" t="s">
        <v>391</v>
      </c>
      <c r="I1317" s="240">
        <v>10800</v>
      </c>
      <c r="J1317" s="240" t="s">
        <v>583</v>
      </c>
      <c r="K1317" s="240" t="s">
        <v>584</v>
      </c>
      <c r="L1317" s="240" t="s">
        <v>255</v>
      </c>
      <c r="M1317" s="240" t="s">
        <v>960</v>
      </c>
      <c r="Q1317" s="240" t="s">
        <v>1118</v>
      </c>
      <c r="R1317" s="331">
        <v>3810</v>
      </c>
      <c r="S1317" s="240" t="s">
        <v>942</v>
      </c>
      <c r="T1317" s="240" t="s">
        <v>943</v>
      </c>
      <c r="U1317" s="240" t="s">
        <v>42</v>
      </c>
      <c r="V1317" s="240">
        <v>100010001376</v>
      </c>
      <c r="AJ1317" s="198" t="str">
        <f t="shared" si="24"/>
        <v>-</v>
      </c>
      <c r="AK1317" s="230">
        <v>2012</v>
      </c>
      <c r="AL1317" s="551" t="s">
        <v>6795</v>
      </c>
    </row>
    <row r="1318" spans="1:38" x14ac:dyDescent="0.2">
      <c r="A1318" s="220" t="s">
        <v>911</v>
      </c>
      <c r="B1318" s="240">
        <v>10147496</v>
      </c>
      <c r="C1318" s="240" t="s">
        <v>31</v>
      </c>
      <c r="D1318" s="240" t="s">
        <v>32</v>
      </c>
      <c r="E1318" s="282" t="s">
        <v>959</v>
      </c>
      <c r="F1318" s="240">
        <v>413052</v>
      </c>
      <c r="G1318" s="240" t="s">
        <v>390</v>
      </c>
      <c r="H1318" s="240" t="s">
        <v>391</v>
      </c>
      <c r="I1318" s="240">
        <v>32800</v>
      </c>
      <c r="J1318" s="240" t="s">
        <v>253</v>
      </c>
      <c r="K1318" s="240" t="s">
        <v>327</v>
      </c>
      <c r="L1318" s="240" t="s">
        <v>255</v>
      </c>
      <c r="M1318" s="240" t="s">
        <v>960</v>
      </c>
      <c r="Q1318" s="240" t="s">
        <v>1119</v>
      </c>
      <c r="R1318" s="331">
        <v>3811</v>
      </c>
      <c r="S1318" s="240" t="s">
        <v>942</v>
      </c>
      <c r="T1318" s="240" t="s">
        <v>943</v>
      </c>
      <c r="U1318" s="240" t="s">
        <v>42</v>
      </c>
      <c r="V1318" s="240">
        <v>100010001376</v>
      </c>
      <c r="AJ1318" s="198" t="str">
        <f t="shared" si="24"/>
        <v>-</v>
      </c>
      <c r="AK1318" s="230">
        <v>2012</v>
      </c>
      <c r="AL1318" s="551" t="s">
        <v>6795</v>
      </c>
    </row>
    <row r="1319" spans="1:38" x14ac:dyDescent="0.2">
      <c r="A1319" s="220" t="s">
        <v>3302</v>
      </c>
      <c r="B1319" s="240">
        <v>10147497</v>
      </c>
      <c r="C1319" s="240" t="s">
        <v>31</v>
      </c>
      <c r="D1319" s="240" t="s">
        <v>32</v>
      </c>
      <c r="E1319" s="282" t="s">
        <v>959</v>
      </c>
      <c r="F1319" s="240">
        <v>413052</v>
      </c>
      <c r="G1319" s="240" t="s">
        <v>390</v>
      </c>
      <c r="H1319" s="240" t="s">
        <v>391</v>
      </c>
      <c r="I1319" s="240">
        <v>31100</v>
      </c>
      <c r="J1319" s="240" t="s">
        <v>290</v>
      </c>
      <c r="K1319" s="240" t="s">
        <v>413</v>
      </c>
      <c r="L1319" s="240" t="s">
        <v>255</v>
      </c>
      <c r="M1319" s="240" t="s">
        <v>960</v>
      </c>
      <c r="N1319" s="192" t="s">
        <v>1034</v>
      </c>
      <c r="Q1319" s="240" t="s">
        <v>1120</v>
      </c>
      <c r="R1319" s="331">
        <v>3812</v>
      </c>
      <c r="S1319" s="240" t="s">
        <v>942</v>
      </c>
      <c r="T1319" s="240" t="s">
        <v>943</v>
      </c>
      <c r="U1319" s="240" t="s">
        <v>42</v>
      </c>
      <c r="V1319" s="240">
        <v>100010001376</v>
      </c>
      <c r="AJ1319" s="198" t="str">
        <f t="shared" si="24"/>
        <v>-</v>
      </c>
      <c r="AK1319" s="230">
        <v>2012</v>
      </c>
      <c r="AL1319" s="551" t="s">
        <v>6795</v>
      </c>
    </row>
    <row r="1320" spans="1:38" x14ac:dyDescent="0.2">
      <c r="A1320" s="220" t="s">
        <v>1016</v>
      </c>
      <c r="B1320" s="240">
        <v>10153313</v>
      </c>
      <c r="C1320" s="240" t="s">
        <v>31</v>
      </c>
      <c r="D1320" s="240" t="s">
        <v>32</v>
      </c>
      <c r="E1320" s="240" t="s">
        <v>961</v>
      </c>
      <c r="F1320" s="240">
        <v>203408</v>
      </c>
      <c r="G1320" s="240" t="s">
        <v>962</v>
      </c>
      <c r="H1320" s="240" t="s">
        <v>35</v>
      </c>
      <c r="I1320" s="240">
        <v>24800</v>
      </c>
      <c r="J1320" s="240" t="s">
        <v>253</v>
      </c>
      <c r="K1320" s="240" t="s">
        <v>327</v>
      </c>
      <c r="L1320" s="240" t="s">
        <v>255</v>
      </c>
      <c r="M1320" s="240" t="s">
        <v>801</v>
      </c>
      <c r="Q1320" s="240" t="s">
        <v>2920</v>
      </c>
      <c r="R1320" s="331">
        <v>3829</v>
      </c>
      <c r="S1320" s="240" t="s">
        <v>942</v>
      </c>
      <c r="T1320" s="240" t="s">
        <v>943</v>
      </c>
      <c r="U1320" s="240" t="s">
        <v>42</v>
      </c>
      <c r="V1320" s="240">
        <v>100010001376</v>
      </c>
      <c r="AJ1320" s="198" t="str">
        <f t="shared" si="24"/>
        <v>-</v>
      </c>
      <c r="AK1320" s="230">
        <v>2012</v>
      </c>
      <c r="AL1320" s="551" t="s">
        <v>6795</v>
      </c>
    </row>
    <row r="1321" spans="1:38" x14ac:dyDescent="0.2">
      <c r="A1321" s="220" t="s">
        <v>1017</v>
      </c>
      <c r="B1321" s="240">
        <v>10156052</v>
      </c>
      <c r="C1321" s="240" t="s">
        <v>31</v>
      </c>
      <c r="D1321" s="240" t="s">
        <v>32</v>
      </c>
      <c r="E1321" s="240" t="s">
        <v>963</v>
      </c>
      <c r="F1321" s="240">
        <v>405286</v>
      </c>
      <c r="G1321" s="240" t="s">
        <v>964</v>
      </c>
      <c r="H1321" s="240" t="s">
        <v>409</v>
      </c>
      <c r="I1321" s="240">
        <v>1000</v>
      </c>
      <c r="J1321" s="240" t="s">
        <v>356</v>
      </c>
      <c r="K1321" s="240" t="s">
        <v>357</v>
      </c>
      <c r="L1321" s="240" t="s">
        <v>255</v>
      </c>
      <c r="M1321" s="240" t="s">
        <v>965</v>
      </c>
      <c r="Q1321" s="240" t="s">
        <v>2921</v>
      </c>
      <c r="R1321" s="331">
        <v>3837</v>
      </c>
      <c r="S1321" s="240" t="s">
        <v>942</v>
      </c>
      <c r="T1321" s="240" t="s">
        <v>943</v>
      </c>
      <c r="U1321" s="240" t="s">
        <v>42</v>
      </c>
      <c r="V1321" s="240">
        <v>100010001376</v>
      </c>
      <c r="AJ1321" s="198" t="str">
        <f t="shared" si="24"/>
        <v>-</v>
      </c>
      <c r="AK1321" s="230">
        <v>2012</v>
      </c>
      <c r="AL1321" s="551" t="s">
        <v>6795</v>
      </c>
    </row>
    <row r="1322" spans="1:38" x14ac:dyDescent="0.2">
      <c r="A1322" s="220" t="s">
        <v>1018</v>
      </c>
      <c r="B1322" s="240">
        <v>10156057</v>
      </c>
      <c r="C1322" s="240" t="s">
        <v>31</v>
      </c>
      <c r="D1322" s="240" t="s">
        <v>32</v>
      </c>
      <c r="E1322" s="240" t="s">
        <v>963</v>
      </c>
      <c r="F1322" s="240">
        <v>405286</v>
      </c>
      <c r="G1322" s="240" t="s">
        <v>964</v>
      </c>
      <c r="H1322" s="240" t="s">
        <v>409</v>
      </c>
      <c r="I1322" s="240">
        <v>30600</v>
      </c>
      <c r="J1322" s="240" t="s">
        <v>738</v>
      </c>
      <c r="K1322" s="240" t="s">
        <v>739</v>
      </c>
      <c r="L1322" s="240" t="s">
        <v>255</v>
      </c>
      <c r="M1322" s="240" t="s">
        <v>966</v>
      </c>
      <c r="Q1322" s="240" t="s">
        <v>3742</v>
      </c>
      <c r="R1322" s="331">
        <v>3842</v>
      </c>
      <c r="S1322" s="240" t="s">
        <v>942</v>
      </c>
      <c r="T1322" s="240" t="s">
        <v>943</v>
      </c>
      <c r="U1322" s="240" t="s">
        <v>42</v>
      </c>
      <c r="V1322" s="240">
        <v>100010001376</v>
      </c>
      <c r="AJ1322" s="198" t="str">
        <f t="shared" si="24"/>
        <v>-</v>
      </c>
      <c r="AK1322" s="230">
        <v>2012</v>
      </c>
      <c r="AL1322" s="551" t="s">
        <v>6795</v>
      </c>
    </row>
    <row r="1323" spans="1:38" x14ac:dyDescent="0.2">
      <c r="A1323" s="220" t="s">
        <v>1019</v>
      </c>
      <c r="B1323" s="240">
        <v>10156662</v>
      </c>
      <c r="C1323" s="240" t="s">
        <v>31</v>
      </c>
      <c r="D1323" s="240" t="s">
        <v>32</v>
      </c>
      <c r="E1323" s="240" t="s">
        <v>967</v>
      </c>
      <c r="F1323" s="240">
        <v>201246</v>
      </c>
      <c r="G1323" s="240" t="s">
        <v>968</v>
      </c>
      <c r="H1323" s="240" t="s">
        <v>35</v>
      </c>
      <c r="I1323" s="240">
        <v>600</v>
      </c>
      <c r="J1323" s="240" t="s">
        <v>175</v>
      </c>
      <c r="K1323" s="240" t="s">
        <v>452</v>
      </c>
      <c r="L1323" s="240" t="s">
        <v>255</v>
      </c>
      <c r="M1323" s="240" t="s">
        <v>969</v>
      </c>
      <c r="Q1323" s="240" t="s">
        <v>3987</v>
      </c>
      <c r="R1323" s="331">
        <v>3843</v>
      </c>
      <c r="S1323" s="240" t="s">
        <v>942</v>
      </c>
      <c r="T1323" s="240" t="s">
        <v>943</v>
      </c>
      <c r="U1323" s="240" t="s">
        <v>42</v>
      </c>
      <c r="V1323" s="240">
        <v>100010001376</v>
      </c>
      <c r="AJ1323" s="198" t="str">
        <f t="shared" si="24"/>
        <v>-</v>
      </c>
      <c r="AK1323" s="230">
        <v>2012</v>
      </c>
      <c r="AL1323" s="551" t="s">
        <v>6795</v>
      </c>
    </row>
    <row r="1324" spans="1:38" x14ac:dyDescent="0.2">
      <c r="A1324" s="220" t="s">
        <v>1020</v>
      </c>
      <c r="B1324" s="240">
        <v>10157022</v>
      </c>
      <c r="C1324" s="240" t="s">
        <v>31</v>
      </c>
      <c r="D1324" s="240" t="s">
        <v>32</v>
      </c>
      <c r="E1324" s="282" t="s">
        <v>959</v>
      </c>
      <c r="F1324" s="240">
        <v>413052</v>
      </c>
      <c r="G1324" s="240" t="s">
        <v>390</v>
      </c>
      <c r="H1324" s="240" t="s">
        <v>391</v>
      </c>
      <c r="I1324" s="240">
        <v>33400</v>
      </c>
      <c r="J1324" s="240" t="s">
        <v>356</v>
      </c>
      <c r="K1324" s="240" t="s">
        <v>357</v>
      </c>
      <c r="L1324" s="240" t="s">
        <v>255</v>
      </c>
      <c r="M1324" s="240" t="s">
        <v>960</v>
      </c>
      <c r="Q1324" s="240" t="s">
        <v>1121</v>
      </c>
      <c r="R1324" s="331">
        <v>3845</v>
      </c>
      <c r="S1324" s="240" t="s">
        <v>942</v>
      </c>
      <c r="T1324" s="240" t="s">
        <v>943</v>
      </c>
      <c r="U1324" s="240" t="s">
        <v>42</v>
      </c>
      <c r="V1324" s="240">
        <v>100010001376</v>
      </c>
      <c r="AJ1324" s="198" t="str">
        <f t="shared" si="24"/>
        <v>-</v>
      </c>
      <c r="AK1324" s="230">
        <v>2012</v>
      </c>
      <c r="AL1324" s="551" t="s">
        <v>6795</v>
      </c>
    </row>
    <row r="1325" spans="1:38" x14ac:dyDescent="0.2">
      <c r="A1325" s="220" t="s">
        <v>1021</v>
      </c>
      <c r="B1325" s="240">
        <v>10157023</v>
      </c>
      <c r="C1325" s="240" t="s">
        <v>31</v>
      </c>
      <c r="D1325" s="240" t="s">
        <v>32</v>
      </c>
      <c r="E1325" s="282" t="s">
        <v>959</v>
      </c>
      <c r="F1325" s="240">
        <v>413052</v>
      </c>
      <c r="G1325" s="240" t="s">
        <v>390</v>
      </c>
      <c r="H1325" s="240" t="s">
        <v>391</v>
      </c>
      <c r="I1325" s="240">
        <v>33500</v>
      </c>
      <c r="J1325" s="240" t="s">
        <v>356</v>
      </c>
      <c r="K1325" s="240" t="s">
        <v>357</v>
      </c>
      <c r="L1325" s="240" t="s">
        <v>255</v>
      </c>
      <c r="M1325" s="240" t="s">
        <v>960</v>
      </c>
      <c r="Q1325" s="240" t="s">
        <v>1122</v>
      </c>
      <c r="R1325" s="331">
        <v>3846</v>
      </c>
      <c r="S1325" s="240" t="s">
        <v>942</v>
      </c>
      <c r="T1325" s="240" t="s">
        <v>943</v>
      </c>
      <c r="U1325" s="240" t="s">
        <v>42</v>
      </c>
      <c r="V1325" s="240">
        <v>100010001376</v>
      </c>
      <c r="AJ1325" s="198" t="str">
        <f t="shared" si="24"/>
        <v>-</v>
      </c>
      <c r="AK1325" s="230">
        <v>2012</v>
      </c>
      <c r="AL1325" s="551" t="s">
        <v>6795</v>
      </c>
    </row>
    <row r="1326" spans="1:38" x14ac:dyDescent="0.2">
      <c r="A1326" s="220" t="s">
        <v>1022</v>
      </c>
      <c r="B1326" s="240">
        <v>10157866</v>
      </c>
      <c r="C1326" s="240" t="s">
        <v>31</v>
      </c>
      <c r="D1326" s="240" t="s">
        <v>32</v>
      </c>
      <c r="E1326" s="240" t="s">
        <v>970</v>
      </c>
      <c r="F1326" s="240">
        <v>402009</v>
      </c>
      <c r="G1326" s="240" t="s">
        <v>971</v>
      </c>
      <c r="H1326" s="240" t="s">
        <v>578</v>
      </c>
      <c r="I1326" s="240">
        <v>14900</v>
      </c>
      <c r="J1326" s="240" t="s">
        <v>486</v>
      </c>
      <c r="K1326" s="240" t="s">
        <v>553</v>
      </c>
      <c r="L1326" s="240" t="s">
        <v>255</v>
      </c>
      <c r="M1326" s="240" t="s">
        <v>972</v>
      </c>
      <c r="N1326" s="192" t="s">
        <v>2922</v>
      </c>
      <c r="Q1326" s="240" t="s">
        <v>2923</v>
      </c>
      <c r="R1326" s="331">
        <v>3847</v>
      </c>
      <c r="S1326" s="240" t="s">
        <v>942</v>
      </c>
      <c r="T1326" s="240" t="s">
        <v>943</v>
      </c>
      <c r="U1326" s="240" t="s">
        <v>42</v>
      </c>
      <c r="V1326" s="240">
        <v>100010001376</v>
      </c>
      <c r="AJ1326" s="198" t="str">
        <f t="shared" si="24"/>
        <v>-</v>
      </c>
      <c r="AK1326" s="230">
        <v>2012</v>
      </c>
      <c r="AL1326" s="551" t="s">
        <v>6795</v>
      </c>
    </row>
    <row r="1327" spans="1:38" x14ac:dyDescent="0.2">
      <c r="A1327" s="220" t="s">
        <v>1023</v>
      </c>
      <c r="B1327" s="240">
        <v>10157949</v>
      </c>
      <c r="C1327" s="240" t="s">
        <v>31</v>
      </c>
      <c r="D1327" s="240" t="s">
        <v>32</v>
      </c>
      <c r="E1327" s="240" t="s">
        <v>970</v>
      </c>
      <c r="F1327" s="240">
        <v>402009</v>
      </c>
      <c r="G1327" s="240" t="s">
        <v>971</v>
      </c>
      <c r="H1327" s="240" t="s">
        <v>578</v>
      </c>
      <c r="I1327" s="240">
        <v>100</v>
      </c>
      <c r="J1327" s="240" t="s">
        <v>973</v>
      </c>
      <c r="K1327" s="240" t="s">
        <v>974</v>
      </c>
      <c r="L1327" s="240" t="s">
        <v>255</v>
      </c>
      <c r="M1327" s="240" t="s">
        <v>966</v>
      </c>
      <c r="Q1327" s="284" t="s">
        <v>4251</v>
      </c>
      <c r="R1327" s="331">
        <v>3848</v>
      </c>
      <c r="S1327" s="240" t="s">
        <v>942</v>
      </c>
      <c r="T1327" s="240" t="s">
        <v>943</v>
      </c>
      <c r="U1327" s="240" t="s">
        <v>42</v>
      </c>
      <c r="V1327" s="240">
        <v>100010001376</v>
      </c>
      <c r="AJ1327" s="198" t="str">
        <f t="shared" si="24"/>
        <v>-</v>
      </c>
      <c r="AK1327" s="230">
        <v>2012</v>
      </c>
      <c r="AL1327" s="551" t="s">
        <v>6795</v>
      </c>
    </row>
    <row r="1328" spans="1:38" x14ac:dyDescent="0.2">
      <c r="A1328" s="220" t="s">
        <v>1024</v>
      </c>
      <c r="B1328" s="240">
        <v>10157950</v>
      </c>
      <c r="C1328" s="240" t="s">
        <v>31</v>
      </c>
      <c r="D1328" s="240" t="s">
        <v>32</v>
      </c>
      <c r="E1328" s="240" t="s">
        <v>970</v>
      </c>
      <c r="F1328" s="240">
        <v>402009</v>
      </c>
      <c r="G1328" s="240" t="s">
        <v>971</v>
      </c>
      <c r="H1328" s="240" t="s">
        <v>578</v>
      </c>
      <c r="I1328" s="240">
        <v>2100</v>
      </c>
      <c r="J1328" s="240" t="s">
        <v>356</v>
      </c>
      <c r="K1328" s="240" t="s">
        <v>357</v>
      </c>
      <c r="L1328" s="240" t="s">
        <v>255</v>
      </c>
      <c r="M1328" s="240" t="s">
        <v>972</v>
      </c>
      <c r="N1328" s="192" t="s">
        <v>2922</v>
      </c>
      <c r="Q1328" s="240" t="s">
        <v>2924</v>
      </c>
      <c r="R1328" s="331">
        <v>3849</v>
      </c>
      <c r="S1328" s="240" t="s">
        <v>942</v>
      </c>
      <c r="T1328" s="240" t="s">
        <v>943</v>
      </c>
      <c r="U1328" s="240" t="s">
        <v>42</v>
      </c>
      <c r="V1328" s="240">
        <v>100010001376</v>
      </c>
      <c r="AJ1328" s="198" t="str">
        <f t="shared" si="24"/>
        <v>-</v>
      </c>
      <c r="AK1328" s="230">
        <v>2012</v>
      </c>
      <c r="AL1328" s="551" t="s">
        <v>6795</v>
      </c>
    </row>
    <row r="1329" spans="1:38" x14ac:dyDescent="0.2">
      <c r="A1329" s="220" t="s">
        <v>1025</v>
      </c>
      <c r="B1329" s="240">
        <v>10157956</v>
      </c>
      <c r="C1329" s="240" t="s">
        <v>31</v>
      </c>
      <c r="D1329" s="240" t="s">
        <v>32</v>
      </c>
      <c r="E1329" s="240" t="s">
        <v>970</v>
      </c>
      <c r="F1329" s="240">
        <v>402009</v>
      </c>
      <c r="G1329" s="240" t="s">
        <v>971</v>
      </c>
      <c r="H1329" s="240" t="s">
        <v>578</v>
      </c>
      <c r="I1329" s="240">
        <v>14800</v>
      </c>
      <c r="J1329" s="240" t="s">
        <v>738</v>
      </c>
      <c r="K1329" s="240" t="s">
        <v>739</v>
      </c>
      <c r="L1329" s="240" t="s">
        <v>255</v>
      </c>
      <c r="M1329" s="240" t="s">
        <v>972</v>
      </c>
      <c r="Q1329" s="240" t="s">
        <v>3848</v>
      </c>
      <c r="R1329" s="331">
        <v>3852</v>
      </c>
      <c r="S1329" s="240" t="s">
        <v>942</v>
      </c>
      <c r="T1329" s="240" t="s">
        <v>943</v>
      </c>
      <c r="U1329" s="240" t="s">
        <v>42</v>
      </c>
      <c r="V1329" s="240">
        <v>100010001376</v>
      </c>
      <c r="AJ1329" s="198" t="str">
        <f t="shared" si="24"/>
        <v>-</v>
      </c>
      <c r="AK1329" s="230">
        <v>2012</v>
      </c>
      <c r="AL1329" s="551" t="s">
        <v>6795</v>
      </c>
    </row>
    <row r="1330" spans="1:38" x14ac:dyDescent="0.2">
      <c r="A1330" s="220" t="s">
        <v>1026</v>
      </c>
      <c r="B1330" s="240">
        <v>10160512</v>
      </c>
      <c r="C1330" s="240" t="s">
        <v>31</v>
      </c>
      <c r="D1330" s="240" t="s">
        <v>32</v>
      </c>
      <c r="E1330" s="240" t="s">
        <v>975</v>
      </c>
      <c r="F1330" s="240">
        <v>404910</v>
      </c>
      <c r="G1330" s="240" t="s">
        <v>976</v>
      </c>
      <c r="H1330" s="240" t="s">
        <v>977</v>
      </c>
      <c r="I1330" s="240">
        <v>400</v>
      </c>
      <c r="J1330" s="240" t="s">
        <v>546</v>
      </c>
      <c r="K1330" s="240" t="s">
        <v>699</v>
      </c>
      <c r="L1330" s="240" t="s">
        <v>255</v>
      </c>
      <c r="M1330" s="240" t="s">
        <v>941</v>
      </c>
      <c r="N1330" s="192" t="s">
        <v>2922</v>
      </c>
      <c r="Q1330" s="240" t="s">
        <v>2925</v>
      </c>
      <c r="R1330" s="331">
        <v>3858</v>
      </c>
      <c r="S1330" s="240" t="s">
        <v>942</v>
      </c>
      <c r="T1330" s="240" t="s">
        <v>943</v>
      </c>
      <c r="U1330" s="240" t="s">
        <v>42</v>
      </c>
      <c r="V1330" s="240">
        <v>100010001376</v>
      </c>
      <c r="AJ1330" s="198" t="str">
        <f t="shared" si="24"/>
        <v>-</v>
      </c>
      <c r="AK1330" s="230">
        <v>2012</v>
      </c>
      <c r="AL1330" s="551" t="s">
        <v>6795</v>
      </c>
    </row>
    <row r="1331" spans="1:38" x14ac:dyDescent="0.2">
      <c r="A1331" s="220" t="s">
        <v>1027</v>
      </c>
      <c r="B1331" s="240">
        <v>10160637</v>
      </c>
      <c r="C1331" s="240" t="s">
        <v>31</v>
      </c>
      <c r="D1331" s="240" t="s">
        <v>32</v>
      </c>
      <c r="E1331" s="240" t="s">
        <v>963</v>
      </c>
      <c r="F1331" s="240">
        <v>405286</v>
      </c>
      <c r="G1331" s="240" t="s">
        <v>964</v>
      </c>
      <c r="H1331" s="240" t="s">
        <v>409</v>
      </c>
      <c r="I1331" s="240">
        <v>20101</v>
      </c>
      <c r="J1331" s="240" t="s">
        <v>583</v>
      </c>
      <c r="K1331" s="240" t="s">
        <v>584</v>
      </c>
      <c r="L1331" s="240" t="s">
        <v>255</v>
      </c>
      <c r="M1331" s="240" t="s">
        <v>966</v>
      </c>
      <c r="Q1331" s="240" t="s">
        <v>4198</v>
      </c>
      <c r="R1331" s="331">
        <v>3859</v>
      </c>
      <c r="S1331" s="240" t="s">
        <v>942</v>
      </c>
      <c r="T1331" s="240" t="s">
        <v>943</v>
      </c>
      <c r="U1331" s="240" t="s">
        <v>42</v>
      </c>
      <c r="V1331" s="240">
        <v>100010001376</v>
      </c>
      <c r="AJ1331" s="198" t="str">
        <f t="shared" si="24"/>
        <v>-</v>
      </c>
      <c r="AK1331" s="230">
        <v>2012</v>
      </c>
      <c r="AL1331" s="551" t="s">
        <v>6795</v>
      </c>
    </row>
    <row r="1332" spans="1:38" x14ac:dyDescent="0.2">
      <c r="A1332" s="220" t="s">
        <v>1028</v>
      </c>
      <c r="B1332" s="240">
        <v>10162083</v>
      </c>
      <c r="C1332" s="240" t="s">
        <v>31</v>
      </c>
      <c r="D1332" s="240" t="s">
        <v>32</v>
      </c>
      <c r="E1332" s="240" t="s">
        <v>970</v>
      </c>
      <c r="F1332" s="240">
        <v>402009</v>
      </c>
      <c r="G1332" s="240" t="s">
        <v>971</v>
      </c>
      <c r="H1332" s="240" t="s">
        <v>578</v>
      </c>
      <c r="I1332" s="240">
        <v>11001</v>
      </c>
      <c r="J1332" s="240" t="s">
        <v>877</v>
      </c>
      <c r="K1332" s="240" t="s">
        <v>878</v>
      </c>
      <c r="L1332" s="240" t="s">
        <v>255</v>
      </c>
      <c r="M1332" s="240" t="s">
        <v>972</v>
      </c>
      <c r="N1332" s="192" t="s">
        <v>2922</v>
      </c>
      <c r="Q1332" s="240" t="s">
        <v>2926</v>
      </c>
      <c r="R1332" s="331">
        <v>3862</v>
      </c>
      <c r="S1332" s="240" t="s">
        <v>942</v>
      </c>
      <c r="T1332" s="240" t="s">
        <v>943</v>
      </c>
      <c r="U1332" s="240" t="s">
        <v>42</v>
      </c>
      <c r="V1332" s="240">
        <v>100010001376</v>
      </c>
      <c r="AJ1332" s="198" t="str">
        <f t="shared" si="24"/>
        <v>-</v>
      </c>
      <c r="AK1332" s="230">
        <v>2012</v>
      </c>
      <c r="AL1332" s="551" t="s">
        <v>6795</v>
      </c>
    </row>
    <row r="1333" spans="1:38" x14ac:dyDescent="0.2">
      <c r="A1333" s="220" t="s">
        <v>638</v>
      </c>
      <c r="B1333" s="240">
        <v>10163408</v>
      </c>
      <c r="C1333" s="240" t="s">
        <v>31</v>
      </c>
      <c r="D1333" s="240" t="s">
        <v>75</v>
      </c>
      <c r="E1333" s="240">
        <v>4000054293</v>
      </c>
      <c r="F1333" s="240" t="s">
        <v>196</v>
      </c>
      <c r="G1333" s="240" t="s">
        <v>197</v>
      </c>
      <c r="H1333" s="240" t="s">
        <v>252</v>
      </c>
      <c r="I1333" s="240">
        <v>135</v>
      </c>
      <c r="J1333" s="240" t="s">
        <v>978</v>
      </c>
      <c r="K1333" s="240" t="s">
        <v>979</v>
      </c>
      <c r="L1333" s="240" t="s">
        <v>255</v>
      </c>
      <c r="M1333" s="240" t="s">
        <v>980</v>
      </c>
      <c r="Q1333" s="240" t="s">
        <v>3121</v>
      </c>
      <c r="R1333" s="331">
        <v>3863</v>
      </c>
      <c r="S1333" s="240" t="s">
        <v>942</v>
      </c>
      <c r="T1333" s="240" t="s">
        <v>943</v>
      </c>
      <c r="U1333" s="240" t="s">
        <v>42</v>
      </c>
      <c r="V1333" s="240">
        <v>100010001376</v>
      </c>
      <c r="AJ1333" s="198" t="str">
        <f t="shared" si="24"/>
        <v>-</v>
      </c>
      <c r="AK1333" s="230">
        <v>2012</v>
      </c>
      <c r="AL1333" s="551" t="s">
        <v>6795</v>
      </c>
    </row>
    <row r="1334" spans="1:38" x14ac:dyDescent="0.2">
      <c r="A1334" s="283"/>
      <c r="B1334" s="240">
        <v>10164338</v>
      </c>
      <c r="C1334" s="240" t="s">
        <v>31</v>
      </c>
      <c r="D1334" s="240" t="s">
        <v>32</v>
      </c>
      <c r="E1334" s="240" t="s">
        <v>981</v>
      </c>
      <c r="F1334" s="240">
        <v>600104</v>
      </c>
      <c r="G1334" s="240" t="s">
        <v>982</v>
      </c>
      <c r="H1334" s="240" t="s">
        <v>35</v>
      </c>
      <c r="I1334" s="240">
        <v>101</v>
      </c>
      <c r="J1334" s="240" t="s">
        <v>983</v>
      </c>
      <c r="K1334" s="240" t="s">
        <v>984</v>
      </c>
      <c r="L1334" s="240" t="s">
        <v>255</v>
      </c>
      <c r="M1334" s="240" t="s">
        <v>985</v>
      </c>
      <c r="Q1334" s="284" t="s">
        <v>1003</v>
      </c>
      <c r="R1334" s="331">
        <v>3864</v>
      </c>
      <c r="S1334" s="240" t="s">
        <v>942</v>
      </c>
      <c r="T1334" s="240" t="s">
        <v>943</v>
      </c>
      <c r="U1334" s="240" t="s">
        <v>42</v>
      </c>
      <c r="V1334" s="240">
        <v>100010001376</v>
      </c>
      <c r="AJ1334" s="198" t="str">
        <f t="shared" si="24"/>
        <v>-</v>
      </c>
      <c r="AK1334" s="230">
        <v>2012</v>
      </c>
      <c r="AL1334" s="551" t="s">
        <v>6795</v>
      </c>
    </row>
    <row r="1335" spans="1:38" x14ac:dyDescent="0.2">
      <c r="A1335" s="283"/>
      <c r="B1335" s="240">
        <v>10164339</v>
      </c>
      <c r="C1335" s="240" t="s">
        <v>31</v>
      </c>
      <c r="D1335" s="240" t="s">
        <v>32</v>
      </c>
      <c r="E1335" s="240" t="s">
        <v>981</v>
      </c>
      <c r="F1335" s="240">
        <v>600104</v>
      </c>
      <c r="G1335" s="240" t="s">
        <v>982</v>
      </c>
      <c r="H1335" s="240" t="s">
        <v>35</v>
      </c>
      <c r="I1335" s="240">
        <v>301</v>
      </c>
      <c r="J1335" s="240" t="s">
        <v>986</v>
      </c>
      <c r="K1335" s="240" t="s">
        <v>987</v>
      </c>
      <c r="L1335" s="240" t="s">
        <v>255</v>
      </c>
      <c r="M1335" s="240" t="s">
        <v>985</v>
      </c>
      <c r="Q1335" s="284" t="s">
        <v>1003</v>
      </c>
      <c r="R1335" s="331">
        <v>3865</v>
      </c>
      <c r="S1335" s="240" t="s">
        <v>942</v>
      </c>
      <c r="T1335" s="240" t="s">
        <v>943</v>
      </c>
      <c r="U1335" s="240" t="s">
        <v>42</v>
      </c>
      <c r="V1335" s="240">
        <v>100010001376</v>
      </c>
      <c r="AJ1335" s="198" t="str">
        <f t="shared" si="24"/>
        <v>-</v>
      </c>
      <c r="AK1335" s="230">
        <v>2012</v>
      </c>
      <c r="AL1335" s="551" t="s">
        <v>6795</v>
      </c>
    </row>
    <row r="1336" spans="1:38" ht="32" x14ac:dyDescent="0.2">
      <c r="A1336" s="220" t="s">
        <v>638</v>
      </c>
      <c r="B1336" s="253" t="s">
        <v>988</v>
      </c>
      <c r="C1336" s="240" t="s">
        <v>31</v>
      </c>
      <c r="D1336" s="240" t="s">
        <v>32</v>
      </c>
      <c r="E1336" s="240" t="s">
        <v>525</v>
      </c>
      <c r="F1336" s="240">
        <v>411751</v>
      </c>
      <c r="G1336" s="240" t="s">
        <v>939</v>
      </c>
      <c r="H1336" s="240" t="s">
        <v>527</v>
      </c>
      <c r="I1336" s="240">
        <v>40100</v>
      </c>
      <c r="J1336" s="240" t="s">
        <v>989</v>
      </c>
      <c r="K1336" s="240" t="s">
        <v>990</v>
      </c>
      <c r="L1336" s="240" t="s">
        <v>255</v>
      </c>
      <c r="M1336" s="240" t="s">
        <v>944</v>
      </c>
      <c r="Q1336" s="240" t="s">
        <v>2871</v>
      </c>
      <c r="R1336" s="331">
        <v>3866</v>
      </c>
      <c r="S1336" s="240" t="s">
        <v>942</v>
      </c>
      <c r="T1336" s="240" t="s">
        <v>943</v>
      </c>
      <c r="U1336" s="240" t="s">
        <v>42</v>
      </c>
      <c r="V1336" s="240">
        <v>100010001376</v>
      </c>
      <c r="AJ1336" s="198" t="str">
        <f t="shared" si="24"/>
        <v>-</v>
      </c>
      <c r="AK1336" s="230">
        <v>2012</v>
      </c>
      <c r="AL1336" s="551" t="s">
        <v>6795</v>
      </c>
    </row>
    <row r="1337" spans="1:38" ht="32" x14ac:dyDescent="0.2">
      <c r="A1337" s="220" t="s">
        <v>638</v>
      </c>
      <c r="B1337" s="253" t="s">
        <v>991</v>
      </c>
      <c r="C1337" s="240" t="s">
        <v>31</v>
      </c>
      <c r="D1337" s="240" t="s">
        <v>32</v>
      </c>
      <c r="E1337" s="282" t="s">
        <v>959</v>
      </c>
      <c r="F1337" s="240">
        <v>413052</v>
      </c>
      <c r="G1337" s="240" t="s">
        <v>390</v>
      </c>
      <c r="H1337" s="240" t="s">
        <v>391</v>
      </c>
      <c r="I1337" s="240">
        <v>40500</v>
      </c>
      <c r="J1337" s="240" t="s">
        <v>992</v>
      </c>
      <c r="K1337" s="240" t="s">
        <v>993</v>
      </c>
      <c r="L1337" s="240" t="s">
        <v>255</v>
      </c>
      <c r="M1337" s="240" t="s">
        <v>969</v>
      </c>
      <c r="Q1337" s="240" t="s">
        <v>1123</v>
      </c>
      <c r="R1337" s="331">
        <v>3867</v>
      </c>
      <c r="S1337" s="240" t="s">
        <v>942</v>
      </c>
      <c r="T1337" s="240" t="s">
        <v>943</v>
      </c>
      <c r="U1337" s="240" t="s">
        <v>42</v>
      </c>
      <c r="V1337" s="240">
        <v>100010001376</v>
      </c>
      <c r="AJ1337" s="198" t="str">
        <f t="shared" si="24"/>
        <v>-</v>
      </c>
      <c r="AK1337" s="230">
        <v>2012</v>
      </c>
      <c r="AL1337" s="551" t="s">
        <v>6795</v>
      </c>
    </row>
    <row r="1338" spans="1:38" ht="32" x14ac:dyDescent="0.2">
      <c r="A1338" s="220" t="s">
        <v>638</v>
      </c>
      <c r="B1338" s="253" t="s">
        <v>994</v>
      </c>
      <c r="C1338" s="240" t="s">
        <v>31</v>
      </c>
      <c r="D1338" s="240" t="s">
        <v>32</v>
      </c>
      <c r="E1338" s="240" t="s">
        <v>963</v>
      </c>
      <c r="F1338" s="240">
        <v>405286</v>
      </c>
      <c r="G1338" s="240" t="s">
        <v>964</v>
      </c>
      <c r="H1338" s="240" t="s">
        <v>409</v>
      </c>
      <c r="I1338" s="240">
        <v>10100</v>
      </c>
      <c r="J1338" s="240" t="s">
        <v>995</v>
      </c>
      <c r="K1338" s="240" t="s">
        <v>996</v>
      </c>
      <c r="L1338" s="240" t="s">
        <v>255</v>
      </c>
      <c r="M1338" s="240" t="s">
        <v>941</v>
      </c>
      <c r="Q1338" s="240" t="s">
        <v>3704</v>
      </c>
      <c r="R1338" s="331">
        <v>3868</v>
      </c>
      <c r="S1338" s="240" t="s">
        <v>942</v>
      </c>
      <c r="T1338" s="240" t="s">
        <v>943</v>
      </c>
      <c r="U1338" s="240" t="s">
        <v>42</v>
      </c>
      <c r="V1338" s="240">
        <v>100010001376</v>
      </c>
      <c r="AJ1338" s="198" t="str">
        <f t="shared" si="24"/>
        <v>-</v>
      </c>
      <c r="AK1338" s="230">
        <v>2012</v>
      </c>
      <c r="AL1338" s="551" t="s">
        <v>6795</v>
      </c>
    </row>
    <row r="1339" spans="1:38" ht="32" x14ac:dyDescent="0.2">
      <c r="A1339" s="220" t="s">
        <v>638</v>
      </c>
      <c r="B1339" s="253" t="s">
        <v>997</v>
      </c>
      <c r="C1339" s="240" t="s">
        <v>31</v>
      </c>
      <c r="D1339" s="240" t="s">
        <v>32</v>
      </c>
      <c r="E1339" s="240" t="s">
        <v>998</v>
      </c>
      <c r="F1339" s="240">
        <v>400798</v>
      </c>
      <c r="G1339" s="240" t="s">
        <v>999</v>
      </c>
      <c r="H1339" s="240" t="s">
        <v>1000</v>
      </c>
      <c r="I1339" s="240">
        <v>30100</v>
      </c>
      <c r="J1339" s="240" t="s">
        <v>605</v>
      </c>
      <c r="K1339" s="240" t="s">
        <v>1001</v>
      </c>
      <c r="L1339" s="240" t="s">
        <v>364</v>
      </c>
      <c r="M1339" s="240" t="s">
        <v>958</v>
      </c>
      <c r="Q1339" s="240" t="s">
        <v>3333</v>
      </c>
      <c r="R1339" s="331">
        <v>3872</v>
      </c>
      <c r="S1339" s="240" t="s">
        <v>942</v>
      </c>
      <c r="T1339" s="240" t="s">
        <v>943</v>
      </c>
      <c r="U1339" s="240" t="s">
        <v>42</v>
      </c>
      <c r="V1339" s="240">
        <v>100010001376</v>
      </c>
      <c r="AJ1339" s="198" t="str">
        <f t="shared" si="24"/>
        <v>-</v>
      </c>
      <c r="AK1339" s="230">
        <v>2012</v>
      </c>
      <c r="AL1339" s="551" t="s">
        <v>6795</v>
      </c>
    </row>
    <row r="1340" spans="1:38" ht="32" x14ac:dyDescent="0.2">
      <c r="A1340" s="220" t="s">
        <v>1036</v>
      </c>
      <c r="B1340" s="253" t="s">
        <v>1029</v>
      </c>
      <c r="C1340" s="240" t="s">
        <v>31</v>
      </c>
      <c r="D1340" s="240" t="s">
        <v>32</v>
      </c>
      <c r="E1340" s="282" t="s">
        <v>959</v>
      </c>
      <c r="F1340" s="240">
        <v>413052</v>
      </c>
      <c r="G1340" s="240" t="s">
        <v>390</v>
      </c>
      <c r="H1340" s="240" t="s">
        <v>391</v>
      </c>
      <c r="I1340" s="240">
        <v>30270</v>
      </c>
      <c r="J1340" s="240" t="s">
        <v>1030</v>
      </c>
      <c r="K1340" s="240" t="s">
        <v>1031</v>
      </c>
      <c r="L1340" s="240" t="s">
        <v>364</v>
      </c>
      <c r="M1340" s="240" t="s">
        <v>1032</v>
      </c>
      <c r="Q1340" s="240" t="s">
        <v>1124</v>
      </c>
      <c r="R1340" s="331">
        <v>3875</v>
      </c>
      <c r="S1340" s="240" t="s">
        <v>800</v>
      </c>
      <c r="T1340" s="240" t="s">
        <v>801</v>
      </c>
      <c r="U1340" s="240" t="s">
        <v>365</v>
      </c>
      <c r="V1340" s="240">
        <v>100010001376</v>
      </c>
      <c r="AJ1340" s="198" t="str">
        <f t="shared" si="24"/>
        <v>-</v>
      </c>
      <c r="AK1340" s="230">
        <v>2012</v>
      </c>
      <c r="AL1340" s="551" t="s">
        <v>6795</v>
      </c>
    </row>
    <row r="1341" spans="1:38" x14ac:dyDescent="0.2">
      <c r="A1341" s="220" t="s">
        <v>1035</v>
      </c>
      <c r="B1341" s="240" t="s">
        <v>1033</v>
      </c>
      <c r="C1341" s="240" t="s">
        <v>31</v>
      </c>
      <c r="D1341" s="240" t="s">
        <v>32</v>
      </c>
      <c r="E1341" s="282" t="s">
        <v>959</v>
      </c>
      <c r="F1341" s="240">
        <v>413052</v>
      </c>
      <c r="G1341" s="240" t="s">
        <v>390</v>
      </c>
      <c r="H1341" s="240" t="s">
        <v>391</v>
      </c>
      <c r="I1341" s="240">
        <v>42200</v>
      </c>
      <c r="J1341" s="240" t="s">
        <v>247</v>
      </c>
      <c r="K1341" s="240" t="s">
        <v>1031</v>
      </c>
      <c r="L1341" s="240" t="s">
        <v>364</v>
      </c>
      <c r="M1341" s="240" t="s">
        <v>1032</v>
      </c>
      <c r="Q1341" s="240" t="s">
        <v>1125</v>
      </c>
      <c r="R1341" s="331">
        <v>3876</v>
      </c>
      <c r="S1341" s="240" t="s">
        <v>800</v>
      </c>
      <c r="T1341" s="240" t="s">
        <v>801</v>
      </c>
      <c r="U1341" s="240" t="s">
        <v>365</v>
      </c>
      <c r="V1341" s="240">
        <v>100010001376</v>
      </c>
      <c r="AJ1341" s="198" t="str">
        <f t="shared" si="24"/>
        <v>-</v>
      </c>
      <c r="AK1341" s="230">
        <v>2012</v>
      </c>
      <c r="AL1341" s="551" t="s">
        <v>6795</v>
      </c>
    </row>
    <row r="1342" spans="1:38" x14ac:dyDescent="0.2">
      <c r="A1342" s="220" t="s">
        <v>638</v>
      </c>
      <c r="B1342" s="240" t="s">
        <v>1033</v>
      </c>
      <c r="C1342" s="240" t="s">
        <v>31</v>
      </c>
      <c r="D1342" s="240" t="s">
        <v>32</v>
      </c>
      <c r="E1342" s="282" t="s">
        <v>959</v>
      </c>
      <c r="F1342" s="240">
        <v>413052</v>
      </c>
      <c r="G1342" s="240" t="s">
        <v>390</v>
      </c>
      <c r="H1342" s="240" t="s">
        <v>391</v>
      </c>
      <c r="I1342" s="240">
        <v>50600</v>
      </c>
      <c r="J1342" s="240" t="s">
        <v>147</v>
      </c>
      <c r="K1342" s="240" t="s">
        <v>1031</v>
      </c>
      <c r="L1342" s="240" t="s">
        <v>364</v>
      </c>
      <c r="M1342" s="240" t="s">
        <v>1032</v>
      </c>
      <c r="Q1342" s="240" t="s">
        <v>1126</v>
      </c>
      <c r="R1342" s="331">
        <v>3877</v>
      </c>
      <c r="S1342" s="240" t="s">
        <v>800</v>
      </c>
      <c r="T1342" s="240" t="s">
        <v>801</v>
      </c>
      <c r="U1342" s="240" t="s">
        <v>365</v>
      </c>
      <c r="V1342" s="240">
        <v>100010001376</v>
      </c>
      <c r="AJ1342" s="198" t="str">
        <f t="shared" si="24"/>
        <v>-</v>
      </c>
      <c r="AK1342" s="230">
        <v>2012</v>
      </c>
      <c r="AL1342" s="551" t="s">
        <v>6795</v>
      </c>
    </row>
    <row r="1343" spans="1:38" x14ac:dyDescent="0.2">
      <c r="A1343" s="220" t="s">
        <v>639</v>
      </c>
      <c r="B1343" s="240">
        <v>10149966</v>
      </c>
      <c r="C1343" s="240" t="s">
        <v>31</v>
      </c>
      <c r="D1343" s="240" t="s">
        <v>32</v>
      </c>
      <c r="E1343" s="240" t="s">
        <v>1043</v>
      </c>
      <c r="F1343" s="240">
        <v>413618</v>
      </c>
      <c r="G1343" s="240" t="s">
        <v>1044</v>
      </c>
      <c r="H1343" s="240" t="s">
        <v>374</v>
      </c>
      <c r="I1343" s="240">
        <v>111200</v>
      </c>
      <c r="J1343" s="240" t="s">
        <v>881</v>
      </c>
      <c r="K1343" s="240" t="s">
        <v>882</v>
      </c>
      <c r="L1343" s="240" t="s">
        <v>255</v>
      </c>
      <c r="M1343" s="240" t="s">
        <v>1045</v>
      </c>
      <c r="N1343" s="192" t="s">
        <v>2922</v>
      </c>
      <c r="Q1343" s="240" t="s">
        <v>3727</v>
      </c>
      <c r="R1343" s="331" t="s">
        <v>1046</v>
      </c>
      <c r="S1343" s="240" t="s">
        <v>1047</v>
      </c>
      <c r="T1343" s="240" t="s">
        <v>1048</v>
      </c>
      <c r="U1343" s="240" t="s">
        <v>42</v>
      </c>
      <c r="V1343" s="240">
        <v>100010001376</v>
      </c>
      <c r="AJ1343" s="198" t="str">
        <f t="shared" si="24"/>
        <v>-</v>
      </c>
      <c r="AK1343" s="230">
        <v>2012</v>
      </c>
      <c r="AL1343" s="551" t="s">
        <v>6795</v>
      </c>
    </row>
    <row r="1344" spans="1:38" x14ac:dyDescent="0.2">
      <c r="A1344" s="220" t="s">
        <v>2575</v>
      </c>
      <c r="B1344" s="240">
        <v>10149403</v>
      </c>
      <c r="C1344" s="240" t="s">
        <v>31</v>
      </c>
      <c r="D1344" s="240" t="s">
        <v>32</v>
      </c>
      <c r="E1344" s="240" t="s">
        <v>1043</v>
      </c>
      <c r="F1344" s="240">
        <v>413618</v>
      </c>
      <c r="G1344" s="240" t="s">
        <v>1044</v>
      </c>
      <c r="H1344" s="240" t="s">
        <v>374</v>
      </c>
      <c r="I1344" s="240">
        <v>101200</v>
      </c>
      <c r="J1344" s="240" t="s">
        <v>486</v>
      </c>
      <c r="K1344" s="240" t="s">
        <v>553</v>
      </c>
      <c r="L1344" s="240" t="s">
        <v>255</v>
      </c>
      <c r="M1344" s="240" t="s">
        <v>1049</v>
      </c>
      <c r="N1344" s="192" t="s">
        <v>2922</v>
      </c>
      <c r="Q1344" s="240" t="s">
        <v>2927</v>
      </c>
      <c r="R1344" s="331" t="s">
        <v>1050</v>
      </c>
      <c r="S1344" s="240" t="s">
        <v>1047</v>
      </c>
      <c r="T1344" s="240" t="s">
        <v>1048</v>
      </c>
      <c r="U1344" s="240" t="s">
        <v>42</v>
      </c>
      <c r="V1344" s="240">
        <v>100010001376</v>
      </c>
      <c r="AJ1344" s="198" t="str">
        <f t="shared" si="24"/>
        <v>-</v>
      </c>
      <c r="AK1344" s="230">
        <v>2012</v>
      </c>
      <c r="AL1344" s="551" t="s">
        <v>6795</v>
      </c>
    </row>
    <row r="1345" spans="1:38" x14ac:dyDescent="0.2">
      <c r="A1345" s="220" t="s">
        <v>2576</v>
      </c>
      <c r="B1345" s="240">
        <v>10149883</v>
      </c>
      <c r="C1345" s="240" t="s">
        <v>31</v>
      </c>
      <c r="D1345" s="240" t="s">
        <v>32</v>
      </c>
      <c r="E1345" s="240" t="s">
        <v>1043</v>
      </c>
      <c r="F1345" s="240">
        <v>413618</v>
      </c>
      <c r="G1345" s="240" t="s">
        <v>1044</v>
      </c>
      <c r="H1345" s="240" t="s">
        <v>374</v>
      </c>
      <c r="I1345" s="240">
        <v>1100</v>
      </c>
      <c r="J1345" s="240" t="s">
        <v>954</v>
      </c>
      <c r="K1345" s="240" t="s">
        <v>955</v>
      </c>
      <c r="L1345" s="240" t="s">
        <v>255</v>
      </c>
      <c r="M1345" s="240" t="s">
        <v>1049</v>
      </c>
      <c r="N1345" s="192" t="s">
        <v>2922</v>
      </c>
      <c r="Q1345" s="240" t="s">
        <v>2952</v>
      </c>
      <c r="R1345" s="331" t="s">
        <v>1051</v>
      </c>
      <c r="S1345" s="240" t="s">
        <v>1047</v>
      </c>
      <c r="T1345" s="240" t="s">
        <v>1048</v>
      </c>
      <c r="U1345" s="240" t="s">
        <v>42</v>
      </c>
      <c r="V1345" s="240">
        <v>100010001376</v>
      </c>
      <c r="AJ1345" s="198" t="str">
        <f t="shared" si="24"/>
        <v>-</v>
      </c>
      <c r="AK1345" s="230">
        <v>2012</v>
      </c>
      <c r="AL1345" s="551" t="s">
        <v>6795</v>
      </c>
    </row>
    <row r="1346" spans="1:38" x14ac:dyDescent="0.2">
      <c r="A1346" s="220" t="s">
        <v>2577</v>
      </c>
      <c r="B1346" s="240">
        <v>10149884</v>
      </c>
      <c r="C1346" s="240" t="s">
        <v>31</v>
      </c>
      <c r="D1346" s="240" t="s">
        <v>32</v>
      </c>
      <c r="E1346" s="240" t="s">
        <v>1043</v>
      </c>
      <c r="F1346" s="240">
        <v>413618</v>
      </c>
      <c r="G1346" s="240" t="s">
        <v>1044</v>
      </c>
      <c r="H1346" s="240" t="s">
        <v>374</v>
      </c>
      <c r="I1346" s="240">
        <v>12100</v>
      </c>
      <c r="J1346" s="240" t="s">
        <v>207</v>
      </c>
      <c r="K1346" s="240" t="s">
        <v>440</v>
      </c>
      <c r="L1346" s="240" t="s">
        <v>255</v>
      </c>
      <c r="M1346" s="240" t="s">
        <v>1049</v>
      </c>
      <c r="Q1346" s="240" t="s">
        <v>4103</v>
      </c>
      <c r="R1346" s="331" t="s">
        <v>1052</v>
      </c>
      <c r="S1346" s="240" t="s">
        <v>1047</v>
      </c>
      <c r="T1346" s="240" t="s">
        <v>1048</v>
      </c>
      <c r="U1346" s="240" t="s">
        <v>42</v>
      </c>
      <c r="V1346" s="240">
        <v>100010001376</v>
      </c>
      <c r="AJ1346" s="198" t="str">
        <f t="shared" si="24"/>
        <v>-</v>
      </c>
      <c r="AK1346" s="230">
        <v>2012</v>
      </c>
      <c r="AL1346" s="551" t="s">
        <v>6795</v>
      </c>
    </row>
    <row r="1347" spans="1:38" x14ac:dyDescent="0.2">
      <c r="A1347" s="220" t="s">
        <v>2578</v>
      </c>
      <c r="B1347" s="240">
        <v>10149896</v>
      </c>
      <c r="C1347" s="240" t="s">
        <v>31</v>
      </c>
      <c r="D1347" s="240" t="s">
        <v>32</v>
      </c>
      <c r="E1347" s="240" t="s">
        <v>1043</v>
      </c>
      <c r="F1347" s="240">
        <v>413618</v>
      </c>
      <c r="G1347" s="240" t="s">
        <v>1044</v>
      </c>
      <c r="H1347" s="240" t="s">
        <v>374</v>
      </c>
      <c r="I1347" s="240">
        <v>45100</v>
      </c>
      <c r="J1347" s="240" t="s">
        <v>175</v>
      </c>
      <c r="K1347" s="240" t="s">
        <v>452</v>
      </c>
      <c r="L1347" s="240" t="s">
        <v>255</v>
      </c>
      <c r="M1347" s="240" t="s">
        <v>1049</v>
      </c>
      <c r="Q1347" s="240" t="s">
        <v>3643</v>
      </c>
      <c r="R1347" s="331" t="s">
        <v>1053</v>
      </c>
      <c r="S1347" s="240" t="s">
        <v>1047</v>
      </c>
      <c r="T1347" s="240" t="s">
        <v>1048</v>
      </c>
      <c r="U1347" s="240" t="s">
        <v>42</v>
      </c>
      <c r="V1347" s="240">
        <v>100010001376</v>
      </c>
      <c r="AJ1347" s="198" t="str">
        <f t="shared" si="24"/>
        <v>-</v>
      </c>
      <c r="AK1347" s="230">
        <v>2012</v>
      </c>
      <c r="AL1347" s="551" t="s">
        <v>6795</v>
      </c>
    </row>
    <row r="1348" spans="1:38" x14ac:dyDescent="0.2">
      <c r="A1348" s="220" t="s">
        <v>2579</v>
      </c>
      <c r="B1348" s="240">
        <v>10149897</v>
      </c>
      <c r="C1348" s="240" t="s">
        <v>31</v>
      </c>
      <c r="D1348" s="240" t="s">
        <v>32</v>
      </c>
      <c r="E1348" s="240" t="s">
        <v>1043</v>
      </c>
      <c r="F1348" s="240">
        <v>413618</v>
      </c>
      <c r="G1348" s="240" t="s">
        <v>1044</v>
      </c>
      <c r="H1348" s="240" t="s">
        <v>374</v>
      </c>
      <c r="I1348" s="240">
        <v>45200</v>
      </c>
      <c r="J1348" s="240" t="s">
        <v>175</v>
      </c>
      <c r="K1348" s="240" t="s">
        <v>452</v>
      </c>
      <c r="L1348" s="240" t="s">
        <v>255</v>
      </c>
      <c r="M1348" s="240" t="s">
        <v>1049</v>
      </c>
      <c r="Q1348" s="240" t="s">
        <v>3644</v>
      </c>
      <c r="R1348" s="331" t="s">
        <v>1054</v>
      </c>
      <c r="S1348" s="240" t="s">
        <v>1047</v>
      </c>
      <c r="T1348" s="240" t="s">
        <v>1048</v>
      </c>
      <c r="U1348" s="240" t="s">
        <v>42</v>
      </c>
      <c r="V1348" s="240">
        <v>100010001376</v>
      </c>
      <c r="AJ1348" s="198" t="str">
        <f t="shared" ref="AJ1348:AJ1411" si="25">IF(Q1348&lt;&gt;"",IF(Q1348="@","+","-"),MID(J1348,1,6))</f>
        <v>-</v>
      </c>
      <c r="AK1348" s="230">
        <v>2012</v>
      </c>
      <c r="AL1348" s="551" t="s">
        <v>6795</v>
      </c>
    </row>
    <row r="1349" spans="1:38" x14ac:dyDescent="0.2">
      <c r="A1349" s="220" t="s">
        <v>2580</v>
      </c>
      <c r="B1349" s="240">
        <v>10149898</v>
      </c>
      <c r="C1349" s="240" t="s">
        <v>31</v>
      </c>
      <c r="D1349" s="240" t="s">
        <v>32</v>
      </c>
      <c r="E1349" s="240" t="s">
        <v>1043</v>
      </c>
      <c r="F1349" s="240">
        <v>413618</v>
      </c>
      <c r="G1349" s="240" t="s">
        <v>1044</v>
      </c>
      <c r="H1349" s="240" t="s">
        <v>374</v>
      </c>
      <c r="I1349" s="240">
        <v>45300</v>
      </c>
      <c r="J1349" s="240" t="s">
        <v>175</v>
      </c>
      <c r="K1349" s="240" t="s">
        <v>452</v>
      </c>
      <c r="L1349" s="240" t="s">
        <v>255</v>
      </c>
      <c r="M1349" s="240" t="s">
        <v>1049</v>
      </c>
      <c r="Q1349" s="240" t="s">
        <v>3645</v>
      </c>
      <c r="R1349" s="331" t="s">
        <v>1055</v>
      </c>
      <c r="S1349" s="240" t="s">
        <v>1047</v>
      </c>
      <c r="T1349" s="240" t="s">
        <v>1048</v>
      </c>
      <c r="U1349" s="240" t="s">
        <v>42</v>
      </c>
      <c r="V1349" s="240">
        <v>100010001376</v>
      </c>
      <c r="AJ1349" s="198" t="str">
        <f t="shared" si="25"/>
        <v>-</v>
      </c>
      <c r="AK1349" s="230">
        <v>2012</v>
      </c>
      <c r="AL1349" s="551" t="s">
        <v>6795</v>
      </c>
    </row>
    <row r="1350" spans="1:38" x14ac:dyDescent="0.2">
      <c r="A1350" s="220" t="s">
        <v>2581</v>
      </c>
      <c r="B1350" s="240">
        <v>10149899</v>
      </c>
      <c r="C1350" s="240" t="s">
        <v>31</v>
      </c>
      <c r="D1350" s="240" t="s">
        <v>32</v>
      </c>
      <c r="E1350" s="240" t="s">
        <v>1043</v>
      </c>
      <c r="F1350" s="240">
        <v>413618</v>
      </c>
      <c r="G1350" s="240" t="s">
        <v>1044</v>
      </c>
      <c r="H1350" s="240" t="s">
        <v>374</v>
      </c>
      <c r="I1350" s="240">
        <v>45400</v>
      </c>
      <c r="J1350" s="240" t="s">
        <v>175</v>
      </c>
      <c r="K1350" s="240" t="s">
        <v>452</v>
      </c>
      <c r="L1350" s="240" t="s">
        <v>255</v>
      </c>
      <c r="M1350" s="240" t="s">
        <v>1049</v>
      </c>
      <c r="Q1350" s="240" t="s">
        <v>3646</v>
      </c>
      <c r="R1350" s="331" t="s">
        <v>1056</v>
      </c>
      <c r="S1350" s="240" t="s">
        <v>1047</v>
      </c>
      <c r="T1350" s="240" t="s">
        <v>1048</v>
      </c>
      <c r="U1350" s="240" t="s">
        <v>42</v>
      </c>
      <c r="V1350" s="240">
        <v>100010001376</v>
      </c>
      <c r="AJ1350" s="198" t="str">
        <f t="shared" si="25"/>
        <v>-</v>
      </c>
      <c r="AK1350" s="230">
        <v>2012</v>
      </c>
      <c r="AL1350" s="551" t="s">
        <v>6795</v>
      </c>
    </row>
    <row r="1351" spans="1:38" x14ac:dyDescent="0.2">
      <c r="A1351" s="220" t="s">
        <v>2582</v>
      </c>
      <c r="B1351" s="240">
        <v>10149900</v>
      </c>
      <c r="C1351" s="240" t="s">
        <v>31</v>
      </c>
      <c r="D1351" s="240" t="s">
        <v>32</v>
      </c>
      <c r="E1351" s="240" t="s">
        <v>1043</v>
      </c>
      <c r="F1351" s="240">
        <v>413618</v>
      </c>
      <c r="G1351" s="240" t="s">
        <v>1044</v>
      </c>
      <c r="H1351" s="240" t="s">
        <v>374</v>
      </c>
      <c r="I1351" s="240">
        <v>45500</v>
      </c>
      <c r="J1351" s="240" t="s">
        <v>175</v>
      </c>
      <c r="K1351" s="240" t="s">
        <v>452</v>
      </c>
      <c r="L1351" s="240" t="s">
        <v>255</v>
      </c>
      <c r="M1351" s="240" t="s">
        <v>1049</v>
      </c>
      <c r="Q1351" s="240" t="s">
        <v>3647</v>
      </c>
      <c r="R1351" s="331" t="s">
        <v>1057</v>
      </c>
      <c r="S1351" s="240" t="s">
        <v>1047</v>
      </c>
      <c r="T1351" s="240" t="s">
        <v>1048</v>
      </c>
      <c r="U1351" s="240" t="s">
        <v>42</v>
      </c>
      <c r="V1351" s="240">
        <v>100010001376</v>
      </c>
      <c r="AJ1351" s="198" t="str">
        <f t="shared" si="25"/>
        <v>-</v>
      </c>
      <c r="AK1351" s="230">
        <v>2012</v>
      </c>
      <c r="AL1351" s="551" t="s">
        <v>6795</v>
      </c>
    </row>
    <row r="1352" spans="1:38" x14ac:dyDescent="0.2">
      <c r="A1352" s="220" t="s">
        <v>639</v>
      </c>
      <c r="B1352" s="240">
        <v>10149975</v>
      </c>
      <c r="C1352" s="240" t="s">
        <v>31</v>
      </c>
      <c r="D1352" s="240" t="s">
        <v>32</v>
      </c>
      <c r="E1352" s="240" t="s">
        <v>1043</v>
      </c>
      <c r="F1352" s="240">
        <v>413618</v>
      </c>
      <c r="G1352" s="240" t="s">
        <v>1044</v>
      </c>
      <c r="H1352" s="240" t="s">
        <v>374</v>
      </c>
      <c r="I1352" s="240">
        <v>113400</v>
      </c>
      <c r="J1352" s="240" t="s">
        <v>881</v>
      </c>
      <c r="K1352" s="240" t="s">
        <v>882</v>
      </c>
      <c r="L1352" s="240" t="s">
        <v>255</v>
      </c>
      <c r="M1352" s="240" t="s">
        <v>1045</v>
      </c>
      <c r="N1352" s="192" t="s">
        <v>2922</v>
      </c>
      <c r="Q1352" s="240" t="s">
        <v>3727</v>
      </c>
      <c r="R1352" s="331" t="s">
        <v>1058</v>
      </c>
      <c r="S1352" s="240" t="s">
        <v>1047</v>
      </c>
      <c r="T1352" s="240" t="s">
        <v>1048</v>
      </c>
      <c r="U1352" s="240" t="s">
        <v>42</v>
      </c>
      <c r="V1352" s="240">
        <v>100010001376</v>
      </c>
      <c r="AJ1352" s="198" t="str">
        <f t="shared" si="25"/>
        <v>-</v>
      </c>
      <c r="AK1352" s="230">
        <v>2012</v>
      </c>
      <c r="AL1352" s="551" t="s">
        <v>6795</v>
      </c>
    </row>
    <row r="1353" spans="1:38" x14ac:dyDescent="0.2">
      <c r="A1353" s="220" t="s">
        <v>639</v>
      </c>
      <c r="B1353" s="240">
        <v>10149976</v>
      </c>
      <c r="C1353" s="240" t="s">
        <v>31</v>
      </c>
      <c r="D1353" s="240" t="s">
        <v>32</v>
      </c>
      <c r="E1353" s="240" t="s">
        <v>1043</v>
      </c>
      <c r="F1353" s="240">
        <v>413618</v>
      </c>
      <c r="G1353" s="240" t="s">
        <v>1044</v>
      </c>
      <c r="H1353" s="240" t="s">
        <v>374</v>
      </c>
      <c r="I1353" s="240">
        <v>121200</v>
      </c>
      <c r="J1353" s="240" t="s">
        <v>881</v>
      </c>
      <c r="K1353" s="240" t="s">
        <v>882</v>
      </c>
      <c r="L1353" s="240" t="s">
        <v>255</v>
      </c>
      <c r="M1353" s="240" t="s">
        <v>1045</v>
      </c>
      <c r="N1353" s="192" t="s">
        <v>2922</v>
      </c>
      <c r="Q1353" s="240" t="s">
        <v>3727</v>
      </c>
      <c r="R1353" s="331" t="s">
        <v>1059</v>
      </c>
      <c r="S1353" s="240" t="s">
        <v>1047</v>
      </c>
      <c r="T1353" s="240" t="s">
        <v>1048</v>
      </c>
      <c r="U1353" s="240" t="s">
        <v>42</v>
      </c>
      <c r="V1353" s="240">
        <v>100010001376</v>
      </c>
      <c r="AJ1353" s="198" t="str">
        <f t="shared" si="25"/>
        <v>-</v>
      </c>
      <c r="AK1353" s="230">
        <v>2012</v>
      </c>
      <c r="AL1353" s="551" t="s">
        <v>6795</v>
      </c>
    </row>
    <row r="1354" spans="1:38" x14ac:dyDescent="0.2">
      <c r="A1354" s="220" t="s">
        <v>639</v>
      </c>
      <c r="B1354" s="240">
        <v>10149977</v>
      </c>
      <c r="C1354" s="240" t="s">
        <v>31</v>
      </c>
      <c r="D1354" s="240" t="s">
        <v>32</v>
      </c>
      <c r="E1354" s="240" t="s">
        <v>1043</v>
      </c>
      <c r="F1354" s="240">
        <v>413618</v>
      </c>
      <c r="G1354" s="240" t="s">
        <v>1044</v>
      </c>
      <c r="H1354" s="240" t="s">
        <v>374</v>
      </c>
      <c r="I1354" s="240">
        <v>123400</v>
      </c>
      <c r="J1354" s="240" t="s">
        <v>881</v>
      </c>
      <c r="K1354" s="240" t="s">
        <v>882</v>
      </c>
      <c r="L1354" s="240" t="s">
        <v>255</v>
      </c>
      <c r="M1354" s="240" t="s">
        <v>1045</v>
      </c>
      <c r="N1354" s="192" t="s">
        <v>2922</v>
      </c>
      <c r="Q1354" s="240" t="s">
        <v>3727</v>
      </c>
      <c r="R1354" s="331" t="s">
        <v>1060</v>
      </c>
      <c r="S1354" s="240" t="s">
        <v>1047</v>
      </c>
      <c r="T1354" s="240" t="s">
        <v>1048</v>
      </c>
      <c r="U1354" s="240" t="s">
        <v>42</v>
      </c>
      <c r="V1354" s="240">
        <v>100010001376</v>
      </c>
      <c r="AJ1354" s="198" t="str">
        <f t="shared" si="25"/>
        <v>-</v>
      </c>
      <c r="AK1354" s="230">
        <v>2012</v>
      </c>
      <c r="AL1354" s="551" t="s">
        <v>6795</v>
      </c>
    </row>
    <row r="1355" spans="1:38" x14ac:dyDescent="0.2">
      <c r="A1355" s="220" t="s">
        <v>639</v>
      </c>
      <c r="B1355" s="240">
        <v>10149978</v>
      </c>
      <c r="C1355" s="240" t="s">
        <v>31</v>
      </c>
      <c r="D1355" s="240" t="s">
        <v>32</v>
      </c>
      <c r="E1355" s="240" t="s">
        <v>1043</v>
      </c>
      <c r="F1355" s="240">
        <v>413618</v>
      </c>
      <c r="G1355" s="240" t="s">
        <v>1044</v>
      </c>
      <c r="H1355" s="240" t="s">
        <v>374</v>
      </c>
      <c r="I1355" s="240">
        <v>125500</v>
      </c>
      <c r="J1355" s="240" t="s">
        <v>881</v>
      </c>
      <c r="K1355" s="240" t="s">
        <v>882</v>
      </c>
      <c r="L1355" s="240" t="s">
        <v>255</v>
      </c>
      <c r="M1355" s="240" t="s">
        <v>1045</v>
      </c>
      <c r="N1355" s="192" t="s">
        <v>2922</v>
      </c>
      <c r="Q1355" s="240" t="s">
        <v>3727</v>
      </c>
      <c r="R1355" s="331" t="s">
        <v>1061</v>
      </c>
      <c r="S1355" s="240" t="s">
        <v>1047</v>
      </c>
      <c r="T1355" s="240" t="s">
        <v>1048</v>
      </c>
      <c r="U1355" s="240" t="s">
        <v>42</v>
      </c>
      <c r="V1355" s="240">
        <v>100010001376</v>
      </c>
      <c r="AJ1355" s="198" t="str">
        <f t="shared" si="25"/>
        <v>-</v>
      </c>
      <c r="AK1355" s="230">
        <v>2012</v>
      </c>
      <c r="AL1355" s="551" t="s">
        <v>6795</v>
      </c>
    </row>
    <row r="1356" spans="1:38" x14ac:dyDescent="0.2">
      <c r="A1356" s="220" t="s">
        <v>639</v>
      </c>
      <c r="B1356" s="240">
        <v>10149979</v>
      </c>
      <c r="C1356" s="240" t="s">
        <v>31</v>
      </c>
      <c r="D1356" s="240" t="s">
        <v>32</v>
      </c>
      <c r="E1356" s="240" t="s">
        <v>1043</v>
      </c>
      <c r="F1356" s="240">
        <v>413618</v>
      </c>
      <c r="G1356" s="240" t="s">
        <v>1044</v>
      </c>
      <c r="H1356" s="240" t="s">
        <v>374</v>
      </c>
      <c r="I1356" s="240">
        <v>127600</v>
      </c>
      <c r="J1356" s="240" t="s">
        <v>881</v>
      </c>
      <c r="K1356" s="240" t="s">
        <v>882</v>
      </c>
      <c r="L1356" s="240" t="s">
        <v>255</v>
      </c>
      <c r="M1356" s="240" t="s">
        <v>1045</v>
      </c>
      <c r="N1356" s="192" t="s">
        <v>2922</v>
      </c>
      <c r="Q1356" s="240" t="s">
        <v>3727</v>
      </c>
      <c r="R1356" s="331" t="s">
        <v>1062</v>
      </c>
      <c r="S1356" s="240" t="s">
        <v>1047</v>
      </c>
      <c r="T1356" s="240" t="s">
        <v>1048</v>
      </c>
      <c r="U1356" s="240" t="s">
        <v>42</v>
      </c>
      <c r="V1356" s="240">
        <v>100010001376</v>
      </c>
      <c r="AJ1356" s="198" t="str">
        <f t="shared" si="25"/>
        <v>-</v>
      </c>
      <c r="AK1356" s="230">
        <v>2012</v>
      </c>
      <c r="AL1356" s="551" t="s">
        <v>6795</v>
      </c>
    </row>
    <row r="1357" spans="1:38" x14ac:dyDescent="0.2">
      <c r="A1357" s="220" t="s">
        <v>639</v>
      </c>
      <c r="B1357" s="240">
        <v>10149980</v>
      </c>
      <c r="C1357" s="240" t="s">
        <v>31</v>
      </c>
      <c r="D1357" s="240" t="s">
        <v>32</v>
      </c>
      <c r="E1357" s="240" t="s">
        <v>1043</v>
      </c>
      <c r="F1357" s="240">
        <v>413618</v>
      </c>
      <c r="G1357" s="240" t="s">
        <v>1044</v>
      </c>
      <c r="H1357" s="240" t="s">
        <v>374</v>
      </c>
      <c r="I1357" s="240">
        <v>131800</v>
      </c>
      <c r="J1357" s="240" t="s">
        <v>881</v>
      </c>
      <c r="K1357" s="240" t="s">
        <v>882</v>
      </c>
      <c r="L1357" s="240" t="s">
        <v>255</v>
      </c>
      <c r="M1357" s="240" t="s">
        <v>1045</v>
      </c>
      <c r="N1357" s="192" t="s">
        <v>2922</v>
      </c>
      <c r="Q1357" s="240" t="s">
        <v>3728</v>
      </c>
      <c r="R1357" s="331" t="s">
        <v>1063</v>
      </c>
      <c r="S1357" s="240" t="s">
        <v>1047</v>
      </c>
      <c r="T1357" s="240" t="s">
        <v>1048</v>
      </c>
      <c r="U1357" s="240" t="s">
        <v>42</v>
      </c>
      <c r="V1357" s="240">
        <v>100010001376</v>
      </c>
      <c r="AJ1357" s="198" t="str">
        <f t="shared" si="25"/>
        <v>-</v>
      </c>
      <c r="AK1357" s="230">
        <v>2012</v>
      </c>
      <c r="AL1357" s="551" t="s">
        <v>6795</v>
      </c>
    </row>
    <row r="1358" spans="1:38" x14ac:dyDescent="0.2">
      <c r="A1358" s="220" t="s">
        <v>639</v>
      </c>
      <c r="B1358" s="240">
        <v>10149981</v>
      </c>
      <c r="C1358" s="240" t="s">
        <v>31</v>
      </c>
      <c r="D1358" s="240" t="s">
        <v>32</v>
      </c>
      <c r="E1358" s="240" t="s">
        <v>1043</v>
      </c>
      <c r="F1358" s="240">
        <v>413618</v>
      </c>
      <c r="G1358" s="240" t="s">
        <v>1044</v>
      </c>
      <c r="H1358" s="240" t="s">
        <v>374</v>
      </c>
      <c r="I1358" s="240">
        <v>129700</v>
      </c>
      <c r="J1358" s="240" t="s">
        <v>881</v>
      </c>
      <c r="K1358" s="240" t="s">
        <v>882</v>
      </c>
      <c r="L1358" s="240" t="s">
        <v>255</v>
      </c>
      <c r="M1358" s="240" t="s">
        <v>1045</v>
      </c>
      <c r="N1358" s="192" t="s">
        <v>2922</v>
      </c>
      <c r="Q1358" s="240" t="s">
        <v>3728</v>
      </c>
      <c r="R1358" s="331" t="s">
        <v>1064</v>
      </c>
      <c r="S1358" s="240" t="s">
        <v>1047</v>
      </c>
      <c r="T1358" s="240" t="s">
        <v>1048</v>
      </c>
      <c r="U1358" s="240" t="s">
        <v>42</v>
      </c>
      <c r="V1358" s="240">
        <v>100010001376</v>
      </c>
      <c r="AJ1358" s="198" t="str">
        <f t="shared" si="25"/>
        <v>-</v>
      </c>
      <c r="AK1358" s="230">
        <v>2012</v>
      </c>
      <c r="AL1358" s="551" t="s">
        <v>6795</v>
      </c>
    </row>
    <row r="1359" spans="1:38" x14ac:dyDescent="0.2">
      <c r="A1359" s="220" t="s">
        <v>1128</v>
      </c>
      <c r="B1359" s="240">
        <v>10151808</v>
      </c>
      <c r="C1359" s="240" t="s">
        <v>31</v>
      </c>
      <c r="D1359" s="240" t="s">
        <v>32</v>
      </c>
      <c r="E1359" s="240" t="s">
        <v>1065</v>
      </c>
      <c r="F1359" s="240">
        <v>200408</v>
      </c>
      <c r="G1359" s="240" t="s">
        <v>1066</v>
      </c>
      <c r="H1359" s="240" t="s">
        <v>35</v>
      </c>
      <c r="I1359" s="240">
        <v>81200</v>
      </c>
      <c r="J1359" s="240" t="s">
        <v>367</v>
      </c>
      <c r="K1359" s="240" t="s">
        <v>375</v>
      </c>
      <c r="L1359" s="240" t="s">
        <v>255</v>
      </c>
      <c r="M1359" s="240" t="s">
        <v>942</v>
      </c>
      <c r="Q1359" s="240" t="s">
        <v>4264</v>
      </c>
      <c r="R1359" s="331" t="s">
        <v>1067</v>
      </c>
      <c r="S1359" s="240" t="s">
        <v>1047</v>
      </c>
      <c r="T1359" s="240" t="s">
        <v>1048</v>
      </c>
      <c r="U1359" s="240" t="s">
        <v>42</v>
      </c>
      <c r="V1359" s="240">
        <v>100010001376</v>
      </c>
      <c r="AJ1359" s="198" t="str">
        <f t="shared" si="25"/>
        <v>-</v>
      </c>
      <c r="AK1359" s="230">
        <v>2012</v>
      </c>
      <c r="AL1359" s="551" t="s">
        <v>6795</v>
      </c>
    </row>
    <row r="1360" spans="1:38" x14ac:dyDescent="0.2">
      <c r="A1360" s="220" t="s">
        <v>1128</v>
      </c>
      <c r="B1360" s="240">
        <v>10151809</v>
      </c>
      <c r="C1360" s="240" t="s">
        <v>31</v>
      </c>
      <c r="D1360" s="240" t="s">
        <v>32</v>
      </c>
      <c r="E1360" s="240" t="s">
        <v>1065</v>
      </c>
      <c r="F1360" s="240">
        <v>200408</v>
      </c>
      <c r="G1360" s="240" t="s">
        <v>1066</v>
      </c>
      <c r="H1360" s="240" t="s">
        <v>35</v>
      </c>
      <c r="I1360" s="240">
        <v>82400</v>
      </c>
      <c r="J1360" s="240" t="s">
        <v>367</v>
      </c>
      <c r="K1360" s="240" t="s">
        <v>375</v>
      </c>
      <c r="L1360" s="240" t="s">
        <v>255</v>
      </c>
      <c r="M1360" s="240" t="s">
        <v>942</v>
      </c>
      <c r="Q1360" s="240" t="s">
        <v>4264</v>
      </c>
      <c r="R1360" s="331" t="s">
        <v>1068</v>
      </c>
      <c r="S1360" s="240" t="s">
        <v>1047</v>
      </c>
      <c r="T1360" s="240" t="s">
        <v>1048</v>
      </c>
      <c r="U1360" s="240" t="s">
        <v>42</v>
      </c>
      <c r="V1360" s="240">
        <v>100010001376</v>
      </c>
      <c r="AJ1360" s="198" t="str">
        <f t="shared" si="25"/>
        <v>-</v>
      </c>
      <c r="AK1360" s="230">
        <v>2012</v>
      </c>
      <c r="AL1360" s="551" t="s">
        <v>6795</v>
      </c>
    </row>
    <row r="1361" spans="1:38" x14ac:dyDescent="0.2">
      <c r="A1361" s="220" t="s">
        <v>2583</v>
      </c>
      <c r="B1361" s="240">
        <v>10154589</v>
      </c>
      <c r="C1361" s="240" t="s">
        <v>31</v>
      </c>
      <c r="D1361" s="240" t="s">
        <v>32</v>
      </c>
      <c r="E1361" s="240" t="s">
        <v>1069</v>
      </c>
      <c r="F1361" s="240">
        <v>413422</v>
      </c>
      <c r="G1361" s="240" t="s">
        <v>1070</v>
      </c>
      <c r="H1361" s="240" t="s">
        <v>409</v>
      </c>
      <c r="I1361" s="240">
        <v>72800</v>
      </c>
      <c r="J1361" s="240" t="s">
        <v>486</v>
      </c>
      <c r="K1361" s="240" t="s">
        <v>553</v>
      </c>
      <c r="L1361" s="240" t="s">
        <v>255</v>
      </c>
      <c r="M1361" s="240" t="s">
        <v>1071</v>
      </c>
      <c r="N1361" s="192" t="s">
        <v>2922</v>
      </c>
      <c r="Q1361" s="240" t="s">
        <v>2953</v>
      </c>
      <c r="R1361" s="331" t="s">
        <v>1072</v>
      </c>
      <c r="S1361" s="240" t="s">
        <v>1047</v>
      </c>
      <c r="T1361" s="240" t="s">
        <v>1048</v>
      </c>
      <c r="U1361" s="240" t="s">
        <v>42</v>
      </c>
      <c r="V1361" s="240">
        <v>100010001376</v>
      </c>
      <c r="AJ1361" s="198" t="str">
        <f t="shared" si="25"/>
        <v>-</v>
      </c>
      <c r="AK1361" s="230">
        <v>2012</v>
      </c>
      <c r="AL1361" s="551" t="s">
        <v>6795</v>
      </c>
    </row>
    <row r="1362" spans="1:38" x14ac:dyDescent="0.2">
      <c r="A1362" s="220" t="s">
        <v>2584</v>
      </c>
      <c r="B1362" s="240">
        <v>10154623</v>
      </c>
      <c r="C1362" s="240" t="s">
        <v>31</v>
      </c>
      <c r="D1362" s="240" t="s">
        <v>32</v>
      </c>
      <c r="E1362" s="240" t="s">
        <v>1069</v>
      </c>
      <c r="F1362" s="240">
        <v>413422</v>
      </c>
      <c r="G1362" s="240" t="s">
        <v>1070</v>
      </c>
      <c r="H1362" s="240" t="s">
        <v>409</v>
      </c>
      <c r="I1362" s="240">
        <v>94800</v>
      </c>
      <c r="J1362" s="240" t="s">
        <v>486</v>
      </c>
      <c r="K1362" s="240" t="s">
        <v>553</v>
      </c>
      <c r="L1362" s="240" t="s">
        <v>255</v>
      </c>
      <c r="M1362" s="240" t="s">
        <v>1071</v>
      </c>
      <c r="N1362" s="192" t="s">
        <v>2922</v>
      </c>
      <c r="Q1362" s="240" t="s">
        <v>2954</v>
      </c>
      <c r="R1362" s="331" t="s">
        <v>1073</v>
      </c>
      <c r="S1362" s="240" t="s">
        <v>1047</v>
      </c>
      <c r="T1362" s="240" t="s">
        <v>1048</v>
      </c>
      <c r="U1362" s="240" t="s">
        <v>42</v>
      </c>
      <c r="V1362" s="240">
        <v>100010001376</v>
      </c>
      <c r="AJ1362" s="198" t="str">
        <f t="shared" si="25"/>
        <v>-</v>
      </c>
      <c r="AK1362" s="230">
        <v>2012</v>
      </c>
      <c r="AL1362" s="551" t="s">
        <v>6795</v>
      </c>
    </row>
    <row r="1363" spans="1:38" x14ac:dyDescent="0.2">
      <c r="A1363" s="220" t="s">
        <v>2585</v>
      </c>
      <c r="B1363" s="240">
        <v>10154741</v>
      </c>
      <c r="C1363" s="240" t="s">
        <v>31</v>
      </c>
      <c r="D1363" s="240" t="s">
        <v>32</v>
      </c>
      <c r="E1363" s="240" t="s">
        <v>1069</v>
      </c>
      <c r="F1363" s="240">
        <v>413422</v>
      </c>
      <c r="G1363" s="240" t="s">
        <v>1070</v>
      </c>
      <c r="H1363" s="240" t="s">
        <v>409</v>
      </c>
      <c r="I1363" s="240">
        <v>6700</v>
      </c>
      <c r="J1363" s="240" t="s">
        <v>1074</v>
      </c>
      <c r="K1363" s="240" t="s">
        <v>1075</v>
      </c>
      <c r="L1363" s="240" t="s">
        <v>255</v>
      </c>
      <c r="M1363" s="240" t="s">
        <v>1071</v>
      </c>
      <c r="N1363" s="192" t="s">
        <v>2922</v>
      </c>
      <c r="Q1363" s="240" t="s">
        <v>2955</v>
      </c>
      <c r="R1363" s="331" t="s">
        <v>1076</v>
      </c>
      <c r="S1363" s="240" t="s">
        <v>1047</v>
      </c>
      <c r="T1363" s="240" t="s">
        <v>1048</v>
      </c>
      <c r="U1363" s="240" t="s">
        <v>42</v>
      </c>
      <c r="V1363" s="240">
        <v>100010001376</v>
      </c>
      <c r="AJ1363" s="198" t="str">
        <f t="shared" si="25"/>
        <v>-</v>
      </c>
      <c r="AK1363" s="230">
        <v>2012</v>
      </c>
      <c r="AL1363" s="551" t="s">
        <v>6795</v>
      </c>
    </row>
    <row r="1364" spans="1:38" x14ac:dyDescent="0.2">
      <c r="A1364" s="220" t="s">
        <v>2586</v>
      </c>
      <c r="B1364" s="240">
        <v>10154743</v>
      </c>
      <c r="C1364" s="240" t="s">
        <v>31</v>
      </c>
      <c r="D1364" s="240" t="s">
        <v>32</v>
      </c>
      <c r="E1364" s="240" t="s">
        <v>1069</v>
      </c>
      <c r="F1364" s="240">
        <v>413422</v>
      </c>
      <c r="G1364" s="240" t="s">
        <v>1070</v>
      </c>
      <c r="H1364" s="240" t="s">
        <v>409</v>
      </c>
      <c r="I1364" s="240">
        <v>22600</v>
      </c>
      <c r="J1364" s="240" t="s">
        <v>175</v>
      </c>
      <c r="K1364" s="240" t="s">
        <v>1077</v>
      </c>
      <c r="L1364" s="240" t="s">
        <v>255</v>
      </c>
      <c r="M1364" s="240" t="s">
        <v>1071</v>
      </c>
      <c r="Q1364" s="240" t="s">
        <v>3746</v>
      </c>
      <c r="R1364" s="331" t="s">
        <v>1078</v>
      </c>
      <c r="S1364" s="240" t="s">
        <v>1047</v>
      </c>
      <c r="T1364" s="240" t="s">
        <v>1048</v>
      </c>
      <c r="U1364" s="240" t="s">
        <v>42</v>
      </c>
      <c r="V1364" s="240">
        <v>100010001376</v>
      </c>
      <c r="AJ1364" s="198" t="str">
        <f t="shared" si="25"/>
        <v>-</v>
      </c>
      <c r="AK1364" s="230">
        <v>2012</v>
      </c>
      <c r="AL1364" s="551" t="s">
        <v>6795</v>
      </c>
    </row>
    <row r="1365" spans="1:38" x14ac:dyDescent="0.2">
      <c r="A1365" s="220" t="s">
        <v>2587</v>
      </c>
      <c r="B1365" s="240">
        <v>10154758</v>
      </c>
      <c r="C1365" s="240" t="s">
        <v>31</v>
      </c>
      <c r="D1365" s="240" t="s">
        <v>32</v>
      </c>
      <c r="E1365" s="240" t="s">
        <v>1069</v>
      </c>
      <c r="F1365" s="240">
        <v>413422</v>
      </c>
      <c r="G1365" s="240" t="s">
        <v>1070</v>
      </c>
      <c r="H1365" s="240" t="s">
        <v>409</v>
      </c>
      <c r="I1365" s="240">
        <v>30800</v>
      </c>
      <c r="J1365" s="240" t="s">
        <v>356</v>
      </c>
      <c r="K1365" s="240" t="s">
        <v>357</v>
      </c>
      <c r="L1365" s="240" t="s">
        <v>255</v>
      </c>
      <c r="M1365" s="240" t="s">
        <v>1071</v>
      </c>
      <c r="N1365" s="192" t="s">
        <v>2922</v>
      </c>
      <c r="Q1365" s="240" t="s">
        <v>2956</v>
      </c>
      <c r="R1365" s="331" t="s">
        <v>1079</v>
      </c>
      <c r="S1365" s="240" t="s">
        <v>1047</v>
      </c>
      <c r="T1365" s="240" t="s">
        <v>1048</v>
      </c>
      <c r="U1365" s="240" t="s">
        <v>42</v>
      </c>
      <c r="V1365" s="240">
        <v>100010001376</v>
      </c>
      <c r="AJ1365" s="198" t="str">
        <f t="shared" si="25"/>
        <v>-</v>
      </c>
      <c r="AK1365" s="230">
        <v>2012</v>
      </c>
      <c r="AL1365" s="551" t="s">
        <v>6795</v>
      </c>
    </row>
    <row r="1366" spans="1:38" x14ac:dyDescent="0.2">
      <c r="A1366" s="220" t="s">
        <v>2588</v>
      </c>
      <c r="B1366" s="240">
        <v>10158998</v>
      </c>
      <c r="C1366" s="240" t="s">
        <v>31</v>
      </c>
      <c r="D1366" s="240" t="s">
        <v>32</v>
      </c>
      <c r="E1366" s="240" t="s">
        <v>1043</v>
      </c>
      <c r="F1366" s="240">
        <v>413618</v>
      </c>
      <c r="G1366" s="240" t="s">
        <v>1044</v>
      </c>
      <c r="H1366" s="240" t="s">
        <v>374</v>
      </c>
      <c r="I1366" s="240">
        <v>30450</v>
      </c>
      <c r="J1366" s="240" t="s">
        <v>449</v>
      </c>
      <c r="K1366" s="240" t="s">
        <v>1080</v>
      </c>
      <c r="L1366" s="240" t="s">
        <v>255</v>
      </c>
      <c r="M1366" s="240" t="s">
        <v>1049</v>
      </c>
      <c r="N1366" s="192" t="s">
        <v>2922</v>
      </c>
      <c r="Q1366" s="240" t="s">
        <v>2959</v>
      </c>
      <c r="R1366" s="331" t="s">
        <v>1081</v>
      </c>
      <c r="S1366" s="240" t="s">
        <v>1047</v>
      </c>
      <c r="T1366" s="240" t="s">
        <v>1048</v>
      </c>
      <c r="U1366" s="240" t="s">
        <v>42</v>
      </c>
      <c r="V1366" s="240">
        <v>100010001376</v>
      </c>
      <c r="AJ1366" s="198" t="str">
        <f t="shared" si="25"/>
        <v>-</v>
      </c>
      <c r="AK1366" s="230">
        <v>2012</v>
      </c>
      <c r="AL1366" s="551" t="s">
        <v>6795</v>
      </c>
    </row>
    <row r="1367" spans="1:38" x14ac:dyDescent="0.2">
      <c r="A1367" s="220" t="s">
        <v>639</v>
      </c>
      <c r="B1367" s="240">
        <v>10159849</v>
      </c>
      <c r="C1367" s="240" t="s">
        <v>31</v>
      </c>
      <c r="D1367" s="240" t="s">
        <v>32</v>
      </c>
      <c r="E1367" s="240" t="s">
        <v>1082</v>
      </c>
      <c r="F1367" s="240">
        <v>405000</v>
      </c>
      <c r="G1367" s="240" t="s">
        <v>1083</v>
      </c>
      <c r="H1367" s="240" t="s">
        <v>439</v>
      </c>
      <c r="I1367" s="240">
        <v>10200</v>
      </c>
      <c r="J1367" s="240" t="s">
        <v>367</v>
      </c>
      <c r="K1367" s="240" t="s">
        <v>375</v>
      </c>
      <c r="L1367" s="240" t="s">
        <v>255</v>
      </c>
      <c r="M1367" s="240" t="s">
        <v>1084</v>
      </c>
      <c r="N1367" s="192" t="s">
        <v>2922</v>
      </c>
      <c r="Q1367" s="240" t="s">
        <v>3394</v>
      </c>
      <c r="R1367" s="331" t="s">
        <v>1085</v>
      </c>
      <c r="S1367" s="240" t="s">
        <v>1047</v>
      </c>
      <c r="T1367" s="240" t="s">
        <v>1048</v>
      </c>
      <c r="U1367" s="240" t="s">
        <v>42</v>
      </c>
      <c r="V1367" s="240">
        <v>100010001376</v>
      </c>
      <c r="AJ1367" s="198" t="str">
        <f t="shared" si="25"/>
        <v>-</v>
      </c>
      <c r="AK1367" s="230">
        <v>2012</v>
      </c>
      <c r="AL1367" s="551" t="s">
        <v>6795</v>
      </c>
    </row>
    <row r="1368" spans="1:38" x14ac:dyDescent="0.2">
      <c r="A1368" s="220" t="s">
        <v>2589</v>
      </c>
      <c r="B1368" s="240">
        <v>10161393</v>
      </c>
      <c r="C1368" s="240" t="s">
        <v>31</v>
      </c>
      <c r="D1368" s="240" t="s">
        <v>32</v>
      </c>
      <c r="E1368" s="240" t="s">
        <v>1069</v>
      </c>
      <c r="F1368" s="240">
        <v>413422</v>
      </c>
      <c r="G1368" s="240" t="s">
        <v>1070</v>
      </c>
      <c r="H1368" s="240" t="s">
        <v>409</v>
      </c>
      <c r="I1368" s="240">
        <v>70801</v>
      </c>
      <c r="J1368" s="240" t="s">
        <v>877</v>
      </c>
      <c r="K1368" s="240" t="s">
        <v>878</v>
      </c>
      <c r="L1368" s="240" t="s">
        <v>255</v>
      </c>
      <c r="M1368" s="240" t="s">
        <v>1071</v>
      </c>
      <c r="N1368" s="192" t="s">
        <v>2922</v>
      </c>
      <c r="Q1368" s="240" t="s">
        <v>2957</v>
      </c>
      <c r="R1368" s="331" t="s">
        <v>1086</v>
      </c>
      <c r="S1368" s="240" t="s">
        <v>1047</v>
      </c>
      <c r="T1368" s="240" t="s">
        <v>1048</v>
      </c>
      <c r="U1368" s="240" t="s">
        <v>42</v>
      </c>
      <c r="V1368" s="240">
        <v>100010001376</v>
      </c>
      <c r="AJ1368" s="198" t="str">
        <f t="shared" si="25"/>
        <v>-</v>
      </c>
      <c r="AK1368" s="230">
        <v>2012</v>
      </c>
      <c r="AL1368" s="551" t="s">
        <v>6795</v>
      </c>
    </row>
    <row r="1369" spans="1:38" x14ac:dyDescent="0.2">
      <c r="A1369" s="220" t="s">
        <v>2590</v>
      </c>
      <c r="B1369" s="240">
        <v>10163173</v>
      </c>
      <c r="C1369" s="240" t="s">
        <v>31</v>
      </c>
      <c r="D1369" s="240" t="s">
        <v>32</v>
      </c>
      <c r="E1369" s="240" t="s">
        <v>1069</v>
      </c>
      <c r="F1369" s="240">
        <v>413422</v>
      </c>
      <c r="G1369" s="240" t="s">
        <v>1070</v>
      </c>
      <c r="H1369" s="240" t="s">
        <v>409</v>
      </c>
      <c r="I1369" s="240">
        <v>10202</v>
      </c>
      <c r="J1369" s="240" t="s">
        <v>449</v>
      </c>
      <c r="K1369" s="240" t="s">
        <v>1080</v>
      </c>
      <c r="L1369" s="240" t="s">
        <v>255</v>
      </c>
      <c r="M1369" s="240" t="s">
        <v>1087</v>
      </c>
      <c r="N1369" s="192" t="s">
        <v>2922</v>
      </c>
      <c r="Q1369" s="240" t="s">
        <v>2958</v>
      </c>
      <c r="R1369" s="331" t="s">
        <v>1088</v>
      </c>
      <c r="S1369" s="240" t="s">
        <v>1047</v>
      </c>
      <c r="T1369" s="240" t="s">
        <v>1048</v>
      </c>
      <c r="U1369" s="240" t="s">
        <v>42</v>
      </c>
      <c r="V1369" s="240">
        <v>100010001376</v>
      </c>
      <c r="AJ1369" s="198" t="str">
        <f t="shared" si="25"/>
        <v>-</v>
      </c>
      <c r="AK1369" s="230">
        <v>2012</v>
      </c>
      <c r="AL1369" s="551" t="s">
        <v>6795</v>
      </c>
    </row>
    <row r="1370" spans="1:38" ht="80" x14ac:dyDescent="0.2">
      <c r="A1370" s="220" t="s">
        <v>2591</v>
      </c>
      <c r="B1370" s="253" t="s">
        <v>1089</v>
      </c>
      <c r="C1370" s="240" t="s">
        <v>31</v>
      </c>
      <c r="D1370" s="240" t="s">
        <v>32</v>
      </c>
      <c r="E1370" s="240" t="s">
        <v>1043</v>
      </c>
      <c r="F1370" s="240">
        <v>413618</v>
      </c>
      <c r="G1370" s="240" t="s">
        <v>1044</v>
      </c>
      <c r="H1370" s="240" t="s">
        <v>374</v>
      </c>
      <c r="I1370" s="240">
        <v>48200</v>
      </c>
      <c r="J1370" s="240" t="s">
        <v>253</v>
      </c>
      <c r="K1370" s="240" t="s">
        <v>327</v>
      </c>
      <c r="L1370" s="240" t="s">
        <v>255</v>
      </c>
      <c r="M1370" s="240" t="s">
        <v>942</v>
      </c>
      <c r="N1370" s="192" t="s">
        <v>2922</v>
      </c>
      <c r="Q1370" s="240" t="s">
        <v>2960</v>
      </c>
      <c r="R1370" s="331" t="s">
        <v>1090</v>
      </c>
      <c r="S1370" s="240" t="s">
        <v>1047</v>
      </c>
      <c r="T1370" s="240" t="s">
        <v>1048</v>
      </c>
      <c r="U1370" s="240" t="s">
        <v>42</v>
      </c>
      <c r="V1370" s="240">
        <v>100010001376</v>
      </c>
      <c r="AJ1370" s="198" t="str">
        <f t="shared" si="25"/>
        <v>-</v>
      </c>
      <c r="AK1370" s="230">
        <v>2012</v>
      </c>
      <c r="AL1370" s="551" t="s">
        <v>6795</v>
      </c>
    </row>
    <row r="1371" spans="1:38" ht="32" x14ac:dyDescent="0.2">
      <c r="A1371" s="220" t="s">
        <v>638</v>
      </c>
      <c r="B1371" s="253" t="s">
        <v>1091</v>
      </c>
      <c r="C1371" s="240" t="s">
        <v>31</v>
      </c>
      <c r="D1371" s="240" t="s">
        <v>32</v>
      </c>
      <c r="E1371" s="240" t="s">
        <v>1092</v>
      </c>
      <c r="F1371" s="240">
        <v>400824</v>
      </c>
      <c r="G1371" s="240" t="s">
        <v>1093</v>
      </c>
      <c r="H1371" s="240" t="s">
        <v>333</v>
      </c>
      <c r="I1371" s="240">
        <v>100</v>
      </c>
      <c r="J1371" s="240" t="s">
        <v>1094</v>
      </c>
      <c r="K1371" s="240" t="s">
        <v>68</v>
      </c>
      <c r="L1371" s="240" t="s">
        <v>364</v>
      </c>
      <c r="M1371" s="240" t="s">
        <v>1095</v>
      </c>
      <c r="Q1371" s="240" t="s">
        <v>3650</v>
      </c>
      <c r="R1371" s="331" t="s">
        <v>1096</v>
      </c>
      <c r="S1371" s="240" t="s">
        <v>1047</v>
      </c>
      <c r="T1371" s="240" t="s">
        <v>1048</v>
      </c>
      <c r="U1371" s="240" t="s">
        <v>42</v>
      </c>
      <c r="V1371" s="240">
        <v>100010001376</v>
      </c>
      <c r="AJ1371" s="198" t="str">
        <f t="shared" si="25"/>
        <v>-</v>
      </c>
      <c r="AK1371" s="230">
        <v>2012</v>
      </c>
      <c r="AL1371" s="551" t="s">
        <v>6795</v>
      </c>
    </row>
    <row r="1372" spans="1:38" ht="32" x14ac:dyDescent="0.2">
      <c r="A1372" s="220" t="s">
        <v>638</v>
      </c>
      <c r="B1372" s="253" t="s">
        <v>1097</v>
      </c>
      <c r="C1372" s="240" t="s">
        <v>31</v>
      </c>
      <c r="D1372" s="240" t="s">
        <v>32</v>
      </c>
      <c r="E1372" s="240" t="s">
        <v>1043</v>
      </c>
      <c r="F1372" s="240">
        <v>413618</v>
      </c>
      <c r="G1372" s="240" t="s">
        <v>1044</v>
      </c>
      <c r="H1372" s="240" t="s">
        <v>374</v>
      </c>
      <c r="I1372" s="240">
        <v>50100</v>
      </c>
      <c r="J1372" s="240" t="s">
        <v>689</v>
      </c>
      <c r="K1372" s="240" t="s">
        <v>68</v>
      </c>
      <c r="L1372" s="240" t="s">
        <v>255</v>
      </c>
      <c r="M1372" s="240" t="s">
        <v>942</v>
      </c>
      <c r="Q1372" s="201" t="s">
        <v>3319</v>
      </c>
      <c r="R1372" s="331" t="s">
        <v>1098</v>
      </c>
      <c r="S1372" s="240" t="s">
        <v>1047</v>
      </c>
      <c r="T1372" s="240" t="s">
        <v>1048</v>
      </c>
      <c r="U1372" s="240" t="s">
        <v>42</v>
      </c>
      <c r="V1372" s="240">
        <v>100010001376</v>
      </c>
      <c r="AJ1372" s="198" t="str">
        <f t="shared" si="25"/>
        <v>-</v>
      </c>
      <c r="AK1372" s="230">
        <v>2012</v>
      </c>
      <c r="AL1372" s="551" t="s">
        <v>6795</v>
      </c>
    </row>
    <row r="1373" spans="1:38" ht="32" x14ac:dyDescent="0.2">
      <c r="A1373" s="220" t="s">
        <v>638</v>
      </c>
      <c r="B1373" s="253" t="s">
        <v>1099</v>
      </c>
      <c r="C1373" s="240" t="s">
        <v>31</v>
      </c>
      <c r="D1373" s="240" t="s">
        <v>32</v>
      </c>
      <c r="E1373" s="240" t="s">
        <v>1043</v>
      </c>
      <c r="F1373" s="240">
        <v>413618</v>
      </c>
      <c r="G1373" s="240" t="s">
        <v>1044</v>
      </c>
      <c r="H1373" s="240" t="s">
        <v>374</v>
      </c>
      <c r="I1373" s="240">
        <v>52100</v>
      </c>
      <c r="J1373" s="240" t="s">
        <v>689</v>
      </c>
      <c r="K1373" s="240" t="s">
        <v>68</v>
      </c>
      <c r="L1373" s="240" t="s">
        <v>255</v>
      </c>
      <c r="M1373" s="240" t="s">
        <v>942</v>
      </c>
      <c r="Q1373" s="201" t="s">
        <v>3318</v>
      </c>
      <c r="R1373" s="331" t="s">
        <v>1100</v>
      </c>
      <c r="S1373" s="240" t="s">
        <v>1047</v>
      </c>
      <c r="T1373" s="240" t="s">
        <v>1048</v>
      </c>
      <c r="U1373" s="240" t="s">
        <v>42</v>
      </c>
      <c r="V1373" s="240">
        <v>100010001376</v>
      </c>
      <c r="AJ1373" s="198" t="str">
        <f t="shared" si="25"/>
        <v>-</v>
      </c>
      <c r="AK1373" s="230">
        <v>2012</v>
      </c>
      <c r="AL1373" s="551" t="s">
        <v>6795</v>
      </c>
    </row>
    <row r="1374" spans="1:38" ht="32" x14ac:dyDescent="0.2">
      <c r="A1374" s="220" t="s">
        <v>638</v>
      </c>
      <c r="B1374" s="253" t="s">
        <v>1101</v>
      </c>
      <c r="C1374" s="240" t="s">
        <v>31</v>
      </c>
      <c r="D1374" s="240" t="s">
        <v>32</v>
      </c>
      <c r="E1374" s="240" t="s">
        <v>1043</v>
      </c>
      <c r="F1374" s="240">
        <v>413618</v>
      </c>
      <c r="G1374" s="240" t="s">
        <v>1044</v>
      </c>
      <c r="H1374" s="240" t="s">
        <v>374</v>
      </c>
      <c r="I1374" s="240">
        <v>51100</v>
      </c>
      <c r="J1374" s="240" t="s">
        <v>689</v>
      </c>
      <c r="K1374" s="240" t="s">
        <v>68</v>
      </c>
      <c r="L1374" s="240" t="s">
        <v>255</v>
      </c>
      <c r="M1374" s="240" t="s">
        <v>942</v>
      </c>
      <c r="Q1374" s="201" t="s">
        <v>3317</v>
      </c>
      <c r="R1374" s="331" t="s">
        <v>1102</v>
      </c>
      <c r="S1374" s="240" t="s">
        <v>1047</v>
      </c>
      <c r="T1374" s="240" t="s">
        <v>1048</v>
      </c>
      <c r="U1374" s="240" t="s">
        <v>42</v>
      </c>
      <c r="V1374" s="240">
        <v>100010001376</v>
      </c>
      <c r="AJ1374" s="198" t="str">
        <f t="shared" si="25"/>
        <v>-</v>
      </c>
      <c r="AK1374" s="230">
        <v>2012</v>
      </c>
      <c r="AL1374" s="551" t="s">
        <v>6795</v>
      </c>
    </row>
    <row r="1375" spans="1:38" x14ac:dyDescent="0.2">
      <c r="A1375" s="220" t="s">
        <v>2592</v>
      </c>
      <c r="B1375" s="240">
        <v>10084989</v>
      </c>
      <c r="C1375" s="240" t="s">
        <v>31</v>
      </c>
      <c r="D1375" s="240" t="s">
        <v>32</v>
      </c>
      <c r="E1375" s="240" t="s">
        <v>340</v>
      </c>
      <c r="F1375" s="240">
        <v>412008</v>
      </c>
      <c r="G1375" s="240" t="s">
        <v>341</v>
      </c>
      <c r="H1375" s="240" t="s">
        <v>342</v>
      </c>
      <c r="I1375" s="240">
        <v>35000</v>
      </c>
      <c r="J1375" s="240" t="s">
        <v>290</v>
      </c>
      <c r="K1375" s="240" t="s">
        <v>1103</v>
      </c>
      <c r="Q1375" s="240" t="s">
        <v>2608</v>
      </c>
      <c r="R1375" s="331" t="s">
        <v>1104</v>
      </c>
      <c r="S1375" s="240" t="s">
        <v>766</v>
      </c>
      <c r="T1375" s="240" t="s">
        <v>766</v>
      </c>
      <c r="U1375" s="240" t="s">
        <v>42</v>
      </c>
      <c r="V1375" s="240">
        <v>100010001376</v>
      </c>
      <c r="AJ1375" s="198" t="str">
        <f t="shared" si="25"/>
        <v>-</v>
      </c>
      <c r="AK1375" s="230">
        <v>2012</v>
      </c>
      <c r="AL1375" s="551" t="s">
        <v>6795</v>
      </c>
    </row>
    <row r="1376" spans="1:38" ht="32" x14ac:dyDescent="0.2">
      <c r="A1376" s="220" t="s">
        <v>1129</v>
      </c>
      <c r="B1376" s="253" t="s">
        <v>1105</v>
      </c>
      <c r="C1376" s="240" t="s">
        <v>31</v>
      </c>
      <c r="D1376" s="240" t="s">
        <v>32</v>
      </c>
      <c r="E1376" s="240" t="s">
        <v>1106</v>
      </c>
      <c r="F1376" s="240">
        <v>402642</v>
      </c>
      <c r="G1376" s="240" t="s">
        <v>1107</v>
      </c>
      <c r="H1376" s="240" t="s">
        <v>604</v>
      </c>
      <c r="I1376" s="253" t="s">
        <v>1108</v>
      </c>
      <c r="J1376" s="253" t="s">
        <v>1109</v>
      </c>
      <c r="K1376" s="253" t="s">
        <v>1110</v>
      </c>
      <c r="L1376" s="240" t="s">
        <v>255</v>
      </c>
      <c r="Q1376" s="240" t="s">
        <v>2607</v>
      </c>
      <c r="R1376" s="331" t="s">
        <v>1111</v>
      </c>
      <c r="S1376" s="240" t="s">
        <v>766</v>
      </c>
      <c r="T1376" s="240" t="s">
        <v>766</v>
      </c>
      <c r="U1376" s="240" t="s">
        <v>42</v>
      </c>
      <c r="V1376" s="240">
        <v>100010001376</v>
      </c>
      <c r="AJ1376" s="198" t="str">
        <f t="shared" si="25"/>
        <v>-</v>
      </c>
      <c r="AK1376" s="230">
        <v>2012</v>
      </c>
      <c r="AL1376" s="551" t="s">
        <v>6795</v>
      </c>
    </row>
    <row r="1377" spans="1:38" x14ac:dyDescent="0.2">
      <c r="A1377" s="220" t="s">
        <v>3302</v>
      </c>
      <c r="B1377" s="240">
        <v>10090612</v>
      </c>
      <c r="C1377" s="240" t="s">
        <v>31</v>
      </c>
      <c r="D1377" s="240" t="s">
        <v>32</v>
      </c>
      <c r="E1377" s="240" t="s">
        <v>1112</v>
      </c>
      <c r="F1377" s="240">
        <v>800842</v>
      </c>
      <c r="G1377" s="240" t="s">
        <v>1113</v>
      </c>
      <c r="H1377" s="240" t="s">
        <v>387</v>
      </c>
      <c r="I1377" s="285" t="s">
        <v>2574</v>
      </c>
      <c r="J1377" s="240" t="s">
        <v>1114</v>
      </c>
      <c r="K1377" s="240" t="s">
        <v>1103</v>
      </c>
      <c r="Q1377" s="240" t="s">
        <v>2609</v>
      </c>
      <c r="R1377" s="331" t="s">
        <v>1115</v>
      </c>
      <c r="S1377" s="240" t="s">
        <v>766</v>
      </c>
      <c r="T1377" s="240" t="s">
        <v>766</v>
      </c>
      <c r="U1377" s="240" t="s">
        <v>42</v>
      </c>
      <c r="V1377" s="240">
        <v>100010001376</v>
      </c>
      <c r="AJ1377" s="198" t="str">
        <f t="shared" si="25"/>
        <v>-</v>
      </c>
      <c r="AK1377" s="230">
        <v>2012</v>
      </c>
      <c r="AL1377" s="551" t="s">
        <v>6795</v>
      </c>
    </row>
    <row r="1378" spans="1:38" x14ac:dyDescent="0.2">
      <c r="B1378" s="240">
        <v>10009737</v>
      </c>
      <c r="Q1378" s="281" t="s">
        <v>1127</v>
      </c>
      <c r="R1378" s="331">
        <v>3934</v>
      </c>
      <c r="U1378" s="240" t="s">
        <v>42</v>
      </c>
      <c r="V1378" s="240">
        <v>100010001376</v>
      </c>
      <c r="AJ1378" s="198" t="str">
        <f t="shared" si="25"/>
        <v>-</v>
      </c>
      <c r="AK1378" s="230">
        <v>2012</v>
      </c>
      <c r="AL1378" s="551" t="s">
        <v>6795</v>
      </c>
    </row>
    <row r="1379" spans="1:38" x14ac:dyDescent="0.2">
      <c r="A1379" s="220" t="s">
        <v>2593</v>
      </c>
      <c r="B1379" s="240">
        <v>10139886</v>
      </c>
      <c r="C1379" s="240" t="s">
        <v>31</v>
      </c>
      <c r="D1379" s="240" t="s">
        <v>32</v>
      </c>
      <c r="E1379" s="240" t="s">
        <v>603</v>
      </c>
      <c r="F1379" s="240">
        <v>400807</v>
      </c>
      <c r="G1379" s="240" t="s">
        <v>63</v>
      </c>
      <c r="H1379" s="240" t="s">
        <v>604</v>
      </c>
      <c r="I1379" s="240">
        <v>20500</v>
      </c>
      <c r="J1379" s="240" t="s">
        <v>546</v>
      </c>
      <c r="K1379" s="240" t="s">
        <v>1133</v>
      </c>
      <c r="L1379" s="240" t="s">
        <v>255</v>
      </c>
      <c r="N1379" s="192" t="s">
        <v>2922</v>
      </c>
      <c r="Q1379" s="240" t="s">
        <v>2951</v>
      </c>
      <c r="R1379" s="331" t="s">
        <v>1134</v>
      </c>
      <c r="S1379" s="240" t="s">
        <v>1135</v>
      </c>
      <c r="T1379" s="240" t="s">
        <v>1136</v>
      </c>
      <c r="U1379" s="240" t="s">
        <v>42</v>
      </c>
      <c r="V1379" s="240">
        <v>100010001376</v>
      </c>
      <c r="AJ1379" s="198" t="str">
        <f t="shared" si="25"/>
        <v>-</v>
      </c>
      <c r="AK1379" s="230">
        <v>2012</v>
      </c>
      <c r="AL1379" s="551" t="s">
        <v>6795</v>
      </c>
    </row>
    <row r="1380" spans="1:38" ht="48" x14ac:dyDescent="0.2">
      <c r="A1380" s="220" t="s">
        <v>2594</v>
      </c>
      <c r="B1380" s="253" t="s">
        <v>1137</v>
      </c>
      <c r="C1380" s="240" t="s">
        <v>31</v>
      </c>
      <c r="D1380" s="240" t="s">
        <v>32</v>
      </c>
      <c r="E1380" s="240" t="s">
        <v>748</v>
      </c>
      <c r="F1380" s="240">
        <v>410386</v>
      </c>
      <c r="G1380" s="240" t="s">
        <v>749</v>
      </c>
      <c r="H1380" s="240" t="s">
        <v>556</v>
      </c>
      <c r="I1380" s="240">
        <v>160880</v>
      </c>
      <c r="J1380" s="240" t="s">
        <v>841</v>
      </c>
      <c r="K1380" s="240" t="s">
        <v>842</v>
      </c>
      <c r="L1380" s="240" t="s">
        <v>255</v>
      </c>
      <c r="M1380" s="240" t="s">
        <v>1138</v>
      </c>
      <c r="N1380" s="192" t="s">
        <v>2922</v>
      </c>
      <c r="Q1380" s="240" t="s">
        <v>3069</v>
      </c>
      <c r="R1380" s="331" t="s">
        <v>1139</v>
      </c>
      <c r="S1380" s="240" t="s">
        <v>1135</v>
      </c>
      <c r="T1380" s="240" t="s">
        <v>1136</v>
      </c>
      <c r="U1380" s="240" t="s">
        <v>1135</v>
      </c>
      <c r="V1380" s="240" t="s">
        <v>1136</v>
      </c>
      <c r="AJ1380" s="198" t="str">
        <f t="shared" si="25"/>
        <v>-</v>
      </c>
      <c r="AK1380" s="230">
        <v>2012</v>
      </c>
      <c r="AL1380" s="551" t="s">
        <v>6795</v>
      </c>
    </row>
    <row r="1381" spans="1:38" ht="32" x14ac:dyDescent="0.2">
      <c r="A1381" s="220" t="s">
        <v>2595</v>
      </c>
      <c r="B1381" s="253" t="s">
        <v>1140</v>
      </c>
      <c r="C1381" s="240" t="s">
        <v>31</v>
      </c>
      <c r="D1381" s="240" t="s">
        <v>32</v>
      </c>
      <c r="E1381" s="240" t="s">
        <v>1141</v>
      </c>
      <c r="F1381" s="240">
        <v>401877</v>
      </c>
      <c r="G1381" s="240" t="s">
        <v>1142</v>
      </c>
      <c r="H1381" s="240" t="s">
        <v>387</v>
      </c>
      <c r="I1381" s="240">
        <v>35301</v>
      </c>
      <c r="J1381" s="240" t="s">
        <v>1143</v>
      </c>
      <c r="K1381" s="240" t="s">
        <v>1144</v>
      </c>
      <c r="L1381" s="240" t="s">
        <v>255</v>
      </c>
      <c r="M1381" s="240" t="s">
        <v>1145</v>
      </c>
      <c r="N1381" s="192" t="s">
        <v>2922</v>
      </c>
      <c r="Q1381" s="240" t="s">
        <v>3070</v>
      </c>
      <c r="R1381" s="331" t="s">
        <v>1146</v>
      </c>
      <c r="S1381" s="240" t="s">
        <v>1135</v>
      </c>
      <c r="T1381" s="240" t="s">
        <v>1136</v>
      </c>
      <c r="U1381" s="240" t="s">
        <v>1135</v>
      </c>
      <c r="V1381" s="240" t="s">
        <v>1136</v>
      </c>
      <c r="AJ1381" s="198" t="str">
        <f t="shared" si="25"/>
        <v>-</v>
      </c>
      <c r="AK1381" s="230">
        <v>2012</v>
      </c>
      <c r="AL1381" s="551" t="s">
        <v>6795</v>
      </c>
    </row>
    <row r="1382" spans="1:38" x14ac:dyDescent="0.2">
      <c r="A1382" s="220" t="s">
        <v>638</v>
      </c>
      <c r="B1382" s="240">
        <v>10163100</v>
      </c>
      <c r="C1382" s="240" t="s">
        <v>31</v>
      </c>
      <c r="D1382" s="240" t="s">
        <v>32</v>
      </c>
      <c r="E1382" s="240" t="s">
        <v>1147</v>
      </c>
      <c r="F1382" s="240">
        <v>405286</v>
      </c>
      <c r="G1382" s="240" t="s">
        <v>964</v>
      </c>
      <c r="H1382" s="240" t="s">
        <v>409</v>
      </c>
      <c r="I1382" s="240">
        <v>900</v>
      </c>
      <c r="J1382" s="240" t="s">
        <v>124</v>
      </c>
      <c r="K1382" s="240" t="s">
        <v>445</v>
      </c>
      <c r="L1382" s="240" t="s">
        <v>255</v>
      </c>
      <c r="M1382" s="240" t="s">
        <v>1148</v>
      </c>
      <c r="N1382" s="192" t="s">
        <v>2922</v>
      </c>
      <c r="Q1382" s="240" t="s">
        <v>4279</v>
      </c>
      <c r="R1382" s="331" t="s">
        <v>1149</v>
      </c>
      <c r="S1382" s="240" t="s">
        <v>1135</v>
      </c>
      <c r="T1382" s="240" t="s">
        <v>1136</v>
      </c>
      <c r="U1382" s="240" t="s">
        <v>1135</v>
      </c>
      <c r="V1382" s="240" t="s">
        <v>1136</v>
      </c>
      <c r="AJ1382" s="198" t="str">
        <f t="shared" si="25"/>
        <v>-</v>
      </c>
      <c r="AK1382" s="230">
        <v>2012</v>
      </c>
      <c r="AL1382" s="551" t="s">
        <v>6795</v>
      </c>
    </row>
    <row r="1383" spans="1:38" ht="32" x14ac:dyDescent="0.2">
      <c r="A1383" s="220" t="s">
        <v>638</v>
      </c>
      <c r="B1383" s="253" t="s">
        <v>1150</v>
      </c>
      <c r="C1383" s="240" t="s">
        <v>31</v>
      </c>
      <c r="D1383" s="240" t="s">
        <v>32</v>
      </c>
      <c r="E1383" s="240" t="s">
        <v>1141</v>
      </c>
      <c r="F1383" s="240">
        <v>401877</v>
      </c>
      <c r="G1383" s="240" t="s">
        <v>1142</v>
      </c>
      <c r="H1383" s="240" t="s">
        <v>387</v>
      </c>
      <c r="I1383" s="240">
        <v>40100</v>
      </c>
      <c r="J1383" s="240" t="s">
        <v>989</v>
      </c>
      <c r="K1383" s="240" t="s">
        <v>1151</v>
      </c>
      <c r="L1383" s="240" t="s">
        <v>255</v>
      </c>
      <c r="M1383" s="240" t="s">
        <v>1145</v>
      </c>
      <c r="Q1383" s="240" t="s">
        <v>3161</v>
      </c>
      <c r="R1383" s="331" t="s">
        <v>1152</v>
      </c>
      <c r="S1383" s="240" t="s">
        <v>1135</v>
      </c>
      <c r="T1383" s="240" t="s">
        <v>1136</v>
      </c>
      <c r="U1383" s="240" t="s">
        <v>1135</v>
      </c>
      <c r="V1383" s="240" t="s">
        <v>1136</v>
      </c>
      <c r="AJ1383" s="198" t="str">
        <f t="shared" si="25"/>
        <v>-</v>
      </c>
      <c r="AK1383" s="230">
        <v>2012</v>
      </c>
      <c r="AL1383" s="551" t="s">
        <v>6795</v>
      </c>
    </row>
    <row r="1384" spans="1:38" x14ac:dyDescent="0.2">
      <c r="A1384" s="220" t="s">
        <v>1164</v>
      </c>
      <c r="B1384" s="240">
        <v>10153775</v>
      </c>
      <c r="C1384" s="240" t="s">
        <v>31</v>
      </c>
      <c r="D1384" s="240" t="s">
        <v>32</v>
      </c>
      <c r="E1384" s="240" t="s">
        <v>1141</v>
      </c>
      <c r="F1384" s="240">
        <v>401877</v>
      </c>
      <c r="G1384" s="240" t="s">
        <v>1142</v>
      </c>
      <c r="H1384" s="240" t="s">
        <v>387</v>
      </c>
      <c r="I1384" s="240">
        <v>32100</v>
      </c>
      <c r="J1384" s="240" t="s">
        <v>290</v>
      </c>
      <c r="K1384" s="240" t="s">
        <v>1103</v>
      </c>
      <c r="L1384" s="240" t="s">
        <v>255</v>
      </c>
      <c r="M1384" s="240" t="s">
        <v>1145</v>
      </c>
      <c r="Q1384" s="201" t="s">
        <v>3162</v>
      </c>
      <c r="R1384" s="331" t="s">
        <v>1153</v>
      </c>
      <c r="S1384" s="240" t="s">
        <v>1135</v>
      </c>
      <c r="T1384" s="240" t="s">
        <v>1136</v>
      </c>
      <c r="U1384" s="240" t="s">
        <v>365</v>
      </c>
      <c r="V1384" s="240">
        <v>100010001376</v>
      </c>
      <c r="AJ1384" s="198" t="str">
        <f t="shared" si="25"/>
        <v>-</v>
      </c>
      <c r="AK1384" s="230">
        <v>2012</v>
      </c>
      <c r="AL1384" s="551" t="s">
        <v>6795</v>
      </c>
    </row>
    <row r="1385" spans="1:38" x14ac:dyDescent="0.2">
      <c r="A1385" s="220" t="s">
        <v>1165</v>
      </c>
      <c r="B1385" s="240">
        <v>10153776</v>
      </c>
      <c r="C1385" s="240" t="s">
        <v>31</v>
      </c>
      <c r="D1385" s="240" t="s">
        <v>32</v>
      </c>
      <c r="E1385" s="240" t="s">
        <v>1141</v>
      </c>
      <c r="F1385" s="240">
        <v>401877</v>
      </c>
      <c r="G1385" s="240" t="s">
        <v>1142</v>
      </c>
      <c r="H1385" s="240" t="s">
        <v>387</v>
      </c>
      <c r="I1385" s="240">
        <v>32110</v>
      </c>
      <c r="J1385" s="240" t="s">
        <v>290</v>
      </c>
      <c r="K1385" s="240" t="s">
        <v>1103</v>
      </c>
      <c r="L1385" s="240" t="s">
        <v>255</v>
      </c>
      <c r="M1385" s="240" t="s">
        <v>1145</v>
      </c>
      <c r="Q1385" s="240" t="s">
        <v>3325</v>
      </c>
      <c r="R1385" s="331" t="s">
        <v>1154</v>
      </c>
      <c r="S1385" s="240" t="s">
        <v>1135</v>
      </c>
      <c r="T1385" s="240" t="s">
        <v>1136</v>
      </c>
      <c r="U1385" s="240" t="s">
        <v>365</v>
      </c>
      <c r="V1385" s="240">
        <v>100010001376</v>
      </c>
      <c r="AJ1385" s="198" t="str">
        <f t="shared" si="25"/>
        <v>-</v>
      </c>
      <c r="AK1385" s="230">
        <v>2012</v>
      </c>
      <c r="AL1385" s="551" t="s">
        <v>6795</v>
      </c>
    </row>
    <row r="1386" spans="1:38" x14ac:dyDescent="0.2">
      <c r="A1386" s="220" t="s">
        <v>2596</v>
      </c>
      <c r="B1386" s="240">
        <v>10153304</v>
      </c>
      <c r="C1386" s="240" t="s">
        <v>31</v>
      </c>
      <c r="D1386" s="240" t="s">
        <v>32</v>
      </c>
      <c r="E1386" s="240" t="s">
        <v>961</v>
      </c>
      <c r="F1386" s="240">
        <v>203408</v>
      </c>
      <c r="G1386" s="240" t="s">
        <v>962</v>
      </c>
      <c r="H1386" s="240" t="s">
        <v>35</v>
      </c>
      <c r="I1386" s="240">
        <v>10700</v>
      </c>
      <c r="J1386" s="240" t="s">
        <v>546</v>
      </c>
      <c r="K1386" s="240" t="s">
        <v>699</v>
      </c>
      <c r="L1386" s="240" t="s">
        <v>255</v>
      </c>
      <c r="M1386" s="240" t="s">
        <v>801</v>
      </c>
      <c r="N1386" s="192" t="s">
        <v>2922</v>
      </c>
      <c r="Q1386" s="240" t="s">
        <v>3071</v>
      </c>
      <c r="R1386" s="331" t="s">
        <v>1155</v>
      </c>
      <c r="S1386" s="240" t="s">
        <v>1135</v>
      </c>
      <c r="T1386" s="240" t="s">
        <v>1136</v>
      </c>
      <c r="U1386" s="240" t="s">
        <v>42</v>
      </c>
      <c r="V1386" s="240">
        <v>100010001376</v>
      </c>
      <c r="AJ1386" s="198" t="str">
        <f t="shared" si="25"/>
        <v>-</v>
      </c>
      <c r="AK1386" s="230">
        <v>2012</v>
      </c>
      <c r="AL1386" s="551" t="s">
        <v>6795</v>
      </c>
    </row>
    <row r="1387" spans="1:38" x14ac:dyDescent="0.2">
      <c r="A1387" s="220" t="s">
        <v>3302</v>
      </c>
      <c r="B1387" s="280">
        <v>10153307</v>
      </c>
      <c r="C1387" s="240" t="s">
        <v>31</v>
      </c>
      <c r="D1387" s="240" t="s">
        <v>32</v>
      </c>
      <c r="E1387" s="240" t="s">
        <v>961</v>
      </c>
      <c r="F1387" s="240">
        <v>203408</v>
      </c>
      <c r="G1387" s="240" t="s">
        <v>962</v>
      </c>
      <c r="H1387" s="240" t="s">
        <v>35</v>
      </c>
      <c r="I1387" s="240">
        <v>21300</v>
      </c>
      <c r="J1387" s="240" t="s">
        <v>290</v>
      </c>
      <c r="K1387" s="240" t="s">
        <v>413</v>
      </c>
      <c r="L1387" s="240" t="s">
        <v>255</v>
      </c>
      <c r="M1387" s="240" t="s">
        <v>1156</v>
      </c>
      <c r="Q1387" s="240" t="s">
        <v>3229</v>
      </c>
      <c r="R1387" s="331" t="s">
        <v>1157</v>
      </c>
      <c r="S1387" s="240" t="s">
        <v>1135</v>
      </c>
      <c r="T1387" s="240" t="s">
        <v>1136</v>
      </c>
      <c r="U1387" s="240" t="s">
        <v>42</v>
      </c>
      <c r="V1387" s="240">
        <v>100010001376</v>
      </c>
      <c r="AJ1387" s="198" t="str">
        <f t="shared" si="25"/>
        <v>-</v>
      </c>
      <c r="AK1387" s="230">
        <v>2012</v>
      </c>
      <c r="AL1387" s="551" t="s">
        <v>6795</v>
      </c>
    </row>
    <row r="1388" spans="1:38" x14ac:dyDescent="0.2">
      <c r="A1388" s="220" t="s">
        <v>2597</v>
      </c>
      <c r="B1388" s="240">
        <v>10154799</v>
      </c>
      <c r="C1388" s="240" t="s">
        <v>31</v>
      </c>
      <c r="D1388" s="240" t="s">
        <v>32</v>
      </c>
      <c r="E1388" s="240" t="s">
        <v>1069</v>
      </c>
      <c r="F1388" s="240">
        <v>413422</v>
      </c>
      <c r="G1388" s="240" t="s">
        <v>1070</v>
      </c>
      <c r="H1388" s="240" t="s">
        <v>409</v>
      </c>
      <c r="I1388" s="240">
        <v>72700</v>
      </c>
      <c r="J1388" s="240" t="s">
        <v>738</v>
      </c>
      <c r="K1388" s="240" t="s">
        <v>739</v>
      </c>
      <c r="L1388" s="240" t="s">
        <v>255</v>
      </c>
      <c r="M1388" s="240" t="s">
        <v>1071</v>
      </c>
      <c r="Q1388" s="240" t="s">
        <v>3743</v>
      </c>
      <c r="R1388" s="331" t="s">
        <v>1158</v>
      </c>
      <c r="S1388" s="240" t="s">
        <v>1135</v>
      </c>
      <c r="T1388" s="240" t="s">
        <v>1136</v>
      </c>
      <c r="U1388" s="240" t="s">
        <v>42</v>
      </c>
      <c r="V1388" s="240">
        <v>100010001376</v>
      </c>
      <c r="AJ1388" s="198" t="str">
        <f t="shared" si="25"/>
        <v>-</v>
      </c>
      <c r="AK1388" s="230">
        <v>2012</v>
      </c>
      <c r="AL1388" s="551" t="s">
        <v>6795</v>
      </c>
    </row>
    <row r="1389" spans="1:38" ht="32" x14ac:dyDescent="0.2">
      <c r="A1389" s="260" t="s">
        <v>3303</v>
      </c>
      <c r="B1389" s="240">
        <v>10154745</v>
      </c>
      <c r="C1389" s="240" t="s">
        <v>31</v>
      </c>
      <c r="D1389" s="240" t="s">
        <v>32</v>
      </c>
      <c r="E1389" s="240" t="s">
        <v>1069</v>
      </c>
      <c r="F1389" s="240">
        <v>413422</v>
      </c>
      <c r="G1389" s="240" t="s">
        <v>1070</v>
      </c>
      <c r="H1389" s="240" t="s">
        <v>409</v>
      </c>
      <c r="I1389" s="240">
        <v>25300</v>
      </c>
      <c r="J1389" s="240" t="s">
        <v>290</v>
      </c>
      <c r="K1389" s="240" t="s">
        <v>413</v>
      </c>
      <c r="L1389" s="240" t="s">
        <v>39</v>
      </c>
      <c r="M1389" s="240" t="s">
        <v>969</v>
      </c>
      <c r="Q1389" s="240" t="s">
        <v>3401</v>
      </c>
      <c r="R1389" s="331" t="s">
        <v>1159</v>
      </c>
      <c r="S1389" s="240" t="s">
        <v>1135</v>
      </c>
      <c r="T1389" s="240" t="s">
        <v>1136</v>
      </c>
      <c r="U1389" s="240" t="s">
        <v>42</v>
      </c>
      <c r="V1389" s="240">
        <v>100010001376</v>
      </c>
      <c r="AJ1389" s="198" t="str">
        <f t="shared" si="25"/>
        <v>-</v>
      </c>
      <c r="AK1389" s="230">
        <v>2012</v>
      </c>
      <c r="AL1389" s="551" t="s">
        <v>6795</v>
      </c>
    </row>
    <row r="1390" spans="1:38" x14ac:dyDescent="0.2">
      <c r="A1390" s="220" t="s">
        <v>2598</v>
      </c>
      <c r="B1390" s="240">
        <v>10159168</v>
      </c>
      <c r="C1390" s="240" t="s">
        <v>31</v>
      </c>
      <c r="D1390" s="240" t="s">
        <v>32</v>
      </c>
      <c r="E1390" s="240" t="s">
        <v>1069</v>
      </c>
      <c r="F1390" s="240">
        <v>413422</v>
      </c>
      <c r="G1390" s="240" t="s">
        <v>1070</v>
      </c>
      <c r="H1390" s="240" t="s">
        <v>409</v>
      </c>
      <c r="I1390" s="240">
        <v>26701</v>
      </c>
      <c r="J1390" s="240" t="s">
        <v>356</v>
      </c>
      <c r="K1390" s="240" t="s">
        <v>357</v>
      </c>
      <c r="L1390" s="240" t="s">
        <v>39</v>
      </c>
      <c r="M1390" s="240" t="s">
        <v>969</v>
      </c>
      <c r="N1390" s="192" t="s">
        <v>2922</v>
      </c>
      <c r="Q1390" s="240" t="s">
        <v>2964</v>
      </c>
      <c r="R1390" s="331" t="s">
        <v>1160</v>
      </c>
      <c r="S1390" s="240" t="s">
        <v>1135</v>
      </c>
      <c r="T1390" s="240" t="s">
        <v>1136</v>
      </c>
      <c r="U1390" s="240" t="s">
        <v>42</v>
      </c>
      <c r="V1390" s="240">
        <v>100010001376</v>
      </c>
      <c r="AJ1390" s="198" t="str">
        <f t="shared" si="25"/>
        <v>-</v>
      </c>
      <c r="AK1390" s="230">
        <v>2012</v>
      </c>
      <c r="AL1390" s="551" t="s">
        <v>6795</v>
      </c>
    </row>
    <row r="1391" spans="1:38" x14ac:dyDescent="0.2">
      <c r="A1391" s="220" t="s">
        <v>2599</v>
      </c>
      <c r="B1391" s="240">
        <v>10154755</v>
      </c>
      <c r="C1391" s="240" t="s">
        <v>31</v>
      </c>
      <c r="D1391" s="240" t="s">
        <v>32</v>
      </c>
      <c r="E1391" s="240" t="s">
        <v>1069</v>
      </c>
      <c r="F1391" s="240">
        <v>413422</v>
      </c>
      <c r="G1391" s="240" t="s">
        <v>1070</v>
      </c>
      <c r="H1391" s="240" t="s">
        <v>409</v>
      </c>
      <c r="I1391" s="240">
        <v>36500</v>
      </c>
      <c r="J1391" s="240" t="s">
        <v>356</v>
      </c>
      <c r="K1391" s="240" t="s">
        <v>357</v>
      </c>
      <c r="L1391" s="240" t="s">
        <v>39</v>
      </c>
      <c r="M1391" s="240" t="s">
        <v>969</v>
      </c>
      <c r="N1391" s="192" t="s">
        <v>2922</v>
      </c>
      <c r="Q1391" s="240" t="s">
        <v>3072</v>
      </c>
      <c r="R1391" s="331" t="s">
        <v>1161</v>
      </c>
      <c r="S1391" s="240" t="s">
        <v>1135</v>
      </c>
      <c r="T1391" s="240" t="s">
        <v>1136</v>
      </c>
      <c r="U1391" s="240" t="s">
        <v>42</v>
      </c>
      <c r="V1391" s="240">
        <v>100010001376</v>
      </c>
      <c r="AJ1391" s="198" t="str">
        <f t="shared" si="25"/>
        <v>-</v>
      </c>
      <c r="AK1391" s="230">
        <v>2012</v>
      </c>
      <c r="AL1391" s="551" t="s">
        <v>6795</v>
      </c>
    </row>
    <row r="1392" spans="1:38" ht="32" x14ac:dyDescent="0.2">
      <c r="A1392" s="220" t="s">
        <v>638</v>
      </c>
      <c r="B1392" s="253" t="s">
        <v>1162</v>
      </c>
      <c r="C1392" s="240" t="s">
        <v>31</v>
      </c>
      <c r="D1392" s="240" t="s">
        <v>32</v>
      </c>
      <c r="E1392" s="240" t="s">
        <v>1069</v>
      </c>
      <c r="F1392" s="240">
        <v>413422</v>
      </c>
      <c r="G1392" s="240" t="s">
        <v>1070</v>
      </c>
      <c r="H1392" s="240" t="s">
        <v>409</v>
      </c>
      <c r="I1392" s="240">
        <v>40100</v>
      </c>
      <c r="J1392" s="240" t="s">
        <v>995</v>
      </c>
      <c r="K1392" s="240" t="s">
        <v>996</v>
      </c>
      <c r="L1392" s="240" t="s">
        <v>39</v>
      </c>
      <c r="M1392" s="240" t="s">
        <v>729</v>
      </c>
      <c r="Q1392" s="240" t="s">
        <v>3648</v>
      </c>
      <c r="R1392" s="331" t="s">
        <v>1163</v>
      </c>
      <c r="S1392" s="240" t="s">
        <v>1135</v>
      </c>
      <c r="T1392" s="240" t="s">
        <v>1136</v>
      </c>
      <c r="U1392" s="240" t="s">
        <v>42</v>
      </c>
      <c r="V1392" s="240">
        <v>100010001376</v>
      </c>
      <c r="AJ1392" s="198" t="str">
        <f t="shared" si="25"/>
        <v>-</v>
      </c>
      <c r="AK1392" s="230">
        <v>2012</v>
      </c>
      <c r="AL1392" s="551" t="s">
        <v>6795</v>
      </c>
    </row>
    <row r="1393" spans="1:38" x14ac:dyDescent="0.2">
      <c r="A1393" s="220" t="s">
        <v>3302</v>
      </c>
      <c r="B1393" s="240">
        <v>10084042</v>
      </c>
      <c r="C1393" s="240" t="s">
        <v>31</v>
      </c>
      <c r="D1393" s="240" t="s">
        <v>32</v>
      </c>
      <c r="E1393" s="240" t="s">
        <v>1167</v>
      </c>
      <c r="F1393" s="240">
        <v>401275</v>
      </c>
      <c r="G1393" s="240" t="s">
        <v>1168</v>
      </c>
      <c r="H1393" s="240" t="s">
        <v>321</v>
      </c>
      <c r="I1393" s="240">
        <v>22100</v>
      </c>
      <c r="J1393" s="240" t="s">
        <v>290</v>
      </c>
      <c r="K1393" s="240" t="s">
        <v>1103</v>
      </c>
      <c r="L1393" s="240" t="s">
        <v>255</v>
      </c>
      <c r="M1393" s="240" t="s">
        <v>1169</v>
      </c>
      <c r="Q1393" s="240" t="s">
        <v>3338</v>
      </c>
      <c r="R1393" s="331">
        <v>3997</v>
      </c>
      <c r="S1393" s="240" t="s">
        <v>1135</v>
      </c>
      <c r="T1393" s="240" t="s">
        <v>1136</v>
      </c>
      <c r="U1393" s="240" t="s">
        <v>42</v>
      </c>
      <c r="V1393" s="240">
        <v>100010001376</v>
      </c>
      <c r="AJ1393" s="198" t="str">
        <f t="shared" si="25"/>
        <v>-</v>
      </c>
      <c r="AK1393" s="230">
        <v>2012</v>
      </c>
      <c r="AL1393" s="551" t="s">
        <v>6795</v>
      </c>
    </row>
    <row r="1394" spans="1:38" x14ac:dyDescent="0.2">
      <c r="A1394" s="220" t="s">
        <v>3302</v>
      </c>
      <c r="B1394" s="240">
        <v>10084043</v>
      </c>
      <c r="C1394" s="240" t="s">
        <v>31</v>
      </c>
      <c r="D1394" s="240" t="s">
        <v>32</v>
      </c>
      <c r="E1394" s="240" t="s">
        <v>1167</v>
      </c>
      <c r="F1394" s="240">
        <v>401275</v>
      </c>
      <c r="G1394" s="240" t="s">
        <v>1168</v>
      </c>
      <c r="H1394" s="240" t="s">
        <v>321</v>
      </c>
      <c r="I1394" s="240">
        <v>22110</v>
      </c>
      <c r="J1394" s="240" t="s">
        <v>290</v>
      </c>
      <c r="K1394" s="240" t="s">
        <v>1103</v>
      </c>
      <c r="L1394" s="240" t="s">
        <v>255</v>
      </c>
      <c r="M1394" s="240" t="s">
        <v>1169</v>
      </c>
      <c r="Q1394" s="240" t="s">
        <v>3339</v>
      </c>
      <c r="R1394" s="331">
        <v>3998</v>
      </c>
      <c r="S1394" s="240" t="s">
        <v>1135</v>
      </c>
      <c r="T1394" s="240" t="s">
        <v>1136</v>
      </c>
      <c r="U1394" s="240" t="s">
        <v>42</v>
      </c>
      <c r="V1394" s="240">
        <v>100010001376</v>
      </c>
      <c r="AJ1394" s="198" t="str">
        <f t="shared" si="25"/>
        <v>-</v>
      </c>
      <c r="AK1394" s="230">
        <v>2012</v>
      </c>
      <c r="AL1394" s="551" t="s">
        <v>6795</v>
      </c>
    </row>
    <row r="1395" spans="1:38" x14ac:dyDescent="0.2">
      <c r="A1395" s="220" t="s">
        <v>637</v>
      </c>
      <c r="B1395" s="240">
        <v>10076544</v>
      </c>
      <c r="C1395" s="240" t="s">
        <v>31</v>
      </c>
      <c r="D1395" s="240" t="s">
        <v>32</v>
      </c>
      <c r="E1395" s="240" t="s">
        <v>1170</v>
      </c>
      <c r="F1395" s="240">
        <v>411012</v>
      </c>
      <c r="G1395" s="240" t="s">
        <v>1171</v>
      </c>
      <c r="H1395" s="240" t="s">
        <v>261</v>
      </c>
      <c r="I1395" s="285" t="s">
        <v>2600</v>
      </c>
      <c r="J1395" s="240" t="s">
        <v>175</v>
      </c>
      <c r="K1395" s="240" t="s">
        <v>1172</v>
      </c>
      <c r="Q1395" s="286" t="s">
        <v>2605</v>
      </c>
      <c r="R1395" s="331">
        <v>399</v>
      </c>
      <c r="S1395" s="240" t="s">
        <v>1173</v>
      </c>
      <c r="T1395" s="240" t="s">
        <v>1136</v>
      </c>
      <c r="U1395" s="240" t="s">
        <v>42</v>
      </c>
      <c r="V1395" s="240">
        <v>100010001376</v>
      </c>
      <c r="AJ1395" s="198" t="str">
        <f t="shared" si="25"/>
        <v>-</v>
      </c>
      <c r="AK1395" s="230">
        <v>2012</v>
      </c>
      <c r="AL1395" s="551" t="s">
        <v>6795</v>
      </c>
    </row>
    <row r="1396" spans="1:38" x14ac:dyDescent="0.2">
      <c r="A1396" s="220" t="s">
        <v>637</v>
      </c>
      <c r="B1396" s="240">
        <v>10091395</v>
      </c>
      <c r="C1396" s="240" t="s">
        <v>31</v>
      </c>
      <c r="D1396" s="240" t="s">
        <v>32</v>
      </c>
      <c r="E1396" s="240" t="s">
        <v>1106</v>
      </c>
      <c r="F1396" s="240">
        <v>402642</v>
      </c>
      <c r="G1396" s="240" t="s">
        <v>1174</v>
      </c>
      <c r="H1396" s="240" t="s">
        <v>604</v>
      </c>
      <c r="I1396" s="285" t="s">
        <v>2601</v>
      </c>
      <c r="J1396" s="240" t="s">
        <v>1175</v>
      </c>
      <c r="K1396" s="240" t="s">
        <v>1176</v>
      </c>
      <c r="Q1396" s="240" t="s">
        <v>2607</v>
      </c>
      <c r="R1396" s="331">
        <v>4000</v>
      </c>
      <c r="S1396" s="240" t="s">
        <v>1173</v>
      </c>
      <c r="T1396" s="240" t="s">
        <v>1136</v>
      </c>
      <c r="U1396" s="240" t="s">
        <v>42</v>
      </c>
      <c r="V1396" s="240">
        <v>100010001376</v>
      </c>
      <c r="AJ1396" s="198" t="str">
        <f t="shared" si="25"/>
        <v>-</v>
      </c>
      <c r="AK1396" s="230">
        <v>2012</v>
      </c>
      <c r="AL1396" s="551" t="s">
        <v>6795</v>
      </c>
    </row>
    <row r="1397" spans="1:38" x14ac:dyDescent="0.2">
      <c r="A1397" s="220" t="s">
        <v>3302</v>
      </c>
      <c r="B1397" s="240">
        <v>10081279</v>
      </c>
      <c r="C1397" s="240" t="s">
        <v>31</v>
      </c>
      <c r="D1397" s="240" t="s">
        <v>32</v>
      </c>
      <c r="E1397" s="240" t="s">
        <v>1177</v>
      </c>
      <c r="F1397" s="240">
        <v>409092</v>
      </c>
      <c r="G1397" s="240" t="s">
        <v>210</v>
      </c>
      <c r="H1397" s="240" t="s">
        <v>321</v>
      </c>
      <c r="I1397" s="285" t="s">
        <v>2602</v>
      </c>
      <c r="J1397" s="240" t="s">
        <v>290</v>
      </c>
      <c r="K1397" s="240" t="s">
        <v>1103</v>
      </c>
      <c r="Q1397" s="240" t="s">
        <v>3385</v>
      </c>
      <c r="R1397" s="331">
        <v>4001</v>
      </c>
      <c r="S1397" s="240" t="s">
        <v>1173</v>
      </c>
      <c r="T1397" s="240" t="s">
        <v>1136</v>
      </c>
      <c r="U1397" s="240" t="s">
        <v>42</v>
      </c>
      <c r="V1397" s="240">
        <v>100010001376</v>
      </c>
      <c r="AJ1397" s="198" t="str">
        <f t="shared" si="25"/>
        <v>-</v>
      </c>
      <c r="AK1397" s="230">
        <v>2012</v>
      </c>
      <c r="AL1397" s="551" t="s">
        <v>6795</v>
      </c>
    </row>
    <row r="1398" spans="1:38" ht="32" x14ac:dyDescent="0.2">
      <c r="A1398" s="220" t="s">
        <v>638</v>
      </c>
      <c r="B1398" s="253" t="s">
        <v>1178</v>
      </c>
      <c r="C1398" s="240" t="s">
        <v>31</v>
      </c>
      <c r="D1398" s="240" t="s">
        <v>32</v>
      </c>
      <c r="E1398" s="240" t="s">
        <v>1179</v>
      </c>
      <c r="F1398" s="240">
        <v>411581</v>
      </c>
      <c r="G1398" s="240" t="s">
        <v>1180</v>
      </c>
      <c r="H1398" s="240" t="s">
        <v>1181</v>
      </c>
      <c r="I1398" s="285" t="s">
        <v>2603</v>
      </c>
      <c r="J1398" s="240" t="s">
        <v>989</v>
      </c>
      <c r="K1398" s="240" t="s">
        <v>1182</v>
      </c>
      <c r="Q1398" s="240" t="s">
        <v>3638</v>
      </c>
      <c r="R1398" s="331">
        <v>4002</v>
      </c>
      <c r="S1398" s="240" t="s">
        <v>1173</v>
      </c>
      <c r="T1398" s="240" t="s">
        <v>1136</v>
      </c>
      <c r="U1398" s="240" t="s">
        <v>42</v>
      </c>
      <c r="V1398" s="240">
        <v>100010001376</v>
      </c>
      <c r="AJ1398" s="198" t="str">
        <f t="shared" si="25"/>
        <v>-</v>
      </c>
      <c r="AK1398" s="230">
        <v>2012</v>
      </c>
      <c r="AL1398" s="551" t="s">
        <v>6795</v>
      </c>
    </row>
    <row r="1399" spans="1:38" x14ac:dyDescent="0.2">
      <c r="A1399" s="220" t="s">
        <v>2604</v>
      </c>
      <c r="B1399" s="240">
        <v>10062718</v>
      </c>
      <c r="C1399" s="240" t="s">
        <v>31</v>
      </c>
      <c r="D1399" s="240" t="s">
        <v>32</v>
      </c>
      <c r="E1399" s="240" t="s">
        <v>1183</v>
      </c>
      <c r="F1399" s="240">
        <v>21100</v>
      </c>
      <c r="G1399" s="240" t="s">
        <v>1184</v>
      </c>
      <c r="H1399" s="240" t="s">
        <v>604</v>
      </c>
      <c r="I1399" s="240">
        <v>21100</v>
      </c>
      <c r="J1399" s="240" t="s">
        <v>290</v>
      </c>
      <c r="K1399" s="240" t="s">
        <v>1103</v>
      </c>
      <c r="Q1399" s="240" t="s">
        <v>3690</v>
      </c>
      <c r="R1399" s="331">
        <v>4003</v>
      </c>
      <c r="S1399" s="240" t="s">
        <v>1173</v>
      </c>
      <c r="T1399" s="240" t="s">
        <v>1136</v>
      </c>
      <c r="U1399" s="240" t="s">
        <v>42</v>
      </c>
      <c r="V1399" s="240">
        <v>100010001376</v>
      </c>
      <c r="AJ1399" s="198" t="str">
        <f t="shared" si="25"/>
        <v>-</v>
      </c>
      <c r="AK1399" s="230">
        <v>2012</v>
      </c>
      <c r="AL1399" s="551" t="s">
        <v>6795</v>
      </c>
    </row>
    <row r="1400" spans="1:38" x14ac:dyDescent="0.2">
      <c r="A1400" s="220" t="s">
        <v>3302</v>
      </c>
      <c r="B1400" s="240">
        <v>10117810</v>
      </c>
      <c r="C1400" s="240" t="s">
        <v>31</v>
      </c>
      <c r="D1400" s="240" t="s">
        <v>32</v>
      </c>
      <c r="E1400" s="240" t="s">
        <v>1185</v>
      </c>
      <c r="F1400" s="240">
        <v>407835</v>
      </c>
      <c r="G1400" s="240" t="s">
        <v>1186</v>
      </c>
      <c r="H1400" s="240" t="s">
        <v>1187</v>
      </c>
      <c r="I1400" s="240">
        <v>20265</v>
      </c>
      <c r="J1400" s="240" t="s">
        <v>1188</v>
      </c>
      <c r="K1400" s="240" t="s">
        <v>1031</v>
      </c>
      <c r="Q1400" s="240" t="s">
        <v>3639</v>
      </c>
      <c r="R1400" s="331">
        <v>4004</v>
      </c>
      <c r="S1400" s="240" t="s">
        <v>1173</v>
      </c>
      <c r="T1400" s="240" t="s">
        <v>1136</v>
      </c>
      <c r="U1400" s="240" t="s">
        <v>42</v>
      </c>
      <c r="V1400" s="240">
        <v>100010001376</v>
      </c>
      <c r="AJ1400" s="198" t="str">
        <f t="shared" si="25"/>
        <v>-</v>
      </c>
      <c r="AK1400" s="230">
        <v>2012</v>
      </c>
      <c r="AL1400" s="551" t="s">
        <v>6795</v>
      </c>
    </row>
    <row r="1401" spans="1:38" x14ac:dyDescent="0.2">
      <c r="A1401" s="220" t="s">
        <v>639</v>
      </c>
      <c r="B1401" s="240">
        <v>10160518</v>
      </c>
      <c r="C1401" s="240" t="s">
        <v>31</v>
      </c>
      <c r="D1401" s="240" t="s">
        <v>32</v>
      </c>
      <c r="E1401" s="240" t="s">
        <v>567</v>
      </c>
      <c r="F1401" s="240">
        <v>403705</v>
      </c>
      <c r="G1401" s="240" t="s">
        <v>568</v>
      </c>
      <c r="H1401" s="240" t="s">
        <v>556</v>
      </c>
      <c r="I1401" s="240">
        <v>71210</v>
      </c>
      <c r="J1401" s="240" t="s">
        <v>881</v>
      </c>
      <c r="K1401" s="240" t="s">
        <v>375</v>
      </c>
      <c r="L1401" s="240" t="s">
        <v>255</v>
      </c>
      <c r="M1401" s="240" t="s">
        <v>2612</v>
      </c>
      <c r="N1401" s="192" t="s">
        <v>2922</v>
      </c>
      <c r="Q1401" s="240" t="s">
        <v>3682</v>
      </c>
      <c r="R1401" s="331">
        <v>4009</v>
      </c>
      <c r="S1401" s="240" t="s">
        <v>2613</v>
      </c>
      <c r="T1401" s="240" t="s">
        <v>2614</v>
      </c>
      <c r="U1401" s="240" t="s">
        <v>42</v>
      </c>
      <c r="V1401" s="240">
        <v>100010001376</v>
      </c>
      <c r="AJ1401" s="198" t="str">
        <f t="shared" si="25"/>
        <v>-</v>
      </c>
      <c r="AK1401" s="230">
        <v>2012</v>
      </c>
      <c r="AL1401" s="551" t="s">
        <v>6795</v>
      </c>
    </row>
    <row r="1402" spans="1:38" x14ac:dyDescent="0.2">
      <c r="A1402" s="220" t="s">
        <v>637</v>
      </c>
      <c r="B1402" s="240">
        <v>10132903</v>
      </c>
      <c r="C1402" s="240" t="s">
        <v>31</v>
      </c>
      <c r="D1402" s="240" t="s">
        <v>32</v>
      </c>
      <c r="E1402" s="240" t="s">
        <v>2615</v>
      </c>
      <c r="F1402" s="240">
        <v>410676</v>
      </c>
      <c r="G1402" s="240" t="s">
        <v>2616</v>
      </c>
      <c r="H1402" s="240" t="s">
        <v>321</v>
      </c>
      <c r="I1402" s="240">
        <v>72500</v>
      </c>
      <c r="J1402" s="240" t="s">
        <v>253</v>
      </c>
      <c r="K1402" s="240" t="s">
        <v>327</v>
      </c>
      <c r="L1402" s="240" t="s">
        <v>255</v>
      </c>
      <c r="M1402" s="240" t="s">
        <v>2617</v>
      </c>
      <c r="N1402" s="192" t="s">
        <v>2922</v>
      </c>
      <c r="Q1402" s="240" t="s">
        <v>3073</v>
      </c>
      <c r="R1402" s="331">
        <v>4011</v>
      </c>
      <c r="S1402" s="240" t="s">
        <v>2613</v>
      </c>
      <c r="T1402" s="240" t="s">
        <v>2614</v>
      </c>
      <c r="U1402" s="240" t="s">
        <v>42</v>
      </c>
      <c r="V1402" s="240">
        <v>100010001376</v>
      </c>
      <c r="AJ1402" s="198" t="str">
        <f t="shared" si="25"/>
        <v>-</v>
      </c>
      <c r="AK1402" s="230">
        <v>2012</v>
      </c>
      <c r="AL1402" s="551" t="s">
        <v>6795</v>
      </c>
    </row>
    <row r="1403" spans="1:38" x14ac:dyDescent="0.2">
      <c r="A1403" s="220" t="s">
        <v>637</v>
      </c>
      <c r="B1403" s="240">
        <v>10157388</v>
      </c>
      <c r="C1403" s="240" t="s">
        <v>31</v>
      </c>
      <c r="D1403" s="240" t="s">
        <v>32</v>
      </c>
      <c r="E1403" s="240" t="s">
        <v>2396</v>
      </c>
      <c r="F1403" s="240">
        <v>409922</v>
      </c>
      <c r="G1403" s="240" t="s">
        <v>2397</v>
      </c>
      <c r="H1403" s="240" t="s">
        <v>2398</v>
      </c>
      <c r="I1403" s="240">
        <v>14201</v>
      </c>
      <c r="J1403" s="240" t="s">
        <v>1143</v>
      </c>
      <c r="K1403" s="240" t="s">
        <v>1144</v>
      </c>
      <c r="L1403" s="240" t="s">
        <v>255</v>
      </c>
      <c r="M1403" s="240" t="s">
        <v>2618</v>
      </c>
      <c r="N1403" s="192" t="s">
        <v>2922</v>
      </c>
      <c r="Q1403" s="281" t="s">
        <v>2932</v>
      </c>
      <c r="R1403" s="331">
        <v>4013</v>
      </c>
      <c r="S1403" s="240" t="s">
        <v>2613</v>
      </c>
      <c r="T1403" s="240" t="s">
        <v>2614</v>
      </c>
      <c r="U1403" s="240" t="s">
        <v>42</v>
      </c>
      <c r="V1403" s="240">
        <v>100010001376</v>
      </c>
      <c r="AJ1403" s="198" t="str">
        <f t="shared" si="25"/>
        <v>-</v>
      </c>
      <c r="AK1403" s="230">
        <v>2012</v>
      </c>
      <c r="AL1403" s="551" t="s">
        <v>6795</v>
      </c>
    </row>
    <row r="1404" spans="1:38" x14ac:dyDescent="0.2">
      <c r="A1404" s="220" t="s">
        <v>3302</v>
      </c>
      <c r="B1404" s="240">
        <v>10132900</v>
      </c>
      <c r="C1404" s="240" t="s">
        <v>31</v>
      </c>
      <c r="D1404" s="240" t="s">
        <v>32</v>
      </c>
      <c r="E1404" s="240" t="s">
        <v>2615</v>
      </c>
      <c r="F1404" s="240">
        <v>410676</v>
      </c>
      <c r="G1404" s="240" t="s">
        <v>2616</v>
      </c>
      <c r="H1404" s="240" t="s">
        <v>321</v>
      </c>
      <c r="I1404" s="240">
        <v>71100</v>
      </c>
      <c r="J1404" s="240" t="s">
        <v>290</v>
      </c>
      <c r="K1404" s="240" t="s">
        <v>413</v>
      </c>
      <c r="L1404" s="240" t="s">
        <v>255</v>
      </c>
      <c r="M1404" s="240" t="s">
        <v>2619</v>
      </c>
      <c r="Q1404" s="240" t="s">
        <v>2628</v>
      </c>
      <c r="R1404" s="331">
        <v>4015</v>
      </c>
      <c r="S1404" s="240" t="s">
        <v>2613</v>
      </c>
      <c r="T1404" s="240" t="s">
        <v>2614</v>
      </c>
      <c r="U1404" s="240" t="s">
        <v>42</v>
      </c>
      <c r="V1404" s="240">
        <v>100010001376</v>
      </c>
      <c r="AJ1404" s="198" t="str">
        <f t="shared" si="25"/>
        <v>-</v>
      </c>
      <c r="AK1404" s="230">
        <v>2012</v>
      </c>
      <c r="AL1404" s="551" t="s">
        <v>6795</v>
      </c>
    </row>
    <row r="1405" spans="1:38" x14ac:dyDescent="0.2">
      <c r="A1405" s="220" t="s">
        <v>3302</v>
      </c>
      <c r="B1405" s="240">
        <v>10156962</v>
      </c>
      <c r="C1405" s="240" t="s">
        <v>31</v>
      </c>
      <c r="D1405" s="240" t="s">
        <v>32</v>
      </c>
      <c r="E1405" s="240" t="s">
        <v>2620</v>
      </c>
      <c r="F1405" s="240">
        <v>400817</v>
      </c>
      <c r="G1405" s="240" t="s">
        <v>2621</v>
      </c>
      <c r="H1405" s="240" t="s">
        <v>409</v>
      </c>
      <c r="I1405" s="240">
        <v>31100</v>
      </c>
      <c r="J1405" s="240" t="s">
        <v>290</v>
      </c>
      <c r="K1405" s="240" t="s">
        <v>413</v>
      </c>
      <c r="L1405" s="240" t="s">
        <v>255</v>
      </c>
      <c r="M1405" s="240" t="s">
        <v>2622</v>
      </c>
      <c r="Q1405" s="240" t="s">
        <v>3402</v>
      </c>
      <c r="R1405" s="331">
        <v>4024</v>
      </c>
      <c r="S1405" s="240" t="s">
        <v>2613</v>
      </c>
      <c r="T1405" s="240" t="s">
        <v>2614</v>
      </c>
      <c r="U1405" s="240" t="s">
        <v>42</v>
      </c>
      <c r="V1405" s="240">
        <v>100010001376</v>
      </c>
      <c r="AJ1405" s="198" t="str">
        <f t="shared" si="25"/>
        <v>-</v>
      </c>
      <c r="AK1405" s="230">
        <v>2012</v>
      </c>
      <c r="AL1405" s="551" t="s">
        <v>6795</v>
      </c>
    </row>
    <row r="1406" spans="1:38" x14ac:dyDescent="0.2">
      <c r="A1406" s="220" t="s">
        <v>637</v>
      </c>
      <c r="B1406" s="240">
        <v>10163201</v>
      </c>
      <c r="C1406" s="240" t="s">
        <v>31</v>
      </c>
      <c r="D1406" s="240" t="s">
        <v>32</v>
      </c>
      <c r="E1406" s="240" t="s">
        <v>2620</v>
      </c>
      <c r="F1406" s="240">
        <v>400817</v>
      </c>
      <c r="G1406" s="240" t="s">
        <v>2621</v>
      </c>
      <c r="H1406" s="240" t="s">
        <v>409</v>
      </c>
      <c r="I1406" s="240">
        <v>32401</v>
      </c>
      <c r="J1406" s="240" t="s">
        <v>356</v>
      </c>
      <c r="K1406" s="240" t="s">
        <v>357</v>
      </c>
      <c r="L1406" s="240" t="s">
        <v>255</v>
      </c>
      <c r="M1406" s="240" t="s">
        <v>2622</v>
      </c>
      <c r="N1406" s="192" t="s">
        <v>2922</v>
      </c>
      <c r="Q1406" s="240" t="s">
        <v>3074</v>
      </c>
      <c r="R1406" s="331">
        <v>4025</v>
      </c>
      <c r="S1406" s="240" t="s">
        <v>2613</v>
      </c>
      <c r="T1406" s="240" t="s">
        <v>2614</v>
      </c>
      <c r="U1406" s="240" t="s">
        <v>42</v>
      </c>
      <c r="V1406" s="240">
        <v>100010001376</v>
      </c>
      <c r="AJ1406" s="198" t="str">
        <f t="shared" si="25"/>
        <v>-</v>
      </c>
      <c r="AK1406" s="230">
        <v>2012</v>
      </c>
      <c r="AL1406" s="551" t="s">
        <v>6795</v>
      </c>
    </row>
    <row r="1407" spans="1:38" x14ac:dyDescent="0.2">
      <c r="A1407" s="220" t="s">
        <v>637</v>
      </c>
      <c r="B1407" s="240">
        <v>10163520</v>
      </c>
      <c r="C1407" s="240" t="s">
        <v>31</v>
      </c>
      <c r="D1407" s="240" t="s">
        <v>32</v>
      </c>
      <c r="E1407" s="240" t="s">
        <v>2620</v>
      </c>
      <c r="F1407" s="240">
        <v>400817</v>
      </c>
      <c r="G1407" s="240" t="s">
        <v>2621</v>
      </c>
      <c r="H1407" s="240" t="s">
        <v>409</v>
      </c>
      <c r="I1407" s="240">
        <v>32501</v>
      </c>
      <c r="J1407" s="240" t="s">
        <v>474</v>
      </c>
      <c r="K1407" s="240" t="s">
        <v>2623</v>
      </c>
      <c r="L1407" s="240" t="s">
        <v>255</v>
      </c>
      <c r="M1407" s="240" t="s">
        <v>2622</v>
      </c>
      <c r="N1407" s="192" t="s">
        <v>2922</v>
      </c>
      <c r="Q1407" s="240" t="s">
        <v>3075</v>
      </c>
      <c r="R1407" s="331">
        <v>4026</v>
      </c>
      <c r="S1407" s="240" t="s">
        <v>2613</v>
      </c>
      <c r="T1407" s="240" t="s">
        <v>2614</v>
      </c>
      <c r="U1407" s="240" t="s">
        <v>42</v>
      </c>
      <c r="V1407" s="240">
        <v>100010001376</v>
      </c>
      <c r="AJ1407" s="198" t="str">
        <f t="shared" si="25"/>
        <v>-</v>
      </c>
      <c r="AK1407" s="230">
        <v>2012</v>
      </c>
      <c r="AL1407" s="551" t="s">
        <v>6795</v>
      </c>
    </row>
    <row r="1408" spans="1:38" x14ac:dyDescent="0.2">
      <c r="A1408" s="220" t="s">
        <v>637</v>
      </c>
      <c r="B1408" s="240">
        <v>10156971</v>
      </c>
      <c r="C1408" s="240" t="s">
        <v>31</v>
      </c>
      <c r="D1408" s="240" t="s">
        <v>32</v>
      </c>
      <c r="E1408" s="240" t="s">
        <v>2620</v>
      </c>
      <c r="F1408" s="240">
        <v>400817</v>
      </c>
      <c r="G1408" s="240" t="s">
        <v>2621</v>
      </c>
      <c r="H1408" s="240" t="s">
        <v>409</v>
      </c>
      <c r="I1408" s="240">
        <v>32700</v>
      </c>
      <c r="J1408" s="240" t="s">
        <v>253</v>
      </c>
      <c r="K1408" s="240" t="s">
        <v>327</v>
      </c>
      <c r="L1408" s="240" t="s">
        <v>255</v>
      </c>
      <c r="M1408" s="240" t="s">
        <v>2622</v>
      </c>
      <c r="N1408" s="192" t="s">
        <v>2922</v>
      </c>
      <c r="Q1408" s="240" t="s">
        <v>3076</v>
      </c>
      <c r="R1408" s="331">
        <v>4027</v>
      </c>
      <c r="S1408" s="240" t="s">
        <v>2613</v>
      </c>
      <c r="T1408" s="240" t="s">
        <v>2614</v>
      </c>
      <c r="U1408" s="240" t="s">
        <v>42</v>
      </c>
      <c r="V1408" s="240">
        <v>100010001376</v>
      </c>
      <c r="AJ1408" s="198" t="str">
        <f t="shared" si="25"/>
        <v>-</v>
      </c>
      <c r="AK1408" s="230">
        <v>2012</v>
      </c>
      <c r="AL1408" s="551" t="s">
        <v>6795</v>
      </c>
    </row>
    <row r="1409" spans="1:38" x14ac:dyDescent="0.2">
      <c r="A1409" s="220" t="s">
        <v>637</v>
      </c>
      <c r="B1409" s="240">
        <v>10101561</v>
      </c>
      <c r="C1409" s="240" t="s">
        <v>31</v>
      </c>
      <c r="D1409" s="240" t="s">
        <v>32</v>
      </c>
      <c r="E1409" s="240" t="s">
        <v>2624</v>
      </c>
      <c r="F1409" s="240">
        <v>401150</v>
      </c>
      <c r="G1409" s="240" t="s">
        <v>2625</v>
      </c>
      <c r="H1409" s="240" t="s">
        <v>1360</v>
      </c>
      <c r="I1409" s="240">
        <v>14400</v>
      </c>
      <c r="J1409" s="240" t="s">
        <v>207</v>
      </c>
      <c r="K1409" s="240" t="s">
        <v>440</v>
      </c>
      <c r="L1409" s="240" t="s">
        <v>255</v>
      </c>
      <c r="M1409" s="240" t="s">
        <v>2622</v>
      </c>
      <c r="Q1409" s="240" t="s">
        <v>2835</v>
      </c>
      <c r="R1409" s="331">
        <v>4033</v>
      </c>
      <c r="S1409" s="240" t="s">
        <v>2613</v>
      </c>
      <c r="T1409" s="240" t="s">
        <v>2614</v>
      </c>
      <c r="U1409" s="240" t="s">
        <v>42</v>
      </c>
      <c r="V1409" s="240">
        <v>100010001376</v>
      </c>
      <c r="AJ1409" s="198" t="str">
        <f t="shared" si="25"/>
        <v>-</v>
      </c>
      <c r="AK1409" s="230">
        <v>2012</v>
      </c>
      <c r="AL1409" s="551" t="s">
        <v>6795</v>
      </c>
    </row>
    <row r="1410" spans="1:38" x14ac:dyDescent="0.2">
      <c r="A1410" s="220" t="s">
        <v>3302</v>
      </c>
      <c r="B1410" s="240">
        <v>10101564</v>
      </c>
      <c r="C1410" s="240" t="s">
        <v>31</v>
      </c>
      <c r="D1410" s="240" t="s">
        <v>32</v>
      </c>
      <c r="E1410" s="240" t="s">
        <v>2624</v>
      </c>
      <c r="F1410" s="240">
        <v>401150</v>
      </c>
      <c r="G1410" s="240" t="s">
        <v>2625</v>
      </c>
      <c r="H1410" s="240" t="s">
        <v>1360</v>
      </c>
      <c r="I1410" s="240">
        <v>31300</v>
      </c>
      <c r="J1410" s="240" t="s">
        <v>290</v>
      </c>
      <c r="K1410" s="240" t="s">
        <v>413</v>
      </c>
      <c r="L1410" s="240" t="s">
        <v>255</v>
      </c>
      <c r="M1410" s="240" t="s">
        <v>2622</v>
      </c>
      <c r="N1410" s="192" t="s">
        <v>2662</v>
      </c>
      <c r="Q1410" s="240" t="s">
        <v>2836</v>
      </c>
      <c r="R1410" s="331">
        <v>4035</v>
      </c>
      <c r="S1410" s="240" t="s">
        <v>2613</v>
      </c>
      <c r="T1410" s="240" t="s">
        <v>2614</v>
      </c>
      <c r="U1410" s="240" t="s">
        <v>42</v>
      </c>
      <c r="V1410" s="240">
        <v>100010001376</v>
      </c>
      <c r="AJ1410" s="198" t="str">
        <f t="shared" si="25"/>
        <v>-</v>
      </c>
      <c r="AK1410" s="230">
        <v>2012</v>
      </c>
      <c r="AL1410" s="551" t="s">
        <v>6795</v>
      </c>
    </row>
    <row r="1411" spans="1:38" x14ac:dyDescent="0.2">
      <c r="A1411" s="220" t="s">
        <v>637</v>
      </c>
      <c r="B1411" s="240">
        <v>10101578</v>
      </c>
      <c r="C1411" s="240" t="s">
        <v>31</v>
      </c>
      <c r="D1411" s="240" t="s">
        <v>32</v>
      </c>
      <c r="E1411" s="240" t="s">
        <v>2624</v>
      </c>
      <c r="F1411" s="240">
        <v>401150</v>
      </c>
      <c r="G1411" s="240" t="s">
        <v>2625</v>
      </c>
      <c r="H1411" s="240" t="s">
        <v>1360</v>
      </c>
      <c r="I1411" s="240">
        <v>35400</v>
      </c>
      <c r="J1411" s="240" t="s">
        <v>253</v>
      </c>
      <c r="K1411" s="240" t="s">
        <v>327</v>
      </c>
      <c r="L1411" s="240" t="s">
        <v>255</v>
      </c>
      <c r="M1411" s="240" t="s">
        <v>2622</v>
      </c>
      <c r="Q1411" s="240" t="s">
        <v>2837</v>
      </c>
      <c r="R1411" s="331">
        <v>4036</v>
      </c>
      <c r="S1411" s="240" t="s">
        <v>2613</v>
      </c>
      <c r="T1411" s="240" t="s">
        <v>2614</v>
      </c>
      <c r="U1411" s="240" t="s">
        <v>42</v>
      </c>
      <c r="V1411" s="240">
        <v>100010001376</v>
      </c>
      <c r="AJ1411" s="198" t="str">
        <f t="shared" si="25"/>
        <v>-</v>
      </c>
      <c r="AK1411" s="230">
        <v>2012</v>
      </c>
      <c r="AL1411" s="551" t="s">
        <v>6795</v>
      </c>
    </row>
    <row r="1412" spans="1:38" x14ac:dyDescent="0.2">
      <c r="A1412" s="220" t="s">
        <v>637</v>
      </c>
      <c r="B1412" s="240">
        <v>10135023</v>
      </c>
      <c r="C1412" s="240" t="s">
        <v>31</v>
      </c>
      <c r="D1412" s="240" t="s">
        <v>32</v>
      </c>
      <c r="E1412" s="240" t="s">
        <v>2624</v>
      </c>
      <c r="F1412" s="240">
        <v>401150</v>
      </c>
      <c r="G1412" s="240" t="s">
        <v>2625</v>
      </c>
      <c r="H1412" s="240" t="s">
        <v>1360</v>
      </c>
      <c r="I1412" s="240">
        <v>35502</v>
      </c>
      <c r="J1412" s="240" t="s">
        <v>356</v>
      </c>
      <c r="K1412" s="240" t="s">
        <v>357</v>
      </c>
      <c r="L1412" s="240" t="s">
        <v>255</v>
      </c>
      <c r="M1412" s="240" t="s">
        <v>2622</v>
      </c>
      <c r="Q1412" s="240" t="s">
        <v>2838</v>
      </c>
      <c r="R1412" s="331">
        <v>4037</v>
      </c>
      <c r="S1412" s="240" t="s">
        <v>2613</v>
      </c>
      <c r="T1412" s="240" t="s">
        <v>2614</v>
      </c>
      <c r="U1412" s="240" t="s">
        <v>42</v>
      </c>
      <c r="V1412" s="240">
        <v>100010001376</v>
      </c>
      <c r="AJ1412" s="198" t="str">
        <f t="shared" ref="AJ1412:AJ1475" si="26">IF(Q1412&lt;&gt;"",IF(Q1412="@","+","-"),MID(J1412,1,6))</f>
        <v>-</v>
      </c>
      <c r="AK1412" s="230">
        <v>2012</v>
      </c>
      <c r="AL1412" s="551" t="s">
        <v>6795</v>
      </c>
    </row>
    <row r="1413" spans="1:38" x14ac:dyDescent="0.2">
      <c r="A1413" s="220" t="s">
        <v>638</v>
      </c>
      <c r="B1413" s="240">
        <v>10101593</v>
      </c>
      <c r="C1413" s="240" t="s">
        <v>31</v>
      </c>
      <c r="D1413" s="240" t="s">
        <v>32</v>
      </c>
      <c r="E1413" s="240" t="s">
        <v>2624</v>
      </c>
      <c r="F1413" s="240">
        <v>401150</v>
      </c>
      <c r="G1413" s="240" t="s">
        <v>2625</v>
      </c>
      <c r="H1413" s="240" t="s">
        <v>1360</v>
      </c>
      <c r="I1413" s="240">
        <v>45500</v>
      </c>
      <c r="J1413" s="240" t="s">
        <v>583</v>
      </c>
      <c r="K1413" s="240" t="s">
        <v>584</v>
      </c>
      <c r="L1413" s="240" t="s">
        <v>255</v>
      </c>
      <c r="M1413" s="240" t="s">
        <v>2622</v>
      </c>
      <c r="N1413" s="192" t="s">
        <v>2662</v>
      </c>
      <c r="Q1413" s="240" t="s">
        <v>2839</v>
      </c>
      <c r="R1413" s="331">
        <v>4038</v>
      </c>
      <c r="S1413" s="240" t="s">
        <v>2613</v>
      </c>
      <c r="T1413" s="240" t="s">
        <v>2614</v>
      </c>
      <c r="U1413" s="240" t="s">
        <v>42</v>
      </c>
      <c r="V1413" s="240">
        <v>100010001376</v>
      </c>
      <c r="AJ1413" s="198" t="str">
        <f t="shared" si="26"/>
        <v>-</v>
      </c>
      <c r="AK1413" s="230">
        <v>2012</v>
      </c>
      <c r="AL1413" s="551" t="s">
        <v>6795</v>
      </c>
    </row>
    <row r="1414" spans="1:38" x14ac:dyDescent="0.2">
      <c r="A1414" s="220" t="s">
        <v>637</v>
      </c>
      <c r="B1414" s="240">
        <v>10156957</v>
      </c>
      <c r="C1414" s="240" t="s">
        <v>31</v>
      </c>
      <c r="D1414" s="240" t="s">
        <v>32</v>
      </c>
      <c r="E1414" s="240" t="s">
        <v>2620</v>
      </c>
      <c r="F1414" s="240">
        <v>400817</v>
      </c>
      <c r="G1414" s="240" t="s">
        <v>2621</v>
      </c>
      <c r="H1414" s="240" t="s">
        <v>409</v>
      </c>
      <c r="I1414" s="240">
        <v>1900</v>
      </c>
      <c r="J1414" s="240" t="s">
        <v>954</v>
      </c>
      <c r="K1414" s="240" t="s">
        <v>2626</v>
      </c>
      <c r="L1414" s="240" t="s">
        <v>255</v>
      </c>
      <c r="M1414" s="240" t="s">
        <v>2627</v>
      </c>
      <c r="N1414" s="192" t="s">
        <v>2922</v>
      </c>
      <c r="Q1414" s="240" t="s">
        <v>3077</v>
      </c>
      <c r="R1414" s="331">
        <v>4044</v>
      </c>
      <c r="S1414" s="240" t="s">
        <v>2613</v>
      </c>
      <c r="T1414" s="240" t="s">
        <v>2614</v>
      </c>
      <c r="U1414" s="240" t="s">
        <v>42</v>
      </c>
      <c r="V1414" s="240">
        <v>100010001376</v>
      </c>
      <c r="AJ1414" s="198" t="str">
        <f t="shared" si="26"/>
        <v>-</v>
      </c>
      <c r="AK1414" s="230">
        <v>2012</v>
      </c>
      <c r="AL1414" s="551" t="s">
        <v>6795</v>
      </c>
    </row>
    <row r="1415" spans="1:38" x14ac:dyDescent="0.2">
      <c r="A1415" s="220" t="s">
        <v>637</v>
      </c>
      <c r="B1415" s="240">
        <v>10163519</v>
      </c>
      <c r="C1415" s="240" t="s">
        <v>31</v>
      </c>
      <c r="D1415" s="240" t="s">
        <v>32</v>
      </c>
      <c r="E1415" s="240" t="s">
        <v>2620</v>
      </c>
      <c r="F1415" s="240">
        <v>400817</v>
      </c>
      <c r="G1415" s="240" t="s">
        <v>2621</v>
      </c>
      <c r="H1415" s="240" t="s">
        <v>409</v>
      </c>
      <c r="I1415" s="240">
        <v>20401</v>
      </c>
      <c r="J1415" s="240" t="s">
        <v>449</v>
      </c>
      <c r="K1415" s="240" t="s">
        <v>1080</v>
      </c>
      <c r="L1415" s="240" t="s">
        <v>255</v>
      </c>
      <c r="M1415" s="240" t="s">
        <v>2627</v>
      </c>
      <c r="N1415" s="192" t="s">
        <v>2922</v>
      </c>
      <c r="Q1415" s="240" t="s">
        <v>3078</v>
      </c>
      <c r="R1415" s="331">
        <v>4045</v>
      </c>
      <c r="S1415" s="240" t="s">
        <v>2613</v>
      </c>
      <c r="T1415" s="240" t="s">
        <v>2614</v>
      </c>
      <c r="U1415" s="240" t="s">
        <v>42</v>
      </c>
      <c r="V1415" s="240">
        <v>100010001376</v>
      </c>
      <c r="AJ1415" s="198" t="str">
        <f t="shared" si="26"/>
        <v>-</v>
      </c>
      <c r="AK1415" s="230">
        <v>2012</v>
      </c>
      <c r="AL1415" s="551" t="s">
        <v>6795</v>
      </c>
    </row>
    <row r="1416" spans="1:38" x14ac:dyDescent="0.2">
      <c r="A1416" s="220" t="s">
        <v>637</v>
      </c>
      <c r="B1416" s="240">
        <v>10144327</v>
      </c>
      <c r="C1416" s="240" t="s">
        <v>31</v>
      </c>
      <c r="D1416" s="240" t="s">
        <v>32</v>
      </c>
      <c r="E1416" s="240" t="s">
        <v>2633</v>
      </c>
      <c r="F1416" s="240">
        <v>405622</v>
      </c>
      <c r="G1416" s="240" t="s">
        <v>2634</v>
      </c>
      <c r="H1416" s="240" t="s">
        <v>321</v>
      </c>
      <c r="I1416" s="240">
        <v>6100</v>
      </c>
      <c r="J1416" s="240" t="s">
        <v>583</v>
      </c>
      <c r="K1416" s="240" t="s">
        <v>584</v>
      </c>
      <c r="L1416" s="240" t="s">
        <v>255</v>
      </c>
      <c r="M1416" s="240" t="s">
        <v>2635</v>
      </c>
      <c r="Q1416" s="240" t="s">
        <v>3984</v>
      </c>
      <c r="R1416" s="331">
        <v>4078</v>
      </c>
      <c r="S1416" s="240" t="s">
        <v>2631</v>
      </c>
      <c r="T1416" s="240" t="s">
        <v>2632</v>
      </c>
      <c r="U1416" s="240" t="s">
        <v>42</v>
      </c>
      <c r="V1416" s="240">
        <v>100010001376</v>
      </c>
      <c r="AJ1416" s="198" t="str">
        <f t="shared" si="26"/>
        <v>-</v>
      </c>
      <c r="AK1416" s="230">
        <v>2012</v>
      </c>
      <c r="AL1416" s="551" t="s">
        <v>6795</v>
      </c>
    </row>
    <row r="1417" spans="1:38" x14ac:dyDescent="0.2">
      <c r="A1417" s="220" t="s">
        <v>637</v>
      </c>
      <c r="B1417" s="240">
        <v>10151739</v>
      </c>
      <c r="C1417" s="240" t="s">
        <v>31</v>
      </c>
      <c r="D1417" s="240" t="s">
        <v>1242</v>
      </c>
      <c r="E1417" s="240" t="s">
        <v>2636</v>
      </c>
      <c r="F1417" s="240">
        <v>409349</v>
      </c>
      <c r="G1417" s="240" t="s">
        <v>2637</v>
      </c>
      <c r="H1417" s="240" t="s">
        <v>409</v>
      </c>
      <c r="I1417" s="240">
        <v>200</v>
      </c>
      <c r="J1417" s="240" t="s">
        <v>474</v>
      </c>
      <c r="K1417" s="240" t="s">
        <v>2638</v>
      </c>
      <c r="L1417" s="240" t="s">
        <v>255</v>
      </c>
      <c r="M1417" s="240" t="s">
        <v>2639</v>
      </c>
      <c r="N1417" s="192" t="s">
        <v>2922</v>
      </c>
      <c r="Q1417" s="240" t="s">
        <v>3079</v>
      </c>
      <c r="R1417" s="331">
        <v>4082</v>
      </c>
      <c r="S1417" s="240" t="s">
        <v>2631</v>
      </c>
      <c r="T1417" s="240" t="s">
        <v>2632</v>
      </c>
      <c r="U1417" s="240" t="s">
        <v>42</v>
      </c>
      <c r="V1417" s="240">
        <v>100010001376</v>
      </c>
      <c r="AJ1417" s="198" t="str">
        <f t="shared" si="26"/>
        <v>-</v>
      </c>
      <c r="AK1417" s="230">
        <v>2012</v>
      </c>
      <c r="AL1417" s="551" t="s">
        <v>6795</v>
      </c>
    </row>
    <row r="1418" spans="1:38" x14ac:dyDescent="0.2">
      <c r="A1418" s="220" t="s">
        <v>637</v>
      </c>
      <c r="B1418" s="240">
        <v>10161356</v>
      </c>
      <c r="C1418" s="240" t="s">
        <v>31</v>
      </c>
      <c r="D1418" s="240" t="s">
        <v>32</v>
      </c>
      <c r="E1418" s="240" t="s">
        <v>2640</v>
      </c>
      <c r="F1418" s="240">
        <v>405672</v>
      </c>
      <c r="G1418" s="240" t="s">
        <v>2641</v>
      </c>
      <c r="H1418" s="240" t="s">
        <v>2642</v>
      </c>
      <c r="I1418" s="240">
        <v>21800</v>
      </c>
      <c r="J1418" s="240" t="s">
        <v>860</v>
      </c>
      <c r="K1418" s="240" t="s">
        <v>2643</v>
      </c>
      <c r="L1418" s="240" t="s">
        <v>255</v>
      </c>
      <c r="M1418" s="240" t="s">
        <v>2644</v>
      </c>
      <c r="N1418" s="192" t="s">
        <v>2922</v>
      </c>
      <c r="Q1418" s="240" t="s">
        <v>3080</v>
      </c>
      <c r="R1418" s="331">
        <v>4086</v>
      </c>
      <c r="S1418" s="240" t="s">
        <v>2631</v>
      </c>
      <c r="T1418" s="240" t="s">
        <v>2632</v>
      </c>
      <c r="U1418" s="240" t="s">
        <v>42</v>
      </c>
      <c r="V1418" s="240">
        <v>100010001376</v>
      </c>
      <c r="AJ1418" s="198" t="str">
        <f t="shared" si="26"/>
        <v>-</v>
      </c>
      <c r="AK1418" s="230">
        <v>2012</v>
      </c>
      <c r="AL1418" s="551" t="s">
        <v>6795</v>
      </c>
    </row>
    <row r="1419" spans="1:38" x14ac:dyDescent="0.2">
      <c r="A1419" s="220" t="s">
        <v>637</v>
      </c>
      <c r="B1419" s="240">
        <v>10161215</v>
      </c>
      <c r="C1419" s="240" t="s">
        <v>31</v>
      </c>
      <c r="D1419" s="240" t="s">
        <v>32</v>
      </c>
      <c r="E1419" s="240" t="s">
        <v>2640</v>
      </c>
      <c r="F1419" s="240">
        <v>405672</v>
      </c>
      <c r="G1419" s="240" t="s">
        <v>2641</v>
      </c>
      <c r="H1419" s="240" t="s">
        <v>2642</v>
      </c>
      <c r="I1419" s="240">
        <v>53900</v>
      </c>
      <c r="J1419" s="240" t="s">
        <v>486</v>
      </c>
      <c r="K1419" s="240" t="s">
        <v>553</v>
      </c>
      <c r="L1419" s="240" t="s">
        <v>255</v>
      </c>
      <c r="M1419" s="240" t="s">
        <v>2644</v>
      </c>
      <c r="N1419" s="192" t="s">
        <v>2922</v>
      </c>
      <c r="Q1419" s="240" t="s">
        <v>3081</v>
      </c>
      <c r="R1419" s="331">
        <v>4087</v>
      </c>
      <c r="S1419" s="240" t="s">
        <v>2631</v>
      </c>
      <c r="T1419" s="240" t="s">
        <v>2632</v>
      </c>
      <c r="U1419" s="240" t="s">
        <v>42</v>
      </c>
      <c r="V1419" s="240">
        <v>100010001376</v>
      </c>
      <c r="AJ1419" s="198" t="str">
        <f t="shared" si="26"/>
        <v>-</v>
      </c>
      <c r="AK1419" s="230">
        <v>2012</v>
      </c>
      <c r="AL1419" s="551" t="s">
        <v>6795</v>
      </c>
    </row>
    <row r="1420" spans="1:38" ht="32" x14ac:dyDescent="0.2">
      <c r="A1420" s="220" t="s">
        <v>638</v>
      </c>
      <c r="B1420" s="253" t="s">
        <v>2645</v>
      </c>
      <c r="C1420" s="240" t="s">
        <v>31</v>
      </c>
      <c r="D1420" s="240" t="s">
        <v>32</v>
      </c>
      <c r="E1420" s="240" t="s">
        <v>2646</v>
      </c>
      <c r="F1420" s="240">
        <v>201933</v>
      </c>
      <c r="G1420" s="240" t="s">
        <v>2647</v>
      </c>
      <c r="H1420" s="240" t="s">
        <v>35</v>
      </c>
      <c r="I1420" s="240">
        <v>100</v>
      </c>
      <c r="J1420" s="240" t="s">
        <v>362</v>
      </c>
      <c r="K1420" s="240" t="s">
        <v>600</v>
      </c>
      <c r="L1420" s="240" t="s">
        <v>364</v>
      </c>
      <c r="M1420" s="240" t="s">
        <v>2648</v>
      </c>
      <c r="Q1420" s="240" t="s">
        <v>3705</v>
      </c>
      <c r="R1420" s="331">
        <v>4092</v>
      </c>
      <c r="S1420" s="240" t="s">
        <v>2631</v>
      </c>
      <c r="T1420" s="240" t="s">
        <v>2632</v>
      </c>
      <c r="U1420" s="240" t="s">
        <v>42</v>
      </c>
      <c r="V1420" s="240">
        <v>100010001376</v>
      </c>
      <c r="AJ1420" s="198" t="str">
        <f t="shared" si="26"/>
        <v>-</v>
      </c>
      <c r="AK1420" s="230">
        <v>2012</v>
      </c>
      <c r="AL1420" s="551" t="s">
        <v>6795</v>
      </c>
    </row>
    <row r="1421" spans="1:38" ht="32" x14ac:dyDescent="0.2">
      <c r="A1421" s="220" t="s">
        <v>638</v>
      </c>
      <c r="B1421" s="253" t="s">
        <v>2649</v>
      </c>
      <c r="C1421" s="240" t="s">
        <v>31</v>
      </c>
      <c r="D1421" s="240" t="s">
        <v>32</v>
      </c>
      <c r="E1421" s="240" t="s">
        <v>2650</v>
      </c>
      <c r="F1421" s="240">
        <v>400528</v>
      </c>
      <c r="G1421" s="240" t="s">
        <v>2651</v>
      </c>
      <c r="H1421" s="240" t="s">
        <v>2652</v>
      </c>
      <c r="I1421" s="240">
        <v>200</v>
      </c>
      <c r="J1421" s="240" t="s">
        <v>995</v>
      </c>
      <c r="K1421" s="240" t="s">
        <v>996</v>
      </c>
      <c r="L1421" s="240" t="s">
        <v>364</v>
      </c>
      <c r="M1421" s="240" t="s">
        <v>2653</v>
      </c>
      <c r="Q1421" s="240" t="s">
        <v>3745</v>
      </c>
      <c r="R1421" s="331">
        <v>4093</v>
      </c>
      <c r="S1421" s="240" t="s">
        <v>2631</v>
      </c>
      <c r="T1421" s="240" t="s">
        <v>2632</v>
      </c>
      <c r="U1421" s="240" t="s">
        <v>42</v>
      </c>
      <c r="V1421" s="240">
        <v>100010001376</v>
      </c>
      <c r="AJ1421" s="198" t="str">
        <f t="shared" si="26"/>
        <v>-</v>
      </c>
      <c r="AK1421" s="230">
        <v>2012</v>
      </c>
      <c r="AL1421" s="551" t="s">
        <v>6795</v>
      </c>
    </row>
    <row r="1422" spans="1:38" ht="32" x14ac:dyDescent="0.2">
      <c r="A1422" s="220" t="s">
        <v>638</v>
      </c>
      <c r="B1422" s="253" t="s">
        <v>2654</v>
      </c>
      <c r="C1422" s="240" t="s">
        <v>31</v>
      </c>
      <c r="D1422" s="240" t="s">
        <v>32</v>
      </c>
      <c r="E1422" s="240" t="s">
        <v>2633</v>
      </c>
      <c r="F1422" s="240">
        <v>405622</v>
      </c>
      <c r="G1422" s="240" t="s">
        <v>2634</v>
      </c>
      <c r="H1422" s="240" t="s">
        <v>321</v>
      </c>
      <c r="I1422" s="240">
        <v>200</v>
      </c>
      <c r="J1422" s="240" t="s">
        <v>2655</v>
      </c>
      <c r="K1422" s="240" t="s">
        <v>1529</v>
      </c>
      <c r="L1422" s="240" t="s">
        <v>255</v>
      </c>
      <c r="M1422" s="240" t="s">
        <v>2656</v>
      </c>
      <c r="Q1422" s="240" t="s">
        <v>3387</v>
      </c>
      <c r="R1422" s="331">
        <v>4094</v>
      </c>
      <c r="S1422" s="240" t="s">
        <v>2631</v>
      </c>
      <c r="T1422" s="240" t="s">
        <v>2632</v>
      </c>
      <c r="U1422" s="240" t="s">
        <v>42</v>
      </c>
      <c r="V1422" s="240">
        <v>100010001376</v>
      </c>
      <c r="AJ1422" s="198" t="str">
        <f t="shared" si="26"/>
        <v>-</v>
      </c>
      <c r="AK1422" s="230">
        <v>2012</v>
      </c>
      <c r="AL1422" s="551" t="s">
        <v>6795</v>
      </c>
    </row>
    <row r="1423" spans="1:38" ht="32" x14ac:dyDescent="0.2">
      <c r="A1423" s="220" t="s">
        <v>638</v>
      </c>
      <c r="B1423" s="253" t="s">
        <v>2657</v>
      </c>
      <c r="C1423" s="240" t="s">
        <v>31</v>
      </c>
      <c r="D1423" s="240" t="s">
        <v>32</v>
      </c>
      <c r="E1423" s="240" t="s">
        <v>2624</v>
      </c>
      <c r="F1423" s="240">
        <v>401150</v>
      </c>
      <c r="G1423" s="240" t="s">
        <v>2625</v>
      </c>
      <c r="H1423" s="240" t="s">
        <v>1360</v>
      </c>
      <c r="I1423" s="240">
        <v>40100</v>
      </c>
      <c r="J1423" s="240" t="s">
        <v>989</v>
      </c>
      <c r="K1423" s="240" t="s">
        <v>990</v>
      </c>
      <c r="L1423" s="240" t="s">
        <v>255</v>
      </c>
      <c r="M1423" s="240" t="s">
        <v>2658</v>
      </c>
      <c r="N1423" s="192" t="s">
        <v>2662</v>
      </c>
      <c r="Q1423" s="240" t="s">
        <v>2840</v>
      </c>
      <c r="R1423" s="331">
        <v>4095</v>
      </c>
      <c r="S1423" s="240" t="s">
        <v>2631</v>
      </c>
      <c r="T1423" s="240" t="s">
        <v>2632</v>
      </c>
      <c r="U1423" s="240" t="s">
        <v>42</v>
      </c>
      <c r="V1423" s="240">
        <v>100010001376</v>
      </c>
      <c r="AJ1423" s="198" t="str">
        <f t="shared" si="26"/>
        <v>-</v>
      </c>
      <c r="AK1423" s="230">
        <v>2012</v>
      </c>
      <c r="AL1423" s="551" t="s">
        <v>6795</v>
      </c>
    </row>
    <row r="1424" spans="1:38" ht="32" x14ac:dyDescent="0.2">
      <c r="A1424" s="220" t="s">
        <v>638</v>
      </c>
      <c r="B1424" s="253" t="s">
        <v>2659</v>
      </c>
      <c r="C1424" s="240" t="s">
        <v>31</v>
      </c>
      <c r="D1424" s="240" t="s">
        <v>32</v>
      </c>
      <c r="E1424" s="240" t="s">
        <v>2633</v>
      </c>
      <c r="F1424" s="240">
        <v>413467</v>
      </c>
      <c r="G1424" s="240" t="s">
        <v>2634</v>
      </c>
      <c r="H1424" s="240" t="s">
        <v>321</v>
      </c>
      <c r="I1424" s="240">
        <v>100200</v>
      </c>
      <c r="J1424" s="240" t="s">
        <v>2655</v>
      </c>
      <c r="K1424" s="240" t="s">
        <v>1529</v>
      </c>
      <c r="L1424" s="240" t="s">
        <v>255</v>
      </c>
      <c r="M1424" s="240" t="s">
        <v>2660</v>
      </c>
      <c r="Q1424" s="240" t="s">
        <v>3388</v>
      </c>
      <c r="R1424" s="331">
        <v>4096</v>
      </c>
      <c r="S1424" s="240" t="s">
        <v>2631</v>
      </c>
      <c r="T1424" s="240" t="s">
        <v>2632</v>
      </c>
      <c r="U1424" s="240" t="s">
        <v>42</v>
      </c>
      <c r="V1424" s="240">
        <v>100010001376</v>
      </c>
      <c r="AJ1424" s="198" t="str">
        <f t="shared" si="26"/>
        <v>-</v>
      </c>
      <c r="AK1424" s="230">
        <v>2012</v>
      </c>
      <c r="AL1424" s="551" t="s">
        <v>6795</v>
      </c>
    </row>
    <row r="1425" spans="1:38" ht="32" x14ac:dyDescent="0.2">
      <c r="A1425" s="220" t="s">
        <v>638</v>
      </c>
      <c r="B1425" s="253" t="s">
        <v>2661</v>
      </c>
      <c r="C1425" s="240" t="s">
        <v>31</v>
      </c>
      <c r="D1425" s="240" t="s">
        <v>32</v>
      </c>
      <c r="E1425" s="240" t="s">
        <v>2640</v>
      </c>
      <c r="F1425" s="240">
        <v>405672</v>
      </c>
      <c r="G1425" s="240" t="s">
        <v>2641</v>
      </c>
      <c r="H1425" s="240" t="s">
        <v>2642</v>
      </c>
      <c r="I1425" s="240">
        <v>20100</v>
      </c>
      <c r="J1425" s="240" t="s">
        <v>362</v>
      </c>
      <c r="K1425" s="240" t="s">
        <v>600</v>
      </c>
      <c r="L1425" s="240" t="s">
        <v>255</v>
      </c>
      <c r="M1425" s="240" t="s">
        <v>2644</v>
      </c>
      <c r="Q1425" s="240" t="s">
        <v>3791</v>
      </c>
      <c r="R1425" s="331">
        <v>4097</v>
      </c>
      <c r="S1425" s="240" t="s">
        <v>2631</v>
      </c>
      <c r="T1425" s="240" t="s">
        <v>2632</v>
      </c>
      <c r="U1425" s="240" t="s">
        <v>42</v>
      </c>
      <c r="V1425" s="240">
        <v>100010001376</v>
      </c>
      <c r="AJ1425" s="198" t="str">
        <f t="shared" si="26"/>
        <v>-</v>
      </c>
      <c r="AK1425" s="230">
        <v>2012</v>
      </c>
      <c r="AL1425" s="551" t="s">
        <v>6795</v>
      </c>
    </row>
    <row r="1426" spans="1:38" x14ac:dyDescent="0.2">
      <c r="A1426" s="220" t="s">
        <v>2800</v>
      </c>
      <c r="B1426" s="240">
        <v>10163511</v>
      </c>
      <c r="C1426" s="240" t="s">
        <v>31</v>
      </c>
      <c r="D1426" s="240" t="s">
        <v>32</v>
      </c>
      <c r="E1426" s="240" t="s">
        <v>2624</v>
      </c>
      <c r="F1426" s="240">
        <v>401150</v>
      </c>
      <c r="G1426" s="240" t="s">
        <v>2666</v>
      </c>
      <c r="H1426" s="240" t="s">
        <v>1360</v>
      </c>
      <c r="I1426" s="240">
        <v>35503</v>
      </c>
      <c r="J1426" s="240" t="s">
        <v>491</v>
      </c>
      <c r="K1426" s="240" t="s">
        <v>2667</v>
      </c>
      <c r="L1426" s="240" t="s">
        <v>255</v>
      </c>
      <c r="M1426" s="240" t="s">
        <v>2668</v>
      </c>
      <c r="Q1426" s="240" t="s">
        <v>2841</v>
      </c>
      <c r="R1426" s="331" t="s">
        <v>2694</v>
      </c>
      <c r="S1426" s="240" t="s">
        <v>2631</v>
      </c>
      <c r="T1426" s="240" t="s">
        <v>2632</v>
      </c>
      <c r="U1426" s="240" t="s">
        <v>42</v>
      </c>
      <c r="V1426" s="240">
        <v>100010001376</v>
      </c>
      <c r="AJ1426" s="198" t="str">
        <f t="shared" si="26"/>
        <v>-</v>
      </c>
      <c r="AK1426" s="230">
        <v>2012</v>
      </c>
      <c r="AL1426" s="551" t="s">
        <v>6795</v>
      </c>
    </row>
    <row r="1427" spans="1:38" ht="32" x14ac:dyDescent="0.2">
      <c r="A1427" s="220" t="s">
        <v>638</v>
      </c>
      <c r="B1427" s="253" t="s">
        <v>2649</v>
      </c>
      <c r="C1427" s="240" t="s">
        <v>31</v>
      </c>
      <c r="D1427" s="240" t="s">
        <v>32</v>
      </c>
      <c r="E1427" s="240" t="s">
        <v>2650</v>
      </c>
      <c r="F1427" s="240">
        <v>400528</v>
      </c>
      <c r="G1427" s="240" t="s">
        <v>2651</v>
      </c>
      <c r="H1427" s="240" t="s">
        <v>2652</v>
      </c>
      <c r="I1427" s="240">
        <v>200</v>
      </c>
      <c r="J1427" s="240" t="s">
        <v>995</v>
      </c>
      <c r="K1427" s="240" t="s">
        <v>996</v>
      </c>
      <c r="L1427" s="240" t="s">
        <v>364</v>
      </c>
      <c r="M1427" s="240" t="s">
        <v>2653</v>
      </c>
      <c r="Q1427" s="240" t="s">
        <v>3750</v>
      </c>
      <c r="R1427" s="331" t="s">
        <v>2695</v>
      </c>
      <c r="S1427" s="240" t="s">
        <v>2696</v>
      </c>
      <c r="T1427" s="240" t="s">
        <v>2697</v>
      </c>
      <c r="U1427" s="240" t="s">
        <v>42</v>
      </c>
      <c r="V1427" s="240">
        <v>100010001376</v>
      </c>
      <c r="AJ1427" s="198" t="str">
        <f t="shared" si="26"/>
        <v>-</v>
      </c>
      <c r="AK1427" s="230">
        <v>2012</v>
      </c>
      <c r="AL1427" s="551" t="s">
        <v>6795</v>
      </c>
    </row>
    <row r="1428" spans="1:38" ht="32" x14ac:dyDescent="0.2">
      <c r="A1428" s="220" t="s">
        <v>638</v>
      </c>
      <c r="B1428" s="253" t="s">
        <v>2669</v>
      </c>
      <c r="C1428" s="240" t="s">
        <v>31</v>
      </c>
      <c r="D1428" s="240" t="s">
        <v>32</v>
      </c>
      <c r="E1428" s="240" t="s">
        <v>2670</v>
      </c>
      <c r="F1428" s="240">
        <v>413745</v>
      </c>
      <c r="G1428" s="240" t="s">
        <v>2671</v>
      </c>
      <c r="H1428" s="240" t="s">
        <v>374</v>
      </c>
      <c r="I1428" s="240">
        <v>109100</v>
      </c>
      <c r="J1428" s="240" t="s">
        <v>992</v>
      </c>
      <c r="K1428" s="240" t="s">
        <v>2672</v>
      </c>
      <c r="L1428" s="240" t="s">
        <v>364</v>
      </c>
      <c r="M1428" s="240" t="s">
        <v>2673</v>
      </c>
      <c r="Q1428" s="240" t="s">
        <v>3129</v>
      </c>
      <c r="R1428" s="331" t="s">
        <v>2698</v>
      </c>
      <c r="S1428" s="240" t="s">
        <v>2696</v>
      </c>
      <c r="T1428" s="240" t="s">
        <v>2697</v>
      </c>
      <c r="U1428" s="240" t="s">
        <v>42</v>
      </c>
      <c r="V1428" s="240">
        <v>100010001376</v>
      </c>
      <c r="AJ1428" s="198" t="str">
        <f t="shared" si="26"/>
        <v>-</v>
      </c>
      <c r="AK1428" s="230">
        <v>2012</v>
      </c>
      <c r="AL1428" s="551" t="s">
        <v>6795</v>
      </c>
    </row>
    <row r="1429" spans="1:38" ht="32" x14ac:dyDescent="0.2">
      <c r="A1429" s="220" t="s">
        <v>638</v>
      </c>
      <c r="B1429" s="253" t="s">
        <v>2674</v>
      </c>
      <c r="C1429" s="240" t="s">
        <v>31</v>
      </c>
      <c r="D1429" s="240" t="s">
        <v>32</v>
      </c>
      <c r="E1429" s="240" t="s">
        <v>2670</v>
      </c>
      <c r="F1429" s="240">
        <v>413745</v>
      </c>
      <c r="G1429" s="240" t="s">
        <v>2671</v>
      </c>
      <c r="H1429" s="240" t="s">
        <v>374</v>
      </c>
      <c r="I1429" s="240">
        <v>110100</v>
      </c>
      <c r="J1429" s="240" t="s">
        <v>992</v>
      </c>
      <c r="K1429" s="240" t="s">
        <v>2672</v>
      </c>
      <c r="L1429" s="240" t="s">
        <v>364</v>
      </c>
      <c r="M1429" s="240" t="s">
        <v>2673</v>
      </c>
      <c r="Q1429" s="240" t="s">
        <v>3130</v>
      </c>
      <c r="R1429" s="331" t="s">
        <v>2699</v>
      </c>
      <c r="S1429" s="240" t="s">
        <v>2696</v>
      </c>
      <c r="T1429" s="240" t="s">
        <v>2697</v>
      </c>
      <c r="U1429" s="240" t="s">
        <v>42</v>
      </c>
      <c r="V1429" s="240">
        <v>100010001376</v>
      </c>
      <c r="AJ1429" s="198" t="str">
        <f t="shared" si="26"/>
        <v>-</v>
      </c>
      <c r="AK1429" s="230">
        <v>2012</v>
      </c>
      <c r="AL1429" s="551" t="s">
        <v>6795</v>
      </c>
    </row>
    <row r="1430" spans="1:38" ht="32" x14ac:dyDescent="0.2">
      <c r="A1430" s="220" t="s">
        <v>638</v>
      </c>
      <c r="B1430" s="253" t="s">
        <v>2675</v>
      </c>
      <c r="C1430" s="240" t="s">
        <v>31</v>
      </c>
      <c r="D1430" s="240" t="s">
        <v>32</v>
      </c>
      <c r="E1430" s="240" t="s">
        <v>2676</v>
      </c>
      <c r="F1430" s="240">
        <v>401009</v>
      </c>
      <c r="G1430" s="240" t="s">
        <v>2677</v>
      </c>
      <c r="H1430" s="240" t="s">
        <v>387</v>
      </c>
      <c r="I1430" s="240">
        <v>20100</v>
      </c>
      <c r="J1430" s="240" t="s">
        <v>605</v>
      </c>
      <c r="K1430" s="240" t="s">
        <v>1001</v>
      </c>
      <c r="L1430" s="240" t="s">
        <v>364</v>
      </c>
      <c r="M1430" s="240" t="s">
        <v>2678</v>
      </c>
      <c r="Q1430" s="240" t="s">
        <v>3147</v>
      </c>
      <c r="R1430" s="331" t="s">
        <v>2700</v>
      </c>
      <c r="S1430" s="240" t="s">
        <v>2696</v>
      </c>
      <c r="T1430" s="240" t="s">
        <v>2697</v>
      </c>
      <c r="U1430" s="240" t="s">
        <v>42</v>
      </c>
      <c r="V1430" s="240">
        <v>100010001376</v>
      </c>
      <c r="AJ1430" s="198" t="str">
        <f t="shared" si="26"/>
        <v>-</v>
      </c>
      <c r="AK1430" s="230">
        <v>2012</v>
      </c>
      <c r="AL1430" s="551" t="s">
        <v>6795</v>
      </c>
    </row>
    <row r="1431" spans="1:38" ht="32" x14ac:dyDescent="0.2">
      <c r="A1431" s="220" t="s">
        <v>638</v>
      </c>
      <c r="B1431" s="253" t="s">
        <v>2679</v>
      </c>
      <c r="C1431" s="240" t="s">
        <v>31</v>
      </c>
      <c r="D1431" s="240" t="s">
        <v>32</v>
      </c>
      <c r="E1431" s="240" t="s">
        <v>2670</v>
      </c>
      <c r="F1431" s="240">
        <v>413745</v>
      </c>
      <c r="G1431" s="240" t="s">
        <v>2671</v>
      </c>
      <c r="H1431" s="240" t="s">
        <v>374</v>
      </c>
      <c r="I1431" s="240">
        <v>90100</v>
      </c>
      <c r="J1431" s="240" t="s">
        <v>1326</v>
      </c>
      <c r="K1431" s="240" t="s">
        <v>1327</v>
      </c>
      <c r="L1431" s="240" t="s">
        <v>364</v>
      </c>
      <c r="M1431" s="240" t="s">
        <v>2680</v>
      </c>
      <c r="Q1431" s="240" t="s">
        <v>3122</v>
      </c>
      <c r="R1431" s="331" t="s">
        <v>2701</v>
      </c>
      <c r="S1431" s="240" t="s">
        <v>2696</v>
      </c>
      <c r="T1431" s="240" t="s">
        <v>2697</v>
      </c>
      <c r="U1431" s="240" t="s">
        <v>42</v>
      </c>
      <c r="V1431" s="240">
        <v>100010001376</v>
      </c>
      <c r="AJ1431" s="198" t="str">
        <f t="shared" si="26"/>
        <v>-</v>
      </c>
      <c r="AK1431" s="230">
        <v>2012</v>
      </c>
      <c r="AL1431" s="551" t="s">
        <v>6795</v>
      </c>
    </row>
    <row r="1432" spans="1:38" ht="32" x14ac:dyDescent="0.2">
      <c r="A1432" s="220" t="s">
        <v>638</v>
      </c>
      <c r="B1432" s="253" t="s">
        <v>2681</v>
      </c>
      <c r="C1432" s="240" t="s">
        <v>31</v>
      </c>
      <c r="D1432" s="240" t="s">
        <v>32</v>
      </c>
      <c r="E1432" s="240" t="s">
        <v>2670</v>
      </c>
      <c r="F1432" s="240">
        <v>413745</v>
      </c>
      <c r="G1432" s="240" t="s">
        <v>2671</v>
      </c>
      <c r="H1432" s="240" t="s">
        <v>374</v>
      </c>
      <c r="I1432" s="240">
        <v>91100</v>
      </c>
      <c r="J1432" s="240" t="s">
        <v>1326</v>
      </c>
      <c r="K1432" s="240" t="s">
        <v>1327</v>
      </c>
      <c r="L1432" s="240" t="s">
        <v>364</v>
      </c>
      <c r="M1432" s="240" t="s">
        <v>2680</v>
      </c>
      <c r="Q1432" s="240" t="s">
        <v>3126</v>
      </c>
      <c r="R1432" s="331" t="s">
        <v>2702</v>
      </c>
      <c r="S1432" s="240" t="s">
        <v>2696</v>
      </c>
      <c r="T1432" s="240" t="s">
        <v>2697</v>
      </c>
      <c r="U1432" s="240" t="s">
        <v>42</v>
      </c>
      <c r="V1432" s="240">
        <v>100010001376</v>
      </c>
      <c r="AJ1432" s="198" t="str">
        <f t="shared" si="26"/>
        <v>-</v>
      </c>
      <c r="AK1432" s="230">
        <v>2012</v>
      </c>
      <c r="AL1432" s="551" t="s">
        <v>6795</v>
      </c>
    </row>
    <row r="1433" spans="1:38" ht="32" x14ac:dyDescent="0.2">
      <c r="A1433" s="220" t="s">
        <v>638</v>
      </c>
      <c r="B1433" s="253" t="s">
        <v>2682</v>
      </c>
      <c r="C1433" s="240" t="s">
        <v>31</v>
      </c>
      <c r="D1433" s="240" t="s">
        <v>32</v>
      </c>
      <c r="E1433" s="240" t="s">
        <v>2683</v>
      </c>
      <c r="F1433" s="240" t="s">
        <v>463</v>
      </c>
      <c r="G1433" s="240" t="s">
        <v>260</v>
      </c>
      <c r="H1433" s="240" t="s">
        <v>261</v>
      </c>
      <c r="I1433" s="240">
        <v>100</v>
      </c>
      <c r="J1433" s="240" t="s">
        <v>2684</v>
      </c>
      <c r="K1433" s="240" t="s">
        <v>460</v>
      </c>
      <c r="L1433" s="240" t="s">
        <v>255</v>
      </c>
      <c r="M1433" s="240" t="s">
        <v>2685</v>
      </c>
      <c r="Q1433" s="240" t="s">
        <v>3395</v>
      </c>
      <c r="R1433" s="331" t="s">
        <v>2703</v>
      </c>
      <c r="S1433" s="240" t="s">
        <v>2696</v>
      </c>
      <c r="T1433" s="240" t="s">
        <v>2697</v>
      </c>
      <c r="U1433" s="240" t="s">
        <v>42</v>
      </c>
      <c r="V1433" s="240">
        <v>100010001376</v>
      </c>
      <c r="AJ1433" s="198" t="str">
        <f t="shared" si="26"/>
        <v>-</v>
      </c>
      <c r="AK1433" s="230">
        <v>2012</v>
      </c>
      <c r="AL1433" s="551" t="s">
        <v>6795</v>
      </c>
    </row>
    <row r="1434" spans="1:38" ht="32" x14ac:dyDescent="0.2">
      <c r="A1434" s="220" t="s">
        <v>638</v>
      </c>
      <c r="B1434" s="253" t="s">
        <v>2686</v>
      </c>
      <c r="C1434" s="240" t="s">
        <v>31</v>
      </c>
      <c r="D1434" s="240" t="s">
        <v>32</v>
      </c>
      <c r="E1434" s="240" t="s">
        <v>2670</v>
      </c>
      <c r="F1434" s="240">
        <v>413745</v>
      </c>
      <c r="G1434" s="240" t="s">
        <v>2671</v>
      </c>
      <c r="H1434" s="240" t="s">
        <v>374</v>
      </c>
      <c r="I1434" s="240">
        <v>119900</v>
      </c>
      <c r="J1434" s="240" t="s">
        <v>989</v>
      </c>
      <c r="K1434" s="240" t="s">
        <v>1151</v>
      </c>
      <c r="L1434" s="240" t="s">
        <v>255</v>
      </c>
      <c r="M1434" s="240" t="s">
        <v>2687</v>
      </c>
      <c r="Q1434" s="240" t="s">
        <v>3137</v>
      </c>
      <c r="R1434" s="331" t="s">
        <v>2704</v>
      </c>
      <c r="S1434" s="240" t="s">
        <v>2696</v>
      </c>
      <c r="T1434" s="240" t="s">
        <v>2697</v>
      </c>
      <c r="U1434" s="240" t="s">
        <v>42</v>
      </c>
      <c r="V1434" s="240">
        <v>100010001376</v>
      </c>
      <c r="AJ1434" s="198" t="str">
        <f t="shared" si="26"/>
        <v>-</v>
      </c>
      <c r="AK1434" s="230">
        <v>2012</v>
      </c>
      <c r="AL1434" s="551" t="s">
        <v>6795</v>
      </c>
    </row>
    <row r="1435" spans="1:38" x14ac:dyDescent="0.2">
      <c r="A1435" s="220" t="s">
        <v>2801</v>
      </c>
      <c r="B1435" s="240">
        <v>10101588</v>
      </c>
      <c r="C1435" s="240" t="s">
        <v>31</v>
      </c>
      <c r="D1435" s="240" t="s">
        <v>32</v>
      </c>
      <c r="E1435" s="240" t="s">
        <v>2624</v>
      </c>
      <c r="F1435" s="240">
        <v>401150</v>
      </c>
      <c r="G1435" s="240" t="s">
        <v>2625</v>
      </c>
      <c r="H1435" s="240" t="s">
        <v>1360</v>
      </c>
      <c r="I1435" s="240">
        <v>37200</v>
      </c>
      <c r="J1435" s="240" t="s">
        <v>356</v>
      </c>
      <c r="K1435" s="240" t="s">
        <v>357</v>
      </c>
      <c r="L1435" s="240" t="s">
        <v>255</v>
      </c>
      <c r="M1435" s="240" t="s">
        <v>2688</v>
      </c>
      <c r="Q1435" s="240" t="s">
        <v>2842</v>
      </c>
      <c r="R1435" s="331" t="s">
        <v>2705</v>
      </c>
      <c r="S1435" s="240" t="s">
        <v>2696</v>
      </c>
      <c r="T1435" s="240" t="s">
        <v>2697</v>
      </c>
      <c r="U1435" s="240" t="s">
        <v>42</v>
      </c>
      <c r="V1435" s="240">
        <v>100010001376</v>
      </c>
      <c r="AJ1435" s="198" t="str">
        <f t="shared" si="26"/>
        <v>-</v>
      </c>
      <c r="AK1435" s="230">
        <v>2012</v>
      </c>
      <c r="AL1435" s="551" t="s">
        <v>6795</v>
      </c>
    </row>
    <row r="1436" spans="1:38" x14ac:dyDescent="0.2">
      <c r="A1436" s="220" t="s">
        <v>638</v>
      </c>
      <c r="B1436" s="240">
        <v>10101594</v>
      </c>
      <c r="C1436" s="240" t="s">
        <v>31</v>
      </c>
      <c r="D1436" s="240" t="s">
        <v>32</v>
      </c>
      <c r="E1436" s="240" t="s">
        <v>2624</v>
      </c>
      <c r="F1436" s="240">
        <v>401150</v>
      </c>
      <c r="G1436" s="240" t="s">
        <v>2625</v>
      </c>
      <c r="H1436" s="240" t="s">
        <v>1360</v>
      </c>
      <c r="I1436" s="240">
        <v>50200</v>
      </c>
      <c r="J1436" s="240" t="s">
        <v>124</v>
      </c>
      <c r="K1436" s="240" t="s">
        <v>445</v>
      </c>
      <c r="L1436" s="240" t="s">
        <v>255</v>
      </c>
      <c r="M1436" s="240" t="s">
        <v>2688</v>
      </c>
      <c r="Q1436" s="240" t="s">
        <v>2843</v>
      </c>
      <c r="R1436" s="331" t="s">
        <v>2706</v>
      </c>
      <c r="S1436" s="240" t="s">
        <v>2696</v>
      </c>
      <c r="T1436" s="240" t="s">
        <v>2697</v>
      </c>
      <c r="U1436" s="240" t="s">
        <v>42</v>
      </c>
      <c r="V1436" s="240">
        <v>100010001376</v>
      </c>
      <c r="AJ1436" s="198" t="str">
        <f t="shared" si="26"/>
        <v>-</v>
      </c>
      <c r="AK1436" s="230">
        <v>2012</v>
      </c>
      <c r="AL1436" s="551" t="s">
        <v>6795</v>
      </c>
    </row>
    <row r="1437" spans="1:38" x14ac:dyDescent="0.2">
      <c r="A1437" s="220" t="s">
        <v>2802</v>
      </c>
      <c r="B1437" s="240">
        <v>10101595</v>
      </c>
      <c r="C1437" s="240" t="s">
        <v>31</v>
      </c>
      <c r="D1437" s="240" t="s">
        <v>32</v>
      </c>
      <c r="E1437" s="240" t="s">
        <v>2624</v>
      </c>
      <c r="F1437" s="240">
        <v>401150</v>
      </c>
      <c r="G1437" s="240" t="s">
        <v>2625</v>
      </c>
      <c r="H1437" s="240" t="s">
        <v>1360</v>
      </c>
      <c r="I1437" s="240">
        <v>50800</v>
      </c>
      <c r="J1437" s="240" t="s">
        <v>474</v>
      </c>
      <c r="K1437" s="240" t="s">
        <v>731</v>
      </c>
      <c r="L1437" s="240" t="s">
        <v>255</v>
      </c>
      <c r="M1437" s="240" t="s">
        <v>2688</v>
      </c>
      <c r="Q1437" s="240" t="s">
        <v>2844</v>
      </c>
      <c r="R1437" s="331" t="s">
        <v>2707</v>
      </c>
      <c r="S1437" s="240" t="s">
        <v>2696</v>
      </c>
      <c r="T1437" s="240" t="s">
        <v>2697</v>
      </c>
      <c r="U1437" s="240" t="s">
        <v>42</v>
      </c>
      <c r="V1437" s="240">
        <v>100010001376</v>
      </c>
      <c r="AJ1437" s="198" t="str">
        <f t="shared" si="26"/>
        <v>-</v>
      </c>
      <c r="AK1437" s="230">
        <v>2012</v>
      </c>
      <c r="AL1437" s="551" t="s">
        <v>6795</v>
      </c>
    </row>
    <row r="1438" spans="1:38" x14ac:dyDescent="0.2">
      <c r="A1438" s="220" t="s">
        <v>2803</v>
      </c>
      <c r="B1438" s="240">
        <v>10153372</v>
      </c>
      <c r="C1438" s="240" t="s">
        <v>31</v>
      </c>
      <c r="D1438" s="240" t="s">
        <v>32</v>
      </c>
      <c r="E1438" s="240" t="s">
        <v>1141</v>
      </c>
      <c r="F1438" s="240">
        <v>401877</v>
      </c>
      <c r="G1438" s="240" t="s">
        <v>1142</v>
      </c>
      <c r="H1438" s="240" t="s">
        <v>387</v>
      </c>
      <c r="I1438" s="240">
        <v>100100</v>
      </c>
      <c r="J1438" s="240" t="s">
        <v>486</v>
      </c>
      <c r="K1438" s="240" t="s">
        <v>553</v>
      </c>
      <c r="L1438" s="240" t="s">
        <v>255</v>
      </c>
      <c r="M1438" s="240" t="s">
        <v>2689</v>
      </c>
      <c r="N1438" s="192" t="s">
        <v>2922</v>
      </c>
      <c r="Q1438" s="240" t="s">
        <v>3082</v>
      </c>
      <c r="R1438" s="331" t="s">
        <v>2708</v>
      </c>
      <c r="S1438" s="240" t="s">
        <v>2696</v>
      </c>
      <c r="T1438" s="240" t="s">
        <v>2697</v>
      </c>
      <c r="U1438" s="240" t="s">
        <v>42</v>
      </c>
      <c r="V1438" s="240">
        <v>100010001376</v>
      </c>
      <c r="AJ1438" s="198" t="str">
        <f t="shared" si="26"/>
        <v>-</v>
      </c>
      <c r="AK1438" s="230">
        <v>2012</v>
      </c>
      <c r="AL1438" s="551" t="s">
        <v>6795</v>
      </c>
    </row>
    <row r="1439" spans="1:38" x14ac:dyDescent="0.2">
      <c r="A1439" s="220" t="s">
        <v>2804</v>
      </c>
      <c r="B1439" s="240">
        <v>10153769</v>
      </c>
      <c r="C1439" s="240" t="s">
        <v>31</v>
      </c>
      <c r="D1439" s="240" t="s">
        <v>32</v>
      </c>
      <c r="E1439" s="240" t="s">
        <v>1141</v>
      </c>
      <c r="F1439" s="240">
        <v>401877</v>
      </c>
      <c r="G1439" s="240" t="s">
        <v>1142</v>
      </c>
      <c r="H1439" s="240" t="s">
        <v>387</v>
      </c>
      <c r="I1439" s="240">
        <v>12300</v>
      </c>
      <c r="J1439" s="240" t="s">
        <v>207</v>
      </c>
      <c r="K1439" s="240" t="s">
        <v>440</v>
      </c>
      <c r="L1439" s="240" t="s">
        <v>255</v>
      </c>
      <c r="M1439" s="240" t="s">
        <v>2689</v>
      </c>
      <c r="Q1439" s="240" t="s">
        <v>3324</v>
      </c>
      <c r="R1439" s="331" t="s">
        <v>2709</v>
      </c>
      <c r="S1439" s="240" t="s">
        <v>2696</v>
      </c>
      <c r="T1439" s="240" t="s">
        <v>2697</v>
      </c>
      <c r="U1439" s="240" t="s">
        <v>42</v>
      </c>
      <c r="V1439" s="240">
        <v>100010001376</v>
      </c>
      <c r="AJ1439" s="198" t="str">
        <f t="shared" si="26"/>
        <v>-</v>
      </c>
      <c r="AK1439" s="230">
        <v>2012</v>
      </c>
      <c r="AL1439" s="551" t="s">
        <v>6795</v>
      </c>
    </row>
    <row r="1440" spans="1:38" x14ac:dyDescent="0.2">
      <c r="A1440" s="220" t="s">
        <v>3302</v>
      </c>
      <c r="B1440" s="240">
        <v>10153775</v>
      </c>
      <c r="C1440" s="240" t="s">
        <v>31</v>
      </c>
      <c r="D1440" s="240" t="s">
        <v>32</v>
      </c>
      <c r="E1440" s="240" t="s">
        <v>1141</v>
      </c>
      <c r="F1440" s="240">
        <v>401877</v>
      </c>
      <c r="G1440" s="240" t="s">
        <v>1142</v>
      </c>
      <c r="H1440" s="240" t="s">
        <v>387</v>
      </c>
      <c r="I1440" s="240">
        <v>32100</v>
      </c>
      <c r="J1440" s="240" t="s">
        <v>290</v>
      </c>
      <c r="K1440" s="240" t="s">
        <v>413</v>
      </c>
      <c r="L1440" s="240" t="s">
        <v>255</v>
      </c>
      <c r="M1440" s="240" t="s">
        <v>2689</v>
      </c>
      <c r="Q1440" s="240" t="s">
        <v>3162</v>
      </c>
      <c r="R1440" s="331" t="s">
        <v>2710</v>
      </c>
      <c r="S1440" s="240" t="s">
        <v>2696</v>
      </c>
      <c r="T1440" s="240" t="s">
        <v>2697</v>
      </c>
      <c r="U1440" s="240" t="s">
        <v>42</v>
      </c>
      <c r="V1440" s="240">
        <v>100010001376</v>
      </c>
      <c r="AJ1440" s="198" t="str">
        <f t="shared" si="26"/>
        <v>-</v>
      </c>
      <c r="AK1440" s="230">
        <v>2012</v>
      </c>
      <c r="AL1440" s="551" t="s">
        <v>6795</v>
      </c>
    </row>
    <row r="1441" spans="1:38" x14ac:dyDescent="0.2">
      <c r="A1441" s="220" t="s">
        <v>3302</v>
      </c>
      <c r="B1441" s="240">
        <v>10153776</v>
      </c>
      <c r="C1441" s="240" t="s">
        <v>31</v>
      </c>
      <c r="D1441" s="240" t="s">
        <v>32</v>
      </c>
      <c r="E1441" s="240" t="s">
        <v>1141</v>
      </c>
      <c r="F1441" s="240">
        <v>401877</v>
      </c>
      <c r="G1441" s="240" t="s">
        <v>1142</v>
      </c>
      <c r="H1441" s="240" t="s">
        <v>387</v>
      </c>
      <c r="I1441" s="240">
        <v>32110</v>
      </c>
      <c r="J1441" s="240" t="s">
        <v>290</v>
      </c>
      <c r="K1441" s="240" t="s">
        <v>413</v>
      </c>
      <c r="L1441" s="240" t="s">
        <v>255</v>
      </c>
      <c r="M1441" s="240" t="s">
        <v>2689</v>
      </c>
      <c r="Q1441" s="240" t="s">
        <v>3325</v>
      </c>
      <c r="R1441" s="331" t="s">
        <v>2711</v>
      </c>
      <c r="S1441" s="240" t="s">
        <v>2696</v>
      </c>
      <c r="T1441" s="240" t="s">
        <v>2697</v>
      </c>
      <c r="U1441" s="240" t="s">
        <v>42</v>
      </c>
      <c r="V1441" s="240">
        <v>100010001376</v>
      </c>
      <c r="AJ1441" s="198" t="str">
        <f t="shared" si="26"/>
        <v>-</v>
      </c>
      <c r="AK1441" s="230">
        <v>2012</v>
      </c>
      <c r="AL1441" s="551" t="s">
        <v>6795</v>
      </c>
    </row>
    <row r="1442" spans="1:38" x14ac:dyDescent="0.2">
      <c r="A1442" s="220" t="s">
        <v>638</v>
      </c>
      <c r="B1442" s="240">
        <v>10153802</v>
      </c>
      <c r="C1442" s="240" t="s">
        <v>31</v>
      </c>
      <c r="D1442" s="240" t="s">
        <v>32</v>
      </c>
      <c r="E1442" s="240" t="s">
        <v>1141</v>
      </c>
      <c r="F1442" s="240">
        <v>401877</v>
      </c>
      <c r="G1442" s="240" t="s">
        <v>1142</v>
      </c>
      <c r="H1442" s="240" t="s">
        <v>387</v>
      </c>
      <c r="I1442" s="240">
        <v>50800</v>
      </c>
      <c r="J1442" s="240" t="s">
        <v>124</v>
      </c>
      <c r="K1442" s="240" t="s">
        <v>445</v>
      </c>
      <c r="L1442" s="240" t="s">
        <v>255</v>
      </c>
      <c r="M1442" s="240" t="s">
        <v>2689</v>
      </c>
      <c r="Q1442" s="240" t="s">
        <v>3326</v>
      </c>
      <c r="R1442" s="331" t="s">
        <v>2712</v>
      </c>
      <c r="S1442" s="240" t="s">
        <v>2696</v>
      </c>
      <c r="T1442" s="240" t="s">
        <v>2697</v>
      </c>
      <c r="U1442" s="240" t="s">
        <v>42</v>
      </c>
      <c r="V1442" s="240">
        <v>100010001376</v>
      </c>
      <c r="AJ1442" s="198" t="str">
        <f t="shared" si="26"/>
        <v>-</v>
      </c>
      <c r="AK1442" s="230">
        <v>2012</v>
      </c>
      <c r="AL1442" s="551" t="s">
        <v>6795</v>
      </c>
    </row>
    <row r="1443" spans="1:38" x14ac:dyDescent="0.2">
      <c r="A1443" s="220" t="s">
        <v>2805</v>
      </c>
      <c r="B1443" s="240">
        <v>10153803</v>
      </c>
      <c r="C1443" s="240" t="s">
        <v>31</v>
      </c>
      <c r="D1443" s="240" t="s">
        <v>32</v>
      </c>
      <c r="E1443" s="240" t="s">
        <v>1141</v>
      </c>
      <c r="F1443" s="240">
        <v>401877</v>
      </c>
      <c r="G1443" s="240" t="s">
        <v>1142</v>
      </c>
      <c r="H1443" s="240" t="s">
        <v>387</v>
      </c>
      <c r="I1443" s="240">
        <v>43300</v>
      </c>
      <c r="J1443" s="240" t="s">
        <v>860</v>
      </c>
      <c r="K1443" s="240" t="s">
        <v>2643</v>
      </c>
      <c r="L1443" s="240" t="s">
        <v>255</v>
      </c>
      <c r="M1443" s="240" t="s">
        <v>2689</v>
      </c>
      <c r="N1443" s="192" t="s">
        <v>2922</v>
      </c>
      <c r="Q1443" s="240" t="s">
        <v>3083</v>
      </c>
      <c r="R1443" s="331" t="s">
        <v>2713</v>
      </c>
      <c r="S1443" s="240" t="s">
        <v>2696</v>
      </c>
      <c r="T1443" s="240" t="s">
        <v>2697</v>
      </c>
      <c r="U1443" s="240" t="s">
        <v>42</v>
      </c>
      <c r="V1443" s="240">
        <v>100010001376</v>
      </c>
      <c r="AJ1443" s="198" t="str">
        <f t="shared" si="26"/>
        <v>-</v>
      </c>
      <c r="AK1443" s="230">
        <v>2012</v>
      </c>
      <c r="AL1443" s="551" t="s">
        <v>6795</v>
      </c>
    </row>
    <row r="1444" spans="1:38" x14ac:dyDescent="0.2">
      <c r="A1444" s="220" t="s">
        <v>2806</v>
      </c>
      <c r="B1444" s="240">
        <v>10154270</v>
      </c>
      <c r="C1444" s="240" t="s">
        <v>31</v>
      </c>
      <c r="D1444" s="240" t="s">
        <v>32</v>
      </c>
      <c r="E1444" s="240" t="s">
        <v>865</v>
      </c>
      <c r="F1444" s="240">
        <v>403316</v>
      </c>
      <c r="G1444" s="240" t="s">
        <v>866</v>
      </c>
      <c r="H1444" s="240" t="s">
        <v>321</v>
      </c>
      <c r="I1444" s="240">
        <v>33410</v>
      </c>
      <c r="J1444" s="240" t="s">
        <v>491</v>
      </c>
      <c r="K1444" s="240" t="s">
        <v>549</v>
      </c>
      <c r="L1444" s="240" t="s">
        <v>255</v>
      </c>
      <c r="M1444" s="240" t="s">
        <v>2690</v>
      </c>
      <c r="N1444" s="192" t="s">
        <v>2922</v>
      </c>
      <c r="Q1444" s="240" t="s">
        <v>3084</v>
      </c>
      <c r="R1444" s="331" t="s">
        <v>2714</v>
      </c>
      <c r="S1444" s="240" t="s">
        <v>2696</v>
      </c>
      <c r="T1444" s="240" t="s">
        <v>2697</v>
      </c>
      <c r="U1444" s="240" t="s">
        <v>42</v>
      </c>
      <c r="V1444" s="240">
        <v>100010001376</v>
      </c>
      <c r="AJ1444" s="198" t="str">
        <f t="shared" si="26"/>
        <v>-</v>
      </c>
      <c r="AK1444" s="230">
        <v>2012</v>
      </c>
      <c r="AL1444" s="551" t="s">
        <v>6795</v>
      </c>
    </row>
    <row r="1445" spans="1:38" x14ac:dyDescent="0.2">
      <c r="A1445" s="220" t="s">
        <v>639</v>
      </c>
      <c r="B1445" s="240">
        <v>10164369</v>
      </c>
      <c r="C1445" s="240" t="s">
        <v>31</v>
      </c>
      <c r="D1445" s="240" t="s">
        <v>32</v>
      </c>
      <c r="E1445" s="240" t="s">
        <v>748</v>
      </c>
      <c r="F1445" s="240">
        <v>410386</v>
      </c>
      <c r="G1445" s="240" t="s">
        <v>749</v>
      </c>
      <c r="H1445" s="240" t="s">
        <v>556</v>
      </c>
      <c r="I1445" s="240">
        <v>170600</v>
      </c>
      <c r="J1445" s="240" t="s">
        <v>367</v>
      </c>
      <c r="K1445" s="240" t="s">
        <v>375</v>
      </c>
      <c r="L1445" s="240" t="s">
        <v>255</v>
      </c>
      <c r="M1445" s="240" t="s">
        <v>2691</v>
      </c>
      <c r="N1445" s="192" t="s">
        <v>2922</v>
      </c>
      <c r="Q1445" s="240" t="s">
        <v>3634</v>
      </c>
      <c r="R1445" s="331" t="s">
        <v>2715</v>
      </c>
      <c r="S1445" s="240" t="s">
        <v>2696</v>
      </c>
      <c r="T1445" s="240" t="s">
        <v>2697</v>
      </c>
      <c r="U1445" s="240" t="s">
        <v>42</v>
      </c>
      <c r="V1445" s="240">
        <v>100010001376</v>
      </c>
      <c r="AJ1445" s="198" t="str">
        <f t="shared" si="26"/>
        <v>-</v>
      </c>
      <c r="AK1445" s="230">
        <v>2012</v>
      </c>
      <c r="AL1445" s="551" t="s">
        <v>6795</v>
      </c>
    </row>
    <row r="1446" spans="1:38" x14ac:dyDescent="0.2">
      <c r="A1446" s="220" t="s">
        <v>639</v>
      </c>
      <c r="B1446" s="240">
        <v>10164370</v>
      </c>
      <c r="C1446" s="240" t="s">
        <v>31</v>
      </c>
      <c r="D1446" s="240" t="s">
        <v>32</v>
      </c>
      <c r="E1446" s="240" t="s">
        <v>748</v>
      </c>
      <c r="F1446" s="240">
        <v>410386</v>
      </c>
      <c r="G1446" s="240" t="s">
        <v>749</v>
      </c>
      <c r="H1446" s="240" t="s">
        <v>556</v>
      </c>
      <c r="I1446" s="240">
        <v>172900</v>
      </c>
      <c r="J1446" s="240" t="s">
        <v>367</v>
      </c>
      <c r="K1446" s="240" t="s">
        <v>375</v>
      </c>
      <c r="L1446" s="240" t="s">
        <v>255</v>
      </c>
      <c r="M1446" s="240" t="s">
        <v>2691</v>
      </c>
      <c r="N1446" s="192" t="s">
        <v>2922</v>
      </c>
      <c r="Q1446" s="240" t="s">
        <v>3635</v>
      </c>
      <c r="R1446" s="331" t="s">
        <v>2716</v>
      </c>
      <c r="S1446" s="240" t="s">
        <v>2696</v>
      </c>
      <c r="T1446" s="240" t="s">
        <v>2697</v>
      </c>
      <c r="U1446" s="240" t="s">
        <v>42</v>
      </c>
      <c r="V1446" s="240">
        <v>100010001376</v>
      </c>
      <c r="AJ1446" s="198" t="str">
        <f t="shared" si="26"/>
        <v>-</v>
      </c>
      <c r="AK1446" s="230">
        <v>2012</v>
      </c>
      <c r="AL1446" s="551" t="s">
        <v>6795</v>
      </c>
    </row>
    <row r="1447" spans="1:38" x14ac:dyDescent="0.2">
      <c r="A1447" s="220" t="s">
        <v>2807</v>
      </c>
      <c r="B1447" s="240">
        <v>10165568</v>
      </c>
      <c r="C1447" s="240" t="s">
        <v>31</v>
      </c>
      <c r="D1447" s="240" t="s">
        <v>32</v>
      </c>
      <c r="E1447" s="240" t="s">
        <v>1141</v>
      </c>
      <c r="F1447" s="240">
        <v>401877</v>
      </c>
      <c r="G1447" s="240" t="s">
        <v>1142</v>
      </c>
      <c r="H1447" s="240" t="s">
        <v>387</v>
      </c>
      <c r="I1447" s="240">
        <v>35701</v>
      </c>
      <c r="J1447" s="240" t="s">
        <v>491</v>
      </c>
      <c r="K1447" s="240" t="s">
        <v>549</v>
      </c>
      <c r="L1447" s="240" t="s">
        <v>255</v>
      </c>
      <c r="M1447" s="240" t="s">
        <v>2689</v>
      </c>
      <c r="N1447" s="192" t="s">
        <v>2922</v>
      </c>
      <c r="Q1447" s="240" t="s">
        <v>3085</v>
      </c>
      <c r="R1447" s="331" t="s">
        <v>2717</v>
      </c>
      <c r="S1447" s="240" t="s">
        <v>2696</v>
      </c>
      <c r="T1447" s="240" t="s">
        <v>2697</v>
      </c>
      <c r="U1447" s="240" t="s">
        <v>42</v>
      </c>
      <c r="V1447" s="240">
        <v>100010001376</v>
      </c>
      <c r="AJ1447" s="198" t="str">
        <f t="shared" si="26"/>
        <v>-</v>
      </c>
      <c r="AK1447" s="230">
        <v>2012</v>
      </c>
      <c r="AL1447" s="551" t="s">
        <v>6795</v>
      </c>
    </row>
    <row r="1448" spans="1:38" x14ac:dyDescent="0.2">
      <c r="A1448" s="220" t="s">
        <v>2808</v>
      </c>
      <c r="B1448" s="240">
        <v>10167944</v>
      </c>
      <c r="C1448" s="240" t="s">
        <v>31</v>
      </c>
      <c r="D1448" s="240" t="s">
        <v>32</v>
      </c>
      <c r="E1448" s="240" t="s">
        <v>2692</v>
      </c>
      <c r="F1448" s="240">
        <v>400732</v>
      </c>
      <c r="G1448" s="240" t="s">
        <v>2693</v>
      </c>
      <c r="H1448" s="240" t="s">
        <v>1591</v>
      </c>
      <c r="I1448" s="240">
        <v>32600</v>
      </c>
      <c r="J1448" s="240" t="s">
        <v>486</v>
      </c>
      <c r="K1448" s="240" t="s">
        <v>553</v>
      </c>
      <c r="L1448" s="240" t="s">
        <v>255</v>
      </c>
      <c r="M1448" s="240" t="s">
        <v>2678</v>
      </c>
      <c r="N1448" s="192" t="s">
        <v>2922</v>
      </c>
      <c r="Q1448" s="240" t="s">
        <v>3086</v>
      </c>
      <c r="R1448" s="331" t="s">
        <v>2718</v>
      </c>
      <c r="S1448" s="240" t="s">
        <v>2696</v>
      </c>
      <c r="T1448" s="240" t="s">
        <v>2697</v>
      </c>
      <c r="U1448" s="240" t="s">
        <v>42</v>
      </c>
      <c r="V1448" s="240">
        <v>100010001376</v>
      </c>
      <c r="AJ1448" s="198" t="str">
        <f t="shared" si="26"/>
        <v>-</v>
      </c>
      <c r="AK1448" s="230">
        <v>2012</v>
      </c>
      <c r="AL1448" s="551" t="s">
        <v>6795</v>
      </c>
    </row>
    <row r="1449" spans="1:38" x14ac:dyDescent="0.2">
      <c r="A1449" s="220" t="s">
        <v>2809</v>
      </c>
      <c r="B1449" s="240">
        <v>10170174</v>
      </c>
      <c r="C1449" s="240" t="s">
        <v>31</v>
      </c>
      <c r="D1449" s="240" t="s">
        <v>32</v>
      </c>
      <c r="E1449" s="240" t="s">
        <v>865</v>
      </c>
      <c r="F1449" s="240">
        <v>403316</v>
      </c>
      <c r="G1449" s="240" t="s">
        <v>866</v>
      </c>
      <c r="H1449" s="240" t="s">
        <v>321</v>
      </c>
      <c r="I1449" s="240">
        <v>34400</v>
      </c>
      <c r="J1449" s="240" t="s">
        <v>356</v>
      </c>
      <c r="K1449" s="240" t="s">
        <v>357</v>
      </c>
      <c r="L1449" s="240" t="s">
        <v>255</v>
      </c>
      <c r="M1449" s="240" t="s">
        <v>2690</v>
      </c>
      <c r="N1449" s="192" t="s">
        <v>2922</v>
      </c>
      <c r="Q1449" s="240" t="s">
        <v>3087</v>
      </c>
      <c r="R1449" s="331" t="s">
        <v>2719</v>
      </c>
      <c r="S1449" s="240" t="s">
        <v>2696</v>
      </c>
      <c r="T1449" s="240" t="s">
        <v>2697</v>
      </c>
      <c r="U1449" s="240" t="s">
        <v>42</v>
      </c>
      <c r="V1449" s="240">
        <v>100010001376</v>
      </c>
      <c r="AJ1449" s="198" t="str">
        <f t="shared" si="26"/>
        <v>-</v>
      </c>
      <c r="AK1449" s="230">
        <v>2012</v>
      </c>
      <c r="AL1449" s="551" t="s">
        <v>6795</v>
      </c>
    </row>
    <row r="1450" spans="1:38" x14ac:dyDescent="0.2">
      <c r="A1450" s="220" t="s">
        <v>2810</v>
      </c>
      <c r="B1450" s="240">
        <v>10171447</v>
      </c>
      <c r="C1450" s="240" t="s">
        <v>31</v>
      </c>
      <c r="D1450" s="240" t="s">
        <v>32</v>
      </c>
      <c r="E1450" s="240" t="s">
        <v>1141</v>
      </c>
      <c r="F1450" s="240">
        <v>401877</v>
      </c>
      <c r="G1450" s="240" t="s">
        <v>1142</v>
      </c>
      <c r="H1450" s="240" t="s">
        <v>387</v>
      </c>
      <c r="I1450" s="240">
        <v>20401</v>
      </c>
      <c r="J1450" s="240" t="s">
        <v>449</v>
      </c>
      <c r="K1450" s="240" t="s">
        <v>1080</v>
      </c>
      <c r="L1450" s="240" t="s">
        <v>255</v>
      </c>
      <c r="M1450" s="240" t="s">
        <v>2689</v>
      </c>
      <c r="N1450" s="192" t="s">
        <v>2922</v>
      </c>
      <c r="Q1450" s="240" t="s">
        <v>3088</v>
      </c>
      <c r="R1450" s="331" t="s">
        <v>2720</v>
      </c>
      <c r="S1450" s="240" t="s">
        <v>2696</v>
      </c>
      <c r="T1450" s="240" t="s">
        <v>2697</v>
      </c>
      <c r="U1450" s="240" t="s">
        <v>42</v>
      </c>
      <c r="V1450" s="240">
        <v>100010001376</v>
      </c>
      <c r="AJ1450" s="198" t="str">
        <f t="shared" si="26"/>
        <v>-</v>
      </c>
      <c r="AK1450" s="230">
        <v>2012</v>
      </c>
      <c r="AL1450" s="551" t="s">
        <v>6795</v>
      </c>
    </row>
    <row r="1451" spans="1:38" s="189" customFormat="1" ht="31" x14ac:dyDescent="0.2">
      <c r="A1451" s="187"/>
      <c r="B1451" s="188">
        <v>2013</v>
      </c>
      <c r="I1451" s="190"/>
      <c r="J1451" s="188"/>
      <c r="K1451" s="188"/>
      <c r="M1451" s="191"/>
      <c r="N1451" s="192"/>
      <c r="O1451" s="193"/>
      <c r="P1451" s="194"/>
      <c r="R1451" s="331"/>
      <c r="S1451" s="191"/>
      <c r="T1451" s="191"/>
      <c r="U1451" s="195"/>
      <c r="V1451" s="196"/>
      <c r="AE1451" s="197"/>
      <c r="AF1451" s="197"/>
      <c r="AG1451" s="197"/>
      <c r="AJ1451" s="198" t="s">
        <v>3236</v>
      </c>
      <c r="AK1451" s="189">
        <v>2013</v>
      </c>
      <c r="AL1451" s="551" t="s">
        <v>6795</v>
      </c>
    </row>
    <row r="1452" spans="1:38" ht="32" x14ac:dyDescent="0.2">
      <c r="A1452" s="220" t="s">
        <v>638</v>
      </c>
      <c r="B1452" s="253" t="s">
        <v>2797</v>
      </c>
      <c r="C1452" s="240" t="s">
        <v>31</v>
      </c>
      <c r="D1452" s="240" t="s">
        <v>32</v>
      </c>
      <c r="E1452" s="240" t="s">
        <v>2396</v>
      </c>
      <c r="F1452" s="240">
        <v>409922</v>
      </c>
      <c r="G1452" s="240" t="s">
        <v>2397</v>
      </c>
      <c r="H1452" s="240" t="s">
        <v>2398</v>
      </c>
      <c r="I1452" s="240">
        <v>50100</v>
      </c>
      <c r="J1452" s="240" t="s">
        <v>362</v>
      </c>
      <c r="K1452" s="240" t="s">
        <v>2721</v>
      </c>
      <c r="L1452" s="240" t="s">
        <v>2572</v>
      </c>
      <c r="M1452" s="240" t="s">
        <v>2722</v>
      </c>
      <c r="Q1452" s="240" t="s">
        <v>2845</v>
      </c>
      <c r="R1452" s="331">
        <v>4182</v>
      </c>
      <c r="S1452" s="287" t="s">
        <v>2866</v>
      </c>
      <c r="T1452" s="244" t="s">
        <v>2867</v>
      </c>
      <c r="U1452" s="240" t="s">
        <v>42</v>
      </c>
      <c r="V1452" s="246">
        <v>100010001376</v>
      </c>
      <c r="AJ1452" s="198" t="str">
        <f t="shared" si="26"/>
        <v>-</v>
      </c>
      <c r="AK1452" s="230">
        <v>2013</v>
      </c>
      <c r="AL1452" s="551" t="s">
        <v>6795</v>
      </c>
    </row>
    <row r="1453" spans="1:38" ht="32" x14ac:dyDescent="0.2">
      <c r="A1453" s="220" t="s">
        <v>638</v>
      </c>
      <c r="B1453" s="253" t="s">
        <v>2798</v>
      </c>
      <c r="C1453" s="240" t="s">
        <v>31</v>
      </c>
      <c r="D1453" s="240" t="s">
        <v>32</v>
      </c>
      <c r="E1453" s="240" t="s">
        <v>2396</v>
      </c>
      <c r="F1453" s="240">
        <v>409922</v>
      </c>
      <c r="G1453" s="240" t="s">
        <v>2397</v>
      </c>
      <c r="H1453" s="240" t="s">
        <v>2398</v>
      </c>
      <c r="I1453" s="240">
        <v>51600</v>
      </c>
      <c r="J1453" s="240" t="s">
        <v>564</v>
      </c>
      <c r="K1453" s="240" t="s">
        <v>2723</v>
      </c>
      <c r="Q1453" s="240" t="s">
        <v>2846</v>
      </c>
      <c r="R1453" s="331">
        <v>4183</v>
      </c>
      <c r="S1453" s="287" t="s">
        <v>2866</v>
      </c>
      <c r="T1453" s="244" t="s">
        <v>2867</v>
      </c>
      <c r="U1453" s="240" t="s">
        <v>42</v>
      </c>
      <c r="V1453" s="246">
        <v>100010001376</v>
      </c>
      <c r="AJ1453" s="198" t="str">
        <f t="shared" si="26"/>
        <v>-</v>
      </c>
      <c r="AK1453" s="230">
        <v>2013</v>
      </c>
      <c r="AL1453" s="551" t="s">
        <v>6795</v>
      </c>
    </row>
    <row r="1454" spans="1:38" ht="32" x14ac:dyDescent="0.2">
      <c r="A1454" s="220" t="s">
        <v>3304</v>
      </c>
      <c r="B1454" s="253" t="s">
        <v>2799</v>
      </c>
      <c r="C1454" s="240" t="s">
        <v>31</v>
      </c>
      <c r="D1454" s="240" t="s">
        <v>32</v>
      </c>
      <c r="E1454" s="240" t="s">
        <v>2396</v>
      </c>
      <c r="F1454" s="240">
        <v>409922</v>
      </c>
      <c r="G1454" s="240" t="s">
        <v>2397</v>
      </c>
      <c r="H1454" s="240" t="s">
        <v>2398</v>
      </c>
      <c r="I1454" s="240">
        <v>20100</v>
      </c>
      <c r="J1454" s="240" t="s">
        <v>2724</v>
      </c>
      <c r="K1454" s="240" t="s">
        <v>2725</v>
      </c>
      <c r="Q1454" s="240" t="s">
        <v>2847</v>
      </c>
      <c r="R1454" s="331">
        <v>4184</v>
      </c>
      <c r="S1454" s="287" t="s">
        <v>2866</v>
      </c>
      <c r="T1454" s="244" t="s">
        <v>2867</v>
      </c>
      <c r="U1454" s="240" t="s">
        <v>42</v>
      </c>
      <c r="V1454" s="246">
        <v>100010001376</v>
      </c>
      <c r="AJ1454" s="198" t="str">
        <f t="shared" si="26"/>
        <v>-</v>
      </c>
      <c r="AK1454" s="230">
        <v>2013</v>
      </c>
      <c r="AL1454" s="551" t="s">
        <v>6795</v>
      </c>
    </row>
    <row r="1455" spans="1:38" x14ac:dyDescent="0.2">
      <c r="A1455" s="220" t="s">
        <v>637</v>
      </c>
      <c r="B1455" s="240">
        <v>10147193</v>
      </c>
      <c r="C1455" s="240" t="s">
        <v>31</v>
      </c>
      <c r="D1455" s="240" t="s">
        <v>32</v>
      </c>
      <c r="E1455" s="240" t="s">
        <v>2396</v>
      </c>
      <c r="F1455" s="240">
        <v>409922</v>
      </c>
      <c r="G1455" s="240" t="s">
        <v>2397</v>
      </c>
      <c r="H1455" s="240" t="s">
        <v>2398</v>
      </c>
      <c r="I1455" s="240">
        <v>100</v>
      </c>
      <c r="J1455" s="240" t="s">
        <v>1074</v>
      </c>
      <c r="K1455" s="240" t="s">
        <v>2726</v>
      </c>
      <c r="Q1455" s="240" t="s">
        <v>2848</v>
      </c>
      <c r="R1455" s="331">
        <v>4185</v>
      </c>
      <c r="S1455" s="287" t="s">
        <v>2866</v>
      </c>
      <c r="T1455" s="278" t="s">
        <v>2867</v>
      </c>
      <c r="U1455" s="240" t="s">
        <v>42</v>
      </c>
      <c r="V1455" s="259">
        <v>100010001376</v>
      </c>
      <c r="AJ1455" s="198" t="str">
        <f t="shared" si="26"/>
        <v>-</v>
      </c>
      <c r="AK1455" s="230">
        <v>2013</v>
      </c>
      <c r="AL1455" s="551" t="s">
        <v>6795</v>
      </c>
    </row>
    <row r="1456" spans="1:38" x14ac:dyDescent="0.2">
      <c r="A1456" s="220" t="s">
        <v>637</v>
      </c>
      <c r="B1456" s="240">
        <v>10158246</v>
      </c>
      <c r="C1456" s="240" t="s">
        <v>31</v>
      </c>
      <c r="D1456" s="240" t="s">
        <v>32</v>
      </c>
      <c r="E1456" s="240" t="s">
        <v>2396</v>
      </c>
      <c r="F1456" s="240">
        <v>409922</v>
      </c>
      <c r="G1456" s="240" t="s">
        <v>2397</v>
      </c>
      <c r="H1456" s="240" t="s">
        <v>2398</v>
      </c>
      <c r="I1456" s="240">
        <v>2400</v>
      </c>
      <c r="J1456" s="240" t="s">
        <v>474</v>
      </c>
      <c r="K1456" s="240" t="s">
        <v>2727</v>
      </c>
      <c r="N1456" s="192" t="s">
        <v>2922</v>
      </c>
      <c r="Q1456" s="240" t="s">
        <v>3120</v>
      </c>
      <c r="R1456" s="331">
        <v>4186</v>
      </c>
      <c r="S1456" s="287" t="s">
        <v>2866</v>
      </c>
      <c r="T1456" s="278" t="s">
        <v>2867</v>
      </c>
      <c r="U1456" s="240" t="s">
        <v>42</v>
      </c>
      <c r="V1456" s="259">
        <v>100010001376</v>
      </c>
      <c r="AJ1456" s="198" t="str">
        <f t="shared" si="26"/>
        <v>-</v>
      </c>
      <c r="AK1456" s="230">
        <v>2013</v>
      </c>
      <c r="AL1456" s="551" t="s">
        <v>6795</v>
      </c>
    </row>
    <row r="1457" spans="1:38" x14ac:dyDescent="0.2">
      <c r="A1457" s="220" t="s">
        <v>637</v>
      </c>
      <c r="B1457" s="240">
        <v>10147196</v>
      </c>
      <c r="C1457" s="240" t="s">
        <v>31</v>
      </c>
      <c r="D1457" s="240" t="s">
        <v>32</v>
      </c>
      <c r="E1457" s="240" t="s">
        <v>2396</v>
      </c>
      <c r="F1457" s="240">
        <v>409922</v>
      </c>
      <c r="G1457" s="240" t="s">
        <v>2397</v>
      </c>
      <c r="H1457" s="240" t="s">
        <v>2398</v>
      </c>
      <c r="I1457" s="240">
        <v>11200</v>
      </c>
      <c r="J1457" s="240" t="s">
        <v>356</v>
      </c>
      <c r="K1457" s="240" t="s">
        <v>2728</v>
      </c>
      <c r="Q1457" s="240" t="s">
        <v>2849</v>
      </c>
      <c r="R1457" s="331">
        <v>4187</v>
      </c>
      <c r="S1457" s="287" t="s">
        <v>2866</v>
      </c>
      <c r="T1457" s="278" t="s">
        <v>2867</v>
      </c>
      <c r="U1457" s="240" t="s">
        <v>42</v>
      </c>
      <c r="V1457" s="259">
        <v>100010001376</v>
      </c>
      <c r="AJ1457" s="198" t="str">
        <f t="shared" si="26"/>
        <v>-</v>
      </c>
      <c r="AK1457" s="230">
        <v>2013</v>
      </c>
      <c r="AL1457" s="551" t="s">
        <v>6795</v>
      </c>
    </row>
    <row r="1458" spans="1:38" x14ac:dyDescent="0.2">
      <c r="A1458" s="220" t="s">
        <v>637</v>
      </c>
      <c r="B1458" s="240">
        <v>10157388</v>
      </c>
      <c r="C1458" s="240" t="s">
        <v>31</v>
      </c>
      <c r="D1458" s="240" t="s">
        <v>32</v>
      </c>
      <c r="E1458" s="240" t="s">
        <v>2396</v>
      </c>
      <c r="F1458" s="240">
        <v>409922</v>
      </c>
      <c r="G1458" s="240" t="s">
        <v>2397</v>
      </c>
      <c r="H1458" s="240" t="s">
        <v>2398</v>
      </c>
      <c r="I1458" s="240">
        <v>14201</v>
      </c>
      <c r="J1458" s="240" t="s">
        <v>1143</v>
      </c>
      <c r="K1458" s="240" t="s">
        <v>2729</v>
      </c>
      <c r="Q1458" s="240" t="s">
        <v>2872</v>
      </c>
      <c r="R1458" s="331">
        <v>4188</v>
      </c>
      <c r="S1458" s="287" t="s">
        <v>2866</v>
      </c>
      <c r="T1458" s="278" t="s">
        <v>2867</v>
      </c>
      <c r="U1458" s="240" t="s">
        <v>42</v>
      </c>
      <c r="V1458" s="259">
        <v>100010001376</v>
      </c>
      <c r="AJ1458" s="198" t="str">
        <f t="shared" si="26"/>
        <v>-</v>
      </c>
      <c r="AK1458" s="230">
        <v>2013</v>
      </c>
      <c r="AL1458" s="551" t="s">
        <v>6795</v>
      </c>
    </row>
    <row r="1459" spans="1:38" x14ac:dyDescent="0.2">
      <c r="A1459" s="220" t="s">
        <v>637</v>
      </c>
      <c r="B1459" s="240">
        <v>10147201</v>
      </c>
      <c r="C1459" s="240" t="s">
        <v>31</v>
      </c>
      <c r="D1459" s="240" t="s">
        <v>32</v>
      </c>
      <c r="E1459" s="240" t="s">
        <v>2396</v>
      </c>
      <c r="F1459" s="240">
        <v>409922</v>
      </c>
      <c r="G1459" s="240" t="s">
        <v>2397</v>
      </c>
      <c r="H1459" s="240" t="s">
        <v>2398</v>
      </c>
      <c r="I1459" s="240">
        <v>14600</v>
      </c>
      <c r="J1459" s="240" t="s">
        <v>474</v>
      </c>
      <c r="K1459" s="240" t="s">
        <v>2730</v>
      </c>
      <c r="Q1459" s="240" t="s">
        <v>2873</v>
      </c>
      <c r="R1459" s="331">
        <v>4189</v>
      </c>
      <c r="S1459" s="287" t="s">
        <v>2866</v>
      </c>
      <c r="T1459" s="278" t="s">
        <v>2867</v>
      </c>
      <c r="U1459" s="240" t="s">
        <v>42</v>
      </c>
      <c r="V1459" s="259">
        <v>100010001376</v>
      </c>
      <c r="AJ1459" s="198" t="str">
        <f t="shared" si="26"/>
        <v>-</v>
      </c>
      <c r="AK1459" s="230">
        <v>2013</v>
      </c>
      <c r="AL1459" s="551" t="s">
        <v>6795</v>
      </c>
    </row>
    <row r="1460" spans="1:38" x14ac:dyDescent="0.2">
      <c r="A1460" s="220" t="s">
        <v>637</v>
      </c>
      <c r="B1460" s="240">
        <v>10147222</v>
      </c>
      <c r="C1460" s="240" t="s">
        <v>31</v>
      </c>
      <c r="D1460" s="240" t="s">
        <v>32</v>
      </c>
      <c r="E1460" s="240" t="s">
        <v>2396</v>
      </c>
      <c r="F1460" s="240">
        <v>409922</v>
      </c>
      <c r="G1460" s="240" t="s">
        <v>2397</v>
      </c>
      <c r="H1460" s="240" t="s">
        <v>2398</v>
      </c>
      <c r="I1460" s="240">
        <v>24900</v>
      </c>
      <c r="J1460" s="240" t="s">
        <v>356</v>
      </c>
      <c r="K1460" s="240" t="s">
        <v>2731</v>
      </c>
      <c r="Q1460" s="240" t="s">
        <v>2850</v>
      </c>
      <c r="R1460" s="331">
        <v>4190</v>
      </c>
      <c r="S1460" s="287" t="s">
        <v>2866</v>
      </c>
      <c r="T1460" s="278" t="s">
        <v>2867</v>
      </c>
      <c r="U1460" s="240" t="s">
        <v>42</v>
      </c>
      <c r="V1460" s="259">
        <v>100010001376</v>
      </c>
      <c r="AJ1460" s="198" t="str">
        <f t="shared" si="26"/>
        <v>-</v>
      </c>
      <c r="AK1460" s="230">
        <v>2013</v>
      </c>
      <c r="AL1460" s="551" t="s">
        <v>6795</v>
      </c>
    </row>
    <row r="1461" spans="1:38" x14ac:dyDescent="0.2">
      <c r="A1461" s="220" t="s">
        <v>637</v>
      </c>
      <c r="B1461" s="240">
        <v>10147233</v>
      </c>
      <c r="C1461" s="240" t="s">
        <v>31</v>
      </c>
      <c r="D1461" s="240" t="s">
        <v>32</v>
      </c>
      <c r="E1461" s="240" t="s">
        <v>2396</v>
      </c>
      <c r="F1461" s="240">
        <v>409922</v>
      </c>
      <c r="G1461" s="240" t="s">
        <v>2397</v>
      </c>
      <c r="H1461" s="240" t="s">
        <v>2398</v>
      </c>
      <c r="I1461" s="240">
        <v>27000</v>
      </c>
      <c r="J1461" s="240" t="s">
        <v>356</v>
      </c>
      <c r="K1461" s="240" t="s">
        <v>2732</v>
      </c>
      <c r="Q1461" s="240" t="s">
        <v>2851</v>
      </c>
      <c r="R1461" s="331">
        <v>4191</v>
      </c>
      <c r="S1461" s="287" t="s">
        <v>2866</v>
      </c>
      <c r="T1461" s="278" t="s">
        <v>2867</v>
      </c>
      <c r="U1461" s="240" t="s">
        <v>42</v>
      </c>
      <c r="V1461" s="259">
        <v>100010001376</v>
      </c>
      <c r="AJ1461" s="198" t="str">
        <f t="shared" si="26"/>
        <v>-</v>
      </c>
      <c r="AK1461" s="230">
        <v>2013</v>
      </c>
      <c r="AL1461" s="551" t="s">
        <v>6795</v>
      </c>
    </row>
    <row r="1462" spans="1:38" x14ac:dyDescent="0.2">
      <c r="A1462" s="220" t="s">
        <v>637</v>
      </c>
      <c r="B1462" s="240">
        <v>10147237</v>
      </c>
      <c r="C1462" s="240" t="s">
        <v>31</v>
      </c>
      <c r="D1462" s="240" t="s">
        <v>32</v>
      </c>
      <c r="E1462" s="240" t="s">
        <v>2396</v>
      </c>
      <c r="F1462" s="240">
        <v>409922</v>
      </c>
      <c r="G1462" s="240" t="s">
        <v>2397</v>
      </c>
      <c r="H1462" s="240" t="s">
        <v>2398</v>
      </c>
      <c r="I1462" s="240">
        <v>27800</v>
      </c>
      <c r="J1462" s="240" t="s">
        <v>356</v>
      </c>
      <c r="K1462" s="240" t="s">
        <v>2733</v>
      </c>
      <c r="Q1462" s="240" t="s">
        <v>2852</v>
      </c>
      <c r="R1462" s="331">
        <v>4192</v>
      </c>
      <c r="S1462" s="287" t="s">
        <v>2866</v>
      </c>
      <c r="T1462" s="278" t="s">
        <v>2867</v>
      </c>
      <c r="U1462" s="240" t="s">
        <v>42</v>
      </c>
      <c r="V1462" s="259">
        <v>100010001376</v>
      </c>
      <c r="AJ1462" s="198" t="str">
        <f t="shared" si="26"/>
        <v>-</v>
      </c>
      <c r="AK1462" s="230">
        <v>2013</v>
      </c>
      <c r="AL1462" s="551" t="s">
        <v>6795</v>
      </c>
    </row>
    <row r="1463" spans="1:38" x14ac:dyDescent="0.2">
      <c r="A1463" s="220" t="s">
        <v>637</v>
      </c>
      <c r="B1463" s="240">
        <v>10172914</v>
      </c>
      <c r="C1463" s="240" t="s">
        <v>31</v>
      </c>
      <c r="D1463" s="240" t="s">
        <v>32</v>
      </c>
      <c r="E1463" s="240" t="s">
        <v>2396</v>
      </c>
      <c r="F1463" s="240">
        <v>409922</v>
      </c>
      <c r="G1463" s="240" t="s">
        <v>2397</v>
      </c>
      <c r="H1463" s="240" t="s">
        <v>2398</v>
      </c>
      <c r="I1463" s="240">
        <v>288011</v>
      </c>
      <c r="J1463" s="240" t="s">
        <v>1074</v>
      </c>
      <c r="K1463" s="240" t="s">
        <v>2734</v>
      </c>
      <c r="Q1463" s="240" t="s">
        <v>2853</v>
      </c>
      <c r="R1463" s="331">
        <v>4193</v>
      </c>
      <c r="S1463" s="287" t="s">
        <v>2866</v>
      </c>
      <c r="T1463" s="278" t="s">
        <v>2867</v>
      </c>
      <c r="U1463" s="240" t="s">
        <v>42</v>
      </c>
      <c r="V1463" s="259">
        <v>100010001376</v>
      </c>
      <c r="AJ1463" s="198" t="str">
        <f t="shared" si="26"/>
        <v>-</v>
      </c>
      <c r="AK1463" s="230">
        <v>2013</v>
      </c>
      <c r="AL1463" s="551" t="s">
        <v>6795</v>
      </c>
    </row>
    <row r="1464" spans="1:38" x14ac:dyDescent="0.2">
      <c r="A1464" s="220" t="s">
        <v>637</v>
      </c>
      <c r="B1464" s="240">
        <v>10147239</v>
      </c>
      <c r="C1464" s="240" t="s">
        <v>31</v>
      </c>
      <c r="D1464" s="240" t="s">
        <v>32</v>
      </c>
      <c r="E1464" s="240" t="s">
        <v>2396</v>
      </c>
      <c r="F1464" s="240">
        <v>409922</v>
      </c>
      <c r="G1464" s="240" t="s">
        <v>2397</v>
      </c>
      <c r="H1464" s="240" t="s">
        <v>2398</v>
      </c>
      <c r="I1464" s="240">
        <v>28900</v>
      </c>
      <c r="J1464" s="240" t="s">
        <v>474</v>
      </c>
      <c r="K1464" s="240" t="s">
        <v>2735</v>
      </c>
      <c r="Q1464" s="240" t="s">
        <v>2874</v>
      </c>
      <c r="R1464" s="331">
        <v>4194</v>
      </c>
      <c r="S1464" s="287" t="s">
        <v>2866</v>
      </c>
      <c r="T1464" s="278" t="s">
        <v>2867</v>
      </c>
      <c r="U1464" s="240" t="s">
        <v>42</v>
      </c>
      <c r="V1464" s="259">
        <v>100010001376</v>
      </c>
      <c r="AJ1464" s="198" t="str">
        <f t="shared" si="26"/>
        <v>-</v>
      </c>
      <c r="AK1464" s="230">
        <v>2013</v>
      </c>
      <c r="AL1464" s="551" t="s">
        <v>6795</v>
      </c>
    </row>
    <row r="1465" spans="1:38" x14ac:dyDescent="0.2">
      <c r="A1465" s="220" t="s">
        <v>637</v>
      </c>
      <c r="B1465" s="240">
        <v>10147240</v>
      </c>
      <c r="C1465" s="240" t="s">
        <v>31</v>
      </c>
      <c r="D1465" s="240" t="s">
        <v>32</v>
      </c>
      <c r="E1465" s="240" t="s">
        <v>2396</v>
      </c>
      <c r="F1465" s="240">
        <v>409922</v>
      </c>
      <c r="G1465" s="240" t="s">
        <v>2397</v>
      </c>
      <c r="H1465" s="240" t="s">
        <v>2398</v>
      </c>
      <c r="I1465" s="240">
        <v>33900</v>
      </c>
      <c r="J1465" s="240" t="s">
        <v>738</v>
      </c>
      <c r="K1465" s="240" t="s">
        <v>2736</v>
      </c>
      <c r="Q1465" s="240" t="s">
        <v>2875</v>
      </c>
      <c r="R1465" s="331">
        <v>4195</v>
      </c>
      <c r="S1465" s="287" t="s">
        <v>2866</v>
      </c>
      <c r="T1465" s="278" t="s">
        <v>2867</v>
      </c>
      <c r="U1465" s="240" t="s">
        <v>42</v>
      </c>
      <c r="V1465" s="259">
        <v>100010001376</v>
      </c>
      <c r="AJ1465" s="198" t="str">
        <f t="shared" si="26"/>
        <v>-</v>
      </c>
      <c r="AK1465" s="230">
        <v>2013</v>
      </c>
      <c r="AL1465" s="551" t="s">
        <v>6795</v>
      </c>
    </row>
    <row r="1466" spans="1:38" x14ac:dyDescent="0.2">
      <c r="A1466" s="220" t="s">
        <v>637</v>
      </c>
      <c r="B1466" s="240">
        <v>10147241</v>
      </c>
      <c r="C1466" s="240" t="s">
        <v>31</v>
      </c>
      <c r="D1466" s="240" t="s">
        <v>32</v>
      </c>
      <c r="E1466" s="240" t="s">
        <v>2396</v>
      </c>
      <c r="F1466" s="240">
        <v>409922</v>
      </c>
      <c r="G1466" s="240" t="s">
        <v>2397</v>
      </c>
      <c r="H1466" s="240" t="s">
        <v>2398</v>
      </c>
      <c r="I1466" s="240">
        <v>34000</v>
      </c>
      <c r="J1466" s="240" t="s">
        <v>356</v>
      </c>
      <c r="K1466" s="240" t="s">
        <v>2366</v>
      </c>
      <c r="Q1466" s="240" t="s">
        <v>2854</v>
      </c>
      <c r="R1466" s="331">
        <v>4196</v>
      </c>
      <c r="S1466" s="287" t="s">
        <v>2866</v>
      </c>
      <c r="T1466" s="278" t="s">
        <v>2867</v>
      </c>
      <c r="U1466" s="240" t="s">
        <v>42</v>
      </c>
      <c r="V1466" s="259">
        <v>100010001376</v>
      </c>
      <c r="AJ1466" s="198" t="str">
        <f t="shared" si="26"/>
        <v>-</v>
      </c>
      <c r="AK1466" s="230">
        <v>2013</v>
      </c>
      <c r="AL1466" s="551" t="s">
        <v>6795</v>
      </c>
    </row>
    <row r="1467" spans="1:38" x14ac:dyDescent="0.2">
      <c r="A1467" s="220" t="s">
        <v>637</v>
      </c>
      <c r="B1467" s="240">
        <v>10147242</v>
      </c>
      <c r="C1467" s="240" t="s">
        <v>31</v>
      </c>
      <c r="D1467" s="240" t="s">
        <v>32</v>
      </c>
      <c r="E1467" s="240" t="s">
        <v>2396</v>
      </c>
      <c r="F1467" s="240">
        <v>409922</v>
      </c>
      <c r="G1467" s="240" t="s">
        <v>2397</v>
      </c>
      <c r="H1467" s="240" t="s">
        <v>2398</v>
      </c>
      <c r="I1467" s="240">
        <v>34700</v>
      </c>
      <c r="J1467" s="240" t="s">
        <v>738</v>
      </c>
      <c r="K1467" s="240" t="s">
        <v>2736</v>
      </c>
      <c r="Q1467" s="240" t="s">
        <v>2876</v>
      </c>
      <c r="R1467" s="331">
        <v>4197</v>
      </c>
      <c r="S1467" s="287" t="s">
        <v>2866</v>
      </c>
      <c r="T1467" s="278" t="s">
        <v>2867</v>
      </c>
      <c r="U1467" s="240" t="s">
        <v>42</v>
      </c>
      <c r="V1467" s="259">
        <v>100010001376</v>
      </c>
      <c r="AJ1467" s="198" t="str">
        <f t="shared" si="26"/>
        <v>-</v>
      </c>
      <c r="AK1467" s="230">
        <v>2013</v>
      </c>
      <c r="AL1467" s="551" t="s">
        <v>6795</v>
      </c>
    </row>
    <row r="1468" spans="1:38" x14ac:dyDescent="0.2">
      <c r="A1468" s="220" t="s">
        <v>637</v>
      </c>
      <c r="B1468" s="240">
        <v>10147243</v>
      </c>
      <c r="C1468" s="240" t="s">
        <v>31</v>
      </c>
      <c r="D1468" s="240" t="s">
        <v>32</v>
      </c>
      <c r="E1468" s="240" t="s">
        <v>2396</v>
      </c>
      <c r="F1468" s="240">
        <v>409922</v>
      </c>
      <c r="G1468" s="240" t="s">
        <v>2397</v>
      </c>
      <c r="H1468" s="240" t="s">
        <v>2398</v>
      </c>
      <c r="I1468" s="240">
        <v>34800</v>
      </c>
      <c r="J1468" s="240" t="s">
        <v>356</v>
      </c>
      <c r="K1468" s="240" t="s">
        <v>2366</v>
      </c>
      <c r="Q1468" s="240" t="s">
        <v>2855</v>
      </c>
      <c r="R1468" s="331">
        <v>4198</v>
      </c>
      <c r="S1468" s="287" t="s">
        <v>2866</v>
      </c>
      <c r="T1468" s="278" t="s">
        <v>2867</v>
      </c>
      <c r="U1468" s="240" t="s">
        <v>42</v>
      </c>
      <c r="V1468" s="259">
        <v>100010001376</v>
      </c>
      <c r="AJ1468" s="198" t="str">
        <f t="shared" si="26"/>
        <v>-</v>
      </c>
      <c r="AK1468" s="230">
        <v>2013</v>
      </c>
      <c r="AL1468" s="551" t="s">
        <v>6795</v>
      </c>
    </row>
    <row r="1469" spans="1:38" x14ac:dyDescent="0.2">
      <c r="A1469" s="220" t="s">
        <v>637</v>
      </c>
      <c r="B1469" s="240">
        <v>10147246</v>
      </c>
      <c r="C1469" s="240" t="s">
        <v>31</v>
      </c>
      <c r="D1469" s="240" t="s">
        <v>32</v>
      </c>
      <c r="E1469" s="240" t="s">
        <v>2396</v>
      </c>
      <c r="F1469" s="240">
        <v>409922</v>
      </c>
      <c r="G1469" s="240" t="s">
        <v>2397</v>
      </c>
      <c r="H1469" s="240" t="s">
        <v>2398</v>
      </c>
      <c r="I1469" s="240">
        <v>36300</v>
      </c>
      <c r="J1469" s="240" t="s">
        <v>356</v>
      </c>
      <c r="K1469" s="240" t="s">
        <v>2737</v>
      </c>
      <c r="Q1469" s="240" t="s">
        <v>2856</v>
      </c>
      <c r="R1469" s="331">
        <v>4199</v>
      </c>
      <c r="S1469" s="287" t="s">
        <v>2866</v>
      </c>
      <c r="T1469" s="278" t="s">
        <v>2867</v>
      </c>
      <c r="U1469" s="240" t="s">
        <v>42</v>
      </c>
      <c r="V1469" s="259">
        <v>100010001376</v>
      </c>
      <c r="AJ1469" s="198" t="str">
        <f t="shared" si="26"/>
        <v>-</v>
      </c>
      <c r="AK1469" s="230">
        <v>2013</v>
      </c>
      <c r="AL1469" s="551" t="s">
        <v>6795</v>
      </c>
    </row>
    <row r="1470" spans="1:38" x14ac:dyDescent="0.2">
      <c r="A1470" s="220" t="s">
        <v>637</v>
      </c>
      <c r="B1470" s="240">
        <v>10147249</v>
      </c>
      <c r="C1470" s="240" t="s">
        <v>31</v>
      </c>
      <c r="D1470" s="240" t="s">
        <v>32</v>
      </c>
      <c r="E1470" s="240" t="s">
        <v>2396</v>
      </c>
      <c r="F1470" s="240">
        <v>409922</v>
      </c>
      <c r="G1470" s="240" t="s">
        <v>2397</v>
      </c>
      <c r="H1470" s="240" t="s">
        <v>2398</v>
      </c>
      <c r="I1470" s="240">
        <v>37600</v>
      </c>
      <c r="J1470" s="240" t="s">
        <v>356</v>
      </c>
      <c r="K1470" s="240" t="s">
        <v>2738</v>
      </c>
      <c r="Q1470" s="240" t="s">
        <v>2857</v>
      </c>
      <c r="R1470" s="331">
        <v>4200</v>
      </c>
      <c r="S1470" s="287" t="s">
        <v>2866</v>
      </c>
      <c r="T1470" s="278" t="s">
        <v>2867</v>
      </c>
      <c r="U1470" s="240" t="s">
        <v>42</v>
      </c>
      <c r="V1470" s="259">
        <v>100010001376</v>
      </c>
      <c r="AJ1470" s="198" t="str">
        <f t="shared" si="26"/>
        <v>-</v>
      </c>
      <c r="AK1470" s="230">
        <v>2013</v>
      </c>
      <c r="AL1470" s="551" t="s">
        <v>6795</v>
      </c>
    </row>
    <row r="1471" spans="1:38" x14ac:dyDescent="0.2">
      <c r="A1471" s="220" t="s">
        <v>637</v>
      </c>
      <c r="B1471" s="240">
        <v>10147257</v>
      </c>
      <c r="C1471" s="240" t="s">
        <v>31</v>
      </c>
      <c r="D1471" s="240" t="s">
        <v>32</v>
      </c>
      <c r="E1471" s="240" t="s">
        <v>2396</v>
      </c>
      <c r="F1471" s="240">
        <v>409922</v>
      </c>
      <c r="G1471" s="240" t="s">
        <v>2397</v>
      </c>
      <c r="H1471" s="240" t="s">
        <v>2398</v>
      </c>
      <c r="I1471" s="240">
        <v>53700</v>
      </c>
      <c r="J1471" s="240" t="s">
        <v>583</v>
      </c>
      <c r="K1471" s="240" t="s">
        <v>2739</v>
      </c>
      <c r="Q1471" s="240" t="s">
        <v>2877</v>
      </c>
      <c r="R1471" s="331">
        <v>4201</v>
      </c>
      <c r="S1471" s="287" t="s">
        <v>2866</v>
      </c>
      <c r="T1471" s="278" t="s">
        <v>2867</v>
      </c>
      <c r="U1471" s="240" t="s">
        <v>42</v>
      </c>
      <c r="V1471" s="259">
        <v>100010001376</v>
      </c>
      <c r="AJ1471" s="198" t="str">
        <f t="shared" si="26"/>
        <v>-</v>
      </c>
      <c r="AK1471" s="230">
        <v>2013</v>
      </c>
      <c r="AL1471" s="551" t="s">
        <v>6795</v>
      </c>
    </row>
    <row r="1472" spans="1:38" x14ac:dyDescent="0.2">
      <c r="A1472" s="220" t="s">
        <v>637</v>
      </c>
      <c r="B1472" s="240">
        <v>10174866</v>
      </c>
      <c r="C1472" s="240" t="s">
        <v>31</v>
      </c>
      <c r="D1472" s="240" t="s">
        <v>32</v>
      </c>
      <c r="E1472" s="240" t="s">
        <v>2396</v>
      </c>
      <c r="F1472" s="240">
        <v>409922</v>
      </c>
      <c r="G1472" s="240" t="s">
        <v>2397</v>
      </c>
      <c r="H1472" s="240" t="s">
        <v>2398</v>
      </c>
      <c r="I1472" s="240">
        <v>91912</v>
      </c>
      <c r="J1472" s="240" t="s">
        <v>2740</v>
      </c>
      <c r="K1472" s="240" t="s">
        <v>2741</v>
      </c>
      <c r="Q1472" s="240" t="s">
        <v>2878</v>
      </c>
      <c r="R1472" s="331">
        <v>4202</v>
      </c>
      <c r="S1472" s="287" t="s">
        <v>2866</v>
      </c>
      <c r="T1472" s="278" t="s">
        <v>2867</v>
      </c>
      <c r="U1472" s="240" t="s">
        <v>42</v>
      </c>
      <c r="V1472" s="259">
        <v>100010001376</v>
      </c>
      <c r="AJ1472" s="198" t="str">
        <f t="shared" si="26"/>
        <v>-</v>
      </c>
      <c r="AK1472" s="230">
        <v>2013</v>
      </c>
      <c r="AL1472" s="551" t="s">
        <v>6795</v>
      </c>
    </row>
    <row r="1473" spans="1:38" x14ac:dyDescent="0.2">
      <c r="A1473" s="220" t="s">
        <v>638</v>
      </c>
      <c r="B1473" s="240">
        <v>10172271</v>
      </c>
      <c r="C1473" s="240" t="s">
        <v>31</v>
      </c>
      <c r="D1473" s="240" t="s">
        <v>32</v>
      </c>
      <c r="E1473" s="240" t="s">
        <v>2396</v>
      </c>
      <c r="F1473" s="240">
        <v>409922</v>
      </c>
      <c r="G1473" s="240" t="s">
        <v>2397</v>
      </c>
      <c r="H1473" s="240" t="s">
        <v>2398</v>
      </c>
      <c r="I1473" s="240">
        <v>91950</v>
      </c>
      <c r="J1473" s="240" t="s">
        <v>2742</v>
      </c>
      <c r="K1473" s="240" t="s">
        <v>125</v>
      </c>
      <c r="Q1473" s="240" t="s">
        <v>2858</v>
      </c>
      <c r="R1473" s="331">
        <v>4203</v>
      </c>
      <c r="S1473" s="287" t="s">
        <v>2866</v>
      </c>
      <c r="T1473" s="278" t="s">
        <v>2867</v>
      </c>
      <c r="U1473" s="240" t="s">
        <v>42</v>
      </c>
      <c r="V1473" s="259">
        <v>100010001376</v>
      </c>
      <c r="AJ1473" s="198" t="str">
        <f t="shared" si="26"/>
        <v>-</v>
      </c>
      <c r="AK1473" s="230">
        <v>2013</v>
      </c>
      <c r="AL1473" s="551" t="s">
        <v>6795</v>
      </c>
    </row>
    <row r="1474" spans="1:38" x14ac:dyDescent="0.2">
      <c r="A1474" s="220" t="s">
        <v>637</v>
      </c>
      <c r="B1474" s="240">
        <v>10175407</v>
      </c>
      <c r="C1474" s="240" t="s">
        <v>31</v>
      </c>
      <c r="D1474" s="240" t="s">
        <v>32</v>
      </c>
      <c r="E1474" s="240" t="s">
        <v>2396</v>
      </c>
      <c r="F1474" s="240">
        <v>409922</v>
      </c>
      <c r="G1474" s="240" t="s">
        <v>2397</v>
      </c>
      <c r="H1474" s="240" t="s">
        <v>2398</v>
      </c>
      <c r="I1474" s="240">
        <v>130501</v>
      </c>
      <c r="J1474" s="240" t="s">
        <v>2743</v>
      </c>
      <c r="K1474" s="240" t="s">
        <v>2744</v>
      </c>
      <c r="Q1474" s="240" t="s">
        <v>2879</v>
      </c>
      <c r="R1474" s="331">
        <v>4204</v>
      </c>
      <c r="S1474" s="287" t="s">
        <v>2866</v>
      </c>
      <c r="T1474" s="278" t="s">
        <v>2867</v>
      </c>
      <c r="U1474" s="240" t="s">
        <v>42</v>
      </c>
      <c r="V1474" s="259">
        <v>100010001376</v>
      </c>
      <c r="AJ1474" s="198" t="str">
        <f t="shared" si="26"/>
        <v>-</v>
      </c>
      <c r="AK1474" s="230">
        <v>2013</v>
      </c>
      <c r="AL1474" s="551" t="s">
        <v>6795</v>
      </c>
    </row>
    <row r="1475" spans="1:38" x14ac:dyDescent="0.2">
      <c r="A1475" s="220" t="s">
        <v>637</v>
      </c>
      <c r="B1475" s="240">
        <v>10158248</v>
      </c>
      <c r="C1475" s="240" t="s">
        <v>31</v>
      </c>
      <c r="D1475" s="240" t="s">
        <v>32</v>
      </c>
      <c r="E1475" s="240" t="s">
        <v>2396</v>
      </c>
      <c r="F1475" s="240">
        <v>409922</v>
      </c>
      <c r="G1475" s="240" t="s">
        <v>2397</v>
      </c>
      <c r="H1475" s="240" t="s">
        <v>2398</v>
      </c>
      <c r="I1475" s="240">
        <v>141200</v>
      </c>
      <c r="J1475" s="240" t="s">
        <v>474</v>
      </c>
      <c r="K1475" s="240" t="s">
        <v>2745</v>
      </c>
      <c r="Q1475" s="240" t="s">
        <v>2928</v>
      </c>
      <c r="R1475" s="331">
        <v>4205</v>
      </c>
      <c r="S1475" s="287" t="s">
        <v>2866</v>
      </c>
      <c r="T1475" s="278" t="s">
        <v>2867</v>
      </c>
      <c r="U1475" s="240" t="s">
        <v>42</v>
      </c>
      <c r="V1475" s="259">
        <v>100010001376</v>
      </c>
      <c r="AJ1475" s="198" t="str">
        <f t="shared" si="26"/>
        <v>-</v>
      </c>
      <c r="AK1475" s="230">
        <v>2013</v>
      </c>
      <c r="AL1475" s="551" t="s">
        <v>6795</v>
      </c>
    </row>
    <row r="1476" spans="1:38" x14ac:dyDescent="0.2">
      <c r="A1476" s="220" t="s">
        <v>637</v>
      </c>
      <c r="B1476" s="240">
        <v>10158212</v>
      </c>
      <c r="C1476" s="240" t="s">
        <v>31</v>
      </c>
      <c r="D1476" s="240" t="s">
        <v>32</v>
      </c>
      <c r="E1476" s="240" t="s">
        <v>2396</v>
      </c>
      <c r="F1476" s="240">
        <v>409922</v>
      </c>
      <c r="G1476" s="240" t="s">
        <v>2397</v>
      </c>
      <c r="H1476" s="240" t="s">
        <v>2398</v>
      </c>
      <c r="I1476" s="240">
        <v>145000</v>
      </c>
      <c r="J1476" s="240" t="s">
        <v>486</v>
      </c>
      <c r="K1476" s="240" t="s">
        <v>2746</v>
      </c>
      <c r="Q1476" s="240" t="s">
        <v>2859</v>
      </c>
      <c r="R1476" s="331">
        <v>4206</v>
      </c>
      <c r="S1476" s="287" t="s">
        <v>2866</v>
      </c>
      <c r="T1476" s="278" t="s">
        <v>2867</v>
      </c>
      <c r="U1476" s="240" t="s">
        <v>42</v>
      </c>
      <c r="V1476" s="259">
        <v>100010001376</v>
      </c>
      <c r="AJ1476" s="198" t="str">
        <f t="shared" ref="AJ1476:AJ1539" si="27">IF(Q1476&lt;&gt;"",IF(Q1476="@","+","-"),MID(J1476,1,6))</f>
        <v>-</v>
      </c>
      <c r="AK1476" s="230">
        <v>2013</v>
      </c>
      <c r="AL1476" s="551" t="s">
        <v>6795</v>
      </c>
    </row>
    <row r="1477" spans="1:38" x14ac:dyDescent="0.2">
      <c r="A1477" s="220" t="s">
        <v>637</v>
      </c>
      <c r="B1477" s="240">
        <v>10158275</v>
      </c>
      <c r="C1477" s="240" t="s">
        <v>31</v>
      </c>
      <c r="D1477" s="240" t="s">
        <v>32</v>
      </c>
      <c r="E1477" s="240" t="s">
        <v>2396</v>
      </c>
      <c r="F1477" s="240">
        <v>409922</v>
      </c>
      <c r="G1477" s="240" t="s">
        <v>2397</v>
      </c>
      <c r="H1477" s="240" t="s">
        <v>2398</v>
      </c>
      <c r="I1477" s="240">
        <v>171200</v>
      </c>
      <c r="J1477" s="240" t="s">
        <v>367</v>
      </c>
      <c r="K1477" s="240" t="s">
        <v>2747</v>
      </c>
      <c r="Q1477" s="240" t="s">
        <v>2929</v>
      </c>
      <c r="R1477" s="331">
        <v>4207</v>
      </c>
      <c r="S1477" s="287" t="s">
        <v>2866</v>
      </c>
      <c r="T1477" s="278" t="s">
        <v>2867</v>
      </c>
      <c r="U1477" s="240" t="s">
        <v>42</v>
      </c>
      <c r="V1477" s="259">
        <v>100010001376</v>
      </c>
      <c r="AJ1477" s="198" t="str">
        <f t="shared" si="27"/>
        <v>-</v>
      </c>
      <c r="AK1477" s="230">
        <v>2013</v>
      </c>
      <c r="AL1477" s="551" t="s">
        <v>6795</v>
      </c>
    </row>
    <row r="1478" spans="1:38" x14ac:dyDescent="0.2">
      <c r="A1478" s="220" t="s">
        <v>637</v>
      </c>
      <c r="B1478" s="240">
        <v>10158286</v>
      </c>
      <c r="C1478" s="240" t="s">
        <v>31</v>
      </c>
      <c r="D1478" s="240" t="s">
        <v>32</v>
      </c>
      <c r="E1478" s="240" t="s">
        <v>2396</v>
      </c>
      <c r="F1478" s="240">
        <v>409922</v>
      </c>
      <c r="G1478" s="240" t="s">
        <v>2397</v>
      </c>
      <c r="H1478" s="240" t="s">
        <v>2398</v>
      </c>
      <c r="I1478" s="240">
        <v>277700</v>
      </c>
      <c r="J1478" s="240" t="s">
        <v>356</v>
      </c>
      <c r="K1478" s="240" t="s">
        <v>2748</v>
      </c>
      <c r="Q1478" s="240" t="s">
        <v>2860</v>
      </c>
      <c r="R1478" s="331">
        <v>4208</v>
      </c>
      <c r="S1478" s="287" t="s">
        <v>2866</v>
      </c>
      <c r="T1478" s="278" t="s">
        <v>2867</v>
      </c>
      <c r="U1478" s="240" t="s">
        <v>42</v>
      </c>
      <c r="V1478" s="259">
        <v>100010001376</v>
      </c>
      <c r="AJ1478" s="198" t="str">
        <f t="shared" si="27"/>
        <v>-</v>
      </c>
      <c r="AK1478" s="230">
        <v>2013</v>
      </c>
      <c r="AL1478" s="551" t="s">
        <v>6795</v>
      </c>
    </row>
    <row r="1479" spans="1:38" x14ac:dyDescent="0.2">
      <c r="A1479" s="220" t="s">
        <v>637</v>
      </c>
      <c r="B1479" s="240">
        <v>10158288</v>
      </c>
      <c r="C1479" s="240" t="s">
        <v>31</v>
      </c>
      <c r="D1479" s="240" t="s">
        <v>32</v>
      </c>
      <c r="E1479" s="240" t="s">
        <v>2396</v>
      </c>
      <c r="F1479" s="240">
        <v>409922</v>
      </c>
      <c r="G1479" s="240" t="s">
        <v>2397</v>
      </c>
      <c r="H1479" s="240" t="s">
        <v>2398</v>
      </c>
      <c r="I1479" s="240">
        <v>278200</v>
      </c>
      <c r="J1479" s="240" t="s">
        <v>356</v>
      </c>
      <c r="K1479" s="240" t="s">
        <v>2366</v>
      </c>
      <c r="Q1479" s="240" t="s">
        <v>2861</v>
      </c>
      <c r="R1479" s="331">
        <v>4209</v>
      </c>
      <c r="S1479" s="287" t="s">
        <v>2866</v>
      </c>
      <c r="T1479" s="278" t="s">
        <v>2867</v>
      </c>
      <c r="U1479" s="240" t="s">
        <v>42</v>
      </c>
      <c r="V1479" s="259">
        <v>100010001376</v>
      </c>
      <c r="AJ1479" s="198" t="str">
        <f t="shared" si="27"/>
        <v>-</v>
      </c>
      <c r="AK1479" s="230">
        <v>2013</v>
      </c>
      <c r="AL1479" s="551" t="s">
        <v>6795</v>
      </c>
    </row>
    <row r="1480" spans="1:38" x14ac:dyDescent="0.2">
      <c r="A1480" s="220" t="s">
        <v>637</v>
      </c>
      <c r="B1480" s="240">
        <v>10158270</v>
      </c>
      <c r="C1480" s="240" t="s">
        <v>31</v>
      </c>
      <c r="D1480" s="240" t="s">
        <v>32</v>
      </c>
      <c r="E1480" s="240" t="s">
        <v>2396</v>
      </c>
      <c r="F1480" s="240">
        <v>409922</v>
      </c>
      <c r="G1480" s="240" t="s">
        <v>2397</v>
      </c>
      <c r="H1480" s="240" t="s">
        <v>2398</v>
      </c>
      <c r="I1480" s="240">
        <v>144500</v>
      </c>
      <c r="J1480" s="240" t="s">
        <v>841</v>
      </c>
      <c r="K1480" s="240" t="s">
        <v>2749</v>
      </c>
      <c r="Q1480" s="240" t="s">
        <v>2880</v>
      </c>
      <c r="R1480" s="331">
        <v>4210</v>
      </c>
      <c r="S1480" s="287" t="s">
        <v>2866</v>
      </c>
      <c r="T1480" s="278" t="s">
        <v>2867</v>
      </c>
      <c r="U1480" s="240" t="s">
        <v>42</v>
      </c>
      <c r="V1480" s="259">
        <v>100010001376</v>
      </c>
      <c r="AJ1480" s="198" t="str">
        <f t="shared" si="27"/>
        <v>-</v>
      </c>
      <c r="AK1480" s="230">
        <v>2013</v>
      </c>
      <c r="AL1480" s="551" t="s">
        <v>6795</v>
      </c>
    </row>
    <row r="1481" spans="1:38" x14ac:dyDescent="0.2">
      <c r="A1481" s="220" t="s">
        <v>637</v>
      </c>
      <c r="B1481" s="240">
        <v>10158271</v>
      </c>
      <c r="C1481" s="240" t="s">
        <v>31</v>
      </c>
      <c r="D1481" s="240" t="s">
        <v>32</v>
      </c>
      <c r="E1481" s="240" t="s">
        <v>2396</v>
      </c>
      <c r="F1481" s="240">
        <v>409922</v>
      </c>
      <c r="G1481" s="240" t="s">
        <v>2397</v>
      </c>
      <c r="H1481" s="240" t="s">
        <v>2398</v>
      </c>
      <c r="I1481" s="240">
        <v>144600</v>
      </c>
      <c r="J1481" s="240" t="s">
        <v>534</v>
      </c>
      <c r="K1481" s="240" t="s">
        <v>2750</v>
      </c>
      <c r="Q1481" s="240" t="s">
        <v>2881</v>
      </c>
      <c r="R1481" s="331">
        <v>4211</v>
      </c>
      <c r="S1481" s="287" t="s">
        <v>2866</v>
      </c>
      <c r="T1481" s="278" t="s">
        <v>2867</v>
      </c>
      <c r="U1481" s="240" t="s">
        <v>42</v>
      </c>
      <c r="V1481" s="259">
        <v>100010001376</v>
      </c>
      <c r="AJ1481" s="198" t="str">
        <f t="shared" si="27"/>
        <v>-</v>
      </c>
      <c r="AK1481" s="230">
        <v>2013</v>
      </c>
      <c r="AL1481" s="551" t="s">
        <v>6795</v>
      </c>
    </row>
    <row r="1482" spans="1:38" x14ac:dyDescent="0.2">
      <c r="A1482" s="220" t="s">
        <v>637</v>
      </c>
      <c r="B1482" s="240">
        <v>10158272</v>
      </c>
      <c r="C1482" s="240" t="s">
        <v>31</v>
      </c>
      <c r="D1482" s="240" t="s">
        <v>32</v>
      </c>
      <c r="E1482" s="240" t="s">
        <v>2396</v>
      </c>
      <c r="F1482" s="240">
        <v>409922</v>
      </c>
      <c r="G1482" s="240" t="s">
        <v>2397</v>
      </c>
      <c r="H1482" s="240" t="s">
        <v>2398</v>
      </c>
      <c r="I1482" s="240">
        <v>144600</v>
      </c>
      <c r="J1482" s="240" t="s">
        <v>534</v>
      </c>
      <c r="K1482" s="240" t="s">
        <v>2750</v>
      </c>
      <c r="Q1482" s="240" t="s">
        <v>2881</v>
      </c>
      <c r="R1482" s="331">
        <v>4212</v>
      </c>
      <c r="S1482" s="287" t="s">
        <v>2866</v>
      </c>
      <c r="T1482" s="278" t="s">
        <v>2867</v>
      </c>
      <c r="U1482" s="240" t="s">
        <v>42</v>
      </c>
      <c r="V1482" s="259">
        <v>100010001376</v>
      </c>
      <c r="AJ1482" s="198" t="str">
        <f t="shared" si="27"/>
        <v>-</v>
      </c>
      <c r="AK1482" s="230">
        <v>2013</v>
      </c>
      <c r="AL1482" s="551" t="s">
        <v>6795</v>
      </c>
    </row>
    <row r="1483" spans="1:38" x14ac:dyDescent="0.2">
      <c r="A1483" s="220" t="s">
        <v>637</v>
      </c>
      <c r="B1483" s="240">
        <v>10158273</v>
      </c>
      <c r="C1483" s="240" t="s">
        <v>31</v>
      </c>
      <c r="D1483" s="240" t="s">
        <v>32</v>
      </c>
      <c r="E1483" s="240" t="s">
        <v>2396</v>
      </c>
      <c r="F1483" s="240">
        <v>409922</v>
      </c>
      <c r="G1483" s="240" t="s">
        <v>2397</v>
      </c>
      <c r="H1483" s="240" t="s">
        <v>2398</v>
      </c>
      <c r="I1483" s="240">
        <v>144600</v>
      </c>
      <c r="J1483" s="240" t="s">
        <v>534</v>
      </c>
      <c r="K1483" s="240" t="s">
        <v>2750</v>
      </c>
      <c r="Q1483" s="240" t="s">
        <v>2881</v>
      </c>
      <c r="R1483" s="331">
        <v>4213</v>
      </c>
      <c r="S1483" s="287" t="s">
        <v>2866</v>
      </c>
      <c r="T1483" s="278" t="s">
        <v>2867</v>
      </c>
      <c r="U1483" s="240" t="s">
        <v>42</v>
      </c>
      <c r="V1483" s="259">
        <v>100010001376</v>
      </c>
      <c r="AJ1483" s="198" t="str">
        <f t="shared" si="27"/>
        <v>-</v>
      </c>
      <c r="AK1483" s="230">
        <v>2013</v>
      </c>
      <c r="AL1483" s="551" t="s">
        <v>6795</v>
      </c>
    </row>
    <row r="1484" spans="1:38" x14ac:dyDescent="0.2">
      <c r="A1484" s="220" t="s">
        <v>637</v>
      </c>
      <c r="B1484" s="240">
        <v>10158274</v>
      </c>
      <c r="C1484" s="240" t="s">
        <v>31</v>
      </c>
      <c r="D1484" s="240" t="s">
        <v>32</v>
      </c>
      <c r="E1484" s="240" t="s">
        <v>2396</v>
      </c>
      <c r="F1484" s="240">
        <v>409922</v>
      </c>
      <c r="G1484" s="240" t="s">
        <v>2397</v>
      </c>
      <c r="H1484" s="240" t="s">
        <v>2398</v>
      </c>
      <c r="I1484" s="240">
        <v>144600</v>
      </c>
      <c r="J1484" s="240" t="s">
        <v>534</v>
      </c>
      <c r="K1484" s="240" t="s">
        <v>2750</v>
      </c>
      <c r="Q1484" s="240" t="s">
        <v>2881</v>
      </c>
      <c r="R1484" s="331">
        <v>4214</v>
      </c>
      <c r="S1484" s="287" t="s">
        <v>2866</v>
      </c>
      <c r="T1484" s="278" t="s">
        <v>2867</v>
      </c>
      <c r="U1484" s="240" t="s">
        <v>42</v>
      </c>
      <c r="V1484" s="259">
        <v>100010001376</v>
      </c>
      <c r="AJ1484" s="198" t="str">
        <f t="shared" si="27"/>
        <v>-</v>
      </c>
      <c r="AK1484" s="230">
        <v>2013</v>
      </c>
      <c r="AL1484" s="551" t="s">
        <v>6795</v>
      </c>
    </row>
    <row r="1485" spans="1:38" x14ac:dyDescent="0.2">
      <c r="A1485" s="220" t="s">
        <v>2812</v>
      </c>
      <c r="B1485" s="240">
        <v>10138570</v>
      </c>
      <c r="C1485" s="240" t="s">
        <v>31</v>
      </c>
      <c r="D1485" s="240" t="s">
        <v>32</v>
      </c>
      <c r="E1485" s="240" t="s">
        <v>455</v>
      </c>
      <c r="F1485" s="240">
        <v>408632</v>
      </c>
      <c r="G1485" s="240" t="s">
        <v>2751</v>
      </c>
      <c r="H1485" s="240" t="s">
        <v>409</v>
      </c>
      <c r="I1485" s="240">
        <v>384500</v>
      </c>
      <c r="J1485" s="240" t="s">
        <v>486</v>
      </c>
      <c r="K1485" s="240" t="s">
        <v>553</v>
      </c>
      <c r="L1485" s="240" t="s">
        <v>255</v>
      </c>
      <c r="M1485" s="240" t="s">
        <v>2752</v>
      </c>
      <c r="N1485" s="192" t="s">
        <v>2922</v>
      </c>
      <c r="Q1485" s="240" t="s">
        <v>3095</v>
      </c>
      <c r="R1485" s="331">
        <v>4220</v>
      </c>
      <c r="S1485" s="288" t="s">
        <v>2868</v>
      </c>
      <c r="T1485" s="289" t="s">
        <v>2869</v>
      </c>
      <c r="U1485" s="240" t="s">
        <v>42</v>
      </c>
      <c r="V1485" s="259">
        <v>100010001376</v>
      </c>
      <c r="AJ1485" s="198" t="str">
        <f t="shared" si="27"/>
        <v>-</v>
      </c>
      <c r="AK1485" s="230">
        <v>2013</v>
      </c>
      <c r="AL1485" s="551" t="s">
        <v>6795</v>
      </c>
    </row>
    <row r="1486" spans="1:38" x14ac:dyDescent="0.2">
      <c r="A1486" s="220" t="s">
        <v>2813</v>
      </c>
      <c r="B1486" s="240">
        <v>10144336</v>
      </c>
      <c r="C1486" s="240" t="s">
        <v>31</v>
      </c>
      <c r="D1486" s="240" t="s">
        <v>32</v>
      </c>
      <c r="E1486" s="240" t="s">
        <v>2633</v>
      </c>
      <c r="F1486" s="240">
        <v>413467</v>
      </c>
      <c r="G1486" s="240" t="s">
        <v>2634</v>
      </c>
      <c r="H1486" s="240" t="s">
        <v>321</v>
      </c>
      <c r="I1486" s="240">
        <v>106100</v>
      </c>
      <c r="J1486" s="240" t="s">
        <v>583</v>
      </c>
      <c r="K1486" s="240" t="s">
        <v>584</v>
      </c>
      <c r="L1486" s="240" t="s">
        <v>255</v>
      </c>
      <c r="M1486" s="240" t="s">
        <v>2753</v>
      </c>
      <c r="Q1486" s="240" t="s">
        <v>4029</v>
      </c>
      <c r="R1486" s="331">
        <v>4224</v>
      </c>
      <c r="S1486" s="288" t="s">
        <v>2868</v>
      </c>
      <c r="T1486" s="289" t="s">
        <v>2869</v>
      </c>
      <c r="U1486" s="240" t="s">
        <v>42</v>
      </c>
      <c r="V1486" s="259">
        <v>100010001376</v>
      </c>
      <c r="AJ1486" s="198" t="str">
        <f t="shared" si="27"/>
        <v>-</v>
      </c>
      <c r="AK1486" s="230">
        <v>2013</v>
      </c>
      <c r="AL1486" s="551" t="s">
        <v>6795</v>
      </c>
    </row>
    <row r="1487" spans="1:38" x14ac:dyDescent="0.2">
      <c r="A1487" s="220" t="s">
        <v>911</v>
      </c>
      <c r="B1487" s="240">
        <v>10144935</v>
      </c>
      <c r="C1487" s="240" t="s">
        <v>31</v>
      </c>
      <c r="D1487" s="240" t="s">
        <v>32</v>
      </c>
      <c r="E1487" s="240" t="s">
        <v>2754</v>
      </c>
      <c r="F1487" s="240">
        <v>412804</v>
      </c>
      <c r="G1487" s="240" t="s">
        <v>2755</v>
      </c>
      <c r="H1487" s="240" t="s">
        <v>2756</v>
      </c>
      <c r="I1487" s="240">
        <v>24400</v>
      </c>
      <c r="J1487" s="240" t="s">
        <v>253</v>
      </c>
      <c r="K1487" s="240" t="s">
        <v>327</v>
      </c>
      <c r="L1487" s="240" t="s">
        <v>255</v>
      </c>
      <c r="M1487" s="240" t="s">
        <v>2752</v>
      </c>
      <c r="N1487" s="192" t="s">
        <v>2922</v>
      </c>
      <c r="Q1487" s="240" t="s">
        <v>3096</v>
      </c>
      <c r="R1487" s="331">
        <v>4229</v>
      </c>
      <c r="S1487" s="288" t="s">
        <v>2868</v>
      </c>
      <c r="T1487" s="289" t="s">
        <v>2869</v>
      </c>
      <c r="U1487" s="240" t="s">
        <v>42</v>
      </c>
      <c r="V1487" s="259">
        <v>100010001376</v>
      </c>
      <c r="AJ1487" s="198" t="str">
        <f t="shared" si="27"/>
        <v>-</v>
      </c>
      <c r="AK1487" s="230">
        <v>2013</v>
      </c>
      <c r="AL1487" s="551" t="s">
        <v>6795</v>
      </c>
    </row>
    <row r="1488" spans="1:38" x14ac:dyDescent="0.2">
      <c r="A1488" s="220" t="s">
        <v>911</v>
      </c>
      <c r="B1488" s="240">
        <v>10144941</v>
      </c>
      <c r="C1488" s="240" t="s">
        <v>31</v>
      </c>
      <c r="D1488" s="240" t="s">
        <v>32</v>
      </c>
      <c r="E1488" s="240" t="s">
        <v>2754</v>
      </c>
      <c r="F1488" s="240">
        <v>412804</v>
      </c>
      <c r="G1488" s="240" t="s">
        <v>2755</v>
      </c>
      <c r="H1488" s="240" t="s">
        <v>2756</v>
      </c>
      <c r="I1488" s="240">
        <v>24300</v>
      </c>
      <c r="J1488" s="240" t="s">
        <v>253</v>
      </c>
      <c r="K1488" s="240" t="s">
        <v>327</v>
      </c>
      <c r="L1488" s="240" t="s">
        <v>255</v>
      </c>
      <c r="M1488" s="240" t="s">
        <v>2752</v>
      </c>
      <c r="N1488" s="192" t="s">
        <v>2922</v>
      </c>
      <c r="Q1488" s="240" t="s">
        <v>3096</v>
      </c>
      <c r="R1488" s="331">
        <v>4230</v>
      </c>
      <c r="S1488" s="288" t="s">
        <v>2868</v>
      </c>
      <c r="T1488" s="289" t="s">
        <v>2869</v>
      </c>
      <c r="U1488" s="240" t="s">
        <v>42</v>
      </c>
      <c r="V1488" s="259">
        <v>100010001376</v>
      </c>
      <c r="AJ1488" s="198" t="str">
        <f t="shared" si="27"/>
        <v>-</v>
      </c>
      <c r="AK1488" s="230">
        <v>2013</v>
      </c>
      <c r="AL1488" s="551" t="s">
        <v>6795</v>
      </c>
    </row>
    <row r="1489" spans="1:38" x14ac:dyDescent="0.2">
      <c r="A1489" s="220" t="s">
        <v>2814</v>
      </c>
      <c r="B1489" s="240">
        <v>10147217</v>
      </c>
      <c r="C1489" s="240" t="s">
        <v>31</v>
      </c>
      <c r="D1489" s="240" t="s">
        <v>32</v>
      </c>
      <c r="E1489" s="240" t="s">
        <v>2396</v>
      </c>
      <c r="F1489" s="240">
        <v>409922</v>
      </c>
      <c r="G1489" s="240" t="s">
        <v>2397</v>
      </c>
      <c r="H1489" s="240" t="s">
        <v>2398</v>
      </c>
      <c r="I1489" s="240">
        <v>24400</v>
      </c>
      <c r="J1489" s="240" t="s">
        <v>356</v>
      </c>
      <c r="K1489" s="240" t="s">
        <v>2757</v>
      </c>
      <c r="L1489" s="240" t="s">
        <v>255</v>
      </c>
      <c r="M1489" s="240" t="s">
        <v>2753</v>
      </c>
      <c r="N1489" s="192" t="s">
        <v>2922</v>
      </c>
      <c r="Q1489" s="240" t="s">
        <v>2963</v>
      </c>
      <c r="R1489" s="331">
        <v>4248</v>
      </c>
      <c r="S1489" s="288" t="s">
        <v>2868</v>
      </c>
      <c r="T1489" s="289" t="s">
        <v>2869</v>
      </c>
      <c r="U1489" s="240" t="s">
        <v>42</v>
      </c>
      <c r="V1489" s="259">
        <v>100010001376</v>
      </c>
      <c r="AJ1489" s="198" t="str">
        <f t="shared" si="27"/>
        <v>-</v>
      </c>
      <c r="AK1489" s="230">
        <v>2013</v>
      </c>
      <c r="AL1489" s="551" t="s">
        <v>6795</v>
      </c>
    </row>
    <row r="1490" spans="1:38" x14ac:dyDescent="0.2">
      <c r="A1490" s="220" t="s">
        <v>2815</v>
      </c>
      <c r="B1490" s="290">
        <v>10153372</v>
      </c>
      <c r="C1490" s="240" t="s">
        <v>31</v>
      </c>
      <c r="D1490" s="240" t="s">
        <v>32</v>
      </c>
      <c r="E1490" s="240" t="s">
        <v>1141</v>
      </c>
      <c r="F1490" s="240">
        <v>401877</v>
      </c>
      <c r="G1490" s="240" t="s">
        <v>1142</v>
      </c>
      <c r="H1490" s="240" t="s">
        <v>387</v>
      </c>
      <c r="I1490" s="240">
        <v>100100</v>
      </c>
      <c r="J1490" s="240" t="s">
        <v>486</v>
      </c>
      <c r="K1490" s="240" t="s">
        <v>553</v>
      </c>
      <c r="L1490" s="240" t="s">
        <v>255</v>
      </c>
      <c r="M1490" s="240" t="s">
        <v>2689</v>
      </c>
      <c r="Q1490" s="240" t="s">
        <v>2975</v>
      </c>
      <c r="R1490" s="331">
        <v>4249</v>
      </c>
      <c r="S1490" s="291" t="s">
        <v>2868</v>
      </c>
      <c r="T1490" s="292" t="s">
        <v>2869</v>
      </c>
      <c r="U1490" s="293" t="s">
        <v>42</v>
      </c>
      <c r="V1490" s="294">
        <v>100010001376</v>
      </c>
      <c r="AJ1490" s="198" t="str">
        <f t="shared" si="27"/>
        <v>-</v>
      </c>
      <c r="AK1490" s="230">
        <v>2013</v>
      </c>
      <c r="AL1490" s="551" t="s">
        <v>6795</v>
      </c>
    </row>
    <row r="1491" spans="1:38" x14ac:dyDescent="0.2">
      <c r="A1491" s="220" t="s">
        <v>2815</v>
      </c>
      <c r="B1491" s="290">
        <v>10153769</v>
      </c>
      <c r="C1491" s="240" t="s">
        <v>31</v>
      </c>
      <c r="D1491" s="240" t="s">
        <v>32</v>
      </c>
      <c r="E1491" s="240" t="s">
        <v>1141</v>
      </c>
      <c r="F1491" s="240">
        <v>401877</v>
      </c>
      <c r="G1491" s="240" t="s">
        <v>1142</v>
      </c>
      <c r="H1491" s="240" t="s">
        <v>387</v>
      </c>
      <c r="I1491" s="240">
        <v>12300</v>
      </c>
      <c r="J1491" s="240" t="s">
        <v>207</v>
      </c>
      <c r="K1491" s="240" t="s">
        <v>440</v>
      </c>
      <c r="L1491" s="240" t="s">
        <v>255</v>
      </c>
      <c r="M1491" s="240" t="s">
        <v>2689</v>
      </c>
      <c r="Q1491" s="240" t="s">
        <v>2975</v>
      </c>
      <c r="R1491" s="331">
        <v>4250</v>
      </c>
      <c r="S1491" s="291" t="s">
        <v>2868</v>
      </c>
      <c r="T1491" s="292" t="s">
        <v>2869</v>
      </c>
      <c r="U1491" s="293" t="s">
        <v>42</v>
      </c>
      <c r="V1491" s="294">
        <v>100010001376</v>
      </c>
      <c r="AJ1491" s="198" t="str">
        <f t="shared" si="27"/>
        <v>-</v>
      </c>
      <c r="AK1491" s="230">
        <v>2013</v>
      </c>
      <c r="AL1491" s="551" t="s">
        <v>6795</v>
      </c>
    </row>
    <row r="1492" spans="1:38" x14ac:dyDescent="0.2">
      <c r="A1492" s="220" t="s">
        <v>2815</v>
      </c>
      <c r="B1492" s="290">
        <v>10153775</v>
      </c>
      <c r="C1492" s="240" t="s">
        <v>31</v>
      </c>
      <c r="D1492" s="240" t="s">
        <v>32</v>
      </c>
      <c r="E1492" s="240" t="s">
        <v>1141</v>
      </c>
      <c r="F1492" s="240">
        <v>401877</v>
      </c>
      <c r="G1492" s="240" t="s">
        <v>1142</v>
      </c>
      <c r="H1492" s="240" t="s">
        <v>387</v>
      </c>
      <c r="I1492" s="240">
        <v>32100</v>
      </c>
      <c r="J1492" s="240" t="s">
        <v>290</v>
      </c>
      <c r="K1492" s="240" t="s">
        <v>413</v>
      </c>
      <c r="L1492" s="240" t="s">
        <v>255</v>
      </c>
      <c r="M1492" s="240" t="s">
        <v>2689</v>
      </c>
      <c r="Q1492" s="240" t="s">
        <v>2975</v>
      </c>
      <c r="R1492" s="331">
        <v>4251</v>
      </c>
      <c r="S1492" s="291" t="s">
        <v>2868</v>
      </c>
      <c r="T1492" s="292" t="s">
        <v>2869</v>
      </c>
      <c r="U1492" s="293" t="s">
        <v>42</v>
      </c>
      <c r="V1492" s="294">
        <v>100010001376</v>
      </c>
      <c r="AJ1492" s="198" t="str">
        <f t="shared" si="27"/>
        <v>-</v>
      </c>
      <c r="AK1492" s="230">
        <v>2013</v>
      </c>
      <c r="AL1492" s="551" t="s">
        <v>6795</v>
      </c>
    </row>
    <row r="1493" spans="1:38" x14ac:dyDescent="0.2">
      <c r="A1493" s="220" t="s">
        <v>2815</v>
      </c>
      <c r="B1493" s="290">
        <v>10153776</v>
      </c>
      <c r="C1493" s="240" t="s">
        <v>31</v>
      </c>
      <c r="D1493" s="240" t="s">
        <v>32</v>
      </c>
      <c r="E1493" s="240" t="s">
        <v>1141</v>
      </c>
      <c r="F1493" s="240">
        <v>401877</v>
      </c>
      <c r="G1493" s="240" t="s">
        <v>1142</v>
      </c>
      <c r="H1493" s="240" t="s">
        <v>387</v>
      </c>
      <c r="I1493" s="240">
        <v>32110</v>
      </c>
      <c r="J1493" s="240" t="s">
        <v>290</v>
      </c>
      <c r="K1493" s="240" t="s">
        <v>413</v>
      </c>
      <c r="L1493" s="240" t="s">
        <v>255</v>
      </c>
      <c r="M1493" s="240" t="s">
        <v>2689</v>
      </c>
      <c r="Q1493" s="240" t="s">
        <v>2975</v>
      </c>
      <c r="R1493" s="331">
        <v>4252</v>
      </c>
      <c r="S1493" s="291" t="s">
        <v>2868</v>
      </c>
      <c r="T1493" s="292" t="s">
        <v>2869</v>
      </c>
      <c r="U1493" s="293" t="s">
        <v>42</v>
      </c>
      <c r="V1493" s="294">
        <v>100010001376</v>
      </c>
      <c r="AJ1493" s="198" t="str">
        <f t="shared" si="27"/>
        <v>-</v>
      </c>
      <c r="AK1493" s="230">
        <v>2013</v>
      </c>
      <c r="AL1493" s="551" t="s">
        <v>6795</v>
      </c>
    </row>
    <row r="1494" spans="1:38" x14ac:dyDescent="0.2">
      <c r="A1494" s="220" t="s">
        <v>2815</v>
      </c>
      <c r="B1494" s="290">
        <v>10153802</v>
      </c>
      <c r="C1494" s="240" t="s">
        <v>31</v>
      </c>
      <c r="D1494" s="240" t="s">
        <v>32</v>
      </c>
      <c r="E1494" s="240" t="s">
        <v>1141</v>
      </c>
      <c r="F1494" s="240">
        <v>401877</v>
      </c>
      <c r="G1494" s="240" t="s">
        <v>1142</v>
      </c>
      <c r="H1494" s="240" t="s">
        <v>387</v>
      </c>
      <c r="I1494" s="240">
        <v>50800</v>
      </c>
      <c r="J1494" s="240" t="s">
        <v>124</v>
      </c>
      <c r="K1494" s="240" t="s">
        <v>445</v>
      </c>
      <c r="L1494" s="240" t="s">
        <v>255</v>
      </c>
      <c r="M1494" s="240" t="s">
        <v>2689</v>
      </c>
      <c r="Q1494" s="240" t="s">
        <v>2975</v>
      </c>
      <c r="R1494" s="331">
        <v>4253</v>
      </c>
      <c r="S1494" s="291" t="s">
        <v>2868</v>
      </c>
      <c r="T1494" s="292" t="s">
        <v>2869</v>
      </c>
      <c r="U1494" s="293" t="s">
        <v>42</v>
      </c>
      <c r="V1494" s="294">
        <v>100010001376</v>
      </c>
      <c r="AJ1494" s="198" t="str">
        <f t="shared" si="27"/>
        <v>-</v>
      </c>
      <c r="AK1494" s="230">
        <v>2013</v>
      </c>
      <c r="AL1494" s="551" t="s">
        <v>6795</v>
      </c>
    </row>
    <row r="1495" spans="1:38" x14ac:dyDescent="0.2">
      <c r="A1495" s="220" t="s">
        <v>2815</v>
      </c>
      <c r="B1495" s="290">
        <v>10153803</v>
      </c>
      <c r="C1495" s="240" t="s">
        <v>31</v>
      </c>
      <c r="D1495" s="240" t="s">
        <v>32</v>
      </c>
      <c r="E1495" s="240" t="s">
        <v>1141</v>
      </c>
      <c r="F1495" s="240">
        <v>401877</v>
      </c>
      <c r="G1495" s="240" t="s">
        <v>1142</v>
      </c>
      <c r="H1495" s="240" t="s">
        <v>387</v>
      </c>
      <c r="I1495" s="240">
        <v>43300</v>
      </c>
      <c r="J1495" s="240" t="s">
        <v>860</v>
      </c>
      <c r="K1495" s="240" t="s">
        <v>2643</v>
      </c>
      <c r="L1495" s="240" t="s">
        <v>255</v>
      </c>
      <c r="M1495" s="240" t="s">
        <v>2689</v>
      </c>
      <c r="Q1495" s="240" t="s">
        <v>2975</v>
      </c>
      <c r="R1495" s="331">
        <v>4254</v>
      </c>
      <c r="S1495" s="291" t="s">
        <v>2868</v>
      </c>
      <c r="T1495" s="292" t="s">
        <v>2869</v>
      </c>
      <c r="U1495" s="293" t="s">
        <v>42</v>
      </c>
      <c r="V1495" s="294">
        <v>100010001376</v>
      </c>
      <c r="AJ1495" s="198" t="str">
        <f t="shared" si="27"/>
        <v>-</v>
      </c>
      <c r="AK1495" s="230">
        <v>2013</v>
      </c>
      <c r="AL1495" s="551" t="s">
        <v>6795</v>
      </c>
    </row>
    <row r="1496" spans="1:38" x14ac:dyDescent="0.2">
      <c r="A1496" s="220" t="s">
        <v>639</v>
      </c>
      <c r="B1496" s="240">
        <v>10153821</v>
      </c>
      <c r="C1496" s="240" t="s">
        <v>31</v>
      </c>
      <c r="D1496" s="240" t="s">
        <v>32</v>
      </c>
      <c r="E1496" s="240" t="s">
        <v>1141</v>
      </c>
      <c r="F1496" s="240">
        <v>401877</v>
      </c>
      <c r="G1496" s="240" t="s">
        <v>1142</v>
      </c>
      <c r="H1496" s="240" t="s">
        <v>387</v>
      </c>
      <c r="I1496" s="240">
        <v>111200</v>
      </c>
      <c r="J1496" s="240" t="s">
        <v>367</v>
      </c>
      <c r="K1496" s="240" t="s">
        <v>375</v>
      </c>
      <c r="L1496" s="240" t="s">
        <v>255</v>
      </c>
      <c r="M1496" s="240" t="s">
        <v>2758</v>
      </c>
      <c r="N1496" s="192" t="s">
        <v>2922</v>
      </c>
      <c r="Q1496" s="240" t="s">
        <v>3139</v>
      </c>
      <c r="R1496" s="331">
        <v>4256</v>
      </c>
      <c r="S1496" s="291" t="s">
        <v>2868</v>
      </c>
      <c r="T1496" s="292" t="s">
        <v>2869</v>
      </c>
      <c r="U1496" s="293" t="s">
        <v>42</v>
      </c>
      <c r="V1496" s="294">
        <v>100010001376</v>
      </c>
      <c r="AJ1496" s="198" t="str">
        <f t="shared" si="27"/>
        <v>-</v>
      </c>
      <c r="AK1496" s="230">
        <v>2013</v>
      </c>
      <c r="AL1496" s="551" t="s">
        <v>6795</v>
      </c>
    </row>
    <row r="1497" spans="1:38" x14ac:dyDescent="0.2">
      <c r="A1497" s="220" t="s">
        <v>639</v>
      </c>
      <c r="B1497" s="240">
        <v>10153826</v>
      </c>
      <c r="C1497" s="240" t="s">
        <v>31</v>
      </c>
      <c r="D1497" s="240" t="s">
        <v>32</v>
      </c>
      <c r="E1497" s="240" t="s">
        <v>1141</v>
      </c>
      <c r="F1497" s="240">
        <v>401877</v>
      </c>
      <c r="G1497" s="240" t="s">
        <v>1142</v>
      </c>
      <c r="H1497" s="240" t="s">
        <v>387</v>
      </c>
      <c r="I1497" s="240">
        <v>114100</v>
      </c>
      <c r="J1497" s="240" t="s">
        <v>367</v>
      </c>
      <c r="K1497" s="240" t="s">
        <v>375</v>
      </c>
      <c r="L1497" s="240" t="s">
        <v>255</v>
      </c>
      <c r="M1497" s="240" t="s">
        <v>2758</v>
      </c>
      <c r="N1497" s="192" t="s">
        <v>2922</v>
      </c>
      <c r="Q1497" s="240" t="s">
        <v>3143</v>
      </c>
      <c r="R1497" s="331">
        <v>4257</v>
      </c>
      <c r="S1497" s="288" t="s">
        <v>2868</v>
      </c>
      <c r="T1497" s="289" t="s">
        <v>2869</v>
      </c>
      <c r="U1497" s="240" t="s">
        <v>42</v>
      </c>
      <c r="V1497" s="259">
        <v>100010001376</v>
      </c>
      <c r="AJ1497" s="198" t="str">
        <f t="shared" si="27"/>
        <v>-</v>
      </c>
      <c r="AK1497" s="230">
        <v>2013</v>
      </c>
      <c r="AL1497" s="551" t="s">
        <v>6795</v>
      </c>
    </row>
    <row r="1498" spans="1:38" x14ac:dyDescent="0.2">
      <c r="A1498" s="220" t="s">
        <v>639</v>
      </c>
      <c r="B1498" s="240">
        <v>10153828</v>
      </c>
      <c r="C1498" s="240" t="s">
        <v>31</v>
      </c>
      <c r="D1498" s="240" t="s">
        <v>32</v>
      </c>
      <c r="E1498" s="240" t="s">
        <v>1141</v>
      </c>
      <c r="F1498" s="240">
        <v>401877</v>
      </c>
      <c r="G1498" s="240" t="s">
        <v>1142</v>
      </c>
      <c r="H1498" s="240" t="s">
        <v>387</v>
      </c>
      <c r="I1498" s="240">
        <v>115400</v>
      </c>
      <c r="J1498" s="240" t="s">
        <v>367</v>
      </c>
      <c r="K1498" s="240" t="s">
        <v>375</v>
      </c>
      <c r="L1498" s="240" t="s">
        <v>255</v>
      </c>
      <c r="M1498" s="240" t="s">
        <v>2758</v>
      </c>
      <c r="N1498" s="192" t="s">
        <v>2922</v>
      </c>
      <c r="Q1498" s="240" t="s">
        <v>3144</v>
      </c>
      <c r="R1498" s="331">
        <v>4259</v>
      </c>
      <c r="S1498" s="288" t="s">
        <v>2868</v>
      </c>
      <c r="T1498" s="289" t="s">
        <v>2869</v>
      </c>
      <c r="U1498" s="240" t="s">
        <v>42</v>
      </c>
      <c r="V1498" s="259">
        <v>100010001376</v>
      </c>
      <c r="AJ1498" s="198" t="str">
        <f t="shared" si="27"/>
        <v>-</v>
      </c>
      <c r="AK1498" s="230">
        <v>2013</v>
      </c>
      <c r="AL1498" s="551" t="s">
        <v>6795</v>
      </c>
    </row>
    <row r="1499" spans="1:38" x14ac:dyDescent="0.2">
      <c r="A1499" s="220" t="s">
        <v>639</v>
      </c>
      <c r="B1499" s="240">
        <v>10153829</v>
      </c>
      <c r="C1499" s="240" t="s">
        <v>31</v>
      </c>
      <c r="D1499" s="240" t="s">
        <v>32</v>
      </c>
      <c r="E1499" s="240" t="s">
        <v>1141</v>
      </c>
      <c r="F1499" s="240">
        <v>401877</v>
      </c>
      <c r="G1499" s="240" t="s">
        <v>1142</v>
      </c>
      <c r="H1499" s="240" t="s">
        <v>387</v>
      </c>
      <c r="I1499" s="240">
        <v>121200</v>
      </c>
      <c r="J1499" s="240" t="s">
        <v>367</v>
      </c>
      <c r="K1499" s="240" t="s">
        <v>375</v>
      </c>
      <c r="L1499" s="240" t="s">
        <v>255</v>
      </c>
      <c r="M1499" s="240" t="s">
        <v>2758</v>
      </c>
      <c r="N1499" s="192" t="s">
        <v>2922</v>
      </c>
      <c r="Q1499" s="240" t="s">
        <v>3145</v>
      </c>
      <c r="R1499" s="331">
        <v>4260</v>
      </c>
      <c r="S1499" s="288" t="s">
        <v>2868</v>
      </c>
      <c r="T1499" s="289" t="s">
        <v>2869</v>
      </c>
      <c r="U1499" s="240" t="s">
        <v>42</v>
      </c>
      <c r="V1499" s="259">
        <v>100010001376</v>
      </c>
      <c r="AJ1499" s="198" t="str">
        <f t="shared" si="27"/>
        <v>-</v>
      </c>
      <c r="AK1499" s="230">
        <v>2013</v>
      </c>
      <c r="AL1499" s="551" t="s">
        <v>6795</v>
      </c>
    </row>
    <row r="1500" spans="1:38" x14ac:dyDescent="0.2">
      <c r="A1500" s="220" t="s">
        <v>2816</v>
      </c>
      <c r="B1500" s="240">
        <v>10157435</v>
      </c>
      <c r="C1500" s="240" t="s">
        <v>31</v>
      </c>
      <c r="D1500" s="240" t="s">
        <v>32</v>
      </c>
      <c r="E1500" s="240" t="s">
        <v>2754</v>
      </c>
      <c r="F1500" s="240">
        <v>412804</v>
      </c>
      <c r="G1500" s="240" t="s">
        <v>2755</v>
      </c>
      <c r="H1500" s="240" t="s">
        <v>2756</v>
      </c>
      <c r="I1500" s="240">
        <v>28610</v>
      </c>
      <c r="J1500" s="240" t="s">
        <v>253</v>
      </c>
      <c r="K1500" s="240" t="s">
        <v>327</v>
      </c>
      <c r="L1500" s="240" t="s">
        <v>255</v>
      </c>
      <c r="M1500" s="240" t="s">
        <v>2752</v>
      </c>
      <c r="N1500" s="192" t="s">
        <v>2922</v>
      </c>
      <c r="Q1500" s="240" t="s">
        <v>3096</v>
      </c>
      <c r="R1500" s="331">
        <v>4261</v>
      </c>
      <c r="S1500" s="288" t="s">
        <v>2868</v>
      </c>
      <c r="T1500" s="289" t="s">
        <v>2869</v>
      </c>
      <c r="U1500" s="240" t="s">
        <v>42</v>
      </c>
      <c r="V1500" s="259">
        <v>100010001376</v>
      </c>
      <c r="AJ1500" s="198" t="str">
        <f t="shared" si="27"/>
        <v>-</v>
      </c>
      <c r="AK1500" s="230">
        <v>2013</v>
      </c>
      <c r="AL1500" s="551" t="s">
        <v>6795</v>
      </c>
    </row>
    <row r="1501" spans="1:38" x14ac:dyDescent="0.2">
      <c r="A1501" s="220" t="s">
        <v>2817</v>
      </c>
      <c r="B1501" s="280">
        <v>10158702</v>
      </c>
      <c r="C1501" s="240" t="s">
        <v>31</v>
      </c>
      <c r="D1501" s="240" t="s">
        <v>32</v>
      </c>
      <c r="E1501" s="240" t="s">
        <v>2759</v>
      </c>
      <c r="F1501" s="240">
        <v>413695</v>
      </c>
      <c r="G1501" s="240" t="s">
        <v>2760</v>
      </c>
      <c r="H1501" s="240" t="s">
        <v>333</v>
      </c>
      <c r="I1501" s="240">
        <v>13000</v>
      </c>
      <c r="J1501" s="240" t="s">
        <v>207</v>
      </c>
      <c r="K1501" s="240" t="s">
        <v>440</v>
      </c>
      <c r="L1501" s="240" t="s">
        <v>255</v>
      </c>
      <c r="M1501" s="240" t="s">
        <v>2752</v>
      </c>
      <c r="Q1501" s="240" t="s">
        <v>3316</v>
      </c>
      <c r="R1501" s="331">
        <v>4262</v>
      </c>
      <c r="S1501" s="288" t="s">
        <v>2868</v>
      </c>
      <c r="T1501" s="289" t="s">
        <v>2869</v>
      </c>
      <c r="U1501" s="240" t="s">
        <v>42</v>
      </c>
      <c r="V1501" s="259">
        <v>100010001376</v>
      </c>
      <c r="AJ1501" s="198" t="str">
        <f t="shared" si="27"/>
        <v>-</v>
      </c>
      <c r="AK1501" s="230">
        <v>2013</v>
      </c>
      <c r="AL1501" s="551" t="s">
        <v>6795</v>
      </c>
    </row>
    <row r="1502" spans="1:38" x14ac:dyDescent="0.2">
      <c r="A1502" s="220" t="s">
        <v>2818</v>
      </c>
      <c r="B1502" s="240">
        <v>10158703</v>
      </c>
      <c r="C1502" s="240" t="s">
        <v>31</v>
      </c>
      <c r="D1502" s="240" t="s">
        <v>32</v>
      </c>
      <c r="E1502" s="240" t="s">
        <v>2759</v>
      </c>
      <c r="F1502" s="240">
        <v>413695</v>
      </c>
      <c r="G1502" s="240" t="s">
        <v>2760</v>
      </c>
      <c r="H1502" s="240" t="s">
        <v>333</v>
      </c>
      <c r="I1502" s="240">
        <v>13300</v>
      </c>
      <c r="J1502" s="240" t="s">
        <v>1074</v>
      </c>
      <c r="K1502" s="240" t="s">
        <v>1075</v>
      </c>
      <c r="L1502" s="240" t="s">
        <v>255</v>
      </c>
      <c r="M1502" s="240" t="s">
        <v>2752</v>
      </c>
      <c r="N1502" s="192" t="s">
        <v>2922</v>
      </c>
      <c r="Q1502" s="240" t="s">
        <v>3097</v>
      </c>
      <c r="R1502" s="331">
        <v>4263</v>
      </c>
      <c r="S1502" s="288" t="s">
        <v>2868</v>
      </c>
      <c r="T1502" s="289" t="s">
        <v>2869</v>
      </c>
      <c r="U1502" s="240" t="s">
        <v>42</v>
      </c>
      <c r="V1502" s="259">
        <v>100010001376</v>
      </c>
      <c r="AJ1502" s="198" t="str">
        <f t="shared" si="27"/>
        <v>-</v>
      </c>
      <c r="AK1502" s="230">
        <v>2013</v>
      </c>
      <c r="AL1502" s="551" t="s">
        <v>6795</v>
      </c>
    </row>
    <row r="1503" spans="1:38" x14ac:dyDescent="0.2">
      <c r="A1503" s="220" t="s">
        <v>3302</v>
      </c>
      <c r="B1503" s="280">
        <v>10158706</v>
      </c>
      <c r="C1503" s="240" t="s">
        <v>31</v>
      </c>
      <c r="D1503" s="240" t="s">
        <v>32</v>
      </c>
      <c r="E1503" s="240" t="s">
        <v>2759</v>
      </c>
      <c r="F1503" s="240">
        <v>413695</v>
      </c>
      <c r="G1503" s="240" t="s">
        <v>2760</v>
      </c>
      <c r="H1503" s="240" t="s">
        <v>333</v>
      </c>
      <c r="I1503" s="240">
        <v>31100</v>
      </c>
      <c r="J1503" s="240" t="s">
        <v>290</v>
      </c>
      <c r="K1503" s="240" t="s">
        <v>413</v>
      </c>
      <c r="L1503" s="240" t="s">
        <v>255</v>
      </c>
      <c r="M1503" s="240" t="s">
        <v>2752</v>
      </c>
      <c r="Q1503" s="240" t="s">
        <v>3222</v>
      </c>
      <c r="R1503" s="331">
        <v>4264</v>
      </c>
      <c r="S1503" s="288" t="s">
        <v>2868</v>
      </c>
      <c r="T1503" s="289" t="s">
        <v>2869</v>
      </c>
      <c r="U1503" s="240" t="s">
        <v>42</v>
      </c>
      <c r="V1503" s="259">
        <v>100010001376</v>
      </c>
      <c r="AJ1503" s="198" t="str">
        <f t="shared" si="27"/>
        <v>-</v>
      </c>
      <c r="AK1503" s="230">
        <v>2013</v>
      </c>
      <c r="AL1503" s="551" t="s">
        <v>6795</v>
      </c>
    </row>
    <row r="1504" spans="1:38" x14ac:dyDescent="0.2">
      <c r="A1504" s="220" t="s">
        <v>2820</v>
      </c>
      <c r="B1504" s="240">
        <v>10158716</v>
      </c>
      <c r="C1504" s="240" t="s">
        <v>31</v>
      </c>
      <c r="D1504" s="240" t="s">
        <v>32</v>
      </c>
      <c r="E1504" s="240" t="s">
        <v>2759</v>
      </c>
      <c r="F1504" s="240">
        <v>413695</v>
      </c>
      <c r="G1504" s="240" t="s">
        <v>2760</v>
      </c>
      <c r="H1504" s="240" t="s">
        <v>333</v>
      </c>
      <c r="I1504" s="240">
        <v>33900</v>
      </c>
      <c r="J1504" s="240" t="s">
        <v>253</v>
      </c>
      <c r="K1504" s="240" t="s">
        <v>327</v>
      </c>
      <c r="L1504" s="240" t="s">
        <v>255</v>
      </c>
      <c r="M1504" s="240" t="s">
        <v>2752</v>
      </c>
      <c r="N1504" s="192" t="s">
        <v>2922</v>
      </c>
      <c r="Q1504" s="240" t="s">
        <v>3159</v>
      </c>
      <c r="R1504" s="331">
        <v>4265</v>
      </c>
      <c r="S1504" s="288" t="s">
        <v>2868</v>
      </c>
      <c r="T1504" s="289" t="s">
        <v>2869</v>
      </c>
      <c r="U1504" s="240" t="s">
        <v>42</v>
      </c>
      <c r="V1504" s="259">
        <v>100010001376</v>
      </c>
      <c r="AJ1504" s="198" t="str">
        <f t="shared" si="27"/>
        <v>-</v>
      </c>
      <c r="AK1504" s="230">
        <v>2013</v>
      </c>
      <c r="AL1504" s="551" t="s">
        <v>6795</v>
      </c>
    </row>
    <row r="1505" spans="1:38" x14ac:dyDescent="0.2">
      <c r="A1505" s="220" t="s">
        <v>2821</v>
      </c>
      <c r="B1505" s="240">
        <v>10158733</v>
      </c>
      <c r="C1505" s="240" t="s">
        <v>31</v>
      </c>
      <c r="D1505" s="240" t="s">
        <v>32</v>
      </c>
      <c r="E1505" s="240" t="s">
        <v>2759</v>
      </c>
      <c r="F1505" s="240">
        <v>413695</v>
      </c>
      <c r="G1505" s="240" t="s">
        <v>2760</v>
      </c>
      <c r="H1505" s="240" t="s">
        <v>333</v>
      </c>
      <c r="I1505" s="240">
        <v>42300</v>
      </c>
      <c r="J1505" s="240" t="s">
        <v>860</v>
      </c>
      <c r="K1505" s="240" t="s">
        <v>2643</v>
      </c>
      <c r="L1505" s="240" t="s">
        <v>255</v>
      </c>
      <c r="M1505" s="240" t="s">
        <v>2752</v>
      </c>
      <c r="N1505" s="192" t="s">
        <v>2922</v>
      </c>
      <c r="Q1505" s="240" t="s">
        <v>3098</v>
      </c>
      <c r="R1505" s="331">
        <v>4267</v>
      </c>
      <c r="S1505" s="288" t="s">
        <v>2868</v>
      </c>
      <c r="T1505" s="289" t="s">
        <v>2869</v>
      </c>
      <c r="U1505" s="240" t="s">
        <v>42</v>
      </c>
      <c r="V1505" s="259">
        <v>100010001376</v>
      </c>
      <c r="AJ1505" s="198" t="str">
        <f t="shared" si="27"/>
        <v>-</v>
      </c>
      <c r="AK1505" s="230">
        <v>2013</v>
      </c>
      <c r="AL1505" s="551" t="s">
        <v>6795</v>
      </c>
    </row>
    <row r="1506" spans="1:38" x14ac:dyDescent="0.2">
      <c r="A1506" s="220" t="s">
        <v>638</v>
      </c>
      <c r="B1506" s="240">
        <v>10158734</v>
      </c>
      <c r="C1506" s="240" t="s">
        <v>31</v>
      </c>
      <c r="D1506" s="240" t="s">
        <v>32</v>
      </c>
      <c r="E1506" s="240" t="s">
        <v>2759</v>
      </c>
      <c r="F1506" s="240">
        <v>413695</v>
      </c>
      <c r="G1506" s="240" t="s">
        <v>2760</v>
      </c>
      <c r="H1506" s="240" t="s">
        <v>333</v>
      </c>
      <c r="I1506" s="240">
        <v>50600</v>
      </c>
      <c r="J1506" s="240" t="s">
        <v>124</v>
      </c>
      <c r="K1506" s="240" t="s">
        <v>445</v>
      </c>
      <c r="L1506" s="240" t="s">
        <v>255</v>
      </c>
      <c r="M1506" s="240" t="s">
        <v>2752</v>
      </c>
      <c r="N1506" s="192" t="s">
        <v>2922</v>
      </c>
      <c r="Q1506" s="240" t="s">
        <v>4282</v>
      </c>
      <c r="R1506" s="331">
        <v>4268</v>
      </c>
      <c r="S1506" s="288" t="s">
        <v>2868</v>
      </c>
      <c r="T1506" s="289" t="s">
        <v>2869</v>
      </c>
      <c r="U1506" s="240" t="s">
        <v>42</v>
      </c>
      <c r="V1506" s="259">
        <v>100010001376</v>
      </c>
      <c r="AJ1506" s="198" t="str">
        <f t="shared" si="27"/>
        <v>-</v>
      </c>
      <c r="AK1506" s="230">
        <v>2013</v>
      </c>
      <c r="AL1506" s="551" t="s">
        <v>6795</v>
      </c>
    </row>
    <row r="1507" spans="1:38" x14ac:dyDescent="0.2">
      <c r="A1507" s="220" t="s">
        <v>2822</v>
      </c>
      <c r="B1507" s="240">
        <v>10160753</v>
      </c>
      <c r="C1507" s="240" t="s">
        <v>31</v>
      </c>
      <c r="D1507" s="240" t="s">
        <v>32</v>
      </c>
      <c r="E1507" s="240" t="s">
        <v>2761</v>
      </c>
      <c r="F1507" s="240">
        <v>408632</v>
      </c>
      <c r="G1507" s="240" t="s">
        <v>2751</v>
      </c>
      <c r="H1507" s="240" t="s">
        <v>409</v>
      </c>
      <c r="I1507" s="240">
        <v>73800</v>
      </c>
      <c r="J1507" s="240" t="s">
        <v>486</v>
      </c>
      <c r="K1507" s="240" t="s">
        <v>553</v>
      </c>
      <c r="L1507" s="240" t="s">
        <v>255</v>
      </c>
      <c r="M1507" s="240" t="s">
        <v>2752</v>
      </c>
      <c r="N1507" s="192" t="s">
        <v>2922</v>
      </c>
      <c r="Q1507" s="240" t="s">
        <v>3099</v>
      </c>
      <c r="R1507" s="331">
        <v>4281</v>
      </c>
      <c r="S1507" s="288" t="s">
        <v>2868</v>
      </c>
      <c r="T1507" s="289" t="s">
        <v>2869</v>
      </c>
      <c r="U1507" s="240" t="s">
        <v>42</v>
      </c>
      <c r="V1507" s="259">
        <v>100010001376</v>
      </c>
      <c r="AJ1507" s="198" t="str">
        <f t="shared" si="27"/>
        <v>-</v>
      </c>
      <c r="AK1507" s="230">
        <v>2013</v>
      </c>
      <c r="AL1507" s="551" t="s">
        <v>6795</v>
      </c>
    </row>
    <row r="1508" spans="1:38" x14ac:dyDescent="0.2">
      <c r="A1508" s="220" t="s">
        <v>639</v>
      </c>
      <c r="B1508" s="240">
        <v>10163413</v>
      </c>
      <c r="C1508" s="240" t="s">
        <v>31</v>
      </c>
      <c r="D1508" s="240" t="s">
        <v>32</v>
      </c>
      <c r="E1508" s="240" t="s">
        <v>2762</v>
      </c>
      <c r="F1508" s="240">
        <v>402377</v>
      </c>
      <c r="G1508" s="240" t="s">
        <v>2763</v>
      </c>
      <c r="H1508" s="240" t="s">
        <v>46</v>
      </c>
      <c r="I1508" s="240">
        <v>81200</v>
      </c>
      <c r="J1508" s="240" t="s">
        <v>367</v>
      </c>
      <c r="K1508" s="240" t="s">
        <v>375</v>
      </c>
      <c r="L1508" s="240" t="s">
        <v>255</v>
      </c>
      <c r="M1508" s="240" t="s">
        <v>2764</v>
      </c>
      <c r="N1508" s="192" t="s">
        <v>2922</v>
      </c>
      <c r="Q1508" s="240" t="s">
        <v>3686</v>
      </c>
      <c r="R1508" s="331">
        <v>4284</v>
      </c>
      <c r="S1508" s="288" t="s">
        <v>2868</v>
      </c>
      <c r="T1508" s="289" t="s">
        <v>2869</v>
      </c>
      <c r="U1508" s="240" t="s">
        <v>42</v>
      </c>
      <c r="V1508" s="259">
        <v>100010001376</v>
      </c>
      <c r="AJ1508" s="198" t="str">
        <f t="shared" si="27"/>
        <v>-</v>
      </c>
      <c r="AK1508" s="230">
        <v>2013</v>
      </c>
      <c r="AL1508" s="551" t="s">
        <v>6795</v>
      </c>
    </row>
    <row r="1509" spans="1:38" x14ac:dyDescent="0.2">
      <c r="A1509" s="220" t="s">
        <v>2823</v>
      </c>
      <c r="B1509" s="240">
        <v>10165294</v>
      </c>
      <c r="C1509" s="240" t="s">
        <v>31</v>
      </c>
      <c r="D1509" s="240" t="s">
        <v>32</v>
      </c>
      <c r="E1509" s="240" t="s">
        <v>2765</v>
      </c>
      <c r="F1509" s="240">
        <v>408828</v>
      </c>
      <c r="G1509" s="240" t="s">
        <v>2766</v>
      </c>
      <c r="H1509" s="240" t="s">
        <v>252</v>
      </c>
      <c r="I1509" s="240">
        <v>1100</v>
      </c>
      <c r="J1509" s="240" t="s">
        <v>583</v>
      </c>
      <c r="K1509" s="240" t="s">
        <v>584</v>
      </c>
      <c r="L1509" s="240" t="s">
        <v>255</v>
      </c>
      <c r="M1509" s="240" t="s">
        <v>2752</v>
      </c>
      <c r="Q1509" s="240" t="s">
        <v>4199</v>
      </c>
      <c r="R1509" s="331">
        <v>4285</v>
      </c>
      <c r="S1509" s="288" t="s">
        <v>2868</v>
      </c>
      <c r="T1509" s="289" t="s">
        <v>2869</v>
      </c>
      <c r="U1509" s="240" t="s">
        <v>42</v>
      </c>
      <c r="V1509" s="259">
        <v>100010001376</v>
      </c>
      <c r="AJ1509" s="198" t="str">
        <f t="shared" si="27"/>
        <v>-</v>
      </c>
      <c r="AK1509" s="230">
        <v>2013</v>
      </c>
      <c r="AL1509" s="551" t="s">
        <v>6795</v>
      </c>
    </row>
    <row r="1510" spans="1:38" x14ac:dyDescent="0.2">
      <c r="A1510" s="220" t="s">
        <v>638</v>
      </c>
      <c r="B1510" s="240">
        <v>10165295</v>
      </c>
      <c r="C1510" s="240" t="s">
        <v>31</v>
      </c>
      <c r="D1510" s="240" t="s">
        <v>32</v>
      </c>
      <c r="E1510" s="240" t="s">
        <v>2765</v>
      </c>
      <c r="F1510" s="240">
        <v>408828</v>
      </c>
      <c r="G1510" s="240" t="s">
        <v>2766</v>
      </c>
      <c r="H1510" s="240" t="s">
        <v>252</v>
      </c>
      <c r="I1510" s="240">
        <v>12300</v>
      </c>
      <c r="J1510" s="240" t="s">
        <v>124</v>
      </c>
      <c r="K1510" s="240" t="s">
        <v>445</v>
      </c>
      <c r="L1510" s="240" t="s">
        <v>255</v>
      </c>
      <c r="M1510" s="240" t="s">
        <v>2752</v>
      </c>
      <c r="N1510" s="192" t="s">
        <v>2922</v>
      </c>
      <c r="Q1510" s="240" t="s">
        <v>4280</v>
      </c>
      <c r="R1510" s="331">
        <v>4286</v>
      </c>
      <c r="S1510" s="288" t="s">
        <v>2868</v>
      </c>
      <c r="T1510" s="289" t="s">
        <v>2869</v>
      </c>
      <c r="U1510" s="240" t="s">
        <v>42</v>
      </c>
      <c r="V1510" s="259">
        <v>100010001376</v>
      </c>
      <c r="AJ1510" s="198" t="str">
        <f t="shared" si="27"/>
        <v>-</v>
      </c>
      <c r="AK1510" s="230">
        <v>2013</v>
      </c>
      <c r="AL1510" s="551" t="s">
        <v>6795</v>
      </c>
    </row>
    <row r="1511" spans="1:38" x14ac:dyDescent="0.2">
      <c r="A1511" s="220" t="s">
        <v>2824</v>
      </c>
      <c r="B1511" s="240">
        <v>10165809</v>
      </c>
      <c r="C1511" s="240" t="s">
        <v>31</v>
      </c>
      <c r="D1511" s="240" t="s">
        <v>32</v>
      </c>
      <c r="E1511" s="240" t="s">
        <v>2759</v>
      </c>
      <c r="F1511" s="240">
        <v>413695</v>
      </c>
      <c r="G1511" s="240" t="s">
        <v>2760</v>
      </c>
      <c r="H1511" s="240" t="s">
        <v>333</v>
      </c>
      <c r="I1511" s="240">
        <v>34301</v>
      </c>
      <c r="J1511" s="240" t="s">
        <v>491</v>
      </c>
      <c r="K1511" s="240" t="s">
        <v>549</v>
      </c>
      <c r="L1511" s="240" t="s">
        <v>255</v>
      </c>
      <c r="M1511" s="240" t="s">
        <v>2752</v>
      </c>
      <c r="N1511" s="192" t="s">
        <v>2922</v>
      </c>
      <c r="Q1511" s="240" t="s">
        <v>3100</v>
      </c>
      <c r="R1511" s="331">
        <v>4288</v>
      </c>
      <c r="S1511" s="288" t="s">
        <v>2868</v>
      </c>
      <c r="T1511" s="289" t="s">
        <v>2869</v>
      </c>
      <c r="U1511" s="240" t="s">
        <v>42</v>
      </c>
      <c r="V1511" s="259">
        <v>100010001376</v>
      </c>
      <c r="AJ1511" s="198" t="str">
        <f t="shared" si="27"/>
        <v>-</v>
      </c>
      <c r="AK1511" s="230">
        <v>2013</v>
      </c>
      <c r="AL1511" s="551" t="s">
        <v>6795</v>
      </c>
    </row>
    <row r="1512" spans="1:38" x14ac:dyDescent="0.2">
      <c r="A1512" s="220" t="s">
        <v>2825</v>
      </c>
      <c r="B1512" s="240">
        <v>10165821</v>
      </c>
      <c r="C1512" s="240" t="s">
        <v>31</v>
      </c>
      <c r="D1512" s="240" t="s">
        <v>32</v>
      </c>
      <c r="E1512" s="240" t="s">
        <v>2759</v>
      </c>
      <c r="F1512" s="240">
        <v>413695</v>
      </c>
      <c r="G1512" s="240" t="s">
        <v>2760</v>
      </c>
      <c r="H1512" s="240" t="s">
        <v>333</v>
      </c>
      <c r="I1512" s="240">
        <v>20402</v>
      </c>
      <c r="J1512" s="240" t="s">
        <v>449</v>
      </c>
      <c r="K1512" s="240" t="s">
        <v>1080</v>
      </c>
      <c r="L1512" s="240" t="s">
        <v>255</v>
      </c>
      <c r="M1512" s="240" t="s">
        <v>2752</v>
      </c>
      <c r="N1512" s="192" t="s">
        <v>2922</v>
      </c>
      <c r="Q1512" s="240" t="s">
        <v>3101</v>
      </c>
      <c r="R1512" s="331">
        <v>4289</v>
      </c>
      <c r="S1512" s="288" t="s">
        <v>2868</v>
      </c>
      <c r="T1512" s="289" t="s">
        <v>2869</v>
      </c>
      <c r="U1512" s="240" t="s">
        <v>42</v>
      </c>
      <c r="V1512" s="259">
        <v>100010001376</v>
      </c>
      <c r="AJ1512" s="198" t="str">
        <f t="shared" si="27"/>
        <v>-</v>
      </c>
      <c r="AK1512" s="230">
        <v>2013</v>
      </c>
      <c r="AL1512" s="551" t="s">
        <v>6795</v>
      </c>
    </row>
    <row r="1513" spans="1:38" x14ac:dyDescent="0.2">
      <c r="A1513" s="220" t="s">
        <v>2826</v>
      </c>
      <c r="B1513" s="240">
        <v>10167533</v>
      </c>
      <c r="C1513" s="240" t="s">
        <v>31</v>
      </c>
      <c r="D1513" s="240" t="s">
        <v>32</v>
      </c>
      <c r="E1513" s="240" t="s">
        <v>2767</v>
      </c>
      <c r="F1513" s="240">
        <v>404179</v>
      </c>
      <c r="G1513" s="240" t="s">
        <v>2768</v>
      </c>
      <c r="H1513" s="240" t="s">
        <v>409</v>
      </c>
      <c r="I1513" s="240">
        <v>11400</v>
      </c>
      <c r="J1513" s="240" t="s">
        <v>231</v>
      </c>
      <c r="K1513" s="240" t="s">
        <v>591</v>
      </c>
      <c r="L1513" s="240" t="s">
        <v>255</v>
      </c>
      <c r="M1513" s="240" t="s">
        <v>2753</v>
      </c>
      <c r="Q1513" s="240" t="s">
        <v>4248</v>
      </c>
      <c r="R1513" s="331">
        <v>4298</v>
      </c>
      <c r="S1513" s="288" t="s">
        <v>2868</v>
      </c>
      <c r="T1513" s="289" t="s">
        <v>2869</v>
      </c>
      <c r="U1513" s="240" t="s">
        <v>42</v>
      </c>
      <c r="V1513" s="259">
        <v>100010001376</v>
      </c>
      <c r="AJ1513" s="198" t="str">
        <f t="shared" si="27"/>
        <v>-</v>
      </c>
      <c r="AK1513" s="230">
        <v>2013</v>
      </c>
      <c r="AL1513" s="551" t="s">
        <v>6795</v>
      </c>
    </row>
    <row r="1514" spans="1:38" x14ac:dyDescent="0.2">
      <c r="A1514" s="220" t="s">
        <v>2826</v>
      </c>
      <c r="B1514" s="240">
        <v>10168543</v>
      </c>
      <c r="C1514" s="240" t="s">
        <v>31</v>
      </c>
      <c r="D1514" s="240" t="s">
        <v>32</v>
      </c>
      <c r="E1514" s="240" t="s">
        <v>2676</v>
      </c>
      <c r="F1514" s="240">
        <v>401009</v>
      </c>
      <c r="G1514" s="240" t="s">
        <v>2769</v>
      </c>
      <c r="H1514" s="240" t="s">
        <v>387</v>
      </c>
      <c r="I1514" s="240">
        <v>14500</v>
      </c>
      <c r="J1514" s="240" t="s">
        <v>496</v>
      </c>
      <c r="K1514" s="240" t="s">
        <v>497</v>
      </c>
      <c r="L1514" s="240" t="s">
        <v>255</v>
      </c>
      <c r="M1514" s="240" t="s">
        <v>2697</v>
      </c>
      <c r="N1514" s="192" t="s">
        <v>2922</v>
      </c>
      <c r="Q1514" s="240" t="s">
        <v>3102</v>
      </c>
      <c r="R1514" s="331">
        <v>4305</v>
      </c>
      <c r="S1514" s="288" t="s">
        <v>2868</v>
      </c>
      <c r="T1514" s="289" t="s">
        <v>2869</v>
      </c>
      <c r="U1514" s="240" t="s">
        <v>42</v>
      </c>
      <c r="V1514" s="259">
        <v>100010001376</v>
      </c>
      <c r="AJ1514" s="198" t="str">
        <f t="shared" si="27"/>
        <v>-</v>
      </c>
      <c r="AK1514" s="230">
        <v>2013</v>
      </c>
      <c r="AL1514" s="551" t="s">
        <v>6795</v>
      </c>
    </row>
    <row r="1515" spans="1:38" x14ac:dyDescent="0.2">
      <c r="A1515" s="220" t="s">
        <v>2827</v>
      </c>
      <c r="B1515" s="240">
        <v>10169654</v>
      </c>
      <c r="C1515" s="240" t="s">
        <v>31</v>
      </c>
      <c r="D1515" s="240" t="s">
        <v>32</v>
      </c>
      <c r="E1515" s="240" t="s">
        <v>2770</v>
      </c>
      <c r="F1515" s="240">
        <v>401542</v>
      </c>
      <c r="G1515" s="240" t="s">
        <v>2771</v>
      </c>
      <c r="H1515" s="240" t="s">
        <v>308</v>
      </c>
      <c r="I1515" s="240">
        <v>34600</v>
      </c>
      <c r="J1515" s="240" t="s">
        <v>253</v>
      </c>
      <c r="K1515" s="240" t="s">
        <v>327</v>
      </c>
      <c r="L1515" s="240" t="s">
        <v>255</v>
      </c>
      <c r="M1515" s="240" t="s">
        <v>2772</v>
      </c>
      <c r="N1515" s="192" t="s">
        <v>2922</v>
      </c>
      <c r="Q1515" s="240" t="s">
        <v>3103</v>
      </c>
      <c r="R1515" s="331">
        <v>4314</v>
      </c>
      <c r="S1515" s="288" t="s">
        <v>2868</v>
      </c>
      <c r="T1515" s="289" t="s">
        <v>2869</v>
      </c>
      <c r="U1515" s="240" t="s">
        <v>42</v>
      </c>
      <c r="V1515" s="259">
        <v>100010001376</v>
      </c>
      <c r="AJ1515" s="198" t="str">
        <f t="shared" si="27"/>
        <v>-</v>
      </c>
      <c r="AK1515" s="230">
        <v>2013</v>
      </c>
      <c r="AL1515" s="551" t="s">
        <v>6795</v>
      </c>
    </row>
    <row r="1516" spans="1:38" x14ac:dyDescent="0.2">
      <c r="A1516" s="220" t="s">
        <v>2827</v>
      </c>
      <c r="B1516" s="240">
        <v>10169655</v>
      </c>
      <c r="C1516" s="240" t="s">
        <v>31</v>
      </c>
      <c r="D1516" s="240" t="s">
        <v>32</v>
      </c>
      <c r="E1516" s="240" t="s">
        <v>2770</v>
      </c>
      <c r="F1516" s="240">
        <v>401542</v>
      </c>
      <c r="G1516" s="240" t="s">
        <v>2771</v>
      </c>
      <c r="H1516" s="240" t="s">
        <v>308</v>
      </c>
      <c r="I1516" s="240">
        <v>34610</v>
      </c>
      <c r="J1516" s="240" t="s">
        <v>253</v>
      </c>
      <c r="K1516" s="240" t="s">
        <v>327</v>
      </c>
      <c r="L1516" s="240" t="s">
        <v>255</v>
      </c>
      <c r="M1516" s="240" t="s">
        <v>2772</v>
      </c>
      <c r="N1516" s="192" t="s">
        <v>2922</v>
      </c>
      <c r="Q1516" s="240" t="s">
        <v>3104</v>
      </c>
      <c r="R1516" s="331">
        <v>4315</v>
      </c>
      <c r="S1516" s="288" t="s">
        <v>2868</v>
      </c>
      <c r="T1516" s="289" t="s">
        <v>2869</v>
      </c>
      <c r="U1516" s="240" t="s">
        <v>42</v>
      </c>
      <c r="V1516" s="259">
        <v>100010001376</v>
      </c>
      <c r="AJ1516" s="198" t="str">
        <f t="shared" si="27"/>
        <v>-</v>
      </c>
      <c r="AK1516" s="230">
        <v>2013</v>
      </c>
      <c r="AL1516" s="551" t="s">
        <v>6795</v>
      </c>
    </row>
    <row r="1517" spans="1:38" x14ac:dyDescent="0.2">
      <c r="A1517" s="220" t="s">
        <v>2828</v>
      </c>
      <c r="B1517" s="240">
        <v>10169866</v>
      </c>
      <c r="C1517" s="240" t="s">
        <v>31</v>
      </c>
      <c r="D1517" s="240" t="s">
        <v>32</v>
      </c>
      <c r="E1517" s="240" t="s">
        <v>2770</v>
      </c>
      <c r="F1517" s="240">
        <v>401542</v>
      </c>
      <c r="G1517" s="240" t="s">
        <v>2771</v>
      </c>
      <c r="H1517" s="240" t="s">
        <v>308</v>
      </c>
      <c r="I1517" s="240">
        <v>20500</v>
      </c>
      <c r="J1517" s="240" t="s">
        <v>449</v>
      </c>
      <c r="K1517" s="240" t="s">
        <v>1080</v>
      </c>
      <c r="L1517" s="240" t="s">
        <v>255</v>
      </c>
      <c r="M1517" s="240" t="s">
        <v>2772</v>
      </c>
      <c r="N1517" s="192" t="s">
        <v>2922</v>
      </c>
      <c r="Q1517" s="240" t="s">
        <v>3105</v>
      </c>
      <c r="R1517" s="331">
        <v>4329</v>
      </c>
      <c r="S1517" s="288" t="s">
        <v>2868</v>
      </c>
      <c r="T1517" s="289" t="s">
        <v>2869</v>
      </c>
      <c r="U1517" s="240" t="s">
        <v>42</v>
      </c>
      <c r="V1517" s="259">
        <v>100010001376</v>
      </c>
      <c r="AJ1517" s="198" t="str">
        <f t="shared" si="27"/>
        <v>-</v>
      </c>
      <c r="AK1517" s="230">
        <v>2013</v>
      </c>
      <c r="AL1517" s="551" t="s">
        <v>6795</v>
      </c>
    </row>
    <row r="1518" spans="1:38" x14ac:dyDescent="0.2">
      <c r="A1518" s="220" t="s">
        <v>638</v>
      </c>
      <c r="B1518" s="240">
        <v>10170096</v>
      </c>
      <c r="C1518" s="240" t="s">
        <v>31</v>
      </c>
      <c r="D1518" s="240" t="s">
        <v>32</v>
      </c>
      <c r="E1518" s="240" t="s">
        <v>2767</v>
      </c>
      <c r="F1518" s="240">
        <v>404179</v>
      </c>
      <c r="G1518" s="240" t="s">
        <v>2768</v>
      </c>
      <c r="H1518" s="240" t="s">
        <v>409</v>
      </c>
      <c r="I1518" s="240">
        <v>12950</v>
      </c>
      <c r="J1518" s="240" t="s">
        <v>124</v>
      </c>
      <c r="K1518" s="240" t="s">
        <v>445</v>
      </c>
      <c r="L1518" s="240" t="s">
        <v>255</v>
      </c>
      <c r="M1518" s="240" t="s">
        <v>2753</v>
      </c>
      <c r="N1518" s="192" t="s">
        <v>2922</v>
      </c>
      <c r="Q1518" s="240" t="s">
        <v>4650</v>
      </c>
      <c r="R1518" s="331">
        <v>4330</v>
      </c>
      <c r="S1518" s="288" t="s">
        <v>2868</v>
      </c>
      <c r="T1518" s="289" t="s">
        <v>2869</v>
      </c>
      <c r="U1518" s="240" t="s">
        <v>42</v>
      </c>
      <c r="V1518" s="259">
        <v>100010001376</v>
      </c>
      <c r="AJ1518" s="198" t="str">
        <f t="shared" si="27"/>
        <v>-</v>
      </c>
      <c r="AK1518" s="230">
        <v>2013</v>
      </c>
      <c r="AL1518" s="551" t="s">
        <v>6795</v>
      </c>
    </row>
    <row r="1519" spans="1:38" x14ac:dyDescent="0.2">
      <c r="A1519" s="220" t="s">
        <v>638</v>
      </c>
      <c r="B1519" s="240">
        <v>10170350</v>
      </c>
      <c r="C1519" s="240" t="s">
        <v>31</v>
      </c>
      <c r="D1519" s="240" t="s">
        <v>32</v>
      </c>
      <c r="E1519" s="240" t="s">
        <v>2633</v>
      </c>
      <c r="F1519" s="240">
        <v>405622</v>
      </c>
      <c r="G1519" s="240" t="s">
        <v>2634</v>
      </c>
      <c r="H1519" s="240" t="s">
        <v>321</v>
      </c>
      <c r="I1519" s="240">
        <v>300700</v>
      </c>
      <c r="J1519" s="240" t="s">
        <v>124</v>
      </c>
      <c r="K1519" s="240" t="s">
        <v>445</v>
      </c>
      <c r="L1519" s="240" t="s">
        <v>255</v>
      </c>
      <c r="M1519" s="240" t="s">
        <v>2753</v>
      </c>
      <c r="N1519" s="192" t="s">
        <v>2922</v>
      </c>
      <c r="Q1519" s="240" t="s">
        <v>4283</v>
      </c>
      <c r="R1519" s="331">
        <v>4332</v>
      </c>
      <c r="S1519" s="288" t="s">
        <v>2868</v>
      </c>
      <c r="T1519" s="289" t="s">
        <v>2869</v>
      </c>
      <c r="U1519" s="240" t="s">
        <v>42</v>
      </c>
      <c r="V1519" s="259">
        <v>100010001376</v>
      </c>
      <c r="AJ1519" s="198" t="str">
        <f t="shared" si="27"/>
        <v>-</v>
      </c>
      <c r="AK1519" s="230">
        <v>2013</v>
      </c>
      <c r="AL1519" s="551" t="s">
        <v>6795</v>
      </c>
    </row>
    <row r="1520" spans="1:38" x14ac:dyDescent="0.2">
      <c r="A1520" s="220" t="s">
        <v>639</v>
      </c>
      <c r="B1520" s="240">
        <v>10170621</v>
      </c>
      <c r="C1520" s="240" t="s">
        <v>31</v>
      </c>
      <c r="D1520" s="240" t="s">
        <v>32</v>
      </c>
      <c r="E1520" s="240" t="s">
        <v>2773</v>
      </c>
      <c r="F1520" s="240">
        <v>400279</v>
      </c>
      <c r="G1520" s="240" t="s">
        <v>2774</v>
      </c>
      <c r="H1520" s="240" t="s">
        <v>308</v>
      </c>
      <c r="I1520" s="240">
        <v>21200</v>
      </c>
      <c r="J1520" s="240" t="s">
        <v>367</v>
      </c>
      <c r="K1520" s="240" t="s">
        <v>375</v>
      </c>
      <c r="L1520" s="240" t="s">
        <v>255</v>
      </c>
      <c r="M1520" s="240" t="s">
        <v>2775</v>
      </c>
      <c r="N1520" s="192" t="s">
        <v>2922</v>
      </c>
      <c r="Q1520" s="240" t="s">
        <v>3729</v>
      </c>
      <c r="R1520" s="331">
        <v>4333</v>
      </c>
      <c r="S1520" s="288" t="s">
        <v>2868</v>
      </c>
      <c r="T1520" s="289" t="s">
        <v>2869</v>
      </c>
      <c r="U1520" s="240" t="s">
        <v>42</v>
      </c>
      <c r="V1520" s="259">
        <v>100010001376</v>
      </c>
      <c r="AJ1520" s="198" t="str">
        <f t="shared" si="27"/>
        <v>-</v>
      </c>
      <c r="AK1520" s="230">
        <v>2013</v>
      </c>
      <c r="AL1520" s="551" t="s">
        <v>6795</v>
      </c>
    </row>
    <row r="1521" spans="1:38" x14ac:dyDescent="0.2">
      <c r="A1521" s="220" t="s">
        <v>639</v>
      </c>
      <c r="B1521" s="240">
        <v>10170622</v>
      </c>
      <c r="C1521" s="240" t="s">
        <v>31</v>
      </c>
      <c r="D1521" s="240" t="s">
        <v>32</v>
      </c>
      <c r="E1521" s="240" t="s">
        <v>2773</v>
      </c>
      <c r="F1521" s="240">
        <v>400279</v>
      </c>
      <c r="G1521" s="240" t="s">
        <v>2774</v>
      </c>
      <c r="H1521" s="240" t="s">
        <v>308</v>
      </c>
      <c r="I1521" s="240">
        <v>23100</v>
      </c>
      <c r="J1521" s="240" t="s">
        <v>367</v>
      </c>
      <c r="K1521" s="240" t="s">
        <v>375</v>
      </c>
      <c r="L1521" s="240" t="s">
        <v>255</v>
      </c>
      <c r="M1521" s="240" t="s">
        <v>2775</v>
      </c>
      <c r="N1521" s="192" t="s">
        <v>2922</v>
      </c>
      <c r="Q1521" s="240" t="s">
        <v>3730</v>
      </c>
      <c r="R1521" s="331">
        <v>4334</v>
      </c>
      <c r="S1521" s="288" t="s">
        <v>2868</v>
      </c>
      <c r="T1521" s="289" t="s">
        <v>2869</v>
      </c>
      <c r="U1521" s="240" t="s">
        <v>42</v>
      </c>
      <c r="V1521" s="259">
        <v>100010001376</v>
      </c>
      <c r="AJ1521" s="198" t="str">
        <f t="shared" si="27"/>
        <v>-</v>
      </c>
      <c r="AK1521" s="230">
        <v>2013</v>
      </c>
      <c r="AL1521" s="551" t="s">
        <v>6795</v>
      </c>
    </row>
    <row r="1522" spans="1:38" x14ac:dyDescent="0.2">
      <c r="A1522" s="220" t="s">
        <v>2829</v>
      </c>
      <c r="B1522" s="240">
        <v>10171119</v>
      </c>
      <c r="C1522" s="240" t="s">
        <v>31</v>
      </c>
      <c r="D1522" s="240" t="s">
        <v>32</v>
      </c>
      <c r="E1522" s="240" t="s">
        <v>2776</v>
      </c>
      <c r="F1522" s="240">
        <v>402642</v>
      </c>
      <c r="G1522" s="240" t="s">
        <v>1174</v>
      </c>
      <c r="H1522" s="240" t="s">
        <v>604</v>
      </c>
      <c r="I1522" s="240">
        <v>400</v>
      </c>
      <c r="J1522" s="240" t="s">
        <v>546</v>
      </c>
      <c r="K1522" s="240" t="s">
        <v>699</v>
      </c>
      <c r="L1522" s="240" t="s">
        <v>255</v>
      </c>
      <c r="M1522" s="240" t="s">
        <v>2752</v>
      </c>
      <c r="N1522" s="192" t="s">
        <v>2922</v>
      </c>
      <c r="Q1522" s="240" t="s">
        <v>3106</v>
      </c>
      <c r="R1522" s="331">
        <v>4339</v>
      </c>
      <c r="S1522" s="288" t="s">
        <v>2868</v>
      </c>
      <c r="T1522" s="289" t="s">
        <v>2869</v>
      </c>
      <c r="U1522" s="240" t="s">
        <v>42</v>
      </c>
      <c r="V1522" s="259">
        <v>100010001376</v>
      </c>
      <c r="AJ1522" s="198" t="str">
        <f t="shared" si="27"/>
        <v>-</v>
      </c>
      <c r="AK1522" s="230">
        <v>2013</v>
      </c>
      <c r="AL1522" s="551" t="s">
        <v>6795</v>
      </c>
    </row>
    <row r="1523" spans="1:38" x14ac:dyDescent="0.2">
      <c r="A1523" s="220" t="s">
        <v>2830</v>
      </c>
      <c r="B1523" s="240">
        <v>10171859</v>
      </c>
      <c r="C1523" s="240" t="s">
        <v>31</v>
      </c>
      <c r="D1523" s="240" t="s">
        <v>32</v>
      </c>
      <c r="E1523" s="240" t="s">
        <v>2765</v>
      </c>
      <c r="F1523" s="240">
        <v>408828</v>
      </c>
      <c r="G1523" s="240" t="s">
        <v>2766</v>
      </c>
      <c r="H1523" s="240" t="s">
        <v>252</v>
      </c>
      <c r="I1523" s="240">
        <v>47102</v>
      </c>
      <c r="J1523" s="240" t="s">
        <v>491</v>
      </c>
      <c r="K1523" s="240" t="s">
        <v>549</v>
      </c>
      <c r="L1523" s="240" t="s">
        <v>255</v>
      </c>
      <c r="M1523" s="240" t="s">
        <v>2752</v>
      </c>
      <c r="N1523" s="192" t="s">
        <v>2922</v>
      </c>
      <c r="Q1523" s="240" t="s">
        <v>3107</v>
      </c>
      <c r="R1523" s="331">
        <v>4340</v>
      </c>
      <c r="S1523" s="288" t="s">
        <v>2868</v>
      </c>
      <c r="T1523" s="289" t="s">
        <v>2869</v>
      </c>
      <c r="U1523" s="240" t="s">
        <v>42</v>
      </c>
      <c r="V1523" s="259">
        <v>100010001376</v>
      </c>
      <c r="AJ1523" s="198" t="str">
        <f t="shared" si="27"/>
        <v>-</v>
      </c>
      <c r="AK1523" s="230">
        <v>2013</v>
      </c>
      <c r="AL1523" s="551" t="s">
        <v>6795</v>
      </c>
    </row>
    <row r="1524" spans="1:38" x14ac:dyDescent="0.2">
      <c r="A1524" s="220" t="s">
        <v>2831</v>
      </c>
      <c r="B1524" s="290">
        <v>10172940</v>
      </c>
      <c r="C1524" s="240" t="s">
        <v>31</v>
      </c>
      <c r="D1524" s="240" t="s">
        <v>32</v>
      </c>
      <c r="E1524" s="240" t="s">
        <v>2396</v>
      </c>
      <c r="F1524" s="240">
        <v>409922</v>
      </c>
      <c r="G1524" s="240" t="s">
        <v>2397</v>
      </c>
      <c r="H1524" s="240" t="s">
        <v>2398</v>
      </c>
      <c r="I1524" s="240">
        <v>91960</v>
      </c>
      <c r="J1524" s="240" t="s">
        <v>2777</v>
      </c>
      <c r="K1524" s="240" t="s">
        <v>2778</v>
      </c>
      <c r="L1524" s="240" t="s">
        <v>255</v>
      </c>
      <c r="M1524" s="240" t="s">
        <v>2779</v>
      </c>
      <c r="Q1524" s="240" t="s">
        <v>2930</v>
      </c>
      <c r="R1524" s="331">
        <v>4342</v>
      </c>
      <c r="S1524" s="291" t="s">
        <v>2868</v>
      </c>
      <c r="T1524" s="292" t="s">
        <v>2869</v>
      </c>
      <c r="U1524" s="293" t="s">
        <v>42</v>
      </c>
      <c r="V1524" s="294">
        <v>100010001376</v>
      </c>
      <c r="AJ1524" s="198" t="str">
        <f t="shared" si="27"/>
        <v>-</v>
      </c>
      <c r="AK1524" s="230">
        <v>2013</v>
      </c>
      <c r="AL1524" s="551" t="s">
        <v>6795</v>
      </c>
    </row>
    <row r="1525" spans="1:38" x14ac:dyDescent="0.2">
      <c r="A1525" s="220" t="s">
        <v>2831</v>
      </c>
      <c r="B1525" s="290">
        <v>10172941</v>
      </c>
      <c r="C1525" s="240" t="s">
        <v>31</v>
      </c>
      <c r="D1525" s="240" t="s">
        <v>32</v>
      </c>
      <c r="E1525" s="240" t="s">
        <v>2396</v>
      </c>
      <c r="F1525" s="240">
        <v>409922</v>
      </c>
      <c r="G1525" s="240" t="s">
        <v>2397</v>
      </c>
      <c r="H1525" s="240" t="s">
        <v>2398</v>
      </c>
      <c r="I1525" s="240">
        <v>91970</v>
      </c>
      <c r="J1525" s="240" t="s">
        <v>2777</v>
      </c>
      <c r="K1525" s="240" t="s">
        <v>2778</v>
      </c>
      <c r="L1525" s="240" t="s">
        <v>255</v>
      </c>
      <c r="M1525" s="240" t="s">
        <v>2779</v>
      </c>
      <c r="Q1525" s="240" t="s">
        <v>2930</v>
      </c>
      <c r="R1525" s="331">
        <v>4343</v>
      </c>
      <c r="S1525" s="291" t="s">
        <v>2868</v>
      </c>
      <c r="T1525" s="292" t="s">
        <v>2869</v>
      </c>
      <c r="U1525" s="293" t="s">
        <v>42</v>
      </c>
      <c r="V1525" s="294">
        <v>100010001376</v>
      </c>
      <c r="AJ1525" s="198" t="str">
        <f t="shared" si="27"/>
        <v>-</v>
      </c>
      <c r="AK1525" s="230">
        <v>2013</v>
      </c>
      <c r="AL1525" s="551" t="s">
        <v>6795</v>
      </c>
    </row>
    <row r="1526" spans="1:38" x14ac:dyDescent="0.2">
      <c r="A1526" s="220" t="s">
        <v>2831</v>
      </c>
      <c r="B1526" s="290">
        <v>10172943</v>
      </c>
      <c r="C1526" s="240" t="s">
        <v>31</v>
      </c>
      <c r="D1526" s="240" t="s">
        <v>32</v>
      </c>
      <c r="E1526" s="240" t="s">
        <v>2396</v>
      </c>
      <c r="F1526" s="240">
        <v>409922</v>
      </c>
      <c r="G1526" s="240" t="s">
        <v>2397</v>
      </c>
      <c r="H1526" s="240" t="s">
        <v>2398</v>
      </c>
      <c r="I1526" s="240">
        <v>91990</v>
      </c>
      <c r="J1526" s="240" t="s">
        <v>2780</v>
      </c>
      <c r="K1526" s="240" t="s">
        <v>2781</v>
      </c>
      <c r="L1526" s="240" t="s">
        <v>255</v>
      </c>
      <c r="M1526" s="240" t="s">
        <v>2779</v>
      </c>
      <c r="Q1526" s="240" t="s">
        <v>2930</v>
      </c>
      <c r="R1526" s="331">
        <v>4344</v>
      </c>
      <c r="S1526" s="291" t="s">
        <v>2868</v>
      </c>
      <c r="T1526" s="292" t="s">
        <v>2869</v>
      </c>
      <c r="U1526" s="293" t="s">
        <v>42</v>
      </c>
      <c r="V1526" s="294">
        <v>100010001376</v>
      </c>
      <c r="AJ1526" s="198" t="str">
        <f t="shared" si="27"/>
        <v>-</v>
      </c>
      <c r="AK1526" s="230">
        <v>2013</v>
      </c>
      <c r="AL1526" s="551" t="s">
        <v>6795</v>
      </c>
    </row>
    <row r="1527" spans="1:38" x14ac:dyDescent="0.2">
      <c r="A1527" s="220" t="s">
        <v>2833</v>
      </c>
      <c r="B1527" s="290">
        <v>10172944</v>
      </c>
      <c r="C1527" s="240" t="s">
        <v>31</v>
      </c>
      <c r="D1527" s="240" t="s">
        <v>32</v>
      </c>
      <c r="E1527" s="240" t="s">
        <v>2396</v>
      </c>
      <c r="F1527" s="240">
        <v>409922</v>
      </c>
      <c r="G1527" s="240" t="s">
        <v>2397</v>
      </c>
      <c r="H1527" s="240" t="s">
        <v>2398</v>
      </c>
      <c r="I1527" s="240">
        <v>21101</v>
      </c>
      <c r="J1527" s="240" t="s">
        <v>290</v>
      </c>
      <c r="K1527" s="240" t="s">
        <v>413</v>
      </c>
      <c r="L1527" s="240" t="s">
        <v>255</v>
      </c>
      <c r="M1527" s="240" t="s">
        <v>2752</v>
      </c>
      <c r="Q1527" s="240" t="s">
        <v>2931</v>
      </c>
      <c r="R1527" s="331">
        <v>4345</v>
      </c>
      <c r="S1527" s="288" t="s">
        <v>2868</v>
      </c>
      <c r="T1527" s="289" t="s">
        <v>2869</v>
      </c>
      <c r="U1527" s="240" t="s">
        <v>42</v>
      </c>
      <c r="V1527" s="259">
        <v>100010001376</v>
      </c>
      <c r="AJ1527" s="198" t="str">
        <f t="shared" si="27"/>
        <v>-</v>
      </c>
      <c r="AK1527" s="230">
        <v>2013</v>
      </c>
      <c r="AL1527" s="551" t="s">
        <v>6795</v>
      </c>
    </row>
    <row r="1528" spans="1:38" x14ac:dyDescent="0.2">
      <c r="A1528" s="220" t="s">
        <v>2832</v>
      </c>
      <c r="B1528" s="240">
        <v>10173020</v>
      </c>
      <c r="C1528" s="240" t="s">
        <v>31</v>
      </c>
      <c r="D1528" s="240" t="s">
        <v>32</v>
      </c>
      <c r="E1528" s="240" t="s">
        <v>2676</v>
      </c>
      <c r="F1528" s="240">
        <v>401009</v>
      </c>
      <c r="G1528" s="240" t="s">
        <v>2769</v>
      </c>
      <c r="H1528" s="240" t="s">
        <v>387</v>
      </c>
      <c r="I1528" s="240">
        <v>27501</v>
      </c>
      <c r="J1528" s="240" t="s">
        <v>474</v>
      </c>
      <c r="K1528" s="240" t="s">
        <v>2782</v>
      </c>
      <c r="L1528" s="240" t="s">
        <v>255</v>
      </c>
      <c r="M1528" s="240" t="s">
        <v>2697</v>
      </c>
      <c r="N1528" s="192" t="s">
        <v>2922</v>
      </c>
      <c r="Q1528" s="240" t="s">
        <v>3108</v>
      </c>
      <c r="R1528" s="331">
        <v>4346</v>
      </c>
      <c r="S1528" s="288" t="s">
        <v>2868</v>
      </c>
      <c r="T1528" s="289" t="s">
        <v>2869</v>
      </c>
      <c r="U1528" s="240" t="s">
        <v>42</v>
      </c>
      <c r="V1528" s="259">
        <v>100010001376</v>
      </c>
      <c r="AJ1528" s="198" t="str">
        <f t="shared" si="27"/>
        <v>-</v>
      </c>
      <c r="AK1528" s="230">
        <v>2013</v>
      </c>
      <c r="AL1528" s="551" t="s">
        <v>6795</v>
      </c>
    </row>
    <row r="1529" spans="1:38" ht="32" x14ac:dyDescent="0.2">
      <c r="A1529" s="220" t="s">
        <v>638</v>
      </c>
      <c r="B1529" s="253" t="s">
        <v>2783</v>
      </c>
      <c r="C1529" s="240" t="s">
        <v>31</v>
      </c>
      <c r="D1529" s="240" t="s">
        <v>32</v>
      </c>
      <c r="E1529" s="240" t="s">
        <v>2754</v>
      </c>
      <c r="F1529" s="240">
        <v>412804</v>
      </c>
      <c r="G1529" s="240" t="s">
        <v>2755</v>
      </c>
      <c r="H1529" s="240" t="s">
        <v>2756</v>
      </c>
      <c r="I1529" s="240">
        <v>40100</v>
      </c>
      <c r="J1529" s="240" t="s">
        <v>2784</v>
      </c>
      <c r="K1529" s="240" t="s">
        <v>1529</v>
      </c>
      <c r="L1529" s="240" t="s">
        <v>255</v>
      </c>
      <c r="M1529" s="240" t="s">
        <v>2752</v>
      </c>
      <c r="Q1529" s="240" t="s">
        <v>3392</v>
      </c>
      <c r="R1529" s="331">
        <v>4352</v>
      </c>
      <c r="S1529" s="288" t="s">
        <v>2868</v>
      </c>
      <c r="T1529" s="289" t="s">
        <v>2869</v>
      </c>
      <c r="U1529" s="240" t="s">
        <v>42</v>
      </c>
      <c r="V1529" s="259">
        <v>100010001376</v>
      </c>
      <c r="AJ1529" s="198" t="str">
        <f t="shared" si="27"/>
        <v>-</v>
      </c>
      <c r="AK1529" s="230">
        <v>2013</v>
      </c>
      <c r="AL1529" s="551" t="s">
        <v>6795</v>
      </c>
    </row>
    <row r="1530" spans="1:38" ht="32" x14ac:dyDescent="0.2">
      <c r="A1530" s="220" t="s">
        <v>638</v>
      </c>
      <c r="B1530" s="253" t="s">
        <v>2785</v>
      </c>
      <c r="C1530" s="240" t="s">
        <v>31</v>
      </c>
      <c r="D1530" s="240" t="s">
        <v>32</v>
      </c>
      <c r="E1530" s="240" t="s">
        <v>2754</v>
      </c>
      <c r="F1530" s="240">
        <v>412804</v>
      </c>
      <c r="G1530" s="240" t="s">
        <v>2755</v>
      </c>
      <c r="H1530" s="240" t="s">
        <v>2756</v>
      </c>
      <c r="I1530" s="240">
        <v>41400</v>
      </c>
      <c r="J1530" s="240" t="s">
        <v>2786</v>
      </c>
      <c r="K1530" s="240" t="s">
        <v>460</v>
      </c>
      <c r="L1530" s="240" t="s">
        <v>255</v>
      </c>
      <c r="M1530" s="240" t="s">
        <v>2752</v>
      </c>
      <c r="Q1530" s="240" t="s">
        <v>3391</v>
      </c>
      <c r="R1530" s="331">
        <v>4353</v>
      </c>
      <c r="S1530" s="288" t="s">
        <v>2868</v>
      </c>
      <c r="T1530" s="289" t="s">
        <v>2869</v>
      </c>
      <c r="U1530" s="240" t="s">
        <v>42</v>
      </c>
      <c r="V1530" s="259">
        <v>100010001376</v>
      </c>
      <c r="AJ1530" s="198" t="str">
        <f t="shared" si="27"/>
        <v>-</v>
      </c>
      <c r="AK1530" s="230">
        <v>2013</v>
      </c>
      <c r="AL1530" s="551" t="s">
        <v>6795</v>
      </c>
    </row>
    <row r="1531" spans="1:38" ht="32" x14ac:dyDescent="0.2">
      <c r="A1531" s="220" t="s">
        <v>638</v>
      </c>
      <c r="B1531" s="253" t="s">
        <v>2787</v>
      </c>
      <c r="C1531" s="240" t="s">
        <v>31</v>
      </c>
      <c r="D1531" s="240" t="s">
        <v>32</v>
      </c>
      <c r="E1531" s="240" t="s">
        <v>2759</v>
      </c>
      <c r="F1531" s="240">
        <v>413695</v>
      </c>
      <c r="G1531" s="240" t="s">
        <v>2760</v>
      </c>
      <c r="H1531" s="240" t="s">
        <v>333</v>
      </c>
      <c r="I1531" s="240">
        <v>40100</v>
      </c>
      <c r="J1531" s="240" t="s">
        <v>2346</v>
      </c>
      <c r="K1531" s="240" t="s">
        <v>2347</v>
      </c>
      <c r="L1531" s="240" t="s">
        <v>255</v>
      </c>
      <c r="M1531" s="240" t="s">
        <v>2788</v>
      </c>
      <c r="Q1531" s="240" t="s">
        <v>3390</v>
      </c>
      <c r="R1531" s="331">
        <v>4354</v>
      </c>
      <c r="S1531" s="288" t="s">
        <v>2868</v>
      </c>
      <c r="T1531" s="289" t="s">
        <v>2869</v>
      </c>
      <c r="U1531" s="240" t="s">
        <v>42</v>
      </c>
      <c r="V1531" s="259">
        <v>100010001376</v>
      </c>
      <c r="AJ1531" s="198" t="str">
        <f t="shared" si="27"/>
        <v>-</v>
      </c>
      <c r="AK1531" s="230">
        <v>2013</v>
      </c>
      <c r="AL1531" s="551" t="s">
        <v>6795</v>
      </c>
    </row>
    <row r="1532" spans="1:38" ht="32" x14ac:dyDescent="0.2">
      <c r="A1532" s="220" t="s">
        <v>638</v>
      </c>
      <c r="B1532" s="253" t="s">
        <v>2789</v>
      </c>
      <c r="C1532" s="240" t="s">
        <v>31</v>
      </c>
      <c r="D1532" s="240" t="s">
        <v>32</v>
      </c>
      <c r="E1532" s="240" t="s">
        <v>2670</v>
      </c>
      <c r="F1532" s="240">
        <v>413745</v>
      </c>
      <c r="G1532" s="240" t="s">
        <v>2671</v>
      </c>
      <c r="H1532" s="240" t="s">
        <v>374</v>
      </c>
      <c r="I1532" s="240">
        <v>92100</v>
      </c>
      <c r="J1532" s="240" t="s">
        <v>1326</v>
      </c>
      <c r="K1532" s="240" t="s">
        <v>1327</v>
      </c>
      <c r="L1532" s="240" t="s">
        <v>255</v>
      </c>
      <c r="M1532" s="240" t="s">
        <v>2752</v>
      </c>
      <c r="Q1532" s="240" t="s">
        <v>3127</v>
      </c>
      <c r="R1532" s="331">
        <v>4355</v>
      </c>
      <c r="S1532" s="288" t="s">
        <v>2868</v>
      </c>
      <c r="T1532" s="289" t="s">
        <v>2869</v>
      </c>
      <c r="U1532" s="240" t="s">
        <v>42</v>
      </c>
      <c r="V1532" s="259">
        <v>100010001376</v>
      </c>
      <c r="AJ1532" s="198" t="str">
        <f t="shared" si="27"/>
        <v>-</v>
      </c>
      <c r="AK1532" s="230">
        <v>2013</v>
      </c>
      <c r="AL1532" s="551" t="s">
        <v>6795</v>
      </c>
    </row>
    <row r="1533" spans="1:38" ht="32" x14ac:dyDescent="0.2">
      <c r="A1533" s="220" t="s">
        <v>638</v>
      </c>
      <c r="B1533" s="253" t="s">
        <v>2790</v>
      </c>
      <c r="C1533" s="240" t="s">
        <v>31</v>
      </c>
      <c r="D1533" s="240" t="s">
        <v>32</v>
      </c>
      <c r="E1533" s="240" t="s">
        <v>2770</v>
      </c>
      <c r="F1533" s="240">
        <v>401542</v>
      </c>
      <c r="G1533" s="240" t="s">
        <v>2771</v>
      </c>
      <c r="H1533" s="240" t="s">
        <v>308</v>
      </c>
      <c r="I1533" s="240">
        <v>40200</v>
      </c>
      <c r="J1533" s="240" t="s">
        <v>1326</v>
      </c>
      <c r="K1533" s="240" t="s">
        <v>1327</v>
      </c>
      <c r="L1533" s="240" t="s">
        <v>255</v>
      </c>
      <c r="M1533" s="240" t="s">
        <v>2752</v>
      </c>
      <c r="Q1533" s="240" t="s">
        <v>6845</v>
      </c>
      <c r="R1533" s="331">
        <v>4356</v>
      </c>
      <c r="S1533" s="288" t="s">
        <v>2868</v>
      </c>
      <c r="T1533" s="289" t="s">
        <v>2869</v>
      </c>
      <c r="U1533" s="240" t="s">
        <v>42</v>
      </c>
      <c r="V1533" s="259">
        <v>100010001376</v>
      </c>
      <c r="AJ1533" s="198" t="str">
        <f t="shared" si="27"/>
        <v>-</v>
      </c>
      <c r="AK1533" s="230">
        <v>2013</v>
      </c>
      <c r="AL1533" s="551" t="s">
        <v>6795</v>
      </c>
    </row>
    <row r="1534" spans="1:38" ht="32" x14ac:dyDescent="0.2">
      <c r="A1534" s="220" t="s">
        <v>638</v>
      </c>
      <c r="B1534" s="253" t="s">
        <v>2791</v>
      </c>
      <c r="C1534" s="240" t="s">
        <v>31</v>
      </c>
      <c r="D1534" s="240" t="s">
        <v>1939</v>
      </c>
      <c r="E1534" s="240" t="s">
        <v>2792</v>
      </c>
      <c r="F1534" s="240">
        <v>409240</v>
      </c>
      <c r="G1534" s="240" t="s">
        <v>2793</v>
      </c>
      <c r="H1534" s="240" t="s">
        <v>1963</v>
      </c>
      <c r="I1534" s="240">
        <v>10100</v>
      </c>
      <c r="J1534" s="240" t="s">
        <v>2794</v>
      </c>
      <c r="K1534" s="240" t="s">
        <v>2795</v>
      </c>
      <c r="L1534" s="240" t="s">
        <v>255</v>
      </c>
      <c r="M1534" s="240" t="s">
        <v>2796</v>
      </c>
      <c r="Q1534" s="240" t="s">
        <v>3655</v>
      </c>
      <c r="R1534" s="331">
        <v>4357</v>
      </c>
      <c r="S1534" s="288" t="s">
        <v>2868</v>
      </c>
      <c r="T1534" s="289" t="s">
        <v>2869</v>
      </c>
      <c r="U1534" s="240" t="s">
        <v>42</v>
      </c>
      <c r="V1534" s="259">
        <v>100010001376</v>
      </c>
      <c r="AJ1534" s="198" t="str">
        <f t="shared" si="27"/>
        <v>-</v>
      </c>
      <c r="AK1534" s="230">
        <v>2013</v>
      </c>
      <c r="AL1534" s="551" t="s">
        <v>6795</v>
      </c>
    </row>
    <row r="1535" spans="1:38" x14ac:dyDescent="0.2">
      <c r="A1535" s="220" t="s">
        <v>3302</v>
      </c>
      <c r="B1535" s="240">
        <v>10167745</v>
      </c>
      <c r="C1535" s="240" t="s">
        <v>31</v>
      </c>
      <c r="D1535" s="240" t="s">
        <v>75</v>
      </c>
      <c r="E1535" s="240" t="s">
        <v>2862</v>
      </c>
      <c r="F1535" s="240">
        <v>409157</v>
      </c>
      <c r="G1535" s="240" t="s">
        <v>2863</v>
      </c>
      <c r="H1535" s="240" t="s">
        <v>333</v>
      </c>
      <c r="I1535" s="240">
        <v>11100</v>
      </c>
      <c r="J1535" s="240" t="s">
        <v>175</v>
      </c>
      <c r="K1535" s="240" t="s">
        <v>452</v>
      </c>
      <c r="L1535" s="240" t="s">
        <v>255</v>
      </c>
      <c r="M1535" s="240" t="s">
        <v>2864</v>
      </c>
      <c r="Q1535" s="240" t="s">
        <v>3652</v>
      </c>
      <c r="R1535" s="331">
        <v>4359</v>
      </c>
      <c r="S1535" s="295" t="s">
        <v>2870</v>
      </c>
      <c r="T1535" s="288" t="s">
        <v>766</v>
      </c>
      <c r="U1535" s="240" t="s">
        <v>42</v>
      </c>
      <c r="V1535" s="259">
        <v>100010001376</v>
      </c>
      <c r="AJ1535" s="198" t="str">
        <f t="shared" si="27"/>
        <v>-</v>
      </c>
      <c r="AK1535" s="230">
        <v>2013</v>
      </c>
      <c r="AL1535" s="551" t="s">
        <v>6795</v>
      </c>
    </row>
    <row r="1536" spans="1:38" x14ac:dyDescent="0.2">
      <c r="A1536" s="220" t="s">
        <v>637</v>
      </c>
      <c r="B1536" s="240">
        <v>10173526</v>
      </c>
      <c r="C1536" s="240" t="s">
        <v>31</v>
      </c>
      <c r="D1536" s="240" t="s">
        <v>75</v>
      </c>
      <c r="E1536" s="240" t="s">
        <v>2862</v>
      </c>
      <c r="F1536" s="240">
        <v>409157</v>
      </c>
      <c r="G1536" s="240" t="s">
        <v>2863</v>
      </c>
      <c r="H1536" s="240" t="s">
        <v>333</v>
      </c>
      <c r="I1536" s="240">
        <v>11901</v>
      </c>
      <c r="J1536" s="240" t="s">
        <v>356</v>
      </c>
      <c r="K1536" s="240" t="s">
        <v>452</v>
      </c>
      <c r="L1536" s="240" t="s">
        <v>255</v>
      </c>
      <c r="M1536" s="240" t="s">
        <v>2864</v>
      </c>
      <c r="Q1536" s="240" t="s">
        <v>3119</v>
      </c>
      <c r="R1536" s="331">
        <v>4360</v>
      </c>
      <c r="S1536" s="295" t="s">
        <v>2870</v>
      </c>
      <c r="T1536" s="288" t="s">
        <v>766</v>
      </c>
      <c r="U1536" s="240" t="s">
        <v>42</v>
      </c>
      <c r="V1536" s="259">
        <v>100010001376</v>
      </c>
      <c r="AJ1536" s="198" t="str">
        <f t="shared" si="27"/>
        <v>-</v>
      </c>
      <c r="AK1536" s="230">
        <v>2013</v>
      </c>
      <c r="AL1536" s="551" t="s">
        <v>6795</v>
      </c>
    </row>
    <row r="1537" spans="1:38" x14ac:dyDescent="0.2">
      <c r="A1537" s="220" t="s">
        <v>637</v>
      </c>
      <c r="B1537" s="240">
        <v>10144137</v>
      </c>
      <c r="C1537" s="240" t="s">
        <v>31</v>
      </c>
      <c r="D1537" s="240" t="s">
        <v>32</v>
      </c>
      <c r="E1537" s="240" t="s">
        <v>2883</v>
      </c>
      <c r="F1537" s="240">
        <v>405622</v>
      </c>
      <c r="G1537" s="240" t="s">
        <v>2634</v>
      </c>
      <c r="H1537" s="240" t="s">
        <v>321</v>
      </c>
      <c r="I1537" s="240">
        <v>3200</v>
      </c>
      <c r="J1537" s="240" t="s">
        <v>207</v>
      </c>
      <c r="K1537" s="240" t="s">
        <v>440</v>
      </c>
      <c r="L1537" s="240" t="s">
        <v>255</v>
      </c>
      <c r="M1537" s="240" t="s">
        <v>2884</v>
      </c>
      <c r="Q1537" s="240" t="s">
        <v>4260</v>
      </c>
      <c r="R1537" s="331">
        <v>4361</v>
      </c>
      <c r="S1537" s="240" t="s">
        <v>2885</v>
      </c>
      <c r="T1537" s="240" t="s">
        <v>2886</v>
      </c>
      <c r="U1537" s="240" t="s">
        <v>42</v>
      </c>
      <c r="V1537" s="240">
        <v>100010001376</v>
      </c>
      <c r="AJ1537" s="198" t="str">
        <f t="shared" si="27"/>
        <v>-</v>
      </c>
      <c r="AK1537" s="230">
        <v>2013</v>
      </c>
      <c r="AL1537" s="551" t="s">
        <v>6795</v>
      </c>
    </row>
    <row r="1538" spans="1:38" x14ac:dyDescent="0.2">
      <c r="A1538" s="220" t="s">
        <v>637</v>
      </c>
      <c r="B1538" s="240">
        <v>10144071</v>
      </c>
      <c r="C1538" s="240" t="s">
        <v>31</v>
      </c>
      <c r="D1538" s="240" t="s">
        <v>32</v>
      </c>
      <c r="E1538" s="240" t="s">
        <v>2883</v>
      </c>
      <c r="F1538" s="240">
        <v>405622</v>
      </c>
      <c r="G1538" s="240" t="s">
        <v>2634</v>
      </c>
      <c r="H1538" s="240" t="s">
        <v>321</v>
      </c>
      <c r="I1538" s="240">
        <v>23800</v>
      </c>
      <c r="J1538" s="240" t="s">
        <v>491</v>
      </c>
      <c r="K1538" s="240" t="s">
        <v>549</v>
      </c>
      <c r="L1538" s="240" t="s">
        <v>255</v>
      </c>
      <c r="M1538" s="240" t="s">
        <v>2884</v>
      </c>
      <c r="Q1538" s="240" t="s">
        <v>2973</v>
      </c>
      <c r="R1538" s="331">
        <v>4362</v>
      </c>
      <c r="S1538" s="240" t="s">
        <v>2885</v>
      </c>
      <c r="T1538" s="240" t="s">
        <v>2886</v>
      </c>
      <c r="U1538" s="240" t="s">
        <v>42</v>
      </c>
      <c r="V1538" s="240">
        <v>100010001376</v>
      </c>
      <c r="AJ1538" s="198" t="str">
        <f t="shared" si="27"/>
        <v>-</v>
      </c>
      <c r="AK1538" s="230">
        <v>2013</v>
      </c>
      <c r="AL1538" s="551" t="s">
        <v>6795</v>
      </c>
    </row>
    <row r="1539" spans="1:38" x14ac:dyDescent="0.2">
      <c r="A1539" s="220" t="s">
        <v>3302</v>
      </c>
      <c r="B1539" s="240">
        <v>10144142</v>
      </c>
      <c r="C1539" s="240" t="s">
        <v>31</v>
      </c>
      <c r="D1539" s="240" t="s">
        <v>32</v>
      </c>
      <c r="E1539" s="240" t="s">
        <v>2883</v>
      </c>
      <c r="F1539" s="240">
        <v>405622</v>
      </c>
      <c r="G1539" s="240" t="s">
        <v>2634</v>
      </c>
      <c r="H1539" s="240" t="s">
        <v>321</v>
      </c>
      <c r="I1539" s="240">
        <v>21100</v>
      </c>
      <c r="J1539" s="240" t="s">
        <v>290</v>
      </c>
      <c r="K1539" s="240" t="s">
        <v>413</v>
      </c>
      <c r="L1539" s="240" t="s">
        <v>255</v>
      </c>
      <c r="M1539" s="240" t="s">
        <v>2884</v>
      </c>
      <c r="Q1539" s="240" t="s">
        <v>3388</v>
      </c>
      <c r="R1539" s="331">
        <v>4366</v>
      </c>
      <c r="S1539" s="240" t="s">
        <v>2885</v>
      </c>
      <c r="T1539" s="240" t="s">
        <v>2886</v>
      </c>
      <c r="U1539" s="240" t="s">
        <v>42</v>
      </c>
      <c r="V1539" s="240">
        <v>100010001376</v>
      </c>
      <c r="AJ1539" s="198" t="str">
        <f t="shared" si="27"/>
        <v>-</v>
      </c>
      <c r="AK1539" s="230">
        <v>2013</v>
      </c>
      <c r="AL1539" s="551" t="s">
        <v>6795</v>
      </c>
    </row>
    <row r="1540" spans="1:38" x14ac:dyDescent="0.2">
      <c r="A1540" s="220" t="s">
        <v>637</v>
      </c>
      <c r="B1540" s="240">
        <v>10144148</v>
      </c>
      <c r="C1540" s="240" t="s">
        <v>31</v>
      </c>
      <c r="D1540" s="240" t="s">
        <v>32</v>
      </c>
      <c r="E1540" s="240" t="s">
        <v>2883</v>
      </c>
      <c r="F1540" s="240">
        <v>405622</v>
      </c>
      <c r="G1540" s="240" t="s">
        <v>2634</v>
      </c>
      <c r="H1540" s="240" t="s">
        <v>321</v>
      </c>
      <c r="I1540" s="240">
        <v>23200</v>
      </c>
      <c r="J1540" s="240" t="s">
        <v>356</v>
      </c>
      <c r="K1540" s="240" t="s">
        <v>357</v>
      </c>
      <c r="L1540" s="240" t="s">
        <v>255</v>
      </c>
      <c r="M1540" s="240" t="s">
        <v>2884</v>
      </c>
      <c r="N1540" s="192" t="s">
        <v>2922</v>
      </c>
      <c r="Q1540" s="240" t="s">
        <v>3109</v>
      </c>
      <c r="R1540" s="331">
        <v>4367</v>
      </c>
      <c r="S1540" s="240" t="s">
        <v>2885</v>
      </c>
      <c r="T1540" s="240" t="s">
        <v>2886</v>
      </c>
      <c r="U1540" s="240" t="s">
        <v>42</v>
      </c>
      <c r="V1540" s="240">
        <v>100010001376</v>
      </c>
      <c r="AJ1540" s="198" t="str">
        <f t="shared" ref="AJ1540:AJ1568" si="28">IF(Q1540&lt;&gt;"",IF(Q1540="@","+","-"),MID(J1540,1,6))</f>
        <v>-</v>
      </c>
      <c r="AK1540" s="230">
        <v>2013</v>
      </c>
      <c r="AL1540" s="551" t="s">
        <v>6795</v>
      </c>
    </row>
    <row r="1541" spans="1:38" x14ac:dyDescent="0.2">
      <c r="A1541" s="220" t="s">
        <v>637</v>
      </c>
      <c r="B1541" s="240">
        <v>10144137</v>
      </c>
      <c r="C1541" s="240" t="s">
        <v>31</v>
      </c>
      <c r="D1541" s="240" t="s">
        <v>32</v>
      </c>
      <c r="E1541" s="240" t="s">
        <v>2883</v>
      </c>
      <c r="F1541" s="240">
        <v>405622</v>
      </c>
      <c r="G1541" s="240" t="s">
        <v>2634</v>
      </c>
      <c r="H1541" s="240" t="s">
        <v>321</v>
      </c>
      <c r="I1541" s="240">
        <v>3200</v>
      </c>
      <c r="J1541" s="240" t="s">
        <v>207</v>
      </c>
      <c r="K1541" s="240" t="s">
        <v>440</v>
      </c>
      <c r="L1541" s="240" t="s">
        <v>255</v>
      </c>
      <c r="M1541" s="240" t="s">
        <v>2884</v>
      </c>
      <c r="Q1541" s="240" t="s">
        <v>4270</v>
      </c>
      <c r="R1541" s="331">
        <v>4361</v>
      </c>
      <c r="S1541" s="240" t="s">
        <v>2885</v>
      </c>
      <c r="T1541" s="240" t="s">
        <v>2886</v>
      </c>
      <c r="U1541" s="240" t="s">
        <v>42</v>
      </c>
      <c r="V1541" s="240">
        <v>100010001376</v>
      </c>
      <c r="AJ1541" s="198" t="str">
        <f t="shared" si="28"/>
        <v>-</v>
      </c>
      <c r="AK1541" s="230">
        <v>2013</v>
      </c>
      <c r="AL1541" s="551" t="s">
        <v>6795</v>
      </c>
    </row>
    <row r="1542" spans="1:38" x14ac:dyDescent="0.2">
      <c r="B1542" s="290">
        <v>10144071</v>
      </c>
      <c r="C1542" s="290" t="s">
        <v>31</v>
      </c>
      <c r="D1542" s="290" t="s">
        <v>32</v>
      </c>
      <c r="E1542" s="290" t="s">
        <v>2883</v>
      </c>
      <c r="F1542" s="290">
        <v>405622</v>
      </c>
      <c r="G1542" s="290" t="s">
        <v>2634</v>
      </c>
      <c r="H1542" s="290" t="s">
        <v>321</v>
      </c>
      <c r="I1542" s="290">
        <v>23800</v>
      </c>
      <c r="J1542" s="290" t="s">
        <v>491</v>
      </c>
      <c r="K1542" s="290" t="s">
        <v>549</v>
      </c>
      <c r="L1542" s="290" t="s">
        <v>255</v>
      </c>
      <c r="M1542" s="290" t="s">
        <v>2884</v>
      </c>
      <c r="Q1542" s="240" t="s">
        <v>2974</v>
      </c>
      <c r="R1542" s="331">
        <v>4362</v>
      </c>
      <c r="S1542" s="240" t="s">
        <v>2885</v>
      </c>
      <c r="T1542" s="240" t="s">
        <v>2886</v>
      </c>
      <c r="U1542" s="240" t="s">
        <v>42</v>
      </c>
      <c r="V1542" s="240">
        <v>100010001376</v>
      </c>
      <c r="AJ1542" s="198" t="str">
        <f t="shared" si="28"/>
        <v>-</v>
      </c>
      <c r="AK1542" s="230">
        <v>2013</v>
      </c>
      <c r="AL1542" s="551" t="s">
        <v>6795</v>
      </c>
    </row>
    <row r="1543" spans="1:38" x14ac:dyDescent="0.2">
      <c r="B1543" s="290">
        <v>10144142</v>
      </c>
      <c r="C1543" s="290" t="s">
        <v>31</v>
      </c>
      <c r="D1543" s="290" t="s">
        <v>32</v>
      </c>
      <c r="E1543" s="290" t="s">
        <v>2883</v>
      </c>
      <c r="F1543" s="290">
        <v>405622</v>
      </c>
      <c r="G1543" s="290" t="s">
        <v>2634</v>
      </c>
      <c r="H1543" s="290" t="s">
        <v>321</v>
      </c>
      <c r="I1543" s="290">
        <v>21100</v>
      </c>
      <c r="J1543" s="290" t="s">
        <v>290</v>
      </c>
      <c r="K1543" s="290" t="s">
        <v>413</v>
      </c>
      <c r="L1543" s="290" t="s">
        <v>255</v>
      </c>
      <c r="M1543" s="290" t="s">
        <v>2884</v>
      </c>
      <c r="Q1543" s="281" t="s">
        <v>3110</v>
      </c>
      <c r="R1543" s="331">
        <v>4366</v>
      </c>
      <c r="S1543" s="240" t="s">
        <v>2885</v>
      </c>
      <c r="T1543" s="240" t="s">
        <v>2886</v>
      </c>
      <c r="U1543" s="240" t="s">
        <v>42</v>
      </c>
      <c r="V1543" s="240">
        <v>100010001376</v>
      </c>
      <c r="AJ1543" s="198" t="str">
        <f t="shared" si="28"/>
        <v>-</v>
      </c>
      <c r="AK1543" s="230">
        <v>2013</v>
      </c>
      <c r="AL1543" s="551" t="s">
        <v>6795</v>
      </c>
    </row>
    <row r="1544" spans="1:38" x14ac:dyDescent="0.2">
      <c r="B1544" s="290">
        <v>10144148</v>
      </c>
      <c r="C1544" s="290" t="s">
        <v>31</v>
      </c>
      <c r="D1544" s="290" t="s">
        <v>32</v>
      </c>
      <c r="E1544" s="290" t="s">
        <v>2883</v>
      </c>
      <c r="F1544" s="290">
        <v>405622</v>
      </c>
      <c r="G1544" s="290" t="s">
        <v>2634</v>
      </c>
      <c r="H1544" s="290" t="s">
        <v>321</v>
      </c>
      <c r="I1544" s="290">
        <v>23200</v>
      </c>
      <c r="J1544" s="290" t="s">
        <v>356</v>
      </c>
      <c r="K1544" s="290" t="s">
        <v>357</v>
      </c>
      <c r="L1544" s="290" t="s">
        <v>255</v>
      </c>
      <c r="M1544" s="290" t="s">
        <v>2884</v>
      </c>
      <c r="N1544" s="296" t="s">
        <v>2922</v>
      </c>
      <c r="O1544" s="296"/>
      <c r="Q1544" s="281" t="s">
        <v>3110</v>
      </c>
      <c r="R1544" s="331">
        <v>4367</v>
      </c>
      <c r="S1544" s="240" t="s">
        <v>2885</v>
      </c>
      <c r="T1544" s="240" t="s">
        <v>2886</v>
      </c>
      <c r="U1544" s="240" t="s">
        <v>42</v>
      </c>
      <c r="V1544" s="240">
        <v>100010001376</v>
      </c>
      <c r="AJ1544" s="198" t="str">
        <f t="shared" si="28"/>
        <v>-</v>
      </c>
      <c r="AK1544" s="230">
        <v>2013</v>
      </c>
      <c r="AL1544" s="551" t="s">
        <v>6795</v>
      </c>
    </row>
    <row r="1545" spans="1:38" x14ac:dyDescent="0.2">
      <c r="A1545" s="220" t="s">
        <v>3302</v>
      </c>
      <c r="B1545" s="240">
        <v>10144153</v>
      </c>
      <c r="C1545" s="240" t="s">
        <v>31</v>
      </c>
      <c r="D1545" s="240" t="s">
        <v>32</v>
      </c>
      <c r="E1545" s="240" t="s">
        <v>2883</v>
      </c>
      <c r="F1545" s="240">
        <v>405622</v>
      </c>
      <c r="G1545" s="240" t="s">
        <v>2634</v>
      </c>
      <c r="H1545" s="240" t="s">
        <v>321</v>
      </c>
      <c r="I1545" s="240">
        <v>121100</v>
      </c>
      <c r="J1545" s="240" t="s">
        <v>290</v>
      </c>
      <c r="K1545" s="240" t="s">
        <v>413</v>
      </c>
      <c r="L1545" s="240" t="s">
        <v>255</v>
      </c>
      <c r="M1545" s="240" t="s">
        <v>2884</v>
      </c>
      <c r="Q1545" s="240" t="s">
        <v>3400</v>
      </c>
      <c r="R1545" s="331">
        <v>4369</v>
      </c>
      <c r="S1545" s="240" t="s">
        <v>2885</v>
      </c>
      <c r="T1545" s="240" t="s">
        <v>2886</v>
      </c>
      <c r="U1545" s="240" t="s">
        <v>42</v>
      </c>
      <c r="V1545" s="240">
        <v>100010001376</v>
      </c>
      <c r="AJ1545" s="198" t="str">
        <f t="shared" si="28"/>
        <v>-</v>
      </c>
      <c r="AK1545" s="230">
        <v>2013</v>
      </c>
      <c r="AL1545" s="551" t="s">
        <v>6795</v>
      </c>
    </row>
    <row r="1546" spans="1:38" x14ac:dyDescent="0.2">
      <c r="A1546" s="220" t="s">
        <v>3301</v>
      </c>
      <c r="B1546" s="240">
        <v>10157385</v>
      </c>
      <c r="C1546" s="240" t="s">
        <v>31</v>
      </c>
      <c r="D1546" s="240" t="s">
        <v>32</v>
      </c>
      <c r="E1546" s="240" t="s">
        <v>2396</v>
      </c>
      <c r="F1546" s="240">
        <v>409922</v>
      </c>
      <c r="G1546" s="240" t="s">
        <v>2397</v>
      </c>
      <c r="H1546" s="240" t="s">
        <v>2398</v>
      </c>
      <c r="I1546" s="240">
        <v>12001</v>
      </c>
      <c r="J1546" s="240" t="s">
        <v>1143</v>
      </c>
      <c r="K1546" s="240" t="s">
        <v>327</v>
      </c>
      <c r="L1546" s="240" t="s">
        <v>255</v>
      </c>
      <c r="M1546" s="240" t="s">
        <v>2870</v>
      </c>
      <c r="N1546" s="192" t="s">
        <v>2922</v>
      </c>
      <c r="Q1546" s="240" t="s">
        <v>2961</v>
      </c>
      <c r="R1546" s="331">
        <v>4370</v>
      </c>
      <c r="S1546" s="240" t="s">
        <v>2885</v>
      </c>
      <c r="T1546" s="240" t="s">
        <v>2886</v>
      </c>
      <c r="U1546" s="240" t="s">
        <v>42</v>
      </c>
      <c r="V1546" s="240">
        <v>100010001376</v>
      </c>
      <c r="AJ1546" s="198" t="str">
        <f t="shared" si="28"/>
        <v>-</v>
      </c>
      <c r="AK1546" s="230">
        <v>2013</v>
      </c>
      <c r="AL1546" s="551" t="s">
        <v>6795</v>
      </c>
    </row>
    <row r="1547" spans="1:38" x14ac:dyDescent="0.2">
      <c r="A1547" s="220" t="s">
        <v>3301</v>
      </c>
      <c r="B1547" s="240">
        <v>10157386</v>
      </c>
      <c r="C1547" s="240" t="s">
        <v>31</v>
      </c>
      <c r="D1547" s="240" t="s">
        <v>32</v>
      </c>
      <c r="E1547" s="240" t="s">
        <v>2396</v>
      </c>
      <c r="F1547" s="240">
        <v>409922</v>
      </c>
      <c r="G1547" s="240" t="s">
        <v>2397</v>
      </c>
      <c r="H1547" s="240" t="s">
        <v>2398</v>
      </c>
      <c r="I1547" s="240">
        <v>12002</v>
      </c>
      <c r="J1547" s="240" t="s">
        <v>1143</v>
      </c>
      <c r="K1547" s="240" t="s">
        <v>327</v>
      </c>
      <c r="L1547" s="240" t="s">
        <v>255</v>
      </c>
      <c r="M1547" s="240" t="s">
        <v>2870</v>
      </c>
      <c r="N1547" s="192" t="s">
        <v>2922</v>
      </c>
      <c r="Q1547" s="240" t="s">
        <v>2962</v>
      </c>
      <c r="R1547" s="331">
        <v>4371</v>
      </c>
      <c r="S1547" s="240" t="s">
        <v>2885</v>
      </c>
      <c r="T1547" s="240" t="s">
        <v>2886</v>
      </c>
      <c r="U1547" s="240" t="s">
        <v>42</v>
      </c>
      <c r="V1547" s="240">
        <v>100010001376</v>
      </c>
      <c r="AJ1547" s="198" t="str">
        <f t="shared" si="28"/>
        <v>-</v>
      </c>
      <c r="AK1547" s="230">
        <v>2013</v>
      </c>
      <c r="AL1547" s="551" t="s">
        <v>6795</v>
      </c>
    </row>
    <row r="1548" spans="1:38" x14ac:dyDescent="0.2">
      <c r="A1548" s="220" t="s">
        <v>639</v>
      </c>
      <c r="B1548" s="240">
        <v>10165298</v>
      </c>
      <c r="C1548" s="240" t="s">
        <v>31</v>
      </c>
      <c r="D1548" s="240" t="s">
        <v>32</v>
      </c>
      <c r="E1548" s="240" t="s">
        <v>2765</v>
      </c>
      <c r="F1548" s="240">
        <v>408828</v>
      </c>
      <c r="G1548" s="240" t="s">
        <v>2766</v>
      </c>
      <c r="H1548" s="240" t="s">
        <v>252</v>
      </c>
      <c r="I1548" s="240">
        <v>41200</v>
      </c>
      <c r="J1548" s="240" t="s">
        <v>367</v>
      </c>
      <c r="K1548" s="240" t="s">
        <v>375</v>
      </c>
      <c r="L1548" s="240" t="s">
        <v>255</v>
      </c>
      <c r="M1548" s="240" t="s">
        <v>2887</v>
      </c>
      <c r="N1548" s="192" t="s">
        <v>3733</v>
      </c>
      <c r="Q1548" s="240" t="s">
        <v>3757</v>
      </c>
      <c r="R1548" s="331">
        <v>4373</v>
      </c>
      <c r="S1548" s="240" t="s">
        <v>2885</v>
      </c>
      <c r="T1548" s="240" t="s">
        <v>2886</v>
      </c>
      <c r="U1548" s="240" t="s">
        <v>42</v>
      </c>
      <c r="V1548" s="240">
        <v>100010001376</v>
      </c>
      <c r="AJ1548" s="198" t="str">
        <f t="shared" si="28"/>
        <v>-</v>
      </c>
      <c r="AK1548" s="230">
        <v>2013</v>
      </c>
      <c r="AL1548" s="551" t="s">
        <v>6795</v>
      </c>
    </row>
    <row r="1549" spans="1:38" x14ac:dyDescent="0.2">
      <c r="A1549" s="220" t="s">
        <v>639</v>
      </c>
      <c r="B1549" s="240">
        <v>10165299</v>
      </c>
      <c r="C1549" s="240" t="s">
        <v>31</v>
      </c>
      <c r="D1549" s="240" t="s">
        <v>32</v>
      </c>
      <c r="E1549" s="240" t="s">
        <v>2765</v>
      </c>
      <c r="F1549" s="240">
        <v>408828</v>
      </c>
      <c r="G1549" s="240" t="s">
        <v>2766</v>
      </c>
      <c r="H1549" s="240" t="s">
        <v>252</v>
      </c>
      <c r="I1549" s="240">
        <v>44600</v>
      </c>
      <c r="J1549" s="240" t="s">
        <v>367</v>
      </c>
      <c r="K1549" s="240" t="s">
        <v>375</v>
      </c>
      <c r="L1549" s="240" t="s">
        <v>255</v>
      </c>
      <c r="M1549" s="240" t="s">
        <v>2887</v>
      </c>
      <c r="N1549" s="192" t="s">
        <v>3733</v>
      </c>
      <c r="Q1549" s="240" t="s">
        <v>3758</v>
      </c>
      <c r="R1549" s="331">
        <v>4374</v>
      </c>
      <c r="S1549" s="240" t="s">
        <v>2885</v>
      </c>
      <c r="T1549" s="240" t="s">
        <v>2886</v>
      </c>
      <c r="U1549" s="240" t="s">
        <v>42</v>
      </c>
      <c r="V1549" s="240">
        <v>100010001376</v>
      </c>
      <c r="AJ1549" s="198" t="str">
        <f t="shared" si="28"/>
        <v>-</v>
      </c>
      <c r="AK1549" s="230">
        <v>2013</v>
      </c>
      <c r="AL1549" s="551" t="s">
        <v>6795</v>
      </c>
    </row>
    <row r="1550" spans="1:38" x14ac:dyDescent="0.2">
      <c r="A1550" s="220" t="s">
        <v>3301</v>
      </c>
      <c r="B1550" s="240">
        <v>10165635</v>
      </c>
      <c r="C1550" s="240" t="s">
        <v>31</v>
      </c>
      <c r="D1550" s="240" t="s">
        <v>32</v>
      </c>
      <c r="E1550" s="240" t="s">
        <v>2888</v>
      </c>
      <c r="F1550" s="240">
        <v>400807</v>
      </c>
      <c r="G1550" s="240" t="s">
        <v>63</v>
      </c>
      <c r="H1550" s="240" t="s">
        <v>604</v>
      </c>
      <c r="I1550" s="240">
        <v>29100</v>
      </c>
      <c r="J1550" s="240" t="s">
        <v>491</v>
      </c>
      <c r="K1550" s="240" t="s">
        <v>549</v>
      </c>
      <c r="L1550" s="240" t="s">
        <v>255</v>
      </c>
      <c r="M1550" s="240" t="s">
        <v>2869</v>
      </c>
      <c r="Q1550" s="240" t="s">
        <v>3230</v>
      </c>
      <c r="R1550" s="331">
        <v>4375</v>
      </c>
      <c r="S1550" s="240" t="s">
        <v>2885</v>
      </c>
      <c r="T1550" s="240" t="s">
        <v>2886</v>
      </c>
      <c r="U1550" s="240" t="s">
        <v>42</v>
      </c>
      <c r="V1550" s="240">
        <v>100010001376</v>
      </c>
      <c r="AJ1550" s="198" t="str">
        <f t="shared" si="28"/>
        <v>-</v>
      </c>
      <c r="AK1550" s="230">
        <v>2013</v>
      </c>
      <c r="AL1550" s="551" t="s">
        <v>6795</v>
      </c>
    </row>
    <row r="1551" spans="1:38" x14ac:dyDescent="0.2">
      <c r="A1551" s="220" t="s">
        <v>3301</v>
      </c>
      <c r="B1551" s="240">
        <v>10165636</v>
      </c>
      <c r="C1551" s="240" t="s">
        <v>31</v>
      </c>
      <c r="D1551" s="240" t="s">
        <v>32</v>
      </c>
      <c r="E1551" s="240" t="s">
        <v>2888</v>
      </c>
      <c r="F1551" s="240">
        <v>400807</v>
      </c>
      <c r="G1551" s="240" t="s">
        <v>63</v>
      </c>
      <c r="H1551" s="240" t="s">
        <v>604</v>
      </c>
      <c r="I1551" s="240">
        <v>29200</v>
      </c>
      <c r="J1551" s="240" t="s">
        <v>491</v>
      </c>
      <c r="K1551" s="240" t="s">
        <v>549</v>
      </c>
      <c r="L1551" s="240" t="s">
        <v>255</v>
      </c>
      <c r="M1551" s="240" t="s">
        <v>2869</v>
      </c>
      <c r="Q1551" s="240" t="s">
        <v>3231</v>
      </c>
      <c r="R1551" s="331">
        <v>4376</v>
      </c>
      <c r="S1551" s="240" t="s">
        <v>2885</v>
      </c>
      <c r="T1551" s="240" t="s">
        <v>2886</v>
      </c>
      <c r="U1551" s="240" t="s">
        <v>42</v>
      </c>
      <c r="V1551" s="240">
        <v>100010001376</v>
      </c>
      <c r="AJ1551" s="198" t="str">
        <f t="shared" si="28"/>
        <v>-</v>
      </c>
      <c r="AK1551" s="230">
        <v>2013</v>
      </c>
      <c r="AL1551" s="551" t="s">
        <v>6795</v>
      </c>
    </row>
    <row r="1552" spans="1:38" x14ac:dyDescent="0.2">
      <c r="A1552" s="220" t="s">
        <v>3301</v>
      </c>
      <c r="B1552" s="240">
        <v>10165722</v>
      </c>
      <c r="C1552" s="240" t="s">
        <v>31</v>
      </c>
      <c r="D1552" s="240" t="s">
        <v>32</v>
      </c>
      <c r="E1552" s="240" t="s">
        <v>2888</v>
      </c>
      <c r="F1552" s="240">
        <v>400807</v>
      </c>
      <c r="G1552" s="240" t="s">
        <v>63</v>
      </c>
      <c r="H1552" s="240" t="s">
        <v>604</v>
      </c>
      <c r="I1552" s="240">
        <v>83300</v>
      </c>
      <c r="J1552" s="240" t="s">
        <v>491</v>
      </c>
      <c r="K1552" s="240" t="s">
        <v>549</v>
      </c>
      <c r="L1552" s="240" t="s">
        <v>255</v>
      </c>
      <c r="M1552" s="240" t="s">
        <v>2869</v>
      </c>
      <c r="Q1552" s="240" t="s">
        <v>3232</v>
      </c>
      <c r="R1552" s="331">
        <v>4377</v>
      </c>
      <c r="S1552" s="240" t="s">
        <v>2885</v>
      </c>
      <c r="T1552" s="240" t="s">
        <v>2886</v>
      </c>
      <c r="U1552" s="240" t="s">
        <v>42</v>
      </c>
      <c r="V1552" s="240">
        <v>100010001376</v>
      </c>
      <c r="AJ1552" s="198" t="str">
        <f t="shared" si="28"/>
        <v>-</v>
      </c>
      <c r="AK1552" s="230">
        <v>2013</v>
      </c>
      <c r="AL1552" s="551" t="s">
        <v>6795</v>
      </c>
    </row>
    <row r="1553" spans="1:38" x14ac:dyDescent="0.2">
      <c r="A1553" s="220" t="s">
        <v>3301</v>
      </c>
      <c r="B1553" s="240">
        <v>10165768</v>
      </c>
      <c r="C1553" s="240" t="s">
        <v>31</v>
      </c>
      <c r="D1553" s="240" t="s">
        <v>32</v>
      </c>
      <c r="E1553" s="240" t="s">
        <v>2888</v>
      </c>
      <c r="F1553" s="240">
        <v>400807</v>
      </c>
      <c r="G1553" s="240" t="s">
        <v>63</v>
      </c>
      <c r="H1553" s="240" t="s">
        <v>604</v>
      </c>
      <c r="I1553" s="240">
        <v>21300</v>
      </c>
      <c r="J1553" s="240" t="s">
        <v>290</v>
      </c>
      <c r="K1553" s="240" t="s">
        <v>413</v>
      </c>
      <c r="L1553" s="240" t="s">
        <v>255</v>
      </c>
      <c r="M1553" s="240" t="s">
        <v>2869</v>
      </c>
      <c r="Q1553" s="240" t="s">
        <v>3651</v>
      </c>
      <c r="R1553" s="331">
        <v>4379</v>
      </c>
      <c r="S1553" s="240" t="s">
        <v>2885</v>
      </c>
      <c r="T1553" s="240" t="s">
        <v>2886</v>
      </c>
      <c r="U1553" s="240" t="s">
        <v>42</v>
      </c>
      <c r="V1553" s="240">
        <v>100010001376</v>
      </c>
      <c r="AJ1553" s="198" t="str">
        <f t="shared" si="28"/>
        <v>-</v>
      </c>
      <c r="AK1553" s="230">
        <v>2013</v>
      </c>
      <c r="AL1553" s="551" t="s">
        <v>6795</v>
      </c>
    </row>
    <row r="1554" spans="1:38" x14ac:dyDescent="0.2">
      <c r="A1554" s="220" t="s">
        <v>3301</v>
      </c>
      <c r="B1554" s="240">
        <v>10165780</v>
      </c>
      <c r="C1554" s="240" t="s">
        <v>31</v>
      </c>
      <c r="D1554" s="240" t="s">
        <v>32</v>
      </c>
      <c r="E1554" s="240" t="s">
        <v>2888</v>
      </c>
      <c r="F1554" s="240">
        <v>400807</v>
      </c>
      <c r="G1554" s="240" t="s">
        <v>63</v>
      </c>
      <c r="H1554" s="240" t="s">
        <v>604</v>
      </c>
      <c r="I1554" s="240">
        <v>39800</v>
      </c>
      <c r="J1554" s="240" t="s">
        <v>583</v>
      </c>
      <c r="K1554" s="240" t="s">
        <v>584</v>
      </c>
      <c r="L1554" s="240" t="s">
        <v>255</v>
      </c>
      <c r="M1554" s="240" t="s">
        <v>2869</v>
      </c>
      <c r="Q1554" s="240" t="s">
        <v>3680</v>
      </c>
      <c r="R1554" s="331">
        <v>4383</v>
      </c>
      <c r="S1554" s="240" t="s">
        <v>2885</v>
      </c>
      <c r="T1554" s="240" t="s">
        <v>2886</v>
      </c>
      <c r="U1554" s="240" t="s">
        <v>42</v>
      </c>
      <c r="V1554" s="240">
        <v>100010001376</v>
      </c>
      <c r="AJ1554" s="198" t="str">
        <f t="shared" si="28"/>
        <v>-</v>
      </c>
      <c r="AK1554" s="230">
        <v>2013</v>
      </c>
      <c r="AL1554" s="551" t="s">
        <v>6795</v>
      </c>
    </row>
    <row r="1555" spans="1:38" x14ac:dyDescent="0.2">
      <c r="A1555" s="220" t="s">
        <v>3301</v>
      </c>
      <c r="B1555" s="240">
        <v>10165781</v>
      </c>
      <c r="C1555" s="240" t="s">
        <v>31</v>
      </c>
      <c r="D1555" s="240" t="s">
        <v>32</v>
      </c>
      <c r="E1555" s="240" t="s">
        <v>2888</v>
      </c>
      <c r="F1555" s="240">
        <v>400807</v>
      </c>
      <c r="G1555" s="240" t="s">
        <v>63</v>
      </c>
      <c r="H1555" s="240" t="s">
        <v>604</v>
      </c>
      <c r="I1555" s="240">
        <v>42000</v>
      </c>
      <c r="J1555" s="240" t="s">
        <v>124</v>
      </c>
      <c r="K1555" s="240" t="s">
        <v>445</v>
      </c>
      <c r="L1555" s="240" t="s">
        <v>255</v>
      </c>
      <c r="M1555" s="240" t="s">
        <v>2869</v>
      </c>
      <c r="Q1555" s="240" t="s">
        <v>3685</v>
      </c>
      <c r="R1555" s="331">
        <v>4384</v>
      </c>
      <c r="S1555" s="240" t="s">
        <v>2885</v>
      </c>
      <c r="T1555" s="240" t="s">
        <v>2886</v>
      </c>
      <c r="U1555" s="240" t="s">
        <v>42</v>
      </c>
      <c r="V1555" s="240">
        <v>100010001376</v>
      </c>
      <c r="AJ1555" s="198" t="str">
        <f t="shared" si="28"/>
        <v>-</v>
      </c>
      <c r="AK1555" s="230">
        <v>2013</v>
      </c>
      <c r="AL1555" s="551" t="s">
        <v>6795</v>
      </c>
    </row>
    <row r="1556" spans="1:38" x14ac:dyDescent="0.2">
      <c r="A1556" s="220" t="s">
        <v>3301</v>
      </c>
      <c r="B1556" s="240">
        <v>10167247</v>
      </c>
      <c r="C1556" s="240" t="s">
        <v>31</v>
      </c>
      <c r="D1556" s="240" t="s">
        <v>32</v>
      </c>
      <c r="E1556" s="240" t="s">
        <v>2888</v>
      </c>
      <c r="F1556" s="240">
        <v>400807</v>
      </c>
      <c r="G1556" s="240" t="s">
        <v>63</v>
      </c>
      <c r="H1556" s="240" t="s">
        <v>604</v>
      </c>
      <c r="I1556" s="240">
        <v>28101</v>
      </c>
      <c r="J1556" s="240" t="s">
        <v>741</v>
      </c>
      <c r="K1556" s="240" t="s">
        <v>254</v>
      </c>
      <c r="L1556" s="240" t="s">
        <v>255</v>
      </c>
      <c r="M1556" s="240" t="s">
        <v>2869</v>
      </c>
      <c r="N1556" s="192" t="s">
        <v>2922</v>
      </c>
      <c r="Q1556" s="240" t="s">
        <v>3111</v>
      </c>
      <c r="R1556" s="331">
        <v>4386</v>
      </c>
      <c r="S1556" s="240" t="s">
        <v>2885</v>
      </c>
      <c r="T1556" s="240" t="s">
        <v>2886</v>
      </c>
      <c r="U1556" s="240" t="s">
        <v>42</v>
      </c>
      <c r="V1556" s="240">
        <v>100010001376</v>
      </c>
      <c r="AJ1556" s="198" t="str">
        <f t="shared" si="28"/>
        <v>-</v>
      </c>
      <c r="AK1556" s="230">
        <v>2013</v>
      </c>
      <c r="AL1556" s="551" t="s">
        <v>6795</v>
      </c>
    </row>
    <row r="1557" spans="1:38" x14ac:dyDescent="0.2">
      <c r="A1557" s="220" t="s">
        <v>3301</v>
      </c>
      <c r="B1557" s="240">
        <v>10168777</v>
      </c>
      <c r="C1557" s="240" t="s">
        <v>31</v>
      </c>
      <c r="D1557" s="240" t="s">
        <v>32</v>
      </c>
      <c r="E1557" s="240" t="s">
        <v>2889</v>
      </c>
      <c r="F1557" s="240">
        <v>401833</v>
      </c>
      <c r="G1557" s="240" t="s">
        <v>555</v>
      </c>
      <c r="H1557" s="240" t="s">
        <v>556</v>
      </c>
      <c r="I1557" s="240">
        <v>21100</v>
      </c>
      <c r="J1557" s="240" t="s">
        <v>290</v>
      </c>
      <c r="K1557" s="240" t="s">
        <v>413</v>
      </c>
      <c r="L1557" s="240" t="s">
        <v>255</v>
      </c>
      <c r="M1557" s="240" t="s">
        <v>2890</v>
      </c>
      <c r="Q1557" s="240" t="s">
        <v>3406</v>
      </c>
      <c r="R1557" s="331">
        <v>4388</v>
      </c>
      <c r="S1557" s="240" t="s">
        <v>2885</v>
      </c>
      <c r="T1557" s="240" t="s">
        <v>2886</v>
      </c>
      <c r="U1557" s="240" t="s">
        <v>42</v>
      </c>
      <c r="V1557" s="240">
        <v>100010001376</v>
      </c>
      <c r="AJ1557" s="198" t="str">
        <f t="shared" si="28"/>
        <v>-</v>
      </c>
      <c r="AK1557" s="230">
        <v>2013</v>
      </c>
      <c r="AL1557" s="551" t="s">
        <v>6795</v>
      </c>
    </row>
    <row r="1558" spans="1:38" x14ac:dyDescent="0.2">
      <c r="A1558" s="220" t="s">
        <v>3301</v>
      </c>
      <c r="B1558" s="240">
        <v>10168789</v>
      </c>
      <c r="C1558" s="240" t="s">
        <v>31</v>
      </c>
      <c r="D1558" s="240" t="s">
        <v>32</v>
      </c>
      <c r="E1558" s="240" t="s">
        <v>2883</v>
      </c>
      <c r="F1558" s="240">
        <v>405622</v>
      </c>
      <c r="G1558" s="240" t="s">
        <v>2634</v>
      </c>
      <c r="H1558" s="240" t="s">
        <v>321</v>
      </c>
      <c r="I1558" s="240">
        <v>10301</v>
      </c>
      <c r="J1558" s="240" t="s">
        <v>449</v>
      </c>
      <c r="K1558" s="240" t="s">
        <v>1080</v>
      </c>
      <c r="L1558" s="240" t="s">
        <v>255</v>
      </c>
      <c r="M1558" s="240" t="s">
        <v>2884</v>
      </c>
      <c r="N1558" s="192" t="s">
        <v>2922</v>
      </c>
      <c r="Q1558" s="240" t="s">
        <v>3089</v>
      </c>
      <c r="R1558" s="331">
        <v>4389</v>
      </c>
      <c r="S1558" s="240" t="s">
        <v>2885</v>
      </c>
      <c r="T1558" s="240" t="s">
        <v>2886</v>
      </c>
      <c r="U1558" s="240" t="s">
        <v>42</v>
      </c>
      <c r="V1558" s="240">
        <v>100010001376</v>
      </c>
      <c r="AJ1558" s="198" t="str">
        <f t="shared" si="28"/>
        <v>-</v>
      </c>
      <c r="AK1558" s="230">
        <v>2013</v>
      </c>
      <c r="AL1558" s="551" t="s">
        <v>6795</v>
      </c>
    </row>
    <row r="1559" spans="1:38" x14ac:dyDescent="0.2">
      <c r="A1559" s="220" t="s">
        <v>3301</v>
      </c>
      <c r="B1559" s="240">
        <v>10169587</v>
      </c>
      <c r="C1559" s="240" t="s">
        <v>31</v>
      </c>
      <c r="D1559" s="240" t="s">
        <v>32</v>
      </c>
      <c r="E1559" s="240" t="s">
        <v>2889</v>
      </c>
      <c r="F1559" s="240">
        <v>401833</v>
      </c>
      <c r="G1559" s="240" t="s">
        <v>555</v>
      </c>
      <c r="H1559" s="240" t="s">
        <v>556</v>
      </c>
      <c r="I1559" s="240">
        <v>3901</v>
      </c>
      <c r="J1559" s="240" t="s">
        <v>207</v>
      </c>
      <c r="K1559" s="240" t="s">
        <v>440</v>
      </c>
      <c r="L1559" s="240" t="s">
        <v>255</v>
      </c>
      <c r="M1559" s="240" t="s">
        <v>2890</v>
      </c>
      <c r="Q1559" s="240" t="s">
        <v>3764</v>
      </c>
      <c r="R1559" s="331">
        <v>4390</v>
      </c>
      <c r="S1559" s="240" t="s">
        <v>2885</v>
      </c>
      <c r="T1559" s="240" t="s">
        <v>2886</v>
      </c>
      <c r="U1559" s="240" t="s">
        <v>42</v>
      </c>
      <c r="V1559" s="240">
        <v>100010001376</v>
      </c>
      <c r="AJ1559" s="198" t="str">
        <f t="shared" si="28"/>
        <v>-</v>
      </c>
      <c r="AK1559" s="230">
        <v>2013</v>
      </c>
      <c r="AL1559" s="551" t="s">
        <v>6795</v>
      </c>
    </row>
    <row r="1560" spans="1:38" x14ac:dyDescent="0.2">
      <c r="A1560" s="220" t="s">
        <v>3301</v>
      </c>
      <c r="B1560" s="240">
        <v>10169635</v>
      </c>
      <c r="C1560" s="240" t="s">
        <v>31</v>
      </c>
      <c r="D1560" s="240" t="s">
        <v>32</v>
      </c>
      <c r="E1560" s="240" t="s">
        <v>2770</v>
      </c>
      <c r="F1560" s="240">
        <v>401542</v>
      </c>
      <c r="G1560" s="240" t="s">
        <v>2891</v>
      </c>
      <c r="H1560" s="240" t="s">
        <v>308</v>
      </c>
      <c r="I1560" s="240">
        <v>11700</v>
      </c>
      <c r="J1560" s="240" t="s">
        <v>207</v>
      </c>
      <c r="K1560" s="240" t="s">
        <v>440</v>
      </c>
      <c r="L1560" s="240" t="s">
        <v>255</v>
      </c>
      <c r="M1560" s="240" t="s">
        <v>2892</v>
      </c>
      <c r="Q1560" s="240" t="s">
        <v>4137</v>
      </c>
      <c r="R1560" s="331">
        <v>4391</v>
      </c>
      <c r="S1560" s="240" t="s">
        <v>2885</v>
      </c>
      <c r="T1560" s="240" t="s">
        <v>2886</v>
      </c>
      <c r="U1560" s="240" t="s">
        <v>42</v>
      </c>
      <c r="V1560" s="240">
        <v>100010001376</v>
      </c>
      <c r="AJ1560" s="198" t="str">
        <f t="shared" si="28"/>
        <v>-</v>
      </c>
      <c r="AK1560" s="230">
        <v>2013</v>
      </c>
      <c r="AL1560" s="551" t="s">
        <v>6795</v>
      </c>
    </row>
    <row r="1561" spans="1:38" x14ac:dyDescent="0.2">
      <c r="A1561" s="220" t="s">
        <v>3302</v>
      </c>
      <c r="B1561" s="240">
        <v>10169639</v>
      </c>
      <c r="C1561" s="240" t="s">
        <v>31</v>
      </c>
      <c r="D1561" s="240" t="s">
        <v>32</v>
      </c>
      <c r="E1561" s="240" t="s">
        <v>2770</v>
      </c>
      <c r="F1561" s="240">
        <v>401542</v>
      </c>
      <c r="G1561" s="240" t="s">
        <v>2891</v>
      </c>
      <c r="H1561" s="240" t="s">
        <v>308</v>
      </c>
      <c r="I1561" s="240">
        <v>31200</v>
      </c>
      <c r="J1561" s="240" t="s">
        <v>290</v>
      </c>
      <c r="K1561" s="240" t="s">
        <v>413</v>
      </c>
      <c r="L1561" s="240" t="s">
        <v>255</v>
      </c>
      <c r="M1561" s="240" t="s">
        <v>2892</v>
      </c>
      <c r="Q1561" s="240" t="s">
        <v>3653</v>
      </c>
      <c r="R1561" s="331">
        <v>4392</v>
      </c>
      <c r="S1561" s="240" t="s">
        <v>2885</v>
      </c>
      <c r="T1561" s="240" t="s">
        <v>2886</v>
      </c>
      <c r="U1561" s="240" t="s">
        <v>42</v>
      </c>
      <c r="V1561" s="240">
        <v>100010001376</v>
      </c>
      <c r="AJ1561" s="198" t="str">
        <f t="shared" si="28"/>
        <v>-</v>
      </c>
      <c r="AK1561" s="230">
        <v>2013</v>
      </c>
      <c r="AL1561" s="551" t="s">
        <v>6795</v>
      </c>
    </row>
    <row r="1562" spans="1:38" x14ac:dyDescent="0.2">
      <c r="A1562" s="220" t="s">
        <v>3302</v>
      </c>
      <c r="B1562" s="240">
        <v>10169641</v>
      </c>
      <c r="C1562" s="240" t="s">
        <v>31</v>
      </c>
      <c r="D1562" s="240" t="s">
        <v>32</v>
      </c>
      <c r="E1562" s="240" t="s">
        <v>2770</v>
      </c>
      <c r="F1562" s="240">
        <v>401542</v>
      </c>
      <c r="G1562" s="240" t="s">
        <v>2891</v>
      </c>
      <c r="H1562" s="240" t="s">
        <v>308</v>
      </c>
      <c r="I1562" s="240">
        <v>32500</v>
      </c>
      <c r="J1562" s="240" t="s">
        <v>290</v>
      </c>
      <c r="K1562" s="240" t="s">
        <v>413</v>
      </c>
      <c r="L1562" s="240" t="s">
        <v>255</v>
      </c>
      <c r="M1562" s="240" t="s">
        <v>2892</v>
      </c>
      <c r="Q1562" s="240" t="s">
        <v>3654</v>
      </c>
      <c r="R1562" s="331">
        <v>4393</v>
      </c>
      <c r="S1562" s="240" t="s">
        <v>2885</v>
      </c>
      <c r="T1562" s="240" t="s">
        <v>2886</v>
      </c>
      <c r="U1562" s="240" t="s">
        <v>42</v>
      </c>
      <c r="V1562" s="240">
        <v>100010001376</v>
      </c>
      <c r="AJ1562" s="198" t="str">
        <f t="shared" si="28"/>
        <v>-</v>
      </c>
      <c r="AK1562" s="230">
        <v>2013</v>
      </c>
      <c r="AL1562" s="551" t="s">
        <v>6795</v>
      </c>
    </row>
    <row r="1563" spans="1:38" x14ac:dyDescent="0.2">
      <c r="A1563" s="220" t="s">
        <v>3301</v>
      </c>
      <c r="B1563" s="240">
        <v>10170072</v>
      </c>
      <c r="C1563" s="240" t="s">
        <v>31</v>
      </c>
      <c r="D1563" s="240" t="s">
        <v>32</v>
      </c>
      <c r="E1563" s="240" t="s">
        <v>2889</v>
      </c>
      <c r="F1563" s="240">
        <v>401833</v>
      </c>
      <c r="G1563" s="240" t="s">
        <v>555</v>
      </c>
      <c r="H1563" s="240" t="s">
        <v>556</v>
      </c>
      <c r="I1563" s="240">
        <v>10301</v>
      </c>
      <c r="J1563" s="240" t="s">
        <v>449</v>
      </c>
      <c r="K1563" s="240" t="s">
        <v>1080</v>
      </c>
      <c r="L1563" s="240" t="s">
        <v>255</v>
      </c>
      <c r="M1563" s="240" t="s">
        <v>2890</v>
      </c>
      <c r="N1563" s="192" t="s">
        <v>2922</v>
      </c>
      <c r="Q1563" s="240" t="s">
        <v>3090</v>
      </c>
      <c r="R1563" s="331">
        <v>4395</v>
      </c>
      <c r="S1563" s="240" t="s">
        <v>2885</v>
      </c>
      <c r="T1563" s="240" t="s">
        <v>2886</v>
      </c>
      <c r="U1563" s="240" t="s">
        <v>42</v>
      </c>
      <c r="V1563" s="240">
        <v>100010001376</v>
      </c>
      <c r="AJ1563" s="198" t="str">
        <f t="shared" si="28"/>
        <v>-</v>
      </c>
      <c r="AK1563" s="230">
        <v>2013</v>
      </c>
      <c r="AL1563" s="551" t="s">
        <v>6795</v>
      </c>
    </row>
    <row r="1564" spans="1:38" x14ac:dyDescent="0.2">
      <c r="A1564" s="220" t="s">
        <v>3301</v>
      </c>
      <c r="B1564" s="240">
        <v>10171462</v>
      </c>
      <c r="C1564" s="240" t="s">
        <v>31</v>
      </c>
      <c r="D1564" s="240" t="s">
        <v>32</v>
      </c>
      <c r="E1564" s="240" t="s">
        <v>2888</v>
      </c>
      <c r="F1564" s="240">
        <v>400807</v>
      </c>
      <c r="G1564" s="240" t="s">
        <v>63</v>
      </c>
      <c r="H1564" s="240" t="s">
        <v>604</v>
      </c>
      <c r="I1564" s="240">
        <v>29210</v>
      </c>
      <c r="J1564" s="240" t="s">
        <v>356</v>
      </c>
      <c r="K1564" s="240" t="s">
        <v>357</v>
      </c>
      <c r="L1564" s="240" t="s">
        <v>255</v>
      </c>
      <c r="M1564" s="240" t="s">
        <v>2869</v>
      </c>
      <c r="N1564" s="192" t="s">
        <v>2922</v>
      </c>
      <c r="Q1564" s="240" t="s">
        <v>3091</v>
      </c>
      <c r="R1564" s="331">
        <v>4396</v>
      </c>
      <c r="S1564" s="240" t="s">
        <v>2885</v>
      </c>
      <c r="T1564" s="240" t="s">
        <v>2886</v>
      </c>
      <c r="U1564" s="240" t="s">
        <v>42</v>
      </c>
      <c r="V1564" s="240">
        <v>100010001376</v>
      </c>
      <c r="AJ1564" s="198" t="str">
        <f t="shared" si="28"/>
        <v>-</v>
      </c>
      <c r="AK1564" s="230">
        <v>2013</v>
      </c>
      <c r="AL1564" s="551" t="s">
        <v>6795</v>
      </c>
    </row>
    <row r="1565" spans="1:38" x14ac:dyDescent="0.2">
      <c r="A1565" s="220" t="s">
        <v>3301</v>
      </c>
      <c r="B1565" s="240">
        <v>10171681</v>
      </c>
      <c r="C1565" s="240" t="s">
        <v>31</v>
      </c>
      <c r="D1565" s="240" t="s">
        <v>32</v>
      </c>
      <c r="E1565" s="240" t="s">
        <v>2888</v>
      </c>
      <c r="F1565" s="240">
        <v>400807</v>
      </c>
      <c r="G1565" s="240" t="s">
        <v>63</v>
      </c>
      <c r="H1565" s="240" t="s">
        <v>604</v>
      </c>
      <c r="I1565" s="240">
        <v>68901</v>
      </c>
      <c r="J1565" s="240" t="s">
        <v>486</v>
      </c>
      <c r="K1565" s="240" t="s">
        <v>553</v>
      </c>
      <c r="L1565" s="240" t="s">
        <v>255</v>
      </c>
      <c r="M1565" s="240" t="s">
        <v>2869</v>
      </c>
      <c r="N1565" s="192" t="s">
        <v>2922</v>
      </c>
      <c r="Q1565" s="240" t="s">
        <v>3092</v>
      </c>
      <c r="R1565" s="331">
        <v>4397</v>
      </c>
      <c r="S1565" s="240" t="s">
        <v>2885</v>
      </c>
      <c r="T1565" s="240" t="s">
        <v>2886</v>
      </c>
      <c r="U1565" s="240" t="s">
        <v>42</v>
      </c>
      <c r="V1565" s="240">
        <v>100010001376</v>
      </c>
      <c r="AJ1565" s="198" t="str">
        <f t="shared" si="28"/>
        <v>-</v>
      </c>
      <c r="AK1565" s="230">
        <v>2013</v>
      </c>
      <c r="AL1565" s="551" t="s">
        <v>6795</v>
      </c>
    </row>
    <row r="1566" spans="1:38" x14ac:dyDescent="0.2">
      <c r="A1566" s="220" t="s">
        <v>3301</v>
      </c>
      <c r="B1566" s="240">
        <v>10173028</v>
      </c>
      <c r="C1566" s="240" t="s">
        <v>31</v>
      </c>
      <c r="D1566" s="240" t="s">
        <v>32</v>
      </c>
      <c r="E1566" s="240" t="s">
        <v>2889</v>
      </c>
      <c r="F1566" s="240">
        <v>401833</v>
      </c>
      <c r="G1566" s="240" t="s">
        <v>555</v>
      </c>
      <c r="H1566" s="240" t="s">
        <v>556</v>
      </c>
      <c r="I1566" s="240">
        <v>23201</v>
      </c>
      <c r="J1566" s="240" t="s">
        <v>356</v>
      </c>
      <c r="K1566" s="240" t="s">
        <v>357</v>
      </c>
      <c r="L1566" s="240" t="s">
        <v>255</v>
      </c>
      <c r="M1566" s="240" t="s">
        <v>2890</v>
      </c>
      <c r="N1566" s="192" t="s">
        <v>2922</v>
      </c>
      <c r="Q1566" s="240" t="s">
        <v>3093</v>
      </c>
      <c r="R1566" s="331">
        <v>4401</v>
      </c>
      <c r="S1566" s="240" t="s">
        <v>2885</v>
      </c>
      <c r="T1566" s="240" t="s">
        <v>2886</v>
      </c>
      <c r="U1566" s="240" t="s">
        <v>42</v>
      </c>
      <c r="V1566" s="240">
        <v>100010001376</v>
      </c>
      <c r="AJ1566" s="198" t="str">
        <f t="shared" si="28"/>
        <v>-</v>
      </c>
      <c r="AK1566" s="230">
        <v>2013</v>
      </c>
      <c r="AL1566" s="551" t="s">
        <v>6795</v>
      </c>
    </row>
    <row r="1567" spans="1:38" x14ac:dyDescent="0.2">
      <c r="A1567" s="220" t="s">
        <v>3301</v>
      </c>
      <c r="B1567" s="240">
        <v>10175631</v>
      </c>
      <c r="C1567" s="240" t="s">
        <v>31</v>
      </c>
      <c r="D1567" s="240" t="s">
        <v>32</v>
      </c>
      <c r="E1567" s="240" t="s">
        <v>2893</v>
      </c>
      <c r="F1567" s="240">
        <v>404214</v>
      </c>
      <c r="G1567" s="240" t="s">
        <v>2894</v>
      </c>
      <c r="H1567" s="240" t="s">
        <v>563</v>
      </c>
      <c r="I1567" s="240">
        <v>901</v>
      </c>
      <c r="J1567" s="240" t="s">
        <v>474</v>
      </c>
      <c r="K1567" s="240" t="s">
        <v>2895</v>
      </c>
      <c r="L1567" s="240" t="s">
        <v>255</v>
      </c>
      <c r="M1567" s="240" t="s">
        <v>2869</v>
      </c>
      <c r="N1567" s="192" t="s">
        <v>2922</v>
      </c>
      <c r="Q1567" s="240" t="s">
        <v>3094</v>
      </c>
      <c r="R1567" s="331">
        <v>4409</v>
      </c>
      <c r="S1567" s="240" t="s">
        <v>2885</v>
      </c>
      <c r="T1567" s="240" t="s">
        <v>2886</v>
      </c>
      <c r="U1567" s="240" t="s">
        <v>42</v>
      </c>
      <c r="V1567" s="240">
        <v>100010001376</v>
      </c>
      <c r="AJ1567" s="198" t="str">
        <f t="shared" si="28"/>
        <v>-</v>
      </c>
      <c r="AK1567" s="230">
        <v>2013</v>
      </c>
      <c r="AL1567" s="551" t="s">
        <v>6795</v>
      </c>
    </row>
    <row r="1568" spans="1:38" x14ac:dyDescent="0.2">
      <c r="B1568" s="297">
        <v>10177710</v>
      </c>
      <c r="C1568" s="240" t="s">
        <v>31</v>
      </c>
      <c r="D1568" s="240" t="s">
        <v>32</v>
      </c>
      <c r="E1568" s="240" t="s">
        <v>2396</v>
      </c>
      <c r="F1568" s="240">
        <v>409922</v>
      </c>
      <c r="G1568" s="240" t="s">
        <v>2397</v>
      </c>
      <c r="H1568" s="240" t="s">
        <v>2398</v>
      </c>
      <c r="I1568" s="240">
        <v>13502</v>
      </c>
      <c r="J1568" s="240" t="s">
        <v>356</v>
      </c>
      <c r="K1568" s="240" t="s">
        <v>3683</v>
      </c>
      <c r="L1568" s="240" t="s">
        <v>255</v>
      </c>
      <c r="M1568" s="240" t="s">
        <v>2870</v>
      </c>
      <c r="N1568" s="340"/>
      <c r="O1568" s="240"/>
      <c r="P1568" s="240"/>
      <c r="Q1568" s="240" t="s">
        <v>3684</v>
      </c>
      <c r="R1568" s="331">
        <v>4412</v>
      </c>
      <c r="S1568" s="240" t="s">
        <v>2885</v>
      </c>
      <c r="T1568" s="240" t="s">
        <v>2886</v>
      </c>
      <c r="U1568" s="240" t="s">
        <v>365</v>
      </c>
      <c r="V1568" s="259">
        <v>100010001376</v>
      </c>
      <c r="AJ1568" s="198" t="str">
        <f t="shared" si="28"/>
        <v>-</v>
      </c>
      <c r="AK1568" s="230">
        <v>2013</v>
      </c>
      <c r="AL1568" s="551" t="s">
        <v>6795</v>
      </c>
    </row>
    <row r="1569" spans="1:38" ht="32" x14ac:dyDescent="0.2">
      <c r="A1569" s="220" t="s">
        <v>638</v>
      </c>
      <c r="B1569" s="253" t="s">
        <v>2902</v>
      </c>
      <c r="C1569" s="240" t="s">
        <v>31</v>
      </c>
      <c r="D1569" s="240" t="s">
        <v>32</v>
      </c>
      <c r="E1569" s="240" t="s">
        <v>2770</v>
      </c>
      <c r="F1569" s="240">
        <v>401542</v>
      </c>
      <c r="G1569" s="240" t="s">
        <v>2891</v>
      </c>
      <c r="H1569" s="240" t="s">
        <v>308</v>
      </c>
      <c r="I1569" s="240">
        <v>42200</v>
      </c>
      <c r="J1569" s="240" t="s">
        <v>989</v>
      </c>
      <c r="K1569" s="240" t="s">
        <v>1151</v>
      </c>
      <c r="L1569" s="240" t="s">
        <v>255</v>
      </c>
      <c r="M1569" s="240" t="s">
        <v>2892</v>
      </c>
      <c r="Q1569" s="240" t="s">
        <v>3751</v>
      </c>
      <c r="R1569" s="331">
        <v>4415</v>
      </c>
      <c r="S1569" s="240" t="s">
        <v>2885</v>
      </c>
      <c r="T1569" s="240" t="s">
        <v>2886</v>
      </c>
      <c r="U1569" s="240" t="s">
        <v>42</v>
      </c>
      <c r="V1569" s="240">
        <v>100010001376</v>
      </c>
      <c r="AJ1569" s="198" t="str">
        <f t="shared" ref="AJ1569:AJ1604" si="29">IF(Q1569&lt;&gt;"",IF(Q1569="@","+","-"),MID(J1569,1,6))</f>
        <v>-</v>
      </c>
      <c r="AK1569" s="230">
        <v>2013</v>
      </c>
      <c r="AL1569" s="551" t="s">
        <v>6795</v>
      </c>
    </row>
    <row r="1570" spans="1:38" ht="32" x14ac:dyDescent="0.2">
      <c r="A1570" s="220" t="s">
        <v>638</v>
      </c>
      <c r="B1570" s="253" t="s">
        <v>2903</v>
      </c>
      <c r="C1570" s="240" t="s">
        <v>31</v>
      </c>
      <c r="D1570" s="240" t="s">
        <v>32</v>
      </c>
      <c r="E1570" s="240" t="s">
        <v>2896</v>
      </c>
      <c r="F1570" s="240">
        <v>400871</v>
      </c>
      <c r="G1570" s="240" t="s">
        <v>2897</v>
      </c>
      <c r="H1570" s="240" t="s">
        <v>439</v>
      </c>
      <c r="I1570" s="240">
        <v>30100</v>
      </c>
      <c r="J1570" s="240" t="s">
        <v>992</v>
      </c>
      <c r="K1570" s="240" t="s">
        <v>2672</v>
      </c>
      <c r="L1570" s="240" t="s">
        <v>364</v>
      </c>
      <c r="M1570" s="240" t="s">
        <v>2898</v>
      </c>
      <c r="Q1570" s="240" t="s">
        <v>3940</v>
      </c>
      <c r="R1570" s="331">
        <v>4416</v>
      </c>
      <c r="S1570" s="240" t="s">
        <v>2885</v>
      </c>
      <c r="T1570" s="240" t="s">
        <v>2886</v>
      </c>
      <c r="U1570" s="240" t="s">
        <v>42</v>
      </c>
      <c r="V1570" s="240">
        <v>100010001376</v>
      </c>
      <c r="AJ1570" s="198" t="str">
        <f t="shared" si="29"/>
        <v>-</v>
      </c>
      <c r="AK1570" s="230">
        <v>2013</v>
      </c>
      <c r="AL1570" s="551" t="s">
        <v>6795</v>
      </c>
    </row>
    <row r="1571" spans="1:38" x14ac:dyDescent="0.2">
      <c r="A1571" s="220" t="s">
        <v>3302</v>
      </c>
      <c r="B1571" s="240">
        <v>10172320</v>
      </c>
      <c r="C1571" s="240" t="s">
        <v>31</v>
      </c>
      <c r="D1571" s="240" t="s">
        <v>32</v>
      </c>
      <c r="E1571" s="230" t="s">
        <v>2899</v>
      </c>
      <c r="F1571" s="220">
        <v>20100</v>
      </c>
      <c r="G1571" s="220" t="s">
        <v>2900</v>
      </c>
      <c r="H1571" s="220"/>
      <c r="I1571" s="267">
        <v>20800</v>
      </c>
      <c r="J1571" s="220" t="s">
        <v>290</v>
      </c>
      <c r="K1571" s="220" t="s">
        <v>1795</v>
      </c>
      <c r="L1571" s="220"/>
      <c r="M1571" s="220">
        <v>2012</v>
      </c>
      <c r="O1571" s="220"/>
      <c r="Q1571" s="220" t="s">
        <v>2966</v>
      </c>
      <c r="R1571" s="331">
        <v>4423</v>
      </c>
      <c r="S1571" s="277" t="s">
        <v>2901</v>
      </c>
      <c r="T1571" s="240" t="s">
        <v>2886</v>
      </c>
      <c r="U1571" s="240" t="s">
        <v>42</v>
      </c>
      <c r="V1571" s="259">
        <v>100010001376</v>
      </c>
      <c r="AJ1571" s="198" t="str">
        <f t="shared" si="29"/>
        <v>-</v>
      </c>
      <c r="AK1571" s="230">
        <v>2013</v>
      </c>
      <c r="AL1571" s="551" t="s">
        <v>6795</v>
      </c>
    </row>
    <row r="1572" spans="1:38" ht="32" x14ac:dyDescent="0.2">
      <c r="A1572" s="220" t="s">
        <v>3301</v>
      </c>
      <c r="B1572" s="253" t="s">
        <v>2904</v>
      </c>
      <c r="C1572" s="240" t="s">
        <v>31</v>
      </c>
      <c r="D1572" s="240" t="s">
        <v>32</v>
      </c>
      <c r="E1572" s="230" t="s">
        <v>2899</v>
      </c>
      <c r="F1572" s="220">
        <v>20100</v>
      </c>
      <c r="G1572" s="220" t="s">
        <v>2900</v>
      </c>
      <c r="H1572" s="220"/>
      <c r="I1572" s="267">
        <v>21310</v>
      </c>
      <c r="J1572" s="220" t="s">
        <v>253</v>
      </c>
      <c r="K1572" s="220" t="s">
        <v>1795</v>
      </c>
      <c r="L1572" s="220"/>
      <c r="M1572" s="289">
        <v>2012</v>
      </c>
      <c r="O1572" s="289"/>
      <c r="Q1572" s="220" t="s">
        <v>2967</v>
      </c>
      <c r="R1572" s="331">
        <v>4424</v>
      </c>
      <c r="S1572" s="295" t="s">
        <v>2901</v>
      </c>
      <c r="T1572" s="240" t="s">
        <v>2886</v>
      </c>
      <c r="U1572" s="240" t="s">
        <v>42</v>
      </c>
      <c r="V1572" s="259">
        <v>100010001376</v>
      </c>
      <c r="AJ1572" s="198" t="str">
        <f t="shared" si="29"/>
        <v>-</v>
      </c>
      <c r="AK1572" s="230">
        <v>2013</v>
      </c>
      <c r="AL1572" s="551" t="s">
        <v>6795</v>
      </c>
    </row>
    <row r="1573" spans="1:38" x14ac:dyDescent="0.2">
      <c r="B1573" s="240">
        <v>10021068</v>
      </c>
      <c r="C1573" s="240" t="s">
        <v>31</v>
      </c>
      <c r="D1573" s="240" t="s">
        <v>32</v>
      </c>
      <c r="E1573" s="230"/>
      <c r="F1573" s="220"/>
      <c r="G1573" s="220" t="s">
        <v>2905</v>
      </c>
      <c r="H1573" s="220"/>
      <c r="I1573" s="267"/>
      <c r="J1573" s="220"/>
      <c r="K1573" s="220"/>
      <c r="L1573" s="220"/>
      <c r="M1573" s="289"/>
      <c r="O1573" s="289"/>
      <c r="Q1573" s="220" t="s">
        <v>2965</v>
      </c>
      <c r="R1573" s="331">
        <v>4425</v>
      </c>
      <c r="S1573" s="295"/>
      <c r="T1573" s="240" t="s">
        <v>2886</v>
      </c>
      <c r="U1573" s="240" t="s">
        <v>42</v>
      </c>
      <c r="V1573" s="259">
        <v>100010001376</v>
      </c>
      <c r="AJ1573" s="198" t="str">
        <f t="shared" si="29"/>
        <v>-</v>
      </c>
      <c r="AK1573" s="230">
        <v>2013</v>
      </c>
      <c r="AL1573" s="551" t="s">
        <v>6795</v>
      </c>
    </row>
    <row r="1574" spans="1:38" x14ac:dyDescent="0.2">
      <c r="B1574" s="240">
        <v>10171709</v>
      </c>
      <c r="C1574" s="240" t="s">
        <v>31</v>
      </c>
      <c r="D1574" s="240" t="s">
        <v>32</v>
      </c>
      <c r="E1574" s="240" t="s">
        <v>2933</v>
      </c>
      <c r="F1574" s="240">
        <v>401269</v>
      </c>
      <c r="G1574" s="240" t="s">
        <v>1694</v>
      </c>
      <c r="H1574" s="240" t="s">
        <v>1695</v>
      </c>
      <c r="I1574" s="240">
        <v>400</v>
      </c>
      <c r="J1574" s="240" t="s">
        <v>546</v>
      </c>
      <c r="K1574" s="240" t="s">
        <v>699</v>
      </c>
      <c r="L1574" s="240" t="s">
        <v>255</v>
      </c>
      <c r="M1574" s="240" t="s">
        <v>2934</v>
      </c>
      <c r="N1574" s="192" t="s">
        <v>2922</v>
      </c>
      <c r="O1574" s="289"/>
      <c r="Q1574" s="220" t="s">
        <v>3112</v>
      </c>
      <c r="R1574" s="331">
        <v>4426</v>
      </c>
      <c r="S1574" s="295" t="s">
        <v>2935</v>
      </c>
      <c r="T1574" s="288" t="s">
        <v>2936</v>
      </c>
      <c r="U1574" s="240" t="s">
        <v>42</v>
      </c>
      <c r="V1574" s="259">
        <v>100010001376</v>
      </c>
      <c r="AJ1574" s="198" t="str">
        <f t="shared" si="29"/>
        <v>-</v>
      </c>
      <c r="AK1574" s="230">
        <v>2013</v>
      </c>
      <c r="AL1574" s="551" t="s">
        <v>6795</v>
      </c>
    </row>
    <row r="1575" spans="1:38" x14ac:dyDescent="0.2">
      <c r="A1575" s="220" t="s">
        <v>638</v>
      </c>
      <c r="B1575" s="240">
        <v>10149950</v>
      </c>
      <c r="C1575" s="240" t="s">
        <v>31</v>
      </c>
      <c r="D1575" s="240" t="s">
        <v>32</v>
      </c>
      <c r="E1575" s="240" t="s">
        <v>1043</v>
      </c>
      <c r="F1575" s="240">
        <v>413618</v>
      </c>
      <c r="G1575" s="240" t="s">
        <v>1044</v>
      </c>
      <c r="H1575" s="240" t="s">
        <v>374</v>
      </c>
      <c r="I1575" s="240">
        <v>60400</v>
      </c>
      <c r="J1575" s="240" t="s">
        <v>124</v>
      </c>
      <c r="K1575" s="240" t="s">
        <v>445</v>
      </c>
      <c r="L1575" s="240" t="s">
        <v>255</v>
      </c>
      <c r="M1575" s="240" t="s">
        <v>2937</v>
      </c>
      <c r="O1575" s="289"/>
      <c r="Q1575" s="220" t="s">
        <v>4027</v>
      </c>
      <c r="R1575" s="331">
        <v>4428</v>
      </c>
      <c r="S1575" s="295" t="s">
        <v>2935</v>
      </c>
      <c r="T1575" s="288" t="s">
        <v>2936</v>
      </c>
      <c r="U1575" s="240" t="s">
        <v>42</v>
      </c>
      <c r="V1575" s="259">
        <v>100010001376</v>
      </c>
      <c r="AJ1575" s="198" t="str">
        <f t="shared" si="29"/>
        <v>-</v>
      </c>
      <c r="AK1575" s="230">
        <v>2013</v>
      </c>
      <c r="AL1575" s="551" t="s">
        <v>6795</v>
      </c>
    </row>
    <row r="1576" spans="1:38" x14ac:dyDescent="0.2">
      <c r="B1576" s="240">
        <v>10158289</v>
      </c>
      <c r="C1576" s="240" t="s">
        <v>31</v>
      </c>
      <c r="D1576" s="240" t="s">
        <v>32</v>
      </c>
      <c r="E1576" s="240" t="s">
        <v>2396</v>
      </c>
      <c r="F1576" s="240">
        <v>409922</v>
      </c>
      <c r="G1576" s="240" t="s">
        <v>2397</v>
      </c>
      <c r="H1576" s="240" t="s">
        <v>2398</v>
      </c>
      <c r="I1576" s="240">
        <v>278400</v>
      </c>
      <c r="J1576" s="240" t="s">
        <v>474</v>
      </c>
      <c r="K1576" s="240" t="s">
        <v>2938</v>
      </c>
      <c r="L1576" s="240" t="s">
        <v>255</v>
      </c>
      <c r="M1576" s="240" t="s">
        <v>2885</v>
      </c>
      <c r="N1576" s="192" t="s">
        <v>2922</v>
      </c>
      <c r="O1576" s="289"/>
      <c r="Q1576" s="220" t="s">
        <v>3113</v>
      </c>
      <c r="R1576" s="331">
        <v>4430</v>
      </c>
      <c r="S1576" s="295" t="s">
        <v>2935</v>
      </c>
      <c r="T1576" s="288" t="s">
        <v>2936</v>
      </c>
      <c r="U1576" s="240" t="s">
        <v>42</v>
      </c>
      <c r="V1576" s="259">
        <v>100010001376</v>
      </c>
      <c r="AJ1576" s="198" t="str">
        <f t="shared" si="29"/>
        <v>-</v>
      </c>
      <c r="AK1576" s="230">
        <v>2013</v>
      </c>
      <c r="AL1576" s="551" t="s">
        <v>6795</v>
      </c>
    </row>
    <row r="1577" spans="1:38" x14ac:dyDescent="0.2">
      <c r="A1577" s="220" t="s">
        <v>3301</v>
      </c>
      <c r="B1577" s="240">
        <v>10159807</v>
      </c>
      <c r="C1577" s="240" t="s">
        <v>31</v>
      </c>
      <c r="D1577" s="240" t="s">
        <v>32</v>
      </c>
      <c r="E1577" s="240" t="s">
        <v>1043</v>
      </c>
      <c r="F1577" s="240">
        <v>413618</v>
      </c>
      <c r="G1577" s="240" t="s">
        <v>1044</v>
      </c>
      <c r="H1577" s="240" t="s">
        <v>374</v>
      </c>
      <c r="I1577" s="240">
        <v>54700</v>
      </c>
      <c r="J1577" s="240" t="s">
        <v>583</v>
      </c>
      <c r="K1577" s="240" t="s">
        <v>584</v>
      </c>
      <c r="L1577" s="240" t="s">
        <v>255</v>
      </c>
      <c r="M1577" s="240" t="s">
        <v>2937</v>
      </c>
      <c r="O1577" s="289"/>
      <c r="Q1577" s="220" t="s">
        <v>4026</v>
      </c>
      <c r="R1577" s="331">
        <v>4431</v>
      </c>
      <c r="S1577" s="295" t="s">
        <v>2935</v>
      </c>
      <c r="T1577" s="288" t="s">
        <v>2936</v>
      </c>
      <c r="U1577" s="240" t="s">
        <v>42</v>
      </c>
      <c r="V1577" s="259">
        <v>100010001376</v>
      </c>
      <c r="AJ1577" s="198" t="str">
        <f t="shared" si="29"/>
        <v>-</v>
      </c>
      <c r="AK1577" s="230">
        <v>2013</v>
      </c>
      <c r="AL1577" s="551" t="s">
        <v>6795</v>
      </c>
    </row>
    <row r="1578" spans="1:38" x14ac:dyDescent="0.2">
      <c r="B1578" s="240">
        <v>10164405</v>
      </c>
      <c r="C1578" s="240" t="s">
        <v>31</v>
      </c>
      <c r="D1578" s="240" t="s">
        <v>32</v>
      </c>
      <c r="E1578" s="240" t="s">
        <v>1043</v>
      </c>
      <c r="F1578" s="240">
        <v>413618</v>
      </c>
      <c r="G1578" s="240" t="s">
        <v>1044</v>
      </c>
      <c r="H1578" s="240" t="s">
        <v>374</v>
      </c>
      <c r="I1578" s="240">
        <v>48460</v>
      </c>
      <c r="J1578" s="240" t="s">
        <v>474</v>
      </c>
      <c r="K1578" s="240" t="s">
        <v>549</v>
      </c>
      <c r="L1578" s="240" t="s">
        <v>255</v>
      </c>
      <c r="M1578" s="240" t="s">
        <v>2937</v>
      </c>
      <c r="N1578" s="192" t="s">
        <v>2922</v>
      </c>
      <c r="O1578" s="289"/>
      <c r="Q1578" s="220" t="s">
        <v>3114</v>
      </c>
      <c r="R1578" s="331">
        <v>4432</v>
      </c>
      <c r="S1578" s="295" t="s">
        <v>2935</v>
      </c>
      <c r="T1578" s="288" t="s">
        <v>2936</v>
      </c>
      <c r="U1578" s="240" t="s">
        <v>42</v>
      </c>
      <c r="V1578" s="259">
        <v>100010001376</v>
      </c>
      <c r="AJ1578" s="198" t="str">
        <f t="shared" si="29"/>
        <v>-</v>
      </c>
      <c r="AK1578" s="230">
        <v>2013</v>
      </c>
      <c r="AL1578" s="551" t="s">
        <v>6795</v>
      </c>
    </row>
    <row r="1579" spans="1:38" x14ac:dyDescent="0.2">
      <c r="B1579" s="240">
        <v>10172412</v>
      </c>
      <c r="C1579" s="240" t="s">
        <v>31</v>
      </c>
      <c r="D1579" s="240" t="s">
        <v>32</v>
      </c>
      <c r="E1579" s="240" t="s">
        <v>2939</v>
      </c>
      <c r="F1579" s="240">
        <v>400630</v>
      </c>
      <c r="G1579" s="240" t="s">
        <v>1951</v>
      </c>
      <c r="H1579" s="240" t="s">
        <v>346</v>
      </c>
      <c r="I1579" s="240">
        <v>34000</v>
      </c>
      <c r="J1579" s="240" t="s">
        <v>491</v>
      </c>
      <c r="K1579" s="240" t="s">
        <v>549</v>
      </c>
      <c r="L1579" s="240" t="s">
        <v>255</v>
      </c>
      <c r="M1579" s="240" t="s">
        <v>2885</v>
      </c>
      <c r="N1579" s="192" t="s">
        <v>2922</v>
      </c>
      <c r="O1579" s="289"/>
      <c r="Q1579" s="220" t="s">
        <v>3116</v>
      </c>
      <c r="R1579" s="331">
        <v>4443</v>
      </c>
      <c r="S1579" s="295" t="s">
        <v>2935</v>
      </c>
      <c r="T1579" s="288" t="s">
        <v>2936</v>
      </c>
      <c r="U1579" s="240" t="s">
        <v>42</v>
      </c>
      <c r="V1579" s="259">
        <v>100010001376</v>
      </c>
      <c r="AJ1579" s="198" t="str">
        <f t="shared" si="29"/>
        <v>-</v>
      </c>
      <c r="AK1579" s="230">
        <v>2013</v>
      </c>
      <c r="AL1579" s="551" t="s">
        <v>6795</v>
      </c>
    </row>
    <row r="1580" spans="1:38" x14ac:dyDescent="0.2">
      <c r="A1580" s="220" t="s">
        <v>3301</v>
      </c>
      <c r="B1580" s="240">
        <v>10172461</v>
      </c>
      <c r="C1580" s="240" t="s">
        <v>31</v>
      </c>
      <c r="D1580" s="240" t="s">
        <v>32</v>
      </c>
      <c r="E1580" s="240" t="s">
        <v>2939</v>
      </c>
      <c r="F1580" s="240">
        <v>400630</v>
      </c>
      <c r="G1580" s="240" t="s">
        <v>1951</v>
      </c>
      <c r="H1580" s="240" t="s">
        <v>346</v>
      </c>
      <c r="I1580" s="240">
        <v>31100</v>
      </c>
      <c r="J1580" s="240" t="s">
        <v>290</v>
      </c>
      <c r="K1580" s="240" t="s">
        <v>413</v>
      </c>
      <c r="L1580" s="240" t="s">
        <v>255</v>
      </c>
      <c r="M1580" s="240" t="s">
        <v>2885</v>
      </c>
      <c r="O1580" s="289"/>
      <c r="Q1580" s="220" t="s">
        <v>3405</v>
      </c>
      <c r="R1580" s="331">
        <v>4444</v>
      </c>
      <c r="S1580" s="295" t="s">
        <v>2935</v>
      </c>
      <c r="T1580" s="288" t="s">
        <v>2936</v>
      </c>
      <c r="U1580" s="240" t="s">
        <v>42</v>
      </c>
      <c r="V1580" s="259">
        <v>100010001376</v>
      </c>
      <c r="AJ1580" s="198" t="str">
        <f t="shared" si="29"/>
        <v>-</v>
      </c>
      <c r="AK1580" s="230">
        <v>2013</v>
      </c>
      <c r="AL1580" s="551" t="s">
        <v>6795</v>
      </c>
    </row>
    <row r="1581" spans="1:38" x14ac:dyDescent="0.2">
      <c r="B1581" s="240">
        <v>10172462</v>
      </c>
      <c r="C1581" s="240" t="s">
        <v>31</v>
      </c>
      <c r="D1581" s="240" t="s">
        <v>32</v>
      </c>
      <c r="E1581" s="240" t="s">
        <v>2939</v>
      </c>
      <c r="F1581" s="240">
        <v>400630</v>
      </c>
      <c r="G1581" s="240" t="s">
        <v>1951</v>
      </c>
      <c r="H1581" s="240" t="s">
        <v>346</v>
      </c>
      <c r="I1581" s="240">
        <v>33600</v>
      </c>
      <c r="J1581" s="240" t="s">
        <v>253</v>
      </c>
      <c r="K1581" s="240" t="s">
        <v>327</v>
      </c>
      <c r="L1581" s="240" t="s">
        <v>255</v>
      </c>
      <c r="M1581" s="240" t="s">
        <v>2885</v>
      </c>
      <c r="N1581" s="192" t="s">
        <v>2922</v>
      </c>
      <c r="O1581" s="289"/>
      <c r="Q1581" s="220" t="s">
        <v>3118</v>
      </c>
      <c r="R1581" s="331">
        <v>4445</v>
      </c>
      <c r="S1581" s="295" t="s">
        <v>2935</v>
      </c>
      <c r="T1581" s="288" t="s">
        <v>2936</v>
      </c>
      <c r="U1581" s="240" t="s">
        <v>42</v>
      </c>
      <c r="V1581" s="259">
        <v>100010001376</v>
      </c>
      <c r="AJ1581" s="198" t="str">
        <f t="shared" si="29"/>
        <v>-</v>
      </c>
      <c r="AK1581" s="230">
        <v>2013</v>
      </c>
      <c r="AL1581" s="551" t="s">
        <v>6795</v>
      </c>
    </row>
    <row r="1582" spans="1:38" x14ac:dyDescent="0.2">
      <c r="B1582" s="240">
        <v>10176169</v>
      </c>
      <c r="C1582" s="240" t="s">
        <v>31</v>
      </c>
      <c r="D1582" s="240" t="s">
        <v>32</v>
      </c>
      <c r="E1582" s="240" t="s">
        <v>2896</v>
      </c>
      <c r="F1582" s="240">
        <v>400871</v>
      </c>
      <c r="G1582" s="240" t="s">
        <v>2897</v>
      </c>
      <c r="H1582" s="240" t="s">
        <v>439</v>
      </c>
      <c r="I1582" s="240">
        <v>10700</v>
      </c>
      <c r="J1582" s="240" t="s">
        <v>449</v>
      </c>
      <c r="K1582" s="240" t="s">
        <v>1080</v>
      </c>
      <c r="L1582" s="240" t="s">
        <v>255</v>
      </c>
      <c r="M1582" s="240" t="s">
        <v>2940</v>
      </c>
      <c r="N1582" s="192" t="s">
        <v>2922</v>
      </c>
      <c r="O1582" s="289"/>
      <c r="Q1582" s="220" t="s">
        <v>3115</v>
      </c>
      <c r="R1582" s="331">
        <v>4449</v>
      </c>
      <c r="S1582" s="295" t="s">
        <v>2935</v>
      </c>
      <c r="T1582" s="288" t="s">
        <v>2936</v>
      </c>
      <c r="U1582" s="240" t="s">
        <v>42</v>
      </c>
      <c r="V1582" s="259">
        <v>100010001376</v>
      </c>
      <c r="AJ1582" s="198" t="str">
        <f t="shared" si="29"/>
        <v>-</v>
      </c>
      <c r="AK1582" s="230">
        <v>2013</v>
      </c>
      <c r="AL1582" s="551" t="s">
        <v>6795</v>
      </c>
    </row>
    <row r="1583" spans="1:38" x14ac:dyDescent="0.2">
      <c r="A1583" s="220" t="s">
        <v>3301</v>
      </c>
      <c r="B1583" s="240">
        <v>10176171</v>
      </c>
      <c r="C1583" s="240" t="s">
        <v>31</v>
      </c>
      <c r="D1583" s="240" t="s">
        <v>32</v>
      </c>
      <c r="E1583" s="240" t="s">
        <v>2896</v>
      </c>
      <c r="F1583" s="240">
        <v>400871</v>
      </c>
      <c r="G1583" s="240" t="s">
        <v>2897</v>
      </c>
      <c r="H1583" s="240" t="s">
        <v>439</v>
      </c>
      <c r="I1583" s="240">
        <v>21200</v>
      </c>
      <c r="J1583" s="240" t="s">
        <v>290</v>
      </c>
      <c r="K1583" s="240" t="s">
        <v>413</v>
      </c>
      <c r="L1583" s="240" t="s">
        <v>255</v>
      </c>
      <c r="M1583" s="240" t="s">
        <v>2940</v>
      </c>
      <c r="O1583" s="289"/>
      <c r="Q1583" s="220" t="s">
        <v>3660</v>
      </c>
      <c r="R1583" s="331">
        <v>4450</v>
      </c>
      <c r="S1583" s="295" t="s">
        <v>2935</v>
      </c>
      <c r="T1583" s="288" t="s">
        <v>2936</v>
      </c>
      <c r="U1583" s="240" t="s">
        <v>42</v>
      </c>
      <c r="V1583" s="259">
        <v>100010001376</v>
      </c>
      <c r="AJ1583" s="198" t="str">
        <f t="shared" si="29"/>
        <v>-</v>
      </c>
      <c r="AK1583" s="230">
        <v>2013</v>
      </c>
      <c r="AL1583" s="551" t="s">
        <v>6795</v>
      </c>
    </row>
    <row r="1584" spans="1:38" x14ac:dyDescent="0.2">
      <c r="B1584" s="240">
        <v>10176452</v>
      </c>
      <c r="C1584" s="240" t="s">
        <v>31</v>
      </c>
      <c r="D1584" s="240" t="s">
        <v>32</v>
      </c>
      <c r="E1584" s="240" t="s">
        <v>2899</v>
      </c>
      <c r="F1584" s="240">
        <v>402109</v>
      </c>
      <c r="G1584" s="240" t="s">
        <v>2471</v>
      </c>
      <c r="H1584" s="240" t="s">
        <v>351</v>
      </c>
      <c r="I1584" s="240">
        <v>22800</v>
      </c>
      <c r="J1584" s="240" t="s">
        <v>253</v>
      </c>
      <c r="K1584" s="240" t="s">
        <v>327</v>
      </c>
      <c r="L1584" s="240" t="s">
        <v>255</v>
      </c>
      <c r="M1584" s="240" t="s">
        <v>2940</v>
      </c>
      <c r="O1584" s="289"/>
      <c r="Q1584" s="220" t="s">
        <v>2967</v>
      </c>
      <c r="R1584" s="331">
        <v>4455</v>
      </c>
      <c r="S1584" s="295" t="s">
        <v>2935</v>
      </c>
      <c r="T1584" s="288" t="s">
        <v>2936</v>
      </c>
      <c r="U1584" s="240" t="s">
        <v>42</v>
      </c>
      <c r="V1584" s="259">
        <v>100010001376</v>
      </c>
      <c r="AJ1584" s="198" t="str">
        <f t="shared" si="29"/>
        <v>-</v>
      </c>
      <c r="AK1584" s="230">
        <v>2013</v>
      </c>
      <c r="AL1584" s="551" t="s">
        <v>6795</v>
      </c>
    </row>
    <row r="1585" spans="1:38" x14ac:dyDescent="0.2">
      <c r="B1585" s="240">
        <v>10180152</v>
      </c>
      <c r="C1585" s="240" t="s">
        <v>31</v>
      </c>
      <c r="D1585" s="240" t="s">
        <v>32</v>
      </c>
      <c r="E1585" s="240" t="s">
        <v>2939</v>
      </c>
      <c r="F1585" s="240">
        <v>400630</v>
      </c>
      <c r="G1585" s="240" t="s">
        <v>1951</v>
      </c>
      <c r="H1585" s="240" t="s">
        <v>346</v>
      </c>
      <c r="I1585" s="240">
        <v>20401</v>
      </c>
      <c r="J1585" s="240" t="s">
        <v>546</v>
      </c>
      <c r="K1585" s="240" t="s">
        <v>699</v>
      </c>
      <c r="L1585" s="240" t="s">
        <v>255</v>
      </c>
      <c r="M1585" s="240" t="s">
        <v>2885</v>
      </c>
      <c r="N1585" s="192" t="s">
        <v>2922</v>
      </c>
      <c r="O1585" s="289"/>
      <c r="Q1585" s="220" t="s">
        <v>3117</v>
      </c>
      <c r="R1585" s="331">
        <v>4464</v>
      </c>
      <c r="S1585" s="295" t="s">
        <v>2935</v>
      </c>
      <c r="T1585" s="288" t="s">
        <v>2936</v>
      </c>
      <c r="U1585" s="240" t="s">
        <v>42</v>
      </c>
      <c r="V1585" s="259">
        <v>100010001376</v>
      </c>
      <c r="AJ1585" s="198" t="str">
        <f t="shared" si="29"/>
        <v>-</v>
      </c>
      <c r="AK1585" s="230">
        <v>2013</v>
      </c>
      <c r="AL1585" s="551" t="s">
        <v>6795</v>
      </c>
    </row>
    <row r="1586" spans="1:38" ht="32" x14ac:dyDescent="0.2">
      <c r="A1586" s="220" t="s">
        <v>638</v>
      </c>
      <c r="B1586" s="253" t="s">
        <v>2941</v>
      </c>
      <c r="C1586" s="240" t="s">
        <v>31</v>
      </c>
      <c r="D1586" s="240" t="s">
        <v>32</v>
      </c>
      <c r="E1586" s="240" t="s">
        <v>2888</v>
      </c>
      <c r="F1586" s="240">
        <v>400807</v>
      </c>
      <c r="G1586" s="240" t="s">
        <v>63</v>
      </c>
      <c r="H1586" s="240" t="s">
        <v>604</v>
      </c>
      <c r="I1586" s="240">
        <v>30100</v>
      </c>
      <c r="J1586" s="240" t="s">
        <v>605</v>
      </c>
      <c r="K1586" s="240" t="s">
        <v>1001</v>
      </c>
      <c r="L1586" s="240" t="s">
        <v>255</v>
      </c>
      <c r="M1586" s="240" t="s">
        <v>2942</v>
      </c>
      <c r="O1586" s="289"/>
      <c r="Q1586" s="220" t="s">
        <v>3562</v>
      </c>
      <c r="R1586" s="331">
        <v>4470</v>
      </c>
      <c r="S1586" s="295" t="s">
        <v>2935</v>
      </c>
      <c r="T1586" s="288" t="s">
        <v>2936</v>
      </c>
      <c r="U1586" s="240" t="s">
        <v>42</v>
      </c>
      <c r="V1586" s="259">
        <v>100010001376</v>
      </c>
      <c r="AJ1586" s="198" t="str">
        <f t="shared" si="29"/>
        <v>-</v>
      </c>
      <c r="AK1586" s="230">
        <v>2013</v>
      </c>
      <c r="AL1586" s="551" t="s">
        <v>6795</v>
      </c>
    </row>
    <row r="1587" spans="1:38" ht="32" x14ac:dyDescent="0.2">
      <c r="B1587" s="298" t="s">
        <v>2943</v>
      </c>
      <c r="C1587" s="290" t="s">
        <v>31</v>
      </c>
      <c r="D1587" s="290" t="s">
        <v>32</v>
      </c>
      <c r="E1587" s="290" t="s">
        <v>2944</v>
      </c>
      <c r="F1587" s="290" t="s">
        <v>463</v>
      </c>
      <c r="G1587" s="290" t="s">
        <v>260</v>
      </c>
      <c r="H1587" s="290" t="s">
        <v>261</v>
      </c>
      <c r="I1587" s="290">
        <v>100</v>
      </c>
      <c r="J1587" s="290" t="s">
        <v>464</v>
      </c>
      <c r="K1587" s="290" t="s">
        <v>68</v>
      </c>
      <c r="L1587" s="290" t="s">
        <v>255</v>
      </c>
      <c r="M1587" s="290" t="s">
        <v>2942</v>
      </c>
      <c r="N1587" s="296"/>
      <c r="O1587" s="299"/>
      <c r="Q1587" s="220" t="s">
        <v>4253</v>
      </c>
      <c r="R1587" s="331">
        <v>4471</v>
      </c>
      <c r="S1587" s="295" t="s">
        <v>2935</v>
      </c>
      <c r="T1587" s="288" t="s">
        <v>2936</v>
      </c>
      <c r="U1587" s="240" t="s">
        <v>42</v>
      </c>
      <c r="V1587" s="259">
        <v>100010001376</v>
      </c>
      <c r="AJ1587" s="198" t="str">
        <f t="shared" si="29"/>
        <v>-</v>
      </c>
      <c r="AK1587" s="230">
        <v>2013</v>
      </c>
      <c r="AL1587" s="551" t="s">
        <v>6795</v>
      </c>
    </row>
    <row r="1588" spans="1:38" ht="48" x14ac:dyDescent="0.2">
      <c r="A1588" s="260" t="s">
        <v>3313</v>
      </c>
      <c r="B1588" s="253" t="s">
        <v>2945</v>
      </c>
      <c r="C1588" s="240" t="s">
        <v>31</v>
      </c>
      <c r="D1588" s="240" t="s">
        <v>32</v>
      </c>
      <c r="E1588" s="240" t="s">
        <v>2946</v>
      </c>
      <c r="F1588" s="240">
        <v>413815</v>
      </c>
      <c r="G1588" s="240" t="s">
        <v>2947</v>
      </c>
      <c r="H1588" s="240" t="s">
        <v>321</v>
      </c>
      <c r="I1588" s="240">
        <v>35000</v>
      </c>
      <c r="J1588" s="240" t="s">
        <v>989</v>
      </c>
      <c r="K1588" s="240" t="s">
        <v>990</v>
      </c>
      <c r="L1588" s="240" t="s">
        <v>255</v>
      </c>
      <c r="M1588" s="240" t="s">
        <v>2948</v>
      </c>
      <c r="O1588" s="289"/>
      <c r="Q1588" s="220" t="s">
        <v>3939</v>
      </c>
      <c r="R1588" s="331">
        <v>4427</v>
      </c>
      <c r="S1588" s="295" t="s">
        <v>2935</v>
      </c>
      <c r="T1588" s="288" t="s">
        <v>2936</v>
      </c>
      <c r="U1588" s="240" t="s">
        <v>42</v>
      </c>
      <c r="V1588" s="259">
        <v>100010001376</v>
      </c>
      <c r="AJ1588" s="198" t="str">
        <f t="shared" si="29"/>
        <v>-</v>
      </c>
      <c r="AK1588" s="230">
        <v>2013</v>
      </c>
      <c r="AL1588" s="551" t="s">
        <v>6795</v>
      </c>
    </row>
    <row r="1589" spans="1:38" x14ac:dyDescent="0.2">
      <c r="B1589" s="240">
        <v>10172797</v>
      </c>
      <c r="C1589" s="240" t="s">
        <v>31</v>
      </c>
      <c r="D1589" s="240" t="s">
        <v>32</v>
      </c>
      <c r="E1589" s="230" t="s">
        <v>2670</v>
      </c>
      <c r="F1589" s="220">
        <v>413745</v>
      </c>
      <c r="G1589" s="220" t="s">
        <v>2949</v>
      </c>
      <c r="H1589" s="220" t="s">
        <v>374</v>
      </c>
      <c r="I1589" s="267">
        <v>30250</v>
      </c>
      <c r="J1589" s="220" t="s">
        <v>207</v>
      </c>
      <c r="K1589" s="220" t="s">
        <v>440</v>
      </c>
      <c r="L1589" s="220" t="s">
        <v>255</v>
      </c>
      <c r="M1589" s="289" t="s">
        <v>2753</v>
      </c>
      <c r="O1589" s="289"/>
      <c r="Q1589" s="220" t="s">
        <v>3305</v>
      </c>
      <c r="R1589" s="331">
        <v>4428</v>
      </c>
      <c r="S1589" s="295" t="s">
        <v>2950</v>
      </c>
      <c r="T1589" s="295" t="s">
        <v>2950</v>
      </c>
      <c r="U1589" s="240" t="s">
        <v>42</v>
      </c>
      <c r="V1589" s="259">
        <v>100010001376</v>
      </c>
      <c r="AJ1589" s="198" t="str">
        <f t="shared" si="29"/>
        <v>-</v>
      </c>
      <c r="AK1589" s="230">
        <v>2013</v>
      </c>
      <c r="AL1589" s="551" t="s">
        <v>6795</v>
      </c>
    </row>
    <row r="1590" spans="1:38" x14ac:dyDescent="0.2">
      <c r="B1590" s="300">
        <v>10161946</v>
      </c>
      <c r="C1590" s="300" t="s">
        <v>31</v>
      </c>
      <c r="D1590" s="300" t="s">
        <v>32</v>
      </c>
      <c r="E1590" s="300" t="s">
        <v>998</v>
      </c>
      <c r="F1590" s="300">
        <v>400798</v>
      </c>
      <c r="G1590" s="300" t="s">
        <v>999</v>
      </c>
      <c r="H1590" s="300" t="s">
        <v>1000</v>
      </c>
      <c r="I1590" s="300">
        <v>10701</v>
      </c>
      <c r="J1590" s="300" t="s">
        <v>546</v>
      </c>
      <c r="K1590" s="300" t="s">
        <v>699</v>
      </c>
      <c r="L1590" s="300" t="s">
        <v>39</v>
      </c>
      <c r="M1590" s="300" t="s">
        <v>2986</v>
      </c>
      <c r="N1590" s="192" t="s">
        <v>2922</v>
      </c>
      <c r="O1590" s="300"/>
      <c r="P1590" s="301"/>
      <c r="Q1590" s="300" t="s">
        <v>3150</v>
      </c>
      <c r="R1590" s="331">
        <v>4474</v>
      </c>
      <c r="S1590" s="302" t="s">
        <v>2950</v>
      </c>
      <c r="T1590" s="303" t="s">
        <v>2936</v>
      </c>
      <c r="U1590" s="300"/>
      <c r="V1590" s="304">
        <v>100010001376</v>
      </c>
      <c r="AJ1590" s="198" t="str">
        <f t="shared" si="29"/>
        <v>-</v>
      </c>
      <c r="AK1590" s="230">
        <v>2013</v>
      </c>
      <c r="AL1590" s="551" t="s">
        <v>6795</v>
      </c>
    </row>
    <row r="1591" spans="1:38" x14ac:dyDescent="0.2">
      <c r="B1591" s="300">
        <v>10160644</v>
      </c>
      <c r="C1591" s="300" t="s">
        <v>31</v>
      </c>
      <c r="D1591" s="300" t="s">
        <v>32</v>
      </c>
      <c r="E1591" s="300" t="s">
        <v>998</v>
      </c>
      <c r="F1591" s="300">
        <v>400798</v>
      </c>
      <c r="G1591" s="300" t="s">
        <v>999</v>
      </c>
      <c r="H1591" s="300" t="s">
        <v>1000</v>
      </c>
      <c r="I1591" s="300">
        <v>21200</v>
      </c>
      <c r="J1591" s="300" t="s">
        <v>290</v>
      </c>
      <c r="K1591" s="300" t="s">
        <v>413</v>
      </c>
      <c r="L1591" s="300" t="s">
        <v>39</v>
      </c>
      <c r="M1591" s="300" t="s">
        <v>2986</v>
      </c>
      <c r="O1591" s="300"/>
      <c r="P1591" s="301"/>
      <c r="Q1591" s="305" t="s">
        <v>3306</v>
      </c>
      <c r="R1591" s="331">
        <v>4475</v>
      </c>
      <c r="S1591" s="302" t="s">
        <v>2950</v>
      </c>
      <c r="T1591" s="303" t="s">
        <v>2936</v>
      </c>
      <c r="U1591" s="300"/>
      <c r="V1591" s="304">
        <v>100010001376</v>
      </c>
      <c r="AJ1591" s="198" t="str">
        <f t="shared" si="29"/>
        <v>-</v>
      </c>
      <c r="AK1591" s="230">
        <v>2013</v>
      </c>
      <c r="AL1591" s="551" t="s">
        <v>6795</v>
      </c>
    </row>
    <row r="1592" spans="1:38" x14ac:dyDescent="0.2">
      <c r="B1592" s="300">
        <v>10176463</v>
      </c>
      <c r="C1592" s="300" t="s">
        <v>31</v>
      </c>
      <c r="D1592" s="300" t="s">
        <v>32</v>
      </c>
      <c r="E1592" s="300" t="s">
        <v>998</v>
      </c>
      <c r="F1592" s="300">
        <v>400798</v>
      </c>
      <c r="G1592" s="300" t="s">
        <v>999</v>
      </c>
      <c r="H1592" s="300" t="s">
        <v>1000</v>
      </c>
      <c r="I1592" s="300">
        <v>24205</v>
      </c>
      <c r="J1592" s="300" t="s">
        <v>356</v>
      </c>
      <c r="K1592" s="300" t="s">
        <v>357</v>
      </c>
      <c r="L1592" s="300" t="s">
        <v>39</v>
      </c>
      <c r="M1592" s="300" t="s">
        <v>2986</v>
      </c>
      <c r="N1592" s="192" t="s">
        <v>2922</v>
      </c>
      <c r="O1592" s="300"/>
      <c r="P1592" s="301"/>
      <c r="Q1592" s="300" t="s">
        <v>3151</v>
      </c>
      <c r="R1592" s="331">
        <v>4476</v>
      </c>
      <c r="S1592" s="302" t="s">
        <v>2950</v>
      </c>
      <c r="T1592" s="303" t="s">
        <v>2936</v>
      </c>
      <c r="U1592" s="300"/>
      <c r="V1592" s="304">
        <v>100010001376</v>
      </c>
      <c r="AJ1592" s="198" t="str">
        <f t="shared" si="29"/>
        <v>-</v>
      </c>
      <c r="AK1592" s="230">
        <v>2013</v>
      </c>
      <c r="AL1592" s="551" t="s">
        <v>6795</v>
      </c>
    </row>
    <row r="1593" spans="1:38" x14ac:dyDescent="0.2">
      <c r="B1593" s="300">
        <v>10160548</v>
      </c>
      <c r="C1593" s="300" t="s">
        <v>31</v>
      </c>
      <c r="D1593" s="300" t="s">
        <v>32</v>
      </c>
      <c r="E1593" s="300" t="s">
        <v>998</v>
      </c>
      <c r="F1593" s="300">
        <v>400798</v>
      </c>
      <c r="G1593" s="300" t="s">
        <v>999</v>
      </c>
      <c r="H1593" s="300" t="s">
        <v>1000</v>
      </c>
      <c r="I1593" s="300">
        <v>90000</v>
      </c>
      <c r="J1593" s="300" t="s">
        <v>486</v>
      </c>
      <c r="K1593" s="300" t="s">
        <v>553</v>
      </c>
      <c r="L1593" s="300" t="s">
        <v>39</v>
      </c>
      <c r="M1593" s="300" t="s">
        <v>2986</v>
      </c>
      <c r="N1593" s="192" t="s">
        <v>2922</v>
      </c>
      <c r="O1593" s="300"/>
      <c r="P1593" s="301"/>
      <c r="Q1593" s="300" t="s">
        <v>3152</v>
      </c>
      <c r="R1593" s="331">
        <v>4477</v>
      </c>
      <c r="S1593" s="302" t="s">
        <v>2950</v>
      </c>
      <c r="T1593" s="303" t="s">
        <v>2936</v>
      </c>
      <c r="U1593" s="300"/>
      <c r="V1593" s="304">
        <v>100010001376</v>
      </c>
      <c r="AJ1593" s="198" t="str">
        <f t="shared" si="29"/>
        <v>-</v>
      </c>
      <c r="AK1593" s="230">
        <v>2013</v>
      </c>
      <c r="AL1593" s="551" t="s">
        <v>6795</v>
      </c>
    </row>
    <row r="1594" spans="1:38" x14ac:dyDescent="0.2">
      <c r="A1594" s="220" t="s">
        <v>3312</v>
      </c>
      <c r="B1594" s="306">
        <v>10180568</v>
      </c>
      <c r="C1594" s="300" t="s">
        <v>31</v>
      </c>
      <c r="D1594" s="300" t="s">
        <v>32</v>
      </c>
      <c r="E1594" s="300" t="s">
        <v>2987</v>
      </c>
      <c r="F1594" s="300">
        <v>400168</v>
      </c>
      <c r="G1594" s="300" t="s">
        <v>473</v>
      </c>
      <c r="H1594" s="300" t="s">
        <v>382</v>
      </c>
      <c r="I1594" s="300">
        <v>2701</v>
      </c>
      <c r="J1594" s="300" t="s">
        <v>474</v>
      </c>
      <c r="K1594" s="300" t="s">
        <v>2988</v>
      </c>
      <c r="L1594" s="300" t="s">
        <v>39</v>
      </c>
      <c r="M1594" s="300" t="s">
        <v>2986</v>
      </c>
      <c r="N1594" s="192" t="s">
        <v>2606</v>
      </c>
      <c r="O1594" s="300"/>
      <c r="P1594" s="301"/>
      <c r="Q1594" s="305" t="s">
        <v>5571</v>
      </c>
      <c r="R1594" s="331">
        <v>4479</v>
      </c>
      <c r="S1594" s="302" t="s">
        <v>2950</v>
      </c>
      <c r="T1594" s="303" t="s">
        <v>2936</v>
      </c>
      <c r="U1594" s="300"/>
      <c r="V1594" s="304">
        <v>100010001376</v>
      </c>
      <c r="AJ1594" s="198" t="str">
        <f t="shared" si="29"/>
        <v>-</v>
      </c>
      <c r="AK1594" s="230">
        <v>2013</v>
      </c>
      <c r="AL1594" s="551" t="s">
        <v>6795</v>
      </c>
    </row>
    <row r="1595" spans="1:38" x14ac:dyDescent="0.2">
      <c r="A1595" s="220" t="s">
        <v>639</v>
      </c>
      <c r="B1595" s="300">
        <v>10183197</v>
      </c>
      <c r="C1595" s="300" t="s">
        <v>31</v>
      </c>
      <c r="D1595" s="300" t="s">
        <v>32</v>
      </c>
      <c r="E1595" s="300" t="s">
        <v>2989</v>
      </c>
      <c r="F1595" s="300">
        <v>404783</v>
      </c>
      <c r="G1595" s="300" t="s">
        <v>2990</v>
      </c>
      <c r="H1595" s="300" t="s">
        <v>409</v>
      </c>
      <c r="I1595" s="300">
        <v>21201</v>
      </c>
      <c r="J1595" s="300" t="s">
        <v>367</v>
      </c>
      <c r="K1595" s="300" t="s">
        <v>375</v>
      </c>
      <c r="L1595" s="300" t="s">
        <v>39</v>
      </c>
      <c r="M1595" s="300" t="s">
        <v>2991</v>
      </c>
      <c r="N1595" s="192" t="s">
        <v>2922</v>
      </c>
      <c r="O1595" s="300"/>
      <c r="P1595" s="301"/>
      <c r="Q1595" s="305" t="s">
        <v>3731</v>
      </c>
      <c r="R1595" s="331">
        <v>4482</v>
      </c>
      <c r="S1595" s="302" t="s">
        <v>2950</v>
      </c>
      <c r="T1595" s="303" t="s">
        <v>2936</v>
      </c>
      <c r="U1595" s="300"/>
      <c r="V1595" s="304">
        <v>100010001376</v>
      </c>
      <c r="AJ1595" s="198" t="str">
        <f t="shared" si="29"/>
        <v>-</v>
      </c>
      <c r="AK1595" s="230">
        <v>2013</v>
      </c>
      <c r="AL1595" s="551" t="s">
        <v>6795</v>
      </c>
    </row>
    <row r="1596" spans="1:38" x14ac:dyDescent="0.2">
      <c r="A1596" s="220" t="s">
        <v>639</v>
      </c>
      <c r="B1596" s="300">
        <v>10183198</v>
      </c>
      <c r="C1596" s="300" t="s">
        <v>31</v>
      </c>
      <c r="D1596" s="300" t="s">
        <v>32</v>
      </c>
      <c r="E1596" s="300" t="s">
        <v>2989</v>
      </c>
      <c r="F1596" s="300">
        <v>404783</v>
      </c>
      <c r="G1596" s="300" t="s">
        <v>2990</v>
      </c>
      <c r="H1596" s="300" t="s">
        <v>409</v>
      </c>
      <c r="I1596" s="300">
        <v>22401</v>
      </c>
      <c r="J1596" s="300" t="s">
        <v>367</v>
      </c>
      <c r="K1596" s="300" t="s">
        <v>375</v>
      </c>
      <c r="L1596" s="300" t="s">
        <v>39</v>
      </c>
      <c r="M1596" s="300" t="s">
        <v>2991</v>
      </c>
      <c r="N1596" s="192" t="s">
        <v>2922</v>
      </c>
      <c r="O1596" s="300"/>
      <c r="P1596" s="301"/>
      <c r="Q1596" s="305" t="s">
        <v>3732</v>
      </c>
      <c r="R1596" s="331">
        <v>4483</v>
      </c>
      <c r="S1596" s="302" t="s">
        <v>2950</v>
      </c>
      <c r="T1596" s="303" t="s">
        <v>2936</v>
      </c>
      <c r="U1596" s="300"/>
      <c r="V1596" s="304">
        <v>100010001376</v>
      </c>
      <c r="AJ1596" s="198" t="str">
        <f t="shared" si="29"/>
        <v>-</v>
      </c>
      <c r="AK1596" s="230">
        <v>2013</v>
      </c>
      <c r="AL1596" s="551" t="s">
        <v>6795</v>
      </c>
    </row>
    <row r="1597" spans="1:38" x14ac:dyDescent="0.2">
      <c r="B1597" s="300">
        <v>10179931</v>
      </c>
      <c r="C1597" s="300" t="s">
        <v>31</v>
      </c>
      <c r="D1597" s="300" t="s">
        <v>32</v>
      </c>
      <c r="E1597" s="300" t="s">
        <v>2992</v>
      </c>
      <c r="F1597" s="300">
        <v>405755</v>
      </c>
      <c r="G1597" s="300" t="s">
        <v>2993</v>
      </c>
      <c r="H1597" s="300" t="s">
        <v>252</v>
      </c>
      <c r="I1597" s="300">
        <v>1300</v>
      </c>
      <c r="J1597" s="300" t="s">
        <v>356</v>
      </c>
      <c r="K1597" s="300" t="s">
        <v>357</v>
      </c>
      <c r="L1597" s="300" t="s">
        <v>39</v>
      </c>
      <c r="M1597" s="300" t="s">
        <v>2994</v>
      </c>
      <c r="N1597" s="192" t="s">
        <v>2922</v>
      </c>
      <c r="O1597" s="300"/>
      <c r="P1597" s="301"/>
      <c r="Q1597" s="300" t="s">
        <v>3157</v>
      </c>
      <c r="R1597" s="331">
        <v>4492</v>
      </c>
      <c r="S1597" s="302" t="s">
        <v>2950</v>
      </c>
      <c r="T1597" s="303" t="s">
        <v>2936</v>
      </c>
      <c r="U1597" s="300"/>
      <c r="V1597" s="304">
        <v>100010001376</v>
      </c>
      <c r="AJ1597" s="198" t="str">
        <f t="shared" si="29"/>
        <v>-</v>
      </c>
      <c r="AK1597" s="230">
        <v>2013</v>
      </c>
      <c r="AL1597" s="551" t="s">
        <v>6795</v>
      </c>
    </row>
    <row r="1598" spans="1:38" ht="70" x14ac:dyDescent="0.2">
      <c r="A1598" s="220" t="s">
        <v>3301</v>
      </c>
      <c r="B1598" s="307" t="s">
        <v>2995</v>
      </c>
      <c r="C1598" s="300" t="s">
        <v>31</v>
      </c>
      <c r="D1598" s="300" t="s">
        <v>32</v>
      </c>
      <c r="E1598" s="300" t="s">
        <v>2992</v>
      </c>
      <c r="F1598" s="300">
        <v>405755</v>
      </c>
      <c r="G1598" s="300" t="s">
        <v>2993</v>
      </c>
      <c r="H1598" s="300" t="s">
        <v>252</v>
      </c>
      <c r="I1598" s="300">
        <v>35250</v>
      </c>
      <c r="J1598" s="300" t="s">
        <v>841</v>
      </c>
      <c r="K1598" s="300" t="s">
        <v>842</v>
      </c>
      <c r="L1598" s="300" t="s">
        <v>39</v>
      </c>
      <c r="M1598" s="300" t="s">
        <v>2994</v>
      </c>
      <c r="N1598" s="192" t="s">
        <v>2922</v>
      </c>
      <c r="O1598" s="300"/>
      <c r="P1598" s="301"/>
      <c r="Q1598" s="305" t="s">
        <v>3327</v>
      </c>
      <c r="R1598" s="331">
        <v>4497</v>
      </c>
      <c r="S1598" s="302" t="s">
        <v>2950</v>
      </c>
      <c r="T1598" s="303" t="s">
        <v>2936</v>
      </c>
      <c r="U1598" s="300"/>
      <c r="V1598" s="304">
        <v>100010001376</v>
      </c>
      <c r="AJ1598" s="198" t="str">
        <f t="shared" si="29"/>
        <v>-</v>
      </c>
      <c r="AK1598" s="230">
        <v>2013</v>
      </c>
      <c r="AL1598" s="551" t="s">
        <v>6795</v>
      </c>
    </row>
    <row r="1599" spans="1:38" x14ac:dyDescent="0.2">
      <c r="B1599" s="300">
        <v>10174515</v>
      </c>
      <c r="C1599" s="300" t="s">
        <v>31</v>
      </c>
      <c r="D1599" s="300" t="s">
        <v>32</v>
      </c>
      <c r="E1599" s="300" t="s">
        <v>2992</v>
      </c>
      <c r="F1599" s="300">
        <v>405755</v>
      </c>
      <c r="G1599" s="300" t="s">
        <v>2993</v>
      </c>
      <c r="H1599" s="300" t="s">
        <v>252</v>
      </c>
      <c r="I1599" s="300">
        <v>35300</v>
      </c>
      <c r="J1599" s="300" t="s">
        <v>486</v>
      </c>
      <c r="K1599" s="300" t="s">
        <v>553</v>
      </c>
      <c r="L1599" s="300" t="s">
        <v>39</v>
      </c>
      <c r="M1599" s="300" t="s">
        <v>2994</v>
      </c>
      <c r="N1599" s="192" t="s">
        <v>2922</v>
      </c>
      <c r="O1599" s="300"/>
      <c r="P1599" s="301"/>
      <c r="Q1599" s="300" t="s">
        <v>3158</v>
      </c>
      <c r="R1599" s="331">
        <v>4498</v>
      </c>
      <c r="S1599" s="302" t="s">
        <v>2950</v>
      </c>
      <c r="T1599" s="303" t="s">
        <v>2936</v>
      </c>
      <c r="U1599" s="300"/>
      <c r="V1599" s="304">
        <v>100010001376</v>
      </c>
      <c r="AJ1599" s="198" t="str">
        <f t="shared" si="29"/>
        <v>-</v>
      </c>
      <c r="AK1599" s="230">
        <v>2013</v>
      </c>
      <c r="AL1599" s="551" t="s">
        <v>6795</v>
      </c>
    </row>
    <row r="1600" spans="1:38" x14ac:dyDescent="0.2">
      <c r="B1600" s="300">
        <v>10172795</v>
      </c>
      <c r="C1600" s="300" t="s">
        <v>31</v>
      </c>
      <c r="D1600" s="300" t="s">
        <v>32</v>
      </c>
      <c r="E1600" s="300" t="s">
        <v>2670</v>
      </c>
      <c r="F1600" s="300">
        <v>413745</v>
      </c>
      <c r="G1600" s="300" t="s">
        <v>2671</v>
      </c>
      <c r="H1600" s="300" t="s">
        <v>374</v>
      </c>
      <c r="I1600" s="300">
        <v>25700</v>
      </c>
      <c r="J1600" s="300" t="s">
        <v>207</v>
      </c>
      <c r="K1600" s="300" t="s">
        <v>440</v>
      </c>
      <c r="L1600" s="300" t="s">
        <v>39</v>
      </c>
      <c r="M1600" s="300" t="s">
        <v>2996</v>
      </c>
      <c r="O1600" s="300"/>
      <c r="P1600" s="301"/>
      <c r="Q1600" s="305" t="s">
        <v>3307</v>
      </c>
      <c r="R1600" s="331">
        <v>4499</v>
      </c>
      <c r="S1600" s="302" t="s">
        <v>2950</v>
      </c>
      <c r="T1600" s="303" t="s">
        <v>2936</v>
      </c>
      <c r="U1600" s="300"/>
      <c r="V1600" s="304">
        <v>100010001376</v>
      </c>
      <c r="AJ1600" s="198" t="str">
        <f t="shared" si="29"/>
        <v>-</v>
      </c>
      <c r="AK1600" s="230">
        <v>2013</v>
      </c>
      <c r="AL1600" s="551" t="s">
        <v>6795</v>
      </c>
    </row>
    <row r="1601" spans="1:38" x14ac:dyDescent="0.2">
      <c r="B1601" s="300">
        <v>10172796</v>
      </c>
      <c r="C1601" s="300" t="s">
        <v>31</v>
      </c>
      <c r="D1601" s="300" t="s">
        <v>32</v>
      </c>
      <c r="E1601" s="300" t="s">
        <v>2670</v>
      </c>
      <c r="F1601" s="300">
        <v>413745</v>
      </c>
      <c r="G1601" s="300" t="s">
        <v>2671</v>
      </c>
      <c r="H1601" s="300" t="s">
        <v>374</v>
      </c>
      <c r="I1601" s="300">
        <v>25750</v>
      </c>
      <c r="J1601" s="300" t="s">
        <v>207</v>
      </c>
      <c r="K1601" s="300" t="s">
        <v>440</v>
      </c>
      <c r="L1601" s="300" t="s">
        <v>39</v>
      </c>
      <c r="M1601" s="300" t="s">
        <v>2996</v>
      </c>
      <c r="O1601" s="300"/>
      <c r="P1601" s="301"/>
      <c r="Q1601" s="305" t="s">
        <v>3308</v>
      </c>
      <c r="R1601" s="331">
        <v>4500</v>
      </c>
      <c r="S1601" s="302" t="s">
        <v>2950</v>
      </c>
      <c r="T1601" s="303" t="s">
        <v>2936</v>
      </c>
      <c r="U1601" s="300"/>
      <c r="V1601" s="304">
        <v>100010001376</v>
      </c>
      <c r="AJ1601" s="198" t="str">
        <f t="shared" si="29"/>
        <v>-</v>
      </c>
      <c r="AK1601" s="230">
        <v>2013</v>
      </c>
      <c r="AL1601" s="551" t="s">
        <v>6795</v>
      </c>
    </row>
    <row r="1602" spans="1:38" x14ac:dyDescent="0.2">
      <c r="B1602" s="300">
        <v>10172798</v>
      </c>
      <c r="C1602" s="300" t="s">
        <v>31</v>
      </c>
      <c r="D1602" s="300" t="s">
        <v>32</v>
      </c>
      <c r="E1602" s="300" t="s">
        <v>2670</v>
      </c>
      <c r="F1602" s="300">
        <v>413745</v>
      </c>
      <c r="G1602" s="300" t="s">
        <v>2671</v>
      </c>
      <c r="H1602" s="300" t="s">
        <v>374</v>
      </c>
      <c r="I1602" s="300">
        <v>34150</v>
      </c>
      <c r="J1602" s="300" t="s">
        <v>207</v>
      </c>
      <c r="K1602" s="300" t="s">
        <v>440</v>
      </c>
      <c r="L1602" s="300" t="s">
        <v>39</v>
      </c>
      <c r="M1602" s="300" t="s">
        <v>2996</v>
      </c>
      <c r="O1602" s="300"/>
      <c r="P1602" s="301"/>
      <c r="Q1602" s="300" t="s">
        <v>3156</v>
      </c>
      <c r="R1602" s="331">
        <v>4501</v>
      </c>
      <c r="S1602" s="302" t="s">
        <v>2950</v>
      </c>
      <c r="T1602" s="303" t="s">
        <v>2936</v>
      </c>
      <c r="U1602" s="300"/>
      <c r="V1602" s="304">
        <v>100010001376</v>
      </c>
      <c r="AJ1602" s="198" t="str">
        <f t="shared" si="29"/>
        <v>-</v>
      </c>
      <c r="AK1602" s="230">
        <v>2013</v>
      </c>
      <c r="AL1602" s="551" t="s">
        <v>6795</v>
      </c>
    </row>
    <row r="1603" spans="1:38" x14ac:dyDescent="0.2">
      <c r="B1603" s="300">
        <v>10180122</v>
      </c>
      <c r="C1603" s="300" t="s">
        <v>31</v>
      </c>
      <c r="D1603" s="300" t="s">
        <v>32</v>
      </c>
      <c r="E1603" s="300" t="s">
        <v>2670</v>
      </c>
      <c r="F1603" s="300">
        <v>413745</v>
      </c>
      <c r="G1603" s="300" t="s">
        <v>2671</v>
      </c>
      <c r="H1603" s="300" t="s">
        <v>374</v>
      </c>
      <c r="I1603" s="300">
        <v>40520</v>
      </c>
      <c r="J1603" s="300" t="s">
        <v>449</v>
      </c>
      <c r="K1603" s="300" t="s">
        <v>1080</v>
      </c>
      <c r="L1603" s="300" t="s">
        <v>39</v>
      </c>
      <c r="M1603" s="300" t="s">
        <v>2996</v>
      </c>
      <c r="N1603" s="192" t="s">
        <v>2922</v>
      </c>
      <c r="O1603" s="300"/>
      <c r="P1603" s="301"/>
      <c r="Q1603" s="305" t="s">
        <v>3135</v>
      </c>
      <c r="R1603" s="331">
        <v>4502</v>
      </c>
      <c r="S1603" s="302" t="s">
        <v>2950</v>
      </c>
      <c r="T1603" s="303" t="s">
        <v>2936</v>
      </c>
      <c r="U1603" s="300"/>
      <c r="V1603" s="304">
        <v>100010001376</v>
      </c>
      <c r="AJ1603" s="198" t="str">
        <f t="shared" si="29"/>
        <v>-</v>
      </c>
      <c r="AK1603" s="230">
        <v>2013</v>
      </c>
      <c r="AL1603" s="551" t="s">
        <v>6795</v>
      </c>
    </row>
    <row r="1604" spans="1:38" x14ac:dyDescent="0.2">
      <c r="B1604" s="300">
        <v>10180123</v>
      </c>
      <c r="C1604" s="300" t="s">
        <v>31</v>
      </c>
      <c r="D1604" s="300" t="s">
        <v>32</v>
      </c>
      <c r="E1604" s="300" t="s">
        <v>2670</v>
      </c>
      <c r="F1604" s="300">
        <v>413745</v>
      </c>
      <c r="G1604" s="300" t="s">
        <v>2671</v>
      </c>
      <c r="H1604" s="300" t="s">
        <v>374</v>
      </c>
      <c r="I1604" s="300">
        <v>44620</v>
      </c>
      <c r="J1604" s="300" t="s">
        <v>449</v>
      </c>
      <c r="K1604" s="300" t="s">
        <v>1080</v>
      </c>
      <c r="L1604" s="300" t="s">
        <v>39</v>
      </c>
      <c r="M1604" s="300" t="s">
        <v>2996</v>
      </c>
      <c r="N1604" s="192" t="s">
        <v>2922</v>
      </c>
      <c r="O1604" s="300"/>
      <c r="P1604" s="301"/>
      <c r="Q1604" s="300" t="s">
        <v>3136</v>
      </c>
      <c r="R1604" s="331">
        <v>4503</v>
      </c>
      <c r="S1604" s="302" t="s">
        <v>2950</v>
      </c>
      <c r="T1604" s="303" t="s">
        <v>2936</v>
      </c>
      <c r="U1604" s="300"/>
      <c r="V1604" s="304">
        <v>100010001376</v>
      </c>
      <c r="AJ1604" s="198" t="str">
        <f t="shared" si="29"/>
        <v>-</v>
      </c>
      <c r="AK1604" s="230">
        <v>2013</v>
      </c>
      <c r="AL1604" s="551" t="s">
        <v>6795</v>
      </c>
    </row>
    <row r="1605" spans="1:38" x14ac:dyDescent="0.2">
      <c r="B1605" s="300">
        <v>10174661</v>
      </c>
      <c r="C1605" s="300" t="s">
        <v>31</v>
      </c>
      <c r="D1605" s="300" t="s">
        <v>32</v>
      </c>
      <c r="E1605" s="300" t="s">
        <v>2670</v>
      </c>
      <c r="F1605" s="300">
        <v>413745</v>
      </c>
      <c r="G1605" s="300" t="s">
        <v>2671</v>
      </c>
      <c r="H1605" s="300" t="s">
        <v>374</v>
      </c>
      <c r="I1605" s="300">
        <v>48810</v>
      </c>
      <c r="J1605" s="300" t="s">
        <v>546</v>
      </c>
      <c r="K1605" s="300" t="s">
        <v>699</v>
      </c>
      <c r="L1605" s="300" t="s">
        <v>39</v>
      </c>
      <c r="M1605" s="300" t="s">
        <v>2996</v>
      </c>
      <c r="N1605" s="192" t="s">
        <v>2922</v>
      </c>
      <c r="O1605" s="300"/>
      <c r="P1605" s="301"/>
      <c r="Q1605" s="300" t="s">
        <v>3123</v>
      </c>
      <c r="R1605" s="331">
        <v>4504</v>
      </c>
      <c r="S1605" s="302" t="s">
        <v>2950</v>
      </c>
      <c r="T1605" s="303" t="s">
        <v>2936</v>
      </c>
      <c r="U1605" s="300"/>
      <c r="V1605" s="304">
        <v>100010001376</v>
      </c>
      <c r="AJ1605" s="198" t="str">
        <f t="shared" ref="AJ1605:AJ1668" si="30">IF(Q1605&lt;&gt;"",IF(Q1605="@","+","-"),MID(J1605,1,6))</f>
        <v>-</v>
      </c>
      <c r="AK1605" s="230">
        <v>2013</v>
      </c>
      <c r="AL1605" s="551" t="s">
        <v>6795</v>
      </c>
    </row>
    <row r="1606" spans="1:38" x14ac:dyDescent="0.2">
      <c r="B1606" s="300">
        <v>10179977</v>
      </c>
      <c r="C1606" s="300" t="s">
        <v>31</v>
      </c>
      <c r="D1606" s="300" t="s">
        <v>32</v>
      </c>
      <c r="E1606" s="300" t="s">
        <v>2670</v>
      </c>
      <c r="F1606" s="300">
        <v>413745</v>
      </c>
      <c r="G1606" s="300" t="s">
        <v>2671</v>
      </c>
      <c r="H1606" s="300" t="s">
        <v>374</v>
      </c>
      <c r="I1606" s="300">
        <v>66910</v>
      </c>
      <c r="J1606" s="300" t="s">
        <v>356</v>
      </c>
      <c r="K1606" s="300" t="s">
        <v>357</v>
      </c>
      <c r="L1606" s="300" t="s">
        <v>39</v>
      </c>
      <c r="M1606" s="300" t="s">
        <v>2996</v>
      </c>
      <c r="N1606" s="192" t="s">
        <v>2922</v>
      </c>
      <c r="O1606" s="300"/>
      <c r="P1606" s="301"/>
      <c r="Q1606" s="300" t="s">
        <v>3132</v>
      </c>
      <c r="R1606" s="331">
        <v>4505</v>
      </c>
      <c r="S1606" s="302" t="s">
        <v>2950</v>
      </c>
      <c r="T1606" s="303" t="s">
        <v>2936</v>
      </c>
      <c r="U1606" s="300"/>
      <c r="V1606" s="304">
        <v>100010001376</v>
      </c>
      <c r="AJ1606" s="198" t="str">
        <f t="shared" si="30"/>
        <v>-</v>
      </c>
      <c r="AK1606" s="230">
        <v>2013</v>
      </c>
      <c r="AL1606" s="551" t="s">
        <v>6795</v>
      </c>
    </row>
    <row r="1607" spans="1:38" x14ac:dyDescent="0.2">
      <c r="B1607" s="300">
        <v>10179978</v>
      </c>
      <c r="C1607" s="300" t="s">
        <v>31</v>
      </c>
      <c r="D1607" s="300" t="s">
        <v>32</v>
      </c>
      <c r="E1607" s="300" t="s">
        <v>2670</v>
      </c>
      <c r="F1607" s="300">
        <v>413745</v>
      </c>
      <c r="G1607" s="300" t="s">
        <v>2671</v>
      </c>
      <c r="H1607" s="300" t="s">
        <v>374</v>
      </c>
      <c r="I1607" s="300">
        <v>75010</v>
      </c>
      <c r="J1607" s="300" t="s">
        <v>356</v>
      </c>
      <c r="K1607" s="300" t="s">
        <v>357</v>
      </c>
      <c r="L1607" s="300" t="s">
        <v>39</v>
      </c>
      <c r="M1607" s="300" t="s">
        <v>2996</v>
      </c>
      <c r="N1607" s="192" t="s">
        <v>2922</v>
      </c>
      <c r="O1607" s="300"/>
      <c r="P1607" s="301"/>
      <c r="Q1607" s="300" t="s">
        <v>3133</v>
      </c>
      <c r="R1607" s="331">
        <v>4506</v>
      </c>
      <c r="S1607" s="302" t="s">
        <v>2950</v>
      </c>
      <c r="T1607" s="303" t="s">
        <v>2936</v>
      </c>
      <c r="U1607" s="300"/>
      <c r="V1607" s="304">
        <v>100010001376</v>
      </c>
      <c r="AJ1607" s="198" t="str">
        <f t="shared" si="30"/>
        <v>-</v>
      </c>
      <c r="AK1607" s="230">
        <v>2013</v>
      </c>
      <c r="AL1607" s="551" t="s">
        <v>6795</v>
      </c>
    </row>
    <row r="1608" spans="1:38" x14ac:dyDescent="0.2">
      <c r="B1608" s="300">
        <v>10179979</v>
      </c>
      <c r="C1608" s="300" t="s">
        <v>31</v>
      </c>
      <c r="D1608" s="300" t="s">
        <v>32</v>
      </c>
      <c r="E1608" s="300" t="s">
        <v>2670</v>
      </c>
      <c r="F1608" s="300">
        <v>413745</v>
      </c>
      <c r="G1608" s="300" t="s">
        <v>2671</v>
      </c>
      <c r="H1608" s="300" t="s">
        <v>374</v>
      </c>
      <c r="I1608" s="300">
        <v>80110</v>
      </c>
      <c r="J1608" s="300" t="s">
        <v>356</v>
      </c>
      <c r="K1608" s="300" t="s">
        <v>357</v>
      </c>
      <c r="L1608" s="300" t="s">
        <v>39</v>
      </c>
      <c r="M1608" s="300" t="s">
        <v>2996</v>
      </c>
      <c r="N1608" s="192" t="s">
        <v>2922</v>
      </c>
      <c r="O1608" s="300"/>
      <c r="P1608" s="301"/>
      <c r="Q1608" s="300" t="s">
        <v>3134</v>
      </c>
      <c r="R1608" s="331">
        <v>4507</v>
      </c>
      <c r="S1608" s="302" t="s">
        <v>2950</v>
      </c>
      <c r="T1608" s="303" t="s">
        <v>2936</v>
      </c>
      <c r="U1608" s="300"/>
      <c r="V1608" s="304">
        <v>100010001376</v>
      </c>
      <c r="AJ1608" s="198" t="str">
        <f t="shared" si="30"/>
        <v>-</v>
      </c>
      <c r="AK1608" s="230">
        <v>2013</v>
      </c>
      <c r="AL1608" s="551" t="s">
        <v>6795</v>
      </c>
    </row>
    <row r="1609" spans="1:38" x14ac:dyDescent="0.2">
      <c r="B1609" s="300">
        <v>10167020</v>
      </c>
      <c r="C1609" s="300" t="s">
        <v>31</v>
      </c>
      <c r="D1609" s="300" t="s">
        <v>32</v>
      </c>
      <c r="E1609" s="300" t="s">
        <v>2670</v>
      </c>
      <c r="F1609" s="300">
        <v>413745</v>
      </c>
      <c r="G1609" s="300" t="s">
        <v>2671</v>
      </c>
      <c r="H1609" s="300" t="s">
        <v>374</v>
      </c>
      <c r="I1609" s="300">
        <v>109000</v>
      </c>
      <c r="J1609" s="300" t="s">
        <v>860</v>
      </c>
      <c r="K1609" s="300" t="s">
        <v>2643</v>
      </c>
      <c r="L1609" s="300" t="s">
        <v>39</v>
      </c>
      <c r="M1609" s="300" t="s">
        <v>2996</v>
      </c>
      <c r="N1609" s="192" t="s">
        <v>2922</v>
      </c>
      <c r="O1609" s="300"/>
      <c r="P1609" s="301"/>
      <c r="Q1609" s="300" t="s">
        <v>3125</v>
      </c>
      <c r="R1609" s="331">
        <v>4508</v>
      </c>
      <c r="S1609" s="302" t="s">
        <v>2950</v>
      </c>
      <c r="T1609" s="303" t="s">
        <v>2936</v>
      </c>
      <c r="U1609" s="300"/>
      <c r="V1609" s="304">
        <v>100010001376</v>
      </c>
      <c r="AJ1609" s="198" t="str">
        <f t="shared" si="30"/>
        <v>-</v>
      </c>
      <c r="AK1609" s="230">
        <v>2013</v>
      </c>
      <c r="AL1609" s="551" t="s">
        <v>6795</v>
      </c>
    </row>
    <row r="1610" spans="1:38" x14ac:dyDescent="0.2">
      <c r="B1610" s="300">
        <v>10167031</v>
      </c>
      <c r="C1610" s="300" t="s">
        <v>31</v>
      </c>
      <c r="D1610" s="300" t="s">
        <v>32</v>
      </c>
      <c r="E1610" s="300" t="s">
        <v>2670</v>
      </c>
      <c r="F1610" s="300">
        <v>413745</v>
      </c>
      <c r="G1610" s="300" t="s">
        <v>2671</v>
      </c>
      <c r="H1610" s="300" t="s">
        <v>374</v>
      </c>
      <c r="I1610" s="300">
        <v>119800</v>
      </c>
      <c r="J1610" s="300" t="s">
        <v>860</v>
      </c>
      <c r="K1610" s="300" t="s">
        <v>2643</v>
      </c>
      <c r="L1610" s="300" t="s">
        <v>39</v>
      </c>
      <c r="M1610" s="300" t="s">
        <v>2996</v>
      </c>
      <c r="N1610" s="192" t="s">
        <v>2922</v>
      </c>
      <c r="O1610" s="300"/>
      <c r="P1610" s="301"/>
      <c r="Q1610" s="300" t="s">
        <v>3124</v>
      </c>
      <c r="R1610" s="331">
        <v>4509</v>
      </c>
      <c r="S1610" s="302" t="s">
        <v>2950</v>
      </c>
      <c r="T1610" s="303" t="s">
        <v>2936</v>
      </c>
      <c r="U1610" s="300"/>
      <c r="V1610" s="304">
        <v>100010001376</v>
      </c>
      <c r="AJ1610" s="198" t="str">
        <f t="shared" si="30"/>
        <v>-</v>
      </c>
      <c r="AK1610" s="230">
        <v>2013</v>
      </c>
      <c r="AL1610" s="551" t="s">
        <v>6795</v>
      </c>
    </row>
    <row r="1611" spans="1:38" x14ac:dyDescent="0.2">
      <c r="B1611" s="300">
        <v>10175561</v>
      </c>
      <c r="C1611" s="300" t="s">
        <v>31</v>
      </c>
      <c r="D1611" s="300" t="s">
        <v>32</v>
      </c>
      <c r="E1611" s="300" t="s">
        <v>2670</v>
      </c>
      <c r="F1611" s="300">
        <v>413745</v>
      </c>
      <c r="G1611" s="300" t="s">
        <v>2671</v>
      </c>
      <c r="H1611" s="300" t="s">
        <v>374</v>
      </c>
      <c r="I1611" s="300">
        <v>124600</v>
      </c>
      <c r="J1611" s="300" t="s">
        <v>860</v>
      </c>
      <c r="K1611" s="300" t="s">
        <v>2643</v>
      </c>
      <c r="L1611" s="300" t="s">
        <v>39</v>
      </c>
      <c r="M1611" s="300" t="s">
        <v>2996</v>
      </c>
      <c r="N1611" s="192" t="s">
        <v>2922</v>
      </c>
      <c r="O1611" s="300"/>
      <c r="P1611" s="301"/>
      <c r="Q1611" s="300" t="s">
        <v>3131</v>
      </c>
      <c r="R1611" s="331">
        <v>4510</v>
      </c>
      <c r="S1611" s="302" t="s">
        <v>2950</v>
      </c>
      <c r="T1611" s="303" t="s">
        <v>2936</v>
      </c>
      <c r="U1611" s="300"/>
      <c r="V1611" s="304">
        <v>100010001376</v>
      </c>
      <c r="AJ1611" s="198" t="str">
        <f t="shared" si="30"/>
        <v>-</v>
      </c>
      <c r="AK1611" s="230">
        <v>2013</v>
      </c>
      <c r="AL1611" s="551" t="s">
        <v>6795</v>
      </c>
    </row>
    <row r="1612" spans="1:38" x14ac:dyDescent="0.2">
      <c r="A1612" s="220" t="s">
        <v>3301</v>
      </c>
      <c r="B1612" s="300">
        <v>10180458</v>
      </c>
      <c r="C1612" s="300" t="s">
        <v>31</v>
      </c>
      <c r="D1612" s="300" t="s">
        <v>32</v>
      </c>
      <c r="E1612" s="300" t="s">
        <v>2997</v>
      </c>
      <c r="F1612" s="300">
        <v>402377</v>
      </c>
      <c r="G1612" s="300" t="s">
        <v>2998</v>
      </c>
      <c r="H1612" s="300" t="s">
        <v>46</v>
      </c>
      <c r="I1612" s="300">
        <v>32200</v>
      </c>
      <c r="J1612" s="300" t="s">
        <v>253</v>
      </c>
      <c r="K1612" s="300" t="s">
        <v>327</v>
      </c>
      <c r="L1612" s="300" t="s">
        <v>39</v>
      </c>
      <c r="M1612" s="300" t="s">
        <v>2999</v>
      </c>
      <c r="N1612" s="192" t="s">
        <v>2922</v>
      </c>
      <c r="O1612" s="300"/>
      <c r="P1612" s="301"/>
      <c r="Q1612" s="305" t="s">
        <v>3664</v>
      </c>
      <c r="R1612" s="331">
        <v>4515</v>
      </c>
      <c r="S1612" s="302" t="s">
        <v>2950</v>
      </c>
      <c r="T1612" s="303" t="s">
        <v>2936</v>
      </c>
      <c r="U1612" s="300"/>
      <c r="V1612" s="304">
        <v>100010001376</v>
      </c>
      <c r="AJ1612" s="198" t="str">
        <f t="shared" si="30"/>
        <v>-</v>
      </c>
      <c r="AK1612" s="230">
        <v>2013</v>
      </c>
      <c r="AL1612" s="551" t="s">
        <v>6795</v>
      </c>
    </row>
    <row r="1613" spans="1:38" x14ac:dyDescent="0.2">
      <c r="A1613" s="220" t="s">
        <v>3301</v>
      </c>
      <c r="B1613" s="300">
        <v>10175337</v>
      </c>
      <c r="C1613" s="300" t="s">
        <v>31</v>
      </c>
      <c r="D1613" s="300" t="s">
        <v>32</v>
      </c>
      <c r="E1613" s="300" t="s">
        <v>3000</v>
      </c>
      <c r="F1613" s="300">
        <v>414354</v>
      </c>
      <c r="G1613" s="300" t="s">
        <v>3001</v>
      </c>
      <c r="H1613" s="300" t="s">
        <v>604</v>
      </c>
      <c r="I1613" s="300">
        <v>22800</v>
      </c>
      <c r="J1613" s="300" t="s">
        <v>583</v>
      </c>
      <c r="K1613" s="300" t="s">
        <v>584</v>
      </c>
      <c r="L1613" s="300" t="s">
        <v>39</v>
      </c>
      <c r="M1613" s="300" t="s">
        <v>2999</v>
      </c>
      <c r="O1613" s="300"/>
      <c r="P1613" s="301"/>
      <c r="Q1613" s="305" t="s">
        <v>3970</v>
      </c>
      <c r="R1613" s="331">
        <v>4521</v>
      </c>
      <c r="S1613" s="302" t="s">
        <v>2950</v>
      </c>
      <c r="T1613" s="303" t="s">
        <v>2936</v>
      </c>
      <c r="U1613" s="300"/>
      <c r="V1613" s="304">
        <v>100010001376</v>
      </c>
      <c r="AJ1613" s="198" t="str">
        <f t="shared" si="30"/>
        <v>-</v>
      </c>
      <c r="AK1613" s="230">
        <v>2013</v>
      </c>
      <c r="AL1613" s="551" t="s">
        <v>6795</v>
      </c>
    </row>
    <row r="1614" spans="1:38" x14ac:dyDescent="0.2">
      <c r="A1614" s="220" t="s">
        <v>638</v>
      </c>
      <c r="B1614" s="300">
        <v>10175338</v>
      </c>
      <c r="C1614" s="300" t="s">
        <v>31</v>
      </c>
      <c r="D1614" s="300" t="s">
        <v>32</v>
      </c>
      <c r="E1614" s="300" t="s">
        <v>3000</v>
      </c>
      <c r="F1614" s="300">
        <v>414354</v>
      </c>
      <c r="G1614" s="300" t="s">
        <v>3001</v>
      </c>
      <c r="H1614" s="300" t="s">
        <v>604</v>
      </c>
      <c r="I1614" s="300">
        <v>31200</v>
      </c>
      <c r="J1614" s="300" t="s">
        <v>124</v>
      </c>
      <c r="K1614" s="300" t="s">
        <v>445</v>
      </c>
      <c r="L1614" s="300" t="s">
        <v>39</v>
      </c>
      <c r="M1614" s="300" t="s">
        <v>2999</v>
      </c>
      <c r="O1614" s="300"/>
      <c r="P1614" s="301"/>
      <c r="Q1614" s="305" t="s">
        <v>3957</v>
      </c>
      <c r="R1614" s="331">
        <v>4522</v>
      </c>
      <c r="S1614" s="302" t="s">
        <v>2950</v>
      </c>
      <c r="T1614" s="303" t="s">
        <v>2936</v>
      </c>
      <c r="U1614" s="300"/>
      <c r="V1614" s="304">
        <v>100010001376</v>
      </c>
      <c r="AJ1614" s="198" t="str">
        <f t="shared" si="30"/>
        <v>-</v>
      </c>
      <c r="AK1614" s="230">
        <v>2013</v>
      </c>
      <c r="AL1614" s="551" t="s">
        <v>6795</v>
      </c>
    </row>
    <row r="1615" spans="1:38" x14ac:dyDescent="0.2">
      <c r="A1615" s="220" t="s">
        <v>3301</v>
      </c>
      <c r="B1615" s="300">
        <v>10172023</v>
      </c>
      <c r="C1615" s="300" t="s">
        <v>31</v>
      </c>
      <c r="D1615" s="300" t="s">
        <v>32</v>
      </c>
      <c r="E1615" s="300" t="s">
        <v>2946</v>
      </c>
      <c r="F1615" s="300">
        <v>413815</v>
      </c>
      <c r="G1615" s="300" t="s">
        <v>2947</v>
      </c>
      <c r="H1615" s="300" t="s">
        <v>321</v>
      </c>
      <c r="I1615" s="300">
        <v>5500</v>
      </c>
      <c r="J1615" s="300" t="s">
        <v>207</v>
      </c>
      <c r="K1615" s="300" t="s">
        <v>440</v>
      </c>
      <c r="L1615" s="300" t="s">
        <v>39</v>
      </c>
      <c r="M1615" s="300" t="s">
        <v>2936</v>
      </c>
      <c r="O1615" s="300"/>
      <c r="P1615" s="301"/>
      <c r="Q1615" s="305" t="s">
        <v>4102</v>
      </c>
      <c r="R1615" s="331">
        <v>4523</v>
      </c>
      <c r="S1615" s="302" t="s">
        <v>2950</v>
      </c>
      <c r="T1615" s="303" t="s">
        <v>2936</v>
      </c>
      <c r="U1615" s="300"/>
      <c r="V1615" s="304">
        <v>100010001376</v>
      </c>
      <c r="AJ1615" s="198" t="str">
        <f t="shared" si="30"/>
        <v>-</v>
      </c>
      <c r="AK1615" s="230">
        <v>2013</v>
      </c>
      <c r="AL1615" s="551" t="s">
        <v>6795</v>
      </c>
    </row>
    <row r="1616" spans="1:38" x14ac:dyDescent="0.2">
      <c r="A1616" s="220" t="s">
        <v>3301</v>
      </c>
      <c r="B1616" s="300">
        <v>10181130</v>
      </c>
      <c r="C1616" s="300" t="s">
        <v>31</v>
      </c>
      <c r="D1616" s="300" t="s">
        <v>32</v>
      </c>
      <c r="E1616" s="300" t="s">
        <v>2946</v>
      </c>
      <c r="F1616" s="300">
        <v>413815</v>
      </c>
      <c r="G1616" s="300" t="s">
        <v>2947</v>
      </c>
      <c r="H1616" s="300" t="s">
        <v>321</v>
      </c>
      <c r="I1616" s="300">
        <v>10510</v>
      </c>
      <c r="J1616" s="300" t="s">
        <v>449</v>
      </c>
      <c r="K1616" s="300" t="s">
        <v>1080</v>
      </c>
      <c r="L1616" s="300" t="s">
        <v>39</v>
      </c>
      <c r="M1616" s="300" t="s">
        <v>2936</v>
      </c>
      <c r="N1616" s="192" t="s">
        <v>2922</v>
      </c>
      <c r="O1616" s="300"/>
      <c r="P1616" s="301"/>
      <c r="Q1616" s="305" t="s">
        <v>3332</v>
      </c>
      <c r="R1616" s="331">
        <v>4524</v>
      </c>
      <c r="S1616" s="302" t="s">
        <v>2950</v>
      </c>
      <c r="T1616" s="303" t="s">
        <v>2936</v>
      </c>
      <c r="U1616" s="300"/>
      <c r="V1616" s="304">
        <v>100010001376</v>
      </c>
      <c r="AJ1616" s="198" t="str">
        <f t="shared" si="30"/>
        <v>-</v>
      </c>
      <c r="AK1616" s="230">
        <v>2013</v>
      </c>
      <c r="AL1616" s="551" t="s">
        <v>6795</v>
      </c>
    </row>
    <row r="1617" spans="1:38" x14ac:dyDescent="0.2">
      <c r="A1617" s="220" t="s">
        <v>3301</v>
      </c>
      <c r="B1617" s="300">
        <v>10172027</v>
      </c>
      <c r="C1617" s="300" t="s">
        <v>31</v>
      </c>
      <c r="D1617" s="300" t="s">
        <v>32</v>
      </c>
      <c r="E1617" s="300" t="s">
        <v>2946</v>
      </c>
      <c r="F1617" s="300">
        <v>413815</v>
      </c>
      <c r="G1617" s="300" t="s">
        <v>2947</v>
      </c>
      <c r="H1617" s="300" t="s">
        <v>321</v>
      </c>
      <c r="I1617" s="300">
        <v>21200</v>
      </c>
      <c r="J1617" s="300" t="s">
        <v>290</v>
      </c>
      <c r="K1617" s="300" t="s">
        <v>413</v>
      </c>
      <c r="L1617" s="300" t="s">
        <v>39</v>
      </c>
      <c r="M1617" s="300" t="s">
        <v>2936</v>
      </c>
      <c r="O1617" s="300"/>
      <c r="P1617" s="301"/>
      <c r="Q1617" s="305" t="s">
        <v>3687</v>
      </c>
      <c r="R1617" s="331">
        <v>4525</v>
      </c>
      <c r="S1617" s="302" t="s">
        <v>2950</v>
      </c>
      <c r="T1617" s="303" t="s">
        <v>2936</v>
      </c>
      <c r="U1617" s="300"/>
      <c r="V1617" s="304">
        <v>100010001376</v>
      </c>
      <c r="AJ1617" s="198" t="str">
        <f t="shared" si="30"/>
        <v>-</v>
      </c>
      <c r="AK1617" s="230">
        <v>2013</v>
      </c>
      <c r="AL1617" s="551" t="s">
        <v>6795</v>
      </c>
    </row>
    <row r="1618" spans="1:38" x14ac:dyDescent="0.2">
      <c r="A1618" s="220" t="s">
        <v>3301</v>
      </c>
      <c r="B1618" s="300">
        <v>10172035</v>
      </c>
      <c r="C1618" s="300" t="s">
        <v>31</v>
      </c>
      <c r="D1618" s="300" t="s">
        <v>32</v>
      </c>
      <c r="E1618" s="300" t="s">
        <v>2946</v>
      </c>
      <c r="F1618" s="300">
        <v>413815</v>
      </c>
      <c r="G1618" s="300" t="s">
        <v>2947</v>
      </c>
      <c r="H1618" s="300" t="s">
        <v>321</v>
      </c>
      <c r="I1618" s="300">
        <v>24600</v>
      </c>
      <c r="J1618" s="300" t="s">
        <v>253</v>
      </c>
      <c r="K1618" s="300" t="s">
        <v>327</v>
      </c>
      <c r="L1618" s="300" t="s">
        <v>39</v>
      </c>
      <c r="M1618" s="300" t="s">
        <v>2936</v>
      </c>
      <c r="N1618" s="192" t="s">
        <v>2922</v>
      </c>
      <c r="O1618" s="300"/>
      <c r="P1618" s="301"/>
      <c r="Q1618" s="305" t="s">
        <v>3331</v>
      </c>
      <c r="R1618" s="331">
        <v>4526</v>
      </c>
      <c r="S1618" s="302" t="s">
        <v>2950</v>
      </c>
      <c r="T1618" s="303" t="s">
        <v>2936</v>
      </c>
      <c r="U1618" s="300"/>
      <c r="V1618" s="304">
        <v>100010001376</v>
      </c>
      <c r="AJ1618" s="198" t="str">
        <f t="shared" si="30"/>
        <v>-</v>
      </c>
      <c r="AK1618" s="230">
        <v>2013</v>
      </c>
      <c r="AL1618" s="551" t="s">
        <v>6795</v>
      </c>
    </row>
    <row r="1619" spans="1:38" x14ac:dyDescent="0.2">
      <c r="A1619" s="220" t="s">
        <v>3301</v>
      </c>
      <c r="B1619" s="300">
        <v>10171954</v>
      </c>
      <c r="C1619" s="300" t="s">
        <v>31</v>
      </c>
      <c r="D1619" s="300" t="s">
        <v>32</v>
      </c>
      <c r="E1619" s="300" t="s">
        <v>2946</v>
      </c>
      <c r="F1619" s="300">
        <v>413815</v>
      </c>
      <c r="G1619" s="300" t="s">
        <v>2947</v>
      </c>
      <c r="H1619" s="300" t="s">
        <v>321</v>
      </c>
      <c r="I1619" s="300">
        <v>24800</v>
      </c>
      <c r="J1619" s="300" t="s">
        <v>491</v>
      </c>
      <c r="K1619" s="300" t="s">
        <v>549</v>
      </c>
      <c r="L1619" s="300" t="s">
        <v>39</v>
      </c>
      <c r="M1619" s="300" t="s">
        <v>2936</v>
      </c>
      <c r="N1619" s="192" t="s">
        <v>2922</v>
      </c>
      <c r="O1619" s="300"/>
      <c r="P1619" s="301"/>
      <c r="Q1619" s="305" t="s">
        <v>3398</v>
      </c>
      <c r="R1619" s="331">
        <v>4527</v>
      </c>
      <c r="S1619" s="302" t="s">
        <v>2950</v>
      </c>
      <c r="T1619" s="303" t="s">
        <v>2936</v>
      </c>
      <c r="U1619" s="300"/>
      <c r="V1619" s="304">
        <v>100010001376</v>
      </c>
      <c r="AJ1619" s="198" t="str">
        <f t="shared" si="30"/>
        <v>-</v>
      </c>
      <c r="AK1619" s="230">
        <v>2013</v>
      </c>
      <c r="AL1619" s="551" t="s">
        <v>6795</v>
      </c>
    </row>
    <row r="1620" spans="1:38" x14ac:dyDescent="0.2">
      <c r="A1620" s="220" t="s">
        <v>3301</v>
      </c>
      <c r="B1620" s="300">
        <v>10172036</v>
      </c>
      <c r="C1620" s="300" t="s">
        <v>31</v>
      </c>
      <c r="D1620" s="300" t="s">
        <v>32</v>
      </c>
      <c r="E1620" s="300" t="s">
        <v>2946</v>
      </c>
      <c r="F1620" s="300">
        <v>413815</v>
      </c>
      <c r="G1620" s="300" t="s">
        <v>2947</v>
      </c>
      <c r="H1620" s="300" t="s">
        <v>321</v>
      </c>
      <c r="I1620" s="300">
        <v>24900</v>
      </c>
      <c r="J1620" s="300" t="s">
        <v>356</v>
      </c>
      <c r="K1620" s="300" t="s">
        <v>357</v>
      </c>
      <c r="L1620" s="300" t="s">
        <v>39</v>
      </c>
      <c r="M1620" s="300" t="s">
        <v>2936</v>
      </c>
      <c r="N1620" s="192" t="s">
        <v>2922</v>
      </c>
      <c r="O1620" s="300"/>
      <c r="P1620" s="301"/>
      <c r="Q1620" s="305" t="s">
        <v>3403</v>
      </c>
      <c r="R1620" s="331">
        <v>4528</v>
      </c>
      <c r="S1620" s="302" t="s">
        <v>2950</v>
      </c>
      <c r="T1620" s="303" t="s">
        <v>2936</v>
      </c>
      <c r="U1620" s="300"/>
      <c r="V1620" s="304">
        <v>100010001376</v>
      </c>
      <c r="AJ1620" s="198" t="str">
        <f t="shared" si="30"/>
        <v>-</v>
      </c>
      <c r="AK1620" s="230">
        <v>2013</v>
      </c>
      <c r="AL1620" s="551" t="s">
        <v>6795</v>
      </c>
    </row>
    <row r="1621" spans="1:38" x14ac:dyDescent="0.2">
      <c r="A1621" s="220" t="s">
        <v>3301</v>
      </c>
      <c r="B1621" s="300">
        <v>10172038</v>
      </c>
      <c r="C1621" s="300" t="s">
        <v>31</v>
      </c>
      <c r="D1621" s="300" t="s">
        <v>32</v>
      </c>
      <c r="E1621" s="300" t="s">
        <v>2946</v>
      </c>
      <c r="F1621" s="300">
        <v>413815</v>
      </c>
      <c r="G1621" s="300" t="s">
        <v>2947</v>
      </c>
      <c r="H1621" s="300" t="s">
        <v>321</v>
      </c>
      <c r="I1621" s="300">
        <v>30500</v>
      </c>
      <c r="J1621" s="300" t="s">
        <v>583</v>
      </c>
      <c r="K1621" s="300" t="s">
        <v>584</v>
      </c>
      <c r="L1621" s="300" t="s">
        <v>39</v>
      </c>
      <c r="M1621" s="300" t="s">
        <v>2936</v>
      </c>
      <c r="O1621" s="300"/>
      <c r="P1621" s="301"/>
      <c r="Q1621" s="305" t="s">
        <v>4023</v>
      </c>
      <c r="R1621" s="331">
        <v>4529</v>
      </c>
      <c r="S1621" s="302" t="s">
        <v>2950</v>
      </c>
      <c r="T1621" s="303" t="s">
        <v>2936</v>
      </c>
      <c r="U1621" s="300"/>
      <c r="V1621" s="304">
        <v>100010001376</v>
      </c>
      <c r="AJ1621" s="198" t="str">
        <f t="shared" si="30"/>
        <v>-</v>
      </c>
      <c r="AK1621" s="230">
        <v>2013</v>
      </c>
      <c r="AL1621" s="551" t="s">
        <v>6795</v>
      </c>
    </row>
    <row r="1622" spans="1:38" x14ac:dyDescent="0.2">
      <c r="A1622" s="220" t="s">
        <v>638</v>
      </c>
      <c r="B1622" s="300">
        <v>10172037</v>
      </c>
      <c r="C1622" s="300" t="s">
        <v>31</v>
      </c>
      <c r="D1622" s="300" t="s">
        <v>32</v>
      </c>
      <c r="E1622" s="300" t="s">
        <v>2946</v>
      </c>
      <c r="F1622" s="300">
        <v>413815</v>
      </c>
      <c r="G1622" s="300" t="s">
        <v>2947</v>
      </c>
      <c r="H1622" s="300" t="s">
        <v>321</v>
      </c>
      <c r="I1622" s="300">
        <v>40700</v>
      </c>
      <c r="J1622" s="300" t="s">
        <v>124</v>
      </c>
      <c r="K1622" s="300" t="s">
        <v>445</v>
      </c>
      <c r="L1622" s="300" t="s">
        <v>39</v>
      </c>
      <c r="M1622" s="300" t="s">
        <v>2936</v>
      </c>
      <c r="O1622" s="300"/>
      <c r="P1622" s="301"/>
      <c r="Q1622" s="305" t="s">
        <v>4024</v>
      </c>
      <c r="R1622" s="331">
        <v>4530</v>
      </c>
      <c r="S1622" s="302" t="s">
        <v>2950</v>
      </c>
      <c r="T1622" s="303" t="s">
        <v>2936</v>
      </c>
      <c r="U1622" s="300"/>
      <c r="V1622" s="304">
        <v>100010001376</v>
      </c>
      <c r="AJ1622" s="198" t="str">
        <f t="shared" si="30"/>
        <v>-</v>
      </c>
      <c r="AK1622" s="230">
        <v>2013</v>
      </c>
      <c r="AL1622" s="551" t="s">
        <v>6795</v>
      </c>
    </row>
    <row r="1623" spans="1:38" x14ac:dyDescent="0.2">
      <c r="A1623" s="220" t="s">
        <v>3301</v>
      </c>
      <c r="B1623" s="300">
        <v>10157608</v>
      </c>
      <c r="C1623" s="300" t="s">
        <v>31</v>
      </c>
      <c r="D1623" s="300" t="s">
        <v>32</v>
      </c>
      <c r="E1623" s="300" t="s">
        <v>3002</v>
      </c>
      <c r="F1623" s="300">
        <v>413477</v>
      </c>
      <c r="G1623" s="300" t="s">
        <v>3003</v>
      </c>
      <c r="H1623" s="300" t="s">
        <v>321</v>
      </c>
      <c r="I1623" s="300">
        <v>4300</v>
      </c>
      <c r="J1623" s="300" t="s">
        <v>207</v>
      </c>
      <c r="K1623" s="300" t="s">
        <v>440</v>
      </c>
      <c r="L1623" s="300" t="s">
        <v>39</v>
      </c>
      <c r="M1623" s="300" t="s">
        <v>2936</v>
      </c>
      <c r="O1623" s="300"/>
      <c r="P1623" s="301"/>
      <c r="Q1623" s="305" t="s">
        <v>3765</v>
      </c>
      <c r="R1623" s="331">
        <v>4535</v>
      </c>
      <c r="S1623" s="302" t="s">
        <v>2950</v>
      </c>
      <c r="T1623" s="303" t="s">
        <v>2936</v>
      </c>
      <c r="U1623" s="300"/>
      <c r="V1623" s="304">
        <v>100010001376</v>
      </c>
      <c r="AJ1623" s="198" t="str">
        <f t="shared" si="30"/>
        <v>-</v>
      </c>
      <c r="AK1623" s="230">
        <v>2013</v>
      </c>
      <c r="AL1623" s="551" t="s">
        <v>6795</v>
      </c>
    </row>
    <row r="1624" spans="1:38" x14ac:dyDescent="0.2">
      <c r="A1624" s="220" t="s">
        <v>3302</v>
      </c>
      <c r="B1624" s="300">
        <v>10157610</v>
      </c>
      <c r="C1624" s="300" t="s">
        <v>31</v>
      </c>
      <c r="D1624" s="300" t="s">
        <v>32</v>
      </c>
      <c r="E1624" s="300" t="s">
        <v>3002</v>
      </c>
      <c r="F1624" s="300">
        <v>413477</v>
      </c>
      <c r="G1624" s="300" t="s">
        <v>3003</v>
      </c>
      <c r="H1624" s="300" t="s">
        <v>321</v>
      </c>
      <c r="I1624" s="300">
        <v>21100</v>
      </c>
      <c r="J1624" s="300" t="s">
        <v>290</v>
      </c>
      <c r="K1624" s="300" t="s">
        <v>413</v>
      </c>
      <c r="L1624" s="300" t="s">
        <v>39</v>
      </c>
      <c r="M1624" s="300" t="s">
        <v>2936</v>
      </c>
      <c r="O1624" s="300"/>
      <c r="P1624" s="301"/>
      <c r="Q1624" s="305" t="s">
        <v>3649</v>
      </c>
      <c r="R1624" s="331">
        <v>4536</v>
      </c>
      <c r="S1624" s="302" t="s">
        <v>2950</v>
      </c>
      <c r="T1624" s="303" t="s">
        <v>2936</v>
      </c>
      <c r="U1624" s="300"/>
      <c r="V1624" s="304">
        <v>100010001376</v>
      </c>
      <c r="AJ1624" s="198" t="str">
        <f t="shared" si="30"/>
        <v>-</v>
      </c>
      <c r="AK1624" s="230">
        <v>2013</v>
      </c>
      <c r="AL1624" s="551" t="s">
        <v>6795</v>
      </c>
    </row>
    <row r="1625" spans="1:38" x14ac:dyDescent="0.2">
      <c r="A1625" s="220" t="s">
        <v>3301</v>
      </c>
      <c r="B1625" s="300">
        <v>10157623</v>
      </c>
      <c r="C1625" s="300" t="s">
        <v>31</v>
      </c>
      <c r="D1625" s="300" t="s">
        <v>32</v>
      </c>
      <c r="E1625" s="300" t="s">
        <v>3002</v>
      </c>
      <c r="F1625" s="300">
        <v>413477</v>
      </c>
      <c r="G1625" s="300" t="s">
        <v>3003</v>
      </c>
      <c r="H1625" s="300" t="s">
        <v>321</v>
      </c>
      <c r="I1625" s="300">
        <v>24700</v>
      </c>
      <c r="J1625" s="300" t="s">
        <v>253</v>
      </c>
      <c r="K1625" s="300" t="s">
        <v>327</v>
      </c>
      <c r="L1625" s="300" t="s">
        <v>39</v>
      </c>
      <c r="M1625" s="300" t="s">
        <v>2936</v>
      </c>
      <c r="N1625" s="192" t="s">
        <v>2922</v>
      </c>
      <c r="O1625" s="300"/>
      <c r="P1625" s="301"/>
      <c r="Q1625" s="305" t="s">
        <v>3337</v>
      </c>
      <c r="R1625" s="331">
        <v>4537</v>
      </c>
      <c r="S1625" s="302" t="s">
        <v>2950</v>
      </c>
      <c r="T1625" s="303" t="s">
        <v>2936</v>
      </c>
      <c r="U1625" s="300"/>
      <c r="V1625" s="304">
        <v>100010001376</v>
      </c>
      <c r="AJ1625" s="198" t="str">
        <f t="shared" si="30"/>
        <v>-</v>
      </c>
      <c r="AK1625" s="230">
        <v>2013</v>
      </c>
      <c r="AL1625" s="551" t="s">
        <v>6795</v>
      </c>
    </row>
    <row r="1626" spans="1:38" x14ac:dyDescent="0.2">
      <c r="A1626" s="220" t="s">
        <v>3301</v>
      </c>
      <c r="B1626" s="300">
        <v>10157554</v>
      </c>
      <c r="C1626" s="300" t="s">
        <v>31</v>
      </c>
      <c r="D1626" s="300" t="s">
        <v>32</v>
      </c>
      <c r="E1626" s="300" t="s">
        <v>3002</v>
      </c>
      <c r="F1626" s="300">
        <v>413477</v>
      </c>
      <c r="G1626" s="300" t="s">
        <v>3003</v>
      </c>
      <c r="H1626" s="300" t="s">
        <v>321</v>
      </c>
      <c r="I1626" s="300">
        <v>24800</v>
      </c>
      <c r="J1626" s="300" t="s">
        <v>491</v>
      </c>
      <c r="K1626" s="300" t="s">
        <v>549</v>
      </c>
      <c r="L1626" s="300" t="s">
        <v>39</v>
      </c>
      <c r="M1626" s="300" t="s">
        <v>2936</v>
      </c>
      <c r="N1626" s="192" t="s">
        <v>2922</v>
      </c>
      <c r="O1626" s="300"/>
      <c r="P1626" s="301"/>
      <c r="Q1626" s="305" t="s">
        <v>3407</v>
      </c>
      <c r="R1626" s="331">
        <v>4538</v>
      </c>
      <c r="S1626" s="302" t="s">
        <v>2950</v>
      </c>
      <c r="T1626" s="303" t="s">
        <v>2936</v>
      </c>
      <c r="U1626" s="300"/>
      <c r="V1626" s="304">
        <v>100010001376</v>
      </c>
      <c r="AJ1626" s="198" t="str">
        <f t="shared" si="30"/>
        <v>-</v>
      </c>
      <c r="AK1626" s="230">
        <v>2013</v>
      </c>
      <c r="AL1626" s="551" t="s">
        <v>6795</v>
      </c>
    </row>
    <row r="1627" spans="1:38" x14ac:dyDescent="0.2">
      <c r="A1627" s="220" t="s">
        <v>3301</v>
      </c>
      <c r="B1627" s="300">
        <v>10157618</v>
      </c>
      <c r="C1627" s="300" t="s">
        <v>31</v>
      </c>
      <c r="D1627" s="300" t="s">
        <v>32</v>
      </c>
      <c r="E1627" s="300" t="s">
        <v>3002</v>
      </c>
      <c r="F1627" s="300">
        <v>413477</v>
      </c>
      <c r="G1627" s="300" t="s">
        <v>3003</v>
      </c>
      <c r="H1627" s="300" t="s">
        <v>321</v>
      </c>
      <c r="I1627" s="300">
        <v>31800</v>
      </c>
      <c r="J1627" s="300" t="s">
        <v>583</v>
      </c>
      <c r="K1627" s="300" t="s">
        <v>584</v>
      </c>
      <c r="L1627" s="300" t="s">
        <v>39</v>
      </c>
      <c r="M1627" s="300" t="s">
        <v>2936</v>
      </c>
      <c r="O1627" s="300"/>
      <c r="P1627" s="301"/>
      <c r="Q1627" s="305" t="s">
        <v>4243</v>
      </c>
      <c r="R1627" s="331">
        <v>4539</v>
      </c>
      <c r="S1627" s="302" t="s">
        <v>2950</v>
      </c>
      <c r="T1627" s="303" t="s">
        <v>2936</v>
      </c>
      <c r="U1627" s="300"/>
      <c r="V1627" s="304">
        <v>100010001376</v>
      </c>
      <c r="AJ1627" s="198" t="str">
        <f t="shared" si="30"/>
        <v>-</v>
      </c>
      <c r="AK1627" s="230">
        <v>2013</v>
      </c>
      <c r="AL1627" s="551" t="s">
        <v>6795</v>
      </c>
    </row>
    <row r="1628" spans="1:38" x14ac:dyDescent="0.2">
      <c r="A1628" s="220" t="s">
        <v>638</v>
      </c>
      <c r="B1628" s="300">
        <v>10157621</v>
      </c>
      <c r="C1628" s="300" t="s">
        <v>31</v>
      </c>
      <c r="D1628" s="300" t="s">
        <v>32</v>
      </c>
      <c r="E1628" s="300" t="s">
        <v>3002</v>
      </c>
      <c r="F1628" s="300">
        <v>413477</v>
      </c>
      <c r="G1628" s="300" t="s">
        <v>3003</v>
      </c>
      <c r="H1628" s="300" t="s">
        <v>321</v>
      </c>
      <c r="I1628" s="300">
        <v>40700</v>
      </c>
      <c r="J1628" s="300" t="s">
        <v>124</v>
      </c>
      <c r="K1628" s="300" t="s">
        <v>445</v>
      </c>
      <c r="L1628" s="300" t="s">
        <v>39</v>
      </c>
      <c r="M1628" s="300" t="s">
        <v>2936</v>
      </c>
      <c r="O1628" s="300"/>
      <c r="P1628" s="301"/>
      <c r="Q1628" s="305" t="s">
        <v>3980</v>
      </c>
      <c r="R1628" s="331">
        <v>4540</v>
      </c>
      <c r="S1628" s="302" t="s">
        <v>2950</v>
      </c>
      <c r="T1628" s="303" t="s">
        <v>2936</v>
      </c>
      <c r="U1628" s="300"/>
      <c r="V1628" s="304">
        <v>100010001376</v>
      </c>
      <c r="AJ1628" s="198" t="str">
        <f t="shared" si="30"/>
        <v>-</v>
      </c>
      <c r="AK1628" s="230">
        <v>2013</v>
      </c>
      <c r="AL1628" s="551" t="s">
        <v>6795</v>
      </c>
    </row>
    <row r="1629" spans="1:38" x14ac:dyDescent="0.2">
      <c r="A1629" s="220" t="s">
        <v>3301</v>
      </c>
      <c r="B1629" s="300">
        <v>10172458</v>
      </c>
      <c r="C1629" s="300" t="s">
        <v>31</v>
      </c>
      <c r="D1629" s="300" t="s">
        <v>32</v>
      </c>
      <c r="E1629" s="300" t="s">
        <v>2939</v>
      </c>
      <c r="F1629" s="300">
        <v>400630</v>
      </c>
      <c r="G1629" s="300" t="s">
        <v>1951</v>
      </c>
      <c r="H1629" s="300" t="s">
        <v>346</v>
      </c>
      <c r="I1629" s="300">
        <v>1400</v>
      </c>
      <c r="J1629" s="300" t="s">
        <v>954</v>
      </c>
      <c r="K1629" s="300" t="s">
        <v>2626</v>
      </c>
      <c r="L1629" s="300" t="s">
        <v>39</v>
      </c>
      <c r="M1629" s="300" t="s">
        <v>2936</v>
      </c>
      <c r="N1629" s="192" t="s">
        <v>2922</v>
      </c>
      <c r="O1629" s="300"/>
      <c r="P1629" s="301"/>
      <c r="Q1629" s="305" t="s">
        <v>3656</v>
      </c>
      <c r="R1629" s="331">
        <v>4541</v>
      </c>
      <c r="S1629" s="302" t="s">
        <v>2950</v>
      </c>
      <c r="T1629" s="303" t="s">
        <v>2936</v>
      </c>
      <c r="U1629" s="300"/>
      <c r="V1629" s="304">
        <v>100010001376</v>
      </c>
      <c r="AJ1629" s="198" t="str">
        <f t="shared" si="30"/>
        <v>-</v>
      </c>
      <c r="AK1629" s="230">
        <v>2013</v>
      </c>
      <c r="AL1629" s="551" t="s">
        <v>6795</v>
      </c>
    </row>
    <row r="1630" spans="1:38" x14ac:dyDescent="0.2">
      <c r="A1630" s="220" t="s">
        <v>3301</v>
      </c>
      <c r="B1630" s="300">
        <v>10181089</v>
      </c>
      <c r="C1630" s="300" t="s">
        <v>31</v>
      </c>
      <c r="D1630" s="300" t="s">
        <v>75</v>
      </c>
      <c r="E1630" s="300" t="s">
        <v>3004</v>
      </c>
      <c r="F1630" s="300">
        <v>410685</v>
      </c>
      <c r="G1630" s="300" t="s">
        <v>484</v>
      </c>
      <c r="H1630" s="300" t="s">
        <v>485</v>
      </c>
      <c r="I1630" s="300">
        <v>71</v>
      </c>
      <c r="J1630" s="300" t="s">
        <v>474</v>
      </c>
      <c r="K1630" s="300" t="s">
        <v>3005</v>
      </c>
      <c r="L1630" s="300" t="s">
        <v>39</v>
      </c>
      <c r="M1630" s="300" t="s">
        <v>2936</v>
      </c>
      <c r="N1630" s="192" t="s">
        <v>2922</v>
      </c>
      <c r="O1630" s="300"/>
      <c r="P1630" s="301"/>
      <c r="Q1630" s="305" t="s">
        <v>3404</v>
      </c>
      <c r="R1630" s="331">
        <v>4542</v>
      </c>
      <c r="S1630" s="302" t="s">
        <v>2950</v>
      </c>
      <c r="T1630" s="303" t="s">
        <v>2936</v>
      </c>
      <c r="U1630" s="300"/>
      <c r="V1630" s="304">
        <v>100010001376</v>
      </c>
      <c r="AJ1630" s="198" t="str">
        <f t="shared" si="30"/>
        <v>-</v>
      </c>
      <c r="AK1630" s="230">
        <v>2013</v>
      </c>
      <c r="AL1630" s="551" t="s">
        <v>6795</v>
      </c>
    </row>
    <row r="1631" spans="1:38" ht="28" x14ac:dyDescent="0.2">
      <c r="A1631" s="220" t="s">
        <v>3301</v>
      </c>
      <c r="B1631" s="307" t="s">
        <v>3006</v>
      </c>
      <c r="C1631" s="300" t="s">
        <v>31</v>
      </c>
      <c r="D1631" s="300" t="s">
        <v>32</v>
      </c>
      <c r="E1631" s="300" t="s">
        <v>3007</v>
      </c>
      <c r="F1631" s="300">
        <v>405000</v>
      </c>
      <c r="G1631" s="300" t="s">
        <v>1083</v>
      </c>
      <c r="H1631" s="300" t="s">
        <v>439</v>
      </c>
      <c r="I1631" s="300">
        <v>10400</v>
      </c>
      <c r="J1631" s="300" t="s">
        <v>546</v>
      </c>
      <c r="K1631" s="300" t="s">
        <v>699</v>
      </c>
      <c r="L1631" s="300" t="s">
        <v>39</v>
      </c>
      <c r="M1631" s="300" t="s">
        <v>3008</v>
      </c>
      <c r="N1631" s="192" t="s">
        <v>2922</v>
      </c>
      <c r="O1631" s="300"/>
      <c r="P1631" s="301"/>
      <c r="Q1631" s="305" t="s">
        <v>3408</v>
      </c>
      <c r="R1631" s="331">
        <v>4549</v>
      </c>
      <c r="S1631" s="302" t="s">
        <v>2950</v>
      </c>
      <c r="T1631" s="303" t="s">
        <v>2936</v>
      </c>
      <c r="U1631" s="300"/>
      <c r="V1631" s="304">
        <v>100010001376</v>
      </c>
      <c r="AJ1631" s="198" t="str">
        <f t="shared" si="30"/>
        <v>-</v>
      </c>
      <c r="AK1631" s="230">
        <v>2013</v>
      </c>
      <c r="AL1631" s="551" t="s">
        <v>6795</v>
      </c>
    </row>
    <row r="1632" spans="1:38" x14ac:dyDescent="0.2">
      <c r="A1632" s="220" t="s">
        <v>3301</v>
      </c>
      <c r="B1632" s="300">
        <v>10180997</v>
      </c>
      <c r="C1632" s="300" t="s">
        <v>31</v>
      </c>
      <c r="D1632" s="300" t="s">
        <v>32</v>
      </c>
      <c r="E1632" s="300" t="s">
        <v>3007</v>
      </c>
      <c r="F1632" s="300">
        <v>405000</v>
      </c>
      <c r="G1632" s="300" t="s">
        <v>1083</v>
      </c>
      <c r="H1632" s="300" t="s">
        <v>439</v>
      </c>
      <c r="I1632" s="300">
        <v>21100</v>
      </c>
      <c r="J1632" s="300" t="s">
        <v>290</v>
      </c>
      <c r="K1632" s="300" t="s">
        <v>413</v>
      </c>
      <c r="L1632" s="300" t="s">
        <v>39</v>
      </c>
      <c r="M1632" s="300" t="s">
        <v>3008</v>
      </c>
      <c r="O1632" s="300"/>
      <c r="P1632" s="301"/>
      <c r="Q1632" s="305" t="s">
        <v>3665</v>
      </c>
      <c r="R1632" s="331">
        <v>4552</v>
      </c>
      <c r="S1632" s="302" t="s">
        <v>2950</v>
      </c>
      <c r="T1632" s="303" t="s">
        <v>2936</v>
      </c>
      <c r="U1632" s="300"/>
      <c r="V1632" s="304">
        <v>100010001376</v>
      </c>
      <c r="AJ1632" s="198" t="str">
        <f t="shared" si="30"/>
        <v>-</v>
      </c>
      <c r="AK1632" s="230">
        <v>2013</v>
      </c>
      <c r="AL1632" s="551" t="s">
        <v>6795</v>
      </c>
    </row>
    <row r="1633" spans="1:38" x14ac:dyDescent="0.2">
      <c r="A1633" s="220" t="s">
        <v>3301</v>
      </c>
      <c r="B1633" s="300">
        <v>10181005</v>
      </c>
      <c r="C1633" s="300" t="s">
        <v>31</v>
      </c>
      <c r="D1633" s="300" t="s">
        <v>32</v>
      </c>
      <c r="E1633" s="300" t="s">
        <v>3007</v>
      </c>
      <c r="F1633" s="300">
        <v>405000</v>
      </c>
      <c r="G1633" s="300" t="s">
        <v>1083</v>
      </c>
      <c r="H1633" s="300" t="s">
        <v>439</v>
      </c>
      <c r="I1633" s="300">
        <v>23300</v>
      </c>
      <c r="J1633" s="300" t="s">
        <v>1143</v>
      </c>
      <c r="K1633" s="300" t="s">
        <v>1144</v>
      </c>
      <c r="L1633" s="300" t="s">
        <v>39</v>
      </c>
      <c r="M1633" s="300" t="s">
        <v>3008</v>
      </c>
      <c r="N1633" s="192" t="s">
        <v>2922</v>
      </c>
      <c r="O1633" s="300"/>
      <c r="P1633" s="301"/>
      <c r="Q1633" s="305" t="s">
        <v>3336</v>
      </c>
      <c r="R1633" s="331">
        <v>4553</v>
      </c>
      <c r="S1633" s="302" t="s">
        <v>2950</v>
      </c>
      <c r="T1633" s="303" t="s">
        <v>2936</v>
      </c>
      <c r="U1633" s="300"/>
      <c r="V1633" s="304">
        <v>100010001376</v>
      </c>
      <c r="AJ1633" s="198" t="str">
        <f t="shared" si="30"/>
        <v>-</v>
      </c>
      <c r="AK1633" s="230">
        <v>2013</v>
      </c>
      <c r="AL1633" s="551" t="s">
        <v>6795</v>
      </c>
    </row>
    <row r="1634" spans="1:38" x14ac:dyDescent="0.2">
      <c r="A1634" s="220" t="s">
        <v>3301</v>
      </c>
      <c r="B1634" s="300">
        <v>10181006</v>
      </c>
      <c r="C1634" s="300" t="s">
        <v>31</v>
      </c>
      <c r="D1634" s="300" t="s">
        <v>32</v>
      </c>
      <c r="E1634" s="300" t="s">
        <v>3007</v>
      </c>
      <c r="F1634" s="300">
        <v>405000</v>
      </c>
      <c r="G1634" s="300" t="s">
        <v>1083</v>
      </c>
      <c r="H1634" s="300" t="s">
        <v>439</v>
      </c>
      <c r="I1634" s="300">
        <v>23700</v>
      </c>
      <c r="J1634" s="300" t="s">
        <v>356</v>
      </c>
      <c r="K1634" s="300" t="s">
        <v>357</v>
      </c>
      <c r="L1634" s="300" t="s">
        <v>39</v>
      </c>
      <c r="M1634" s="300" t="s">
        <v>3008</v>
      </c>
      <c r="N1634" s="192" t="s">
        <v>2922</v>
      </c>
      <c r="O1634" s="300"/>
      <c r="P1634" s="301"/>
      <c r="Q1634" s="305" t="s">
        <v>3409</v>
      </c>
      <c r="R1634" s="331">
        <v>4554</v>
      </c>
      <c r="S1634" s="302" t="s">
        <v>2950</v>
      </c>
      <c r="T1634" s="303" t="s">
        <v>2936</v>
      </c>
      <c r="U1634" s="300"/>
      <c r="V1634" s="304">
        <v>100010001376</v>
      </c>
      <c r="AJ1634" s="198" t="str">
        <f t="shared" si="30"/>
        <v>-</v>
      </c>
      <c r="AK1634" s="230">
        <v>2013</v>
      </c>
      <c r="AL1634" s="551" t="s">
        <v>6795</v>
      </c>
    </row>
    <row r="1635" spans="1:38" x14ac:dyDescent="0.2">
      <c r="A1635" s="220" t="s">
        <v>3301</v>
      </c>
      <c r="B1635" s="300">
        <v>10144151</v>
      </c>
      <c r="C1635" s="300" t="s">
        <v>31</v>
      </c>
      <c r="D1635" s="300" t="s">
        <v>32</v>
      </c>
      <c r="E1635" s="300" t="s">
        <v>2883</v>
      </c>
      <c r="F1635" s="300">
        <v>413467</v>
      </c>
      <c r="G1635" s="300" t="s">
        <v>2634</v>
      </c>
      <c r="H1635" s="300" t="s">
        <v>321</v>
      </c>
      <c r="I1635" s="300">
        <v>103200</v>
      </c>
      <c r="J1635" s="300" t="s">
        <v>207</v>
      </c>
      <c r="K1635" s="300" t="s">
        <v>440</v>
      </c>
      <c r="L1635" s="300" t="s">
        <v>255</v>
      </c>
      <c r="M1635" s="300" t="s">
        <v>2935</v>
      </c>
      <c r="O1635" s="300"/>
      <c r="P1635" s="301"/>
      <c r="Q1635" s="305" t="s">
        <v>3759</v>
      </c>
      <c r="R1635" s="331">
        <v>4564</v>
      </c>
      <c r="S1635" s="302" t="s">
        <v>2950</v>
      </c>
      <c r="T1635" s="303" t="s">
        <v>2936</v>
      </c>
      <c r="U1635" s="300"/>
      <c r="V1635" s="304">
        <v>100010001376</v>
      </c>
      <c r="AJ1635" s="198" t="str">
        <f t="shared" si="30"/>
        <v>-</v>
      </c>
      <c r="AK1635" s="230">
        <v>2013</v>
      </c>
      <c r="AL1635" s="551" t="s">
        <v>6795</v>
      </c>
    </row>
    <row r="1636" spans="1:38" ht="28" x14ac:dyDescent="0.2">
      <c r="A1636" s="220" t="s">
        <v>3301</v>
      </c>
      <c r="B1636" s="307" t="s">
        <v>3009</v>
      </c>
      <c r="C1636" s="300" t="s">
        <v>31</v>
      </c>
      <c r="D1636" s="300" t="s">
        <v>75</v>
      </c>
      <c r="E1636" s="300" t="s">
        <v>3010</v>
      </c>
      <c r="F1636" s="300" t="s">
        <v>196</v>
      </c>
      <c r="G1636" s="300" t="s">
        <v>197</v>
      </c>
      <c r="H1636" s="300" t="s">
        <v>252</v>
      </c>
      <c r="I1636" s="300">
        <v>400</v>
      </c>
      <c r="J1636" s="300" t="s">
        <v>491</v>
      </c>
      <c r="K1636" s="300" t="s">
        <v>549</v>
      </c>
      <c r="L1636" s="300" t="s">
        <v>255</v>
      </c>
      <c r="M1636" s="300" t="s">
        <v>2935</v>
      </c>
      <c r="N1636" s="192" t="s">
        <v>2922</v>
      </c>
      <c r="O1636" s="300"/>
      <c r="P1636" s="301"/>
      <c r="Q1636" s="305" t="s">
        <v>3410</v>
      </c>
      <c r="R1636" s="331">
        <v>4565</v>
      </c>
      <c r="S1636" s="302" t="s">
        <v>2950</v>
      </c>
      <c r="T1636" s="303" t="s">
        <v>2936</v>
      </c>
      <c r="U1636" s="300"/>
      <c r="V1636" s="304">
        <v>100010001376</v>
      </c>
      <c r="AJ1636" s="198" t="str">
        <f t="shared" si="30"/>
        <v>-</v>
      </c>
      <c r="AK1636" s="230">
        <v>2013</v>
      </c>
      <c r="AL1636" s="551" t="s">
        <v>6795</v>
      </c>
    </row>
    <row r="1637" spans="1:38" x14ac:dyDescent="0.2">
      <c r="A1637" s="220" t="s">
        <v>3301</v>
      </c>
      <c r="B1637" s="300">
        <v>10175992</v>
      </c>
      <c r="C1637" s="300" t="s">
        <v>31</v>
      </c>
      <c r="D1637" s="300" t="s">
        <v>32</v>
      </c>
      <c r="E1637" s="300" t="s">
        <v>2770</v>
      </c>
      <c r="F1637" s="300">
        <v>401542</v>
      </c>
      <c r="G1637" s="300" t="s">
        <v>3011</v>
      </c>
      <c r="H1637" s="300" t="s">
        <v>308</v>
      </c>
      <c r="I1637" s="300">
        <v>35002</v>
      </c>
      <c r="J1637" s="300" t="s">
        <v>474</v>
      </c>
      <c r="K1637" s="300" t="s">
        <v>731</v>
      </c>
      <c r="L1637" s="300" t="s">
        <v>255</v>
      </c>
      <c r="M1637" s="300" t="s">
        <v>3012</v>
      </c>
      <c r="N1637" s="192" t="s">
        <v>2922</v>
      </c>
      <c r="O1637" s="308"/>
      <c r="P1637" s="309"/>
      <c r="Q1637" s="310" t="s">
        <v>3658</v>
      </c>
      <c r="R1637" s="331">
        <v>4566</v>
      </c>
      <c r="S1637" s="302" t="s">
        <v>2950</v>
      </c>
      <c r="T1637" s="303" t="s">
        <v>2936</v>
      </c>
      <c r="U1637" s="308"/>
      <c r="V1637" s="304">
        <v>100010001376</v>
      </c>
      <c r="AJ1637" s="198" t="str">
        <f t="shared" si="30"/>
        <v>-</v>
      </c>
      <c r="AK1637" s="230">
        <v>2013</v>
      </c>
      <c r="AL1637" s="551" t="s">
        <v>6795</v>
      </c>
    </row>
    <row r="1638" spans="1:38" x14ac:dyDescent="0.2">
      <c r="A1638" s="220" t="s">
        <v>3301</v>
      </c>
      <c r="B1638" s="300">
        <v>10169670</v>
      </c>
      <c r="C1638" s="300" t="s">
        <v>31</v>
      </c>
      <c r="D1638" s="300" t="s">
        <v>32</v>
      </c>
      <c r="E1638" s="300" t="s">
        <v>2770</v>
      </c>
      <c r="F1638" s="300">
        <v>401542</v>
      </c>
      <c r="G1638" s="300" t="s">
        <v>3011</v>
      </c>
      <c r="H1638" s="300" t="s">
        <v>308</v>
      </c>
      <c r="I1638" s="300">
        <v>46900</v>
      </c>
      <c r="J1638" s="300" t="s">
        <v>583</v>
      </c>
      <c r="K1638" s="300" t="s">
        <v>584</v>
      </c>
      <c r="L1638" s="300" t="s">
        <v>255</v>
      </c>
      <c r="M1638" s="300" t="s">
        <v>3012</v>
      </c>
      <c r="O1638" s="308"/>
      <c r="P1638" s="309"/>
      <c r="Q1638" s="310" t="s">
        <v>4025</v>
      </c>
      <c r="R1638" s="331">
        <v>4567</v>
      </c>
      <c r="S1638" s="302" t="s">
        <v>2950</v>
      </c>
      <c r="T1638" s="303" t="s">
        <v>2936</v>
      </c>
      <c r="U1638" s="308"/>
      <c r="V1638" s="304">
        <v>100010001376</v>
      </c>
      <c r="AJ1638" s="198" t="str">
        <f t="shared" si="30"/>
        <v>-</v>
      </c>
      <c r="AK1638" s="230">
        <v>2013</v>
      </c>
      <c r="AL1638" s="551" t="s">
        <v>6795</v>
      </c>
    </row>
    <row r="1639" spans="1:38" x14ac:dyDescent="0.2">
      <c r="A1639" s="220" t="s">
        <v>638</v>
      </c>
      <c r="B1639" s="300">
        <v>10169671</v>
      </c>
      <c r="C1639" s="300" t="s">
        <v>31</v>
      </c>
      <c r="D1639" s="300" t="s">
        <v>32</v>
      </c>
      <c r="E1639" s="300" t="s">
        <v>2770</v>
      </c>
      <c r="F1639" s="300">
        <v>401542</v>
      </c>
      <c r="G1639" s="300" t="s">
        <v>3011</v>
      </c>
      <c r="H1639" s="300" t="s">
        <v>308</v>
      </c>
      <c r="I1639" s="300">
        <v>53700</v>
      </c>
      <c r="J1639" s="300" t="s">
        <v>124</v>
      </c>
      <c r="K1639" s="300" t="s">
        <v>445</v>
      </c>
      <c r="L1639" s="300" t="s">
        <v>255</v>
      </c>
      <c r="M1639" s="300" t="s">
        <v>3012</v>
      </c>
      <c r="N1639" s="192" t="s">
        <v>2922</v>
      </c>
      <c r="O1639" s="308"/>
      <c r="P1639" s="309"/>
      <c r="Q1639" s="310" t="s">
        <v>4281</v>
      </c>
      <c r="R1639" s="331">
        <v>4568</v>
      </c>
      <c r="S1639" s="302" t="s">
        <v>2950</v>
      </c>
      <c r="T1639" s="303" t="s">
        <v>2936</v>
      </c>
      <c r="U1639" s="308"/>
      <c r="V1639" s="304">
        <v>100010001376</v>
      </c>
      <c r="AJ1639" s="198" t="str">
        <f t="shared" si="30"/>
        <v>-</v>
      </c>
      <c r="AK1639" s="230">
        <v>2013</v>
      </c>
      <c r="AL1639" s="551" t="s">
        <v>6795</v>
      </c>
    </row>
    <row r="1640" spans="1:38" x14ac:dyDescent="0.2">
      <c r="A1640" s="220" t="s">
        <v>3301</v>
      </c>
      <c r="B1640" s="300">
        <v>10169672</v>
      </c>
      <c r="C1640" s="300" t="s">
        <v>31</v>
      </c>
      <c r="D1640" s="300" t="s">
        <v>32</v>
      </c>
      <c r="E1640" s="300" t="s">
        <v>2770</v>
      </c>
      <c r="F1640" s="300">
        <v>401542</v>
      </c>
      <c r="G1640" s="300" t="s">
        <v>3011</v>
      </c>
      <c r="H1640" s="300" t="s">
        <v>308</v>
      </c>
      <c r="I1640" s="300">
        <v>63900</v>
      </c>
      <c r="J1640" s="300" t="s">
        <v>231</v>
      </c>
      <c r="K1640" s="300" t="s">
        <v>591</v>
      </c>
      <c r="L1640" s="300" t="s">
        <v>255</v>
      </c>
      <c r="M1640" s="300" t="s">
        <v>3012</v>
      </c>
      <c r="N1640" s="192" t="s">
        <v>2922</v>
      </c>
      <c r="O1640" s="308"/>
      <c r="P1640" s="309"/>
      <c r="Q1640" s="310" t="s">
        <v>4517</v>
      </c>
      <c r="R1640" s="331">
        <v>4569</v>
      </c>
      <c r="S1640" s="302" t="s">
        <v>2950</v>
      </c>
      <c r="T1640" s="303" t="s">
        <v>2936</v>
      </c>
      <c r="U1640" s="308"/>
      <c r="V1640" s="304">
        <v>100010001376</v>
      </c>
      <c r="AJ1640" s="198" t="str">
        <f t="shared" si="30"/>
        <v>-</v>
      </c>
      <c r="AK1640" s="230">
        <v>2013</v>
      </c>
      <c r="AL1640" s="551" t="s">
        <v>6795</v>
      </c>
    </row>
    <row r="1641" spans="1:38" x14ac:dyDescent="0.2">
      <c r="A1641" s="220" t="s">
        <v>3301</v>
      </c>
      <c r="B1641" s="300">
        <v>10176168</v>
      </c>
      <c r="C1641" s="300" t="s">
        <v>31</v>
      </c>
      <c r="D1641" s="300" t="s">
        <v>32</v>
      </c>
      <c r="E1641" s="300" t="s">
        <v>2896</v>
      </c>
      <c r="F1641" s="300">
        <v>400871</v>
      </c>
      <c r="G1641" s="300" t="s">
        <v>2897</v>
      </c>
      <c r="H1641" s="300" t="s">
        <v>439</v>
      </c>
      <c r="I1641" s="300">
        <v>2300</v>
      </c>
      <c r="J1641" s="300" t="s">
        <v>474</v>
      </c>
      <c r="K1641" s="300" t="s">
        <v>3013</v>
      </c>
      <c r="L1641" s="300" t="s">
        <v>255</v>
      </c>
      <c r="M1641" s="300" t="s">
        <v>3012</v>
      </c>
      <c r="N1641" s="192" t="s">
        <v>2922</v>
      </c>
      <c r="O1641" s="308"/>
      <c r="P1641" s="309"/>
      <c r="Q1641" s="310" t="s">
        <v>3659</v>
      </c>
      <c r="R1641" s="331">
        <v>4570</v>
      </c>
      <c r="S1641" s="302" t="s">
        <v>2950</v>
      </c>
      <c r="T1641" s="303" t="s">
        <v>2936</v>
      </c>
      <c r="U1641" s="308"/>
      <c r="V1641" s="304">
        <v>100010001376</v>
      </c>
      <c r="AJ1641" s="198" t="str">
        <f t="shared" si="30"/>
        <v>-</v>
      </c>
      <c r="AK1641" s="230">
        <v>2013</v>
      </c>
      <c r="AL1641" s="551" t="s">
        <v>6795</v>
      </c>
    </row>
    <row r="1642" spans="1:38" x14ac:dyDescent="0.2">
      <c r="A1642" s="220" t="s">
        <v>3301</v>
      </c>
      <c r="B1642" s="300">
        <v>10181305</v>
      </c>
      <c r="C1642" s="300" t="s">
        <v>31</v>
      </c>
      <c r="D1642" s="300" t="s">
        <v>32</v>
      </c>
      <c r="E1642" s="300" t="s">
        <v>2896</v>
      </c>
      <c r="F1642" s="300">
        <v>400871</v>
      </c>
      <c r="G1642" s="300" t="s">
        <v>2897</v>
      </c>
      <c r="H1642" s="300" t="s">
        <v>439</v>
      </c>
      <c r="I1642" s="300">
        <v>25402</v>
      </c>
      <c r="J1642" s="300" t="s">
        <v>474</v>
      </c>
      <c r="K1642" s="300" t="s">
        <v>3014</v>
      </c>
      <c r="L1642" s="300" t="s">
        <v>255</v>
      </c>
      <c r="M1642" s="300" t="s">
        <v>3012</v>
      </c>
      <c r="N1642" s="192" t="s">
        <v>2922</v>
      </c>
      <c r="O1642" s="308"/>
      <c r="P1642" s="309"/>
      <c r="Q1642" s="310" t="s">
        <v>3666</v>
      </c>
      <c r="R1642" s="331">
        <v>4571</v>
      </c>
      <c r="S1642" s="302" t="s">
        <v>2950</v>
      </c>
      <c r="T1642" s="303" t="s">
        <v>2936</v>
      </c>
      <c r="U1642" s="308"/>
      <c r="V1642" s="304">
        <v>100010001376</v>
      </c>
      <c r="AJ1642" s="198" t="str">
        <f t="shared" si="30"/>
        <v>-</v>
      </c>
      <c r="AK1642" s="230">
        <v>2013</v>
      </c>
      <c r="AL1642" s="551" t="s">
        <v>6795</v>
      </c>
    </row>
    <row r="1643" spans="1:38" x14ac:dyDescent="0.2">
      <c r="A1643" s="220" t="s">
        <v>3301</v>
      </c>
      <c r="B1643" s="300">
        <v>10176190</v>
      </c>
      <c r="C1643" s="300" t="s">
        <v>31</v>
      </c>
      <c r="D1643" s="300" t="s">
        <v>32</v>
      </c>
      <c r="E1643" s="300" t="s">
        <v>2896</v>
      </c>
      <c r="F1643" s="300">
        <v>400871</v>
      </c>
      <c r="G1643" s="300" t="s">
        <v>2897</v>
      </c>
      <c r="H1643" s="300" t="s">
        <v>439</v>
      </c>
      <c r="I1643" s="300">
        <v>26600</v>
      </c>
      <c r="J1643" s="300" t="s">
        <v>474</v>
      </c>
      <c r="K1643" s="300" t="s">
        <v>3015</v>
      </c>
      <c r="L1643" s="300" t="s">
        <v>255</v>
      </c>
      <c r="M1643" s="300" t="s">
        <v>3012</v>
      </c>
      <c r="N1643" s="192" t="s">
        <v>2922</v>
      </c>
      <c r="O1643" s="308"/>
      <c r="P1643" s="309"/>
      <c r="Q1643" s="310" t="s">
        <v>3661</v>
      </c>
      <c r="R1643" s="331">
        <v>4572</v>
      </c>
      <c r="S1643" s="302" t="s">
        <v>2950</v>
      </c>
      <c r="T1643" s="303" t="s">
        <v>2936</v>
      </c>
      <c r="U1643" s="308"/>
      <c r="V1643" s="304">
        <v>100010001376</v>
      </c>
      <c r="AJ1643" s="198" t="str">
        <f t="shared" si="30"/>
        <v>-</v>
      </c>
      <c r="AK1643" s="230">
        <v>2013</v>
      </c>
      <c r="AL1643" s="551" t="s">
        <v>6795</v>
      </c>
    </row>
    <row r="1644" spans="1:38" ht="28" x14ac:dyDescent="0.2">
      <c r="A1644" s="220" t="s">
        <v>638</v>
      </c>
      <c r="B1644" s="307" t="s">
        <v>3016</v>
      </c>
      <c r="C1644" s="300" t="s">
        <v>31</v>
      </c>
      <c r="D1644" s="300" t="s">
        <v>32</v>
      </c>
      <c r="E1644" s="300" t="s">
        <v>3000</v>
      </c>
      <c r="F1644" s="300">
        <v>414354</v>
      </c>
      <c r="G1644" s="300" t="s">
        <v>3001</v>
      </c>
      <c r="H1644" s="300" t="s">
        <v>604</v>
      </c>
      <c r="I1644" s="300">
        <v>20100</v>
      </c>
      <c r="J1644" s="300" t="s">
        <v>2786</v>
      </c>
      <c r="K1644" s="300" t="s">
        <v>460</v>
      </c>
      <c r="L1644" s="300" t="s">
        <v>39</v>
      </c>
      <c r="M1644" s="300" t="s">
        <v>2986</v>
      </c>
      <c r="O1644" s="300"/>
      <c r="P1644" s="301"/>
      <c r="Q1644" s="305" t="s">
        <v>3397</v>
      </c>
      <c r="R1644" s="331">
        <v>4576</v>
      </c>
      <c r="S1644" s="302" t="s">
        <v>2950</v>
      </c>
      <c r="T1644" s="303" t="s">
        <v>2936</v>
      </c>
      <c r="U1644" s="300"/>
      <c r="V1644" s="304">
        <v>100010001376</v>
      </c>
      <c r="AJ1644" s="198" t="str">
        <f t="shared" si="30"/>
        <v>-</v>
      </c>
      <c r="AK1644" s="230">
        <v>2013</v>
      </c>
      <c r="AL1644" s="551" t="s">
        <v>6795</v>
      </c>
    </row>
    <row r="1645" spans="1:38" ht="28" x14ac:dyDescent="0.2">
      <c r="A1645" s="220" t="s">
        <v>638</v>
      </c>
      <c r="B1645" s="307" t="s">
        <v>3017</v>
      </c>
      <c r="C1645" s="300" t="s">
        <v>31</v>
      </c>
      <c r="D1645" s="300" t="s">
        <v>32</v>
      </c>
      <c r="E1645" s="300" t="s">
        <v>3007</v>
      </c>
      <c r="F1645" s="300">
        <v>405000</v>
      </c>
      <c r="G1645" s="300" t="s">
        <v>1083</v>
      </c>
      <c r="H1645" s="300" t="s">
        <v>439</v>
      </c>
      <c r="I1645" s="300">
        <v>30100</v>
      </c>
      <c r="J1645" s="300" t="s">
        <v>1476</v>
      </c>
      <c r="K1645" s="300" t="s">
        <v>1477</v>
      </c>
      <c r="L1645" s="300" t="s">
        <v>39</v>
      </c>
      <c r="M1645" s="300" t="s">
        <v>2936</v>
      </c>
      <c r="O1645" s="300"/>
      <c r="P1645" s="301"/>
      <c r="Q1645" s="305" t="s">
        <v>3794</v>
      </c>
      <c r="R1645" s="331">
        <v>4577</v>
      </c>
      <c r="S1645" s="302" t="s">
        <v>2950</v>
      </c>
      <c r="T1645" s="303" t="s">
        <v>2936</v>
      </c>
      <c r="U1645" s="300"/>
      <c r="V1645" s="304">
        <v>100010001376</v>
      </c>
      <c r="AJ1645" s="198" t="str">
        <f t="shared" si="30"/>
        <v>-</v>
      </c>
      <c r="AK1645" s="230">
        <v>2013</v>
      </c>
      <c r="AL1645" s="551" t="s">
        <v>6795</v>
      </c>
    </row>
    <row r="1646" spans="1:38" ht="28" x14ac:dyDescent="0.2">
      <c r="A1646" s="220" t="s">
        <v>638</v>
      </c>
      <c r="B1646" s="307" t="s">
        <v>3018</v>
      </c>
      <c r="C1646" s="300" t="s">
        <v>31</v>
      </c>
      <c r="D1646" s="300" t="s">
        <v>32</v>
      </c>
      <c r="E1646" s="300" t="s">
        <v>3019</v>
      </c>
      <c r="F1646" s="300">
        <v>410634</v>
      </c>
      <c r="G1646" s="300" t="s">
        <v>1430</v>
      </c>
      <c r="H1646" s="300" t="s">
        <v>321</v>
      </c>
      <c r="I1646" s="300">
        <v>10100</v>
      </c>
      <c r="J1646" s="300" t="s">
        <v>2655</v>
      </c>
      <c r="K1646" s="300" t="s">
        <v>3020</v>
      </c>
      <c r="L1646" s="300" t="s">
        <v>39</v>
      </c>
      <c r="M1646" s="300" t="s">
        <v>3008</v>
      </c>
      <c r="O1646" s="300"/>
      <c r="P1646" s="301"/>
      <c r="Q1646" s="305" t="s">
        <v>3941</v>
      </c>
      <c r="R1646" s="331">
        <v>4578</v>
      </c>
      <c r="S1646" s="302" t="s">
        <v>2950</v>
      </c>
      <c r="T1646" s="303" t="s">
        <v>2936</v>
      </c>
      <c r="U1646" s="300"/>
      <c r="V1646" s="304">
        <v>100010001376</v>
      </c>
      <c r="AJ1646" s="198" t="str">
        <f t="shared" si="30"/>
        <v>-</v>
      </c>
      <c r="AK1646" s="230">
        <v>2013</v>
      </c>
      <c r="AL1646" s="551" t="s">
        <v>6795</v>
      </c>
    </row>
    <row r="1647" spans="1:38" ht="28" x14ac:dyDescent="0.2">
      <c r="A1647" s="220" t="s">
        <v>638</v>
      </c>
      <c r="B1647" s="307" t="s">
        <v>3021</v>
      </c>
      <c r="C1647" s="300" t="s">
        <v>31</v>
      </c>
      <c r="D1647" s="300" t="s">
        <v>32</v>
      </c>
      <c r="E1647" s="300" t="s">
        <v>3022</v>
      </c>
      <c r="F1647" s="300">
        <v>413353</v>
      </c>
      <c r="G1647" s="300" t="s">
        <v>3023</v>
      </c>
      <c r="H1647" s="300" t="s">
        <v>321</v>
      </c>
      <c r="I1647" s="300">
        <v>30100</v>
      </c>
      <c r="J1647" s="300" t="s">
        <v>989</v>
      </c>
      <c r="K1647" s="300" t="s">
        <v>1151</v>
      </c>
      <c r="L1647" s="300" t="s">
        <v>39</v>
      </c>
      <c r="M1647" s="300" t="s">
        <v>3008</v>
      </c>
      <c r="O1647" s="300"/>
      <c r="P1647" s="301"/>
      <c r="Q1647" s="305" t="s">
        <v>3795</v>
      </c>
      <c r="R1647" s="331">
        <v>4579</v>
      </c>
      <c r="S1647" s="302" t="s">
        <v>2950</v>
      </c>
      <c r="T1647" s="303" t="s">
        <v>2936</v>
      </c>
      <c r="U1647" s="300"/>
      <c r="V1647" s="304">
        <v>100010001376</v>
      </c>
      <c r="AJ1647" s="198" t="str">
        <f t="shared" si="30"/>
        <v>-</v>
      </c>
      <c r="AK1647" s="230">
        <v>2013</v>
      </c>
      <c r="AL1647" s="551" t="s">
        <v>6795</v>
      </c>
    </row>
    <row r="1648" spans="1:38" x14ac:dyDescent="0.2">
      <c r="A1648" s="220" t="s">
        <v>3301</v>
      </c>
      <c r="B1648" s="300">
        <v>10144665</v>
      </c>
      <c r="C1648" s="300" t="s">
        <v>31</v>
      </c>
      <c r="D1648" s="300" t="s">
        <v>32</v>
      </c>
      <c r="E1648" s="300">
        <v>3104002536</v>
      </c>
      <c r="F1648" s="300">
        <v>408060</v>
      </c>
      <c r="G1648" s="300" t="s">
        <v>3024</v>
      </c>
      <c r="H1648" s="300" t="s">
        <v>2756</v>
      </c>
      <c r="I1648" s="300">
        <v>30</v>
      </c>
      <c r="J1648" s="300" t="s">
        <v>3025</v>
      </c>
      <c r="K1648" s="300" t="s">
        <v>3026</v>
      </c>
      <c r="L1648" s="300" t="s">
        <v>39</v>
      </c>
      <c r="M1648" s="300" t="s">
        <v>488</v>
      </c>
      <c r="O1648" s="300"/>
      <c r="P1648" s="301"/>
      <c r="Q1648" s="305" t="s">
        <v>4167</v>
      </c>
      <c r="R1648" s="331">
        <v>4581</v>
      </c>
      <c r="S1648" s="302" t="s">
        <v>3027</v>
      </c>
      <c r="T1648" s="303" t="s">
        <v>3028</v>
      </c>
      <c r="U1648" s="300" t="s">
        <v>42</v>
      </c>
      <c r="V1648" s="304">
        <v>100010001376</v>
      </c>
      <c r="AJ1648" s="198" t="str">
        <f t="shared" si="30"/>
        <v>-</v>
      </c>
      <c r="AK1648" s="230">
        <v>2013</v>
      </c>
      <c r="AL1648" s="551" t="s">
        <v>6795</v>
      </c>
    </row>
    <row r="1649" spans="1:38" x14ac:dyDescent="0.2">
      <c r="B1649" s="300">
        <v>10166943</v>
      </c>
      <c r="C1649" s="300" t="s">
        <v>31</v>
      </c>
      <c r="D1649" s="300" t="s">
        <v>32</v>
      </c>
      <c r="E1649" s="300" t="s">
        <v>2670</v>
      </c>
      <c r="F1649" s="300">
        <v>413745</v>
      </c>
      <c r="G1649" s="300" t="s">
        <v>2671</v>
      </c>
      <c r="H1649" s="300" t="s">
        <v>374</v>
      </c>
      <c r="I1649" s="300">
        <v>62100</v>
      </c>
      <c r="J1649" s="300" t="s">
        <v>290</v>
      </c>
      <c r="K1649" s="300" t="s">
        <v>413</v>
      </c>
      <c r="L1649" s="300" t="s">
        <v>39</v>
      </c>
      <c r="M1649" s="300" t="s">
        <v>2898</v>
      </c>
      <c r="O1649" s="300"/>
      <c r="P1649" s="301"/>
      <c r="Q1649" s="300" t="s">
        <v>3140</v>
      </c>
      <c r="R1649" s="331">
        <v>4594</v>
      </c>
      <c r="S1649" s="302" t="s">
        <v>3027</v>
      </c>
      <c r="T1649" s="303" t="s">
        <v>3028</v>
      </c>
      <c r="U1649" s="300" t="s">
        <v>42</v>
      </c>
      <c r="V1649" s="304">
        <v>100010001376</v>
      </c>
      <c r="AJ1649" s="198" t="str">
        <f t="shared" si="30"/>
        <v>-</v>
      </c>
      <c r="AK1649" s="230">
        <v>2013</v>
      </c>
      <c r="AL1649" s="551" t="s">
        <v>6795</v>
      </c>
    </row>
    <row r="1650" spans="1:38" x14ac:dyDescent="0.2">
      <c r="B1650" s="300">
        <v>10167199</v>
      </c>
      <c r="C1650" s="300" t="s">
        <v>31</v>
      </c>
      <c r="D1650" s="300" t="s">
        <v>32</v>
      </c>
      <c r="E1650" s="300" t="s">
        <v>2670</v>
      </c>
      <c r="F1650" s="300">
        <v>413745</v>
      </c>
      <c r="G1650" s="300" t="s">
        <v>2671</v>
      </c>
      <c r="H1650" s="300" t="s">
        <v>374</v>
      </c>
      <c r="I1650" s="300">
        <v>62150</v>
      </c>
      <c r="J1650" s="300" t="s">
        <v>290</v>
      </c>
      <c r="K1650" s="300" t="s">
        <v>413</v>
      </c>
      <c r="L1650" s="300" t="s">
        <v>39</v>
      </c>
      <c r="M1650" s="300" t="s">
        <v>2898</v>
      </c>
      <c r="O1650" s="300"/>
      <c r="P1650" s="301"/>
      <c r="Q1650" s="305" t="s">
        <v>3309</v>
      </c>
      <c r="R1650" s="331">
        <v>4595</v>
      </c>
      <c r="S1650" s="302" t="s">
        <v>3027</v>
      </c>
      <c r="T1650" s="303" t="s">
        <v>3028</v>
      </c>
      <c r="U1650" s="300" t="s">
        <v>42</v>
      </c>
      <c r="V1650" s="304">
        <v>100010001376</v>
      </c>
      <c r="AJ1650" s="198" t="str">
        <f t="shared" si="30"/>
        <v>-</v>
      </c>
      <c r="AK1650" s="230">
        <v>2013</v>
      </c>
      <c r="AL1650" s="551" t="s">
        <v>6795</v>
      </c>
    </row>
    <row r="1651" spans="1:38" x14ac:dyDescent="0.2">
      <c r="B1651" s="300">
        <v>10166969</v>
      </c>
      <c r="C1651" s="300" t="s">
        <v>31</v>
      </c>
      <c r="D1651" s="300" t="s">
        <v>32</v>
      </c>
      <c r="E1651" s="300" t="s">
        <v>2670</v>
      </c>
      <c r="F1651" s="300">
        <v>413745</v>
      </c>
      <c r="G1651" s="300" t="s">
        <v>2671</v>
      </c>
      <c r="H1651" s="300" t="s">
        <v>374</v>
      </c>
      <c r="I1651" s="300">
        <v>69200</v>
      </c>
      <c r="J1651" s="300" t="s">
        <v>290</v>
      </c>
      <c r="K1651" s="300" t="s">
        <v>413</v>
      </c>
      <c r="L1651" s="300" t="s">
        <v>39</v>
      </c>
      <c r="M1651" s="300" t="s">
        <v>2898</v>
      </c>
      <c r="O1651" s="300"/>
      <c r="P1651" s="301"/>
      <c r="Q1651" s="300" t="s">
        <v>3146</v>
      </c>
      <c r="R1651" s="331">
        <v>4596</v>
      </c>
      <c r="S1651" s="302" t="s">
        <v>3027</v>
      </c>
      <c r="T1651" s="303" t="s">
        <v>3028</v>
      </c>
      <c r="U1651" s="300" t="s">
        <v>42</v>
      </c>
      <c r="V1651" s="304">
        <v>100010001376</v>
      </c>
      <c r="AJ1651" s="198" t="str">
        <f t="shared" si="30"/>
        <v>-</v>
      </c>
      <c r="AK1651" s="230">
        <v>2013</v>
      </c>
      <c r="AL1651" s="551" t="s">
        <v>6795</v>
      </c>
    </row>
    <row r="1652" spans="1:38" x14ac:dyDescent="0.2">
      <c r="B1652" s="300">
        <v>10167200</v>
      </c>
      <c r="C1652" s="300" t="s">
        <v>31</v>
      </c>
      <c r="D1652" s="300" t="s">
        <v>32</v>
      </c>
      <c r="E1652" s="300" t="s">
        <v>2670</v>
      </c>
      <c r="F1652" s="300">
        <v>413745</v>
      </c>
      <c r="G1652" s="300" t="s">
        <v>2671</v>
      </c>
      <c r="H1652" s="300" t="s">
        <v>374</v>
      </c>
      <c r="I1652" s="300">
        <v>69250</v>
      </c>
      <c r="J1652" s="300" t="s">
        <v>290</v>
      </c>
      <c r="K1652" s="300" t="s">
        <v>413</v>
      </c>
      <c r="L1652" s="300" t="s">
        <v>39</v>
      </c>
      <c r="M1652" s="300" t="s">
        <v>2898</v>
      </c>
      <c r="O1652" s="300"/>
      <c r="P1652" s="301"/>
      <c r="Q1652" s="305" t="s">
        <v>3310</v>
      </c>
      <c r="R1652" s="331">
        <v>4597</v>
      </c>
      <c r="S1652" s="302" t="s">
        <v>3027</v>
      </c>
      <c r="T1652" s="303" t="s">
        <v>3028</v>
      </c>
      <c r="U1652" s="300" t="s">
        <v>42</v>
      </c>
      <c r="V1652" s="304">
        <v>100010001376</v>
      </c>
      <c r="AJ1652" s="198" t="str">
        <f t="shared" si="30"/>
        <v>-</v>
      </c>
      <c r="AK1652" s="230">
        <v>2013</v>
      </c>
      <c r="AL1652" s="551" t="s">
        <v>6795</v>
      </c>
    </row>
    <row r="1653" spans="1:38" x14ac:dyDescent="0.2">
      <c r="B1653" s="300">
        <v>10166991</v>
      </c>
      <c r="C1653" s="300" t="s">
        <v>31</v>
      </c>
      <c r="D1653" s="300" t="s">
        <v>32</v>
      </c>
      <c r="E1653" s="300" t="s">
        <v>2670</v>
      </c>
      <c r="F1653" s="300">
        <v>413745</v>
      </c>
      <c r="G1653" s="300" t="s">
        <v>2671</v>
      </c>
      <c r="H1653" s="300" t="s">
        <v>374</v>
      </c>
      <c r="I1653" s="300">
        <v>76100</v>
      </c>
      <c r="J1653" s="300" t="s">
        <v>290</v>
      </c>
      <c r="K1653" s="300" t="s">
        <v>413</v>
      </c>
      <c r="L1653" s="300" t="s">
        <v>39</v>
      </c>
      <c r="M1653" s="300" t="s">
        <v>2898</v>
      </c>
      <c r="O1653" s="300"/>
      <c r="P1653" s="301"/>
      <c r="Q1653" s="305" t="s">
        <v>3311</v>
      </c>
      <c r="R1653" s="331">
        <v>4598</v>
      </c>
      <c r="S1653" s="302" t="s">
        <v>3027</v>
      </c>
      <c r="T1653" s="303" t="s">
        <v>3028</v>
      </c>
      <c r="U1653" s="300" t="s">
        <v>42</v>
      </c>
      <c r="V1653" s="304">
        <v>100010001376</v>
      </c>
      <c r="AJ1653" s="198" t="str">
        <f t="shared" si="30"/>
        <v>-</v>
      </c>
      <c r="AK1653" s="230">
        <v>2013</v>
      </c>
      <c r="AL1653" s="551" t="s">
        <v>6795</v>
      </c>
    </row>
    <row r="1654" spans="1:38" x14ac:dyDescent="0.2">
      <c r="B1654" s="300">
        <v>10167037</v>
      </c>
      <c r="C1654" s="300" t="s">
        <v>31</v>
      </c>
      <c r="D1654" s="300" t="s">
        <v>32</v>
      </c>
      <c r="E1654" s="300" t="s">
        <v>2670</v>
      </c>
      <c r="F1654" s="300">
        <v>413745</v>
      </c>
      <c r="G1654" s="300" t="s">
        <v>2671</v>
      </c>
      <c r="H1654" s="300" t="s">
        <v>374</v>
      </c>
      <c r="I1654" s="300">
        <v>130900</v>
      </c>
      <c r="J1654" s="300" t="s">
        <v>124</v>
      </c>
      <c r="K1654" s="300" t="s">
        <v>445</v>
      </c>
      <c r="L1654" s="300" t="s">
        <v>39</v>
      </c>
      <c r="M1654" s="300" t="s">
        <v>2898</v>
      </c>
      <c r="O1654" s="300"/>
      <c r="P1654" s="301"/>
      <c r="Q1654" s="300" t="s">
        <v>3138</v>
      </c>
      <c r="R1654" s="331">
        <v>4599</v>
      </c>
      <c r="S1654" s="302" t="s">
        <v>3027</v>
      </c>
      <c r="T1654" s="303" t="s">
        <v>3028</v>
      </c>
      <c r="U1654" s="300" t="s">
        <v>42</v>
      </c>
      <c r="V1654" s="304">
        <v>100010001376</v>
      </c>
      <c r="AJ1654" s="198" t="str">
        <f t="shared" si="30"/>
        <v>-</v>
      </c>
      <c r="AK1654" s="230">
        <v>2013</v>
      </c>
      <c r="AL1654" s="551" t="s">
        <v>6795</v>
      </c>
    </row>
    <row r="1655" spans="1:38" x14ac:dyDescent="0.2">
      <c r="B1655" s="300">
        <v>10167038</v>
      </c>
      <c r="C1655" s="300" t="s">
        <v>31</v>
      </c>
      <c r="D1655" s="300" t="s">
        <v>32</v>
      </c>
      <c r="E1655" s="300" t="s">
        <v>2670</v>
      </c>
      <c r="F1655" s="300">
        <v>413745</v>
      </c>
      <c r="G1655" s="300" t="s">
        <v>2671</v>
      </c>
      <c r="H1655" s="300" t="s">
        <v>374</v>
      </c>
      <c r="I1655" s="300">
        <v>132000</v>
      </c>
      <c r="J1655" s="300" t="s">
        <v>124</v>
      </c>
      <c r="K1655" s="300" t="s">
        <v>445</v>
      </c>
      <c r="L1655" s="300" t="s">
        <v>39</v>
      </c>
      <c r="M1655" s="300" t="s">
        <v>2898</v>
      </c>
      <c r="O1655" s="300"/>
      <c r="P1655" s="301"/>
      <c r="Q1655" s="300" t="s">
        <v>3141</v>
      </c>
      <c r="R1655" s="331">
        <v>4600</v>
      </c>
      <c r="S1655" s="302" t="s">
        <v>3027</v>
      </c>
      <c r="T1655" s="303" t="s">
        <v>3028</v>
      </c>
      <c r="U1655" s="300" t="s">
        <v>42</v>
      </c>
      <c r="V1655" s="304">
        <v>100010001376</v>
      </c>
      <c r="AJ1655" s="198" t="str">
        <f t="shared" si="30"/>
        <v>-</v>
      </c>
      <c r="AK1655" s="230">
        <v>2013</v>
      </c>
      <c r="AL1655" s="551" t="s">
        <v>6795</v>
      </c>
    </row>
    <row r="1656" spans="1:38" x14ac:dyDescent="0.2">
      <c r="B1656" s="300">
        <v>10167039</v>
      </c>
      <c r="C1656" s="300" t="s">
        <v>31</v>
      </c>
      <c r="D1656" s="300" t="s">
        <v>32</v>
      </c>
      <c r="E1656" s="300" t="s">
        <v>2670</v>
      </c>
      <c r="F1656" s="300">
        <v>413745</v>
      </c>
      <c r="G1656" s="300" t="s">
        <v>2671</v>
      </c>
      <c r="H1656" s="300" t="s">
        <v>374</v>
      </c>
      <c r="I1656" s="300">
        <v>133000</v>
      </c>
      <c r="J1656" s="300" t="s">
        <v>124</v>
      </c>
      <c r="K1656" s="300" t="s">
        <v>445</v>
      </c>
      <c r="L1656" s="300" t="s">
        <v>39</v>
      </c>
      <c r="M1656" s="300" t="s">
        <v>2898</v>
      </c>
      <c r="O1656" s="300"/>
      <c r="P1656" s="301"/>
      <c r="Q1656" s="300" t="s">
        <v>3142</v>
      </c>
      <c r="R1656" s="331">
        <v>4601</v>
      </c>
      <c r="S1656" s="302" t="s">
        <v>3027</v>
      </c>
      <c r="T1656" s="303" t="s">
        <v>3028</v>
      </c>
      <c r="U1656" s="300" t="s">
        <v>42</v>
      </c>
      <c r="V1656" s="304">
        <v>100010001376</v>
      </c>
      <c r="AJ1656" s="198" t="str">
        <f t="shared" si="30"/>
        <v>-</v>
      </c>
      <c r="AK1656" s="230">
        <v>2013</v>
      </c>
      <c r="AL1656" s="551" t="s">
        <v>6795</v>
      </c>
    </row>
    <row r="1657" spans="1:38" x14ac:dyDescent="0.2">
      <c r="A1657" s="220" t="s">
        <v>638</v>
      </c>
      <c r="B1657" s="300">
        <v>10181101</v>
      </c>
      <c r="C1657" s="300" t="s">
        <v>31</v>
      </c>
      <c r="D1657" s="300" t="s">
        <v>1357</v>
      </c>
      <c r="E1657" s="300" t="s">
        <v>3029</v>
      </c>
      <c r="F1657" s="300">
        <v>402963</v>
      </c>
      <c r="G1657" s="300" t="s">
        <v>1962</v>
      </c>
      <c r="H1657" s="300" t="s">
        <v>1963</v>
      </c>
      <c r="I1657" s="300">
        <v>11400</v>
      </c>
      <c r="J1657" s="300" t="s">
        <v>124</v>
      </c>
      <c r="K1657" s="300" t="s">
        <v>445</v>
      </c>
      <c r="L1657" s="300" t="s">
        <v>39</v>
      </c>
      <c r="M1657" s="300" t="s">
        <v>3008</v>
      </c>
      <c r="O1657" s="300"/>
      <c r="P1657" s="301"/>
      <c r="Q1657" s="305" t="s">
        <v>4261</v>
      </c>
      <c r="R1657" s="331">
        <v>4603</v>
      </c>
      <c r="S1657" s="302" t="s">
        <v>3027</v>
      </c>
      <c r="T1657" s="303" t="s">
        <v>3028</v>
      </c>
      <c r="U1657" s="300" t="s">
        <v>42</v>
      </c>
      <c r="V1657" s="304">
        <v>100010001376</v>
      </c>
      <c r="AJ1657" s="198" t="str">
        <f t="shared" si="30"/>
        <v>-</v>
      </c>
      <c r="AK1657" s="230">
        <v>2013</v>
      </c>
      <c r="AL1657" s="551" t="s">
        <v>6795</v>
      </c>
    </row>
    <row r="1658" spans="1:38" x14ac:dyDescent="0.2">
      <c r="A1658" s="220" t="s">
        <v>3301</v>
      </c>
      <c r="B1658" s="300">
        <v>10175959</v>
      </c>
      <c r="C1658" s="300" t="s">
        <v>31</v>
      </c>
      <c r="D1658" s="300" t="s">
        <v>32</v>
      </c>
      <c r="E1658" s="300" t="s">
        <v>3030</v>
      </c>
      <c r="F1658" s="300">
        <v>405372</v>
      </c>
      <c r="G1658" s="300" t="s">
        <v>1475</v>
      </c>
      <c r="H1658" s="300" t="s">
        <v>604</v>
      </c>
      <c r="I1658" s="300">
        <v>21300</v>
      </c>
      <c r="J1658" s="300" t="s">
        <v>175</v>
      </c>
      <c r="K1658" s="300" t="s">
        <v>452</v>
      </c>
      <c r="L1658" s="300" t="s">
        <v>39</v>
      </c>
      <c r="M1658" s="300" t="s">
        <v>3031</v>
      </c>
      <c r="O1658" s="300"/>
      <c r="P1658" s="301"/>
      <c r="Q1658" s="305" t="s">
        <v>3986</v>
      </c>
      <c r="R1658" s="331">
        <v>4606</v>
      </c>
      <c r="S1658" s="302" t="s">
        <v>3027</v>
      </c>
      <c r="T1658" s="303" t="s">
        <v>3028</v>
      </c>
      <c r="U1658" s="300" t="s">
        <v>42</v>
      </c>
      <c r="V1658" s="304">
        <v>100010001376</v>
      </c>
      <c r="AJ1658" s="198" t="str">
        <f t="shared" si="30"/>
        <v>-</v>
      </c>
      <c r="AK1658" s="230">
        <v>2013</v>
      </c>
      <c r="AL1658" s="551" t="s">
        <v>6795</v>
      </c>
    </row>
    <row r="1659" spans="1:38" x14ac:dyDescent="0.2">
      <c r="A1659" s="220" t="s">
        <v>3301</v>
      </c>
      <c r="B1659" s="300">
        <v>10179014</v>
      </c>
      <c r="C1659" s="300" t="s">
        <v>31</v>
      </c>
      <c r="D1659" s="300" t="s">
        <v>32</v>
      </c>
      <c r="E1659" s="300" t="s">
        <v>3030</v>
      </c>
      <c r="F1659" s="300">
        <v>405372</v>
      </c>
      <c r="G1659" s="300" t="s">
        <v>1475</v>
      </c>
      <c r="H1659" s="300" t="s">
        <v>604</v>
      </c>
      <c r="I1659" s="300">
        <v>23800</v>
      </c>
      <c r="J1659" s="300" t="s">
        <v>253</v>
      </c>
      <c r="K1659" s="300" t="s">
        <v>327</v>
      </c>
      <c r="L1659" s="300" t="s">
        <v>39</v>
      </c>
      <c r="M1659" s="300" t="s">
        <v>3031</v>
      </c>
      <c r="O1659" s="300"/>
      <c r="P1659" s="301"/>
      <c r="Q1659" s="305" t="s">
        <v>3411</v>
      </c>
      <c r="R1659" s="331">
        <v>4607</v>
      </c>
      <c r="S1659" s="302" t="s">
        <v>3027</v>
      </c>
      <c r="T1659" s="303" t="s">
        <v>3028</v>
      </c>
      <c r="U1659" s="300" t="s">
        <v>42</v>
      </c>
      <c r="V1659" s="304">
        <v>100010001376</v>
      </c>
      <c r="AJ1659" s="198" t="str">
        <f t="shared" si="30"/>
        <v>-</v>
      </c>
      <c r="AK1659" s="230">
        <v>2013</v>
      </c>
      <c r="AL1659" s="551" t="s">
        <v>6795</v>
      </c>
    </row>
    <row r="1660" spans="1:38" x14ac:dyDescent="0.2">
      <c r="A1660" s="220" t="s">
        <v>3301</v>
      </c>
      <c r="B1660" s="300">
        <v>10180461</v>
      </c>
      <c r="C1660" s="300" t="s">
        <v>31</v>
      </c>
      <c r="D1660" s="300" t="s">
        <v>32</v>
      </c>
      <c r="E1660" s="300" t="s">
        <v>2997</v>
      </c>
      <c r="F1660" s="300">
        <v>402377</v>
      </c>
      <c r="G1660" s="300" t="s">
        <v>2998</v>
      </c>
      <c r="H1660" s="300" t="s">
        <v>46</v>
      </c>
      <c r="I1660" s="300">
        <v>52000</v>
      </c>
      <c r="J1660" s="300" t="s">
        <v>583</v>
      </c>
      <c r="K1660" s="300" t="s">
        <v>584</v>
      </c>
      <c r="L1660" s="300" t="s">
        <v>39</v>
      </c>
      <c r="M1660" s="300" t="s">
        <v>3031</v>
      </c>
      <c r="O1660" s="300"/>
      <c r="P1660" s="301"/>
      <c r="Q1660" s="305" t="s">
        <v>3958</v>
      </c>
      <c r="R1660" s="331">
        <v>4608</v>
      </c>
      <c r="S1660" s="302" t="s">
        <v>3027</v>
      </c>
      <c r="T1660" s="303" t="s">
        <v>3028</v>
      </c>
      <c r="U1660" s="300" t="s">
        <v>42</v>
      </c>
      <c r="V1660" s="304">
        <v>100010001376</v>
      </c>
      <c r="AJ1660" s="198" t="str">
        <f t="shared" si="30"/>
        <v>-</v>
      </c>
      <c r="AK1660" s="230">
        <v>2013</v>
      </c>
      <c r="AL1660" s="551" t="s">
        <v>6795</v>
      </c>
    </row>
    <row r="1661" spans="1:38" x14ac:dyDescent="0.2">
      <c r="A1661" s="220" t="s">
        <v>638</v>
      </c>
      <c r="B1661" s="300">
        <v>10180462</v>
      </c>
      <c r="C1661" s="300" t="s">
        <v>31</v>
      </c>
      <c r="D1661" s="300" t="s">
        <v>32</v>
      </c>
      <c r="E1661" s="300" t="s">
        <v>2997</v>
      </c>
      <c r="F1661" s="300">
        <v>402377</v>
      </c>
      <c r="G1661" s="300" t="s">
        <v>2998</v>
      </c>
      <c r="H1661" s="300" t="s">
        <v>46</v>
      </c>
      <c r="I1661" s="300">
        <v>61500</v>
      </c>
      <c r="J1661" s="300" t="s">
        <v>124</v>
      </c>
      <c r="K1661" s="300" t="s">
        <v>445</v>
      </c>
      <c r="L1661" s="300" t="s">
        <v>39</v>
      </c>
      <c r="M1661" s="300" t="s">
        <v>3031</v>
      </c>
      <c r="O1661" s="300"/>
      <c r="P1661" s="301"/>
      <c r="Q1661" s="305" t="s">
        <v>3973</v>
      </c>
      <c r="R1661" s="331">
        <v>4609</v>
      </c>
      <c r="S1661" s="302" t="s">
        <v>3027</v>
      </c>
      <c r="T1661" s="303" t="s">
        <v>3028</v>
      </c>
      <c r="U1661" s="300" t="s">
        <v>42</v>
      </c>
      <c r="V1661" s="304">
        <v>100010001376</v>
      </c>
      <c r="AJ1661" s="198" t="str">
        <f t="shared" si="30"/>
        <v>-</v>
      </c>
      <c r="AK1661" s="230">
        <v>2013</v>
      </c>
      <c r="AL1661" s="551" t="s">
        <v>6795</v>
      </c>
    </row>
    <row r="1662" spans="1:38" x14ac:dyDescent="0.2">
      <c r="A1662" s="220" t="s">
        <v>3301</v>
      </c>
      <c r="B1662" s="300">
        <v>10183720</v>
      </c>
      <c r="C1662" s="300" t="s">
        <v>31</v>
      </c>
      <c r="D1662" s="300" t="s">
        <v>32</v>
      </c>
      <c r="E1662" s="300" t="s">
        <v>3032</v>
      </c>
      <c r="F1662" s="300">
        <v>400787</v>
      </c>
      <c r="G1662" s="300" t="s">
        <v>1619</v>
      </c>
      <c r="H1662" s="300" t="s">
        <v>1620</v>
      </c>
      <c r="I1662" s="300">
        <v>601</v>
      </c>
      <c r="J1662" s="300" t="s">
        <v>474</v>
      </c>
      <c r="K1662" s="300" t="s">
        <v>3033</v>
      </c>
      <c r="L1662" s="300" t="s">
        <v>39</v>
      </c>
      <c r="M1662" s="300" t="s">
        <v>3031</v>
      </c>
      <c r="N1662" s="192" t="s">
        <v>2922</v>
      </c>
      <c r="O1662" s="300"/>
      <c r="P1662" s="301"/>
      <c r="Q1662" s="305" t="s">
        <v>3667</v>
      </c>
      <c r="R1662" s="331">
        <v>4610</v>
      </c>
      <c r="S1662" s="302" t="s">
        <v>3027</v>
      </c>
      <c r="T1662" s="303" t="s">
        <v>3028</v>
      </c>
      <c r="U1662" s="300" t="s">
        <v>42</v>
      </c>
      <c r="V1662" s="304">
        <v>100010001376</v>
      </c>
      <c r="AJ1662" s="198" t="str">
        <f t="shared" si="30"/>
        <v>-</v>
      </c>
      <c r="AK1662" s="230">
        <v>2013</v>
      </c>
      <c r="AL1662" s="551" t="s">
        <v>6795</v>
      </c>
    </row>
    <row r="1663" spans="1:38" x14ac:dyDescent="0.2">
      <c r="A1663" s="220" t="s">
        <v>3301</v>
      </c>
      <c r="B1663" s="307">
        <v>10176296</v>
      </c>
      <c r="C1663" s="300" t="s">
        <v>31</v>
      </c>
      <c r="D1663" s="300" t="s">
        <v>32</v>
      </c>
      <c r="E1663" s="300" t="s">
        <v>3035</v>
      </c>
      <c r="F1663" s="300">
        <v>410470</v>
      </c>
      <c r="G1663" s="300" t="s">
        <v>3036</v>
      </c>
      <c r="H1663" s="300" t="s">
        <v>3037</v>
      </c>
      <c r="I1663" s="300">
        <v>1500</v>
      </c>
      <c r="J1663" s="300" t="s">
        <v>290</v>
      </c>
      <c r="K1663" s="300" t="s">
        <v>413</v>
      </c>
      <c r="L1663" s="300" t="s">
        <v>39</v>
      </c>
      <c r="M1663" s="300" t="s">
        <v>3038</v>
      </c>
      <c r="O1663" s="300"/>
      <c r="P1663" s="301"/>
      <c r="Q1663" s="305" t="s">
        <v>3662</v>
      </c>
      <c r="R1663" s="331">
        <v>4613</v>
      </c>
      <c r="S1663" s="302" t="s">
        <v>3027</v>
      </c>
      <c r="T1663" s="303" t="s">
        <v>3028</v>
      </c>
      <c r="U1663" s="300" t="s">
        <v>42</v>
      </c>
      <c r="V1663" s="304">
        <v>100010001376</v>
      </c>
      <c r="AJ1663" s="198" t="str">
        <f t="shared" si="30"/>
        <v>-</v>
      </c>
      <c r="AK1663" s="230">
        <v>2013</v>
      </c>
      <c r="AL1663" s="551" t="s">
        <v>6795</v>
      </c>
    </row>
    <row r="1664" spans="1:38" ht="28" x14ac:dyDescent="0.2">
      <c r="A1664" s="220" t="s">
        <v>638</v>
      </c>
      <c r="B1664" s="307" t="s">
        <v>3039</v>
      </c>
      <c r="C1664" s="300" t="s">
        <v>31</v>
      </c>
      <c r="D1664" s="300" t="s">
        <v>32</v>
      </c>
      <c r="E1664" s="300" t="s">
        <v>3002</v>
      </c>
      <c r="F1664" s="300">
        <v>413477</v>
      </c>
      <c r="G1664" s="300" t="s">
        <v>3003</v>
      </c>
      <c r="H1664" s="300" t="s">
        <v>321</v>
      </c>
      <c r="I1664" s="300">
        <v>30100</v>
      </c>
      <c r="J1664" s="300" t="s">
        <v>1528</v>
      </c>
      <c r="K1664" s="300" t="s">
        <v>1529</v>
      </c>
      <c r="L1664" s="300" t="s">
        <v>39</v>
      </c>
      <c r="M1664" s="300" t="s">
        <v>1048</v>
      </c>
      <c r="O1664" s="300"/>
      <c r="P1664" s="301"/>
      <c r="Q1664" s="305" t="s">
        <v>3389</v>
      </c>
      <c r="R1664" s="331">
        <v>4618</v>
      </c>
      <c r="S1664" s="302" t="s">
        <v>3027</v>
      </c>
      <c r="T1664" s="303" t="s">
        <v>3028</v>
      </c>
      <c r="U1664" s="300" t="s">
        <v>42</v>
      </c>
      <c r="V1664" s="304">
        <v>100010001376</v>
      </c>
      <c r="AJ1664" s="198" t="str">
        <f t="shared" si="30"/>
        <v>-</v>
      </c>
      <c r="AK1664" s="230">
        <v>2013</v>
      </c>
      <c r="AL1664" s="551" t="s">
        <v>6795</v>
      </c>
    </row>
    <row r="1665" spans="1:38" ht="28" x14ac:dyDescent="0.2">
      <c r="A1665" s="220" t="s">
        <v>638</v>
      </c>
      <c r="B1665" s="307" t="s">
        <v>3040</v>
      </c>
      <c r="C1665" s="300" t="s">
        <v>31</v>
      </c>
      <c r="D1665" s="300" t="s">
        <v>32</v>
      </c>
      <c r="E1665" s="300" t="s">
        <v>3041</v>
      </c>
      <c r="F1665" s="300">
        <v>414002</v>
      </c>
      <c r="G1665" s="300" t="s">
        <v>3042</v>
      </c>
      <c r="H1665" s="300" t="s">
        <v>333</v>
      </c>
      <c r="I1665" s="300">
        <v>200</v>
      </c>
      <c r="J1665" s="300" t="s">
        <v>2794</v>
      </c>
      <c r="K1665" s="300" t="s">
        <v>2795</v>
      </c>
      <c r="L1665" s="300" t="s">
        <v>364</v>
      </c>
      <c r="M1665" s="300" t="s">
        <v>2884</v>
      </c>
      <c r="O1665" s="300"/>
      <c r="P1665" s="301"/>
      <c r="Q1665" s="305" t="s">
        <v>3657</v>
      </c>
      <c r="R1665" s="331">
        <v>4619</v>
      </c>
      <c r="S1665" s="302" t="s">
        <v>3027</v>
      </c>
      <c r="T1665" s="303" t="s">
        <v>3028</v>
      </c>
      <c r="U1665" s="300" t="s">
        <v>42</v>
      </c>
      <c r="V1665" s="304">
        <v>100010001376</v>
      </c>
      <c r="AJ1665" s="198" t="str">
        <f t="shared" si="30"/>
        <v>-</v>
      </c>
      <c r="AK1665" s="230">
        <v>2013</v>
      </c>
      <c r="AL1665" s="551" t="s">
        <v>6795</v>
      </c>
    </row>
    <row r="1666" spans="1:38" ht="28" x14ac:dyDescent="0.2">
      <c r="A1666" s="220" t="s">
        <v>638</v>
      </c>
      <c r="B1666" s="307" t="s">
        <v>3043</v>
      </c>
      <c r="C1666" s="300" t="s">
        <v>31</v>
      </c>
      <c r="D1666" s="300" t="s">
        <v>32</v>
      </c>
      <c r="E1666" s="300" t="s">
        <v>3022</v>
      </c>
      <c r="F1666" s="300">
        <v>413353</v>
      </c>
      <c r="G1666" s="300" t="s">
        <v>3023</v>
      </c>
      <c r="H1666" s="300" t="s">
        <v>321</v>
      </c>
      <c r="I1666" s="300">
        <v>31100</v>
      </c>
      <c r="J1666" s="300" t="s">
        <v>989</v>
      </c>
      <c r="K1666" s="300" t="s">
        <v>1151</v>
      </c>
      <c r="L1666" s="300" t="s">
        <v>39</v>
      </c>
      <c r="M1666" s="300" t="s">
        <v>3031</v>
      </c>
      <c r="O1666" s="300"/>
      <c r="P1666" s="301"/>
      <c r="Q1666" s="305" t="s">
        <v>3804</v>
      </c>
      <c r="R1666" s="331">
        <v>4620</v>
      </c>
      <c r="S1666" s="302" t="s">
        <v>3027</v>
      </c>
      <c r="T1666" s="303" t="s">
        <v>3028</v>
      </c>
      <c r="U1666" s="300" t="s">
        <v>42</v>
      </c>
      <c r="V1666" s="304">
        <v>100010001376</v>
      </c>
      <c r="AJ1666" s="198" t="str">
        <f t="shared" si="30"/>
        <v>-</v>
      </c>
      <c r="AK1666" s="230">
        <v>2013</v>
      </c>
      <c r="AL1666" s="551" t="s">
        <v>6795</v>
      </c>
    </row>
    <row r="1667" spans="1:38" x14ac:dyDescent="0.2">
      <c r="A1667" s="220" t="s">
        <v>3301</v>
      </c>
      <c r="B1667" s="300">
        <v>10187274</v>
      </c>
      <c r="C1667" s="300" t="s">
        <v>31</v>
      </c>
      <c r="D1667" s="300" t="s">
        <v>32</v>
      </c>
      <c r="E1667" s="300" t="s">
        <v>2997</v>
      </c>
      <c r="F1667" s="300">
        <v>402377</v>
      </c>
      <c r="G1667" s="300" t="s">
        <v>2998</v>
      </c>
      <c r="H1667" s="300" t="s">
        <v>46</v>
      </c>
      <c r="I1667" s="300">
        <v>21101</v>
      </c>
      <c r="J1667" s="300" t="s">
        <v>449</v>
      </c>
      <c r="K1667" s="300" t="s">
        <v>1080</v>
      </c>
      <c r="L1667" s="300" t="s">
        <v>39</v>
      </c>
      <c r="M1667" s="300" t="s">
        <v>3044</v>
      </c>
      <c r="N1667" s="192" t="s">
        <v>2922</v>
      </c>
      <c r="O1667" s="300"/>
      <c r="P1667" s="301"/>
      <c r="Q1667" s="305" t="s">
        <v>3674</v>
      </c>
      <c r="R1667" s="331">
        <v>4623</v>
      </c>
      <c r="S1667" s="302" t="s">
        <v>3045</v>
      </c>
      <c r="T1667" s="303" t="s">
        <v>3046</v>
      </c>
      <c r="U1667" s="300" t="s">
        <v>42</v>
      </c>
      <c r="V1667" s="304">
        <v>100010001376</v>
      </c>
      <c r="AJ1667" s="198" t="str">
        <f t="shared" si="30"/>
        <v>-</v>
      </c>
      <c r="AK1667" s="230">
        <v>2013</v>
      </c>
      <c r="AL1667" s="551" t="s">
        <v>6795</v>
      </c>
    </row>
    <row r="1668" spans="1:38" x14ac:dyDescent="0.2">
      <c r="A1668" s="220" t="s">
        <v>3301</v>
      </c>
      <c r="B1668" s="300">
        <v>10180993</v>
      </c>
      <c r="C1668" s="300" t="s">
        <v>31</v>
      </c>
      <c r="D1668" s="300" t="s">
        <v>32</v>
      </c>
      <c r="E1668" s="300" t="s">
        <v>3007</v>
      </c>
      <c r="F1668" s="300">
        <v>405000</v>
      </c>
      <c r="G1668" s="300" t="s">
        <v>1083</v>
      </c>
      <c r="H1668" s="300" t="s">
        <v>439</v>
      </c>
      <c r="I1668" s="300">
        <v>4300</v>
      </c>
      <c r="J1668" s="300" t="s">
        <v>207</v>
      </c>
      <c r="K1668" s="300" t="s">
        <v>440</v>
      </c>
      <c r="L1668" s="300" t="s">
        <v>39</v>
      </c>
      <c r="M1668" s="300" t="s">
        <v>3044</v>
      </c>
      <c r="O1668" s="300"/>
      <c r="P1668" s="301"/>
      <c r="Q1668" s="305" t="s">
        <v>4258</v>
      </c>
      <c r="R1668" s="331">
        <v>4624</v>
      </c>
      <c r="S1668" s="302" t="s">
        <v>3045</v>
      </c>
      <c r="T1668" s="303" t="s">
        <v>3046</v>
      </c>
      <c r="U1668" s="300" t="s">
        <v>42</v>
      </c>
      <c r="V1668" s="304">
        <v>100010001376</v>
      </c>
      <c r="AJ1668" s="198" t="str">
        <f t="shared" si="30"/>
        <v>-</v>
      </c>
      <c r="AK1668" s="230">
        <v>2013</v>
      </c>
      <c r="AL1668" s="551" t="s">
        <v>6795</v>
      </c>
    </row>
    <row r="1669" spans="1:38" ht="28" x14ac:dyDescent="0.2">
      <c r="A1669" s="220" t="s">
        <v>3301</v>
      </c>
      <c r="B1669" s="307" t="s">
        <v>3047</v>
      </c>
      <c r="C1669" s="300" t="s">
        <v>31</v>
      </c>
      <c r="D1669" s="300" t="s">
        <v>32</v>
      </c>
      <c r="E1669" s="300" t="s">
        <v>3048</v>
      </c>
      <c r="F1669" s="300">
        <v>406036</v>
      </c>
      <c r="G1669" s="300" t="s">
        <v>3049</v>
      </c>
      <c r="H1669" s="300" t="s">
        <v>1360</v>
      </c>
      <c r="I1669" s="300">
        <v>144800</v>
      </c>
      <c r="J1669" s="300" t="s">
        <v>841</v>
      </c>
      <c r="K1669" s="300" t="s">
        <v>1369</v>
      </c>
      <c r="L1669" s="300" t="s">
        <v>39</v>
      </c>
      <c r="M1669" s="300" t="s">
        <v>3044</v>
      </c>
      <c r="N1669" s="192" t="s">
        <v>2922</v>
      </c>
      <c r="O1669" s="300"/>
      <c r="P1669" s="301"/>
      <c r="Q1669" s="305" t="s">
        <v>3693</v>
      </c>
      <c r="R1669" s="331">
        <v>4625</v>
      </c>
      <c r="S1669" s="302" t="s">
        <v>3045</v>
      </c>
      <c r="T1669" s="303" t="s">
        <v>3046</v>
      </c>
      <c r="U1669" s="300" t="s">
        <v>42</v>
      </c>
      <c r="V1669" s="304">
        <v>100010001376</v>
      </c>
      <c r="AJ1669" s="198" t="str">
        <f t="shared" ref="AJ1669:AJ1741" si="31">IF(Q1669&lt;&gt;"",IF(Q1669="@","+","-"),MID(J1669,1,6))</f>
        <v>-</v>
      </c>
      <c r="AK1669" s="230">
        <v>2013</v>
      </c>
      <c r="AL1669" s="551" t="s">
        <v>6795</v>
      </c>
    </row>
    <row r="1670" spans="1:38" x14ac:dyDescent="0.2">
      <c r="A1670" s="220" t="s">
        <v>3301</v>
      </c>
      <c r="B1670" s="300">
        <v>10144917</v>
      </c>
      <c r="C1670" s="300" t="s">
        <v>31</v>
      </c>
      <c r="D1670" s="300" t="s">
        <v>32</v>
      </c>
      <c r="E1670" s="300" t="s">
        <v>2754</v>
      </c>
      <c r="F1670" s="300">
        <v>412804</v>
      </c>
      <c r="G1670" s="300" t="s">
        <v>2755</v>
      </c>
      <c r="H1670" s="300" t="s">
        <v>2756</v>
      </c>
      <c r="I1670" s="300">
        <v>1600</v>
      </c>
      <c r="J1670" s="300" t="s">
        <v>207</v>
      </c>
      <c r="K1670" s="300" t="s">
        <v>440</v>
      </c>
      <c r="L1670" s="300" t="s">
        <v>39</v>
      </c>
      <c r="M1670" s="300" t="s">
        <v>3044</v>
      </c>
      <c r="N1670" s="192" t="s">
        <v>2922</v>
      </c>
      <c r="O1670" s="300"/>
      <c r="P1670" s="301"/>
      <c r="Q1670" s="305" t="s">
        <v>3763</v>
      </c>
      <c r="R1670" s="331">
        <v>4626</v>
      </c>
      <c r="S1670" s="302" t="s">
        <v>3045</v>
      </c>
      <c r="T1670" s="303" t="s">
        <v>3046</v>
      </c>
      <c r="U1670" s="300" t="s">
        <v>42</v>
      </c>
      <c r="V1670" s="304">
        <v>100010001376</v>
      </c>
      <c r="AJ1670" s="198" t="str">
        <f t="shared" si="31"/>
        <v>-</v>
      </c>
      <c r="AK1670" s="230">
        <v>2013</v>
      </c>
      <c r="AL1670" s="551" t="s">
        <v>6795</v>
      </c>
    </row>
    <row r="1671" spans="1:38" x14ac:dyDescent="0.2">
      <c r="A1671" s="220" t="s">
        <v>3301</v>
      </c>
      <c r="B1671" s="300">
        <v>10184227</v>
      </c>
      <c r="C1671" s="300" t="s">
        <v>31</v>
      </c>
      <c r="D1671" s="300" t="s">
        <v>32</v>
      </c>
      <c r="E1671" s="300" t="s">
        <v>2754</v>
      </c>
      <c r="F1671" s="300">
        <v>412804</v>
      </c>
      <c r="G1671" s="300" t="s">
        <v>2755</v>
      </c>
      <c r="H1671" s="300" t="s">
        <v>2756</v>
      </c>
      <c r="I1671" s="300">
        <v>1701</v>
      </c>
      <c r="J1671" s="300" t="s">
        <v>474</v>
      </c>
      <c r="K1671" s="300" t="s">
        <v>3050</v>
      </c>
      <c r="L1671" s="300" t="s">
        <v>39</v>
      </c>
      <c r="M1671" s="300" t="s">
        <v>3044</v>
      </c>
      <c r="N1671" s="192" t="s">
        <v>2922</v>
      </c>
      <c r="O1671" s="300"/>
      <c r="P1671" s="301"/>
      <c r="Q1671" s="305" t="s">
        <v>3668</v>
      </c>
      <c r="R1671" s="331">
        <v>4627</v>
      </c>
      <c r="S1671" s="302" t="s">
        <v>3045</v>
      </c>
      <c r="T1671" s="303" t="s">
        <v>3046</v>
      </c>
      <c r="U1671" s="300" t="s">
        <v>42</v>
      </c>
      <c r="V1671" s="304">
        <v>100010001376</v>
      </c>
      <c r="AJ1671" s="198" t="str">
        <f t="shared" si="31"/>
        <v>-</v>
      </c>
      <c r="AK1671" s="230">
        <v>2013</v>
      </c>
      <c r="AL1671" s="551" t="s">
        <v>6795</v>
      </c>
    </row>
    <row r="1672" spans="1:38" x14ac:dyDescent="0.2">
      <c r="A1672" s="220" t="s">
        <v>3301</v>
      </c>
      <c r="B1672" s="300">
        <v>10144919</v>
      </c>
      <c r="C1672" s="300" t="s">
        <v>31</v>
      </c>
      <c r="D1672" s="300" t="s">
        <v>32</v>
      </c>
      <c r="E1672" s="300" t="s">
        <v>2754</v>
      </c>
      <c r="F1672" s="300">
        <v>412804</v>
      </c>
      <c r="G1672" s="300" t="s">
        <v>2755</v>
      </c>
      <c r="H1672" s="300" t="s">
        <v>2756</v>
      </c>
      <c r="I1672" s="300">
        <v>3500</v>
      </c>
      <c r="J1672" s="300" t="s">
        <v>1074</v>
      </c>
      <c r="K1672" s="300" t="s">
        <v>1075</v>
      </c>
      <c r="L1672" s="300" t="s">
        <v>39</v>
      </c>
      <c r="M1672" s="300" t="s">
        <v>3044</v>
      </c>
      <c r="N1672" s="192" t="s">
        <v>2922</v>
      </c>
      <c r="O1672" s="300"/>
      <c r="P1672" s="301"/>
      <c r="Q1672" s="305" t="s">
        <v>3329</v>
      </c>
      <c r="R1672" s="331">
        <v>4628</v>
      </c>
      <c r="S1672" s="302" t="s">
        <v>3045</v>
      </c>
      <c r="T1672" s="303" t="s">
        <v>3046</v>
      </c>
      <c r="U1672" s="300" t="s">
        <v>42</v>
      </c>
      <c r="V1672" s="304">
        <v>100010001376</v>
      </c>
      <c r="AJ1672" s="198" t="str">
        <f t="shared" si="31"/>
        <v>-</v>
      </c>
      <c r="AK1672" s="230">
        <v>2013</v>
      </c>
      <c r="AL1672" s="551" t="s">
        <v>6795</v>
      </c>
    </row>
    <row r="1673" spans="1:38" x14ac:dyDescent="0.2">
      <c r="A1673" s="220" t="s">
        <v>3301</v>
      </c>
      <c r="B1673" s="300">
        <v>10187348</v>
      </c>
      <c r="C1673" s="300" t="s">
        <v>31</v>
      </c>
      <c r="D1673" s="300" t="s">
        <v>32</v>
      </c>
      <c r="E1673" s="300" t="s">
        <v>2754</v>
      </c>
      <c r="F1673" s="300">
        <v>412804</v>
      </c>
      <c r="G1673" s="300" t="s">
        <v>2755</v>
      </c>
      <c r="H1673" s="300" t="s">
        <v>2756</v>
      </c>
      <c r="I1673" s="300">
        <v>10402</v>
      </c>
      <c r="J1673" s="300" t="s">
        <v>449</v>
      </c>
      <c r="K1673" s="300" t="s">
        <v>1080</v>
      </c>
      <c r="L1673" s="300" t="s">
        <v>39</v>
      </c>
      <c r="M1673" s="300" t="s">
        <v>3044</v>
      </c>
      <c r="N1673" s="192" t="s">
        <v>2922</v>
      </c>
      <c r="O1673" s="300"/>
      <c r="P1673" s="301"/>
      <c r="Q1673" s="305" t="s">
        <v>3675</v>
      </c>
      <c r="R1673" s="331">
        <v>4629</v>
      </c>
      <c r="S1673" s="302" t="s">
        <v>3045</v>
      </c>
      <c r="T1673" s="303" t="s">
        <v>3046</v>
      </c>
      <c r="U1673" s="300" t="s">
        <v>42</v>
      </c>
      <c r="V1673" s="304">
        <v>100010001376</v>
      </c>
      <c r="AJ1673" s="198" t="str">
        <f t="shared" si="31"/>
        <v>-</v>
      </c>
      <c r="AK1673" s="230">
        <v>2013</v>
      </c>
      <c r="AL1673" s="551" t="s">
        <v>6795</v>
      </c>
    </row>
    <row r="1674" spans="1:38" x14ac:dyDescent="0.2">
      <c r="A1674" s="220" t="s">
        <v>3302</v>
      </c>
      <c r="B1674" s="300">
        <v>10144925</v>
      </c>
      <c r="C1674" s="300" t="s">
        <v>31</v>
      </c>
      <c r="D1674" s="300" t="s">
        <v>32</v>
      </c>
      <c r="E1674" s="300" t="s">
        <v>2754</v>
      </c>
      <c r="F1674" s="300">
        <v>412804</v>
      </c>
      <c r="G1674" s="300" t="s">
        <v>2755</v>
      </c>
      <c r="H1674" s="300" t="s">
        <v>2756</v>
      </c>
      <c r="I1674" s="300">
        <v>22100</v>
      </c>
      <c r="J1674" s="300" t="s">
        <v>290</v>
      </c>
      <c r="K1674" s="300" t="s">
        <v>413</v>
      </c>
      <c r="L1674" s="300" t="s">
        <v>39</v>
      </c>
      <c r="M1674" s="300" t="s">
        <v>3044</v>
      </c>
      <c r="O1674" s="300"/>
      <c r="P1674" s="301"/>
      <c r="Q1674" s="305" t="s">
        <v>3641</v>
      </c>
      <c r="R1674" s="331">
        <v>4630</v>
      </c>
      <c r="S1674" s="302" t="s">
        <v>3045</v>
      </c>
      <c r="T1674" s="303" t="s">
        <v>3046</v>
      </c>
      <c r="U1674" s="300" t="s">
        <v>42</v>
      </c>
      <c r="V1674" s="304">
        <v>100010001376</v>
      </c>
      <c r="AJ1674" s="198" t="str">
        <f t="shared" si="31"/>
        <v>-</v>
      </c>
      <c r="AK1674" s="230">
        <v>2013</v>
      </c>
      <c r="AL1674" s="551" t="s">
        <v>6795</v>
      </c>
    </row>
    <row r="1675" spans="1:38" x14ac:dyDescent="0.2">
      <c r="A1675" s="220" t="s">
        <v>3302</v>
      </c>
      <c r="B1675" s="300">
        <v>10144926</v>
      </c>
      <c r="C1675" s="300" t="s">
        <v>31</v>
      </c>
      <c r="D1675" s="300" t="s">
        <v>32</v>
      </c>
      <c r="E1675" s="300" t="s">
        <v>2754</v>
      </c>
      <c r="F1675" s="300">
        <v>412804</v>
      </c>
      <c r="G1675" s="300" t="s">
        <v>2755</v>
      </c>
      <c r="H1675" s="300" t="s">
        <v>2756</v>
      </c>
      <c r="I1675" s="300">
        <v>22200</v>
      </c>
      <c r="J1675" s="300" t="s">
        <v>290</v>
      </c>
      <c r="K1675" s="300" t="s">
        <v>413</v>
      </c>
      <c r="L1675" s="300" t="s">
        <v>39</v>
      </c>
      <c r="M1675" s="300" t="s">
        <v>3044</v>
      </c>
      <c r="O1675" s="300"/>
      <c r="P1675" s="301"/>
      <c r="Q1675" s="305" t="s">
        <v>3642</v>
      </c>
      <c r="R1675" s="331">
        <v>4631</v>
      </c>
      <c r="S1675" s="302" t="s">
        <v>3045</v>
      </c>
      <c r="T1675" s="303" t="s">
        <v>3046</v>
      </c>
      <c r="U1675" s="300" t="s">
        <v>42</v>
      </c>
      <c r="V1675" s="304">
        <v>100010001376</v>
      </c>
      <c r="AJ1675" s="198" t="str">
        <f t="shared" si="31"/>
        <v>-</v>
      </c>
      <c r="AK1675" s="230">
        <v>2013</v>
      </c>
      <c r="AL1675" s="551" t="s">
        <v>6795</v>
      </c>
    </row>
    <row r="1676" spans="1:38" x14ac:dyDescent="0.2">
      <c r="A1676" s="220" t="s">
        <v>3301</v>
      </c>
      <c r="B1676" s="300">
        <v>10186676</v>
      </c>
      <c r="C1676" s="300" t="s">
        <v>31</v>
      </c>
      <c r="D1676" s="300" t="s">
        <v>32</v>
      </c>
      <c r="E1676" s="300" t="s">
        <v>2754</v>
      </c>
      <c r="F1676" s="300">
        <v>412804</v>
      </c>
      <c r="G1676" s="300" t="s">
        <v>2755</v>
      </c>
      <c r="H1676" s="300" t="s">
        <v>2756</v>
      </c>
      <c r="I1676" s="300">
        <v>24801</v>
      </c>
      <c r="J1676" s="300" t="s">
        <v>491</v>
      </c>
      <c r="K1676" s="300" t="s">
        <v>549</v>
      </c>
      <c r="L1676" s="300" t="s">
        <v>39</v>
      </c>
      <c r="M1676" s="300" t="s">
        <v>3044</v>
      </c>
      <c r="N1676" s="192" t="s">
        <v>2922</v>
      </c>
      <c r="O1676" s="300"/>
      <c r="P1676" s="301"/>
      <c r="Q1676" s="305" t="s">
        <v>3671</v>
      </c>
      <c r="R1676" s="331">
        <v>4632</v>
      </c>
      <c r="S1676" s="302" t="s">
        <v>3045</v>
      </c>
      <c r="T1676" s="303" t="s">
        <v>3046</v>
      </c>
      <c r="U1676" s="300" t="s">
        <v>42</v>
      </c>
      <c r="V1676" s="304">
        <v>100010001376</v>
      </c>
      <c r="AJ1676" s="198" t="str">
        <f t="shared" si="31"/>
        <v>-</v>
      </c>
      <c r="AK1676" s="230">
        <v>2013</v>
      </c>
      <c r="AL1676" s="551" t="s">
        <v>6795</v>
      </c>
    </row>
    <row r="1677" spans="1:38" x14ac:dyDescent="0.2">
      <c r="A1677" s="220" t="s">
        <v>3301</v>
      </c>
      <c r="B1677" s="300">
        <v>10187030</v>
      </c>
      <c r="C1677" s="300" t="s">
        <v>31</v>
      </c>
      <c r="D1677" s="300" t="s">
        <v>32</v>
      </c>
      <c r="E1677" s="300" t="s">
        <v>2754</v>
      </c>
      <c r="F1677" s="300">
        <v>412804</v>
      </c>
      <c r="G1677" s="300" t="s">
        <v>2755</v>
      </c>
      <c r="H1677" s="300" t="s">
        <v>2756</v>
      </c>
      <c r="I1677" s="300">
        <v>28001</v>
      </c>
      <c r="J1677" s="300" t="s">
        <v>496</v>
      </c>
      <c r="K1677" s="300" t="s">
        <v>497</v>
      </c>
      <c r="L1677" s="300" t="s">
        <v>39</v>
      </c>
      <c r="M1677" s="300" t="s">
        <v>3044</v>
      </c>
      <c r="N1677" s="192" t="s">
        <v>2922</v>
      </c>
      <c r="O1677" s="300"/>
      <c r="P1677" s="301"/>
      <c r="Q1677" s="305" t="s">
        <v>3672</v>
      </c>
      <c r="R1677" s="331">
        <v>4633</v>
      </c>
      <c r="S1677" s="302" t="s">
        <v>3045</v>
      </c>
      <c r="T1677" s="303" t="s">
        <v>3046</v>
      </c>
      <c r="U1677" s="300" t="s">
        <v>42</v>
      </c>
      <c r="V1677" s="304">
        <v>100010001376</v>
      </c>
      <c r="AJ1677" s="198" t="str">
        <f t="shared" si="31"/>
        <v>-</v>
      </c>
      <c r="AK1677" s="230">
        <v>2013</v>
      </c>
      <c r="AL1677" s="551" t="s">
        <v>6795</v>
      </c>
    </row>
    <row r="1678" spans="1:38" x14ac:dyDescent="0.2">
      <c r="A1678" s="220" t="s">
        <v>3301</v>
      </c>
      <c r="B1678" s="300">
        <v>10187033</v>
      </c>
      <c r="C1678" s="300" t="s">
        <v>31</v>
      </c>
      <c r="D1678" s="300" t="s">
        <v>32</v>
      </c>
      <c r="E1678" s="300" t="s">
        <v>2754</v>
      </c>
      <c r="F1678" s="300">
        <v>412804</v>
      </c>
      <c r="G1678" s="300" t="s">
        <v>2755</v>
      </c>
      <c r="H1678" s="300" t="s">
        <v>2756</v>
      </c>
      <c r="I1678" s="300">
        <v>30301</v>
      </c>
      <c r="J1678" s="300" t="s">
        <v>491</v>
      </c>
      <c r="K1678" s="300" t="s">
        <v>549</v>
      </c>
      <c r="L1678" s="300" t="s">
        <v>39</v>
      </c>
      <c r="M1678" s="300" t="s">
        <v>3044</v>
      </c>
      <c r="N1678" s="192" t="s">
        <v>2922</v>
      </c>
      <c r="O1678" s="300"/>
      <c r="P1678" s="301"/>
      <c r="Q1678" s="305" t="s">
        <v>3673</v>
      </c>
      <c r="R1678" s="331">
        <v>4635</v>
      </c>
      <c r="S1678" s="302" t="s">
        <v>3045</v>
      </c>
      <c r="T1678" s="303" t="s">
        <v>3046</v>
      </c>
      <c r="U1678" s="300" t="s">
        <v>42</v>
      </c>
      <c r="V1678" s="304">
        <v>100010001376</v>
      </c>
      <c r="AJ1678" s="198" t="str">
        <f t="shared" si="31"/>
        <v>-</v>
      </c>
      <c r="AK1678" s="230">
        <v>2013</v>
      </c>
      <c r="AL1678" s="551" t="s">
        <v>6795</v>
      </c>
    </row>
    <row r="1679" spans="1:38" x14ac:dyDescent="0.2">
      <c r="A1679" s="220" t="s">
        <v>3301</v>
      </c>
      <c r="B1679" s="300">
        <v>10144643</v>
      </c>
      <c r="C1679" s="300" t="s">
        <v>31</v>
      </c>
      <c r="D1679" s="300" t="s">
        <v>32</v>
      </c>
      <c r="E1679" s="300" t="s">
        <v>2754</v>
      </c>
      <c r="F1679" s="300">
        <v>412804</v>
      </c>
      <c r="G1679" s="300" t="s">
        <v>2755</v>
      </c>
      <c r="H1679" s="300" t="s">
        <v>2756</v>
      </c>
      <c r="I1679" s="300">
        <v>87000</v>
      </c>
      <c r="J1679" s="300" t="s">
        <v>486</v>
      </c>
      <c r="K1679" s="300" t="s">
        <v>553</v>
      </c>
      <c r="L1679" s="300" t="s">
        <v>39</v>
      </c>
      <c r="M1679" s="300" t="s">
        <v>3044</v>
      </c>
      <c r="N1679" s="192" t="s">
        <v>2922</v>
      </c>
      <c r="O1679" s="300"/>
      <c r="P1679" s="301"/>
      <c r="Q1679" s="305" t="s">
        <v>3640</v>
      </c>
      <c r="R1679" s="331">
        <v>4636</v>
      </c>
      <c r="S1679" s="302" t="s">
        <v>3045</v>
      </c>
      <c r="T1679" s="303" t="s">
        <v>3046</v>
      </c>
      <c r="U1679" s="300" t="s">
        <v>42</v>
      </c>
      <c r="V1679" s="304">
        <v>100010001376</v>
      </c>
      <c r="AJ1679" s="198" t="str">
        <f t="shared" si="31"/>
        <v>-</v>
      </c>
      <c r="AK1679" s="230">
        <v>2013</v>
      </c>
      <c r="AL1679" s="551" t="s">
        <v>6795</v>
      </c>
    </row>
    <row r="1680" spans="1:38" x14ac:dyDescent="0.2">
      <c r="A1680" s="220" t="s">
        <v>3301</v>
      </c>
      <c r="B1680" s="300">
        <v>10187760</v>
      </c>
      <c r="C1680" s="300" t="s">
        <v>31</v>
      </c>
      <c r="D1680" s="300" t="s">
        <v>32</v>
      </c>
      <c r="E1680" s="300" t="s">
        <v>2754</v>
      </c>
      <c r="F1680" s="300">
        <v>412804</v>
      </c>
      <c r="G1680" s="300" t="s">
        <v>2755</v>
      </c>
      <c r="H1680" s="300" t="s">
        <v>2756</v>
      </c>
      <c r="I1680" s="300">
        <v>90801</v>
      </c>
      <c r="J1680" s="300" t="s">
        <v>877</v>
      </c>
      <c r="K1680" s="300" t="s">
        <v>878</v>
      </c>
      <c r="L1680" s="300" t="s">
        <v>39</v>
      </c>
      <c r="M1680" s="300" t="s">
        <v>3044</v>
      </c>
      <c r="N1680" s="192" t="s">
        <v>2922</v>
      </c>
      <c r="O1680" s="300"/>
      <c r="P1680" s="301"/>
      <c r="Q1680" s="305" t="s">
        <v>3676</v>
      </c>
      <c r="R1680" s="331">
        <v>4637</v>
      </c>
      <c r="S1680" s="302" t="s">
        <v>3045</v>
      </c>
      <c r="T1680" s="303" t="s">
        <v>3046</v>
      </c>
      <c r="U1680" s="300" t="s">
        <v>42</v>
      </c>
      <c r="V1680" s="304">
        <v>100010001376</v>
      </c>
      <c r="AJ1680" s="198" t="str">
        <f t="shared" si="31"/>
        <v>-</v>
      </c>
      <c r="AK1680" s="230">
        <v>2013</v>
      </c>
      <c r="AL1680" s="551" t="s">
        <v>6795</v>
      </c>
    </row>
    <row r="1681" spans="1:38" x14ac:dyDescent="0.2">
      <c r="A1681" s="220" t="s">
        <v>3301</v>
      </c>
      <c r="B1681" s="300">
        <v>10144982</v>
      </c>
      <c r="C1681" s="300" t="s">
        <v>31</v>
      </c>
      <c r="D1681" s="300" t="s">
        <v>32</v>
      </c>
      <c r="E1681" s="300" t="s">
        <v>2754</v>
      </c>
      <c r="F1681" s="300">
        <v>412804</v>
      </c>
      <c r="G1681" s="300" t="s">
        <v>2755</v>
      </c>
      <c r="H1681" s="300" t="s">
        <v>2756</v>
      </c>
      <c r="I1681" s="300">
        <v>94700</v>
      </c>
      <c r="J1681" s="300" t="s">
        <v>738</v>
      </c>
      <c r="K1681" s="300" t="s">
        <v>739</v>
      </c>
      <c r="L1681" s="300" t="s">
        <v>39</v>
      </c>
      <c r="M1681" s="300" t="s">
        <v>3044</v>
      </c>
      <c r="O1681" s="300"/>
      <c r="P1681" s="301"/>
      <c r="Q1681" s="305" t="s">
        <v>3856</v>
      </c>
      <c r="R1681" s="331">
        <v>4638</v>
      </c>
      <c r="S1681" s="302" t="s">
        <v>3045</v>
      </c>
      <c r="T1681" s="303" t="s">
        <v>3046</v>
      </c>
      <c r="U1681" s="300" t="s">
        <v>42</v>
      </c>
      <c r="V1681" s="304">
        <v>100010001376</v>
      </c>
      <c r="AJ1681" s="198" t="str">
        <f t="shared" si="31"/>
        <v>-</v>
      </c>
      <c r="AK1681" s="230">
        <v>2013</v>
      </c>
      <c r="AL1681" s="551" t="s">
        <v>6795</v>
      </c>
    </row>
    <row r="1682" spans="1:38" x14ac:dyDescent="0.2">
      <c r="A1682" s="220" t="s">
        <v>3301</v>
      </c>
      <c r="B1682" s="300">
        <v>10144658</v>
      </c>
      <c r="C1682" s="300" t="s">
        <v>31</v>
      </c>
      <c r="D1682" s="300" t="s">
        <v>32</v>
      </c>
      <c r="E1682" s="300" t="s">
        <v>2754</v>
      </c>
      <c r="F1682" s="300">
        <v>412804</v>
      </c>
      <c r="G1682" s="300" t="s">
        <v>2755</v>
      </c>
      <c r="H1682" s="300" t="s">
        <v>2756</v>
      </c>
      <c r="I1682" s="300">
        <v>94800</v>
      </c>
      <c r="J1682" s="300" t="s">
        <v>486</v>
      </c>
      <c r="K1682" s="300" t="s">
        <v>553</v>
      </c>
      <c r="L1682" s="300" t="s">
        <v>39</v>
      </c>
      <c r="M1682" s="300" t="s">
        <v>3044</v>
      </c>
      <c r="N1682" s="192" t="s">
        <v>2922</v>
      </c>
      <c r="O1682" s="300"/>
      <c r="P1682" s="301"/>
      <c r="Q1682" s="305" t="s">
        <v>3323</v>
      </c>
      <c r="R1682" s="331">
        <v>4639</v>
      </c>
      <c r="S1682" s="302" t="s">
        <v>3045</v>
      </c>
      <c r="T1682" s="303" t="s">
        <v>3046</v>
      </c>
      <c r="U1682" s="300" t="s">
        <v>42</v>
      </c>
      <c r="V1682" s="304">
        <v>100010001376</v>
      </c>
      <c r="AJ1682" s="198" t="str">
        <f t="shared" si="31"/>
        <v>-</v>
      </c>
      <c r="AK1682" s="230">
        <v>2013</v>
      </c>
      <c r="AL1682" s="551" t="s">
        <v>6795</v>
      </c>
    </row>
    <row r="1683" spans="1:38" x14ac:dyDescent="0.2">
      <c r="A1683" s="220" t="s">
        <v>3301</v>
      </c>
      <c r="B1683" s="300">
        <v>10190233</v>
      </c>
      <c r="C1683" s="300" t="s">
        <v>31</v>
      </c>
      <c r="D1683" s="300" t="s">
        <v>75</v>
      </c>
      <c r="E1683" s="300" t="s">
        <v>3051</v>
      </c>
      <c r="F1683" s="300">
        <v>410685</v>
      </c>
      <c r="G1683" s="300" t="s">
        <v>3052</v>
      </c>
      <c r="H1683" s="300" t="s">
        <v>485</v>
      </c>
      <c r="I1683" s="300">
        <v>401</v>
      </c>
      <c r="J1683" s="300" t="s">
        <v>474</v>
      </c>
      <c r="K1683" s="300" t="s">
        <v>3053</v>
      </c>
      <c r="L1683" s="300" t="s">
        <v>39</v>
      </c>
      <c r="M1683" s="300" t="s">
        <v>3054</v>
      </c>
      <c r="N1683" s="192" t="s">
        <v>2922</v>
      </c>
      <c r="O1683" s="300"/>
      <c r="P1683" s="301"/>
      <c r="Q1683" s="305" t="s">
        <v>3681</v>
      </c>
      <c r="R1683" s="331">
        <v>4640</v>
      </c>
      <c r="S1683" s="302" t="s">
        <v>3045</v>
      </c>
      <c r="T1683" s="303" t="s">
        <v>3046</v>
      </c>
      <c r="U1683" s="300" t="s">
        <v>42</v>
      </c>
      <c r="V1683" s="304">
        <v>100010001376</v>
      </c>
      <c r="AJ1683" s="198" t="str">
        <f t="shared" si="31"/>
        <v>-</v>
      </c>
      <c r="AK1683" s="230">
        <v>2013</v>
      </c>
      <c r="AL1683" s="551" t="s">
        <v>6795</v>
      </c>
    </row>
    <row r="1684" spans="1:38" x14ac:dyDescent="0.2">
      <c r="B1684" s="300">
        <v>10160655</v>
      </c>
      <c r="C1684" s="300" t="s">
        <v>31</v>
      </c>
      <c r="D1684" s="300" t="s">
        <v>32</v>
      </c>
      <c r="E1684" s="300" t="s">
        <v>998</v>
      </c>
      <c r="F1684" s="300">
        <v>400798</v>
      </c>
      <c r="G1684" s="300" t="s">
        <v>999</v>
      </c>
      <c r="H1684" s="300" t="s">
        <v>1000</v>
      </c>
      <c r="I1684" s="300">
        <v>23900</v>
      </c>
      <c r="J1684" s="300" t="s">
        <v>253</v>
      </c>
      <c r="K1684" s="300" t="s">
        <v>327</v>
      </c>
      <c r="L1684" s="300" t="s">
        <v>39</v>
      </c>
      <c r="M1684" s="300" t="s">
        <v>3054</v>
      </c>
      <c r="N1684" s="192" t="s">
        <v>2922</v>
      </c>
      <c r="O1684" s="300"/>
      <c r="P1684" s="301"/>
      <c r="Q1684" s="300" t="s">
        <v>3153</v>
      </c>
      <c r="R1684" s="331">
        <v>4642</v>
      </c>
      <c r="S1684" s="302" t="s">
        <v>3045</v>
      </c>
      <c r="T1684" s="303" t="s">
        <v>3046</v>
      </c>
      <c r="U1684" s="300" t="s">
        <v>42</v>
      </c>
      <c r="V1684" s="304">
        <v>100010001376</v>
      </c>
      <c r="AJ1684" s="198" t="str">
        <f t="shared" si="31"/>
        <v>-</v>
      </c>
      <c r="AK1684" s="230">
        <v>2013</v>
      </c>
      <c r="AL1684" s="551" t="s">
        <v>6795</v>
      </c>
    </row>
    <row r="1685" spans="1:38" x14ac:dyDescent="0.2">
      <c r="B1685" s="300">
        <v>10160682</v>
      </c>
      <c r="C1685" s="300" t="s">
        <v>31</v>
      </c>
      <c r="D1685" s="300" t="s">
        <v>32</v>
      </c>
      <c r="E1685" s="300" t="s">
        <v>998</v>
      </c>
      <c r="F1685" s="300">
        <v>400798</v>
      </c>
      <c r="G1685" s="300" t="s">
        <v>999</v>
      </c>
      <c r="H1685" s="300" t="s">
        <v>1000</v>
      </c>
      <c r="I1685" s="300">
        <v>89300</v>
      </c>
      <c r="J1685" s="300" t="s">
        <v>841</v>
      </c>
      <c r="K1685" s="300" t="s">
        <v>842</v>
      </c>
      <c r="L1685" s="300" t="s">
        <v>39</v>
      </c>
      <c r="M1685" s="300" t="s">
        <v>3054</v>
      </c>
      <c r="N1685" s="192" t="s">
        <v>2922</v>
      </c>
      <c r="O1685" s="300"/>
      <c r="P1685" s="301"/>
      <c r="Q1685" s="300" t="s">
        <v>3154</v>
      </c>
      <c r="R1685" s="331">
        <v>4643</v>
      </c>
      <c r="S1685" s="302" t="s">
        <v>3045</v>
      </c>
      <c r="T1685" s="303" t="s">
        <v>3046</v>
      </c>
      <c r="U1685" s="300" t="s">
        <v>42</v>
      </c>
      <c r="V1685" s="304">
        <v>100010001376</v>
      </c>
      <c r="AJ1685" s="198" t="str">
        <f t="shared" si="31"/>
        <v>-</v>
      </c>
      <c r="AK1685" s="230">
        <v>2013</v>
      </c>
      <c r="AL1685" s="551" t="s">
        <v>6795</v>
      </c>
    </row>
    <row r="1686" spans="1:38" x14ac:dyDescent="0.2">
      <c r="B1686" s="300">
        <v>10182810</v>
      </c>
      <c r="C1686" s="300" t="s">
        <v>31</v>
      </c>
      <c r="D1686" s="300" t="s">
        <v>32</v>
      </c>
      <c r="E1686" s="300" t="s">
        <v>998</v>
      </c>
      <c r="F1686" s="300">
        <v>400798</v>
      </c>
      <c r="G1686" s="300" t="s">
        <v>999</v>
      </c>
      <c r="H1686" s="300" t="s">
        <v>1000</v>
      </c>
      <c r="I1686" s="300">
        <v>89301</v>
      </c>
      <c r="J1686" s="300" t="s">
        <v>841</v>
      </c>
      <c r="K1686" s="300" t="s">
        <v>842</v>
      </c>
      <c r="L1686" s="300" t="s">
        <v>39</v>
      </c>
      <c r="M1686" s="300" t="s">
        <v>3054</v>
      </c>
      <c r="N1686" s="192" t="s">
        <v>2922</v>
      </c>
      <c r="O1686" s="300"/>
      <c r="P1686" s="301"/>
      <c r="Q1686" s="300" t="s">
        <v>3154</v>
      </c>
      <c r="R1686" s="331">
        <v>4644</v>
      </c>
      <c r="S1686" s="302" t="s">
        <v>3045</v>
      </c>
      <c r="T1686" s="303" t="s">
        <v>3046</v>
      </c>
      <c r="U1686" s="300" t="s">
        <v>42</v>
      </c>
      <c r="V1686" s="304">
        <v>100010001376</v>
      </c>
      <c r="AJ1686" s="198" t="str">
        <f t="shared" si="31"/>
        <v>-</v>
      </c>
      <c r="AK1686" s="230">
        <v>2013</v>
      </c>
      <c r="AL1686" s="551" t="s">
        <v>6795</v>
      </c>
    </row>
    <row r="1687" spans="1:38" ht="42" x14ac:dyDescent="0.2">
      <c r="B1687" s="307" t="s">
        <v>3055</v>
      </c>
      <c r="C1687" s="300" t="s">
        <v>31</v>
      </c>
      <c r="D1687" s="300" t="s">
        <v>32</v>
      </c>
      <c r="E1687" s="300" t="s">
        <v>998</v>
      </c>
      <c r="F1687" s="300">
        <v>400798</v>
      </c>
      <c r="G1687" s="300" t="s">
        <v>999</v>
      </c>
      <c r="H1687" s="300" t="s">
        <v>1000</v>
      </c>
      <c r="I1687" s="300">
        <v>89400</v>
      </c>
      <c r="J1687" s="300" t="s">
        <v>534</v>
      </c>
      <c r="K1687" s="300" t="s">
        <v>537</v>
      </c>
      <c r="L1687" s="300" t="s">
        <v>39</v>
      </c>
      <c r="M1687" s="300" t="s">
        <v>3054</v>
      </c>
      <c r="N1687" s="192" t="s">
        <v>2922</v>
      </c>
      <c r="O1687" s="300"/>
      <c r="P1687" s="301"/>
      <c r="Q1687" s="300" t="s">
        <v>3155</v>
      </c>
      <c r="R1687" s="331">
        <v>4645</v>
      </c>
      <c r="S1687" s="302" t="s">
        <v>3045</v>
      </c>
      <c r="T1687" s="303" t="s">
        <v>3046</v>
      </c>
      <c r="U1687" s="300" t="s">
        <v>42</v>
      </c>
      <c r="V1687" s="304">
        <v>100010001376</v>
      </c>
      <c r="AJ1687" s="198" t="str">
        <f t="shared" si="31"/>
        <v>-</v>
      </c>
      <c r="AK1687" s="230">
        <v>2013</v>
      </c>
      <c r="AL1687" s="551" t="s">
        <v>6795</v>
      </c>
    </row>
    <row r="1688" spans="1:38" x14ac:dyDescent="0.2">
      <c r="A1688" s="220" t="s">
        <v>3301</v>
      </c>
      <c r="B1688" s="300">
        <v>10179819</v>
      </c>
      <c r="C1688" s="300" t="s">
        <v>31</v>
      </c>
      <c r="D1688" s="300" t="s">
        <v>32</v>
      </c>
      <c r="E1688" s="300" t="s">
        <v>3056</v>
      </c>
      <c r="F1688" s="300">
        <v>401269</v>
      </c>
      <c r="G1688" s="300" t="s">
        <v>1694</v>
      </c>
      <c r="H1688" s="300" t="s">
        <v>1695</v>
      </c>
      <c r="I1688" s="300">
        <v>4500</v>
      </c>
      <c r="J1688" s="300" t="s">
        <v>207</v>
      </c>
      <c r="K1688" s="300" t="s">
        <v>440</v>
      </c>
      <c r="L1688" s="300" t="s">
        <v>39</v>
      </c>
      <c r="M1688" s="300" t="s">
        <v>3046</v>
      </c>
      <c r="O1688" s="300"/>
      <c r="P1688" s="301"/>
      <c r="Q1688" s="305" t="s">
        <v>4128</v>
      </c>
      <c r="R1688" s="331">
        <v>4653</v>
      </c>
      <c r="S1688" s="302" t="s">
        <v>3045</v>
      </c>
      <c r="T1688" s="303" t="s">
        <v>3046</v>
      </c>
      <c r="U1688" s="300" t="s">
        <v>42</v>
      </c>
      <c r="V1688" s="304">
        <v>100010001376</v>
      </c>
      <c r="AJ1688" s="198" t="str">
        <f t="shared" si="31"/>
        <v>-</v>
      </c>
      <c r="AK1688" s="230">
        <v>2013</v>
      </c>
      <c r="AL1688" s="551" t="s">
        <v>6795</v>
      </c>
    </row>
    <row r="1689" spans="1:38" x14ac:dyDescent="0.2">
      <c r="A1689" s="220" t="s">
        <v>3301</v>
      </c>
      <c r="B1689" s="300">
        <v>10095791</v>
      </c>
      <c r="C1689" s="300" t="s">
        <v>31</v>
      </c>
      <c r="D1689" s="300" t="s">
        <v>32</v>
      </c>
      <c r="E1689" s="300" t="s">
        <v>3048</v>
      </c>
      <c r="F1689" s="300">
        <v>406036</v>
      </c>
      <c r="G1689" s="300" t="s">
        <v>3049</v>
      </c>
      <c r="H1689" s="300" t="s">
        <v>1360</v>
      </c>
      <c r="I1689" s="300">
        <v>91800</v>
      </c>
      <c r="J1689" s="300" t="s">
        <v>583</v>
      </c>
      <c r="K1689" s="300" t="s">
        <v>584</v>
      </c>
      <c r="L1689" s="300" t="s">
        <v>39</v>
      </c>
      <c r="M1689" s="300" t="s">
        <v>3046</v>
      </c>
      <c r="O1689" s="300"/>
      <c r="P1689" s="301"/>
      <c r="Q1689" s="305" t="s">
        <v>4242</v>
      </c>
      <c r="R1689" s="331">
        <v>4660</v>
      </c>
      <c r="S1689" s="302" t="s">
        <v>3045</v>
      </c>
      <c r="T1689" s="303" t="s">
        <v>3046</v>
      </c>
      <c r="U1689" s="300" t="s">
        <v>42</v>
      </c>
      <c r="V1689" s="304">
        <v>100010001376</v>
      </c>
      <c r="AJ1689" s="198" t="str">
        <f t="shared" si="31"/>
        <v>-</v>
      </c>
      <c r="AK1689" s="230">
        <v>2013</v>
      </c>
      <c r="AL1689" s="551" t="s">
        <v>6795</v>
      </c>
    </row>
    <row r="1690" spans="1:38" x14ac:dyDescent="0.2">
      <c r="A1690" s="220" t="s">
        <v>3301</v>
      </c>
      <c r="B1690" s="307">
        <v>10095322</v>
      </c>
      <c r="C1690" s="300" t="s">
        <v>31</v>
      </c>
      <c r="D1690" s="300" t="s">
        <v>32</v>
      </c>
      <c r="E1690" s="300" t="s">
        <v>3048</v>
      </c>
      <c r="F1690" s="300">
        <v>406036</v>
      </c>
      <c r="G1690" s="300" t="s">
        <v>3049</v>
      </c>
      <c r="H1690" s="300" t="s">
        <v>1360</v>
      </c>
      <c r="I1690" s="300">
        <v>145100</v>
      </c>
      <c r="J1690" s="300" t="s">
        <v>486</v>
      </c>
      <c r="K1690" s="300" t="s">
        <v>487</v>
      </c>
      <c r="L1690" s="300" t="s">
        <v>39</v>
      </c>
      <c r="M1690" s="300" t="s">
        <v>3046</v>
      </c>
      <c r="N1690" s="192" t="s">
        <v>2922</v>
      </c>
      <c r="O1690" s="300"/>
      <c r="P1690" s="301"/>
      <c r="Q1690" s="305" t="s">
        <v>3811</v>
      </c>
      <c r="R1690" s="331">
        <v>4661</v>
      </c>
      <c r="S1690" s="302" t="s">
        <v>3045</v>
      </c>
      <c r="T1690" s="303" t="s">
        <v>3046</v>
      </c>
      <c r="U1690" s="300" t="s">
        <v>42</v>
      </c>
      <c r="V1690" s="304">
        <v>100010001376</v>
      </c>
      <c r="AJ1690" s="198" t="str">
        <f t="shared" si="31"/>
        <v>-</v>
      </c>
      <c r="AK1690" s="230">
        <v>2013</v>
      </c>
      <c r="AL1690" s="551" t="s">
        <v>6795</v>
      </c>
    </row>
    <row r="1691" spans="1:38" ht="28" x14ac:dyDescent="0.2">
      <c r="A1691" s="220" t="s">
        <v>638</v>
      </c>
      <c r="B1691" s="307" t="s">
        <v>3058</v>
      </c>
      <c r="C1691" s="300" t="s">
        <v>31</v>
      </c>
      <c r="D1691" s="300" t="s">
        <v>32</v>
      </c>
      <c r="E1691" s="300" t="s">
        <v>3059</v>
      </c>
      <c r="F1691" s="300">
        <v>414102</v>
      </c>
      <c r="G1691" s="300" t="s">
        <v>3060</v>
      </c>
      <c r="H1691" s="300" t="s">
        <v>604</v>
      </c>
      <c r="I1691" s="300">
        <v>30100</v>
      </c>
      <c r="J1691" s="300" t="s">
        <v>3061</v>
      </c>
      <c r="K1691" s="300" t="s">
        <v>3062</v>
      </c>
      <c r="L1691" s="300" t="s">
        <v>39</v>
      </c>
      <c r="M1691" s="300" t="s">
        <v>3046</v>
      </c>
      <c r="O1691" s="300"/>
      <c r="P1691" s="301"/>
      <c r="Q1691" s="305" t="s">
        <v>4153</v>
      </c>
      <c r="R1691" s="331">
        <v>4662</v>
      </c>
      <c r="S1691" s="302" t="s">
        <v>3045</v>
      </c>
      <c r="T1691" s="303" t="s">
        <v>3046</v>
      </c>
      <c r="U1691" s="300" t="s">
        <v>42</v>
      </c>
      <c r="V1691" s="304">
        <v>100010001376</v>
      </c>
      <c r="AJ1691" s="198" t="str">
        <f t="shared" si="31"/>
        <v>-</v>
      </c>
      <c r="AK1691" s="230">
        <v>2013</v>
      </c>
      <c r="AL1691" s="551" t="s">
        <v>6795</v>
      </c>
    </row>
    <row r="1692" spans="1:38" ht="28" x14ac:dyDescent="0.2">
      <c r="A1692" s="220" t="s">
        <v>638</v>
      </c>
      <c r="B1692" s="307" t="s">
        <v>3063</v>
      </c>
      <c r="C1692" s="300" t="s">
        <v>31</v>
      </c>
      <c r="D1692" s="300" t="s">
        <v>32</v>
      </c>
      <c r="E1692" s="300" t="s">
        <v>3059</v>
      </c>
      <c r="F1692" s="300">
        <v>414102</v>
      </c>
      <c r="G1692" s="300" t="s">
        <v>3060</v>
      </c>
      <c r="H1692" s="300" t="s">
        <v>604</v>
      </c>
      <c r="I1692" s="300">
        <v>31200</v>
      </c>
      <c r="J1692" s="300" t="s">
        <v>1094</v>
      </c>
      <c r="K1692" s="300" t="s">
        <v>3064</v>
      </c>
      <c r="L1692" s="300" t="s">
        <v>39</v>
      </c>
      <c r="M1692" s="300" t="s">
        <v>3046</v>
      </c>
      <c r="O1692" s="300"/>
      <c r="P1692" s="301"/>
      <c r="Q1692" s="305" t="s">
        <v>4147</v>
      </c>
      <c r="R1692" s="331">
        <v>4663</v>
      </c>
      <c r="S1692" s="302" t="s">
        <v>3045</v>
      </c>
      <c r="T1692" s="303" t="s">
        <v>3046</v>
      </c>
      <c r="U1692" s="300" t="s">
        <v>42</v>
      </c>
      <c r="V1692" s="304">
        <v>100010001376</v>
      </c>
      <c r="AJ1692" s="198" t="str">
        <f t="shared" si="31"/>
        <v>-</v>
      </c>
      <c r="AK1692" s="230">
        <v>2013</v>
      </c>
      <c r="AL1692" s="551" t="s">
        <v>6795</v>
      </c>
    </row>
    <row r="1693" spans="1:38" ht="28" x14ac:dyDescent="0.2">
      <c r="A1693" s="220" t="s">
        <v>638</v>
      </c>
      <c r="B1693" s="307" t="s">
        <v>3065</v>
      </c>
      <c r="C1693" s="300" t="s">
        <v>31</v>
      </c>
      <c r="D1693" s="300" t="s">
        <v>32</v>
      </c>
      <c r="E1693" s="300" t="s">
        <v>3066</v>
      </c>
      <c r="F1693" s="300">
        <v>414102</v>
      </c>
      <c r="G1693" s="300" t="s">
        <v>3060</v>
      </c>
      <c r="H1693" s="300" t="s">
        <v>604</v>
      </c>
      <c r="I1693" s="300">
        <v>30100</v>
      </c>
      <c r="J1693" s="300" t="s">
        <v>3061</v>
      </c>
      <c r="K1693" s="300" t="s">
        <v>3062</v>
      </c>
      <c r="L1693" s="300" t="s">
        <v>39</v>
      </c>
      <c r="M1693" s="300" t="s">
        <v>3046</v>
      </c>
      <c r="O1693" s="300"/>
      <c r="P1693" s="301"/>
      <c r="Q1693" s="305" t="s">
        <v>4152</v>
      </c>
      <c r="R1693" s="331">
        <v>4664</v>
      </c>
      <c r="S1693" s="302" t="s">
        <v>3045</v>
      </c>
      <c r="T1693" s="303" t="s">
        <v>3046</v>
      </c>
      <c r="U1693" s="300" t="s">
        <v>42</v>
      </c>
      <c r="V1693" s="304">
        <v>100010001376</v>
      </c>
      <c r="AJ1693" s="198" t="str">
        <f t="shared" si="31"/>
        <v>-</v>
      </c>
      <c r="AK1693" s="230">
        <v>2013</v>
      </c>
      <c r="AL1693" s="551" t="s">
        <v>6795</v>
      </c>
    </row>
    <row r="1694" spans="1:38" ht="28" x14ac:dyDescent="0.2">
      <c r="A1694" s="220" t="s">
        <v>638</v>
      </c>
      <c r="B1694" s="307" t="s">
        <v>3067</v>
      </c>
      <c r="C1694" s="300" t="s">
        <v>31</v>
      </c>
      <c r="D1694" s="300" t="s">
        <v>32</v>
      </c>
      <c r="E1694" s="300" t="s">
        <v>3066</v>
      </c>
      <c r="F1694" s="300">
        <v>414102</v>
      </c>
      <c r="G1694" s="300" t="s">
        <v>3060</v>
      </c>
      <c r="H1694" s="300" t="s">
        <v>604</v>
      </c>
      <c r="I1694" s="300">
        <v>31300</v>
      </c>
      <c r="J1694" s="300" t="s">
        <v>2684</v>
      </c>
      <c r="K1694" s="300" t="s">
        <v>3068</v>
      </c>
      <c r="L1694" s="300" t="s">
        <v>39</v>
      </c>
      <c r="M1694" s="300" t="s">
        <v>3046</v>
      </c>
      <c r="O1694" s="300"/>
      <c r="P1694" s="301"/>
      <c r="Q1694" s="305" t="s">
        <v>4142</v>
      </c>
      <c r="R1694" s="331">
        <v>4665</v>
      </c>
      <c r="S1694" s="302" t="s">
        <v>3045</v>
      </c>
      <c r="T1694" s="303" t="s">
        <v>3046</v>
      </c>
      <c r="U1694" s="300" t="s">
        <v>42</v>
      </c>
      <c r="V1694" s="304">
        <v>100010001376</v>
      </c>
      <c r="AJ1694" s="198" t="str">
        <f t="shared" si="31"/>
        <v>-</v>
      </c>
      <c r="AK1694" s="230">
        <v>2013</v>
      </c>
      <c r="AL1694" s="551" t="s">
        <v>6795</v>
      </c>
    </row>
    <row r="1695" spans="1:38" x14ac:dyDescent="0.2">
      <c r="A1695" s="220" t="s">
        <v>638</v>
      </c>
      <c r="B1695" s="311">
        <v>10095793</v>
      </c>
      <c r="C1695" s="311" t="s">
        <v>31</v>
      </c>
      <c r="D1695" s="311" t="s">
        <v>32</v>
      </c>
      <c r="E1695" s="311" t="s">
        <v>3048</v>
      </c>
      <c r="F1695" s="311">
        <v>406036</v>
      </c>
      <c r="G1695" s="311" t="s">
        <v>3049</v>
      </c>
      <c r="H1695" s="311" t="s">
        <v>1360</v>
      </c>
      <c r="I1695" s="311">
        <v>100400</v>
      </c>
      <c r="J1695" s="311" t="s">
        <v>124</v>
      </c>
      <c r="K1695" s="311" t="s">
        <v>445</v>
      </c>
      <c r="L1695" s="311" t="s">
        <v>39</v>
      </c>
      <c r="M1695" s="311" t="s">
        <v>3189</v>
      </c>
      <c r="O1695" s="311"/>
      <c r="P1695" s="301"/>
      <c r="Q1695" s="305" t="s">
        <v>3985</v>
      </c>
      <c r="R1695" s="331">
        <v>4667</v>
      </c>
      <c r="S1695" s="312" t="s">
        <v>3190</v>
      </c>
      <c r="T1695" s="313" t="s">
        <v>3191</v>
      </c>
      <c r="U1695" s="311"/>
      <c r="V1695" s="314">
        <v>100010001376</v>
      </c>
      <c r="AJ1695" s="198" t="str">
        <f t="shared" si="31"/>
        <v>-</v>
      </c>
      <c r="AK1695" s="230">
        <v>2013</v>
      </c>
      <c r="AL1695" s="551" t="s">
        <v>6795</v>
      </c>
    </row>
    <row r="1696" spans="1:38" x14ac:dyDescent="0.2">
      <c r="A1696" s="220" t="s">
        <v>3302</v>
      </c>
      <c r="B1696" s="311">
        <v>10180457</v>
      </c>
      <c r="C1696" s="311" t="s">
        <v>31</v>
      </c>
      <c r="D1696" s="311" t="s">
        <v>32</v>
      </c>
      <c r="E1696" s="311" t="s">
        <v>2997</v>
      </c>
      <c r="F1696" s="311">
        <v>402377</v>
      </c>
      <c r="G1696" s="311" t="s">
        <v>2998</v>
      </c>
      <c r="H1696" s="311" t="s">
        <v>46</v>
      </c>
      <c r="I1696" s="311">
        <v>31100</v>
      </c>
      <c r="J1696" s="311" t="s">
        <v>175</v>
      </c>
      <c r="K1696" s="311" t="s">
        <v>452</v>
      </c>
      <c r="L1696" s="311" t="s">
        <v>39</v>
      </c>
      <c r="M1696" s="311" t="s">
        <v>3192</v>
      </c>
      <c r="O1696" s="311"/>
      <c r="P1696" s="301"/>
      <c r="Q1696" s="305" t="s">
        <v>3663</v>
      </c>
      <c r="R1696" s="331">
        <v>4668</v>
      </c>
      <c r="S1696" s="312" t="s">
        <v>3190</v>
      </c>
      <c r="T1696" s="313" t="s">
        <v>3191</v>
      </c>
      <c r="U1696" s="311"/>
      <c r="V1696" s="314">
        <v>100010001376</v>
      </c>
      <c r="AJ1696" s="198" t="str">
        <f t="shared" si="31"/>
        <v>-</v>
      </c>
      <c r="AK1696" s="230">
        <v>2013</v>
      </c>
      <c r="AL1696" s="551" t="s">
        <v>6795</v>
      </c>
    </row>
    <row r="1697" spans="1:38" x14ac:dyDescent="0.2">
      <c r="A1697" s="220" t="s">
        <v>638</v>
      </c>
      <c r="B1697" s="311">
        <v>10183599</v>
      </c>
      <c r="C1697" s="311" t="s">
        <v>31</v>
      </c>
      <c r="D1697" s="311" t="s">
        <v>32</v>
      </c>
      <c r="E1697" s="311" t="s">
        <v>3193</v>
      </c>
      <c r="F1697" s="311">
        <v>401009</v>
      </c>
      <c r="G1697" s="311" t="s">
        <v>2769</v>
      </c>
      <c r="H1697" s="311" t="s">
        <v>387</v>
      </c>
      <c r="I1697" s="311">
        <v>11500</v>
      </c>
      <c r="J1697" s="311" t="s">
        <v>124</v>
      </c>
      <c r="K1697" s="311" t="s">
        <v>445</v>
      </c>
      <c r="L1697" s="311" t="s">
        <v>39</v>
      </c>
      <c r="M1697" s="311" t="s">
        <v>3194</v>
      </c>
      <c r="N1697" s="192" t="s">
        <v>2922</v>
      </c>
      <c r="O1697" s="311"/>
      <c r="P1697" s="301"/>
      <c r="Q1697" s="305" t="s">
        <v>4284</v>
      </c>
      <c r="R1697" s="331">
        <v>4669</v>
      </c>
      <c r="S1697" s="312" t="s">
        <v>3190</v>
      </c>
      <c r="T1697" s="313" t="s">
        <v>3191</v>
      </c>
      <c r="U1697" s="311"/>
      <c r="V1697" s="314">
        <v>100010001376</v>
      </c>
      <c r="AJ1697" s="198" t="str">
        <f t="shared" si="31"/>
        <v>-</v>
      </c>
      <c r="AK1697" s="230">
        <v>2013</v>
      </c>
      <c r="AL1697" s="551" t="s">
        <v>6795</v>
      </c>
    </row>
    <row r="1698" spans="1:38" x14ac:dyDescent="0.2">
      <c r="B1698" s="311">
        <v>10185030</v>
      </c>
      <c r="C1698" s="311" t="s">
        <v>31</v>
      </c>
      <c r="D1698" s="311" t="s">
        <v>32</v>
      </c>
      <c r="E1698" s="311" t="s">
        <v>3552</v>
      </c>
      <c r="F1698" s="311">
        <v>405147</v>
      </c>
      <c r="G1698" s="311" t="s">
        <v>3553</v>
      </c>
      <c r="H1698" s="311" t="s">
        <v>1332</v>
      </c>
      <c r="I1698" s="311">
        <v>10150</v>
      </c>
      <c r="J1698" s="311" t="s">
        <v>3345</v>
      </c>
      <c r="K1698" s="311" t="s">
        <v>3346</v>
      </c>
      <c r="L1698" s="311" t="s">
        <v>39</v>
      </c>
      <c r="M1698" s="311" t="s">
        <v>3194</v>
      </c>
      <c r="O1698" s="311"/>
      <c r="P1698" s="301"/>
      <c r="Q1698" s="284" t="s">
        <v>4251</v>
      </c>
      <c r="R1698" s="331" t="s">
        <v>3554</v>
      </c>
      <c r="S1698" s="312" t="s">
        <v>3190</v>
      </c>
      <c r="T1698" s="313" t="s">
        <v>3191</v>
      </c>
      <c r="U1698" s="311"/>
      <c r="V1698" s="314">
        <v>100010001376</v>
      </c>
      <c r="AJ1698" s="198" t="str">
        <f t="shared" si="31"/>
        <v>-</v>
      </c>
      <c r="AK1698" s="230">
        <v>2013</v>
      </c>
      <c r="AL1698" s="551" t="s">
        <v>6795</v>
      </c>
    </row>
    <row r="1699" spans="1:38" x14ac:dyDescent="0.2">
      <c r="B1699" s="311">
        <v>10185033</v>
      </c>
      <c r="C1699" s="311" t="s">
        <v>31</v>
      </c>
      <c r="D1699" s="311" t="s">
        <v>32</v>
      </c>
      <c r="E1699" s="311" t="s">
        <v>3552</v>
      </c>
      <c r="F1699" s="311">
        <v>405147</v>
      </c>
      <c r="G1699" s="311" t="s">
        <v>3553</v>
      </c>
      <c r="H1699" s="311" t="s">
        <v>1332</v>
      </c>
      <c r="I1699" s="311">
        <v>11150</v>
      </c>
      <c r="J1699" s="311" t="s">
        <v>3345</v>
      </c>
      <c r="K1699" s="311" t="s">
        <v>3346</v>
      </c>
      <c r="L1699" s="311" t="s">
        <v>39</v>
      </c>
      <c r="M1699" s="311" t="s">
        <v>3194</v>
      </c>
      <c r="O1699" s="311"/>
      <c r="P1699" s="301"/>
      <c r="Q1699" s="284" t="s">
        <v>4251</v>
      </c>
      <c r="R1699" s="331" t="s">
        <v>3555</v>
      </c>
      <c r="S1699" s="312" t="s">
        <v>3190</v>
      </c>
      <c r="T1699" s="313" t="s">
        <v>3191</v>
      </c>
      <c r="U1699" s="311"/>
      <c r="V1699" s="314">
        <v>100010001376</v>
      </c>
      <c r="AJ1699" s="198" t="str">
        <f t="shared" si="31"/>
        <v>-</v>
      </c>
      <c r="AK1699" s="230">
        <v>2013</v>
      </c>
      <c r="AL1699" s="551" t="s">
        <v>6795</v>
      </c>
    </row>
    <row r="1700" spans="1:38" x14ac:dyDescent="0.2">
      <c r="B1700" s="311">
        <v>10187861</v>
      </c>
      <c r="C1700" s="311" t="s">
        <v>31</v>
      </c>
      <c r="D1700" s="311" t="s">
        <v>32</v>
      </c>
      <c r="E1700" s="311" t="s">
        <v>3379</v>
      </c>
      <c r="F1700" s="311">
        <v>404738</v>
      </c>
      <c r="G1700" s="311" t="s">
        <v>3380</v>
      </c>
      <c r="H1700" s="311" t="s">
        <v>252</v>
      </c>
      <c r="I1700" s="311">
        <v>2400</v>
      </c>
      <c r="J1700" s="311" t="s">
        <v>290</v>
      </c>
      <c r="K1700" s="311" t="s">
        <v>413</v>
      </c>
      <c r="L1700" s="311" t="s">
        <v>39</v>
      </c>
      <c r="M1700" s="311" t="s">
        <v>3194</v>
      </c>
      <c r="O1700" s="311"/>
      <c r="P1700" s="301"/>
      <c r="Q1700" s="305" t="s">
        <v>3677</v>
      </c>
      <c r="R1700" s="331" t="s">
        <v>3556</v>
      </c>
      <c r="S1700" s="312" t="s">
        <v>3190</v>
      </c>
      <c r="T1700" s="313" t="s">
        <v>3191</v>
      </c>
      <c r="U1700" s="311"/>
      <c r="V1700" s="314">
        <v>100010001376</v>
      </c>
      <c r="AJ1700" s="198" t="str">
        <f t="shared" si="31"/>
        <v>-</v>
      </c>
      <c r="AK1700" s="230">
        <v>2013</v>
      </c>
      <c r="AL1700" s="551" t="s">
        <v>6795</v>
      </c>
    </row>
    <row r="1701" spans="1:38" x14ac:dyDescent="0.2">
      <c r="B1701" s="311">
        <v>10187862</v>
      </c>
      <c r="C1701" s="311" t="s">
        <v>31</v>
      </c>
      <c r="D1701" s="311" t="s">
        <v>32</v>
      </c>
      <c r="E1701" s="311" t="s">
        <v>3379</v>
      </c>
      <c r="F1701" s="311">
        <v>404738</v>
      </c>
      <c r="G1701" s="311" t="s">
        <v>3380</v>
      </c>
      <c r="H1701" s="311" t="s">
        <v>252</v>
      </c>
      <c r="I1701" s="311">
        <v>2500</v>
      </c>
      <c r="J1701" s="311" t="s">
        <v>290</v>
      </c>
      <c r="K1701" s="311" t="s">
        <v>413</v>
      </c>
      <c r="L1701" s="311" t="s">
        <v>39</v>
      </c>
      <c r="M1701" s="311" t="s">
        <v>3194</v>
      </c>
      <c r="O1701" s="311"/>
      <c r="P1701" s="301"/>
      <c r="Q1701" s="305" t="s">
        <v>3678</v>
      </c>
      <c r="R1701" s="331" t="s">
        <v>3557</v>
      </c>
      <c r="S1701" s="312" t="s">
        <v>3190</v>
      </c>
      <c r="T1701" s="313" t="s">
        <v>3191</v>
      </c>
      <c r="U1701" s="311"/>
      <c r="V1701" s="314">
        <v>100010001376</v>
      </c>
      <c r="AJ1701" s="198" t="str">
        <f t="shared" si="31"/>
        <v>-</v>
      </c>
      <c r="AK1701" s="230">
        <v>2013</v>
      </c>
      <c r="AL1701" s="551" t="s">
        <v>6795</v>
      </c>
    </row>
    <row r="1702" spans="1:38" x14ac:dyDescent="0.2">
      <c r="B1702" s="311">
        <v>10188583</v>
      </c>
      <c r="C1702" s="311" t="s">
        <v>31</v>
      </c>
      <c r="D1702" s="311" t="s">
        <v>32</v>
      </c>
      <c r="E1702" s="311" t="s">
        <v>3558</v>
      </c>
      <c r="F1702" s="311">
        <v>400824</v>
      </c>
      <c r="G1702" s="311" t="s">
        <v>1093</v>
      </c>
      <c r="H1702" s="311" t="s">
        <v>333</v>
      </c>
      <c r="I1702" s="311">
        <v>400</v>
      </c>
      <c r="J1702" s="311" t="s">
        <v>546</v>
      </c>
      <c r="K1702" s="311" t="s">
        <v>699</v>
      </c>
      <c r="L1702" s="311" t="s">
        <v>39</v>
      </c>
      <c r="M1702" s="311" t="s">
        <v>3194</v>
      </c>
      <c r="O1702" s="311"/>
      <c r="P1702" s="301"/>
      <c r="Q1702" s="305" t="s">
        <v>4037</v>
      </c>
      <c r="R1702" s="331" t="s">
        <v>3559</v>
      </c>
      <c r="S1702" s="312" t="s">
        <v>3190</v>
      </c>
      <c r="T1702" s="313" t="s">
        <v>3191</v>
      </c>
      <c r="U1702" s="311"/>
      <c r="V1702" s="314">
        <v>100010001376</v>
      </c>
      <c r="AJ1702" s="198" t="str">
        <f t="shared" si="31"/>
        <v>-</v>
      </c>
      <c r="AK1702" s="230">
        <v>2013</v>
      </c>
      <c r="AL1702" s="551" t="s">
        <v>6795</v>
      </c>
    </row>
    <row r="1703" spans="1:38" x14ac:dyDescent="0.2">
      <c r="B1703" s="311">
        <v>10188632</v>
      </c>
      <c r="C1703" s="311" t="s">
        <v>31</v>
      </c>
      <c r="D1703" s="311" t="s">
        <v>32</v>
      </c>
      <c r="E1703" s="311" t="s">
        <v>3558</v>
      </c>
      <c r="F1703" s="311">
        <v>400824</v>
      </c>
      <c r="G1703" s="311" t="s">
        <v>1093</v>
      </c>
      <c r="H1703" s="311" t="s">
        <v>333</v>
      </c>
      <c r="I1703" s="311">
        <v>11100</v>
      </c>
      <c r="J1703" s="311" t="s">
        <v>290</v>
      </c>
      <c r="K1703" s="311" t="s">
        <v>413</v>
      </c>
      <c r="L1703" s="311" t="s">
        <v>39</v>
      </c>
      <c r="M1703" s="311" t="s">
        <v>3194</v>
      </c>
      <c r="O1703" s="311"/>
      <c r="P1703" s="301"/>
      <c r="Q1703" s="305" t="s">
        <v>4094</v>
      </c>
      <c r="R1703" s="331" t="s">
        <v>3560</v>
      </c>
      <c r="S1703" s="312" t="s">
        <v>3190</v>
      </c>
      <c r="T1703" s="313" t="s">
        <v>3191</v>
      </c>
      <c r="U1703" s="311"/>
      <c r="V1703" s="314">
        <v>100010001376</v>
      </c>
      <c r="AJ1703" s="198" t="str">
        <f t="shared" si="31"/>
        <v>-</v>
      </c>
      <c r="AK1703" s="230">
        <v>2013</v>
      </c>
      <c r="AL1703" s="551" t="s">
        <v>6795</v>
      </c>
    </row>
    <row r="1704" spans="1:38" x14ac:dyDescent="0.2">
      <c r="B1704" s="311">
        <v>10189487</v>
      </c>
      <c r="C1704" s="311" t="s">
        <v>31</v>
      </c>
      <c r="D1704" s="311" t="s">
        <v>32</v>
      </c>
      <c r="E1704" s="311" t="s">
        <v>3048</v>
      </c>
      <c r="F1704" s="311">
        <v>406036</v>
      </c>
      <c r="G1704" s="311" t="s">
        <v>3049</v>
      </c>
      <c r="H1704" s="311" t="s">
        <v>1360</v>
      </c>
      <c r="I1704" s="311">
        <v>113830</v>
      </c>
      <c r="J1704" s="311" t="s">
        <v>124</v>
      </c>
      <c r="K1704" s="311" t="s">
        <v>445</v>
      </c>
      <c r="L1704" s="311" t="s">
        <v>39</v>
      </c>
      <c r="M1704" s="311" t="s">
        <v>3189</v>
      </c>
      <c r="N1704" s="192" t="s">
        <v>2922</v>
      </c>
      <c r="O1704" s="311"/>
      <c r="P1704" s="301"/>
      <c r="Q1704" s="305" t="s">
        <v>4410</v>
      </c>
      <c r="R1704" s="331" t="s">
        <v>3561</v>
      </c>
      <c r="S1704" s="312" t="s">
        <v>3190</v>
      </c>
      <c r="T1704" s="313" t="s">
        <v>3191</v>
      </c>
      <c r="U1704" s="311"/>
      <c r="V1704" s="314">
        <v>100010001376</v>
      </c>
      <c r="AJ1704" s="198" t="str">
        <f t="shared" si="31"/>
        <v>-</v>
      </c>
      <c r="AK1704" s="230">
        <v>2013</v>
      </c>
      <c r="AL1704" s="551" t="s">
        <v>6795</v>
      </c>
    </row>
    <row r="1705" spans="1:38" x14ac:dyDescent="0.2">
      <c r="A1705" s="220" t="s">
        <v>639</v>
      </c>
      <c r="B1705" s="311">
        <v>10191333</v>
      </c>
      <c r="C1705" s="311" t="s">
        <v>31</v>
      </c>
      <c r="D1705" s="311" t="s">
        <v>1357</v>
      </c>
      <c r="E1705" s="311" t="s">
        <v>3195</v>
      </c>
      <c r="F1705" s="311">
        <v>407815</v>
      </c>
      <c r="G1705" s="311" t="s">
        <v>3196</v>
      </c>
      <c r="H1705" s="311" t="s">
        <v>563</v>
      </c>
      <c r="I1705" s="311">
        <v>201</v>
      </c>
      <c r="J1705" s="311" t="s">
        <v>367</v>
      </c>
      <c r="K1705" s="311" t="s">
        <v>375</v>
      </c>
      <c r="L1705" s="311" t="s">
        <v>39</v>
      </c>
      <c r="M1705" s="311" t="s">
        <v>3192</v>
      </c>
      <c r="N1705" s="192" t="s">
        <v>3733</v>
      </c>
      <c r="O1705" s="311"/>
      <c r="P1705" s="301"/>
      <c r="Q1705" s="305" t="s">
        <v>3768</v>
      </c>
      <c r="R1705" s="331">
        <v>4708</v>
      </c>
      <c r="S1705" s="312" t="s">
        <v>3190</v>
      </c>
      <c r="T1705" s="313" t="s">
        <v>3191</v>
      </c>
      <c r="U1705" s="311"/>
      <c r="V1705" s="314">
        <v>100010001376</v>
      </c>
      <c r="AJ1705" s="198" t="str">
        <f t="shared" si="31"/>
        <v>-</v>
      </c>
      <c r="AK1705" s="230">
        <v>2013</v>
      </c>
      <c r="AL1705" s="551" t="s">
        <v>6795</v>
      </c>
    </row>
    <row r="1706" spans="1:38" x14ac:dyDescent="0.2">
      <c r="A1706" s="220" t="s">
        <v>3301</v>
      </c>
      <c r="B1706" s="311">
        <v>10191733</v>
      </c>
      <c r="C1706" s="311" t="s">
        <v>31</v>
      </c>
      <c r="D1706" s="311" t="s">
        <v>32</v>
      </c>
      <c r="E1706" s="311" t="s">
        <v>3197</v>
      </c>
      <c r="F1706" s="311">
        <v>404783</v>
      </c>
      <c r="G1706" s="311" t="s">
        <v>2990</v>
      </c>
      <c r="H1706" s="311" t="s">
        <v>409</v>
      </c>
      <c r="I1706" s="311">
        <v>10400</v>
      </c>
      <c r="J1706" s="311" t="s">
        <v>1143</v>
      </c>
      <c r="K1706" s="311" t="s">
        <v>1144</v>
      </c>
      <c r="L1706" s="311" t="s">
        <v>39</v>
      </c>
      <c r="M1706" s="311" t="s">
        <v>3194</v>
      </c>
      <c r="N1706" s="192" t="s">
        <v>2922</v>
      </c>
      <c r="O1706" s="311"/>
      <c r="P1706" s="301"/>
      <c r="Q1706" s="305" t="s">
        <v>3321</v>
      </c>
      <c r="R1706" s="331">
        <v>4709</v>
      </c>
      <c r="S1706" s="312" t="s">
        <v>3190</v>
      </c>
      <c r="T1706" s="313" t="s">
        <v>3191</v>
      </c>
      <c r="U1706" s="311"/>
      <c r="V1706" s="314">
        <v>100010001376</v>
      </c>
      <c r="AJ1706" s="198" t="str">
        <f t="shared" si="31"/>
        <v>-</v>
      </c>
      <c r="AK1706" s="230">
        <v>2013</v>
      </c>
      <c r="AL1706" s="551" t="s">
        <v>6795</v>
      </c>
    </row>
    <row r="1707" spans="1:38" x14ac:dyDescent="0.2">
      <c r="A1707" s="220" t="s">
        <v>638</v>
      </c>
      <c r="B1707" s="311">
        <v>10192036</v>
      </c>
      <c r="C1707" s="311" t="s">
        <v>31</v>
      </c>
      <c r="D1707" s="311" t="s">
        <v>32</v>
      </c>
      <c r="E1707" s="311" t="s">
        <v>3198</v>
      </c>
      <c r="F1707" s="311">
        <v>400279</v>
      </c>
      <c r="G1707" s="311" t="s">
        <v>2774</v>
      </c>
      <c r="H1707" s="311" t="s">
        <v>308</v>
      </c>
      <c r="I1707" s="311">
        <v>300</v>
      </c>
      <c r="J1707" s="311" t="s">
        <v>3199</v>
      </c>
      <c r="K1707" s="311" t="s">
        <v>3200</v>
      </c>
      <c r="L1707" s="311" t="s">
        <v>39</v>
      </c>
      <c r="M1707" s="311" t="s">
        <v>3189</v>
      </c>
      <c r="N1707" s="192" t="s">
        <v>2922</v>
      </c>
      <c r="O1707" s="311"/>
      <c r="P1707" s="301"/>
      <c r="Q1707" s="305" t="s">
        <v>4679</v>
      </c>
      <c r="R1707" s="331">
        <v>4710</v>
      </c>
      <c r="S1707" s="312" t="s">
        <v>3190</v>
      </c>
      <c r="T1707" s="313" t="s">
        <v>3191</v>
      </c>
      <c r="U1707" s="311"/>
      <c r="V1707" s="314">
        <v>100010001376</v>
      </c>
      <c r="AJ1707" s="198" t="str">
        <f t="shared" si="31"/>
        <v>-</v>
      </c>
      <c r="AK1707" s="230">
        <v>2013</v>
      </c>
      <c r="AL1707" s="551" t="s">
        <v>6795</v>
      </c>
    </row>
    <row r="1708" spans="1:38" x14ac:dyDescent="0.2">
      <c r="A1708" s="220" t="s">
        <v>3301</v>
      </c>
      <c r="B1708" s="311">
        <v>10193531</v>
      </c>
      <c r="C1708" s="311" t="s">
        <v>31</v>
      </c>
      <c r="D1708" s="311" t="s">
        <v>32</v>
      </c>
      <c r="E1708" s="311" t="s">
        <v>3197</v>
      </c>
      <c r="F1708" s="311">
        <v>404783</v>
      </c>
      <c r="G1708" s="311" t="s">
        <v>2990</v>
      </c>
      <c r="H1708" s="311" t="s">
        <v>409</v>
      </c>
      <c r="I1708" s="311">
        <v>3301</v>
      </c>
      <c r="J1708" s="311" t="s">
        <v>474</v>
      </c>
      <c r="K1708" s="311" t="s">
        <v>731</v>
      </c>
      <c r="L1708" s="311" t="s">
        <v>39</v>
      </c>
      <c r="M1708" s="311" t="s">
        <v>3194</v>
      </c>
      <c r="O1708" s="311"/>
      <c r="P1708" s="301"/>
      <c r="Q1708" s="305" t="s">
        <v>3692</v>
      </c>
      <c r="R1708" s="331">
        <v>4711</v>
      </c>
      <c r="S1708" s="312" t="s">
        <v>3190</v>
      </c>
      <c r="T1708" s="313" t="s">
        <v>3191</v>
      </c>
      <c r="U1708" s="311"/>
      <c r="V1708" s="314">
        <v>100010001376</v>
      </c>
      <c r="AJ1708" s="198" t="str">
        <f t="shared" si="31"/>
        <v>-</v>
      </c>
      <c r="AK1708" s="230">
        <v>2013</v>
      </c>
      <c r="AL1708" s="551" t="s">
        <v>6795</v>
      </c>
    </row>
    <row r="1709" spans="1:38" ht="28" x14ac:dyDescent="0.2">
      <c r="A1709" s="220" t="s">
        <v>638</v>
      </c>
      <c r="B1709" s="315" t="s">
        <v>3201</v>
      </c>
      <c r="C1709" s="311" t="s">
        <v>31</v>
      </c>
      <c r="D1709" s="311" t="s">
        <v>32</v>
      </c>
      <c r="E1709" s="311" t="s">
        <v>3202</v>
      </c>
      <c r="F1709" s="311">
        <v>414572</v>
      </c>
      <c r="G1709" s="311" t="s">
        <v>3203</v>
      </c>
      <c r="H1709" s="311" t="s">
        <v>604</v>
      </c>
      <c r="I1709" s="311">
        <v>31100</v>
      </c>
      <c r="J1709" s="311" t="s">
        <v>1476</v>
      </c>
      <c r="K1709" s="311" t="s">
        <v>1477</v>
      </c>
      <c r="L1709" s="311" t="s">
        <v>39</v>
      </c>
      <c r="M1709" s="311" t="s">
        <v>3204</v>
      </c>
      <c r="O1709" s="311"/>
      <c r="P1709" s="301"/>
      <c r="Q1709" s="305" t="s">
        <v>3812</v>
      </c>
      <c r="R1709" s="331">
        <v>4712</v>
      </c>
      <c r="S1709" s="312" t="s">
        <v>3190</v>
      </c>
      <c r="T1709" s="313" t="s">
        <v>3191</v>
      </c>
      <c r="U1709" s="311"/>
      <c r="V1709" s="314">
        <v>100010001376</v>
      </c>
      <c r="AJ1709" s="198" t="str">
        <f t="shared" si="31"/>
        <v>-</v>
      </c>
      <c r="AK1709" s="230">
        <v>2013</v>
      </c>
      <c r="AL1709" s="551" t="s">
        <v>6795</v>
      </c>
    </row>
    <row r="1710" spans="1:38" ht="28" x14ac:dyDescent="0.2">
      <c r="A1710" s="220" t="s">
        <v>638</v>
      </c>
      <c r="B1710" s="315" t="s">
        <v>3205</v>
      </c>
      <c r="C1710" s="311" t="s">
        <v>31</v>
      </c>
      <c r="D1710" s="311" t="s">
        <v>32</v>
      </c>
      <c r="E1710" s="311" t="s">
        <v>3202</v>
      </c>
      <c r="F1710" s="311">
        <v>414572</v>
      </c>
      <c r="G1710" s="311" t="s">
        <v>3203</v>
      </c>
      <c r="H1710" s="311" t="s">
        <v>604</v>
      </c>
      <c r="I1710" s="311">
        <v>30100</v>
      </c>
      <c r="J1710" s="311" t="s">
        <v>1476</v>
      </c>
      <c r="K1710" s="311" t="s">
        <v>1477</v>
      </c>
      <c r="L1710" s="311" t="s">
        <v>39</v>
      </c>
      <c r="M1710" s="311" t="s">
        <v>3204</v>
      </c>
      <c r="O1710" s="311"/>
      <c r="P1710" s="301"/>
      <c r="Q1710" s="305" t="s">
        <v>3813</v>
      </c>
      <c r="R1710" s="331">
        <v>4713</v>
      </c>
      <c r="S1710" s="312" t="s">
        <v>3190</v>
      </c>
      <c r="T1710" s="313" t="s">
        <v>3191</v>
      </c>
      <c r="U1710" s="311"/>
      <c r="V1710" s="314">
        <v>100010001376</v>
      </c>
      <c r="AJ1710" s="198" t="str">
        <f t="shared" si="31"/>
        <v>-</v>
      </c>
      <c r="AK1710" s="230">
        <v>2013</v>
      </c>
      <c r="AL1710" s="551" t="s">
        <v>6795</v>
      </c>
    </row>
    <row r="1711" spans="1:38" ht="28" x14ac:dyDescent="0.2">
      <c r="A1711" s="220" t="s">
        <v>638</v>
      </c>
      <c r="B1711" s="315" t="s">
        <v>3206</v>
      </c>
      <c r="C1711" s="311" t="s">
        <v>31</v>
      </c>
      <c r="D1711" s="311" t="s">
        <v>32</v>
      </c>
      <c r="E1711" s="311" t="s">
        <v>3207</v>
      </c>
      <c r="F1711" s="311">
        <v>414636</v>
      </c>
      <c r="G1711" s="311" t="s">
        <v>3208</v>
      </c>
      <c r="H1711" s="311" t="s">
        <v>556</v>
      </c>
      <c r="I1711" s="311">
        <v>30100</v>
      </c>
      <c r="J1711" s="311" t="s">
        <v>689</v>
      </c>
      <c r="K1711" s="311" t="s">
        <v>3064</v>
      </c>
      <c r="L1711" s="311" t="s">
        <v>39</v>
      </c>
      <c r="M1711" s="311" t="s">
        <v>3209</v>
      </c>
      <c r="O1711" s="311"/>
      <c r="P1711" s="301"/>
      <c r="Q1711" s="201" t="s">
        <v>3314</v>
      </c>
      <c r="R1711" s="331">
        <v>4714</v>
      </c>
      <c r="S1711" s="312" t="s">
        <v>3190</v>
      </c>
      <c r="T1711" s="313" t="s">
        <v>3191</v>
      </c>
      <c r="U1711" s="311"/>
      <c r="V1711" s="314">
        <v>100010001376</v>
      </c>
      <c r="AJ1711" s="198" t="str">
        <f t="shared" si="31"/>
        <v>-</v>
      </c>
      <c r="AK1711" s="230">
        <v>2013</v>
      </c>
      <c r="AL1711" s="551" t="s">
        <v>6795</v>
      </c>
    </row>
    <row r="1712" spans="1:38" ht="28" x14ac:dyDescent="0.2">
      <c r="A1712" s="220" t="s">
        <v>638</v>
      </c>
      <c r="B1712" s="315" t="s">
        <v>3210</v>
      </c>
      <c r="C1712" s="311" t="s">
        <v>31</v>
      </c>
      <c r="D1712" s="311" t="s">
        <v>32</v>
      </c>
      <c r="E1712" s="311" t="s">
        <v>3211</v>
      </c>
      <c r="F1712" s="311">
        <v>600053</v>
      </c>
      <c r="G1712" s="311" t="s">
        <v>3212</v>
      </c>
      <c r="H1712" s="311" t="s">
        <v>35</v>
      </c>
      <c r="I1712" s="311">
        <v>100</v>
      </c>
      <c r="J1712" s="311" t="s">
        <v>992</v>
      </c>
      <c r="K1712" s="311" t="s">
        <v>2672</v>
      </c>
      <c r="L1712" s="311" t="s">
        <v>39</v>
      </c>
      <c r="M1712" s="311" t="s">
        <v>3213</v>
      </c>
      <c r="O1712" s="311"/>
      <c r="P1712" s="301"/>
      <c r="Q1712" s="305" t="s">
        <v>3882</v>
      </c>
      <c r="R1712" s="331">
        <v>4715</v>
      </c>
      <c r="S1712" s="312" t="s">
        <v>3190</v>
      </c>
      <c r="T1712" s="313" t="s">
        <v>3191</v>
      </c>
      <c r="U1712" s="311"/>
      <c r="V1712" s="314">
        <v>100010001376</v>
      </c>
      <c r="AJ1712" s="198" t="str">
        <f t="shared" si="31"/>
        <v>-</v>
      </c>
      <c r="AK1712" s="230">
        <v>2013</v>
      </c>
      <c r="AL1712" s="551" t="s">
        <v>6795</v>
      </c>
    </row>
    <row r="1713" spans="1:38" ht="28" x14ac:dyDescent="0.2">
      <c r="A1713" s="220" t="s">
        <v>638</v>
      </c>
      <c r="B1713" s="315" t="s">
        <v>3214</v>
      </c>
      <c r="C1713" s="311" t="s">
        <v>31</v>
      </c>
      <c r="D1713" s="311" t="s">
        <v>32</v>
      </c>
      <c r="E1713" s="311" t="s">
        <v>3215</v>
      </c>
      <c r="F1713" s="311">
        <v>409352</v>
      </c>
      <c r="G1713" s="311" t="s">
        <v>1339</v>
      </c>
      <c r="H1713" s="311" t="s">
        <v>321</v>
      </c>
      <c r="I1713" s="311">
        <v>20100</v>
      </c>
      <c r="J1713" s="311" t="s">
        <v>689</v>
      </c>
      <c r="K1713" s="311" t="s">
        <v>3064</v>
      </c>
      <c r="L1713" s="311" t="s">
        <v>39</v>
      </c>
      <c r="M1713" s="311" t="s">
        <v>3204</v>
      </c>
      <c r="O1713" s="311"/>
      <c r="P1713" s="301"/>
      <c r="Q1713" s="201" t="s">
        <v>3315</v>
      </c>
      <c r="R1713" s="331">
        <v>4716</v>
      </c>
      <c r="S1713" s="312" t="s">
        <v>3190</v>
      </c>
      <c r="T1713" s="313" t="s">
        <v>3191</v>
      </c>
      <c r="U1713" s="311"/>
      <c r="V1713" s="314">
        <v>100010001376</v>
      </c>
      <c r="AJ1713" s="198" t="str">
        <f t="shared" si="31"/>
        <v>-</v>
      </c>
      <c r="AK1713" s="230">
        <v>2013</v>
      </c>
      <c r="AL1713" s="551" t="s">
        <v>6795</v>
      </c>
    </row>
    <row r="1714" spans="1:38" ht="28" x14ac:dyDescent="0.2">
      <c r="A1714" s="220" t="s">
        <v>638</v>
      </c>
      <c r="B1714" s="315" t="s">
        <v>3216</v>
      </c>
      <c r="C1714" s="311" t="s">
        <v>31</v>
      </c>
      <c r="D1714" s="311" t="s">
        <v>32</v>
      </c>
      <c r="E1714" s="311" t="s">
        <v>3217</v>
      </c>
      <c r="F1714" s="311">
        <v>414220</v>
      </c>
      <c r="G1714" s="311" t="s">
        <v>3218</v>
      </c>
      <c r="H1714" s="311" t="s">
        <v>2642</v>
      </c>
      <c r="I1714" s="311">
        <v>10100</v>
      </c>
      <c r="J1714" s="311" t="s">
        <v>362</v>
      </c>
      <c r="K1714" s="311" t="s">
        <v>600</v>
      </c>
      <c r="L1714" s="311" t="s">
        <v>39</v>
      </c>
      <c r="M1714" s="311" t="s">
        <v>3204</v>
      </c>
      <c r="O1714" s="311"/>
      <c r="P1714" s="301"/>
      <c r="Q1714" s="305" t="s">
        <v>3927</v>
      </c>
      <c r="R1714" s="331">
        <v>4717</v>
      </c>
      <c r="S1714" s="312" t="s">
        <v>3190</v>
      </c>
      <c r="T1714" s="313" t="s">
        <v>3191</v>
      </c>
      <c r="U1714" s="311"/>
      <c r="V1714" s="314">
        <v>100010001376</v>
      </c>
      <c r="AJ1714" s="198" t="str">
        <f t="shared" si="31"/>
        <v>-</v>
      </c>
      <c r="AK1714" s="230">
        <v>2013</v>
      </c>
      <c r="AL1714" s="551" t="s">
        <v>6795</v>
      </c>
    </row>
    <row r="1715" spans="1:38" ht="28" x14ac:dyDescent="0.2">
      <c r="A1715" s="220" t="s">
        <v>638</v>
      </c>
      <c r="B1715" s="315" t="s">
        <v>3219</v>
      </c>
      <c r="C1715" s="311" t="s">
        <v>31</v>
      </c>
      <c r="D1715" s="311" t="s">
        <v>32</v>
      </c>
      <c r="E1715" s="311" t="s">
        <v>3220</v>
      </c>
      <c r="F1715" s="311">
        <v>404802</v>
      </c>
      <c r="G1715" s="311" t="s">
        <v>3221</v>
      </c>
      <c r="H1715" s="311" t="s">
        <v>321</v>
      </c>
      <c r="I1715" s="311">
        <v>30100</v>
      </c>
      <c r="J1715" s="311" t="s">
        <v>2028</v>
      </c>
      <c r="K1715" s="311" t="s">
        <v>3062</v>
      </c>
      <c r="L1715" s="311" t="s">
        <v>39</v>
      </c>
      <c r="M1715" s="311" t="s">
        <v>3204</v>
      </c>
      <c r="O1715" s="311"/>
      <c r="P1715" s="301"/>
      <c r="Q1715" s="305" t="s">
        <v>3386</v>
      </c>
      <c r="R1715" s="331">
        <v>4718</v>
      </c>
      <c r="S1715" s="312" t="s">
        <v>3190</v>
      </c>
      <c r="T1715" s="313" t="s">
        <v>3191</v>
      </c>
      <c r="U1715" s="311"/>
      <c r="V1715" s="314">
        <v>100010001376</v>
      </c>
      <c r="AJ1715" s="198" t="str">
        <f t="shared" si="31"/>
        <v>-</v>
      </c>
      <c r="AK1715" s="230">
        <v>2013</v>
      </c>
      <c r="AL1715" s="551" t="s">
        <v>6795</v>
      </c>
    </row>
    <row r="1716" spans="1:38" x14ac:dyDescent="0.2">
      <c r="B1716" s="315">
        <v>10180453</v>
      </c>
      <c r="C1716" s="311" t="s">
        <v>31</v>
      </c>
      <c r="D1716" s="311" t="s">
        <v>32</v>
      </c>
      <c r="E1716" s="311" t="s">
        <v>2997</v>
      </c>
      <c r="F1716" s="311">
        <v>402377</v>
      </c>
      <c r="G1716" s="311" t="s">
        <v>2998</v>
      </c>
      <c r="H1716" s="311" t="s">
        <v>46</v>
      </c>
      <c r="I1716" s="311">
        <v>13500</v>
      </c>
      <c r="J1716" s="311" t="s">
        <v>207</v>
      </c>
      <c r="K1716" s="311" t="s">
        <v>440</v>
      </c>
      <c r="L1716" s="311" t="s">
        <v>39</v>
      </c>
      <c r="M1716" s="311" t="s">
        <v>3353</v>
      </c>
      <c r="O1716" s="311"/>
      <c r="P1716" s="301"/>
      <c r="Q1716" s="305" t="s">
        <v>4263</v>
      </c>
      <c r="R1716" s="331">
        <v>4720</v>
      </c>
      <c r="S1716" s="312" t="s">
        <v>3191</v>
      </c>
      <c r="T1716" s="313" t="s">
        <v>3344</v>
      </c>
      <c r="U1716" s="311"/>
      <c r="V1716" s="314">
        <v>100010001376</v>
      </c>
      <c r="AJ1716" s="198" t="str">
        <f t="shared" si="31"/>
        <v>-</v>
      </c>
      <c r="AK1716" s="230">
        <v>2013</v>
      </c>
      <c r="AL1716" s="551" t="s">
        <v>6795</v>
      </c>
    </row>
    <row r="1717" spans="1:38" x14ac:dyDescent="0.2">
      <c r="A1717" s="220" t="s">
        <v>3382</v>
      </c>
      <c r="B1717" s="316">
        <v>10185008</v>
      </c>
      <c r="C1717" s="316" t="s">
        <v>31</v>
      </c>
      <c r="D1717" s="316" t="s">
        <v>32</v>
      </c>
      <c r="E1717" s="316" t="s">
        <v>3202</v>
      </c>
      <c r="F1717" s="316">
        <v>414572</v>
      </c>
      <c r="G1717" s="316" t="s">
        <v>3340</v>
      </c>
      <c r="H1717" s="316" t="s">
        <v>604</v>
      </c>
      <c r="I1717" s="316">
        <v>74440</v>
      </c>
      <c r="J1717" s="316" t="s">
        <v>3341</v>
      </c>
      <c r="K1717" s="316" t="s">
        <v>3342</v>
      </c>
      <c r="L1717" s="316" t="s">
        <v>39</v>
      </c>
      <c r="M1717" s="316" t="s">
        <v>3343</v>
      </c>
      <c r="O1717" s="317"/>
      <c r="Q1717" s="284" t="s">
        <v>4251</v>
      </c>
      <c r="R1717" s="331">
        <v>4744</v>
      </c>
      <c r="S1717" s="318" t="s">
        <v>3191</v>
      </c>
      <c r="T1717" s="319" t="s">
        <v>3344</v>
      </c>
      <c r="U1717" s="317"/>
      <c r="V1717" s="320">
        <v>100010001376</v>
      </c>
      <c r="AJ1717" s="198" t="str">
        <f t="shared" si="31"/>
        <v>-</v>
      </c>
      <c r="AK1717" s="230">
        <v>2013</v>
      </c>
      <c r="AL1717" s="551" t="s">
        <v>6795</v>
      </c>
    </row>
    <row r="1718" spans="1:38" x14ac:dyDescent="0.2">
      <c r="A1718" s="220" t="s">
        <v>3382</v>
      </c>
      <c r="B1718" s="316">
        <v>10185029</v>
      </c>
      <c r="C1718" s="316" t="s">
        <v>31</v>
      </c>
      <c r="D1718" s="316" t="s">
        <v>32</v>
      </c>
      <c r="E1718" s="316" t="s">
        <v>3207</v>
      </c>
      <c r="F1718" s="316">
        <v>414636</v>
      </c>
      <c r="G1718" s="316" t="s">
        <v>3208</v>
      </c>
      <c r="H1718" s="316" t="s">
        <v>556</v>
      </c>
      <c r="I1718" s="316">
        <v>60250</v>
      </c>
      <c r="J1718" s="316" t="s">
        <v>3345</v>
      </c>
      <c r="K1718" s="316" t="s">
        <v>3346</v>
      </c>
      <c r="L1718" s="316" t="s">
        <v>39</v>
      </c>
      <c r="M1718" s="316" t="s">
        <v>3347</v>
      </c>
      <c r="O1718" s="317"/>
      <c r="Q1718" s="284" t="s">
        <v>4251</v>
      </c>
      <c r="R1718" s="331">
        <v>4745</v>
      </c>
      <c r="S1718" s="318" t="s">
        <v>3191</v>
      </c>
      <c r="T1718" s="319" t="s">
        <v>3344</v>
      </c>
      <c r="U1718" s="317"/>
      <c r="V1718" s="320">
        <v>100010001376</v>
      </c>
      <c r="AJ1718" s="198" t="str">
        <f t="shared" si="31"/>
        <v>-</v>
      </c>
      <c r="AK1718" s="230">
        <v>2013</v>
      </c>
      <c r="AL1718" s="551" t="s">
        <v>6795</v>
      </c>
    </row>
    <row r="1719" spans="1:38" x14ac:dyDescent="0.2">
      <c r="A1719" s="220" t="s">
        <v>3382</v>
      </c>
      <c r="B1719" s="316">
        <v>10185031</v>
      </c>
      <c r="C1719" s="316" t="s">
        <v>31</v>
      </c>
      <c r="D1719" s="316" t="s">
        <v>32</v>
      </c>
      <c r="E1719" s="316" t="s">
        <v>3348</v>
      </c>
      <c r="F1719" s="316">
        <v>413808</v>
      </c>
      <c r="G1719" s="316" t="s">
        <v>3349</v>
      </c>
      <c r="H1719" s="316" t="s">
        <v>556</v>
      </c>
      <c r="I1719" s="316">
        <v>60450</v>
      </c>
      <c r="J1719" s="316" t="s">
        <v>3345</v>
      </c>
      <c r="K1719" s="316" t="s">
        <v>3346</v>
      </c>
      <c r="L1719" s="316" t="s">
        <v>39</v>
      </c>
      <c r="M1719" s="316" t="s">
        <v>3347</v>
      </c>
      <c r="O1719" s="317"/>
      <c r="Q1719" s="284" t="s">
        <v>4251</v>
      </c>
      <c r="R1719" s="331">
        <v>4746</v>
      </c>
      <c r="S1719" s="318" t="s">
        <v>3191</v>
      </c>
      <c r="T1719" s="319" t="s">
        <v>3344</v>
      </c>
      <c r="U1719" s="317"/>
      <c r="V1719" s="320">
        <v>100010001376</v>
      </c>
      <c r="AJ1719" s="198" t="str">
        <f t="shared" si="31"/>
        <v>-</v>
      </c>
      <c r="AK1719" s="230">
        <v>2013</v>
      </c>
      <c r="AL1719" s="551" t="s">
        <v>6795</v>
      </c>
    </row>
    <row r="1720" spans="1:38" x14ac:dyDescent="0.2">
      <c r="A1720" s="220" t="s">
        <v>3382</v>
      </c>
      <c r="B1720" s="316">
        <v>10185032</v>
      </c>
      <c r="C1720" s="316" t="s">
        <v>31</v>
      </c>
      <c r="D1720" s="316" t="s">
        <v>32</v>
      </c>
      <c r="E1720" s="316" t="s">
        <v>3348</v>
      </c>
      <c r="F1720" s="316">
        <v>413808</v>
      </c>
      <c r="G1720" s="316" t="s">
        <v>3349</v>
      </c>
      <c r="H1720" s="316" t="s">
        <v>556</v>
      </c>
      <c r="I1720" s="316">
        <v>61450</v>
      </c>
      <c r="J1720" s="316" t="s">
        <v>3345</v>
      </c>
      <c r="K1720" s="316" t="s">
        <v>3346</v>
      </c>
      <c r="L1720" s="316" t="s">
        <v>39</v>
      </c>
      <c r="M1720" s="316" t="s">
        <v>3347</v>
      </c>
      <c r="O1720" s="317"/>
      <c r="Q1720" s="284" t="s">
        <v>4251</v>
      </c>
      <c r="R1720" s="331">
        <v>4747</v>
      </c>
      <c r="S1720" s="318" t="s">
        <v>3191</v>
      </c>
      <c r="T1720" s="319" t="s">
        <v>3344</v>
      </c>
      <c r="U1720" s="317"/>
      <c r="V1720" s="320">
        <v>100010001376</v>
      </c>
      <c r="AJ1720" s="198" t="str">
        <f t="shared" si="31"/>
        <v>-</v>
      </c>
      <c r="AK1720" s="230">
        <v>2013</v>
      </c>
      <c r="AL1720" s="551" t="s">
        <v>6795</v>
      </c>
    </row>
    <row r="1721" spans="1:38" x14ac:dyDescent="0.2">
      <c r="A1721" s="220" t="s">
        <v>3382</v>
      </c>
      <c r="B1721" s="316">
        <v>10185034</v>
      </c>
      <c r="C1721" s="316" t="s">
        <v>31</v>
      </c>
      <c r="D1721" s="316" t="s">
        <v>32</v>
      </c>
      <c r="E1721" s="316" t="s">
        <v>3350</v>
      </c>
      <c r="F1721" s="316">
        <v>414635</v>
      </c>
      <c r="G1721" s="316" t="s">
        <v>3351</v>
      </c>
      <c r="H1721" s="316" t="s">
        <v>308</v>
      </c>
      <c r="I1721" s="316">
        <v>94180</v>
      </c>
      <c r="J1721" s="316" t="s">
        <v>3345</v>
      </c>
      <c r="K1721" s="316" t="s">
        <v>3346</v>
      </c>
      <c r="L1721" s="316" t="s">
        <v>39</v>
      </c>
      <c r="M1721" s="316" t="s">
        <v>3352</v>
      </c>
      <c r="O1721" s="317"/>
      <c r="Q1721" s="284" t="s">
        <v>4251</v>
      </c>
      <c r="R1721" s="331">
        <v>4748</v>
      </c>
      <c r="S1721" s="318" t="s">
        <v>3191</v>
      </c>
      <c r="T1721" s="319" t="s">
        <v>3344</v>
      </c>
      <c r="U1721" s="317"/>
      <c r="V1721" s="320">
        <v>100010001376</v>
      </c>
      <c r="AJ1721" s="198" t="str">
        <f t="shared" si="31"/>
        <v>-</v>
      </c>
      <c r="AK1721" s="230">
        <v>2013</v>
      </c>
      <c r="AL1721" s="551" t="s">
        <v>6795</v>
      </c>
    </row>
    <row r="1722" spans="1:38" x14ac:dyDescent="0.2">
      <c r="A1722" s="220" t="s">
        <v>3301</v>
      </c>
      <c r="B1722" s="321">
        <v>10186976</v>
      </c>
      <c r="C1722" s="321" t="s">
        <v>31</v>
      </c>
      <c r="D1722" s="321" t="s">
        <v>32</v>
      </c>
      <c r="E1722" s="321" t="s">
        <v>3207</v>
      </c>
      <c r="F1722" s="321">
        <v>414636</v>
      </c>
      <c r="G1722" s="321" t="s">
        <v>3208</v>
      </c>
      <c r="H1722" s="321" t="s">
        <v>556</v>
      </c>
      <c r="I1722" s="321">
        <v>24300</v>
      </c>
      <c r="J1722" s="321" t="s">
        <v>1143</v>
      </c>
      <c r="K1722" s="321" t="s">
        <v>1144</v>
      </c>
      <c r="L1722" s="321" t="s">
        <v>39</v>
      </c>
      <c r="M1722" s="321" t="s">
        <v>3347</v>
      </c>
      <c r="N1722" s="192" t="s">
        <v>2922</v>
      </c>
      <c r="O1722" s="322"/>
      <c r="Q1722" s="310" t="s">
        <v>3694</v>
      </c>
      <c r="R1722" s="331">
        <v>4781</v>
      </c>
      <c r="S1722" s="323" t="s">
        <v>3191</v>
      </c>
      <c r="T1722" s="324" t="s">
        <v>3344</v>
      </c>
      <c r="U1722" s="322"/>
      <c r="V1722" s="325">
        <v>100010001376</v>
      </c>
      <c r="AJ1722" s="198" t="str">
        <f t="shared" si="31"/>
        <v>-</v>
      </c>
      <c r="AK1722" s="230">
        <v>2013</v>
      </c>
      <c r="AL1722" s="551" t="s">
        <v>6795</v>
      </c>
    </row>
    <row r="1723" spans="1:38" x14ac:dyDescent="0.2">
      <c r="A1723" s="220" t="s">
        <v>3301</v>
      </c>
      <c r="B1723" s="321">
        <v>10187209</v>
      </c>
      <c r="C1723" s="321" t="s">
        <v>31</v>
      </c>
      <c r="D1723" s="321" t="s">
        <v>32</v>
      </c>
      <c r="E1723" s="321" t="s">
        <v>3207</v>
      </c>
      <c r="F1723" s="321">
        <v>414636</v>
      </c>
      <c r="G1723" s="321" t="s">
        <v>3208</v>
      </c>
      <c r="H1723" s="321" t="s">
        <v>556</v>
      </c>
      <c r="I1723" s="321">
        <v>24701</v>
      </c>
      <c r="J1723" s="321" t="s">
        <v>491</v>
      </c>
      <c r="K1723" s="321" t="s">
        <v>549</v>
      </c>
      <c r="L1723" s="321" t="s">
        <v>39</v>
      </c>
      <c r="M1723" s="321" t="s">
        <v>3347</v>
      </c>
      <c r="N1723" s="192" t="s">
        <v>2922</v>
      </c>
      <c r="O1723" s="322"/>
      <c r="Q1723" s="310" t="s">
        <v>3706</v>
      </c>
      <c r="R1723" s="331">
        <v>4786</v>
      </c>
      <c r="S1723" s="323" t="s">
        <v>3191</v>
      </c>
      <c r="T1723" s="324" t="s">
        <v>3344</v>
      </c>
      <c r="U1723" s="322"/>
      <c r="V1723" s="325">
        <v>100010001376</v>
      </c>
      <c r="AJ1723" s="198" t="str">
        <f t="shared" si="31"/>
        <v>-</v>
      </c>
      <c r="AK1723" s="230">
        <v>2013</v>
      </c>
      <c r="AL1723" s="551" t="s">
        <v>6795</v>
      </c>
    </row>
    <row r="1724" spans="1:38" x14ac:dyDescent="0.2">
      <c r="A1724" s="220" t="s">
        <v>3301</v>
      </c>
      <c r="B1724" s="321">
        <v>10189245</v>
      </c>
      <c r="C1724" s="321" t="s">
        <v>31</v>
      </c>
      <c r="D1724" s="321" t="s">
        <v>32</v>
      </c>
      <c r="E1724" s="321" t="s">
        <v>3215</v>
      </c>
      <c r="F1724" s="321">
        <v>409352</v>
      </c>
      <c r="G1724" s="321" t="s">
        <v>1339</v>
      </c>
      <c r="H1724" s="321" t="s">
        <v>321</v>
      </c>
      <c r="I1724" s="321">
        <v>10200</v>
      </c>
      <c r="J1724" s="321" t="s">
        <v>432</v>
      </c>
      <c r="K1724" s="321" t="s">
        <v>433</v>
      </c>
      <c r="L1724" s="321" t="s">
        <v>39</v>
      </c>
      <c r="M1724" s="321" t="s">
        <v>3347</v>
      </c>
      <c r="N1724" s="192" t="s">
        <v>2922</v>
      </c>
      <c r="O1724" s="322"/>
      <c r="Q1724" s="310" t="s">
        <v>3744</v>
      </c>
      <c r="R1724" s="331">
        <v>4791</v>
      </c>
      <c r="S1724" s="323" t="s">
        <v>3191</v>
      </c>
      <c r="T1724" s="324" t="s">
        <v>3344</v>
      </c>
      <c r="U1724" s="322"/>
      <c r="V1724" s="325">
        <v>100010001376</v>
      </c>
      <c r="AJ1724" s="198" t="str">
        <f t="shared" si="31"/>
        <v>-</v>
      </c>
      <c r="AK1724" s="230">
        <v>2013</v>
      </c>
      <c r="AL1724" s="551" t="s">
        <v>6795</v>
      </c>
    </row>
    <row r="1725" spans="1:38" x14ac:dyDescent="0.2">
      <c r="A1725" s="220" t="s">
        <v>3301</v>
      </c>
      <c r="B1725" s="321">
        <v>10190383</v>
      </c>
      <c r="C1725" s="321" t="s">
        <v>31</v>
      </c>
      <c r="D1725" s="321" t="s">
        <v>32</v>
      </c>
      <c r="E1725" s="321" t="s">
        <v>3217</v>
      </c>
      <c r="F1725" s="321">
        <v>414220</v>
      </c>
      <c r="G1725" s="321" t="s">
        <v>3218</v>
      </c>
      <c r="H1725" s="321" t="s">
        <v>2642</v>
      </c>
      <c r="I1725" s="321">
        <v>11800</v>
      </c>
      <c r="J1725" s="321" t="s">
        <v>860</v>
      </c>
      <c r="K1725" s="321" t="s">
        <v>2643</v>
      </c>
      <c r="L1725" s="321" t="s">
        <v>39</v>
      </c>
      <c r="M1725" s="321" t="s">
        <v>3353</v>
      </c>
      <c r="N1725" s="192" t="s">
        <v>2922</v>
      </c>
      <c r="O1725" s="322"/>
      <c r="Q1725" s="310" t="s">
        <v>3707</v>
      </c>
      <c r="R1725" s="331">
        <v>4803</v>
      </c>
      <c r="S1725" s="323" t="s">
        <v>3191</v>
      </c>
      <c r="T1725" s="324" t="s">
        <v>3344</v>
      </c>
      <c r="U1725" s="322"/>
      <c r="V1725" s="325">
        <v>100010001376</v>
      </c>
      <c r="AJ1725" s="198" t="str">
        <f t="shared" si="31"/>
        <v>-</v>
      </c>
      <c r="AK1725" s="230">
        <v>2013</v>
      </c>
      <c r="AL1725" s="551" t="s">
        <v>6795</v>
      </c>
    </row>
    <row r="1726" spans="1:38" x14ac:dyDescent="0.2">
      <c r="A1726" s="220" t="s">
        <v>638</v>
      </c>
      <c r="B1726" s="321">
        <v>10190384</v>
      </c>
      <c r="C1726" s="321" t="s">
        <v>31</v>
      </c>
      <c r="D1726" s="321" t="s">
        <v>32</v>
      </c>
      <c r="E1726" s="321" t="s">
        <v>3217</v>
      </c>
      <c r="F1726" s="321">
        <v>414220</v>
      </c>
      <c r="G1726" s="321" t="s">
        <v>3218</v>
      </c>
      <c r="H1726" s="321" t="s">
        <v>2642</v>
      </c>
      <c r="I1726" s="321">
        <v>20700</v>
      </c>
      <c r="J1726" s="321" t="s">
        <v>124</v>
      </c>
      <c r="K1726" s="321" t="s">
        <v>445</v>
      </c>
      <c r="L1726" s="321" t="s">
        <v>39</v>
      </c>
      <c r="M1726" s="321" t="s">
        <v>3353</v>
      </c>
      <c r="N1726" s="192" t="s">
        <v>2922</v>
      </c>
      <c r="O1726" s="322"/>
      <c r="Q1726" s="310" t="s">
        <v>4398</v>
      </c>
      <c r="R1726" s="331">
        <v>4804</v>
      </c>
      <c r="S1726" s="323" t="s">
        <v>3191</v>
      </c>
      <c r="T1726" s="324" t="s">
        <v>3344</v>
      </c>
      <c r="U1726" s="322"/>
      <c r="V1726" s="325">
        <v>100010001376</v>
      </c>
      <c r="AJ1726" s="198" t="str">
        <f t="shared" si="31"/>
        <v>-</v>
      </c>
      <c r="AK1726" s="230">
        <v>2013</v>
      </c>
      <c r="AL1726" s="551" t="s">
        <v>6795</v>
      </c>
    </row>
    <row r="1727" spans="1:38" x14ac:dyDescent="0.2">
      <c r="A1727" s="220" t="s">
        <v>638</v>
      </c>
      <c r="B1727" s="321">
        <v>10190418</v>
      </c>
      <c r="C1727" s="321" t="s">
        <v>31</v>
      </c>
      <c r="D1727" s="321" t="s">
        <v>32</v>
      </c>
      <c r="E1727" s="321" t="s">
        <v>3354</v>
      </c>
      <c r="F1727" s="321">
        <v>401255</v>
      </c>
      <c r="G1727" s="321" t="s">
        <v>336</v>
      </c>
      <c r="H1727" s="321" t="s">
        <v>308</v>
      </c>
      <c r="I1727" s="321">
        <v>400</v>
      </c>
      <c r="J1727" s="321" t="s">
        <v>124</v>
      </c>
      <c r="K1727" s="321" t="s">
        <v>445</v>
      </c>
      <c r="L1727" s="321" t="s">
        <v>39</v>
      </c>
      <c r="M1727" s="321" t="s">
        <v>3353</v>
      </c>
      <c r="N1727" s="192" t="s">
        <v>2922</v>
      </c>
      <c r="O1727" s="322"/>
      <c r="Q1727" s="310" t="s">
        <v>4406</v>
      </c>
      <c r="R1727" s="331">
        <v>4805</v>
      </c>
      <c r="S1727" s="323" t="s">
        <v>3191</v>
      </c>
      <c r="T1727" s="324" t="s">
        <v>3344</v>
      </c>
      <c r="U1727" s="322"/>
      <c r="V1727" s="325">
        <v>100010001376</v>
      </c>
      <c r="AJ1727" s="198" t="str">
        <f t="shared" si="31"/>
        <v>-</v>
      </c>
      <c r="AK1727" s="230">
        <v>2013</v>
      </c>
      <c r="AL1727" s="551" t="s">
        <v>6795</v>
      </c>
    </row>
    <row r="1728" spans="1:38" x14ac:dyDescent="0.2">
      <c r="A1728" s="220" t="s">
        <v>3301</v>
      </c>
      <c r="B1728" s="321">
        <v>10190632</v>
      </c>
      <c r="C1728" s="321" t="s">
        <v>31</v>
      </c>
      <c r="D1728" s="321" t="s">
        <v>32</v>
      </c>
      <c r="E1728" s="321" t="s">
        <v>2997</v>
      </c>
      <c r="F1728" s="321">
        <v>402377</v>
      </c>
      <c r="G1728" s="321" t="s">
        <v>2998</v>
      </c>
      <c r="H1728" s="321" t="s">
        <v>46</v>
      </c>
      <c r="I1728" s="321">
        <v>1601</v>
      </c>
      <c r="J1728" s="321" t="s">
        <v>1362</v>
      </c>
      <c r="K1728" s="321" t="s">
        <v>3355</v>
      </c>
      <c r="L1728" s="321" t="s">
        <v>39</v>
      </c>
      <c r="M1728" s="321" t="s">
        <v>3353</v>
      </c>
      <c r="N1728" s="192" t="s">
        <v>2922</v>
      </c>
      <c r="O1728" s="322"/>
      <c r="Q1728" s="310" t="s">
        <v>3689</v>
      </c>
      <c r="R1728" s="331">
        <v>4806</v>
      </c>
      <c r="S1728" s="323" t="s">
        <v>3191</v>
      </c>
      <c r="T1728" s="324" t="s">
        <v>3344</v>
      </c>
      <c r="U1728" s="322"/>
      <c r="V1728" s="325">
        <v>100010001376</v>
      </c>
      <c r="AJ1728" s="198" t="str">
        <f t="shared" si="31"/>
        <v>-</v>
      </c>
      <c r="AK1728" s="230">
        <v>2013</v>
      </c>
      <c r="AL1728" s="551" t="s">
        <v>6795</v>
      </c>
    </row>
    <row r="1729" spans="1:38" x14ac:dyDescent="0.2">
      <c r="A1729" s="220" t="s">
        <v>3301</v>
      </c>
      <c r="B1729" s="321">
        <v>10192384</v>
      </c>
      <c r="C1729" s="321" t="s">
        <v>31</v>
      </c>
      <c r="D1729" s="321" t="s">
        <v>32</v>
      </c>
      <c r="E1729" s="321" t="s">
        <v>3356</v>
      </c>
      <c r="F1729" s="321">
        <v>600223</v>
      </c>
      <c r="G1729" s="321" t="s">
        <v>130</v>
      </c>
      <c r="H1729" s="321" t="s">
        <v>35</v>
      </c>
      <c r="I1729" s="321">
        <v>701</v>
      </c>
      <c r="J1729" s="321" t="s">
        <v>474</v>
      </c>
      <c r="K1729" s="321" t="s">
        <v>3357</v>
      </c>
      <c r="L1729" s="321" t="s">
        <v>39</v>
      </c>
      <c r="M1729" s="321" t="s">
        <v>3353</v>
      </c>
      <c r="N1729" s="192" t="s">
        <v>2922</v>
      </c>
      <c r="O1729" s="322"/>
      <c r="Q1729" s="310" t="s">
        <v>3708</v>
      </c>
      <c r="R1729" s="331">
        <v>4815</v>
      </c>
      <c r="S1729" s="323" t="s">
        <v>3191</v>
      </c>
      <c r="T1729" s="324" t="s">
        <v>3344</v>
      </c>
      <c r="U1729" s="322"/>
      <c r="V1729" s="325">
        <v>100010001376</v>
      </c>
      <c r="AJ1729" s="198" t="str">
        <f t="shared" si="31"/>
        <v>-</v>
      </c>
      <c r="AK1729" s="230">
        <v>2013</v>
      </c>
      <c r="AL1729" s="551" t="s">
        <v>6795</v>
      </c>
    </row>
    <row r="1730" spans="1:38" ht="28" x14ac:dyDescent="0.2">
      <c r="A1730" s="220" t="s">
        <v>3301</v>
      </c>
      <c r="B1730" s="326" t="s">
        <v>3358</v>
      </c>
      <c r="C1730" s="321" t="s">
        <v>31</v>
      </c>
      <c r="D1730" s="321" t="s">
        <v>32</v>
      </c>
      <c r="E1730" s="327" t="s">
        <v>3207</v>
      </c>
      <c r="F1730" s="322">
        <v>414636</v>
      </c>
      <c r="G1730" s="322" t="s">
        <v>3208</v>
      </c>
      <c r="H1730" s="322"/>
      <c r="I1730" s="328">
        <v>64001</v>
      </c>
      <c r="J1730" s="322" t="s">
        <v>841</v>
      </c>
      <c r="K1730" s="322"/>
      <c r="L1730" s="322"/>
      <c r="M1730" s="322"/>
      <c r="N1730" s="192" t="s">
        <v>2922</v>
      </c>
      <c r="O1730" s="322"/>
      <c r="Q1730" s="310" t="s">
        <v>3679</v>
      </c>
      <c r="R1730" s="331">
        <v>4834</v>
      </c>
      <c r="S1730" s="323" t="s">
        <v>3191</v>
      </c>
      <c r="T1730" s="324" t="s">
        <v>3344</v>
      </c>
      <c r="U1730" s="322"/>
      <c r="V1730" s="325">
        <v>100010001376</v>
      </c>
      <c r="AJ1730" s="198" t="str">
        <f t="shared" si="31"/>
        <v>-</v>
      </c>
      <c r="AK1730" s="230">
        <v>2013</v>
      </c>
      <c r="AL1730" s="551" t="s">
        <v>6795</v>
      </c>
    </row>
    <row r="1731" spans="1:38" ht="28" x14ac:dyDescent="0.2">
      <c r="A1731" s="220" t="s">
        <v>638</v>
      </c>
      <c r="B1731" s="326" t="s">
        <v>3359</v>
      </c>
      <c r="C1731" s="321" t="s">
        <v>31</v>
      </c>
      <c r="D1731" s="321" t="s">
        <v>32</v>
      </c>
      <c r="E1731" s="321" t="s">
        <v>3360</v>
      </c>
      <c r="F1731" s="321">
        <v>402642</v>
      </c>
      <c r="G1731" s="321" t="s">
        <v>1174</v>
      </c>
      <c r="H1731" s="321" t="s">
        <v>604</v>
      </c>
      <c r="I1731" s="321">
        <v>91100</v>
      </c>
      <c r="J1731" s="321" t="s">
        <v>3361</v>
      </c>
      <c r="K1731" s="321" t="s">
        <v>1001</v>
      </c>
      <c r="L1731" s="321" t="s">
        <v>39</v>
      </c>
      <c r="M1731" s="321" t="s">
        <v>3362</v>
      </c>
      <c r="O1731" s="322"/>
      <c r="Q1731" s="310" t="s">
        <v>3803</v>
      </c>
      <c r="R1731" s="331">
        <v>4835</v>
      </c>
      <c r="S1731" s="323" t="s">
        <v>3191</v>
      </c>
      <c r="T1731" s="324" t="s">
        <v>3344</v>
      </c>
      <c r="U1731" s="322"/>
      <c r="V1731" s="325">
        <v>100010001376</v>
      </c>
      <c r="AJ1731" s="198" t="str">
        <f t="shared" si="31"/>
        <v>-</v>
      </c>
      <c r="AK1731" s="230">
        <v>2013</v>
      </c>
      <c r="AL1731" s="551" t="s">
        <v>6795</v>
      </c>
    </row>
    <row r="1732" spans="1:38" ht="28" x14ac:dyDescent="0.2">
      <c r="A1732" s="220" t="s">
        <v>638</v>
      </c>
      <c r="B1732" s="326" t="s">
        <v>3363</v>
      </c>
      <c r="C1732" s="321" t="s">
        <v>31</v>
      </c>
      <c r="D1732" s="321" t="s">
        <v>32</v>
      </c>
      <c r="E1732" s="321" t="s">
        <v>3360</v>
      </c>
      <c r="F1732" s="321">
        <v>402642</v>
      </c>
      <c r="G1732" s="321" t="s">
        <v>1174</v>
      </c>
      <c r="H1732" s="321" t="s">
        <v>604</v>
      </c>
      <c r="I1732" s="321">
        <v>90100</v>
      </c>
      <c r="J1732" s="321" t="s">
        <v>3361</v>
      </c>
      <c r="K1732" s="321" t="s">
        <v>1001</v>
      </c>
      <c r="L1732" s="321" t="s">
        <v>39</v>
      </c>
      <c r="M1732" s="321" t="s">
        <v>3362</v>
      </c>
      <c r="O1732" s="322"/>
      <c r="Q1732" s="310" t="s">
        <v>3802</v>
      </c>
      <c r="R1732" s="331">
        <v>4836</v>
      </c>
      <c r="S1732" s="323" t="s">
        <v>3191</v>
      </c>
      <c r="T1732" s="324" t="s">
        <v>3344</v>
      </c>
      <c r="U1732" s="322"/>
      <c r="V1732" s="325">
        <v>100010001376</v>
      </c>
      <c r="AJ1732" s="198" t="str">
        <f t="shared" si="31"/>
        <v>-</v>
      </c>
      <c r="AK1732" s="230">
        <v>2013</v>
      </c>
      <c r="AL1732" s="551" t="s">
        <v>6795</v>
      </c>
    </row>
    <row r="1733" spans="1:38" ht="28" x14ac:dyDescent="0.2">
      <c r="A1733" s="220" t="s">
        <v>638</v>
      </c>
      <c r="B1733" s="326" t="s">
        <v>3364</v>
      </c>
      <c r="C1733" s="321" t="s">
        <v>31</v>
      </c>
      <c r="D1733" s="321" t="s">
        <v>32</v>
      </c>
      <c r="E1733" s="321" t="s">
        <v>3360</v>
      </c>
      <c r="F1733" s="321">
        <v>402642</v>
      </c>
      <c r="G1733" s="321" t="s">
        <v>1174</v>
      </c>
      <c r="H1733" s="321" t="s">
        <v>604</v>
      </c>
      <c r="I1733" s="321">
        <v>92100</v>
      </c>
      <c r="J1733" s="321" t="s">
        <v>3361</v>
      </c>
      <c r="K1733" s="321" t="s">
        <v>1001</v>
      </c>
      <c r="L1733" s="321" t="s">
        <v>39</v>
      </c>
      <c r="M1733" s="321" t="s">
        <v>3362</v>
      </c>
      <c r="O1733" s="322"/>
      <c r="Q1733" s="310" t="s">
        <v>3801</v>
      </c>
      <c r="R1733" s="331">
        <v>4837</v>
      </c>
      <c r="S1733" s="323" t="s">
        <v>3191</v>
      </c>
      <c r="T1733" s="324" t="s">
        <v>3344</v>
      </c>
      <c r="U1733" s="322"/>
      <c r="V1733" s="325">
        <v>100010001376</v>
      </c>
      <c r="AJ1733" s="198" t="str">
        <f t="shared" si="31"/>
        <v>-</v>
      </c>
      <c r="AK1733" s="230">
        <v>2013</v>
      </c>
      <c r="AL1733" s="551" t="s">
        <v>6795</v>
      </c>
    </row>
    <row r="1734" spans="1:38" ht="28" x14ac:dyDescent="0.2">
      <c r="A1734" s="220" t="s">
        <v>638</v>
      </c>
      <c r="B1734" s="326" t="s">
        <v>3365</v>
      </c>
      <c r="C1734" s="321" t="s">
        <v>31</v>
      </c>
      <c r="D1734" s="321" t="s">
        <v>32</v>
      </c>
      <c r="E1734" s="321" t="s">
        <v>3366</v>
      </c>
      <c r="F1734" s="321">
        <v>414547</v>
      </c>
      <c r="G1734" s="321" t="s">
        <v>3367</v>
      </c>
      <c r="H1734" s="321" t="s">
        <v>351</v>
      </c>
      <c r="I1734" s="321">
        <v>60100</v>
      </c>
      <c r="J1734" s="321" t="s">
        <v>362</v>
      </c>
      <c r="K1734" s="321" t="s">
        <v>600</v>
      </c>
      <c r="L1734" s="321" t="s">
        <v>39</v>
      </c>
      <c r="M1734" s="321" t="s">
        <v>3194</v>
      </c>
      <c r="O1734" s="322"/>
      <c r="Q1734" s="310" t="s">
        <v>3806</v>
      </c>
      <c r="R1734" s="331">
        <v>4838</v>
      </c>
      <c r="S1734" s="323" t="s">
        <v>3191</v>
      </c>
      <c r="T1734" s="324" t="s">
        <v>3344</v>
      </c>
      <c r="U1734" s="322"/>
      <c r="V1734" s="325">
        <v>100010001376</v>
      </c>
      <c r="AJ1734" s="198" t="str">
        <f t="shared" si="31"/>
        <v>-</v>
      </c>
      <c r="AK1734" s="230">
        <v>2013</v>
      </c>
      <c r="AL1734" s="551" t="s">
        <v>6795</v>
      </c>
    </row>
    <row r="1735" spans="1:38" ht="28" x14ac:dyDescent="0.2">
      <c r="A1735" s="220" t="s">
        <v>638</v>
      </c>
      <c r="B1735" s="326" t="s">
        <v>3368</v>
      </c>
      <c r="C1735" s="321" t="s">
        <v>31</v>
      </c>
      <c r="D1735" s="321" t="s">
        <v>32</v>
      </c>
      <c r="E1735" s="321" t="s">
        <v>3369</v>
      </c>
      <c r="F1735" s="321">
        <v>412200</v>
      </c>
      <c r="G1735" s="321" t="s">
        <v>3370</v>
      </c>
      <c r="H1735" s="321" t="s">
        <v>409</v>
      </c>
      <c r="I1735" s="321">
        <v>31500</v>
      </c>
      <c r="J1735" s="321" t="s">
        <v>362</v>
      </c>
      <c r="K1735" s="321" t="s">
        <v>600</v>
      </c>
      <c r="L1735" s="321" t="s">
        <v>39</v>
      </c>
      <c r="M1735" s="321" t="s">
        <v>3362</v>
      </c>
      <c r="O1735" s="322"/>
      <c r="Q1735" s="310" t="s">
        <v>3888</v>
      </c>
      <c r="R1735" s="331">
        <v>4839</v>
      </c>
      <c r="S1735" s="323" t="s">
        <v>3191</v>
      </c>
      <c r="T1735" s="324" t="s">
        <v>3344</v>
      </c>
      <c r="U1735" s="322"/>
      <c r="V1735" s="325">
        <v>100010001376</v>
      </c>
      <c r="AJ1735" s="198" t="str">
        <f t="shared" si="31"/>
        <v>-</v>
      </c>
      <c r="AK1735" s="230">
        <v>2013</v>
      </c>
      <c r="AL1735" s="551" t="s">
        <v>6795</v>
      </c>
    </row>
    <row r="1736" spans="1:38" ht="28" x14ac:dyDescent="0.2">
      <c r="A1736" s="220" t="s">
        <v>638</v>
      </c>
      <c r="B1736" s="326" t="s">
        <v>3371</v>
      </c>
      <c r="C1736" s="321" t="s">
        <v>31</v>
      </c>
      <c r="D1736" s="321" t="s">
        <v>32</v>
      </c>
      <c r="E1736" s="321" t="s">
        <v>3369</v>
      </c>
      <c r="F1736" s="321">
        <v>412200</v>
      </c>
      <c r="G1736" s="321" t="s">
        <v>3370</v>
      </c>
      <c r="H1736" s="321" t="s">
        <v>409</v>
      </c>
      <c r="I1736" s="321">
        <v>30100</v>
      </c>
      <c r="J1736" s="321" t="s">
        <v>362</v>
      </c>
      <c r="K1736" s="321" t="s">
        <v>600</v>
      </c>
      <c r="L1736" s="321" t="s">
        <v>39</v>
      </c>
      <c r="M1736" s="321" t="s">
        <v>3362</v>
      </c>
      <c r="O1736" s="322"/>
      <c r="Q1736" s="310" t="s">
        <v>3889</v>
      </c>
      <c r="R1736" s="331">
        <v>4840</v>
      </c>
      <c r="S1736" s="323" t="s">
        <v>3191</v>
      </c>
      <c r="T1736" s="324" t="s">
        <v>3344</v>
      </c>
      <c r="U1736" s="322"/>
      <c r="V1736" s="325">
        <v>100010001376</v>
      </c>
      <c r="AJ1736" s="198" t="str">
        <f t="shared" si="31"/>
        <v>-</v>
      </c>
      <c r="AK1736" s="230">
        <v>2013</v>
      </c>
      <c r="AL1736" s="551" t="s">
        <v>6795</v>
      </c>
    </row>
    <row r="1737" spans="1:38" ht="28" x14ac:dyDescent="0.2">
      <c r="A1737" s="220" t="s">
        <v>638</v>
      </c>
      <c r="B1737" s="326" t="s">
        <v>3372</v>
      </c>
      <c r="C1737" s="321" t="s">
        <v>31</v>
      </c>
      <c r="D1737" s="321" t="s">
        <v>32</v>
      </c>
      <c r="E1737" s="321" t="s">
        <v>3373</v>
      </c>
      <c r="F1737" s="321">
        <v>414506</v>
      </c>
      <c r="G1737" s="321" t="s">
        <v>3374</v>
      </c>
      <c r="H1737" s="321" t="s">
        <v>342</v>
      </c>
      <c r="I1737" s="321">
        <v>30100</v>
      </c>
      <c r="J1737" s="321" t="s">
        <v>992</v>
      </c>
      <c r="K1737" s="321" t="s">
        <v>2672</v>
      </c>
      <c r="L1737" s="321" t="s">
        <v>39</v>
      </c>
      <c r="M1737" s="321" t="s">
        <v>3375</v>
      </c>
      <c r="N1737" s="192" t="s">
        <v>6454</v>
      </c>
      <c r="O1737" s="322"/>
      <c r="Q1737" s="310" t="s">
        <v>7501</v>
      </c>
      <c r="R1737" s="331">
        <v>4841</v>
      </c>
      <c r="S1737" s="323" t="s">
        <v>3191</v>
      </c>
      <c r="T1737" s="324" t="s">
        <v>3344</v>
      </c>
      <c r="U1737" s="322"/>
      <c r="V1737" s="325">
        <v>100010001376</v>
      </c>
      <c r="AJ1737" s="198" t="str">
        <f t="shared" si="31"/>
        <v>-</v>
      </c>
      <c r="AK1737" s="230">
        <v>2013</v>
      </c>
      <c r="AL1737" s="551" t="s">
        <v>6795</v>
      </c>
    </row>
    <row r="1738" spans="1:38" ht="28" x14ac:dyDescent="0.2">
      <c r="A1738" s="220" t="s">
        <v>638</v>
      </c>
      <c r="B1738" s="326" t="s">
        <v>3376</v>
      </c>
      <c r="C1738" s="321" t="s">
        <v>31</v>
      </c>
      <c r="D1738" s="321" t="s">
        <v>32</v>
      </c>
      <c r="E1738" s="321" t="s">
        <v>3348</v>
      </c>
      <c r="F1738" s="321">
        <v>413808</v>
      </c>
      <c r="G1738" s="321" t="s">
        <v>3349</v>
      </c>
      <c r="H1738" s="321" t="s">
        <v>556</v>
      </c>
      <c r="I1738" s="321">
        <v>30100</v>
      </c>
      <c r="J1738" s="321" t="s">
        <v>689</v>
      </c>
      <c r="K1738" s="321" t="s">
        <v>3064</v>
      </c>
      <c r="L1738" s="321" t="s">
        <v>39</v>
      </c>
      <c r="M1738" s="321" t="s">
        <v>3347</v>
      </c>
      <c r="O1738" s="322"/>
      <c r="Q1738" s="310" t="s">
        <v>3976</v>
      </c>
      <c r="R1738" s="331">
        <v>4842</v>
      </c>
      <c r="S1738" s="323" t="s">
        <v>3191</v>
      </c>
      <c r="T1738" s="324" t="s">
        <v>3344</v>
      </c>
      <c r="U1738" s="322"/>
      <c r="V1738" s="325">
        <v>100010001376</v>
      </c>
      <c r="AJ1738" s="198" t="str">
        <f t="shared" si="31"/>
        <v>-</v>
      </c>
      <c r="AK1738" s="230">
        <v>2013</v>
      </c>
      <c r="AL1738" s="551" t="s">
        <v>6795</v>
      </c>
    </row>
    <row r="1739" spans="1:38" ht="28" x14ac:dyDescent="0.2">
      <c r="A1739" s="220" t="s">
        <v>638</v>
      </c>
      <c r="B1739" s="326" t="s">
        <v>3377</v>
      </c>
      <c r="C1739" s="321" t="s">
        <v>31</v>
      </c>
      <c r="D1739" s="321" t="s">
        <v>32</v>
      </c>
      <c r="E1739" s="321" t="s">
        <v>3378</v>
      </c>
      <c r="F1739" s="321">
        <v>412830</v>
      </c>
      <c r="G1739" s="321" t="s">
        <v>430</v>
      </c>
      <c r="H1739" s="321" t="s">
        <v>431</v>
      </c>
      <c r="I1739" s="321">
        <v>20100</v>
      </c>
      <c r="J1739" s="321" t="s">
        <v>1094</v>
      </c>
      <c r="K1739" s="321" t="s">
        <v>3064</v>
      </c>
      <c r="L1739" s="321" t="s">
        <v>39</v>
      </c>
      <c r="M1739" s="321" t="s">
        <v>3343</v>
      </c>
      <c r="O1739" s="322"/>
      <c r="Q1739" s="310" t="s">
        <v>4148</v>
      </c>
      <c r="R1739" s="331">
        <v>4843</v>
      </c>
      <c r="S1739" s="323" t="s">
        <v>3191</v>
      </c>
      <c r="T1739" s="324" t="s">
        <v>3344</v>
      </c>
      <c r="U1739" s="322"/>
      <c r="V1739" s="325">
        <v>100010001376</v>
      </c>
      <c r="AJ1739" s="198" t="str">
        <f t="shared" si="31"/>
        <v>-</v>
      </c>
      <c r="AK1739" s="230">
        <v>2013</v>
      </c>
      <c r="AL1739" s="551" t="s">
        <v>6795</v>
      </c>
    </row>
    <row r="1740" spans="1:38" x14ac:dyDescent="0.2">
      <c r="A1740" s="220" t="s">
        <v>639</v>
      </c>
      <c r="B1740" s="321">
        <v>10187864</v>
      </c>
      <c r="C1740" s="321" t="s">
        <v>31</v>
      </c>
      <c r="D1740" s="321" t="s">
        <v>32</v>
      </c>
      <c r="E1740" s="321" t="s">
        <v>3379</v>
      </c>
      <c r="F1740" s="321">
        <v>404738</v>
      </c>
      <c r="G1740" s="321" t="s">
        <v>3380</v>
      </c>
      <c r="H1740" s="321" t="s">
        <v>252</v>
      </c>
      <c r="I1740" s="321">
        <v>31200</v>
      </c>
      <c r="J1740" s="321" t="s">
        <v>367</v>
      </c>
      <c r="K1740" s="321" t="s">
        <v>375</v>
      </c>
      <c r="L1740" s="321" t="s">
        <v>255</v>
      </c>
      <c r="M1740" s="321" t="s">
        <v>3381</v>
      </c>
      <c r="N1740" s="192" t="s">
        <v>3733</v>
      </c>
      <c r="O1740" s="321"/>
      <c r="Q1740" s="305" t="s">
        <v>3752</v>
      </c>
      <c r="R1740" s="331">
        <v>3844</v>
      </c>
      <c r="S1740" s="323" t="s">
        <v>3191</v>
      </c>
      <c r="T1740" s="324" t="s">
        <v>3344</v>
      </c>
      <c r="U1740" s="322"/>
      <c r="V1740" s="325">
        <v>100010001376</v>
      </c>
      <c r="AJ1740" s="198" t="str">
        <f t="shared" si="31"/>
        <v>-</v>
      </c>
      <c r="AK1740" s="230">
        <v>2013</v>
      </c>
      <c r="AL1740" s="551" t="s">
        <v>6795</v>
      </c>
    </row>
    <row r="1741" spans="1:38" x14ac:dyDescent="0.2">
      <c r="B1741" s="240">
        <v>10186972</v>
      </c>
      <c r="C1741" s="240" t="s">
        <v>31</v>
      </c>
      <c r="D1741" s="240" t="s">
        <v>32</v>
      </c>
      <c r="E1741" s="240" t="s">
        <v>3207</v>
      </c>
      <c r="F1741" s="240">
        <v>414636</v>
      </c>
      <c r="G1741" s="240" t="s">
        <v>3208</v>
      </c>
      <c r="H1741" s="240" t="s">
        <v>556</v>
      </c>
      <c r="I1741" s="240">
        <v>21100</v>
      </c>
      <c r="J1741" s="240" t="s">
        <v>290</v>
      </c>
      <c r="K1741" s="240" t="s">
        <v>413</v>
      </c>
      <c r="L1741" s="240" t="s">
        <v>39</v>
      </c>
      <c r="M1741" s="240" t="s">
        <v>3347</v>
      </c>
      <c r="Q1741" s="240" t="s">
        <v>3475</v>
      </c>
      <c r="R1741" s="331" t="s">
        <v>3431</v>
      </c>
      <c r="S1741" s="240" t="s">
        <v>3362</v>
      </c>
      <c r="T1741" s="240" t="s">
        <v>3412</v>
      </c>
      <c r="V1741" s="325">
        <v>100010001376</v>
      </c>
      <c r="AJ1741" s="198" t="str">
        <f t="shared" si="31"/>
        <v>-</v>
      </c>
      <c r="AK1741" s="230">
        <v>2013</v>
      </c>
      <c r="AL1741" s="551" t="s">
        <v>6795</v>
      </c>
    </row>
    <row r="1742" spans="1:38" x14ac:dyDescent="0.2">
      <c r="B1742" s="240">
        <v>10195397</v>
      </c>
      <c r="C1742" s="240" t="s">
        <v>31</v>
      </c>
      <c r="D1742" s="240" t="s">
        <v>32</v>
      </c>
      <c r="E1742" s="240" t="s">
        <v>3366</v>
      </c>
      <c r="F1742" s="240">
        <v>414547</v>
      </c>
      <c r="G1742" s="240" t="s">
        <v>3367</v>
      </c>
      <c r="H1742" s="240" t="s">
        <v>351</v>
      </c>
      <c r="I1742" s="240">
        <v>30601</v>
      </c>
      <c r="J1742" s="240" t="s">
        <v>449</v>
      </c>
      <c r="K1742" s="240" t="s">
        <v>1080</v>
      </c>
      <c r="L1742" s="240" t="s">
        <v>39</v>
      </c>
      <c r="M1742" s="240" t="s">
        <v>3413</v>
      </c>
      <c r="Q1742" s="240" t="s">
        <v>3709</v>
      </c>
      <c r="R1742" s="331" t="s">
        <v>3432</v>
      </c>
      <c r="S1742" s="240" t="s">
        <v>3362</v>
      </c>
      <c r="T1742" s="240" t="s">
        <v>3412</v>
      </c>
      <c r="V1742" s="325">
        <v>100010001376</v>
      </c>
      <c r="AJ1742" s="198" t="str">
        <f t="shared" ref="AJ1742:AJ1805" si="32">IF(Q1742&lt;&gt;"",IF(Q1742="@","+","-"),MID(J1742,1,6))</f>
        <v>-</v>
      </c>
      <c r="AK1742" s="230">
        <v>2013</v>
      </c>
      <c r="AL1742" s="551" t="s">
        <v>6795</v>
      </c>
    </row>
    <row r="1743" spans="1:38" x14ac:dyDescent="0.2">
      <c r="B1743" s="240">
        <v>10184860</v>
      </c>
      <c r="C1743" s="240" t="s">
        <v>31</v>
      </c>
      <c r="D1743" s="240" t="s">
        <v>32</v>
      </c>
      <c r="E1743" s="240" t="s">
        <v>3366</v>
      </c>
      <c r="F1743" s="240">
        <v>414547</v>
      </c>
      <c r="G1743" s="240" t="s">
        <v>3367</v>
      </c>
      <c r="H1743" s="240" t="s">
        <v>351</v>
      </c>
      <c r="I1743" s="240">
        <v>47000</v>
      </c>
      <c r="J1743" s="240" t="s">
        <v>1143</v>
      </c>
      <c r="K1743" s="240" t="s">
        <v>1144</v>
      </c>
      <c r="L1743" s="240" t="s">
        <v>39</v>
      </c>
      <c r="M1743" s="240" t="s">
        <v>3413</v>
      </c>
      <c r="Q1743" s="240" t="s">
        <v>3859</v>
      </c>
      <c r="R1743" s="331" t="s">
        <v>3433</v>
      </c>
      <c r="S1743" s="240" t="s">
        <v>3362</v>
      </c>
      <c r="T1743" s="240" t="s">
        <v>3412</v>
      </c>
      <c r="V1743" s="325">
        <v>100010001376</v>
      </c>
      <c r="AJ1743" s="198" t="str">
        <f t="shared" si="32"/>
        <v>-</v>
      </c>
      <c r="AK1743" s="230">
        <v>2013</v>
      </c>
      <c r="AL1743" s="551" t="s">
        <v>6795</v>
      </c>
    </row>
    <row r="1744" spans="1:38" x14ac:dyDescent="0.2">
      <c r="B1744" s="240">
        <v>10184904</v>
      </c>
      <c r="C1744" s="240" t="s">
        <v>31</v>
      </c>
      <c r="D1744" s="240" t="s">
        <v>32</v>
      </c>
      <c r="E1744" s="240" t="s">
        <v>3366</v>
      </c>
      <c r="F1744" s="240">
        <v>414547</v>
      </c>
      <c r="G1744" s="240" t="s">
        <v>3367</v>
      </c>
      <c r="H1744" s="240" t="s">
        <v>351</v>
      </c>
      <c r="I1744" s="240">
        <v>49300</v>
      </c>
      <c r="J1744" s="240" t="s">
        <v>1143</v>
      </c>
      <c r="K1744" s="240" t="s">
        <v>1144</v>
      </c>
      <c r="L1744" s="240" t="s">
        <v>39</v>
      </c>
      <c r="M1744" s="240" t="s">
        <v>3413</v>
      </c>
      <c r="Q1744" s="240" t="s">
        <v>3859</v>
      </c>
      <c r="R1744" s="331" t="s">
        <v>3434</v>
      </c>
      <c r="S1744" s="240" t="s">
        <v>3362</v>
      </c>
      <c r="T1744" s="240" t="s">
        <v>3412</v>
      </c>
      <c r="V1744" s="325">
        <v>100010001376</v>
      </c>
      <c r="AJ1744" s="198" t="str">
        <f t="shared" si="32"/>
        <v>-</v>
      </c>
      <c r="AK1744" s="230">
        <v>2013</v>
      </c>
      <c r="AL1744" s="551" t="s">
        <v>6795</v>
      </c>
    </row>
    <row r="1745" spans="2:38" x14ac:dyDescent="0.2">
      <c r="B1745" s="240">
        <v>10185012</v>
      </c>
      <c r="C1745" s="240" t="s">
        <v>31</v>
      </c>
      <c r="D1745" s="240" t="s">
        <v>32</v>
      </c>
      <c r="E1745" s="240" t="s">
        <v>3366</v>
      </c>
      <c r="F1745" s="240">
        <v>414547</v>
      </c>
      <c r="G1745" s="240" t="s">
        <v>3367</v>
      </c>
      <c r="H1745" s="240" t="s">
        <v>351</v>
      </c>
      <c r="I1745" s="240">
        <v>101060</v>
      </c>
      <c r="J1745" s="240" t="s">
        <v>3414</v>
      </c>
      <c r="K1745" s="240" t="s">
        <v>3415</v>
      </c>
      <c r="L1745" s="240" t="s">
        <v>39</v>
      </c>
      <c r="M1745" s="240" t="s">
        <v>3413</v>
      </c>
      <c r="Q1745" s="284" t="s">
        <v>4251</v>
      </c>
      <c r="R1745" s="331" t="s">
        <v>3435</v>
      </c>
      <c r="S1745" s="240" t="s">
        <v>3362</v>
      </c>
      <c r="T1745" s="240" t="s">
        <v>3412</v>
      </c>
      <c r="V1745" s="325">
        <v>100010001376</v>
      </c>
      <c r="AJ1745" s="198" t="str">
        <f t="shared" si="32"/>
        <v>-</v>
      </c>
      <c r="AK1745" s="230">
        <v>2013</v>
      </c>
      <c r="AL1745" s="551" t="s">
        <v>6795</v>
      </c>
    </row>
    <row r="1746" spans="2:38" x14ac:dyDescent="0.2">
      <c r="B1746" s="240">
        <v>10185004</v>
      </c>
      <c r="C1746" s="240" t="s">
        <v>31</v>
      </c>
      <c r="D1746" s="240" t="s">
        <v>32</v>
      </c>
      <c r="E1746" s="240" t="s">
        <v>3366</v>
      </c>
      <c r="F1746" s="240">
        <v>414547</v>
      </c>
      <c r="G1746" s="240" t="s">
        <v>3367</v>
      </c>
      <c r="H1746" s="240" t="s">
        <v>351</v>
      </c>
      <c r="I1746" s="240">
        <v>102260</v>
      </c>
      <c r="J1746" s="240" t="s">
        <v>3341</v>
      </c>
      <c r="K1746" s="240" t="s">
        <v>3342</v>
      </c>
      <c r="L1746" s="240" t="s">
        <v>39</v>
      </c>
      <c r="M1746" s="240" t="s">
        <v>3413</v>
      </c>
      <c r="Q1746" s="284" t="s">
        <v>4251</v>
      </c>
      <c r="R1746" s="331" t="s">
        <v>3436</v>
      </c>
      <c r="S1746" s="240" t="s">
        <v>3362</v>
      </c>
      <c r="T1746" s="240" t="s">
        <v>3412</v>
      </c>
      <c r="V1746" s="325">
        <v>100010001376</v>
      </c>
      <c r="AJ1746" s="198" t="str">
        <f t="shared" si="32"/>
        <v>-</v>
      </c>
      <c r="AK1746" s="230">
        <v>2013</v>
      </c>
      <c r="AL1746" s="551" t="s">
        <v>6795</v>
      </c>
    </row>
    <row r="1747" spans="2:38" x14ac:dyDescent="0.2">
      <c r="B1747" s="240">
        <v>10185028</v>
      </c>
      <c r="C1747" s="240" t="s">
        <v>31</v>
      </c>
      <c r="D1747" s="240" t="s">
        <v>32</v>
      </c>
      <c r="E1747" s="240" t="s">
        <v>3366</v>
      </c>
      <c r="F1747" s="240">
        <v>414547</v>
      </c>
      <c r="G1747" s="240" t="s">
        <v>3367</v>
      </c>
      <c r="H1747" s="240" t="s">
        <v>351</v>
      </c>
      <c r="I1747" s="240">
        <v>110270</v>
      </c>
      <c r="J1747" s="240" t="s">
        <v>3345</v>
      </c>
      <c r="K1747" s="240" t="s">
        <v>3346</v>
      </c>
      <c r="L1747" s="240" t="s">
        <v>39</v>
      </c>
      <c r="M1747" s="240" t="s">
        <v>3413</v>
      </c>
      <c r="Q1747" s="284" t="s">
        <v>4251</v>
      </c>
      <c r="R1747" s="331" t="s">
        <v>3437</v>
      </c>
      <c r="S1747" s="240" t="s">
        <v>3362</v>
      </c>
      <c r="T1747" s="240" t="s">
        <v>3412</v>
      </c>
      <c r="V1747" s="325">
        <v>100010001376</v>
      </c>
      <c r="AJ1747" s="198" t="str">
        <f t="shared" si="32"/>
        <v>-</v>
      </c>
      <c r="AK1747" s="230">
        <v>2013</v>
      </c>
      <c r="AL1747" s="551" t="s">
        <v>6795</v>
      </c>
    </row>
    <row r="1748" spans="2:38" x14ac:dyDescent="0.2">
      <c r="B1748" s="240">
        <v>10185013</v>
      </c>
      <c r="C1748" s="240" t="s">
        <v>31</v>
      </c>
      <c r="D1748" s="240" t="s">
        <v>32</v>
      </c>
      <c r="E1748" s="240" t="s">
        <v>3366</v>
      </c>
      <c r="F1748" s="240">
        <v>414547</v>
      </c>
      <c r="G1748" s="240" t="s">
        <v>3367</v>
      </c>
      <c r="H1748" s="240" t="s">
        <v>351</v>
      </c>
      <c r="I1748" s="240">
        <v>111560</v>
      </c>
      <c r="J1748" s="240" t="s">
        <v>3414</v>
      </c>
      <c r="K1748" s="240" t="s">
        <v>3415</v>
      </c>
      <c r="L1748" s="240" t="s">
        <v>39</v>
      </c>
      <c r="M1748" s="240" t="s">
        <v>3413</v>
      </c>
      <c r="Q1748" s="284" t="s">
        <v>4251</v>
      </c>
      <c r="R1748" s="331" t="s">
        <v>3438</v>
      </c>
      <c r="S1748" s="240" t="s">
        <v>3362</v>
      </c>
      <c r="T1748" s="240" t="s">
        <v>3412</v>
      </c>
      <c r="V1748" s="325">
        <v>100010001376</v>
      </c>
      <c r="AJ1748" s="198" t="str">
        <f t="shared" si="32"/>
        <v>-</v>
      </c>
      <c r="AK1748" s="230">
        <v>2013</v>
      </c>
      <c r="AL1748" s="551" t="s">
        <v>6795</v>
      </c>
    </row>
    <row r="1749" spans="2:38" x14ac:dyDescent="0.2">
      <c r="B1749" s="240">
        <v>10185014</v>
      </c>
      <c r="C1749" s="240" t="s">
        <v>31</v>
      </c>
      <c r="D1749" s="240" t="s">
        <v>32</v>
      </c>
      <c r="E1749" s="240" t="s">
        <v>3366</v>
      </c>
      <c r="F1749" s="240">
        <v>414547</v>
      </c>
      <c r="G1749" s="240" t="s">
        <v>3367</v>
      </c>
      <c r="H1749" s="240" t="s">
        <v>351</v>
      </c>
      <c r="I1749" s="240">
        <v>112560</v>
      </c>
      <c r="J1749" s="240" t="s">
        <v>3414</v>
      </c>
      <c r="K1749" s="240" t="s">
        <v>3415</v>
      </c>
      <c r="L1749" s="240" t="s">
        <v>39</v>
      </c>
      <c r="M1749" s="240" t="s">
        <v>3413</v>
      </c>
      <c r="Q1749" s="284" t="s">
        <v>4251</v>
      </c>
      <c r="R1749" s="331" t="s">
        <v>3439</v>
      </c>
      <c r="S1749" s="240" t="s">
        <v>3362</v>
      </c>
      <c r="T1749" s="240" t="s">
        <v>3412</v>
      </c>
      <c r="V1749" s="325">
        <v>100010001376</v>
      </c>
      <c r="AJ1749" s="198" t="str">
        <f t="shared" si="32"/>
        <v>-</v>
      </c>
      <c r="AK1749" s="230">
        <v>2013</v>
      </c>
      <c r="AL1749" s="551" t="s">
        <v>6795</v>
      </c>
    </row>
    <row r="1750" spans="2:38" x14ac:dyDescent="0.2">
      <c r="B1750" s="240">
        <v>10185005</v>
      </c>
      <c r="C1750" s="240" t="s">
        <v>31</v>
      </c>
      <c r="D1750" s="240" t="s">
        <v>32</v>
      </c>
      <c r="E1750" s="240" t="s">
        <v>3366</v>
      </c>
      <c r="F1750" s="240">
        <v>414547</v>
      </c>
      <c r="G1750" s="240" t="s">
        <v>3367</v>
      </c>
      <c r="H1750" s="240" t="s">
        <v>351</v>
      </c>
      <c r="I1750" s="240">
        <v>113860</v>
      </c>
      <c r="J1750" s="240" t="s">
        <v>3341</v>
      </c>
      <c r="K1750" s="240" t="s">
        <v>3342</v>
      </c>
      <c r="L1750" s="240" t="s">
        <v>39</v>
      </c>
      <c r="M1750" s="240" t="s">
        <v>3413</v>
      </c>
      <c r="Q1750" s="284" t="s">
        <v>4251</v>
      </c>
      <c r="R1750" s="331" t="s">
        <v>3440</v>
      </c>
      <c r="S1750" s="240" t="s">
        <v>3362</v>
      </c>
      <c r="T1750" s="240" t="s">
        <v>3412</v>
      </c>
      <c r="V1750" s="325">
        <v>100010001376</v>
      </c>
      <c r="AJ1750" s="198" t="str">
        <f t="shared" si="32"/>
        <v>-</v>
      </c>
      <c r="AK1750" s="230">
        <v>2013</v>
      </c>
      <c r="AL1750" s="551" t="s">
        <v>6795</v>
      </c>
    </row>
    <row r="1751" spans="2:38" x14ac:dyDescent="0.2">
      <c r="B1751" s="240">
        <v>10190942</v>
      </c>
      <c r="C1751" s="240" t="s">
        <v>31</v>
      </c>
      <c r="D1751" s="240" t="s">
        <v>32</v>
      </c>
      <c r="E1751" s="240" t="s">
        <v>3220</v>
      </c>
      <c r="F1751" s="240">
        <v>404802</v>
      </c>
      <c r="G1751" s="240" t="s">
        <v>3221</v>
      </c>
      <c r="H1751" s="240" t="s">
        <v>321</v>
      </c>
      <c r="I1751" s="240">
        <v>21100</v>
      </c>
      <c r="J1751" s="240" t="s">
        <v>290</v>
      </c>
      <c r="K1751" s="240" t="s">
        <v>413</v>
      </c>
      <c r="L1751" s="240" t="s">
        <v>39</v>
      </c>
      <c r="M1751" s="240" t="s">
        <v>3416</v>
      </c>
      <c r="Q1751" s="240" t="s">
        <v>3688</v>
      </c>
      <c r="R1751" s="331" t="s">
        <v>3441</v>
      </c>
      <c r="S1751" s="240" t="s">
        <v>3362</v>
      </c>
      <c r="T1751" s="240" t="s">
        <v>3412</v>
      </c>
      <c r="V1751" s="325">
        <v>100010001376</v>
      </c>
      <c r="AJ1751" s="198" t="str">
        <f t="shared" si="32"/>
        <v>-</v>
      </c>
      <c r="AK1751" s="230">
        <v>2013</v>
      </c>
      <c r="AL1751" s="551" t="s">
        <v>6795</v>
      </c>
    </row>
    <row r="1752" spans="2:38" x14ac:dyDescent="0.2">
      <c r="B1752" s="240">
        <v>10190934</v>
      </c>
      <c r="C1752" s="240" t="s">
        <v>31</v>
      </c>
      <c r="D1752" s="240" t="s">
        <v>32</v>
      </c>
      <c r="E1752" s="240" t="s">
        <v>3220</v>
      </c>
      <c r="F1752" s="240">
        <v>404802</v>
      </c>
      <c r="G1752" s="240" t="s">
        <v>3221</v>
      </c>
      <c r="H1752" s="240" t="s">
        <v>321</v>
      </c>
      <c r="I1752" s="240">
        <v>24000</v>
      </c>
      <c r="J1752" s="240" t="s">
        <v>1143</v>
      </c>
      <c r="K1752" s="240" t="s">
        <v>1144</v>
      </c>
      <c r="L1752" s="240" t="s">
        <v>39</v>
      </c>
      <c r="M1752" s="240" t="s">
        <v>3416</v>
      </c>
      <c r="Q1752" s="272" t="s">
        <v>3860</v>
      </c>
      <c r="R1752" s="331" t="s">
        <v>3442</v>
      </c>
      <c r="S1752" s="240" t="s">
        <v>3362</v>
      </c>
      <c r="T1752" s="240" t="s">
        <v>3412</v>
      </c>
      <c r="V1752" s="325">
        <v>100010001376</v>
      </c>
      <c r="AJ1752" s="198" t="str">
        <f t="shared" si="32"/>
        <v>-</v>
      </c>
      <c r="AK1752" s="230">
        <v>2013</v>
      </c>
      <c r="AL1752" s="551" t="s">
        <v>6795</v>
      </c>
    </row>
    <row r="1753" spans="2:38" x14ac:dyDescent="0.2">
      <c r="B1753" s="240">
        <v>10195986</v>
      </c>
      <c r="C1753" s="240" t="s">
        <v>31</v>
      </c>
      <c r="D1753" s="240" t="s">
        <v>32</v>
      </c>
      <c r="E1753" s="240" t="s">
        <v>3220</v>
      </c>
      <c r="F1753" s="240">
        <v>404802</v>
      </c>
      <c r="G1753" s="240" t="s">
        <v>3221</v>
      </c>
      <c r="H1753" s="240" t="s">
        <v>321</v>
      </c>
      <c r="I1753" s="240">
        <v>24210</v>
      </c>
      <c r="J1753" s="240" t="s">
        <v>491</v>
      </c>
      <c r="K1753" s="240" t="s">
        <v>549</v>
      </c>
      <c r="L1753" s="240" t="s">
        <v>39</v>
      </c>
      <c r="M1753" s="240" t="s">
        <v>3416</v>
      </c>
      <c r="Q1753" s="272" t="s">
        <v>3710</v>
      </c>
      <c r="R1753" s="331" t="s">
        <v>3443</v>
      </c>
      <c r="S1753" s="240" t="s">
        <v>3362</v>
      </c>
      <c r="T1753" s="240" t="s">
        <v>3412</v>
      </c>
      <c r="V1753" s="325">
        <v>100010001376</v>
      </c>
      <c r="AJ1753" s="198" t="str">
        <f t="shared" si="32"/>
        <v>-</v>
      </c>
      <c r="AK1753" s="230">
        <v>2013</v>
      </c>
      <c r="AL1753" s="551" t="s">
        <v>6795</v>
      </c>
    </row>
    <row r="1754" spans="2:38" x14ac:dyDescent="0.2">
      <c r="B1754" s="240">
        <v>10190951</v>
      </c>
      <c r="C1754" s="240" t="s">
        <v>31</v>
      </c>
      <c r="D1754" s="240" t="s">
        <v>32</v>
      </c>
      <c r="E1754" s="240" t="s">
        <v>3220</v>
      </c>
      <c r="F1754" s="240">
        <v>404802</v>
      </c>
      <c r="G1754" s="240" t="s">
        <v>3221</v>
      </c>
      <c r="H1754" s="240" t="s">
        <v>321</v>
      </c>
      <c r="I1754" s="240">
        <v>32100</v>
      </c>
      <c r="J1754" s="240" t="s">
        <v>583</v>
      </c>
      <c r="K1754" s="240" t="s">
        <v>584</v>
      </c>
      <c r="L1754" s="240" t="s">
        <v>39</v>
      </c>
      <c r="M1754" s="240" t="s">
        <v>3416</v>
      </c>
      <c r="Q1754" s="240" t="s">
        <v>4032</v>
      </c>
      <c r="R1754" s="331" t="s">
        <v>3444</v>
      </c>
      <c r="S1754" s="240" t="s">
        <v>3362</v>
      </c>
      <c r="T1754" s="240" t="s">
        <v>3412</v>
      </c>
      <c r="V1754" s="325">
        <v>100010001376</v>
      </c>
      <c r="AJ1754" s="198" t="str">
        <f t="shared" si="32"/>
        <v>-</v>
      </c>
      <c r="AK1754" s="230">
        <v>2013</v>
      </c>
      <c r="AL1754" s="551" t="s">
        <v>6795</v>
      </c>
    </row>
    <row r="1755" spans="2:38" x14ac:dyDescent="0.2">
      <c r="B1755" s="240">
        <v>10195459</v>
      </c>
      <c r="C1755" s="240" t="s">
        <v>31</v>
      </c>
      <c r="D1755" s="240" t="s">
        <v>1242</v>
      </c>
      <c r="E1755" s="240" t="s">
        <v>3417</v>
      </c>
      <c r="F1755" s="240">
        <v>414102</v>
      </c>
      <c r="G1755" s="240" t="s">
        <v>3060</v>
      </c>
      <c r="H1755" s="240" t="s">
        <v>604</v>
      </c>
      <c r="I1755" s="240">
        <v>1010</v>
      </c>
      <c r="J1755" s="240" t="s">
        <v>835</v>
      </c>
      <c r="K1755" s="240" t="s">
        <v>1412</v>
      </c>
      <c r="L1755" s="240" t="s">
        <v>39</v>
      </c>
      <c r="M1755" s="240" t="s">
        <v>3416</v>
      </c>
      <c r="Q1755" s="240" t="s">
        <v>3711</v>
      </c>
      <c r="R1755" s="331" t="s">
        <v>3445</v>
      </c>
      <c r="S1755" s="240" t="s">
        <v>3362</v>
      </c>
      <c r="T1755" s="240" t="s">
        <v>3412</v>
      </c>
      <c r="V1755" s="325">
        <v>100010001376</v>
      </c>
      <c r="AJ1755" s="198" t="str">
        <f t="shared" si="32"/>
        <v>-</v>
      </c>
      <c r="AK1755" s="230">
        <v>2013</v>
      </c>
      <c r="AL1755" s="551" t="s">
        <v>6795</v>
      </c>
    </row>
    <row r="1756" spans="2:38" x14ac:dyDescent="0.2">
      <c r="B1756" s="240">
        <v>10196949</v>
      </c>
      <c r="C1756" s="240" t="s">
        <v>31</v>
      </c>
      <c r="D1756" s="240" t="s">
        <v>1242</v>
      </c>
      <c r="E1756" s="240" t="s">
        <v>3417</v>
      </c>
      <c r="F1756" s="240">
        <v>414102</v>
      </c>
      <c r="G1756" s="240" t="s">
        <v>3060</v>
      </c>
      <c r="H1756" s="240" t="s">
        <v>604</v>
      </c>
      <c r="I1756" s="240">
        <v>19210</v>
      </c>
      <c r="J1756" s="240" t="s">
        <v>474</v>
      </c>
      <c r="K1756" s="240" t="s">
        <v>3418</v>
      </c>
      <c r="L1756" s="240" t="s">
        <v>39</v>
      </c>
      <c r="M1756" s="240" t="s">
        <v>3416</v>
      </c>
      <c r="Q1756" s="240" t="s">
        <v>3735</v>
      </c>
      <c r="R1756" s="331" t="s">
        <v>3446</v>
      </c>
      <c r="S1756" s="240" t="s">
        <v>3362</v>
      </c>
      <c r="T1756" s="240" t="s">
        <v>3412</v>
      </c>
      <c r="V1756" s="325">
        <v>100010001376</v>
      </c>
      <c r="AJ1756" s="198" t="str">
        <f t="shared" si="32"/>
        <v>-</v>
      </c>
      <c r="AK1756" s="230">
        <v>2013</v>
      </c>
      <c r="AL1756" s="551" t="s">
        <v>6795</v>
      </c>
    </row>
    <row r="1757" spans="2:38" x14ac:dyDescent="0.2">
      <c r="B1757" s="240">
        <v>10175790</v>
      </c>
      <c r="C1757" s="240" t="s">
        <v>31</v>
      </c>
      <c r="D1757" s="240" t="s">
        <v>1242</v>
      </c>
      <c r="E1757" s="240" t="s">
        <v>3417</v>
      </c>
      <c r="F1757" s="240">
        <v>414102</v>
      </c>
      <c r="G1757" s="240" t="s">
        <v>3060</v>
      </c>
      <c r="H1757" s="240" t="s">
        <v>604</v>
      </c>
      <c r="I1757" s="240">
        <v>72300</v>
      </c>
      <c r="J1757" s="240" t="s">
        <v>486</v>
      </c>
      <c r="K1757" s="240" t="s">
        <v>3419</v>
      </c>
      <c r="L1757" s="240" t="s">
        <v>39</v>
      </c>
      <c r="M1757" s="240" t="s">
        <v>3416</v>
      </c>
      <c r="Q1757" s="240" t="s">
        <v>3789</v>
      </c>
      <c r="R1757" s="331" t="s">
        <v>3447</v>
      </c>
      <c r="S1757" s="240" t="s">
        <v>3362</v>
      </c>
      <c r="T1757" s="240" t="s">
        <v>3412</v>
      </c>
      <c r="V1757" s="325">
        <v>100010001376</v>
      </c>
      <c r="AJ1757" s="198" t="str">
        <f t="shared" si="32"/>
        <v>-</v>
      </c>
      <c r="AK1757" s="230">
        <v>2013</v>
      </c>
      <c r="AL1757" s="551" t="s">
        <v>6795</v>
      </c>
    </row>
    <row r="1758" spans="2:38" x14ac:dyDescent="0.2">
      <c r="B1758" s="240">
        <v>10190211</v>
      </c>
      <c r="C1758" s="240" t="s">
        <v>31</v>
      </c>
      <c r="D1758" s="240" t="s">
        <v>32</v>
      </c>
      <c r="E1758" s="240" t="s">
        <v>3348</v>
      </c>
      <c r="F1758" s="240">
        <v>413808</v>
      </c>
      <c r="G1758" s="240" t="s">
        <v>3349</v>
      </c>
      <c r="H1758" s="240" t="s">
        <v>556</v>
      </c>
      <c r="I1758" s="240">
        <v>66300</v>
      </c>
      <c r="J1758" s="240" t="s">
        <v>534</v>
      </c>
      <c r="K1758" s="240" t="s">
        <v>537</v>
      </c>
      <c r="L1758" s="240" t="s">
        <v>39</v>
      </c>
      <c r="M1758" s="240" t="s">
        <v>3416</v>
      </c>
      <c r="Q1758" s="240" t="s">
        <v>3870</v>
      </c>
      <c r="R1758" s="331" t="s">
        <v>3448</v>
      </c>
      <c r="S1758" s="240" t="s">
        <v>3362</v>
      </c>
      <c r="T1758" s="240" t="s">
        <v>3412</v>
      </c>
      <c r="V1758" s="325">
        <v>100010001376</v>
      </c>
      <c r="AJ1758" s="198" t="str">
        <f t="shared" si="32"/>
        <v>-</v>
      </c>
      <c r="AK1758" s="230">
        <v>2013</v>
      </c>
      <c r="AL1758" s="551" t="s">
        <v>6795</v>
      </c>
    </row>
    <row r="1759" spans="2:38" x14ac:dyDescent="0.2">
      <c r="B1759" s="240">
        <v>10195665</v>
      </c>
      <c r="C1759" s="240" t="s">
        <v>31</v>
      </c>
      <c r="D1759" s="240" t="s">
        <v>32</v>
      </c>
      <c r="E1759" s="240" t="s">
        <v>3215</v>
      </c>
      <c r="F1759" s="240">
        <v>409352</v>
      </c>
      <c r="G1759" s="240" t="s">
        <v>1339</v>
      </c>
      <c r="H1759" s="240" t="s">
        <v>321</v>
      </c>
      <c r="I1759" s="240">
        <v>901</v>
      </c>
      <c r="J1759" s="240" t="s">
        <v>835</v>
      </c>
      <c r="K1759" s="240" t="s">
        <v>1412</v>
      </c>
      <c r="L1759" s="240" t="s">
        <v>39</v>
      </c>
      <c r="M1759" s="240" t="s">
        <v>3416</v>
      </c>
      <c r="Q1759" s="240" t="s">
        <v>3734</v>
      </c>
      <c r="R1759" s="331" t="s">
        <v>3449</v>
      </c>
      <c r="S1759" s="240" t="s">
        <v>3362</v>
      </c>
      <c r="T1759" s="240" t="s">
        <v>3412</v>
      </c>
      <c r="V1759" s="325">
        <v>100010001376</v>
      </c>
      <c r="AJ1759" s="198" t="str">
        <f t="shared" si="32"/>
        <v>-</v>
      </c>
      <c r="AK1759" s="230">
        <v>2013</v>
      </c>
      <c r="AL1759" s="551" t="s">
        <v>6795</v>
      </c>
    </row>
    <row r="1760" spans="2:38" x14ac:dyDescent="0.2">
      <c r="B1760" s="240">
        <v>10189255</v>
      </c>
      <c r="C1760" s="240" t="s">
        <v>31</v>
      </c>
      <c r="D1760" s="240" t="s">
        <v>32</v>
      </c>
      <c r="E1760" s="240" t="s">
        <v>3215</v>
      </c>
      <c r="F1760" s="240">
        <v>409352</v>
      </c>
      <c r="G1760" s="240" t="s">
        <v>1339</v>
      </c>
      <c r="H1760" s="240" t="s">
        <v>321</v>
      </c>
      <c r="I1760" s="240">
        <v>11700</v>
      </c>
      <c r="J1760" s="240" t="s">
        <v>496</v>
      </c>
      <c r="K1760" s="240" t="s">
        <v>497</v>
      </c>
      <c r="L1760" s="240" t="s">
        <v>39</v>
      </c>
      <c r="M1760" s="240" t="s">
        <v>3416</v>
      </c>
      <c r="Q1760" s="240" t="s">
        <v>3712</v>
      </c>
      <c r="R1760" s="331" t="s">
        <v>3450</v>
      </c>
      <c r="S1760" s="240" t="s">
        <v>3362</v>
      </c>
      <c r="T1760" s="240" t="s">
        <v>3412</v>
      </c>
      <c r="V1760" s="325">
        <v>100010001376</v>
      </c>
      <c r="AJ1760" s="198" t="str">
        <f t="shared" si="32"/>
        <v>-</v>
      </c>
      <c r="AK1760" s="230">
        <v>2013</v>
      </c>
      <c r="AL1760" s="551" t="s">
        <v>6795</v>
      </c>
    </row>
    <row r="1761" spans="2:38" x14ac:dyDescent="0.2">
      <c r="B1761" s="240">
        <v>10194621</v>
      </c>
      <c r="C1761" s="240" t="s">
        <v>31</v>
      </c>
      <c r="D1761" s="240" t="s">
        <v>32</v>
      </c>
      <c r="E1761" s="240" t="s">
        <v>3215</v>
      </c>
      <c r="F1761" s="240">
        <v>409352</v>
      </c>
      <c r="G1761" s="240" t="s">
        <v>1339</v>
      </c>
      <c r="H1761" s="240" t="s">
        <v>321</v>
      </c>
      <c r="I1761" s="240">
        <v>11801</v>
      </c>
      <c r="J1761" s="240" t="s">
        <v>356</v>
      </c>
      <c r="K1761" s="240" t="s">
        <v>1515</v>
      </c>
      <c r="L1761" s="240" t="s">
        <v>39</v>
      </c>
      <c r="M1761" s="240" t="s">
        <v>3416</v>
      </c>
      <c r="Q1761" s="240" t="s">
        <v>3807</v>
      </c>
      <c r="R1761" s="331" t="s">
        <v>3451</v>
      </c>
      <c r="S1761" s="240" t="s">
        <v>3362</v>
      </c>
      <c r="T1761" s="240" t="s">
        <v>3412</v>
      </c>
      <c r="V1761" s="325">
        <v>100010001376</v>
      </c>
      <c r="AJ1761" s="198" t="str">
        <f t="shared" si="32"/>
        <v>-</v>
      </c>
      <c r="AK1761" s="230">
        <v>2013</v>
      </c>
      <c r="AL1761" s="551" t="s">
        <v>6795</v>
      </c>
    </row>
    <row r="1762" spans="2:38" x14ac:dyDescent="0.2">
      <c r="B1762" s="240">
        <v>10189261</v>
      </c>
      <c r="C1762" s="240" t="s">
        <v>31</v>
      </c>
      <c r="D1762" s="240" t="s">
        <v>32</v>
      </c>
      <c r="E1762" s="240" t="s">
        <v>3215</v>
      </c>
      <c r="F1762" s="240">
        <v>409352</v>
      </c>
      <c r="G1762" s="240" t="s">
        <v>1339</v>
      </c>
      <c r="H1762" s="240" t="s">
        <v>321</v>
      </c>
      <c r="I1762" s="240">
        <v>23000</v>
      </c>
      <c r="J1762" s="240" t="s">
        <v>583</v>
      </c>
      <c r="K1762" s="240" t="s">
        <v>584</v>
      </c>
      <c r="L1762" s="240" t="s">
        <v>39</v>
      </c>
      <c r="M1762" s="240" t="s">
        <v>3416</v>
      </c>
      <c r="Q1762" s="240" t="s">
        <v>4022</v>
      </c>
      <c r="R1762" s="331" t="s">
        <v>3452</v>
      </c>
      <c r="S1762" s="240" t="s">
        <v>3362</v>
      </c>
      <c r="T1762" s="240" t="s">
        <v>3412</v>
      </c>
      <c r="V1762" s="325">
        <v>100010001376</v>
      </c>
      <c r="AJ1762" s="198" t="str">
        <f t="shared" si="32"/>
        <v>-</v>
      </c>
      <c r="AK1762" s="230">
        <v>2013</v>
      </c>
      <c r="AL1762" s="551" t="s">
        <v>6795</v>
      </c>
    </row>
    <row r="1763" spans="2:38" x14ac:dyDescent="0.2">
      <c r="B1763" s="240">
        <v>10189262</v>
      </c>
      <c r="C1763" s="240" t="s">
        <v>31</v>
      </c>
      <c r="D1763" s="240" t="s">
        <v>32</v>
      </c>
      <c r="E1763" s="240" t="s">
        <v>3215</v>
      </c>
      <c r="F1763" s="240">
        <v>409352</v>
      </c>
      <c r="G1763" s="240" t="s">
        <v>1339</v>
      </c>
      <c r="H1763" s="240" t="s">
        <v>321</v>
      </c>
      <c r="I1763" s="240">
        <v>31300</v>
      </c>
      <c r="J1763" s="240" t="s">
        <v>124</v>
      </c>
      <c r="K1763" s="240" t="s">
        <v>445</v>
      </c>
      <c r="L1763" s="240" t="s">
        <v>39</v>
      </c>
      <c r="M1763" s="240" t="s">
        <v>3416</v>
      </c>
      <c r="N1763" s="192" t="s">
        <v>2922</v>
      </c>
      <c r="Q1763" s="240" t="s">
        <v>4397</v>
      </c>
      <c r="R1763" s="331" t="s">
        <v>3453</v>
      </c>
      <c r="S1763" s="240" t="s">
        <v>3362</v>
      </c>
      <c r="T1763" s="240" t="s">
        <v>3412</v>
      </c>
      <c r="V1763" s="325">
        <v>100010001376</v>
      </c>
      <c r="AJ1763" s="198" t="str">
        <f t="shared" si="32"/>
        <v>-</v>
      </c>
      <c r="AK1763" s="230">
        <v>2013</v>
      </c>
      <c r="AL1763" s="551" t="s">
        <v>6795</v>
      </c>
    </row>
    <row r="1764" spans="2:38" x14ac:dyDescent="0.2">
      <c r="B1764" s="240">
        <v>10195956</v>
      </c>
      <c r="C1764" s="240" t="s">
        <v>31</v>
      </c>
      <c r="D1764" s="240" t="s">
        <v>1939</v>
      </c>
      <c r="E1764" s="240" t="s">
        <v>3420</v>
      </c>
      <c r="F1764" s="240">
        <v>413114</v>
      </c>
      <c r="G1764" s="240" t="s">
        <v>3421</v>
      </c>
      <c r="H1764" s="240" t="s">
        <v>261</v>
      </c>
      <c r="I1764" s="240">
        <v>901</v>
      </c>
      <c r="J1764" s="240" t="s">
        <v>474</v>
      </c>
      <c r="K1764" s="240" t="s">
        <v>731</v>
      </c>
      <c r="L1764" s="240" t="s">
        <v>39</v>
      </c>
      <c r="M1764" s="240" t="s">
        <v>3416</v>
      </c>
      <c r="Q1764" s="240" t="s">
        <v>3736</v>
      </c>
      <c r="R1764" s="331" t="s">
        <v>3454</v>
      </c>
      <c r="S1764" s="240" t="s">
        <v>3362</v>
      </c>
      <c r="T1764" s="240" t="s">
        <v>3412</v>
      </c>
      <c r="V1764" s="325">
        <v>100010001376</v>
      </c>
      <c r="AJ1764" s="198" t="str">
        <f t="shared" si="32"/>
        <v>-</v>
      </c>
      <c r="AK1764" s="230">
        <v>2013</v>
      </c>
      <c r="AL1764" s="551" t="s">
        <v>6795</v>
      </c>
    </row>
    <row r="1765" spans="2:38" x14ac:dyDescent="0.2">
      <c r="B1765" s="240">
        <v>10186588</v>
      </c>
      <c r="C1765" s="240" t="s">
        <v>31</v>
      </c>
      <c r="D1765" s="240" t="s">
        <v>32</v>
      </c>
      <c r="E1765" s="240" t="s">
        <v>3202</v>
      </c>
      <c r="F1765" s="240">
        <v>414572</v>
      </c>
      <c r="G1765" s="240" t="s">
        <v>3340</v>
      </c>
      <c r="H1765" s="240" t="s">
        <v>604</v>
      </c>
      <c r="I1765" s="240">
        <v>5700</v>
      </c>
      <c r="J1765" s="240" t="s">
        <v>207</v>
      </c>
      <c r="K1765" s="240" t="s">
        <v>3422</v>
      </c>
      <c r="L1765" s="240" t="s">
        <v>39</v>
      </c>
      <c r="M1765" s="240" t="s">
        <v>3423</v>
      </c>
      <c r="Q1765" s="240" t="s">
        <v>4131</v>
      </c>
      <c r="R1765" s="331" t="s">
        <v>3455</v>
      </c>
      <c r="S1765" s="240" t="s">
        <v>3362</v>
      </c>
      <c r="T1765" s="240" t="s">
        <v>3412</v>
      </c>
      <c r="V1765" s="325">
        <v>100010001376</v>
      </c>
      <c r="AJ1765" s="198" t="str">
        <f t="shared" si="32"/>
        <v>-</v>
      </c>
      <c r="AK1765" s="230">
        <v>2013</v>
      </c>
      <c r="AL1765" s="551" t="s">
        <v>6795</v>
      </c>
    </row>
    <row r="1766" spans="2:38" x14ac:dyDescent="0.2">
      <c r="B1766" s="240">
        <v>10186590</v>
      </c>
      <c r="C1766" s="240" t="s">
        <v>31</v>
      </c>
      <c r="D1766" s="240" t="s">
        <v>32</v>
      </c>
      <c r="E1766" s="240" t="s">
        <v>3202</v>
      </c>
      <c r="F1766" s="240">
        <v>414572</v>
      </c>
      <c r="G1766" s="240" t="s">
        <v>3340</v>
      </c>
      <c r="H1766" s="240" t="s">
        <v>604</v>
      </c>
      <c r="I1766" s="240">
        <v>8400</v>
      </c>
      <c r="J1766" s="240" t="s">
        <v>1074</v>
      </c>
      <c r="K1766" s="240" t="s">
        <v>1075</v>
      </c>
      <c r="L1766" s="240" t="s">
        <v>39</v>
      </c>
      <c r="M1766" s="240" t="s">
        <v>3423</v>
      </c>
      <c r="Q1766" s="240" t="s">
        <v>3767</v>
      </c>
      <c r="R1766" s="331" t="s">
        <v>3456</v>
      </c>
      <c r="S1766" s="240" t="s">
        <v>3362</v>
      </c>
      <c r="T1766" s="240" t="s">
        <v>3412</v>
      </c>
      <c r="V1766" s="325">
        <v>100010001376</v>
      </c>
      <c r="AJ1766" s="198" t="str">
        <f t="shared" si="32"/>
        <v>-</v>
      </c>
      <c r="AK1766" s="230">
        <v>2013</v>
      </c>
      <c r="AL1766" s="551" t="s">
        <v>6795</v>
      </c>
    </row>
    <row r="1767" spans="2:38" x14ac:dyDescent="0.2">
      <c r="B1767" s="240">
        <v>10186613</v>
      </c>
      <c r="C1767" s="240" t="s">
        <v>31</v>
      </c>
      <c r="D1767" s="240" t="s">
        <v>32</v>
      </c>
      <c r="E1767" s="240" t="s">
        <v>3202</v>
      </c>
      <c r="F1767" s="240">
        <v>414572</v>
      </c>
      <c r="G1767" s="240" t="s">
        <v>3340</v>
      </c>
      <c r="H1767" s="240" t="s">
        <v>604</v>
      </c>
      <c r="I1767" s="240">
        <v>10400</v>
      </c>
      <c r="J1767" s="240" t="s">
        <v>449</v>
      </c>
      <c r="K1767" s="240" t="s">
        <v>1080</v>
      </c>
      <c r="L1767" s="240" t="s">
        <v>39</v>
      </c>
      <c r="M1767" s="240" t="s">
        <v>3423</v>
      </c>
      <c r="Q1767" s="240" t="s">
        <v>3713</v>
      </c>
      <c r="R1767" s="331" t="s">
        <v>3457</v>
      </c>
      <c r="S1767" s="240" t="s">
        <v>3362</v>
      </c>
      <c r="T1767" s="240" t="s">
        <v>3412</v>
      </c>
      <c r="V1767" s="325">
        <v>100010001376</v>
      </c>
      <c r="AJ1767" s="198" t="str">
        <f t="shared" si="32"/>
        <v>-</v>
      </c>
      <c r="AK1767" s="230">
        <v>2013</v>
      </c>
      <c r="AL1767" s="551" t="s">
        <v>6795</v>
      </c>
    </row>
    <row r="1768" spans="2:38" x14ac:dyDescent="0.2">
      <c r="B1768" s="240">
        <v>10186593</v>
      </c>
      <c r="C1768" s="240" t="s">
        <v>31</v>
      </c>
      <c r="D1768" s="240" t="s">
        <v>32</v>
      </c>
      <c r="E1768" s="240" t="s">
        <v>3202</v>
      </c>
      <c r="F1768" s="240">
        <v>414572</v>
      </c>
      <c r="G1768" s="240" t="s">
        <v>3340</v>
      </c>
      <c r="H1768" s="240" t="s">
        <v>604</v>
      </c>
      <c r="I1768" s="240">
        <v>22100</v>
      </c>
      <c r="J1768" s="240" t="s">
        <v>290</v>
      </c>
      <c r="K1768" s="240" t="s">
        <v>413</v>
      </c>
      <c r="L1768" s="240" t="s">
        <v>39</v>
      </c>
      <c r="M1768" s="240" t="s">
        <v>3423</v>
      </c>
      <c r="Q1768" s="240" t="s">
        <v>3669</v>
      </c>
      <c r="R1768" s="331" t="s">
        <v>3458</v>
      </c>
      <c r="S1768" s="240" t="s">
        <v>3362</v>
      </c>
      <c r="T1768" s="240" t="s">
        <v>3412</v>
      </c>
      <c r="V1768" s="325">
        <v>100010001376</v>
      </c>
      <c r="AJ1768" s="198" t="str">
        <f t="shared" si="32"/>
        <v>-</v>
      </c>
      <c r="AK1768" s="230">
        <v>2013</v>
      </c>
      <c r="AL1768" s="551" t="s">
        <v>6795</v>
      </c>
    </row>
    <row r="1769" spans="2:38" x14ac:dyDescent="0.2">
      <c r="B1769" s="240">
        <v>10186611</v>
      </c>
      <c r="C1769" s="240" t="s">
        <v>31</v>
      </c>
      <c r="D1769" s="240" t="s">
        <v>32</v>
      </c>
      <c r="E1769" s="240" t="s">
        <v>3202</v>
      </c>
      <c r="F1769" s="240">
        <v>414572</v>
      </c>
      <c r="G1769" s="240" t="s">
        <v>3340</v>
      </c>
      <c r="H1769" s="240" t="s">
        <v>604</v>
      </c>
      <c r="I1769" s="240">
        <v>22200</v>
      </c>
      <c r="J1769" s="240" t="s">
        <v>290</v>
      </c>
      <c r="K1769" s="240" t="s">
        <v>413</v>
      </c>
      <c r="L1769" s="240" t="s">
        <v>39</v>
      </c>
      <c r="M1769" s="240" t="s">
        <v>3423</v>
      </c>
      <c r="Q1769" s="240" t="s">
        <v>3670</v>
      </c>
      <c r="R1769" s="331" t="s">
        <v>3459</v>
      </c>
      <c r="S1769" s="240" t="s">
        <v>3362</v>
      </c>
      <c r="T1769" s="240" t="s">
        <v>3412</v>
      </c>
      <c r="V1769" s="325">
        <v>100010001376</v>
      </c>
      <c r="AJ1769" s="198" t="str">
        <f t="shared" si="32"/>
        <v>-</v>
      </c>
      <c r="AK1769" s="230">
        <v>2013</v>
      </c>
      <c r="AL1769" s="551" t="s">
        <v>6795</v>
      </c>
    </row>
    <row r="1770" spans="2:38" ht="32" x14ac:dyDescent="0.2">
      <c r="B1770" s="253" t="s">
        <v>3424</v>
      </c>
      <c r="C1770" s="240" t="s">
        <v>31</v>
      </c>
      <c r="D1770" s="240" t="s">
        <v>32</v>
      </c>
      <c r="E1770" s="240" t="s">
        <v>3202</v>
      </c>
      <c r="F1770" s="240">
        <v>414572</v>
      </c>
      <c r="G1770" s="240" t="s">
        <v>3340</v>
      </c>
      <c r="H1770" s="240" t="s">
        <v>604</v>
      </c>
      <c r="I1770" s="240">
        <v>25400</v>
      </c>
      <c r="J1770" s="240" t="s">
        <v>253</v>
      </c>
      <c r="K1770" s="240" t="s">
        <v>327</v>
      </c>
      <c r="L1770" s="240" t="s">
        <v>39</v>
      </c>
      <c r="M1770" s="240" t="s">
        <v>3423</v>
      </c>
      <c r="Q1770" s="240" t="s">
        <v>3861</v>
      </c>
      <c r="R1770" s="331" t="s">
        <v>3460</v>
      </c>
      <c r="S1770" s="240" t="s">
        <v>3362</v>
      </c>
      <c r="T1770" s="240" t="s">
        <v>3412</v>
      </c>
      <c r="V1770" s="325">
        <v>100010001376</v>
      </c>
      <c r="AJ1770" s="198" t="str">
        <f t="shared" si="32"/>
        <v>-</v>
      </c>
      <c r="AK1770" s="230">
        <v>2013</v>
      </c>
      <c r="AL1770" s="551" t="s">
        <v>6795</v>
      </c>
    </row>
    <row r="1771" spans="2:38" x14ac:dyDescent="0.2">
      <c r="B1771" s="240">
        <v>10197862</v>
      </c>
      <c r="C1771" s="240" t="s">
        <v>31</v>
      </c>
      <c r="D1771" s="240" t="s">
        <v>32</v>
      </c>
      <c r="E1771" s="240" t="s">
        <v>3202</v>
      </c>
      <c r="F1771" s="240">
        <v>414572</v>
      </c>
      <c r="G1771" s="240" t="s">
        <v>3340</v>
      </c>
      <c r="H1771" s="240" t="s">
        <v>604</v>
      </c>
      <c r="I1771" s="240">
        <v>25801</v>
      </c>
      <c r="J1771" s="240" t="s">
        <v>474</v>
      </c>
      <c r="K1771" s="240" t="s">
        <v>731</v>
      </c>
      <c r="L1771" s="240" t="s">
        <v>39</v>
      </c>
      <c r="M1771" s="240" t="s">
        <v>3423</v>
      </c>
      <c r="Q1771" s="240" t="s">
        <v>3737</v>
      </c>
      <c r="R1771" s="331" t="s">
        <v>3461</v>
      </c>
      <c r="S1771" s="240" t="s">
        <v>3362</v>
      </c>
      <c r="T1771" s="240" t="s">
        <v>3412</v>
      </c>
      <c r="V1771" s="325">
        <v>100010001376</v>
      </c>
      <c r="AJ1771" s="198" t="str">
        <f t="shared" si="32"/>
        <v>-</v>
      </c>
      <c r="AK1771" s="230">
        <v>2013</v>
      </c>
      <c r="AL1771" s="551" t="s">
        <v>6795</v>
      </c>
    </row>
    <row r="1772" spans="2:38" x14ac:dyDescent="0.2">
      <c r="B1772" s="240">
        <v>10186634</v>
      </c>
      <c r="C1772" s="240" t="s">
        <v>31</v>
      </c>
      <c r="D1772" s="240" t="s">
        <v>32</v>
      </c>
      <c r="E1772" s="240" t="s">
        <v>3202</v>
      </c>
      <c r="F1772" s="240">
        <v>414572</v>
      </c>
      <c r="G1772" s="240" t="s">
        <v>3340</v>
      </c>
      <c r="H1772" s="240" t="s">
        <v>604</v>
      </c>
      <c r="I1772" s="240">
        <v>36000</v>
      </c>
      <c r="J1772" s="240" t="s">
        <v>583</v>
      </c>
      <c r="K1772" s="240" t="s">
        <v>584</v>
      </c>
      <c r="L1772" s="240" t="s">
        <v>39</v>
      </c>
      <c r="M1772" s="240" t="s">
        <v>3423</v>
      </c>
      <c r="Q1772" s="240" t="s">
        <v>3983</v>
      </c>
      <c r="R1772" s="331" t="s">
        <v>3462</v>
      </c>
      <c r="S1772" s="240" t="s">
        <v>3362</v>
      </c>
      <c r="T1772" s="240" t="s">
        <v>3412</v>
      </c>
      <c r="V1772" s="325">
        <v>100010001376</v>
      </c>
      <c r="AJ1772" s="198" t="str">
        <f t="shared" si="32"/>
        <v>-</v>
      </c>
      <c r="AK1772" s="230">
        <v>2013</v>
      </c>
      <c r="AL1772" s="551" t="s">
        <v>6795</v>
      </c>
    </row>
    <row r="1773" spans="2:38" x14ac:dyDescent="0.2">
      <c r="B1773" s="240">
        <v>10186621</v>
      </c>
      <c r="C1773" s="240" t="s">
        <v>31</v>
      </c>
      <c r="D1773" s="240" t="s">
        <v>32</v>
      </c>
      <c r="E1773" s="240" t="s">
        <v>3202</v>
      </c>
      <c r="F1773" s="240">
        <v>414572</v>
      </c>
      <c r="G1773" s="240" t="s">
        <v>3340</v>
      </c>
      <c r="H1773" s="240" t="s">
        <v>604</v>
      </c>
      <c r="I1773" s="240">
        <v>41400</v>
      </c>
      <c r="J1773" s="240" t="s">
        <v>124</v>
      </c>
      <c r="K1773" s="240" t="s">
        <v>445</v>
      </c>
      <c r="L1773" s="240" t="s">
        <v>39</v>
      </c>
      <c r="M1773" s="240" t="s">
        <v>3423</v>
      </c>
      <c r="N1773" s="192" t="s">
        <v>2922</v>
      </c>
      <c r="Q1773" s="240" t="s">
        <v>4395</v>
      </c>
      <c r="R1773" s="331" t="s">
        <v>3463</v>
      </c>
      <c r="S1773" s="240" t="s">
        <v>3362</v>
      </c>
      <c r="T1773" s="240" t="s">
        <v>3412</v>
      </c>
      <c r="V1773" s="325">
        <v>100010001376</v>
      </c>
      <c r="AJ1773" s="198" t="str">
        <f t="shared" si="32"/>
        <v>-</v>
      </c>
      <c r="AK1773" s="230">
        <v>2013</v>
      </c>
      <c r="AL1773" s="551" t="s">
        <v>6795</v>
      </c>
    </row>
    <row r="1774" spans="2:38" x14ac:dyDescent="0.2">
      <c r="B1774" s="240">
        <v>10186330</v>
      </c>
      <c r="C1774" s="240" t="s">
        <v>31</v>
      </c>
      <c r="D1774" s="240" t="s">
        <v>32</v>
      </c>
      <c r="E1774" s="240" t="s">
        <v>3202</v>
      </c>
      <c r="F1774" s="240">
        <v>414572</v>
      </c>
      <c r="G1774" s="240" t="s">
        <v>3340</v>
      </c>
      <c r="H1774" s="240" t="s">
        <v>604</v>
      </c>
      <c r="I1774" s="240">
        <v>76200</v>
      </c>
      <c r="J1774" s="240" t="s">
        <v>486</v>
      </c>
      <c r="K1774" s="240" t="s">
        <v>553</v>
      </c>
      <c r="L1774" s="240" t="s">
        <v>39</v>
      </c>
      <c r="M1774" s="240" t="s">
        <v>3423</v>
      </c>
      <c r="Q1774" s="240" t="s">
        <v>3792</v>
      </c>
      <c r="R1774" s="331" t="s">
        <v>3464</v>
      </c>
      <c r="S1774" s="240" t="s">
        <v>3362</v>
      </c>
      <c r="T1774" s="240" t="s">
        <v>3412</v>
      </c>
      <c r="V1774" s="325">
        <v>100010001376</v>
      </c>
      <c r="AJ1774" s="198" t="str">
        <f t="shared" si="32"/>
        <v>-</v>
      </c>
      <c r="AK1774" s="230">
        <v>2013</v>
      </c>
      <c r="AL1774" s="551" t="s">
        <v>6795</v>
      </c>
    </row>
    <row r="1775" spans="2:38" x14ac:dyDescent="0.2">
      <c r="B1775" s="240">
        <v>10186579</v>
      </c>
      <c r="C1775" s="240" t="s">
        <v>31</v>
      </c>
      <c r="D1775" s="240" t="s">
        <v>32</v>
      </c>
      <c r="E1775" s="240" t="s">
        <v>3202</v>
      </c>
      <c r="F1775" s="240">
        <v>414572</v>
      </c>
      <c r="G1775" s="240" t="s">
        <v>3340</v>
      </c>
      <c r="H1775" s="240" t="s">
        <v>604</v>
      </c>
      <c r="I1775" s="240">
        <v>152000</v>
      </c>
      <c r="J1775" s="240" t="s">
        <v>491</v>
      </c>
      <c r="K1775" s="240" t="s">
        <v>549</v>
      </c>
      <c r="L1775" s="240" t="s">
        <v>39</v>
      </c>
      <c r="M1775" s="240" t="s">
        <v>3423</v>
      </c>
      <c r="Q1775" s="240" t="s">
        <v>3714</v>
      </c>
      <c r="R1775" s="331" t="s">
        <v>3465</v>
      </c>
      <c r="S1775" s="240" t="s">
        <v>3362</v>
      </c>
      <c r="T1775" s="240" t="s">
        <v>3412</v>
      </c>
      <c r="V1775" s="325">
        <v>100010001376</v>
      </c>
      <c r="AJ1775" s="198" t="str">
        <f t="shared" si="32"/>
        <v>-</v>
      </c>
      <c r="AK1775" s="230">
        <v>2013</v>
      </c>
      <c r="AL1775" s="551" t="s">
        <v>6795</v>
      </c>
    </row>
    <row r="1776" spans="2:38" ht="32" x14ac:dyDescent="0.2">
      <c r="B1776" s="253" t="s">
        <v>3425</v>
      </c>
      <c r="C1776" s="240" t="s">
        <v>31</v>
      </c>
      <c r="D1776" s="240" t="s">
        <v>32</v>
      </c>
      <c r="E1776" s="240" t="s">
        <v>3022</v>
      </c>
      <c r="F1776" s="240">
        <v>413353</v>
      </c>
      <c r="G1776" s="240" t="s">
        <v>3023</v>
      </c>
      <c r="H1776" s="240" t="s">
        <v>321</v>
      </c>
      <c r="I1776" s="240">
        <v>26700</v>
      </c>
      <c r="J1776" s="240" t="s">
        <v>253</v>
      </c>
      <c r="K1776" s="240" t="s">
        <v>327</v>
      </c>
      <c r="L1776" s="240" t="s">
        <v>39</v>
      </c>
      <c r="M1776" s="240" t="s">
        <v>3423</v>
      </c>
      <c r="Q1776" s="284" t="s">
        <v>3874</v>
      </c>
      <c r="R1776" s="331" t="s">
        <v>3466</v>
      </c>
      <c r="S1776" s="240" t="s">
        <v>3362</v>
      </c>
      <c r="T1776" s="240" t="s">
        <v>3412</v>
      </c>
      <c r="V1776" s="325">
        <v>100010001376</v>
      </c>
      <c r="AJ1776" s="198" t="str">
        <f t="shared" si="32"/>
        <v>-</v>
      </c>
      <c r="AK1776" s="230">
        <v>2013</v>
      </c>
      <c r="AL1776" s="551" t="s">
        <v>6795</v>
      </c>
    </row>
    <row r="1777" spans="2:38" x14ac:dyDescent="0.2">
      <c r="B1777" s="240">
        <v>10184850</v>
      </c>
      <c r="C1777" s="240" t="s">
        <v>31</v>
      </c>
      <c r="D1777" s="240" t="s">
        <v>32</v>
      </c>
      <c r="E1777" s="240" t="s">
        <v>3366</v>
      </c>
      <c r="F1777" s="240">
        <v>414547</v>
      </c>
      <c r="G1777" s="240" t="s">
        <v>3367</v>
      </c>
      <c r="H1777" s="240" t="s">
        <v>351</v>
      </c>
      <c r="I1777" s="240">
        <v>41500</v>
      </c>
      <c r="J1777" s="240" t="s">
        <v>290</v>
      </c>
      <c r="K1777" s="240" t="s">
        <v>413</v>
      </c>
      <c r="L1777" s="240" t="s">
        <v>39</v>
      </c>
      <c r="M1777" s="240" t="s">
        <v>3423</v>
      </c>
      <c r="Q1777" s="240" t="s">
        <v>3981</v>
      </c>
      <c r="R1777" s="331" t="s">
        <v>3467</v>
      </c>
      <c r="S1777" s="240" t="s">
        <v>3362</v>
      </c>
      <c r="T1777" s="240" t="s">
        <v>3412</v>
      </c>
      <c r="V1777" s="325">
        <v>100010001376</v>
      </c>
      <c r="AJ1777" s="198" t="str">
        <f t="shared" si="32"/>
        <v>-</v>
      </c>
      <c r="AK1777" s="230">
        <v>2013</v>
      </c>
      <c r="AL1777" s="551" t="s">
        <v>6795</v>
      </c>
    </row>
    <row r="1778" spans="2:38" x14ac:dyDescent="0.2">
      <c r="B1778" s="240">
        <v>10196986</v>
      </c>
      <c r="C1778" s="240" t="s">
        <v>31</v>
      </c>
      <c r="D1778" s="240" t="s">
        <v>32</v>
      </c>
      <c r="E1778" s="240" t="s">
        <v>3366</v>
      </c>
      <c r="F1778" s="240">
        <v>414547</v>
      </c>
      <c r="G1778" s="240" t="s">
        <v>3367</v>
      </c>
      <c r="H1778" s="240" t="s">
        <v>351</v>
      </c>
      <c r="I1778" s="240">
        <v>47401</v>
      </c>
      <c r="J1778" s="240" t="s">
        <v>474</v>
      </c>
      <c r="K1778" s="240" t="s">
        <v>731</v>
      </c>
      <c r="L1778" s="240" t="s">
        <v>39</v>
      </c>
      <c r="M1778" s="240" t="s">
        <v>3423</v>
      </c>
      <c r="Q1778" s="240" t="s">
        <v>3738</v>
      </c>
      <c r="R1778" s="331" t="s">
        <v>3468</v>
      </c>
      <c r="S1778" s="240" t="s">
        <v>3362</v>
      </c>
      <c r="T1778" s="240" t="s">
        <v>3412</v>
      </c>
      <c r="V1778" s="325">
        <v>100010001376</v>
      </c>
      <c r="AJ1778" s="198" t="str">
        <f t="shared" si="32"/>
        <v>-</v>
      </c>
      <c r="AK1778" s="230">
        <v>2013</v>
      </c>
      <c r="AL1778" s="551" t="s">
        <v>6795</v>
      </c>
    </row>
    <row r="1779" spans="2:38" x14ac:dyDescent="0.2">
      <c r="B1779" s="240">
        <v>10195592</v>
      </c>
      <c r="C1779" s="240" t="s">
        <v>31</v>
      </c>
      <c r="D1779" s="240" t="s">
        <v>32</v>
      </c>
      <c r="E1779" s="240" t="s">
        <v>3366</v>
      </c>
      <c r="F1779" s="240">
        <v>414547</v>
      </c>
      <c r="G1779" s="240" t="s">
        <v>3367</v>
      </c>
      <c r="H1779" s="240" t="s">
        <v>351</v>
      </c>
      <c r="I1779" s="240">
        <v>51901</v>
      </c>
      <c r="J1779" s="240" t="s">
        <v>1074</v>
      </c>
      <c r="K1779" s="240" t="s">
        <v>1075</v>
      </c>
      <c r="L1779" s="240" t="s">
        <v>39</v>
      </c>
      <c r="M1779" s="240" t="s">
        <v>3423</v>
      </c>
      <c r="Q1779" s="240" t="s">
        <v>3788</v>
      </c>
      <c r="R1779" s="331" t="s">
        <v>3469</v>
      </c>
      <c r="S1779" s="240" t="s">
        <v>3362</v>
      </c>
      <c r="T1779" s="240" t="s">
        <v>3412</v>
      </c>
      <c r="V1779" s="325">
        <v>100010001376</v>
      </c>
      <c r="AJ1779" s="198" t="str">
        <f t="shared" si="32"/>
        <v>-</v>
      </c>
      <c r="AK1779" s="230">
        <v>2013</v>
      </c>
      <c r="AL1779" s="551" t="s">
        <v>6795</v>
      </c>
    </row>
    <row r="1780" spans="2:38" x14ac:dyDescent="0.2">
      <c r="B1780" s="240">
        <v>10184872</v>
      </c>
      <c r="C1780" s="240" t="s">
        <v>31</v>
      </c>
      <c r="D1780" s="240" t="s">
        <v>32</v>
      </c>
      <c r="E1780" s="240" t="s">
        <v>3366</v>
      </c>
      <c r="F1780" s="240">
        <v>414547</v>
      </c>
      <c r="G1780" s="240" t="s">
        <v>3367</v>
      </c>
      <c r="H1780" s="240" t="s">
        <v>351</v>
      </c>
      <c r="I1780" s="240">
        <v>100900</v>
      </c>
      <c r="J1780" s="240" t="s">
        <v>877</v>
      </c>
      <c r="K1780" s="240" t="s">
        <v>2196</v>
      </c>
      <c r="L1780" s="240" t="s">
        <v>39</v>
      </c>
      <c r="M1780" s="240" t="s">
        <v>3423</v>
      </c>
      <c r="Q1780" s="240" t="s">
        <v>3853</v>
      </c>
      <c r="R1780" s="331" t="s">
        <v>3470</v>
      </c>
      <c r="S1780" s="240" t="s">
        <v>3362</v>
      </c>
      <c r="T1780" s="240" t="s">
        <v>3412</v>
      </c>
      <c r="V1780" s="325">
        <v>100010001376</v>
      </c>
      <c r="AJ1780" s="198" t="str">
        <f t="shared" si="32"/>
        <v>-</v>
      </c>
      <c r="AK1780" s="230">
        <v>2013</v>
      </c>
      <c r="AL1780" s="551" t="s">
        <v>6795</v>
      </c>
    </row>
    <row r="1781" spans="2:38" x14ac:dyDescent="0.2">
      <c r="B1781" s="240">
        <v>10196987</v>
      </c>
      <c r="C1781" s="240" t="s">
        <v>31</v>
      </c>
      <c r="D1781" s="240" t="s">
        <v>32</v>
      </c>
      <c r="E1781" s="240" t="s">
        <v>3366</v>
      </c>
      <c r="F1781" s="240">
        <v>414547</v>
      </c>
      <c r="G1781" s="240" t="s">
        <v>3367</v>
      </c>
      <c r="H1781" s="240" t="s">
        <v>351</v>
      </c>
      <c r="I1781" s="240">
        <v>104201</v>
      </c>
      <c r="J1781" s="240" t="s">
        <v>474</v>
      </c>
      <c r="K1781" s="240" t="s">
        <v>731</v>
      </c>
      <c r="L1781" s="240" t="s">
        <v>39</v>
      </c>
      <c r="M1781" s="240" t="s">
        <v>3423</v>
      </c>
      <c r="Q1781" s="240" t="s">
        <v>3739</v>
      </c>
      <c r="R1781" s="331" t="s">
        <v>3471</v>
      </c>
      <c r="S1781" s="240" t="s">
        <v>3362</v>
      </c>
      <c r="T1781" s="240" t="s">
        <v>3412</v>
      </c>
      <c r="V1781" s="325">
        <v>100010001376</v>
      </c>
      <c r="AJ1781" s="198" t="str">
        <f t="shared" si="32"/>
        <v>-</v>
      </c>
      <c r="AK1781" s="230">
        <v>2013</v>
      </c>
      <c r="AL1781" s="551" t="s">
        <v>6795</v>
      </c>
    </row>
    <row r="1782" spans="2:38" x14ac:dyDescent="0.2">
      <c r="B1782" s="240">
        <v>10196985</v>
      </c>
      <c r="C1782" s="240" t="s">
        <v>31</v>
      </c>
      <c r="D1782" s="240" t="s">
        <v>32</v>
      </c>
      <c r="E1782" s="240" t="s">
        <v>3366</v>
      </c>
      <c r="F1782" s="240">
        <v>414547</v>
      </c>
      <c r="G1782" s="240" t="s">
        <v>3367</v>
      </c>
      <c r="H1782" s="240" t="s">
        <v>351</v>
      </c>
      <c r="I1782" s="240">
        <v>118801</v>
      </c>
      <c r="J1782" s="240" t="s">
        <v>474</v>
      </c>
      <c r="K1782" s="240" t="s">
        <v>731</v>
      </c>
      <c r="L1782" s="240" t="s">
        <v>39</v>
      </c>
      <c r="M1782" s="240" t="s">
        <v>3423</v>
      </c>
      <c r="Q1782" s="240" t="s">
        <v>3740</v>
      </c>
      <c r="R1782" s="331" t="s">
        <v>3472</v>
      </c>
      <c r="S1782" s="240" t="s">
        <v>3362</v>
      </c>
      <c r="T1782" s="240" t="s">
        <v>3412</v>
      </c>
      <c r="V1782" s="325">
        <v>100010001376</v>
      </c>
      <c r="AJ1782" s="198" t="str">
        <f t="shared" si="32"/>
        <v>-</v>
      </c>
      <c r="AK1782" s="230">
        <v>2013</v>
      </c>
      <c r="AL1782" s="551" t="s">
        <v>6795</v>
      </c>
    </row>
    <row r="1783" spans="2:38" ht="32" x14ac:dyDescent="0.2">
      <c r="B1783" s="253" t="s">
        <v>3426</v>
      </c>
      <c r="C1783" s="240" t="s">
        <v>31</v>
      </c>
      <c r="D1783" s="240" t="s">
        <v>32</v>
      </c>
      <c r="E1783" s="240" t="s">
        <v>3427</v>
      </c>
      <c r="F1783" s="240">
        <v>414886</v>
      </c>
      <c r="G1783" s="240" t="s">
        <v>3428</v>
      </c>
      <c r="H1783" s="240" t="s">
        <v>333</v>
      </c>
      <c r="I1783" s="240">
        <v>30100</v>
      </c>
      <c r="J1783" s="240" t="s">
        <v>2346</v>
      </c>
      <c r="K1783" s="240" t="s">
        <v>3429</v>
      </c>
      <c r="L1783" s="240" t="s">
        <v>39</v>
      </c>
      <c r="M1783" s="240" t="s">
        <v>3423</v>
      </c>
      <c r="Q1783" s="240" t="s">
        <v>4154</v>
      </c>
      <c r="R1783" s="331" t="s">
        <v>3473</v>
      </c>
      <c r="S1783" s="240" t="s">
        <v>3362</v>
      </c>
      <c r="T1783" s="240" t="s">
        <v>3412</v>
      </c>
      <c r="V1783" s="325">
        <v>100010001376</v>
      </c>
      <c r="AJ1783" s="198" t="str">
        <f t="shared" si="32"/>
        <v>-</v>
      </c>
      <c r="AK1783" s="230">
        <v>2013</v>
      </c>
      <c r="AL1783" s="551" t="s">
        <v>6795</v>
      </c>
    </row>
    <row r="1784" spans="2:38" ht="32" x14ac:dyDescent="0.2">
      <c r="B1784" s="253" t="s">
        <v>3430</v>
      </c>
      <c r="C1784" s="240" t="s">
        <v>31</v>
      </c>
      <c r="D1784" s="240" t="s">
        <v>1939</v>
      </c>
      <c r="E1784" s="240" t="s">
        <v>3420</v>
      </c>
      <c r="F1784" s="240">
        <v>413114</v>
      </c>
      <c r="G1784" s="240" t="s">
        <v>3421</v>
      </c>
      <c r="H1784" s="240" t="s">
        <v>261</v>
      </c>
      <c r="I1784" s="240">
        <v>40100</v>
      </c>
      <c r="J1784" s="240" t="s">
        <v>2794</v>
      </c>
      <c r="K1784" s="240" t="s">
        <v>2795</v>
      </c>
      <c r="L1784" s="240" t="s">
        <v>39</v>
      </c>
      <c r="M1784" s="240" t="s">
        <v>3416</v>
      </c>
      <c r="Q1784" s="240" t="s">
        <v>3808</v>
      </c>
      <c r="R1784" s="331" t="s">
        <v>3474</v>
      </c>
      <c r="S1784" s="240" t="s">
        <v>3362</v>
      </c>
      <c r="T1784" s="240" t="s">
        <v>3412</v>
      </c>
      <c r="V1784" s="325">
        <v>100010001376</v>
      </c>
      <c r="AJ1784" s="198" t="str">
        <f t="shared" si="32"/>
        <v>-</v>
      </c>
      <c r="AK1784" s="230">
        <v>2013</v>
      </c>
      <c r="AL1784" s="551" t="s">
        <v>6795</v>
      </c>
    </row>
    <row r="1785" spans="2:38" x14ac:dyDescent="0.2">
      <c r="B1785" s="240">
        <v>10193227</v>
      </c>
      <c r="C1785" s="240" t="s">
        <v>31</v>
      </c>
      <c r="E1785" s="240" t="s">
        <v>3477</v>
      </c>
      <c r="F1785" s="240">
        <v>412830</v>
      </c>
      <c r="G1785" s="240" t="s">
        <v>430</v>
      </c>
      <c r="H1785" s="240" t="s">
        <v>431</v>
      </c>
      <c r="I1785" s="240">
        <v>51200</v>
      </c>
      <c r="J1785" s="240" t="s">
        <v>486</v>
      </c>
      <c r="K1785" s="240" t="s">
        <v>553</v>
      </c>
      <c r="L1785" s="240" t="s">
        <v>39</v>
      </c>
      <c r="M1785" s="240" t="s">
        <v>3478</v>
      </c>
      <c r="Q1785" s="240" t="s">
        <v>3793</v>
      </c>
      <c r="R1785" s="331" t="s">
        <v>3479</v>
      </c>
      <c r="S1785" s="240" t="s">
        <v>3480</v>
      </c>
      <c r="T1785" s="240" t="s">
        <v>3481</v>
      </c>
      <c r="V1785" s="240">
        <v>100010001376</v>
      </c>
      <c r="AJ1785" s="198" t="str">
        <f t="shared" si="32"/>
        <v>-</v>
      </c>
      <c r="AK1785" s="230">
        <v>2013</v>
      </c>
      <c r="AL1785" s="551" t="s">
        <v>6795</v>
      </c>
    </row>
    <row r="1786" spans="2:38" x14ac:dyDescent="0.2">
      <c r="B1786" s="240">
        <v>10193266</v>
      </c>
      <c r="C1786" s="240" t="s">
        <v>31</v>
      </c>
      <c r="E1786" s="240" t="s">
        <v>3477</v>
      </c>
      <c r="F1786" s="240">
        <v>412830</v>
      </c>
      <c r="G1786" s="240" t="s">
        <v>430</v>
      </c>
      <c r="H1786" s="240" t="s">
        <v>431</v>
      </c>
      <c r="I1786" s="240">
        <v>10400</v>
      </c>
      <c r="J1786" s="240" t="s">
        <v>1143</v>
      </c>
      <c r="K1786" s="240" t="s">
        <v>1144</v>
      </c>
      <c r="L1786" s="240" t="s">
        <v>39</v>
      </c>
      <c r="M1786" s="240" t="s">
        <v>3478</v>
      </c>
      <c r="Q1786" s="240" t="s">
        <v>3862</v>
      </c>
      <c r="R1786" s="331" t="s">
        <v>3482</v>
      </c>
      <c r="S1786" s="240" t="s">
        <v>3480</v>
      </c>
      <c r="T1786" s="240" t="s">
        <v>3481</v>
      </c>
      <c r="V1786" s="240">
        <v>100010001376</v>
      </c>
      <c r="AJ1786" s="198" t="str">
        <f t="shared" si="32"/>
        <v>-</v>
      </c>
      <c r="AK1786" s="230">
        <v>2013</v>
      </c>
      <c r="AL1786" s="551" t="s">
        <v>6795</v>
      </c>
    </row>
    <row r="1787" spans="2:38" x14ac:dyDescent="0.2">
      <c r="B1787" s="240">
        <v>10193267</v>
      </c>
      <c r="C1787" s="240" t="s">
        <v>31</v>
      </c>
      <c r="E1787" s="240" t="s">
        <v>3477</v>
      </c>
      <c r="F1787" s="240">
        <v>412830</v>
      </c>
      <c r="G1787" s="240" t="s">
        <v>430</v>
      </c>
      <c r="H1787" s="240" t="s">
        <v>431</v>
      </c>
      <c r="I1787" s="240">
        <v>10500</v>
      </c>
      <c r="J1787" s="240" t="s">
        <v>1143</v>
      </c>
      <c r="K1787" s="240" t="s">
        <v>1144</v>
      </c>
      <c r="L1787" s="240" t="s">
        <v>39</v>
      </c>
      <c r="M1787" s="240" t="s">
        <v>3478</v>
      </c>
      <c r="Q1787" s="240" t="s">
        <v>3862</v>
      </c>
      <c r="R1787" s="331" t="s">
        <v>3483</v>
      </c>
      <c r="S1787" s="240" t="s">
        <v>3480</v>
      </c>
      <c r="T1787" s="240" t="s">
        <v>3481</v>
      </c>
      <c r="V1787" s="240">
        <v>100010001376</v>
      </c>
      <c r="AJ1787" s="198" t="str">
        <f t="shared" si="32"/>
        <v>-</v>
      </c>
      <c r="AK1787" s="230">
        <v>2013</v>
      </c>
      <c r="AL1787" s="551" t="s">
        <v>6795</v>
      </c>
    </row>
    <row r="1788" spans="2:38" x14ac:dyDescent="0.2">
      <c r="B1788" s="240">
        <v>10193271</v>
      </c>
      <c r="C1788" s="240" t="s">
        <v>31</v>
      </c>
      <c r="E1788" s="240" t="s">
        <v>3477</v>
      </c>
      <c r="F1788" s="240">
        <v>412830</v>
      </c>
      <c r="G1788" s="240" t="s">
        <v>430</v>
      </c>
      <c r="H1788" s="240" t="s">
        <v>431</v>
      </c>
      <c r="I1788" s="240">
        <v>12500</v>
      </c>
      <c r="J1788" s="240" t="s">
        <v>496</v>
      </c>
      <c r="K1788" s="240" t="s">
        <v>497</v>
      </c>
      <c r="L1788" s="240" t="s">
        <v>39</v>
      </c>
      <c r="M1788" s="240" t="s">
        <v>3478</v>
      </c>
      <c r="Q1788" s="240" t="s">
        <v>3766</v>
      </c>
      <c r="R1788" s="331" t="s">
        <v>3484</v>
      </c>
      <c r="S1788" s="240" t="s">
        <v>3480</v>
      </c>
      <c r="T1788" s="240" t="s">
        <v>3481</v>
      </c>
      <c r="V1788" s="240">
        <v>100010001376</v>
      </c>
      <c r="AJ1788" s="198" t="str">
        <f t="shared" si="32"/>
        <v>-</v>
      </c>
      <c r="AK1788" s="230">
        <v>2013</v>
      </c>
      <c r="AL1788" s="551" t="s">
        <v>6795</v>
      </c>
    </row>
    <row r="1789" spans="2:38" x14ac:dyDescent="0.2">
      <c r="B1789" s="240">
        <v>10193273</v>
      </c>
      <c r="C1789" s="240" t="s">
        <v>31</v>
      </c>
      <c r="E1789" s="240" t="s">
        <v>3477</v>
      </c>
      <c r="F1789" s="240">
        <v>412830</v>
      </c>
      <c r="G1789" s="240" t="s">
        <v>430</v>
      </c>
      <c r="H1789" s="240" t="s">
        <v>431</v>
      </c>
      <c r="I1789" s="240">
        <v>31700</v>
      </c>
      <c r="J1789" s="240" t="s">
        <v>124</v>
      </c>
      <c r="K1789" s="240" t="s">
        <v>445</v>
      </c>
      <c r="L1789" s="240" t="s">
        <v>39</v>
      </c>
      <c r="M1789" s="240" t="s">
        <v>3478</v>
      </c>
      <c r="N1789" s="192" t="s">
        <v>2922</v>
      </c>
      <c r="Q1789" s="240" t="s">
        <v>4651</v>
      </c>
      <c r="R1789" s="331" t="s">
        <v>3485</v>
      </c>
      <c r="S1789" s="240" t="s">
        <v>3480</v>
      </c>
      <c r="T1789" s="240" t="s">
        <v>3481</v>
      </c>
      <c r="V1789" s="240">
        <v>100010001376</v>
      </c>
      <c r="AJ1789" s="198" t="str">
        <f t="shared" si="32"/>
        <v>-</v>
      </c>
      <c r="AK1789" s="230">
        <v>2013</v>
      </c>
      <c r="AL1789" s="551" t="s">
        <v>6795</v>
      </c>
    </row>
    <row r="1790" spans="2:38" x14ac:dyDescent="0.2">
      <c r="B1790" s="240">
        <v>10193325</v>
      </c>
      <c r="C1790" s="240" t="s">
        <v>31</v>
      </c>
      <c r="E1790" s="240" t="s">
        <v>3477</v>
      </c>
      <c r="F1790" s="240">
        <v>412830</v>
      </c>
      <c r="G1790" s="240" t="s">
        <v>430</v>
      </c>
      <c r="H1790" s="240" t="s">
        <v>431</v>
      </c>
      <c r="I1790" s="240">
        <v>21900</v>
      </c>
      <c r="J1790" s="240" t="s">
        <v>860</v>
      </c>
      <c r="K1790" s="240" t="s">
        <v>2643</v>
      </c>
      <c r="L1790" s="240" t="s">
        <v>39</v>
      </c>
      <c r="M1790" s="240" t="s">
        <v>3478</v>
      </c>
      <c r="Q1790" s="240" t="s">
        <v>3799</v>
      </c>
      <c r="R1790" s="331" t="s">
        <v>3486</v>
      </c>
      <c r="S1790" s="240" t="s">
        <v>3480</v>
      </c>
      <c r="T1790" s="240" t="s">
        <v>3481</v>
      </c>
      <c r="V1790" s="240">
        <v>100010001376</v>
      </c>
      <c r="AJ1790" s="198" t="str">
        <f t="shared" si="32"/>
        <v>-</v>
      </c>
      <c r="AK1790" s="230">
        <v>2013</v>
      </c>
      <c r="AL1790" s="551" t="s">
        <v>6795</v>
      </c>
    </row>
    <row r="1791" spans="2:38" x14ac:dyDescent="0.2">
      <c r="B1791" s="240">
        <v>10195660</v>
      </c>
      <c r="C1791" s="240" t="s">
        <v>31</v>
      </c>
      <c r="E1791" s="240" t="s">
        <v>3477</v>
      </c>
      <c r="F1791" s="240">
        <v>412830</v>
      </c>
      <c r="G1791" s="240" t="s">
        <v>430</v>
      </c>
      <c r="H1791" s="240" t="s">
        <v>431</v>
      </c>
      <c r="I1791" s="240">
        <v>701</v>
      </c>
      <c r="J1791" s="240" t="s">
        <v>835</v>
      </c>
      <c r="K1791" s="240" t="s">
        <v>1412</v>
      </c>
      <c r="L1791" s="240" t="s">
        <v>39</v>
      </c>
      <c r="M1791" s="240" t="s">
        <v>3478</v>
      </c>
      <c r="Q1791" s="240" t="s">
        <v>3822</v>
      </c>
      <c r="R1791" s="331" t="s">
        <v>3487</v>
      </c>
      <c r="S1791" s="240" t="s">
        <v>3480</v>
      </c>
      <c r="T1791" s="240" t="s">
        <v>3481</v>
      </c>
      <c r="V1791" s="240">
        <v>100010001376</v>
      </c>
      <c r="AJ1791" s="198" t="str">
        <f t="shared" si="32"/>
        <v>-</v>
      </c>
      <c r="AK1791" s="230">
        <v>2013</v>
      </c>
      <c r="AL1791" s="551" t="s">
        <v>6795</v>
      </c>
    </row>
    <row r="1792" spans="2:38" x14ac:dyDescent="0.2">
      <c r="B1792" s="240">
        <v>10195859</v>
      </c>
      <c r="C1792" s="240" t="s">
        <v>31</v>
      </c>
      <c r="E1792" s="240" t="s">
        <v>3427</v>
      </c>
      <c r="F1792" s="240">
        <v>414886</v>
      </c>
      <c r="G1792" s="240" t="s">
        <v>3428</v>
      </c>
      <c r="H1792" s="240" t="s">
        <v>333</v>
      </c>
      <c r="I1792" s="240">
        <v>33500</v>
      </c>
      <c r="J1792" s="240" t="s">
        <v>860</v>
      </c>
      <c r="K1792" s="240" t="s">
        <v>2643</v>
      </c>
      <c r="L1792" s="240" t="s">
        <v>39</v>
      </c>
      <c r="M1792" s="240" t="s">
        <v>3488</v>
      </c>
      <c r="Q1792" s="240" t="s">
        <v>3816</v>
      </c>
      <c r="R1792" s="331" t="s">
        <v>3489</v>
      </c>
      <c r="S1792" s="240" t="s">
        <v>3480</v>
      </c>
      <c r="T1792" s="240" t="s">
        <v>3481</v>
      </c>
      <c r="V1792" s="240">
        <v>100010001376</v>
      </c>
      <c r="AJ1792" s="198" t="str">
        <f t="shared" si="32"/>
        <v>-</v>
      </c>
      <c r="AK1792" s="230">
        <v>2013</v>
      </c>
      <c r="AL1792" s="551" t="s">
        <v>6795</v>
      </c>
    </row>
    <row r="1793" spans="2:38" x14ac:dyDescent="0.2">
      <c r="B1793" s="240">
        <v>10195865</v>
      </c>
      <c r="C1793" s="240" t="s">
        <v>31</v>
      </c>
      <c r="E1793" s="240" t="s">
        <v>3427</v>
      </c>
      <c r="F1793" s="240">
        <v>414886</v>
      </c>
      <c r="G1793" s="240" t="s">
        <v>3428</v>
      </c>
      <c r="H1793" s="240" t="s">
        <v>333</v>
      </c>
      <c r="I1793" s="240">
        <v>41500</v>
      </c>
      <c r="J1793" s="240" t="s">
        <v>124</v>
      </c>
      <c r="K1793" s="240" t="s">
        <v>445</v>
      </c>
      <c r="L1793" s="240" t="s">
        <v>39</v>
      </c>
      <c r="M1793" s="240" t="s">
        <v>3488</v>
      </c>
      <c r="N1793" s="192" t="s">
        <v>2922</v>
      </c>
      <c r="Q1793" s="240" t="s">
        <v>4518</v>
      </c>
      <c r="R1793" s="331" t="s">
        <v>3490</v>
      </c>
      <c r="S1793" s="240" t="s">
        <v>3480</v>
      </c>
      <c r="T1793" s="240" t="s">
        <v>3481</v>
      </c>
      <c r="V1793" s="240">
        <v>100010001376</v>
      </c>
      <c r="AJ1793" s="198" t="str">
        <f t="shared" si="32"/>
        <v>-</v>
      </c>
      <c r="AK1793" s="230">
        <v>2013</v>
      </c>
      <c r="AL1793" s="551" t="s">
        <v>6795</v>
      </c>
    </row>
    <row r="1794" spans="2:38" x14ac:dyDescent="0.2">
      <c r="B1794" s="240">
        <v>10195933</v>
      </c>
      <c r="C1794" s="240" t="s">
        <v>31</v>
      </c>
      <c r="E1794" s="240" t="s">
        <v>3348</v>
      </c>
      <c r="F1794" s="240">
        <v>413808</v>
      </c>
      <c r="G1794" s="240" t="s">
        <v>3349</v>
      </c>
      <c r="H1794" s="240" t="s">
        <v>556</v>
      </c>
      <c r="I1794" s="240">
        <v>25001</v>
      </c>
      <c r="J1794" s="240" t="s">
        <v>491</v>
      </c>
      <c r="K1794" s="240" t="s">
        <v>549</v>
      </c>
      <c r="L1794" s="240" t="s">
        <v>39</v>
      </c>
      <c r="M1794" s="240" t="s">
        <v>3491</v>
      </c>
      <c r="Q1794" s="240" t="s">
        <v>3754</v>
      </c>
      <c r="R1794" s="331" t="s">
        <v>3492</v>
      </c>
      <c r="S1794" s="240" t="s">
        <v>3480</v>
      </c>
      <c r="T1794" s="240" t="s">
        <v>3481</v>
      </c>
      <c r="V1794" s="240">
        <v>100010001376</v>
      </c>
      <c r="AJ1794" s="198" t="str">
        <f t="shared" si="32"/>
        <v>-</v>
      </c>
      <c r="AK1794" s="230">
        <v>2013</v>
      </c>
      <c r="AL1794" s="551" t="s">
        <v>6795</v>
      </c>
    </row>
    <row r="1795" spans="2:38" x14ac:dyDescent="0.2">
      <c r="B1795" s="240">
        <v>10196209</v>
      </c>
      <c r="C1795" s="240" t="s">
        <v>31</v>
      </c>
      <c r="E1795" s="240" t="s">
        <v>3420</v>
      </c>
      <c r="F1795" s="240">
        <v>413114</v>
      </c>
      <c r="G1795" s="240" t="s">
        <v>3421</v>
      </c>
      <c r="H1795" s="240" t="s">
        <v>261</v>
      </c>
      <c r="I1795" s="240">
        <v>14401</v>
      </c>
      <c r="J1795" s="240" t="s">
        <v>491</v>
      </c>
      <c r="K1795" s="240" t="s">
        <v>549</v>
      </c>
      <c r="L1795" s="240" t="s">
        <v>39</v>
      </c>
      <c r="M1795" s="240" t="s">
        <v>3493</v>
      </c>
      <c r="Q1795" s="240" t="s">
        <v>3760</v>
      </c>
      <c r="R1795" s="331" t="s">
        <v>3494</v>
      </c>
      <c r="S1795" s="240" t="s">
        <v>3480</v>
      </c>
      <c r="T1795" s="240" t="s">
        <v>3481</v>
      </c>
      <c r="V1795" s="240">
        <v>100010001376</v>
      </c>
      <c r="AJ1795" s="198" t="str">
        <f t="shared" si="32"/>
        <v>-</v>
      </c>
      <c r="AK1795" s="230">
        <v>2013</v>
      </c>
      <c r="AL1795" s="551" t="s">
        <v>6795</v>
      </c>
    </row>
    <row r="1796" spans="2:38" x14ac:dyDescent="0.2">
      <c r="B1796" s="240">
        <v>10197549</v>
      </c>
      <c r="C1796" s="240" t="s">
        <v>31</v>
      </c>
      <c r="E1796" s="240" t="s">
        <v>3495</v>
      </c>
      <c r="F1796" s="240">
        <v>401291</v>
      </c>
      <c r="G1796" s="240" t="s">
        <v>562</v>
      </c>
      <c r="H1796" s="240" t="s">
        <v>563</v>
      </c>
      <c r="I1796" s="240">
        <v>13900</v>
      </c>
      <c r="J1796" s="240" t="s">
        <v>231</v>
      </c>
      <c r="K1796" s="240" t="s">
        <v>3496</v>
      </c>
      <c r="L1796" s="240" t="s">
        <v>39</v>
      </c>
      <c r="M1796" s="240" t="s">
        <v>3491</v>
      </c>
      <c r="Q1796" s="240" t="s">
        <v>4249</v>
      </c>
      <c r="R1796" s="331" t="s">
        <v>3497</v>
      </c>
      <c r="S1796" s="240" t="s">
        <v>3480</v>
      </c>
      <c r="T1796" s="240" t="s">
        <v>3481</v>
      </c>
      <c r="V1796" s="240">
        <v>100010001376</v>
      </c>
      <c r="AJ1796" s="198" t="str">
        <f t="shared" si="32"/>
        <v>-</v>
      </c>
      <c r="AK1796" s="230">
        <v>2013</v>
      </c>
      <c r="AL1796" s="551" t="s">
        <v>6795</v>
      </c>
    </row>
    <row r="1797" spans="2:38" x14ac:dyDescent="0.2">
      <c r="B1797" s="240">
        <v>10197602</v>
      </c>
      <c r="C1797" s="240" t="s">
        <v>31</v>
      </c>
      <c r="E1797" s="240" t="s">
        <v>3369</v>
      </c>
      <c r="F1797" s="240">
        <v>412200</v>
      </c>
      <c r="G1797" s="240" t="s">
        <v>3370</v>
      </c>
      <c r="H1797" s="240" t="s">
        <v>409</v>
      </c>
      <c r="I1797" s="240">
        <v>24501</v>
      </c>
      <c r="J1797" s="240" t="s">
        <v>491</v>
      </c>
      <c r="K1797" s="240" t="s">
        <v>549</v>
      </c>
      <c r="L1797" s="240" t="s">
        <v>39</v>
      </c>
      <c r="M1797" s="240" t="s">
        <v>3488</v>
      </c>
      <c r="Q1797" s="240" t="s">
        <v>3763</v>
      </c>
      <c r="R1797" s="331" t="s">
        <v>3498</v>
      </c>
      <c r="S1797" s="240" t="s">
        <v>3480</v>
      </c>
      <c r="T1797" s="240" t="s">
        <v>3481</v>
      </c>
      <c r="V1797" s="240">
        <v>100010001376</v>
      </c>
      <c r="AJ1797" s="198" t="str">
        <f t="shared" si="32"/>
        <v>-</v>
      </c>
      <c r="AK1797" s="230">
        <v>2013</v>
      </c>
      <c r="AL1797" s="551" t="s">
        <v>6795</v>
      </c>
    </row>
    <row r="1798" spans="2:38" x14ac:dyDescent="0.2">
      <c r="B1798" s="240">
        <v>10197603</v>
      </c>
      <c r="C1798" s="240" t="s">
        <v>31</v>
      </c>
      <c r="E1798" s="240" t="s">
        <v>3420</v>
      </c>
      <c r="F1798" s="240">
        <v>413114</v>
      </c>
      <c r="G1798" s="240" t="s">
        <v>3421</v>
      </c>
      <c r="H1798" s="240" t="s">
        <v>261</v>
      </c>
      <c r="I1798" s="240">
        <v>16902</v>
      </c>
      <c r="J1798" s="240" t="s">
        <v>474</v>
      </c>
      <c r="K1798" s="240" t="s">
        <v>549</v>
      </c>
      <c r="L1798" s="240" t="s">
        <v>39</v>
      </c>
      <c r="M1798" s="240" t="s">
        <v>3493</v>
      </c>
      <c r="Q1798" s="240" t="s">
        <v>3823</v>
      </c>
      <c r="R1798" s="331" t="s">
        <v>3499</v>
      </c>
      <c r="S1798" s="240" t="s">
        <v>3480</v>
      </c>
      <c r="T1798" s="240" t="s">
        <v>3481</v>
      </c>
      <c r="V1798" s="240">
        <v>100010001376</v>
      </c>
      <c r="AJ1798" s="198" t="str">
        <f t="shared" si="32"/>
        <v>-</v>
      </c>
      <c r="AK1798" s="230">
        <v>2013</v>
      </c>
      <c r="AL1798" s="551" t="s">
        <v>6795</v>
      </c>
    </row>
    <row r="1799" spans="2:38" x14ac:dyDescent="0.2">
      <c r="B1799" s="240">
        <v>10197604</v>
      </c>
      <c r="C1799" s="240" t="s">
        <v>31</v>
      </c>
      <c r="E1799" s="240" t="s">
        <v>3420</v>
      </c>
      <c r="F1799" s="240">
        <v>413114</v>
      </c>
      <c r="G1799" s="240" t="s">
        <v>3421</v>
      </c>
      <c r="H1799" s="240" t="s">
        <v>261</v>
      </c>
      <c r="I1799" s="240">
        <v>13202</v>
      </c>
      <c r="J1799" s="240" t="s">
        <v>474</v>
      </c>
      <c r="K1799" s="240" t="s">
        <v>497</v>
      </c>
      <c r="L1799" s="240" t="s">
        <v>39</v>
      </c>
      <c r="M1799" s="240" t="s">
        <v>3493</v>
      </c>
      <c r="Q1799" s="240" t="s">
        <v>3814</v>
      </c>
      <c r="R1799" s="331" t="s">
        <v>3500</v>
      </c>
      <c r="S1799" s="240" t="s">
        <v>3480</v>
      </c>
      <c r="T1799" s="240" t="s">
        <v>3481</v>
      </c>
      <c r="V1799" s="240">
        <v>100010001376</v>
      </c>
      <c r="AJ1799" s="198" t="str">
        <f t="shared" si="32"/>
        <v>-</v>
      </c>
      <c r="AK1799" s="230">
        <v>2013</v>
      </c>
      <c r="AL1799" s="551" t="s">
        <v>6795</v>
      </c>
    </row>
    <row r="1800" spans="2:38" x14ac:dyDescent="0.2">
      <c r="B1800" s="240">
        <v>10197985</v>
      </c>
      <c r="C1800" s="240" t="s">
        <v>31</v>
      </c>
      <c r="E1800" s="240" t="s">
        <v>3369</v>
      </c>
      <c r="F1800" s="240">
        <v>412200</v>
      </c>
      <c r="G1800" s="240" t="s">
        <v>3370</v>
      </c>
      <c r="H1800" s="240" t="s">
        <v>409</v>
      </c>
      <c r="I1800" s="240">
        <v>24510</v>
      </c>
      <c r="J1800" s="240" t="s">
        <v>356</v>
      </c>
      <c r="K1800" s="240" t="s">
        <v>357</v>
      </c>
      <c r="L1800" s="240" t="s">
        <v>39</v>
      </c>
      <c r="M1800" s="240" t="s">
        <v>3488</v>
      </c>
      <c r="Q1800" s="240" t="s">
        <v>3809</v>
      </c>
      <c r="R1800" s="331" t="s">
        <v>3501</v>
      </c>
      <c r="S1800" s="240" t="s">
        <v>3480</v>
      </c>
      <c r="T1800" s="240" t="s">
        <v>3481</v>
      </c>
      <c r="V1800" s="240">
        <v>100010001376</v>
      </c>
      <c r="AJ1800" s="198" t="str">
        <f t="shared" si="32"/>
        <v>-</v>
      </c>
      <c r="AK1800" s="230">
        <v>2013</v>
      </c>
      <c r="AL1800" s="551" t="s">
        <v>6795</v>
      </c>
    </row>
    <row r="1801" spans="2:38" x14ac:dyDescent="0.2">
      <c r="B1801" s="240">
        <v>10202712</v>
      </c>
      <c r="C1801" s="240" t="s">
        <v>31</v>
      </c>
      <c r="E1801" s="240" t="s">
        <v>3022</v>
      </c>
      <c r="F1801" s="240">
        <v>413353</v>
      </c>
      <c r="G1801" s="240" t="s">
        <v>3023</v>
      </c>
      <c r="H1801" s="240" t="s">
        <v>321</v>
      </c>
      <c r="I1801" s="240">
        <v>26701</v>
      </c>
      <c r="J1801" s="240" t="s">
        <v>1143</v>
      </c>
      <c r="K1801" s="240" t="s">
        <v>1144</v>
      </c>
      <c r="L1801" s="240" t="s">
        <v>39</v>
      </c>
      <c r="M1801" s="240" t="s">
        <v>3478</v>
      </c>
      <c r="Q1801" s="240" t="s">
        <v>3871</v>
      </c>
      <c r="R1801" s="331" t="s">
        <v>3502</v>
      </c>
      <c r="S1801" s="240" t="s">
        <v>3480</v>
      </c>
      <c r="T1801" s="240" t="s">
        <v>3481</v>
      </c>
      <c r="V1801" s="240">
        <v>100010001376</v>
      </c>
      <c r="AJ1801" s="198" t="str">
        <f t="shared" si="32"/>
        <v>-</v>
      </c>
      <c r="AK1801" s="230">
        <v>2013</v>
      </c>
      <c r="AL1801" s="551" t="s">
        <v>6795</v>
      </c>
    </row>
    <row r="1802" spans="2:38" x14ac:dyDescent="0.2">
      <c r="B1802" s="240">
        <v>10202713</v>
      </c>
      <c r="C1802" s="240" t="s">
        <v>31</v>
      </c>
      <c r="E1802" s="240" t="s">
        <v>3022</v>
      </c>
      <c r="F1802" s="240">
        <v>413353</v>
      </c>
      <c r="G1802" s="240" t="s">
        <v>3023</v>
      </c>
      <c r="H1802" s="240" t="s">
        <v>321</v>
      </c>
      <c r="I1802" s="240">
        <v>26702</v>
      </c>
      <c r="J1802" s="240" t="s">
        <v>1143</v>
      </c>
      <c r="K1802" s="240" t="s">
        <v>1144</v>
      </c>
      <c r="L1802" s="240" t="s">
        <v>39</v>
      </c>
      <c r="M1802" s="240" t="s">
        <v>3478</v>
      </c>
      <c r="Q1802" s="240" t="s">
        <v>3871</v>
      </c>
      <c r="R1802" s="331" t="s">
        <v>3503</v>
      </c>
      <c r="S1802" s="240" t="s">
        <v>3480</v>
      </c>
      <c r="T1802" s="240" t="s">
        <v>3481</v>
      </c>
      <c r="V1802" s="240">
        <v>100010001376</v>
      </c>
      <c r="AJ1802" s="198" t="str">
        <f t="shared" si="32"/>
        <v>-</v>
      </c>
      <c r="AK1802" s="230">
        <v>2013</v>
      </c>
      <c r="AL1802" s="551" t="s">
        <v>6795</v>
      </c>
    </row>
    <row r="1803" spans="2:38" x14ac:dyDescent="0.2">
      <c r="B1803" s="240">
        <v>10191392</v>
      </c>
      <c r="C1803" s="240" t="s">
        <v>31</v>
      </c>
      <c r="E1803" s="240" t="s">
        <v>3420</v>
      </c>
      <c r="F1803" s="240">
        <v>413114</v>
      </c>
      <c r="G1803" s="240" t="s">
        <v>3421</v>
      </c>
      <c r="H1803" s="240" t="s">
        <v>261</v>
      </c>
      <c r="I1803" s="240">
        <v>12200</v>
      </c>
      <c r="J1803" s="240" t="s">
        <v>1425</v>
      </c>
      <c r="K1803" s="240" t="s">
        <v>878</v>
      </c>
      <c r="L1803" s="240" t="s">
        <v>39</v>
      </c>
      <c r="M1803" s="240" t="s">
        <v>3416</v>
      </c>
      <c r="Q1803" s="240" t="s">
        <v>3824</v>
      </c>
      <c r="R1803" s="331" t="s">
        <v>3504</v>
      </c>
      <c r="S1803" s="240" t="s">
        <v>3480</v>
      </c>
      <c r="T1803" s="240" t="s">
        <v>3481</v>
      </c>
      <c r="V1803" s="240">
        <v>100010001376</v>
      </c>
      <c r="AJ1803" s="198" t="str">
        <f t="shared" si="32"/>
        <v>-</v>
      </c>
      <c r="AK1803" s="230">
        <v>2013</v>
      </c>
      <c r="AL1803" s="551" t="s">
        <v>6795</v>
      </c>
    </row>
    <row r="1804" spans="2:38" x14ac:dyDescent="0.2">
      <c r="B1804" s="240">
        <v>10171653</v>
      </c>
      <c r="C1804" s="240" t="s">
        <v>31</v>
      </c>
      <c r="E1804" s="240" t="s">
        <v>3420</v>
      </c>
      <c r="F1804" s="240">
        <v>413114</v>
      </c>
      <c r="G1804" s="240" t="s">
        <v>3421</v>
      </c>
      <c r="H1804" s="240" t="s">
        <v>261</v>
      </c>
      <c r="I1804" s="240">
        <v>22800</v>
      </c>
      <c r="J1804" s="240" t="s">
        <v>486</v>
      </c>
      <c r="K1804" s="240" t="s">
        <v>553</v>
      </c>
      <c r="L1804" s="240" t="s">
        <v>39</v>
      </c>
      <c r="M1804" s="240" t="s">
        <v>3493</v>
      </c>
      <c r="Q1804" s="240" t="s">
        <v>3800</v>
      </c>
      <c r="R1804" s="331" t="s">
        <v>3505</v>
      </c>
      <c r="S1804" s="240" t="s">
        <v>3480</v>
      </c>
      <c r="T1804" s="240" t="s">
        <v>3481</v>
      </c>
      <c r="V1804" s="240">
        <v>100010001376</v>
      </c>
      <c r="AJ1804" s="198" t="str">
        <f t="shared" si="32"/>
        <v>-</v>
      </c>
      <c r="AK1804" s="230">
        <v>2013</v>
      </c>
      <c r="AL1804" s="551" t="s">
        <v>6795</v>
      </c>
    </row>
    <row r="1805" spans="2:38" x14ac:dyDescent="0.2">
      <c r="B1805" s="240">
        <v>10185006</v>
      </c>
      <c r="C1805" s="240" t="s">
        <v>31</v>
      </c>
      <c r="E1805" s="240" t="s">
        <v>3506</v>
      </c>
      <c r="F1805" s="240">
        <v>414505</v>
      </c>
      <c r="G1805" s="240" t="s">
        <v>3507</v>
      </c>
      <c r="H1805" s="240" t="s">
        <v>409</v>
      </c>
      <c r="I1805" s="240">
        <v>62460</v>
      </c>
      <c r="J1805" s="240" t="s">
        <v>3341</v>
      </c>
      <c r="K1805" s="240" t="s">
        <v>3342</v>
      </c>
      <c r="L1805" s="240" t="s">
        <v>39</v>
      </c>
      <c r="M1805" s="240" t="s">
        <v>3491</v>
      </c>
      <c r="Q1805" s="284" t="s">
        <v>4251</v>
      </c>
      <c r="R1805" s="331" t="s">
        <v>3508</v>
      </c>
      <c r="S1805" s="240" t="s">
        <v>3480</v>
      </c>
      <c r="T1805" s="240" t="s">
        <v>3481</v>
      </c>
      <c r="V1805" s="240">
        <v>100010001376</v>
      </c>
      <c r="AJ1805" s="198" t="str">
        <f t="shared" si="32"/>
        <v>-</v>
      </c>
      <c r="AK1805" s="230">
        <v>2013</v>
      </c>
      <c r="AL1805" s="551" t="s">
        <v>6795</v>
      </c>
    </row>
    <row r="1806" spans="2:38" x14ac:dyDescent="0.2">
      <c r="B1806" s="240">
        <v>10185018</v>
      </c>
      <c r="C1806" s="240" t="s">
        <v>31</v>
      </c>
      <c r="E1806" s="240" t="s">
        <v>3506</v>
      </c>
      <c r="F1806" s="240">
        <v>414505</v>
      </c>
      <c r="G1806" s="240" t="s">
        <v>3507</v>
      </c>
      <c r="H1806" s="240" t="s">
        <v>409</v>
      </c>
      <c r="I1806" s="240">
        <v>60660</v>
      </c>
      <c r="J1806" s="240" t="s">
        <v>3414</v>
      </c>
      <c r="K1806" s="240" t="s">
        <v>3415</v>
      </c>
      <c r="L1806" s="240" t="s">
        <v>39</v>
      </c>
      <c r="M1806" s="240" t="s">
        <v>3491</v>
      </c>
      <c r="Q1806" s="284" t="s">
        <v>4251</v>
      </c>
      <c r="R1806" s="331" t="s">
        <v>3509</v>
      </c>
      <c r="S1806" s="240" t="s">
        <v>3480</v>
      </c>
      <c r="T1806" s="240" t="s">
        <v>3481</v>
      </c>
      <c r="V1806" s="240">
        <v>100010001376</v>
      </c>
      <c r="AJ1806" s="198" t="str">
        <f t="shared" ref="AJ1806:AJ1869" si="33">IF(Q1806&lt;&gt;"",IF(Q1806="@","+","-"),MID(J1806,1,6))</f>
        <v>-</v>
      </c>
      <c r="AK1806" s="230">
        <v>2013</v>
      </c>
      <c r="AL1806" s="551" t="s">
        <v>6795</v>
      </c>
    </row>
    <row r="1807" spans="2:38" x14ac:dyDescent="0.2">
      <c r="B1807" s="240">
        <v>10185019</v>
      </c>
      <c r="C1807" s="240" t="s">
        <v>31</v>
      </c>
      <c r="E1807" s="240" t="s">
        <v>3506</v>
      </c>
      <c r="F1807" s="240">
        <v>414505</v>
      </c>
      <c r="G1807" s="240" t="s">
        <v>3507</v>
      </c>
      <c r="H1807" s="240" t="s">
        <v>409</v>
      </c>
      <c r="I1807" s="240">
        <v>61160</v>
      </c>
      <c r="J1807" s="240" t="s">
        <v>3414</v>
      </c>
      <c r="K1807" s="240" t="s">
        <v>3415</v>
      </c>
      <c r="L1807" s="240" t="s">
        <v>39</v>
      </c>
      <c r="M1807" s="240" t="s">
        <v>3491</v>
      </c>
      <c r="Q1807" s="284" t="s">
        <v>4251</v>
      </c>
      <c r="R1807" s="331" t="s">
        <v>3510</v>
      </c>
      <c r="S1807" s="240" t="s">
        <v>3480</v>
      </c>
      <c r="T1807" s="240" t="s">
        <v>3481</v>
      </c>
      <c r="V1807" s="240">
        <v>100010001376</v>
      </c>
      <c r="AJ1807" s="198" t="str">
        <f t="shared" si="33"/>
        <v>-</v>
      </c>
      <c r="AK1807" s="230">
        <v>2013</v>
      </c>
      <c r="AL1807" s="551" t="s">
        <v>6795</v>
      </c>
    </row>
    <row r="1808" spans="2:38" x14ac:dyDescent="0.2">
      <c r="B1808" s="240">
        <v>10185020</v>
      </c>
      <c r="C1808" s="240" t="s">
        <v>31</v>
      </c>
      <c r="E1808" s="240" t="s">
        <v>3506</v>
      </c>
      <c r="F1808" s="240">
        <v>414505</v>
      </c>
      <c r="G1808" s="240" t="s">
        <v>3507</v>
      </c>
      <c r="H1808" s="240" t="s">
        <v>409</v>
      </c>
      <c r="I1808" s="240">
        <v>61660</v>
      </c>
      <c r="J1808" s="240" t="s">
        <v>3414</v>
      </c>
      <c r="K1808" s="240" t="s">
        <v>3415</v>
      </c>
      <c r="L1808" s="240" t="s">
        <v>39</v>
      </c>
      <c r="M1808" s="240" t="s">
        <v>3491</v>
      </c>
      <c r="Q1808" s="284" t="s">
        <v>4251</v>
      </c>
      <c r="R1808" s="331" t="s">
        <v>3511</v>
      </c>
      <c r="S1808" s="240" t="s">
        <v>3480</v>
      </c>
      <c r="T1808" s="240" t="s">
        <v>3481</v>
      </c>
      <c r="V1808" s="240">
        <v>100010001376</v>
      </c>
      <c r="AJ1808" s="198" t="str">
        <f t="shared" si="33"/>
        <v>-</v>
      </c>
      <c r="AK1808" s="230">
        <v>2013</v>
      </c>
      <c r="AL1808" s="551" t="s">
        <v>6795</v>
      </c>
    </row>
    <row r="1809" spans="2:38" x14ac:dyDescent="0.2">
      <c r="B1809" s="240">
        <v>10185525</v>
      </c>
      <c r="C1809" s="240" t="s">
        <v>31</v>
      </c>
      <c r="E1809" s="240" t="s">
        <v>3350</v>
      </c>
      <c r="F1809" s="240">
        <v>414635</v>
      </c>
      <c r="G1809" s="240" t="s">
        <v>3351</v>
      </c>
      <c r="H1809" s="240" t="s">
        <v>308</v>
      </c>
      <c r="I1809" s="240">
        <v>84700</v>
      </c>
      <c r="J1809" s="240" t="s">
        <v>486</v>
      </c>
      <c r="K1809" s="240" t="s">
        <v>553</v>
      </c>
      <c r="L1809" s="240" t="s">
        <v>39</v>
      </c>
      <c r="M1809" s="240" t="s">
        <v>3491</v>
      </c>
      <c r="Q1809" s="240" t="s">
        <v>3799</v>
      </c>
      <c r="R1809" s="331" t="s">
        <v>3512</v>
      </c>
      <c r="S1809" s="240" t="s">
        <v>3480</v>
      </c>
      <c r="T1809" s="240" t="s">
        <v>3481</v>
      </c>
      <c r="V1809" s="240">
        <v>100010001376</v>
      </c>
      <c r="AJ1809" s="198" t="str">
        <f t="shared" si="33"/>
        <v>-</v>
      </c>
      <c r="AK1809" s="230">
        <v>2013</v>
      </c>
      <c r="AL1809" s="551" t="s">
        <v>6795</v>
      </c>
    </row>
    <row r="1810" spans="2:38" x14ac:dyDescent="0.2">
      <c r="B1810" s="240">
        <v>10185538</v>
      </c>
      <c r="C1810" s="240" t="s">
        <v>31</v>
      </c>
      <c r="E1810" s="240" t="s">
        <v>3350</v>
      </c>
      <c r="F1810" s="240">
        <v>414635</v>
      </c>
      <c r="G1810" s="240" t="s">
        <v>3351</v>
      </c>
      <c r="H1810" s="240" t="s">
        <v>308</v>
      </c>
      <c r="I1810" s="240">
        <v>97000</v>
      </c>
      <c r="J1810" s="240" t="s">
        <v>486</v>
      </c>
      <c r="K1810" s="240" t="s">
        <v>553</v>
      </c>
      <c r="L1810" s="240" t="s">
        <v>39</v>
      </c>
      <c r="M1810" s="240" t="s">
        <v>3491</v>
      </c>
      <c r="Q1810" s="240" t="s">
        <v>3798</v>
      </c>
      <c r="R1810" s="331" t="s">
        <v>3513</v>
      </c>
      <c r="S1810" s="240" t="s">
        <v>3480</v>
      </c>
      <c r="T1810" s="240" t="s">
        <v>3481</v>
      </c>
      <c r="V1810" s="240">
        <v>100010001376</v>
      </c>
      <c r="AJ1810" s="198" t="str">
        <f t="shared" si="33"/>
        <v>-</v>
      </c>
      <c r="AK1810" s="230">
        <v>2013</v>
      </c>
      <c r="AL1810" s="551" t="s">
        <v>6795</v>
      </c>
    </row>
    <row r="1811" spans="2:38" x14ac:dyDescent="0.2">
      <c r="B1811" s="240">
        <v>10185851</v>
      </c>
      <c r="C1811" s="240" t="s">
        <v>31</v>
      </c>
      <c r="E1811" s="240" t="s">
        <v>3350</v>
      </c>
      <c r="F1811" s="240">
        <v>414635</v>
      </c>
      <c r="G1811" s="240" t="s">
        <v>3351</v>
      </c>
      <c r="H1811" s="240" t="s">
        <v>308</v>
      </c>
      <c r="I1811" s="240">
        <v>80800</v>
      </c>
      <c r="J1811" s="240" t="s">
        <v>877</v>
      </c>
      <c r="K1811" s="240" t="s">
        <v>2196</v>
      </c>
      <c r="L1811" s="240" t="s">
        <v>39</v>
      </c>
      <c r="M1811" s="240" t="s">
        <v>3491</v>
      </c>
      <c r="Q1811" s="240" t="s">
        <v>3854</v>
      </c>
      <c r="R1811" s="331" t="s">
        <v>3514</v>
      </c>
      <c r="S1811" s="240" t="s">
        <v>3480</v>
      </c>
      <c r="T1811" s="240" t="s">
        <v>3481</v>
      </c>
      <c r="V1811" s="240">
        <v>100010001376</v>
      </c>
      <c r="AJ1811" s="198" t="str">
        <f t="shared" si="33"/>
        <v>-</v>
      </c>
      <c r="AK1811" s="230">
        <v>2013</v>
      </c>
      <c r="AL1811" s="551" t="s">
        <v>6795</v>
      </c>
    </row>
    <row r="1812" spans="2:38" x14ac:dyDescent="0.2">
      <c r="B1812" s="240">
        <v>10187715</v>
      </c>
      <c r="C1812" s="240" t="s">
        <v>31</v>
      </c>
      <c r="E1812" s="240" t="s">
        <v>3506</v>
      </c>
      <c r="F1812" s="240">
        <v>414505</v>
      </c>
      <c r="G1812" s="240" t="s">
        <v>3507</v>
      </c>
      <c r="H1812" s="240" t="s">
        <v>409</v>
      </c>
      <c r="I1812" s="240">
        <v>25500</v>
      </c>
      <c r="J1812" s="240" t="s">
        <v>1143</v>
      </c>
      <c r="K1812" s="240" t="s">
        <v>1144</v>
      </c>
      <c r="L1812" s="240" t="s">
        <v>39</v>
      </c>
      <c r="M1812" s="240" t="s">
        <v>3491</v>
      </c>
      <c r="Q1812" s="240" t="s">
        <v>3852</v>
      </c>
      <c r="R1812" s="331" t="s">
        <v>3515</v>
      </c>
      <c r="S1812" s="240" t="s">
        <v>3480</v>
      </c>
      <c r="T1812" s="240" t="s">
        <v>3481</v>
      </c>
      <c r="V1812" s="240">
        <v>100010001376</v>
      </c>
      <c r="AJ1812" s="198" t="str">
        <f t="shared" si="33"/>
        <v>-</v>
      </c>
      <c r="AK1812" s="230">
        <v>2013</v>
      </c>
      <c r="AL1812" s="551" t="s">
        <v>6795</v>
      </c>
    </row>
    <row r="1813" spans="2:38" ht="32" x14ac:dyDescent="0.2">
      <c r="B1813" s="253" t="s">
        <v>3516</v>
      </c>
      <c r="C1813" s="240" t="s">
        <v>31</v>
      </c>
      <c r="E1813" s="240" t="s">
        <v>3506</v>
      </c>
      <c r="F1813" s="240">
        <v>414505</v>
      </c>
      <c r="G1813" s="240" t="s">
        <v>3507</v>
      </c>
      <c r="H1813" s="240" t="s">
        <v>409</v>
      </c>
      <c r="I1813" s="240">
        <v>65300</v>
      </c>
      <c r="J1813" s="240" t="s">
        <v>534</v>
      </c>
      <c r="K1813" s="240" t="s">
        <v>537</v>
      </c>
      <c r="L1813" s="240" t="s">
        <v>39</v>
      </c>
      <c r="M1813" s="240" t="s">
        <v>3491</v>
      </c>
      <c r="Q1813" s="240" t="s">
        <v>3851</v>
      </c>
      <c r="R1813" s="331" t="s">
        <v>3517</v>
      </c>
      <c r="S1813" s="240" t="s">
        <v>3480</v>
      </c>
      <c r="T1813" s="240" t="s">
        <v>3481</v>
      </c>
      <c r="V1813" s="240">
        <v>100010001376</v>
      </c>
      <c r="AJ1813" s="198" t="str">
        <f t="shared" si="33"/>
        <v>-</v>
      </c>
      <c r="AK1813" s="230">
        <v>2013</v>
      </c>
      <c r="AL1813" s="551" t="s">
        <v>6795</v>
      </c>
    </row>
    <row r="1814" spans="2:38" x14ac:dyDescent="0.2">
      <c r="B1814" s="240">
        <v>10187740</v>
      </c>
      <c r="C1814" s="240" t="s">
        <v>31</v>
      </c>
      <c r="E1814" s="240" t="s">
        <v>3506</v>
      </c>
      <c r="F1814" s="240">
        <v>414505</v>
      </c>
      <c r="G1814" s="240" t="s">
        <v>3507</v>
      </c>
      <c r="H1814" s="240" t="s">
        <v>409</v>
      </c>
      <c r="I1814" s="240">
        <v>65200</v>
      </c>
      <c r="J1814" s="240" t="s">
        <v>841</v>
      </c>
      <c r="K1814" s="240" t="s">
        <v>842</v>
      </c>
      <c r="L1814" s="240" t="s">
        <v>39</v>
      </c>
      <c r="M1814" s="240" t="s">
        <v>3491</v>
      </c>
      <c r="Q1814" s="240" t="s">
        <v>3850</v>
      </c>
      <c r="R1814" s="331" t="s">
        <v>3518</v>
      </c>
      <c r="S1814" s="240" t="s">
        <v>3480</v>
      </c>
      <c r="T1814" s="240" t="s">
        <v>3481</v>
      </c>
      <c r="V1814" s="240">
        <v>100010001376</v>
      </c>
      <c r="AJ1814" s="198" t="str">
        <f t="shared" si="33"/>
        <v>-</v>
      </c>
      <c r="AK1814" s="230">
        <v>2013</v>
      </c>
      <c r="AL1814" s="551" t="s">
        <v>6795</v>
      </c>
    </row>
    <row r="1815" spans="2:38" x14ac:dyDescent="0.2">
      <c r="B1815" s="240">
        <v>10188323</v>
      </c>
      <c r="C1815" s="240" t="s">
        <v>31</v>
      </c>
      <c r="E1815" s="240" t="s">
        <v>3369</v>
      </c>
      <c r="F1815" s="240">
        <v>412200</v>
      </c>
      <c r="G1815" s="240" t="s">
        <v>3370</v>
      </c>
      <c r="H1815" s="240" t="s">
        <v>409</v>
      </c>
      <c r="I1815" s="240">
        <v>92100</v>
      </c>
      <c r="J1815" s="240" t="s">
        <v>486</v>
      </c>
      <c r="K1815" s="240" t="s">
        <v>553</v>
      </c>
      <c r="L1815" s="240" t="s">
        <v>39</v>
      </c>
      <c r="M1815" s="240" t="s">
        <v>3488</v>
      </c>
      <c r="Q1815" s="240" t="s">
        <v>3797</v>
      </c>
      <c r="R1815" s="331" t="s">
        <v>3519</v>
      </c>
      <c r="S1815" s="240" t="s">
        <v>3480</v>
      </c>
      <c r="T1815" s="240" t="s">
        <v>3481</v>
      </c>
      <c r="V1815" s="240">
        <v>100010001376</v>
      </c>
      <c r="AJ1815" s="198" t="str">
        <f t="shared" si="33"/>
        <v>-</v>
      </c>
      <c r="AK1815" s="230">
        <v>2013</v>
      </c>
      <c r="AL1815" s="551" t="s">
        <v>6795</v>
      </c>
    </row>
    <row r="1816" spans="2:38" x14ac:dyDescent="0.2">
      <c r="B1816" s="240">
        <v>10188584</v>
      </c>
      <c r="C1816" s="240" t="s">
        <v>31</v>
      </c>
      <c r="E1816" s="240" t="s">
        <v>3369</v>
      </c>
      <c r="F1816" s="240">
        <v>412200</v>
      </c>
      <c r="G1816" s="240" t="s">
        <v>3370</v>
      </c>
      <c r="H1816" s="240" t="s">
        <v>409</v>
      </c>
      <c r="I1816" s="240">
        <v>6300</v>
      </c>
      <c r="J1816" s="240" t="s">
        <v>207</v>
      </c>
      <c r="K1816" s="240" t="s">
        <v>3422</v>
      </c>
      <c r="L1816" s="240" t="s">
        <v>39</v>
      </c>
      <c r="M1816" s="240" t="s">
        <v>3488</v>
      </c>
      <c r="Q1816" s="240" t="s">
        <v>4138</v>
      </c>
      <c r="R1816" s="331" t="s">
        <v>3520</v>
      </c>
      <c r="S1816" s="240" t="s">
        <v>3480</v>
      </c>
      <c r="T1816" s="240" t="s">
        <v>3481</v>
      </c>
      <c r="V1816" s="240">
        <v>100010001376</v>
      </c>
      <c r="AJ1816" s="198" t="str">
        <f t="shared" si="33"/>
        <v>-</v>
      </c>
      <c r="AK1816" s="230">
        <v>2013</v>
      </c>
      <c r="AL1816" s="551" t="s">
        <v>6795</v>
      </c>
    </row>
    <row r="1817" spans="2:38" x14ac:dyDescent="0.2">
      <c r="B1817" s="240">
        <v>10188585</v>
      </c>
      <c r="C1817" s="240" t="s">
        <v>31</v>
      </c>
      <c r="E1817" s="240" t="s">
        <v>3369</v>
      </c>
      <c r="F1817" s="240">
        <v>412200</v>
      </c>
      <c r="G1817" s="240" t="s">
        <v>3370</v>
      </c>
      <c r="H1817" s="240" t="s">
        <v>409</v>
      </c>
      <c r="I1817" s="240">
        <v>10400</v>
      </c>
      <c r="J1817" s="240" t="s">
        <v>449</v>
      </c>
      <c r="K1817" s="240" t="s">
        <v>1080</v>
      </c>
      <c r="L1817" s="240" t="s">
        <v>39</v>
      </c>
      <c r="M1817" s="240" t="s">
        <v>3488</v>
      </c>
      <c r="Q1817" s="240" t="s">
        <v>3774</v>
      </c>
      <c r="R1817" s="331" t="s">
        <v>3521</v>
      </c>
      <c r="S1817" s="240" t="s">
        <v>3480</v>
      </c>
      <c r="T1817" s="240" t="s">
        <v>3481</v>
      </c>
      <c r="V1817" s="240">
        <v>100010001376</v>
      </c>
      <c r="AJ1817" s="198" t="str">
        <f t="shared" si="33"/>
        <v>-</v>
      </c>
      <c r="AK1817" s="230">
        <v>2013</v>
      </c>
      <c r="AL1817" s="551" t="s">
        <v>6795</v>
      </c>
    </row>
    <row r="1818" spans="2:38" x14ac:dyDescent="0.2">
      <c r="B1818" s="240">
        <v>10188600</v>
      </c>
      <c r="C1818" s="240" t="s">
        <v>31</v>
      </c>
      <c r="E1818" s="240" t="s">
        <v>3369</v>
      </c>
      <c r="F1818" s="240">
        <v>412200</v>
      </c>
      <c r="G1818" s="240" t="s">
        <v>3370</v>
      </c>
      <c r="H1818" s="240" t="s">
        <v>409</v>
      </c>
      <c r="I1818" s="240">
        <v>22200</v>
      </c>
      <c r="J1818" s="240" t="s">
        <v>290</v>
      </c>
      <c r="K1818" s="240" t="s">
        <v>413</v>
      </c>
      <c r="L1818" s="240" t="s">
        <v>39</v>
      </c>
      <c r="M1818" s="240" t="s">
        <v>3488</v>
      </c>
      <c r="N1818" s="192" t="s">
        <v>4252</v>
      </c>
      <c r="Q1818" s="240" t="s">
        <v>4405</v>
      </c>
      <c r="R1818" s="331" t="s">
        <v>3522</v>
      </c>
      <c r="S1818" s="240" t="s">
        <v>3480</v>
      </c>
      <c r="T1818" s="240" t="s">
        <v>3481</v>
      </c>
      <c r="V1818" s="240">
        <v>100010001376</v>
      </c>
      <c r="AJ1818" s="198" t="str">
        <f t="shared" si="33"/>
        <v>-</v>
      </c>
      <c r="AK1818" s="230">
        <v>2013</v>
      </c>
      <c r="AL1818" s="551" t="s">
        <v>6795</v>
      </c>
    </row>
    <row r="1819" spans="2:38" x14ac:dyDescent="0.2">
      <c r="B1819" s="240">
        <v>10188601</v>
      </c>
      <c r="C1819" s="240" t="s">
        <v>31</v>
      </c>
      <c r="E1819" s="240" t="s">
        <v>3369</v>
      </c>
      <c r="F1819" s="240">
        <v>412200</v>
      </c>
      <c r="G1819" s="240" t="s">
        <v>3370</v>
      </c>
      <c r="H1819" s="240" t="s">
        <v>409</v>
      </c>
      <c r="I1819" s="240">
        <v>24100</v>
      </c>
      <c r="J1819" s="240" t="s">
        <v>1143</v>
      </c>
      <c r="K1819" s="240" t="s">
        <v>1144</v>
      </c>
      <c r="L1819" s="240" t="s">
        <v>39</v>
      </c>
      <c r="M1819" s="240" t="s">
        <v>3488</v>
      </c>
      <c r="Q1819" s="240" t="s">
        <v>3875</v>
      </c>
      <c r="R1819" s="331" t="s">
        <v>3523</v>
      </c>
      <c r="S1819" s="240" t="s">
        <v>3480</v>
      </c>
      <c r="T1819" s="240" t="s">
        <v>3481</v>
      </c>
      <c r="V1819" s="240">
        <v>100010001376</v>
      </c>
      <c r="AJ1819" s="198" t="str">
        <f t="shared" si="33"/>
        <v>-</v>
      </c>
      <c r="AK1819" s="230">
        <v>2013</v>
      </c>
      <c r="AL1819" s="551" t="s">
        <v>6795</v>
      </c>
    </row>
    <row r="1820" spans="2:38" x14ac:dyDescent="0.2">
      <c r="B1820" s="240">
        <v>10188607</v>
      </c>
      <c r="C1820" s="240" t="s">
        <v>31</v>
      </c>
      <c r="E1820" s="240" t="s">
        <v>3369</v>
      </c>
      <c r="F1820" s="240">
        <v>412200</v>
      </c>
      <c r="G1820" s="240" t="s">
        <v>3370</v>
      </c>
      <c r="H1820" s="240" t="s">
        <v>409</v>
      </c>
      <c r="I1820" s="240">
        <v>25900</v>
      </c>
      <c r="J1820" s="240" t="s">
        <v>356</v>
      </c>
      <c r="K1820" s="240" t="s">
        <v>357</v>
      </c>
      <c r="L1820" s="240" t="s">
        <v>39</v>
      </c>
      <c r="M1820" s="240" t="s">
        <v>3488</v>
      </c>
      <c r="Q1820" s="240" t="s">
        <v>3800</v>
      </c>
      <c r="R1820" s="331" t="s">
        <v>3524</v>
      </c>
      <c r="S1820" s="240" t="s">
        <v>3480</v>
      </c>
      <c r="T1820" s="240" t="s">
        <v>3481</v>
      </c>
      <c r="V1820" s="240">
        <v>100010001376</v>
      </c>
      <c r="AJ1820" s="198" t="str">
        <f t="shared" si="33"/>
        <v>-</v>
      </c>
      <c r="AK1820" s="230">
        <v>2013</v>
      </c>
      <c r="AL1820" s="551" t="s">
        <v>6795</v>
      </c>
    </row>
    <row r="1821" spans="2:38" x14ac:dyDescent="0.2">
      <c r="B1821" s="240">
        <v>10188622</v>
      </c>
      <c r="C1821" s="240" t="s">
        <v>31</v>
      </c>
      <c r="E1821" s="240" t="s">
        <v>3369</v>
      </c>
      <c r="F1821" s="240">
        <v>412200</v>
      </c>
      <c r="G1821" s="240" t="s">
        <v>3370</v>
      </c>
      <c r="H1821" s="240" t="s">
        <v>409</v>
      </c>
      <c r="I1821" s="240">
        <v>90800</v>
      </c>
      <c r="J1821" s="240" t="s">
        <v>877</v>
      </c>
      <c r="K1821" s="240" t="s">
        <v>2196</v>
      </c>
      <c r="L1821" s="240" t="s">
        <v>39</v>
      </c>
      <c r="M1821" s="240" t="s">
        <v>3488</v>
      </c>
      <c r="Q1821" s="240" t="s">
        <v>3857</v>
      </c>
      <c r="R1821" s="331" t="s">
        <v>3525</v>
      </c>
      <c r="S1821" s="240" t="s">
        <v>3480</v>
      </c>
      <c r="T1821" s="240" t="s">
        <v>3481</v>
      </c>
      <c r="V1821" s="240">
        <v>100010001376</v>
      </c>
      <c r="AJ1821" s="198" t="str">
        <f t="shared" si="33"/>
        <v>-</v>
      </c>
      <c r="AK1821" s="230">
        <v>2013</v>
      </c>
      <c r="AL1821" s="551" t="s">
        <v>6795</v>
      </c>
    </row>
    <row r="1822" spans="2:38" x14ac:dyDescent="0.2">
      <c r="B1822" s="240">
        <v>10188625</v>
      </c>
      <c r="C1822" s="240" t="s">
        <v>31</v>
      </c>
      <c r="E1822" s="240" t="s">
        <v>3369</v>
      </c>
      <c r="F1822" s="240">
        <v>412200</v>
      </c>
      <c r="G1822" s="240" t="s">
        <v>3370</v>
      </c>
      <c r="H1822" s="240" t="s">
        <v>409</v>
      </c>
      <c r="I1822" s="240">
        <v>22100</v>
      </c>
      <c r="J1822" s="240" t="s">
        <v>290</v>
      </c>
      <c r="K1822" s="240" t="s">
        <v>413</v>
      </c>
      <c r="L1822" s="240" t="s">
        <v>39</v>
      </c>
      <c r="M1822" s="240" t="s">
        <v>3488</v>
      </c>
      <c r="N1822" s="192" t="s">
        <v>4252</v>
      </c>
      <c r="Q1822" s="240" t="s">
        <v>4404</v>
      </c>
      <c r="R1822" s="331" t="s">
        <v>3526</v>
      </c>
      <c r="S1822" s="240" t="s">
        <v>3480</v>
      </c>
      <c r="T1822" s="240" t="s">
        <v>3481</v>
      </c>
      <c r="V1822" s="240">
        <v>100010001376</v>
      </c>
      <c r="AJ1822" s="198" t="str">
        <f t="shared" si="33"/>
        <v>-</v>
      </c>
      <c r="AK1822" s="230">
        <v>2013</v>
      </c>
      <c r="AL1822" s="551" t="s">
        <v>6795</v>
      </c>
    </row>
    <row r="1823" spans="2:38" x14ac:dyDescent="0.2">
      <c r="B1823" s="240">
        <v>10188627</v>
      </c>
      <c r="C1823" s="240" t="s">
        <v>31</v>
      </c>
      <c r="E1823" s="240" t="s">
        <v>3369</v>
      </c>
      <c r="F1823" s="240">
        <v>412200</v>
      </c>
      <c r="G1823" s="240" t="s">
        <v>3370</v>
      </c>
      <c r="H1823" s="240" t="s">
        <v>409</v>
      </c>
      <c r="I1823" s="240">
        <v>92000</v>
      </c>
      <c r="J1823" s="240" t="s">
        <v>738</v>
      </c>
      <c r="K1823" s="240" t="s">
        <v>739</v>
      </c>
      <c r="L1823" s="240" t="s">
        <v>39</v>
      </c>
      <c r="M1823" s="240" t="s">
        <v>3488</v>
      </c>
      <c r="Q1823" s="240" t="s">
        <v>3855</v>
      </c>
      <c r="R1823" s="331" t="s">
        <v>3527</v>
      </c>
      <c r="S1823" s="240" t="s">
        <v>3480</v>
      </c>
      <c r="T1823" s="240" t="s">
        <v>3481</v>
      </c>
      <c r="V1823" s="240">
        <v>100010001376</v>
      </c>
      <c r="AJ1823" s="198" t="str">
        <f t="shared" si="33"/>
        <v>-</v>
      </c>
      <c r="AK1823" s="230">
        <v>2013</v>
      </c>
      <c r="AL1823" s="551" t="s">
        <v>6795</v>
      </c>
    </row>
    <row r="1824" spans="2:38" x14ac:dyDescent="0.2">
      <c r="B1824" s="240">
        <v>10189931</v>
      </c>
      <c r="C1824" s="240" t="s">
        <v>31</v>
      </c>
      <c r="E1824" s="240" t="s">
        <v>3348</v>
      </c>
      <c r="F1824" s="240">
        <v>413808</v>
      </c>
      <c r="G1824" s="240" t="s">
        <v>3349</v>
      </c>
      <c r="H1824" s="240" t="s">
        <v>556</v>
      </c>
      <c r="I1824" s="240">
        <v>66700</v>
      </c>
      <c r="J1824" s="240" t="s">
        <v>486</v>
      </c>
      <c r="K1824" s="240" t="s">
        <v>553</v>
      </c>
      <c r="L1824" s="240" t="s">
        <v>39</v>
      </c>
      <c r="M1824" s="240" t="s">
        <v>3491</v>
      </c>
      <c r="Q1824" s="240" t="s">
        <v>3796</v>
      </c>
      <c r="R1824" s="331" t="s">
        <v>3528</v>
      </c>
      <c r="S1824" s="240" t="s">
        <v>3480</v>
      </c>
      <c r="T1824" s="240" t="s">
        <v>3481</v>
      </c>
      <c r="V1824" s="240">
        <v>100010001376</v>
      </c>
      <c r="AJ1824" s="198" t="str">
        <f t="shared" si="33"/>
        <v>-</v>
      </c>
      <c r="AK1824" s="230">
        <v>2013</v>
      </c>
      <c r="AL1824" s="551" t="s">
        <v>6795</v>
      </c>
    </row>
    <row r="1825" spans="2:38" x14ac:dyDescent="0.2">
      <c r="B1825" s="240">
        <v>10190182</v>
      </c>
      <c r="C1825" s="240" t="s">
        <v>31</v>
      </c>
      <c r="E1825" s="240" t="s">
        <v>3348</v>
      </c>
      <c r="F1825" s="240">
        <v>413808</v>
      </c>
      <c r="G1825" s="240" t="s">
        <v>3349</v>
      </c>
      <c r="H1825" s="240" t="s">
        <v>556</v>
      </c>
      <c r="I1825" s="240">
        <v>25200</v>
      </c>
      <c r="J1825" s="240" t="s">
        <v>356</v>
      </c>
      <c r="K1825" s="240" t="s">
        <v>357</v>
      </c>
      <c r="L1825" s="240" t="s">
        <v>39</v>
      </c>
      <c r="M1825" s="240" t="s">
        <v>3491</v>
      </c>
      <c r="Q1825" s="240" t="s">
        <v>3810</v>
      </c>
      <c r="R1825" s="331" t="s">
        <v>3529</v>
      </c>
      <c r="S1825" s="240" t="s">
        <v>3480</v>
      </c>
      <c r="T1825" s="240" t="s">
        <v>3481</v>
      </c>
      <c r="V1825" s="240">
        <v>100010001376</v>
      </c>
      <c r="AJ1825" s="198" t="str">
        <f t="shared" si="33"/>
        <v>-</v>
      </c>
      <c r="AK1825" s="230">
        <v>2013</v>
      </c>
      <c r="AL1825" s="551" t="s">
        <v>6795</v>
      </c>
    </row>
    <row r="1826" spans="2:38" x14ac:dyDescent="0.2">
      <c r="B1826" s="240">
        <v>10190191</v>
      </c>
      <c r="C1826" s="240" t="s">
        <v>31</v>
      </c>
      <c r="E1826" s="240" t="s">
        <v>3348</v>
      </c>
      <c r="F1826" s="240">
        <v>413808</v>
      </c>
      <c r="G1826" s="240" t="s">
        <v>3349</v>
      </c>
      <c r="H1826" s="240" t="s">
        <v>556</v>
      </c>
      <c r="I1826" s="240">
        <v>41700</v>
      </c>
      <c r="J1826" s="240" t="s">
        <v>124</v>
      </c>
      <c r="K1826" s="240" t="s">
        <v>445</v>
      </c>
      <c r="L1826" s="240" t="s">
        <v>39</v>
      </c>
      <c r="M1826" s="240" t="s">
        <v>3491</v>
      </c>
      <c r="N1826" s="192" t="s">
        <v>2922</v>
      </c>
      <c r="Q1826" s="240" t="s">
        <v>4411</v>
      </c>
      <c r="R1826" s="331" t="s">
        <v>3530</v>
      </c>
      <c r="S1826" s="240" t="s">
        <v>3480</v>
      </c>
      <c r="T1826" s="240" t="s">
        <v>3481</v>
      </c>
      <c r="V1826" s="240">
        <v>100010001376</v>
      </c>
      <c r="AJ1826" s="198" t="str">
        <f t="shared" si="33"/>
        <v>-</v>
      </c>
      <c r="AK1826" s="230">
        <v>2013</v>
      </c>
      <c r="AL1826" s="551" t="s">
        <v>6795</v>
      </c>
    </row>
    <row r="1827" spans="2:38" x14ac:dyDescent="0.2">
      <c r="B1827" s="240">
        <v>10190203</v>
      </c>
      <c r="C1827" s="240" t="s">
        <v>31</v>
      </c>
      <c r="E1827" s="240" t="s">
        <v>3348</v>
      </c>
      <c r="F1827" s="240">
        <v>413808</v>
      </c>
      <c r="G1827" s="240" t="s">
        <v>3349</v>
      </c>
      <c r="H1827" s="240" t="s">
        <v>556</v>
      </c>
      <c r="I1827" s="240">
        <v>24800</v>
      </c>
      <c r="J1827" s="240" t="s">
        <v>1143</v>
      </c>
      <c r="K1827" s="240" t="s">
        <v>1144</v>
      </c>
      <c r="L1827" s="240" t="s">
        <v>39</v>
      </c>
      <c r="M1827" s="240" t="s">
        <v>3491</v>
      </c>
      <c r="Q1827" s="240" t="s">
        <v>3863</v>
      </c>
      <c r="R1827" s="331" t="s">
        <v>3531</v>
      </c>
      <c r="S1827" s="240" t="s">
        <v>3480</v>
      </c>
      <c r="T1827" s="240" t="s">
        <v>3481</v>
      </c>
      <c r="V1827" s="240">
        <v>100010001376</v>
      </c>
      <c r="AJ1827" s="198" t="str">
        <f t="shared" si="33"/>
        <v>-</v>
      </c>
      <c r="AK1827" s="230">
        <v>2013</v>
      </c>
      <c r="AL1827" s="551" t="s">
        <v>6795</v>
      </c>
    </row>
    <row r="1828" spans="2:38" x14ac:dyDescent="0.2">
      <c r="B1828" s="240">
        <v>10190206</v>
      </c>
      <c r="C1828" s="240" t="s">
        <v>31</v>
      </c>
      <c r="E1828" s="240" t="s">
        <v>3348</v>
      </c>
      <c r="F1828" s="240">
        <v>413808</v>
      </c>
      <c r="G1828" s="240" t="s">
        <v>3349</v>
      </c>
      <c r="H1828" s="240" t="s">
        <v>556</v>
      </c>
      <c r="I1828" s="240">
        <v>10500</v>
      </c>
      <c r="J1828" s="240" t="s">
        <v>546</v>
      </c>
      <c r="K1828" s="240" t="s">
        <v>699</v>
      </c>
      <c r="L1828" s="240" t="s">
        <v>39</v>
      </c>
      <c r="M1828" s="240" t="s">
        <v>3491</v>
      </c>
      <c r="Q1828" s="240" t="s">
        <v>3769</v>
      </c>
      <c r="R1828" s="331" t="s">
        <v>3532</v>
      </c>
      <c r="S1828" s="240" t="s">
        <v>3480</v>
      </c>
      <c r="T1828" s="240" t="s">
        <v>3481</v>
      </c>
      <c r="V1828" s="240">
        <v>100010001376</v>
      </c>
      <c r="AJ1828" s="198" t="str">
        <f t="shared" si="33"/>
        <v>-</v>
      </c>
      <c r="AK1828" s="230">
        <v>2013</v>
      </c>
      <c r="AL1828" s="551" t="s">
        <v>6795</v>
      </c>
    </row>
    <row r="1829" spans="2:38" x14ac:dyDescent="0.2">
      <c r="B1829" s="240">
        <v>10190207</v>
      </c>
      <c r="C1829" s="240" t="s">
        <v>31</v>
      </c>
      <c r="E1829" s="240" t="s">
        <v>3348</v>
      </c>
      <c r="F1829" s="240">
        <v>413808</v>
      </c>
      <c r="G1829" s="240" t="s">
        <v>3349</v>
      </c>
      <c r="H1829" s="240" t="s">
        <v>556</v>
      </c>
      <c r="I1829" s="240">
        <v>4200</v>
      </c>
      <c r="J1829" s="240" t="s">
        <v>207</v>
      </c>
      <c r="K1829" s="240" t="s">
        <v>3422</v>
      </c>
      <c r="L1829" s="240" t="s">
        <v>39</v>
      </c>
      <c r="M1829" s="240" t="s">
        <v>3491</v>
      </c>
      <c r="Q1829" s="240" t="s">
        <v>4129</v>
      </c>
      <c r="R1829" s="331" t="s">
        <v>3533</v>
      </c>
      <c r="S1829" s="240" t="s">
        <v>3480</v>
      </c>
      <c r="T1829" s="240" t="s">
        <v>3481</v>
      </c>
      <c r="V1829" s="240">
        <v>100010001376</v>
      </c>
      <c r="AJ1829" s="198" t="str">
        <f t="shared" si="33"/>
        <v>-</v>
      </c>
      <c r="AK1829" s="230">
        <v>2013</v>
      </c>
      <c r="AL1829" s="551" t="s">
        <v>6795</v>
      </c>
    </row>
    <row r="1830" spans="2:38" x14ac:dyDescent="0.2">
      <c r="B1830" s="240">
        <v>10190208</v>
      </c>
      <c r="C1830" s="240" t="s">
        <v>31</v>
      </c>
      <c r="E1830" s="240" t="s">
        <v>3348</v>
      </c>
      <c r="F1830" s="240">
        <v>413808</v>
      </c>
      <c r="G1830" s="240" t="s">
        <v>3349</v>
      </c>
      <c r="H1830" s="240" t="s">
        <v>556</v>
      </c>
      <c r="I1830" s="240">
        <v>21200</v>
      </c>
      <c r="J1830" s="240" t="s">
        <v>290</v>
      </c>
      <c r="K1830" s="240" t="s">
        <v>413</v>
      </c>
      <c r="L1830" s="240" t="s">
        <v>39</v>
      </c>
      <c r="M1830" s="240" t="s">
        <v>3491</v>
      </c>
      <c r="N1830" s="192" t="s">
        <v>4252</v>
      </c>
      <c r="Q1830" s="240" t="s">
        <v>4401</v>
      </c>
      <c r="R1830" s="331" t="s">
        <v>3534</v>
      </c>
      <c r="S1830" s="240" t="s">
        <v>3480</v>
      </c>
      <c r="T1830" s="240" t="s">
        <v>3481</v>
      </c>
      <c r="V1830" s="240">
        <v>100010001376</v>
      </c>
      <c r="AJ1830" s="198" t="str">
        <f t="shared" si="33"/>
        <v>-</v>
      </c>
      <c r="AK1830" s="230">
        <v>2013</v>
      </c>
      <c r="AL1830" s="551" t="s">
        <v>6795</v>
      </c>
    </row>
    <row r="1831" spans="2:38" x14ac:dyDescent="0.2">
      <c r="B1831" s="240">
        <v>10190210</v>
      </c>
      <c r="C1831" s="240" t="s">
        <v>31</v>
      </c>
      <c r="E1831" s="240" t="s">
        <v>3348</v>
      </c>
      <c r="F1831" s="240">
        <v>413808</v>
      </c>
      <c r="G1831" s="240" t="s">
        <v>3349</v>
      </c>
      <c r="H1831" s="240" t="s">
        <v>556</v>
      </c>
      <c r="I1831" s="240">
        <v>35300</v>
      </c>
      <c r="J1831" s="240" t="s">
        <v>860</v>
      </c>
      <c r="K1831" s="240" t="s">
        <v>2643</v>
      </c>
      <c r="L1831" s="240" t="s">
        <v>39</v>
      </c>
      <c r="M1831" s="240" t="s">
        <v>3491</v>
      </c>
      <c r="Q1831" s="240" t="s">
        <v>3818</v>
      </c>
      <c r="R1831" s="331" t="s">
        <v>3535</v>
      </c>
      <c r="S1831" s="240" t="s">
        <v>3480</v>
      </c>
      <c r="T1831" s="240" t="s">
        <v>3481</v>
      </c>
      <c r="V1831" s="240">
        <v>100010001376</v>
      </c>
      <c r="AJ1831" s="198" t="str">
        <f t="shared" si="33"/>
        <v>-</v>
      </c>
      <c r="AK1831" s="230">
        <v>2013</v>
      </c>
      <c r="AL1831" s="551" t="s">
        <v>6795</v>
      </c>
    </row>
    <row r="1832" spans="2:38" x14ac:dyDescent="0.2">
      <c r="B1832" s="240">
        <v>10191400</v>
      </c>
      <c r="C1832" s="240" t="s">
        <v>31</v>
      </c>
      <c r="E1832" s="240" t="s">
        <v>3420</v>
      </c>
      <c r="F1832" s="240">
        <v>413114</v>
      </c>
      <c r="G1832" s="240" t="s">
        <v>3421</v>
      </c>
      <c r="H1832" s="240" t="s">
        <v>261</v>
      </c>
      <c r="I1832" s="240">
        <v>41900</v>
      </c>
      <c r="J1832" s="240" t="s">
        <v>860</v>
      </c>
      <c r="K1832" s="240" t="s">
        <v>2643</v>
      </c>
      <c r="L1832" s="240" t="s">
        <v>39</v>
      </c>
      <c r="M1832" s="240" t="s">
        <v>3493</v>
      </c>
      <c r="Q1832" s="240" t="s">
        <v>3827</v>
      </c>
      <c r="R1832" s="331" t="s">
        <v>3536</v>
      </c>
      <c r="S1832" s="240" t="s">
        <v>3480</v>
      </c>
      <c r="T1832" s="240" t="s">
        <v>3481</v>
      </c>
      <c r="V1832" s="240">
        <v>100010001376</v>
      </c>
      <c r="AJ1832" s="198" t="str">
        <f t="shared" si="33"/>
        <v>-</v>
      </c>
      <c r="AK1832" s="230">
        <v>2013</v>
      </c>
      <c r="AL1832" s="551" t="s">
        <v>6795</v>
      </c>
    </row>
    <row r="1833" spans="2:38" x14ac:dyDescent="0.2">
      <c r="B1833" s="240">
        <v>10192307</v>
      </c>
      <c r="C1833" s="240" t="s">
        <v>31</v>
      </c>
      <c r="E1833" s="240" t="s">
        <v>3537</v>
      </c>
      <c r="F1833" s="240">
        <v>414843</v>
      </c>
      <c r="G1833" s="240" t="s">
        <v>3538</v>
      </c>
      <c r="H1833" s="240" t="s">
        <v>46</v>
      </c>
      <c r="I1833" s="240">
        <v>3100</v>
      </c>
      <c r="J1833" s="240" t="s">
        <v>860</v>
      </c>
      <c r="K1833" s="240" t="s">
        <v>2643</v>
      </c>
      <c r="L1833" s="240" t="s">
        <v>39</v>
      </c>
      <c r="M1833" s="240" t="s">
        <v>3493</v>
      </c>
      <c r="Q1833" s="240" t="s">
        <v>3828</v>
      </c>
      <c r="R1833" s="331" t="s">
        <v>3539</v>
      </c>
      <c r="S1833" s="240" t="s">
        <v>3480</v>
      </c>
      <c r="T1833" s="240" t="s">
        <v>3481</v>
      </c>
      <c r="V1833" s="240">
        <v>100010001376</v>
      </c>
      <c r="AJ1833" s="198" t="str">
        <f t="shared" si="33"/>
        <v>-</v>
      </c>
      <c r="AK1833" s="230">
        <v>2013</v>
      </c>
      <c r="AL1833" s="551" t="s">
        <v>6795</v>
      </c>
    </row>
    <row r="1834" spans="2:38" ht="32" x14ac:dyDescent="0.2">
      <c r="B1834" s="253" t="s">
        <v>3540</v>
      </c>
      <c r="C1834" s="240" t="s">
        <v>31</v>
      </c>
      <c r="E1834" s="240" t="s">
        <v>3506</v>
      </c>
      <c r="F1834" s="240">
        <v>414505</v>
      </c>
      <c r="G1834" s="240" t="s">
        <v>3507</v>
      </c>
      <c r="H1834" s="240" t="s">
        <v>409</v>
      </c>
      <c r="I1834" s="240">
        <v>30100</v>
      </c>
      <c r="J1834" s="240" t="s">
        <v>362</v>
      </c>
      <c r="K1834" s="240" t="s">
        <v>600</v>
      </c>
      <c r="L1834" s="240" t="s">
        <v>39</v>
      </c>
      <c r="M1834" s="240" t="s">
        <v>3541</v>
      </c>
      <c r="Q1834" s="240" t="s">
        <v>3826</v>
      </c>
      <c r="R1834" s="331" t="s">
        <v>3542</v>
      </c>
      <c r="S1834" s="240" t="s">
        <v>3480</v>
      </c>
      <c r="T1834" s="240" t="s">
        <v>3481</v>
      </c>
      <c r="V1834" s="240">
        <v>100010001376</v>
      </c>
      <c r="AJ1834" s="198" t="str">
        <f t="shared" si="33"/>
        <v>-</v>
      </c>
      <c r="AK1834" s="230">
        <v>2013</v>
      </c>
      <c r="AL1834" s="551" t="s">
        <v>6795</v>
      </c>
    </row>
    <row r="1835" spans="2:38" ht="32" x14ac:dyDescent="0.2">
      <c r="B1835" s="253" t="s">
        <v>3543</v>
      </c>
      <c r="C1835" s="240" t="s">
        <v>31</v>
      </c>
      <c r="E1835" s="240" t="s">
        <v>3373</v>
      </c>
      <c r="F1835" s="240">
        <v>414506</v>
      </c>
      <c r="G1835" s="240" t="s">
        <v>3374</v>
      </c>
      <c r="H1835" s="240" t="s">
        <v>342</v>
      </c>
      <c r="I1835" s="240">
        <v>31800</v>
      </c>
      <c r="J1835" s="240" t="s">
        <v>989</v>
      </c>
      <c r="K1835" s="240" t="s">
        <v>1151</v>
      </c>
      <c r="L1835" s="240" t="s">
        <v>39</v>
      </c>
      <c r="M1835" s="240" t="s">
        <v>3544</v>
      </c>
      <c r="N1835" s="192" t="s">
        <v>6454</v>
      </c>
      <c r="Q1835" s="240" t="s">
        <v>7501</v>
      </c>
      <c r="R1835" s="331" t="s">
        <v>3545</v>
      </c>
      <c r="S1835" s="240" t="s">
        <v>3480</v>
      </c>
      <c r="T1835" s="240" t="s">
        <v>3481</v>
      </c>
      <c r="V1835" s="240">
        <v>100010001376</v>
      </c>
      <c r="AJ1835" s="198" t="str">
        <f t="shared" si="33"/>
        <v>-</v>
      </c>
      <c r="AK1835" s="230">
        <v>2013</v>
      </c>
      <c r="AL1835" s="551" t="s">
        <v>6795</v>
      </c>
    </row>
    <row r="1836" spans="2:38" ht="32" x14ac:dyDescent="0.2">
      <c r="B1836" s="253" t="s">
        <v>3546</v>
      </c>
      <c r="C1836" s="240" t="s">
        <v>31</v>
      </c>
      <c r="E1836" s="240" t="s">
        <v>3537</v>
      </c>
      <c r="F1836" s="240">
        <v>414843</v>
      </c>
      <c r="G1836" s="240" t="s">
        <v>3538</v>
      </c>
      <c r="H1836" s="240" t="s">
        <v>46</v>
      </c>
      <c r="I1836" s="240">
        <v>1000</v>
      </c>
      <c r="J1836" s="240" t="s">
        <v>2794</v>
      </c>
      <c r="K1836" s="240" t="s">
        <v>2795</v>
      </c>
      <c r="L1836" s="240" t="s">
        <v>39</v>
      </c>
      <c r="M1836" s="240" t="s">
        <v>3493</v>
      </c>
      <c r="Q1836" s="240" t="s">
        <v>3930</v>
      </c>
      <c r="R1836" s="331" t="s">
        <v>3547</v>
      </c>
      <c r="S1836" s="240" t="s">
        <v>3480</v>
      </c>
      <c r="T1836" s="240" t="s">
        <v>3481</v>
      </c>
      <c r="V1836" s="240">
        <v>100010001376</v>
      </c>
      <c r="AJ1836" s="198" t="str">
        <f t="shared" si="33"/>
        <v>-</v>
      </c>
      <c r="AK1836" s="230">
        <v>2013</v>
      </c>
      <c r="AL1836" s="551" t="s">
        <v>6795</v>
      </c>
    </row>
    <row r="1837" spans="2:38" ht="32" x14ac:dyDescent="0.2">
      <c r="B1837" s="253" t="s">
        <v>3548</v>
      </c>
      <c r="C1837" s="240" t="s">
        <v>31</v>
      </c>
      <c r="E1837" s="240" t="s">
        <v>3549</v>
      </c>
      <c r="F1837" s="240">
        <v>409158</v>
      </c>
      <c r="G1837" s="240" t="s">
        <v>3550</v>
      </c>
      <c r="H1837" s="240" t="s">
        <v>333</v>
      </c>
      <c r="I1837" s="240">
        <v>41010</v>
      </c>
      <c r="J1837" s="240" t="s">
        <v>2784</v>
      </c>
      <c r="K1837" s="240" t="s">
        <v>3429</v>
      </c>
      <c r="L1837" s="240" t="s">
        <v>39</v>
      </c>
      <c r="M1837" s="240" t="s">
        <v>3491</v>
      </c>
      <c r="Q1837" s="240" t="s">
        <v>3975</v>
      </c>
      <c r="R1837" s="331" t="s">
        <v>3551</v>
      </c>
      <c r="S1837" s="240" t="s">
        <v>3480</v>
      </c>
      <c r="T1837" s="240" t="s">
        <v>3481</v>
      </c>
      <c r="V1837" s="240">
        <v>100010001376</v>
      </c>
      <c r="AJ1837" s="198" t="str">
        <f t="shared" si="33"/>
        <v>-</v>
      </c>
      <c r="AK1837" s="230">
        <v>2013</v>
      </c>
      <c r="AL1837" s="551" t="s">
        <v>6795</v>
      </c>
    </row>
    <row r="1838" spans="2:38" x14ac:dyDescent="0.2">
      <c r="B1838" s="240">
        <v>10202989</v>
      </c>
      <c r="C1838" s="240" t="s">
        <v>31</v>
      </c>
      <c r="D1838" s="240" t="s">
        <v>32</v>
      </c>
      <c r="E1838" s="240" t="s">
        <v>3563</v>
      </c>
      <c r="F1838" s="240">
        <v>404195</v>
      </c>
      <c r="G1838" s="240" t="s">
        <v>3564</v>
      </c>
      <c r="H1838" s="240" t="s">
        <v>578</v>
      </c>
      <c r="I1838" s="240">
        <v>701</v>
      </c>
      <c r="J1838" s="240" t="s">
        <v>474</v>
      </c>
      <c r="K1838" s="240" t="s">
        <v>731</v>
      </c>
      <c r="L1838" s="240" t="s">
        <v>255</v>
      </c>
      <c r="M1838" s="240" t="s">
        <v>3491</v>
      </c>
      <c r="Q1838" s="240" t="s">
        <v>3815</v>
      </c>
      <c r="R1838" s="331" t="s">
        <v>3565</v>
      </c>
      <c r="S1838" s="240" t="s">
        <v>3566</v>
      </c>
      <c r="T1838" s="240" t="s">
        <v>3567</v>
      </c>
      <c r="U1838" s="240" t="s">
        <v>42</v>
      </c>
      <c r="V1838" s="240">
        <v>100010001376</v>
      </c>
      <c r="AJ1838" s="198" t="str">
        <f t="shared" si="33"/>
        <v>-</v>
      </c>
      <c r="AK1838" s="230">
        <v>2013</v>
      </c>
      <c r="AL1838" s="551" t="s">
        <v>6795</v>
      </c>
    </row>
    <row r="1839" spans="2:38" ht="32" x14ac:dyDescent="0.2">
      <c r="B1839" s="253" t="s">
        <v>3568</v>
      </c>
      <c r="C1839" s="240" t="s">
        <v>31</v>
      </c>
      <c r="D1839" s="240" t="s">
        <v>32</v>
      </c>
      <c r="E1839" s="240" t="s">
        <v>3569</v>
      </c>
      <c r="F1839" s="240">
        <v>411555</v>
      </c>
      <c r="G1839" s="240" t="s">
        <v>3570</v>
      </c>
      <c r="H1839" s="240" t="s">
        <v>604</v>
      </c>
      <c r="I1839" s="240">
        <v>25000</v>
      </c>
      <c r="J1839" s="240" t="s">
        <v>253</v>
      </c>
      <c r="K1839" s="240" t="s">
        <v>327</v>
      </c>
      <c r="L1839" s="240" t="s">
        <v>39</v>
      </c>
      <c r="M1839" s="240" t="s">
        <v>3571</v>
      </c>
      <c r="Q1839" s="240" t="s">
        <v>3873</v>
      </c>
      <c r="R1839" s="331" t="s">
        <v>3572</v>
      </c>
      <c r="S1839" s="240" t="s">
        <v>3566</v>
      </c>
      <c r="T1839" s="240" t="s">
        <v>3567</v>
      </c>
      <c r="U1839" s="240" t="s">
        <v>42</v>
      </c>
      <c r="V1839" s="240">
        <v>100010001376</v>
      </c>
      <c r="AJ1839" s="198" t="str">
        <f t="shared" si="33"/>
        <v>-</v>
      </c>
      <c r="AK1839" s="230">
        <v>2013</v>
      </c>
      <c r="AL1839" s="551" t="s">
        <v>6795</v>
      </c>
    </row>
    <row r="1840" spans="2:38" x14ac:dyDescent="0.2">
      <c r="B1840" s="240">
        <v>10192545</v>
      </c>
      <c r="C1840" s="240" t="s">
        <v>31</v>
      </c>
      <c r="D1840" s="240" t="s">
        <v>32</v>
      </c>
      <c r="E1840" s="240" t="s">
        <v>3573</v>
      </c>
      <c r="F1840" s="240">
        <v>409887</v>
      </c>
      <c r="G1840" s="240" t="s">
        <v>3574</v>
      </c>
      <c r="H1840" s="240" t="s">
        <v>439</v>
      </c>
      <c r="I1840" s="240">
        <v>4600</v>
      </c>
      <c r="J1840" s="240" t="s">
        <v>207</v>
      </c>
      <c r="K1840" s="240" t="s">
        <v>3422</v>
      </c>
      <c r="L1840" s="240" t="s">
        <v>39</v>
      </c>
      <c r="M1840" s="240" t="s">
        <v>3571</v>
      </c>
      <c r="Q1840" s="240" t="s">
        <v>4133</v>
      </c>
      <c r="R1840" s="331" t="s">
        <v>3575</v>
      </c>
      <c r="S1840" s="240" t="s">
        <v>3566</v>
      </c>
      <c r="T1840" s="240" t="s">
        <v>3567</v>
      </c>
      <c r="U1840" s="240" t="s">
        <v>42</v>
      </c>
      <c r="V1840" s="240">
        <v>100010001376</v>
      </c>
      <c r="AJ1840" s="198" t="str">
        <f t="shared" si="33"/>
        <v>-</v>
      </c>
      <c r="AK1840" s="230">
        <v>2013</v>
      </c>
      <c r="AL1840" s="551" t="s">
        <v>6795</v>
      </c>
    </row>
    <row r="1841" spans="2:38" ht="32" x14ac:dyDescent="0.2">
      <c r="B1841" s="253" t="s">
        <v>3576</v>
      </c>
      <c r="C1841" s="240" t="s">
        <v>31</v>
      </c>
      <c r="D1841" s="240" t="s">
        <v>32</v>
      </c>
      <c r="E1841" s="240" t="s">
        <v>3573</v>
      </c>
      <c r="F1841" s="240">
        <v>409887</v>
      </c>
      <c r="G1841" s="240" t="s">
        <v>3574</v>
      </c>
      <c r="H1841" s="240" t="s">
        <v>439</v>
      </c>
      <c r="I1841" s="240">
        <v>10400</v>
      </c>
      <c r="J1841" s="240" t="s">
        <v>449</v>
      </c>
      <c r="K1841" s="240" t="s">
        <v>1080</v>
      </c>
      <c r="L1841" s="240" t="s">
        <v>39</v>
      </c>
      <c r="M1841" s="240" t="s">
        <v>3571</v>
      </c>
      <c r="Q1841" s="240" t="s">
        <v>3753</v>
      </c>
      <c r="R1841" s="331" t="s">
        <v>3577</v>
      </c>
      <c r="S1841" s="240" t="s">
        <v>3566</v>
      </c>
      <c r="T1841" s="240" t="s">
        <v>3567</v>
      </c>
      <c r="U1841" s="240" t="s">
        <v>42</v>
      </c>
      <c r="V1841" s="240">
        <v>100010001376</v>
      </c>
      <c r="AJ1841" s="198" t="str">
        <f t="shared" si="33"/>
        <v>-</v>
      </c>
      <c r="AK1841" s="230">
        <v>2013</v>
      </c>
      <c r="AL1841" s="551" t="s">
        <v>6795</v>
      </c>
    </row>
    <row r="1842" spans="2:38" x14ac:dyDescent="0.2">
      <c r="B1842" s="240">
        <v>10192547</v>
      </c>
      <c r="C1842" s="240" t="s">
        <v>31</v>
      </c>
      <c r="D1842" s="240" t="s">
        <v>32</v>
      </c>
      <c r="E1842" s="240" t="s">
        <v>3573</v>
      </c>
      <c r="F1842" s="240">
        <v>409887</v>
      </c>
      <c r="G1842" s="240" t="s">
        <v>3574</v>
      </c>
      <c r="H1842" s="240" t="s">
        <v>439</v>
      </c>
      <c r="I1842" s="240">
        <v>21100</v>
      </c>
      <c r="J1842" s="240" t="s">
        <v>290</v>
      </c>
      <c r="K1842" s="240" t="s">
        <v>413</v>
      </c>
      <c r="L1842" s="240" t="s">
        <v>39</v>
      </c>
      <c r="M1842" s="240" t="s">
        <v>3571</v>
      </c>
      <c r="N1842" s="192" t="s">
        <v>4252</v>
      </c>
      <c r="Q1842" s="240" t="s">
        <v>4402</v>
      </c>
      <c r="R1842" s="331" t="s">
        <v>3578</v>
      </c>
      <c r="S1842" s="240" t="s">
        <v>3566</v>
      </c>
      <c r="T1842" s="240" t="s">
        <v>3567</v>
      </c>
      <c r="U1842" s="240" t="s">
        <v>42</v>
      </c>
      <c r="V1842" s="240">
        <v>100010001376</v>
      </c>
      <c r="AJ1842" s="198" t="str">
        <f t="shared" si="33"/>
        <v>-</v>
      </c>
      <c r="AK1842" s="230">
        <v>2013</v>
      </c>
      <c r="AL1842" s="551" t="s">
        <v>6795</v>
      </c>
    </row>
    <row r="1843" spans="2:38" x14ac:dyDescent="0.2">
      <c r="B1843" s="240">
        <v>10192551</v>
      </c>
      <c r="C1843" s="240" t="s">
        <v>31</v>
      </c>
      <c r="D1843" s="240" t="s">
        <v>32</v>
      </c>
      <c r="E1843" s="240" t="s">
        <v>3573</v>
      </c>
      <c r="F1843" s="240">
        <v>409887</v>
      </c>
      <c r="G1843" s="240" t="s">
        <v>3574</v>
      </c>
      <c r="H1843" s="240" t="s">
        <v>439</v>
      </c>
      <c r="I1843" s="240">
        <v>24700</v>
      </c>
      <c r="J1843" s="240" t="s">
        <v>1143</v>
      </c>
      <c r="K1843" s="240" t="s">
        <v>1144</v>
      </c>
      <c r="L1843" s="240" t="s">
        <v>39</v>
      </c>
      <c r="M1843" s="240" t="s">
        <v>3571</v>
      </c>
      <c r="Q1843" s="240" t="s">
        <v>3876</v>
      </c>
      <c r="R1843" s="331" t="s">
        <v>3579</v>
      </c>
      <c r="S1843" s="240" t="s">
        <v>3566</v>
      </c>
      <c r="T1843" s="240" t="s">
        <v>3567</v>
      </c>
      <c r="U1843" s="240" t="s">
        <v>42</v>
      </c>
      <c r="V1843" s="240">
        <v>100010001376</v>
      </c>
      <c r="AJ1843" s="198" t="str">
        <f t="shared" si="33"/>
        <v>-</v>
      </c>
      <c r="AK1843" s="230">
        <v>2013</v>
      </c>
      <c r="AL1843" s="551" t="s">
        <v>6795</v>
      </c>
    </row>
    <row r="1844" spans="2:38" x14ac:dyDescent="0.2">
      <c r="B1844" s="240">
        <v>10192550</v>
      </c>
      <c r="C1844" s="240" t="s">
        <v>31</v>
      </c>
      <c r="D1844" s="240" t="s">
        <v>32</v>
      </c>
      <c r="E1844" s="240" t="s">
        <v>3573</v>
      </c>
      <c r="F1844" s="240">
        <v>409887</v>
      </c>
      <c r="G1844" s="240" t="s">
        <v>3574</v>
      </c>
      <c r="H1844" s="240" t="s">
        <v>439</v>
      </c>
      <c r="I1844" s="240">
        <v>25100</v>
      </c>
      <c r="J1844" s="240" t="s">
        <v>356</v>
      </c>
      <c r="K1844" s="240" t="s">
        <v>497</v>
      </c>
      <c r="L1844" s="240" t="s">
        <v>39</v>
      </c>
      <c r="M1844" s="240" t="s">
        <v>3571</v>
      </c>
      <c r="Q1844" s="240" t="s">
        <v>3819</v>
      </c>
      <c r="R1844" s="331" t="s">
        <v>3580</v>
      </c>
      <c r="S1844" s="240" t="s">
        <v>3566</v>
      </c>
      <c r="T1844" s="240" t="s">
        <v>3567</v>
      </c>
      <c r="U1844" s="240" t="s">
        <v>42</v>
      </c>
      <c r="V1844" s="240">
        <v>100010001376</v>
      </c>
      <c r="AJ1844" s="198" t="str">
        <f t="shared" si="33"/>
        <v>-</v>
      </c>
      <c r="AK1844" s="230">
        <v>2013</v>
      </c>
      <c r="AL1844" s="551" t="s">
        <v>6795</v>
      </c>
    </row>
    <row r="1845" spans="2:38" x14ac:dyDescent="0.2">
      <c r="B1845" s="240">
        <v>10203317</v>
      </c>
      <c r="C1845" s="240" t="s">
        <v>31</v>
      </c>
      <c r="D1845" s="240" t="s">
        <v>32</v>
      </c>
      <c r="E1845" s="240" t="s">
        <v>3549</v>
      </c>
      <c r="F1845" s="240">
        <v>409158</v>
      </c>
      <c r="G1845" s="240" t="s">
        <v>3550</v>
      </c>
      <c r="H1845" s="240" t="s">
        <v>333</v>
      </c>
      <c r="I1845" s="240">
        <v>10420</v>
      </c>
      <c r="J1845" s="240" t="s">
        <v>449</v>
      </c>
      <c r="K1845" s="240" t="s">
        <v>1080</v>
      </c>
      <c r="L1845" s="240" t="s">
        <v>39</v>
      </c>
      <c r="M1845" s="240" t="s">
        <v>3581</v>
      </c>
      <c r="Q1845" s="240" t="s">
        <v>3756</v>
      </c>
      <c r="R1845" s="331" t="s">
        <v>3582</v>
      </c>
      <c r="S1845" s="240" t="s">
        <v>3566</v>
      </c>
      <c r="T1845" s="240" t="s">
        <v>3567</v>
      </c>
      <c r="U1845" s="240" t="s">
        <v>42</v>
      </c>
      <c r="V1845" s="240">
        <v>100010001376</v>
      </c>
      <c r="AJ1845" s="198" t="str">
        <f t="shared" si="33"/>
        <v>-</v>
      </c>
      <c r="AK1845" s="230">
        <v>2013</v>
      </c>
      <c r="AL1845" s="551" t="s">
        <v>6795</v>
      </c>
    </row>
    <row r="1846" spans="2:38" x14ac:dyDescent="0.2">
      <c r="B1846" s="240">
        <v>10194363</v>
      </c>
      <c r="C1846" s="240" t="s">
        <v>31</v>
      </c>
      <c r="D1846" s="240" t="s">
        <v>32</v>
      </c>
      <c r="E1846" s="240" t="s">
        <v>3549</v>
      </c>
      <c r="F1846" s="240">
        <v>409158</v>
      </c>
      <c r="G1846" s="240" t="s">
        <v>3550</v>
      </c>
      <c r="H1846" s="240" t="s">
        <v>333</v>
      </c>
      <c r="I1846" s="240">
        <v>23200</v>
      </c>
      <c r="J1846" s="240" t="s">
        <v>253</v>
      </c>
      <c r="K1846" s="240" t="s">
        <v>327</v>
      </c>
      <c r="L1846" s="240" t="s">
        <v>39</v>
      </c>
      <c r="M1846" s="240" t="s">
        <v>3581</v>
      </c>
      <c r="Q1846" s="240" t="s">
        <v>3877</v>
      </c>
      <c r="R1846" s="331" t="s">
        <v>3583</v>
      </c>
      <c r="S1846" s="240" t="s">
        <v>3566</v>
      </c>
      <c r="T1846" s="240" t="s">
        <v>3567</v>
      </c>
      <c r="U1846" s="240" t="s">
        <v>42</v>
      </c>
      <c r="V1846" s="240">
        <v>100010001376</v>
      </c>
      <c r="AJ1846" s="198" t="str">
        <f t="shared" si="33"/>
        <v>-</v>
      </c>
      <c r="AK1846" s="230">
        <v>2013</v>
      </c>
      <c r="AL1846" s="551" t="s">
        <v>6795</v>
      </c>
    </row>
    <row r="1847" spans="2:38" ht="32" x14ac:dyDescent="0.2">
      <c r="B1847" s="253" t="s">
        <v>3865</v>
      </c>
      <c r="C1847" s="240" t="s">
        <v>31</v>
      </c>
      <c r="D1847" s="240" t="s">
        <v>32</v>
      </c>
      <c r="E1847" s="240" t="s">
        <v>3549</v>
      </c>
      <c r="F1847" s="240">
        <v>409158</v>
      </c>
      <c r="G1847" s="240" t="s">
        <v>3550</v>
      </c>
      <c r="H1847" s="240" t="s">
        <v>333</v>
      </c>
      <c r="I1847" s="240">
        <v>23800</v>
      </c>
      <c r="J1847" s="240" t="s">
        <v>253</v>
      </c>
      <c r="K1847" s="240" t="s">
        <v>327</v>
      </c>
      <c r="L1847" s="240" t="s">
        <v>39</v>
      </c>
      <c r="M1847" s="240" t="s">
        <v>3581</v>
      </c>
      <c r="Q1847" s="240" t="s">
        <v>3878</v>
      </c>
      <c r="R1847" s="331" t="s">
        <v>3584</v>
      </c>
      <c r="S1847" s="240" t="s">
        <v>3566</v>
      </c>
      <c r="T1847" s="240" t="s">
        <v>3567</v>
      </c>
      <c r="U1847" s="240" t="s">
        <v>42</v>
      </c>
      <c r="V1847" s="240">
        <v>100010001376</v>
      </c>
      <c r="AJ1847" s="198" t="str">
        <f t="shared" si="33"/>
        <v>-</v>
      </c>
      <c r="AK1847" s="230">
        <v>2013</v>
      </c>
      <c r="AL1847" s="551" t="s">
        <v>6795</v>
      </c>
    </row>
    <row r="1848" spans="2:38" x14ac:dyDescent="0.2">
      <c r="B1848" s="240">
        <v>10181738</v>
      </c>
      <c r="C1848" s="240" t="s">
        <v>31</v>
      </c>
      <c r="D1848" s="240" t="s">
        <v>32</v>
      </c>
      <c r="E1848" s="240" t="s">
        <v>3022</v>
      </c>
      <c r="F1848" s="240">
        <v>413353</v>
      </c>
      <c r="G1848" s="240" t="s">
        <v>3023</v>
      </c>
      <c r="H1848" s="240" t="s">
        <v>321</v>
      </c>
      <c r="I1848" s="240">
        <v>9600</v>
      </c>
      <c r="J1848" s="240" t="s">
        <v>207</v>
      </c>
      <c r="K1848" s="240" t="s">
        <v>440</v>
      </c>
      <c r="L1848" s="240" t="s">
        <v>39</v>
      </c>
      <c r="M1848" s="240" t="s">
        <v>3585</v>
      </c>
      <c r="Q1848" s="240" t="s">
        <v>3937</v>
      </c>
      <c r="R1848" s="331" t="s">
        <v>3586</v>
      </c>
      <c r="S1848" s="240" t="s">
        <v>3566</v>
      </c>
      <c r="T1848" s="240" t="s">
        <v>3567</v>
      </c>
      <c r="U1848" s="240" t="s">
        <v>42</v>
      </c>
      <c r="V1848" s="240">
        <v>100010001376</v>
      </c>
      <c r="AJ1848" s="198" t="str">
        <f t="shared" si="33"/>
        <v>-</v>
      </c>
      <c r="AK1848" s="230">
        <v>2013</v>
      </c>
      <c r="AL1848" s="551" t="s">
        <v>6795</v>
      </c>
    </row>
    <row r="1849" spans="2:38" x14ac:dyDescent="0.2">
      <c r="B1849" s="240">
        <v>10181727</v>
      </c>
      <c r="C1849" s="240" t="s">
        <v>31</v>
      </c>
      <c r="D1849" s="240" t="s">
        <v>32</v>
      </c>
      <c r="E1849" s="240" t="s">
        <v>3022</v>
      </c>
      <c r="F1849" s="240">
        <v>413353</v>
      </c>
      <c r="G1849" s="240" t="s">
        <v>3023</v>
      </c>
      <c r="H1849" s="240" t="s">
        <v>321</v>
      </c>
      <c r="I1849" s="240">
        <v>21100</v>
      </c>
      <c r="J1849" s="240" t="s">
        <v>290</v>
      </c>
      <c r="K1849" s="240" t="s">
        <v>413</v>
      </c>
      <c r="L1849" s="240" t="s">
        <v>39</v>
      </c>
      <c r="M1849" s="240" t="s">
        <v>3585</v>
      </c>
      <c r="Q1849" s="240" t="s">
        <v>3936</v>
      </c>
      <c r="R1849" s="331" t="s">
        <v>3587</v>
      </c>
      <c r="S1849" s="240" t="s">
        <v>3566</v>
      </c>
      <c r="T1849" s="240" t="s">
        <v>3567</v>
      </c>
      <c r="U1849" s="240" t="s">
        <v>42</v>
      </c>
      <c r="V1849" s="240">
        <v>100010001376</v>
      </c>
      <c r="AJ1849" s="198" t="str">
        <f t="shared" si="33"/>
        <v>-</v>
      </c>
      <c r="AK1849" s="230">
        <v>2013</v>
      </c>
      <c r="AL1849" s="551" t="s">
        <v>6795</v>
      </c>
    </row>
    <row r="1850" spans="2:38" x14ac:dyDescent="0.2">
      <c r="B1850" s="240">
        <v>10181723</v>
      </c>
      <c r="C1850" s="240" t="s">
        <v>31</v>
      </c>
      <c r="D1850" s="240" t="s">
        <v>32</v>
      </c>
      <c r="E1850" s="240" t="s">
        <v>3022</v>
      </c>
      <c r="F1850" s="240">
        <v>413353</v>
      </c>
      <c r="G1850" s="240" t="s">
        <v>3023</v>
      </c>
      <c r="H1850" s="240" t="s">
        <v>321</v>
      </c>
      <c r="I1850" s="240">
        <v>23300</v>
      </c>
      <c r="J1850" s="240" t="s">
        <v>290</v>
      </c>
      <c r="K1850" s="240" t="s">
        <v>413</v>
      </c>
      <c r="L1850" s="240" t="s">
        <v>39</v>
      </c>
      <c r="M1850" s="240" t="s">
        <v>3585</v>
      </c>
      <c r="Q1850" s="240" t="s">
        <v>3935</v>
      </c>
      <c r="R1850" s="331" t="s">
        <v>3588</v>
      </c>
      <c r="S1850" s="240" t="s">
        <v>3566</v>
      </c>
      <c r="T1850" s="240" t="s">
        <v>3567</v>
      </c>
      <c r="U1850" s="240" t="s">
        <v>42</v>
      </c>
      <c r="V1850" s="240">
        <v>100010001376</v>
      </c>
      <c r="AJ1850" s="198" t="str">
        <f t="shared" si="33"/>
        <v>-</v>
      </c>
      <c r="AK1850" s="230">
        <v>2013</v>
      </c>
      <c r="AL1850" s="551" t="s">
        <v>6795</v>
      </c>
    </row>
    <row r="1851" spans="2:38" x14ac:dyDescent="0.2">
      <c r="B1851" s="240">
        <v>10200334</v>
      </c>
      <c r="C1851" s="240" t="s">
        <v>31</v>
      </c>
      <c r="D1851" s="240" t="s">
        <v>32</v>
      </c>
      <c r="E1851" s="240" t="s">
        <v>3022</v>
      </c>
      <c r="F1851" s="240">
        <v>413353</v>
      </c>
      <c r="G1851" s="240" t="s">
        <v>3023</v>
      </c>
      <c r="H1851" s="240" t="s">
        <v>321</v>
      </c>
      <c r="I1851" s="240">
        <v>26910</v>
      </c>
      <c r="J1851" s="240" t="s">
        <v>356</v>
      </c>
      <c r="K1851" s="240" t="s">
        <v>357</v>
      </c>
      <c r="L1851" s="240" t="s">
        <v>39</v>
      </c>
      <c r="M1851" s="240" t="s">
        <v>3585</v>
      </c>
      <c r="Q1851" s="240" t="s">
        <v>3820</v>
      </c>
      <c r="R1851" s="331" t="s">
        <v>3589</v>
      </c>
      <c r="S1851" s="240" t="s">
        <v>3566</v>
      </c>
      <c r="T1851" s="240" t="s">
        <v>3567</v>
      </c>
      <c r="U1851" s="240" t="s">
        <v>42</v>
      </c>
      <c r="V1851" s="240">
        <v>100010001376</v>
      </c>
      <c r="AJ1851" s="198" t="str">
        <f t="shared" si="33"/>
        <v>-</v>
      </c>
      <c r="AK1851" s="230">
        <v>2013</v>
      </c>
      <c r="AL1851" s="551" t="s">
        <v>6795</v>
      </c>
    </row>
    <row r="1852" spans="2:38" x14ac:dyDescent="0.2">
      <c r="B1852" s="240">
        <v>10200285</v>
      </c>
      <c r="C1852" s="240" t="s">
        <v>31</v>
      </c>
      <c r="D1852" s="240" t="s">
        <v>32</v>
      </c>
      <c r="E1852" s="240" t="s">
        <v>3022</v>
      </c>
      <c r="F1852" s="240">
        <v>413353</v>
      </c>
      <c r="G1852" s="240" t="s">
        <v>3023</v>
      </c>
      <c r="H1852" s="240" t="s">
        <v>321</v>
      </c>
      <c r="I1852" s="240">
        <v>26920</v>
      </c>
      <c r="J1852" s="240" t="s">
        <v>491</v>
      </c>
      <c r="K1852" s="240" t="s">
        <v>549</v>
      </c>
      <c r="L1852" s="240" t="s">
        <v>39</v>
      </c>
      <c r="M1852" s="240" t="s">
        <v>3585</v>
      </c>
      <c r="Q1852" s="240" t="s">
        <v>3762</v>
      </c>
      <c r="R1852" s="331" t="s">
        <v>3590</v>
      </c>
      <c r="S1852" s="240" t="s">
        <v>3566</v>
      </c>
      <c r="T1852" s="240" t="s">
        <v>3567</v>
      </c>
      <c r="U1852" s="240" t="s">
        <v>42</v>
      </c>
      <c r="V1852" s="240">
        <v>100010001376</v>
      </c>
      <c r="AJ1852" s="198" t="str">
        <f t="shared" si="33"/>
        <v>-</v>
      </c>
      <c r="AK1852" s="230">
        <v>2013</v>
      </c>
      <c r="AL1852" s="551" t="s">
        <v>6795</v>
      </c>
    </row>
    <row r="1853" spans="2:38" x14ac:dyDescent="0.2">
      <c r="B1853" s="240">
        <v>10181732</v>
      </c>
      <c r="C1853" s="240" t="s">
        <v>31</v>
      </c>
      <c r="D1853" s="240" t="s">
        <v>32</v>
      </c>
      <c r="E1853" s="240" t="s">
        <v>3022</v>
      </c>
      <c r="F1853" s="240">
        <v>413353</v>
      </c>
      <c r="G1853" s="240" t="s">
        <v>3023</v>
      </c>
      <c r="H1853" s="240" t="s">
        <v>321</v>
      </c>
      <c r="I1853" s="240">
        <v>40700</v>
      </c>
      <c r="J1853" s="240" t="s">
        <v>124</v>
      </c>
      <c r="K1853" s="240" t="s">
        <v>445</v>
      </c>
      <c r="L1853" s="240" t="s">
        <v>39</v>
      </c>
      <c r="M1853" s="240" t="s">
        <v>3585</v>
      </c>
      <c r="Q1853" s="240" t="s">
        <v>3938</v>
      </c>
      <c r="R1853" s="331" t="s">
        <v>3591</v>
      </c>
      <c r="S1853" s="240" t="s">
        <v>3566</v>
      </c>
      <c r="T1853" s="240" t="s">
        <v>3567</v>
      </c>
      <c r="U1853" s="240" t="s">
        <v>42</v>
      </c>
      <c r="V1853" s="240">
        <v>100010001376</v>
      </c>
      <c r="AJ1853" s="198" t="str">
        <f t="shared" si="33"/>
        <v>-</v>
      </c>
      <c r="AK1853" s="230">
        <v>2013</v>
      </c>
      <c r="AL1853" s="551" t="s">
        <v>6795</v>
      </c>
    </row>
    <row r="1854" spans="2:38" x14ac:dyDescent="0.2">
      <c r="B1854" s="240">
        <v>10197100</v>
      </c>
      <c r="C1854" s="240" t="s">
        <v>31</v>
      </c>
      <c r="D1854" s="240" t="s">
        <v>32</v>
      </c>
      <c r="E1854" s="240" t="s">
        <v>3569</v>
      </c>
      <c r="F1854" s="240">
        <v>411555</v>
      </c>
      <c r="G1854" s="240" t="s">
        <v>3570</v>
      </c>
      <c r="H1854" s="240" t="s">
        <v>604</v>
      </c>
      <c r="I1854" s="240">
        <v>6301</v>
      </c>
      <c r="J1854" s="240" t="s">
        <v>207</v>
      </c>
      <c r="K1854" s="240" t="s">
        <v>440</v>
      </c>
      <c r="L1854" s="240" t="s">
        <v>39</v>
      </c>
      <c r="M1854" s="240" t="s">
        <v>3585</v>
      </c>
      <c r="Q1854" s="240" t="s">
        <v>4132</v>
      </c>
      <c r="R1854" s="331" t="s">
        <v>3592</v>
      </c>
      <c r="S1854" s="240" t="s">
        <v>3566</v>
      </c>
      <c r="T1854" s="240" t="s">
        <v>3567</v>
      </c>
      <c r="U1854" s="240" t="s">
        <v>42</v>
      </c>
      <c r="V1854" s="240">
        <v>100010001376</v>
      </c>
      <c r="AJ1854" s="198" t="str">
        <f t="shared" si="33"/>
        <v>-</v>
      </c>
      <c r="AK1854" s="230">
        <v>2013</v>
      </c>
      <c r="AL1854" s="551" t="s">
        <v>6795</v>
      </c>
    </row>
    <row r="1855" spans="2:38" x14ac:dyDescent="0.2">
      <c r="B1855" s="240">
        <v>10200783</v>
      </c>
      <c r="C1855" s="240" t="s">
        <v>31</v>
      </c>
      <c r="D1855" s="240" t="s">
        <v>32</v>
      </c>
      <c r="E1855" s="240" t="s">
        <v>3569</v>
      </c>
      <c r="F1855" s="240">
        <v>411555</v>
      </c>
      <c r="G1855" s="240" t="s">
        <v>3570</v>
      </c>
      <c r="H1855" s="240" t="s">
        <v>604</v>
      </c>
      <c r="I1855" s="240">
        <v>10401</v>
      </c>
      <c r="J1855" s="240" t="s">
        <v>449</v>
      </c>
      <c r="K1855" s="240" t="s">
        <v>1080</v>
      </c>
      <c r="L1855" s="240" t="s">
        <v>39</v>
      </c>
      <c r="M1855" s="240" t="s">
        <v>3585</v>
      </c>
      <c r="Q1855" s="240" t="s">
        <v>3755</v>
      </c>
      <c r="R1855" s="331" t="s">
        <v>3593</v>
      </c>
      <c r="S1855" s="240" t="s">
        <v>3566</v>
      </c>
      <c r="T1855" s="240" t="s">
        <v>3567</v>
      </c>
      <c r="U1855" s="240" t="s">
        <v>42</v>
      </c>
      <c r="V1855" s="240">
        <v>100010001376</v>
      </c>
      <c r="AJ1855" s="198" t="str">
        <f t="shared" si="33"/>
        <v>-</v>
      </c>
      <c r="AK1855" s="230">
        <v>2013</v>
      </c>
      <c r="AL1855" s="551" t="s">
        <v>6795</v>
      </c>
    </row>
    <row r="1856" spans="2:38" x14ac:dyDescent="0.2">
      <c r="B1856" s="240">
        <v>10196845</v>
      </c>
      <c r="C1856" s="240" t="s">
        <v>31</v>
      </c>
      <c r="D1856" s="240" t="s">
        <v>32</v>
      </c>
      <c r="E1856" s="240" t="s">
        <v>3569</v>
      </c>
      <c r="F1856" s="240">
        <v>411555</v>
      </c>
      <c r="G1856" s="240" t="s">
        <v>3570</v>
      </c>
      <c r="H1856" s="240" t="s">
        <v>604</v>
      </c>
      <c r="I1856" s="240">
        <v>22400</v>
      </c>
      <c r="J1856" s="240" t="s">
        <v>175</v>
      </c>
      <c r="K1856" s="240" t="s">
        <v>452</v>
      </c>
      <c r="L1856" s="240" t="s">
        <v>39</v>
      </c>
      <c r="M1856" s="240" t="s">
        <v>3585</v>
      </c>
      <c r="N1856" s="192" t="s">
        <v>4252</v>
      </c>
      <c r="Q1856" s="240" t="s">
        <v>4539</v>
      </c>
      <c r="R1856" s="331" t="s">
        <v>3594</v>
      </c>
      <c r="S1856" s="240" t="s">
        <v>3566</v>
      </c>
      <c r="T1856" s="240" t="s">
        <v>3567</v>
      </c>
      <c r="U1856" s="240" t="s">
        <v>42</v>
      </c>
      <c r="V1856" s="240">
        <v>100010001376</v>
      </c>
      <c r="AJ1856" s="198" t="str">
        <f t="shared" si="33"/>
        <v>-</v>
      </c>
      <c r="AK1856" s="230">
        <v>2013</v>
      </c>
      <c r="AL1856" s="551" t="s">
        <v>6795</v>
      </c>
    </row>
    <row r="1857" spans="2:38" x14ac:dyDescent="0.2">
      <c r="B1857" s="240">
        <v>10196846</v>
      </c>
      <c r="C1857" s="240" t="s">
        <v>31</v>
      </c>
      <c r="D1857" s="240" t="s">
        <v>32</v>
      </c>
      <c r="E1857" s="240" t="s">
        <v>3569</v>
      </c>
      <c r="F1857" s="240">
        <v>411555</v>
      </c>
      <c r="G1857" s="240" t="s">
        <v>3570</v>
      </c>
      <c r="H1857" s="240" t="s">
        <v>604</v>
      </c>
      <c r="I1857" s="240">
        <v>22500</v>
      </c>
      <c r="J1857" s="240" t="s">
        <v>175</v>
      </c>
      <c r="K1857" s="240" t="s">
        <v>452</v>
      </c>
      <c r="L1857" s="240" t="s">
        <v>39</v>
      </c>
      <c r="M1857" s="240" t="s">
        <v>3585</v>
      </c>
      <c r="N1857" s="192" t="s">
        <v>4252</v>
      </c>
      <c r="Q1857" s="240" t="s">
        <v>4540</v>
      </c>
      <c r="R1857" s="331" t="s">
        <v>3595</v>
      </c>
      <c r="S1857" s="240" t="s">
        <v>3566</v>
      </c>
      <c r="T1857" s="240" t="s">
        <v>3567</v>
      </c>
      <c r="U1857" s="240" t="s">
        <v>42</v>
      </c>
      <c r="V1857" s="240">
        <v>100010001376</v>
      </c>
      <c r="AJ1857" s="198" t="str">
        <f t="shared" si="33"/>
        <v>-</v>
      </c>
      <c r="AK1857" s="230">
        <v>2013</v>
      </c>
      <c r="AL1857" s="551" t="s">
        <v>6795</v>
      </c>
    </row>
    <row r="1858" spans="2:38" x14ac:dyDescent="0.2">
      <c r="B1858" s="240">
        <v>10196881</v>
      </c>
      <c r="C1858" s="240" t="s">
        <v>31</v>
      </c>
      <c r="D1858" s="240" t="s">
        <v>32</v>
      </c>
      <c r="E1858" s="240" t="s">
        <v>3569</v>
      </c>
      <c r="F1858" s="240">
        <v>411555</v>
      </c>
      <c r="G1858" s="240" t="s">
        <v>3570</v>
      </c>
      <c r="H1858" s="240" t="s">
        <v>604</v>
      </c>
      <c r="I1858" s="240">
        <v>37100</v>
      </c>
      <c r="J1858" s="240" t="s">
        <v>583</v>
      </c>
      <c r="K1858" s="240" t="s">
        <v>584</v>
      </c>
      <c r="L1858" s="240" t="s">
        <v>39</v>
      </c>
      <c r="M1858" s="240" t="s">
        <v>3585</v>
      </c>
      <c r="Q1858" s="240" t="s">
        <v>3974</v>
      </c>
      <c r="R1858" s="331" t="s">
        <v>3596</v>
      </c>
      <c r="S1858" s="240" t="s">
        <v>3566</v>
      </c>
      <c r="T1858" s="240" t="s">
        <v>3567</v>
      </c>
      <c r="U1858" s="240" t="s">
        <v>42</v>
      </c>
      <c r="V1858" s="240">
        <v>100010001376</v>
      </c>
      <c r="AJ1858" s="198" t="str">
        <f t="shared" si="33"/>
        <v>-</v>
      </c>
      <c r="AK1858" s="230">
        <v>2013</v>
      </c>
      <c r="AL1858" s="551" t="s">
        <v>6795</v>
      </c>
    </row>
    <row r="1859" spans="2:38" x14ac:dyDescent="0.2">
      <c r="B1859" s="240">
        <v>10196882</v>
      </c>
      <c r="C1859" s="240" t="s">
        <v>31</v>
      </c>
      <c r="D1859" s="240" t="s">
        <v>32</v>
      </c>
      <c r="E1859" s="240" t="s">
        <v>3569</v>
      </c>
      <c r="F1859" s="240">
        <v>411555</v>
      </c>
      <c r="G1859" s="240" t="s">
        <v>3570</v>
      </c>
      <c r="H1859" s="240" t="s">
        <v>604</v>
      </c>
      <c r="I1859" s="240">
        <v>37200</v>
      </c>
      <c r="J1859" s="240" t="s">
        <v>583</v>
      </c>
      <c r="K1859" s="240" t="s">
        <v>584</v>
      </c>
      <c r="L1859" s="240" t="s">
        <v>39</v>
      </c>
      <c r="M1859" s="240" t="s">
        <v>3585</v>
      </c>
      <c r="Q1859" s="240" t="s">
        <v>3977</v>
      </c>
      <c r="R1859" s="331" t="s">
        <v>3597</v>
      </c>
      <c r="S1859" s="240" t="s">
        <v>3566</v>
      </c>
      <c r="T1859" s="240" t="s">
        <v>3567</v>
      </c>
      <c r="U1859" s="240" t="s">
        <v>42</v>
      </c>
      <c r="V1859" s="240">
        <v>100010001376</v>
      </c>
      <c r="AJ1859" s="198" t="str">
        <f t="shared" si="33"/>
        <v>-</v>
      </c>
      <c r="AK1859" s="230">
        <v>2013</v>
      </c>
      <c r="AL1859" s="551" t="s">
        <v>6795</v>
      </c>
    </row>
    <row r="1860" spans="2:38" x14ac:dyDescent="0.2">
      <c r="B1860" s="240">
        <v>10196883</v>
      </c>
      <c r="C1860" s="240" t="s">
        <v>31</v>
      </c>
      <c r="D1860" s="240" t="s">
        <v>32</v>
      </c>
      <c r="E1860" s="240" t="s">
        <v>3569</v>
      </c>
      <c r="F1860" s="240">
        <v>411555</v>
      </c>
      <c r="G1860" s="240" t="s">
        <v>3570</v>
      </c>
      <c r="H1860" s="240" t="s">
        <v>604</v>
      </c>
      <c r="I1860" s="240">
        <v>42500</v>
      </c>
      <c r="J1860" s="240" t="s">
        <v>124</v>
      </c>
      <c r="K1860" s="240" t="s">
        <v>445</v>
      </c>
      <c r="L1860" s="240" t="s">
        <v>39</v>
      </c>
      <c r="M1860" s="240" t="s">
        <v>3585</v>
      </c>
      <c r="N1860" s="192" t="s">
        <v>2922</v>
      </c>
      <c r="Q1860" s="240" t="s">
        <v>4519</v>
      </c>
      <c r="R1860" s="331" t="s">
        <v>3598</v>
      </c>
      <c r="S1860" s="240" t="s">
        <v>3566</v>
      </c>
      <c r="T1860" s="240" t="s">
        <v>3567</v>
      </c>
      <c r="U1860" s="240" t="s">
        <v>42</v>
      </c>
      <c r="V1860" s="240">
        <v>100010001376</v>
      </c>
      <c r="AJ1860" s="198" t="str">
        <f t="shared" si="33"/>
        <v>-</v>
      </c>
      <c r="AK1860" s="230">
        <v>2013</v>
      </c>
      <c r="AL1860" s="551" t="s">
        <v>6795</v>
      </c>
    </row>
    <row r="1861" spans="2:38" x14ac:dyDescent="0.2">
      <c r="B1861" s="240">
        <v>10196884</v>
      </c>
      <c r="C1861" s="240" t="s">
        <v>31</v>
      </c>
      <c r="D1861" s="240" t="s">
        <v>32</v>
      </c>
      <c r="E1861" s="240" t="s">
        <v>3569</v>
      </c>
      <c r="F1861" s="240">
        <v>411555</v>
      </c>
      <c r="G1861" s="240" t="s">
        <v>3570</v>
      </c>
      <c r="H1861" s="240" t="s">
        <v>604</v>
      </c>
      <c r="I1861" s="240">
        <v>42600</v>
      </c>
      <c r="J1861" s="240" t="s">
        <v>124</v>
      </c>
      <c r="K1861" s="240" t="s">
        <v>445</v>
      </c>
      <c r="L1861" s="240" t="s">
        <v>39</v>
      </c>
      <c r="M1861" s="240" t="s">
        <v>3585</v>
      </c>
      <c r="N1861" s="192" t="s">
        <v>2922</v>
      </c>
      <c r="Q1861" s="240" t="s">
        <v>4520</v>
      </c>
      <c r="R1861" s="331" t="s">
        <v>3599</v>
      </c>
      <c r="S1861" s="240" t="s">
        <v>3566</v>
      </c>
      <c r="T1861" s="240" t="s">
        <v>3567</v>
      </c>
      <c r="U1861" s="240" t="s">
        <v>42</v>
      </c>
      <c r="V1861" s="240">
        <v>100010001376</v>
      </c>
      <c r="AJ1861" s="198" t="str">
        <f t="shared" si="33"/>
        <v>-</v>
      </c>
      <c r="AK1861" s="230">
        <v>2013</v>
      </c>
      <c r="AL1861" s="551" t="s">
        <v>6795</v>
      </c>
    </row>
    <row r="1862" spans="2:38" x14ac:dyDescent="0.2">
      <c r="B1862" s="240">
        <v>10196412</v>
      </c>
      <c r="C1862" s="240" t="s">
        <v>31</v>
      </c>
      <c r="D1862" s="240" t="s">
        <v>32</v>
      </c>
      <c r="E1862" s="240" t="s">
        <v>3600</v>
      </c>
      <c r="F1862" s="240">
        <v>600016</v>
      </c>
      <c r="G1862" s="240" t="s">
        <v>2097</v>
      </c>
      <c r="H1862" s="240" t="s">
        <v>35</v>
      </c>
      <c r="I1862" s="240">
        <v>1200</v>
      </c>
      <c r="J1862" s="240" t="s">
        <v>2740</v>
      </c>
      <c r="K1862" s="240" t="s">
        <v>3601</v>
      </c>
      <c r="L1862" s="240" t="s">
        <v>39</v>
      </c>
      <c r="M1862" s="240" t="s">
        <v>3585</v>
      </c>
      <c r="Q1862" s="240" t="s">
        <v>3928</v>
      </c>
      <c r="R1862" s="331" t="s">
        <v>3602</v>
      </c>
      <c r="S1862" s="240" t="s">
        <v>3566</v>
      </c>
      <c r="T1862" s="240" t="s">
        <v>3567</v>
      </c>
      <c r="U1862" s="240" t="s">
        <v>42</v>
      </c>
      <c r="V1862" s="240">
        <v>100010001376</v>
      </c>
      <c r="AJ1862" s="198" t="str">
        <f t="shared" si="33"/>
        <v>-</v>
      </c>
      <c r="AK1862" s="230">
        <v>2013</v>
      </c>
      <c r="AL1862" s="551" t="s">
        <v>6795</v>
      </c>
    </row>
    <row r="1863" spans="2:38" x14ac:dyDescent="0.2">
      <c r="B1863" s="240">
        <v>10196416</v>
      </c>
      <c r="C1863" s="240" t="s">
        <v>31</v>
      </c>
      <c r="D1863" s="240" t="s">
        <v>32</v>
      </c>
      <c r="E1863" s="240" t="s">
        <v>3600</v>
      </c>
      <c r="F1863" s="240">
        <v>600016</v>
      </c>
      <c r="G1863" s="240" t="s">
        <v>2097</v>
      </c>
      <c r="H1863" s="240" t="s">
        <v>35</v>
      </c>
      <c r="I1863" s="240">
        <v>24100</v>
      </c>
      <c r="J1863" s="240" t="s">
        <v>2743</v>
      </c>
      <c r="K1863" s="240" t="s">
        <v>3603</v>
      </c>
      <c r="L1863" s="240" t="s">
        <v>39</v>
      </c>
      <c r="M1863" s="240" t="s">
        <v>3585</v>
      </c>
      <c r="Q1863" s="240" t="s">
        <v>3929</v>
      </c>
      <c r="R1863" s="331" t="s">
        <v>3604</v>
      </c>
      <c r="S1863" s="240" t="s">
        <v>3566</v>
      </c>
      <c r="T1863" s="240" t="s">
        <v>3567</v>
      </c>
      <c r="U1863" s="240" t="s">
        <v>42</v>
      </c>
      <c r="V1863" s="240">
        <v>100010001376</v>
      </c>
      <c r="AJ1863" s="198" t="str">
        <f t="shared" si="33"/>
        <v>-</v>
      </c>
      <c r="AK1863" s="230">
        <v>2013</v>
      </c>
      <c r="AL1863" s="551" t="s">
        <v>6795</v>
      </c>
    </row>
    <row r="1864" spans="2:38" x14ac:dyDescent="0.2">
      <c r="B1864" s="240">
        <v>10203825</v>
      </c>
      <c r="C1864" s="240" t="s">
        <v>31</v>
      </c>
      <c r="D1864" s="240" t="s">
        <v>32</v>
      </c>
      <c r="E1864" s="240" t="s">
        <v>3350</v>
      </c>
      <c r="F1864" s="240">
        <v>414635</v>
      </c>
      <c r="G1864" s="240" t="s">
        <v>3351</v>
      </c>
      <c r="H1864" s="240" t="s">
        <v>308</v>
      </c>
      <c r="I1864" s="240">
        <v>101100</v>
      </c>
      <c r="J1864" s="240" t="s">
        <v>367</v>
      </c>
      <c r="K1864" s="240" t="s">
        <v>375</v>
      </c>
      <c r="L1864" s="240" t="s">
        <v>39</v>
      </c>
      <c r="M1864" s="240" t="s">
        <v>3585</v>
      </c>
      <c r="N1864" s="192" t="s">
        <v>3733</v>
      </c>
      <c r="Q1864" s="240" t="s">
        <v>3773</v>
      </c>
      <c r="R1864" s="331" t="s">
        <v>3605</v>
      </c>
      <c r="S1864" s="240" t="s">
        <v>3566</v>
      </c>
      <c r="T1864" s="240" t="s">
        <v>3567</v>
      </c>
      <c r="U1864" s="240" t="s">
        <v>42</v>
      </c>
      <c r="V1864" s="240">
        <v>100010001376</v>
      </c>
      <c r="AJ1864" s="198" t="str">
        <f t="shared" si="33"/>
        <v>-</v>
      </c>
      <c r="AK1864" s="230">
        <v>2013</v>
      </c>
      <c r="AL1864" s="551" t="s">
        <v>6795</v>
      </c>
    </row>
    <row r="1865" spans="2:38" x14ac:dyDescent="0.2">
      <c r="B1865" s="240">
        <v>10203824</v>
      </c>
      <c r="C1865" s="240" t="s">
        <v>31</v>
      </c>
      <c r="D1865" s="240" t="s">
        <v>32</v>
      </c>
      <c r="E1865" s="240" t="s">
        <v>3350</v>
      </c>
      <c r="F1865" s="240">
        <v>414635</v>
      </c>
      <c r="G1865" s="240" t="s">
        <v>3351</v>
      </c>
      <c r="H1865" s="240" t="s">
        <v>308</v>
      </c>
      <c r="I1865" s="240">
        <v>102700</v>
      </c>
      <c r="J1865" s="240" t="s">
        <v>367</v>
      </c>
      <c r="K1865" s="240" t="s">
        <v>375</v>
      </c>
      <c r="L1865" s="240" t="s">
        <v>39</v>
      </c>
      <c r="M1865" s="240" t="s">
        <v>3585</v>
      </c>
      <c r="N1865" s="192" t="s">
        <v>3733</v>
      </c>
      <c r="Q1865" s="240" t="s">
        <v>3771</v>
      </c>
      <c r="R1865" s="331" t="s">
        <v>3606</v>
      </c>
      <c r="S1865" s="240" t="s">
        <v>3566</v>
      </c>
      <c r="T1865" s="240" t="s">
        <v>3567</v>
      </c>
      <c r="U1865" s="240" t="s">
        <v>42</v>
      </c>
      <c r="V1865" s="240">
        <v>100010001376</v>
      </c>
      <c r="AJ1865" s="198" t="str">
        <f t="shared" si="33"/>
        <v>-</v>
      </c>
      <c r="AK1865" s="230">
        <v>2013</v>
      </c>
      <c r="AL1865" s="551" t="s">
        <v>6795</v>
      </c>
    </row>
    <row r="1866" spans="2:38" x14ac:dyDescent="0.2">
      <c r="B1866" s="240">
        <v>10203826</v>
      </c>
      <c r="C1866" s="240" t="s">
        <v>31</v>
      </c>
      <c r="D1866" s="240" t="s">
        <v>32</v>
      </c>
      <c r="E1866" s="240" t="s">
        <v>3350</v>
      </c>
      <c r="F1866" s="240">
        <v>414635</v>
      </c>
      <c r="G1866" s="240" t="s">
        <v>3351</v>
      </c>
      <c r="H1866" s="240" t="s">
        <v>308</v>
      </c>
      <c r="I1866" s="240">
        <v>104500</v>
      </c>
      <c r="J1866" s="240" t="s">
        <v>367</v>
      </c>
      <c r="K1866" s="240" t="s">
        <v>375</v>
      </c>
      <c r="L1866" s="240" t="s">
        <v>39</v>
      </c>
      <c r="M1866" s="240" t="s">
        <v>3585</v>
      </c>
      <c r="N1866" s="192" t="s">
        <v>3733</v>
      </c>
      <c r="Q1866" s="240" t="s">
        <v>3772</v>
      </c>
      <c r="R1866" s="331" t="s">
        <v>3607</v>
      </c>
      <c r="S1866" s="240" t="s">
        <v>3566</v>
      </c>
      <c r="T1866" s="240" t="s">
        <v>3567</v>
      </c>
      <c r="U1866" s="240" t="s">
        <v>42</v>
      </c>
      <c r="V1866" s="240">
        <v>100010001376</v>
      </c>
      <c r="AJ1866" s="198" t="str">
        <f t="shared" si="33"/>
        <v>-</v>
      </c>
      <c r="AK1866" s="230">
        <v>2013</v>
      </c>
      <c r="AL1866" s="551" t="s">
        <v>6795</v>
      </c>
    </row>
    <row r="1867" spans="2:38" x14ac:dyDescent="0.2">
      <c r="B1867" s="240">
        <v>10203827</v>
      </c>
      <c r="C1867" s="240" t="s">
        <v>31</v>
      </c>
      <c r="D1867" s="240" t="s">
        <v>32</v>
      </c>
      <c r="E1867" s="240" t="s">
        <v>3350</v>
      </c>
      <c r="F1867" s="240">
        <v>414635</v>
      </c>
      <c r="G1867" s="240" t="s">
        <v>3351</v>
      </c>
      <c r="H1867" s="240" t="s">
        <v>308</v>
      </c>
      <c r="I1867" s="240">
        <v>106100</v>
      </c>
      <c r="J1867" s="240" t="s">
        <v>367</v>
      </c>
      <c r="K1867" s="240" t="s">
        <v>375</v>
      </c>
      <c r="L1867" s="240" t="s">
        <v>39</v>
      </c>
      <c r="M1867" s="240" t="s">
        <v>3585</v>
      </c>
      <c r="N1867" s="192" t="s">
        <v>3733</v>
      </c>
      <c r="Q1867" s="240" t="s">
        <v>3770</v>
      </c>
      <c r="R1867" s="331" t="s">
        <v>3608</v>
      </c>
      <c r="S1867" s="240" t="s">
        <v>3566</v>
      </c>
      <c r="T1867" s="240" t="s">
        <v>3567</v>
      </c>
      <c r="U1867" s="240" t="s">
        <v>42</v>
      </c>
      <c r="V1867" s="240">
        <v>100010001376</v>
      </c>
      <c r="AJ1867" s="198" t="str">
        <f t="shared" si="33"/>
        <v>-</v>
      </c>
      <c r="AK1867" s="230">
        <v>2013</v>
      </c>
      <c r="AL1867" s="551" t="s">
        <v>6795</v>
      </c>
    </row>
    <row r="1868" spans="2:38" x14ac:dyDescent="0.2">
      <c r="B1868" s="240">
        <v>10194351</v>
      </c>
      <c r="C1868" s="240" t="s">
        <v>31</v>
      </c>
      <c r="D1868" s="240" t="s">
        <v>32</v>
      </c>
      <c r="E1868" s="240" t="s">
        <v>3549</v>
      </c>
      <c r="F1868" s="240">
        <v>409158</v>
      </c>
      <c r="G1868" s="240" t="s">
        <v>3550</v>
      </c>
      <c r="H1868" s="240" t="s">
        <v>333</v>
      </c>
      <c r="I1868" s="240">
        <v>3500</v>
      </c>
      <c r="J1868" s="240" t="s">
        <v>207</v>
      </c>
      <c r="K1868" s="240" t="s">
        <v>3422</v>
      </c>
      <c r="L1868" s="240" t="s">
        <v>39</v>
      </c>
      <c r="M1868" s="240" t="s">
        <v>3585</v>
      </c>
      <c r="Q1868" s="240" t="s">
        <v>3761</v>
      </c>
      <c r="R1868" s="331" t="s">
        <v>3609</v>
      </c>
      <c r="S1868" s="240" t="s">
        <v>3566</v>
      </c>
      <c r="T1868" s="240" t="s">
        <v>3567</v>
      </c>
      <c r="U1868" s="240" t="s">
        <v>42</v>
      </c>
      <c r="V1868" s="240">
        <v>100010001376</v>
      </c>
      <c r="AJ1868" s="198" t="str">
        <f t="shared" si="33"/>
        <v>-</v>
      </c>
      <c r="AK1868" s="230">
        <v>2013</v>
      </c>
      <c r="AL1868" s="551" t="s">
        <v>6795</v>
      </c>
    </row>
    <row r="1869" spans="2:38" x14ac:dyDescent="0.2">
      <c r="B1869" s="240">
        <v>10194352</v>
      </c>
      <c r="C1869" s="240" t="s">
        <v>31</v>
      </c>
      <c r="D1869" s="240" t="s">
        <v>32</v>
      </c>
      <c r="E1869" s="240" t="s">
        <v>3549</v>
      </c>
      <c r="F1869" s="240">
        <v>409158</v>
      </c>
      <c r="G1869" s="240" t="s">
        <v>3550</v>
      </c>
      <c r="H1869" s="240" t="s">
        <v>333</v>
      </c>
      <c r="I1869" s="240">
        <v>4100</v>
      </c>
      <c r="J1869" s="240" t="s">
        <v>1074</v>
      </c>
      <c r="K1869" s="240" t="s">
        <v>1075</v>
      </c>
      <c r="L1869" s="240" t="s">
        <v>39</v>
      </c>
      <c r="M1869" s="240" t="s">
        <v>3585</v>
      </c>
      <c r="Q1869" s="240" t="s">
        <v>3790</v>
      </c>
      <c r="R1869" s="331" t="s">
        <v>3610</v>
      </c>
      <c r="S1869" s="240" t="s">
        <v>3566</v>
      </c>
      <c r="T1869" s="240" t="s">
        <v>3567</v>
      </c>
      <c r="U1869" s="240" t="s">
        <v>42</v>
      </c>
      <c r="V1869" s="240">
        <v>100010001376</v>
      </c>
      <c r="AJ1869" s="198" t="str">
        <f t="shared" si="33"/>
        <v>-</v>
      </c>
      <c r="AK1869" s="230">
        <v>2013</v>
      </c>
      <c r="AL1869" s="551" t="s">
        <v>6795</v>
      </c>
    </row>
    <row r="1870" spans="2:38" x14ac:dyDescent="0.2">
      <c r="B1870" s="240">
        <v>10194355</v>
      </c>
      <c r="C1870" s="240" t="s">
        <v>31</v>
      </c>
      <c r="D1870" s="240" t="s">
        <v>32</v>
      </c>
      <c r="E1870" s="240" t="s">
        <v>3549</v>
      </c>
      <c r="F1870" s="240">
        <v>409158</v>
      </c>
      <c r="G1870" s="240" t="s">
        <v>3550</v>
      </c>
      <c r="H1870" s="240" t="s">
        <v>333</v>
      </c>
      <c r="I1870" s="240">
        <v>21100</v>
      </c>
      <c r="J1870" s="240" t="s">
        <v>290</v>
      </c>
      <c r="K1870" s="240" t="s">
        <v>413</v>
      </c>
      <c r="L1870" s="240" t="s">
        <v>39</v>
      </c>
      <c r="M1870" s="240" t="s">
        <v>3585</v>
      </c>
      <c r="N1870" s="192" t="s">
        <v>4265</v>
      </c>
      <c r="Q1870" s="240" t="s">
        <v>4418</v>
      </c>
      <c r="R1870" s="331" t="s">
        <v>3611</v>
      </c>
      <c r="S1870" s="240" t="s">
        <v>3566</v>
      </c>
      <c r="T1870" s="240" t="s">
        <v>3567</v>
      </c>
      <c r="U1870" s="240" t="s">
        <v>42</v>
      </c>
      <c r="V1870" s="240">
        <v>100010001376</v>
      </c>
      <c r="AJ1870" s="198" t="str">
        <f t="shared" ref="AJ1870:AJ1933" si="34">IF(Q1870&lt;&gt;"",IF(Q1870="@","+","-"),MID(J1870,1,6))</f>
        <v>-</v>
      </c>
      <c r="AK1870" s="230">
        <v>2013</v>
      </c>
      <c r="AL1870" s="551" t="s">
        <v>6795</v>
      </c>
    </row>
    <row r="1871" spans="2:38" x14ac:dyDescent="0.2">
      <c r="B1871" s="240">
        <v>10204318</v>
      </c>
      <c r="C1871" s="240" t="s">
        <v>31</v>
      </c>
      <c r="D1871" s="240" t="s">
        <v>32</v>
      </c>
      <c r="E1871" s="240" t="s">
        <v>3549</v>
      </c>
      <c r="F1871" s="240">
        <v>409158</v>
      </c>
      <c r="G1871" s="240" t="s">
        <v>3550</v>
      </c>
      <c r="H1871" s="240" t="s">
        <v>333</v>
      </c>
      <c r="I1871" s="240">
        <v>23610</v>
      </c>
      <c r="J1871" s="240" t="s">
        <v>356</v>
      </c>
      <c r="K1871" s="240" t="s">
        <v>357</v>
      </c>
      <c r="L1871" s="240" t="s">
        <v>39</v>
      </c>
      <c r="M1871" s="240" t="s">
        <v>3585</v>
      </c>
      <c r="Q1871" s="240" t="s">
        <v>3821</v>
      </c>
      <c r="R1871" s="331" t="s">
        <v>3612</v>
      </c>
      <c r="S1871" s="240" t="s">
        <v>3566</v>
      </c>
      <c r="T1871" s="240" t="s">
        <v>3567</v>
      </c>
      <c r="U1871" s="240" t="s">
        <v>42</v>
      </c>
      <c r="V1871" s="240">
        <v>100010001376</v>
      </c>
      <c r="AJ1871" s="198" t="str">
        <f t="shared" si="34"/>
        <v>-</v>
      </c>
      <c r="AK1871" s="230">
        <v>2013</v>
      </c>
      <c r="AL1871" s="551" t="s">
        <v>6795</v>
      </c>
    </row>
    <row r="1872" spans="2:38" x14ac:dyDescent="0.2">
      <c r="B1872" s="240">
        <v>10194380</v>
      </c>
      <c r="C1872" s="240" t="s">
        <v>31</v>
      </c>
      <c r="D1872" s="240" t="s">
        <v>32</v>
      </c>
      <c r="E1872" s="240" t="s">
        <v>3549</v>
      </c>
      <c r="F1872" s="240">
        <v>409158</v>
      </c>
      <c r="G1872" s="240" t="s">
        <v>3550</v>
      </c>
      <c r="H1872" s="240" t="s">
        <v>333</v>
      </c>
      <c r="I1872" s="240">
        <v>43600</v>
      </c>
      <c r="J1872" s="240" t="s">
        <v>860</v>
      </c>
      <c r="K1872" s="240" t="s">
        <v>2643</v>
      </c>
      <c r="L1872" s="240" t="s">
        <v>39</v>
      </c>
      <c r="M1872" s="240" t="s">
        <v>3585</v>
      </c>
      <c r="Q1872" s="240" t="s">
        <v>3825</v>
      </c>
      <c r="R1872" s="331" t="s">
        <v>3613</v>
      </c>
      <c r="S1872" s="240" t="s">
        <v>3566</v>
      </c>
      <c r="T1872" s="240" t="s">
        <v>3567</v>
      </c>
      <c r="U1872" s="240" t="s">
        <v>42</v>
      </c>
      <c r="V1872" s="240">
        <v>100010001376</v>
      </c>
      <c r="AJ1872" s="198" t="str">
        <f t="shared" si="34"/>
        <v>-</v>
      </c>
      <c r="AK1872" s="230">
        <v>2013</v>
      </c>
      <c r="AL1872" s="551" t="s">
        <v>6795</v>
      </c>
    </row>
    <row r="1873" spans="1:38" x14ac:dyDescent="0.2">
      <c r="B1873" s="240">
        <v>10194381</v>
      </c>
      <c r="C1873" s="240" t="s">
        <v>31</v>
      </c>
      <c r="D1873" s="240" t="s">
        <v>32</v>
      </c>
      <c r="E1873" s="240" t="s">
        <v>3549</v>
      </c>
      <c r="F1873" s="240">
        <v>409158</v>
      </c>
      <c r="G1873" s="240" t="s">
        <v>3550</v>
      </c>
      <c r="H1873" s="240" t="s">
        <v>333</v>
      </c>
      <c r="I1873" s="240">
        <v>50600</v>
      </c>
      <c r="J1873" s="240" t="s">
        <v>124</v>
      </c>
      <c r="K1873" s="240" t="s">
        <v>445</v>
      </c>
      <c r="L1873" s="240" t="s">
        <v>39</v>
      </c>
      <c r="M1873" s="240" t="s">
        <v>3585</v>
      </c>
      <c r="N1873" s="192" t="s">
        <v>2922</v>
      </c>
      <c r="Q1873" s="240" t="s">
        <v>4653</v>
      </c>
      <c r="R1873" s="331" t="s">
        <v>3614</v>
      </c>
      <c r="S1873" s="240" t="s">
        <v>3566</v>
      </c>
      <c r="T1873" s="240" t="s">
        <v>3567</v>
      </c>
      <c r="U1873" s="240" t="s">
        <v>42</v>
      </c>
      <c r="V1873" s="240">
        <v>100010001376</v>
      </c>
      <c r="AJ1873" s="198" t="str">
        <f t="shared" si="34"/>
        <v>-</v>
      </c>
      <c r="AK1873" s="230">
        <v>2013</v>
      </c>
      <c r="AL1873" s="551" t="s">
        <v>6795</v>
      </c>
    </row>
    <row r="1874" spans="1:38" ht="32" x14ac:dyDescent="0.2">
      <c r="B1874" s="253" t="s">
        <v>3615</v>
      </c>
      <c r="C1874" s="240" t="s">
        <v>31</v>
      </c>
      <c r="D1874" s="240" t="s">
        <v>32</v>
      </c>
      <c r="E1874" s="240" t="s">
        <v>3573</v>
      </c>
      <c r="F1874" s="240">
        <v>409887</v>
      </c>
      <c r="G1874" s="240" t="s">
        <v>3574</v>
      </c>
      <c r="H1874" s="240" t="s">
        <v>439</v>
      </c>
      <c r="I1874" s="240">
        <v>30100</v>
      </c>
      <c r="J1874" s="240" t="s">
        <v>1326</v>
      </c>
      <c r="K1874" s="240" t="s">
        <v>1327</v>
      </c>
      <c r="L1874" s="240" t="s">
        <v>39</v>
      </c>
      <c r="M1874" s="240" t="s">
        <v>3571</v>
      </c>
      <c r="Q1874" s="240" t="s">
        <v>4163</v>
      </c>
      <c r="R1874" s="331" t="s">
        <v>3616</v>
      </c>
      <c r="S1874" s="240" t="s">
        <v>3566</v>
      </c>
      <c r="T1874" s="240" t="s">
        <v>3567</v>
      </c>
      <c r="U1874" s="240" t="s">
        <v>42</v>
      </c>
      <c r="V1874" s="240">
        <v>100010001376</v>
      </c>
      <c r="AJ1874" s="198" t="str">
        <f t="shared" si="34"/>
        <v>-</v>
      </c>
      <c r="AK1874" s="230">
        <v>2013</v>
      </c>
      <c r="AL1874" s="551" t="s">
        <v>6795</v>
      </c>
    </row>
    <row r="1875" spans="1:38" ht="32" x14ac:dyDescent="0.2">
      <c r="B1875" s="253" t="s">
        <v>3617</v>
      </c>
      <c r="C1875" s="240" t="s">
        <v>31</v>
      </c>
      <c r="D1875" s="240" t="s">
        <v>32</v>
      </c>
      <c r="E1875" s="240" t="s">
        <v>3618</v>
      </c>
      <c r="F1875" s="240">
        <v>410332</v>
      </c>
      <c r="G1875" s="240" t="s">
        <v>3619</v>
      </c>
      <c r="H1875" s="240" t="s">
        <v>374</v>
      </c>
      <c r="I1875" s="240">
        <v>100</v>
      </c>
      <c r="J1875" s="240" t="s">
        <v>989</v>
      </c>
      <c r="K1875" s="240" t="s">
        <v>3429</v>
      </c>
      <c r="L1875" s="240" t="s">
        <v>39</v>
      </c>
      <c r="M1875" s="240" t="s">
        <v>3571</v>
      </c>
      <c r="Q1875" s="240" t="s">
        <v>4130</v>
      </c>
      <c r="R1875" s="331" t="s">
        <v>3620</v>
      </c>
      <c r="S1875" s="240" t="s">
        <v>3566</v>
      </c>
      <c r="T1875" s="240" t="s">
        <v>3567</v>
      </c>
      <c r="U1875" s="240" t="s">
        <v>42</v>
      </c>
      <c r="V1875" s="240">
        <v>100010001376</v>
      </c>
      <c r="AJ1875" s="198" t="str">
        <f t="shared" si="34"/>
        <v>-</v>
      </c>
      <c r="AK1875" s="230">
        <v>2013</v>
      </c>
      <c r="AL1875" s="551" t="s">
        <v>6795</v>
      </c>
    </row>
    <row r="1876" spans="1:38" ht="32" x14ac:dyDescent="0.2">
      <c r="B1876" s="253" t="s">
        <v>3621</v>
      </c>
      <c r="C1876" s="240" t="s">
        <v>31</v>
      </c>
      <c r="D1876" s="240" t="s">
        <v>32</v>
      </c>
      <c r="E1876" s="240" t="s">
        <v>3569</v>
      </c>
      <c r="F1876" s="240">
        <v>411555</v>
      </c>
      <c r="G1876" s="240" t="s">
        <v>3570</v>
      </c>
      <c r="H1876" s="240" t="s">
        <v>604</v>
      </c>
      <c r="I1876" s="240">
        <v>30100</v>
      </c>
      <c r="J1876" s="240" t="s">
        <v>3361</v>
      </c>
      <c r="K1876" s="240" t="s">
        <v>3622</v>
      </c>
      <c r="L1876" s="240" t="s">
        <v>39</v>
      </c>
      <c r="M1876" s="240" t="s">
        <v>3581</v>
      </c>
      <c r="Q1876" s="240" t="s">
        <v>4155</v>
      </c>
      <c r="R1876" s="331" t="s">
        <v>3623</v>
      </c>
      <c r="S1876" s="240" t="s">
        <v>3566</v>
      </c>
      <c r="T1876" s="240" t="s">
        <v>3567</v>
      </c>
      <c r="U1876" s="240" t="s">
        <v>42</v>
      </c>
      <c r="V1876" s="240">
        <v>100010001376</v>
      </c>
      <c r="AJ1876" s="198" t="str">
        <f t="shared" si="34"/>
        <v>-</v>
      </c>
      <c r="AK1876" s="230">
        <v>2013</v>
      </c>
      <c r="AL1876" s="551" t="s">
        <v>6795</v>
      </c>
    </row>
    <row r="1877" spans="1:38" ht="32" x14ac:dyDescent="0.2">
      <c r="B1877" s="253" t="s">
        <v>3624</v>
      </c>
      <c r="C1877" s="240" t="s">
        <v>31</v>
      </c>
      <c r="D1877" s="240" t="s">
        <v>32</v>
      </c>
      <c r="E1877" s="240" t="s">
        <v>3569</v>
      </c>
      <c r="F1877" s="240">
        <v>411555</v>
      </c>
      <c r="G1877" s="240" t="s">
        <v>3570</v>
      </c>
      <c r="H1877" s="240" t="s">
        <v>604</v>
      </c>
      <c r="I1877" s="240">
        <v>31100</v>
      </c>
      <c r="J1877" s="240" t="s">
        <v>3361</v>
      </c>
      <c r="K1877" s="240" t="s">
        <v>3625</v>
      </c>
      <c r="L1877" s="240" t="s">
        <v>39</v>
      </c>
      <c r="M1877" s="240" t="s">
        <v>3581</v>
      </c>
      <c r="Q1877" s="240" t="s">
        <v>4156</v>
      </c>
      <c r="R1877" s="331" t="s">
        <v>3626</v>
      </c>
      <c r="S1877" s="240" t="s">
        <v>3566</v>
      </c>
      <c r="T1877" s="240" t="s">
        <v>3567</v>
      </c>
      <c r="U1877" s="240" t="s">
        <v>42</v>
      </c>
      <c r="V1877" s="240">
        <v>100010001376</v>
      </c>
      <c r="AJ1877" s="198" t="str">
        <f t="shared" si="34"/>
        <v>-</v>
      </c>
      <c r="AK1877" s="230">
        <v>2013</v>
      </c>
      <c r="AL1877" s="551" t="s">
        <v>6795</v>
      </c>
    </row>
    <row r="1878" spans="1:38" ht="32" x14ac:dyDescent="0.2">
      <c r="B1878" s="253" t="s">
        <v>3627</v>
      </c>
      <c r="C1878" s="240" t="s">
        <v>31</v>
      </c>
      <c r="D1878" s="240" t="s">
        <v>32</v>
      </c>
      <c r="E1878" s="240" t="s">
        <v>3628</v>
      </c>
      <c r="F1878" s="240">
        <v>402306</v>
      </c>
      <c r="G1878" s="240" t="s">
        <v>2213</v>
      </c>
      <c r="H1878" s="240" t="s">
        <v>46</v>
      </c>
      <c r="I1878" s="240">
        <v>100</v>
      </c>
      <c r="J1878" s="240" t="s">
        <v>995</v>
      </c>
      <c r="K1878" s="240" t="s">
        <v>3429</v>
      </c>
      <c r="L1878" s="240" t="s">
        <v>39</v>
      </c>
      <c r="M1878" s="240" t="s">
        <v>3581</v>
      </c>
      <c r="Q1878" s="240" t="s">
        <v>4157</v>
      </c>
      <c r="R1878" s="331" t="s">
        <v>3629</v>
      </c>
      <c r="S1878" s="240" t="s">
        <v>3566</v>
      </c>
      <c r="T1878" s="240" t="s">
        <v>3567</v>
      </c>
      <c r="U1878" s="240" t="s">
        <v>42</v>
      </c>
      <c r="V1878" s="240">
        <v>100010001376</v>
      </c>
      <c r="AJ1878" s="198" t="str">
        <f t="shared" si="34"/>
        <v>-</v>
      </c>
      <c r="AK1878" s="230">
        <v>2013</v>
      </c>
      <c r="AL1878" s="551" t="s">
        <v>6795</v>
      </c>
    </row>
    <row r="1879" spans="1:38" ht="32" x14ac:dyDescent="0.2">
      <c r="B1879" s="253" t="s">
        <v>3630</v>
      </c>
      <c r="C1879" s="240" t="s">
        <v>31</v>
      </c>
      <c r="D1879" s="240" t="s">
        <v>32</v>
      </c>
      <c r="E1879" s="240" t="s">
        <v>3631</v>
      </c>
      <c r="F1879" s="240">
        <v>400949</v>
      </c>
      <c r="G1879" s="240" t="s">
        <v>3632</v>
      </c>
      <c r="H1879" s="240" t="s">
        <v>391</v>
      </c>
      <c r="I1879" s="240">
        <v>100</v>
      </c>
      <c r="J1879" s="240" t="s">
        <v>689</v>
      </c>
      <c r="K1879" s="240" t="s">
        <v>68</v>
      </c>
      <c r="L1879" s="240" t="s">
        <v>39</v>
      </c>
      <c r="M1879" s="240" t="s">
        <v>3585</v>
      </c>
      <c r="Q1879" s="240" t="s">
        <v>3982</v>
      </c>
      <c r="R1879" s="331" t="s">
        <v>3633</v>
      </c>
      <c r="S1879" s="240" t="s">
        <v>3566</v>
      </c>
      <c r="T1879" s="240" t="s">
        <v>3567</v>
      </c>
      <c r="U1879" s="240" t="s">
        <v>42</v>
      </c>
      <c r="V1879" s="240">
        <v>100010001376</v>
      </c>
      <c r="AJ1879" s="198" t="str">
        <f t="shared" si="34"/>
        <v>-</v>
      </c>
      <c r="AK1879" s="230">
        <v>2013</v>
      </c>
      <c r="AL1879" s="551" t="s">
        <v>6795</v>
      </c>
    </row>
    <row r="1880" spans="1:38" ht="32" x14ac:dyDescent="0.2">
      <c r="B1880" s="253" t="s">
        <v>3695</v>
      </c>
      <c r="C1880" s="240" t="s">
        <v>31</v>
      </c>
      <c r="D1880" s="240" t="s">
        <v>32</v>
      </c>
      <c r="E1880" s="240" t="s">
        <v>3696</v>
      </c>
      <c r="F1880" s="240">
        <v>409164</v>
      </c>
      <c r="G1880" s="240" t="s">
        <v>332</v>
      </c>
      <c r="H1880" s="240" t="s">
        <v>333</v>
      </c>
      <c r="I1880" s="240">
        <v>200</v>
      </c>
      <c r="J1880" s="240" t="s">
        <v>995</v>
      </c>
      <c r="K1880" s="240" t="s">
        <v>996</v>
      </c>
      <c r="L1880" s="240" t="s">
        <v>255</v>
      </c>
      <c r="M1880" s="240" t="s">
        <v>3697</v>
      </c>
      <c r="Q1880" s="240" t="s">
        <v>3749</v>
      </c>
      <c r="R1880" s="331" t="s">
        <v>3699</v>
      </c>
      <c r="S1880" s="240" t="s">
        <v>2613</v>
      </c>
      <c r="T1880" s="240" t="s">
        <v>2614</v>
      </c>
      <c r="U1880" s="240" t="s">
        <v>42</v>
      </c>
      <c r="V1880" s="240">
        <v>100010001376</v>
      </c>
      <c r="AJ1880" s="198" t="str">
        <f t="shared" si="34"/>
        <v>-</v>
      </c>
      <c r="AK1880" s="230">
        <v>2013</v>
      </c>
      <c r="AL1880" s="551" t="s">
        <v>6795</v>
      </c>
    </row>
    <row r="1881" spans="1:38" ht="32" x14ac:dyDescent="0.2">
      <c r="B1881" s="253" t="s">
        <v>3698</v>
      </c>
      <c r="C1881" s="240" t="s">
        <v>31</v>
      </c>
      <c r="D1881" s="240" t="s">
        <v>32</v>
      </c>
      <c r="E1881" s="240" t="s">
        <v>865</v>
      </c>
      <c r="F1881" s="240">
        <v>403316</v>
      </c>
      <c r="G1881" s="240" t="s">
        <v>866</v>
      </c>
      <c r="H1881" s="240" t="s">
        <v>321</v>
      </c>
      <c r="I1881" s="240">
        <v>40100</v>
      </c>
      <c r="J1881" s="240" t="s">
        <v>989</v>
      </c>
      <c r="K1881" s="240" t="s">
        <v>1151</v>
      </c>
      <c r="L1881" s="240" t="s">
        <v>255</v>
      </c>
      <c r="M1881" s="240" t="s">
        <v>872</v>
      </c>
      <c r="Q1881" s="240" t="s">
        <v>3691</v>
      </c>
      <c r="R1881" s="331" t="s">
        <v>3700</v>
      </c>
      <c r="S1881" s="240" t="s">
        <v>800</v>
      </c>
      <c r="T1881" s="240" t="s">
        <v>801</v>
      </c>
      <c r="U1881" s="240" t="s">
        <v>42</v>
      </c>
      <c r="V1881" s="240">
        <v>100010001376</v>
      </c>
      <c r="AJ1881" s="198" t="str">
        <f t="shared" si="34"/>
        <v>-</v>
      </c>
      <c r="AK1881" s="230">
        <v>2013</v>
      </c>
      <c r="AL1881" s="551" t="s">
        <v>6795</v>
      </c>
    </row>
    <row r="1882" spans="1:38" s="189" customFormat="1" ht="31" x14ac:dyDescent="0.2">
      <c r="A1882" s="187"/>
      <c r="B1882" s="188">
        <v>2014</v>
      </c>
      <c r="I1882" s="190"/>
      <c r="J1882" s="188"/>
      <c r="K1882" s="188"/>
      <c r="M1882" s="191"/>
      <c r="N1882" s="192"/>
      <c r="O1882" s="193"/>
      <c r="P1882" s="194"/>
      <c r="R1882" s="331"/>
      <c r="S1882" s="191"/>
      <c r="T1882" s="191"/>
      <c r="U1882" s="195"/>
      <c r="V1882" s="196"/>
      <c r="AE1882" s="197"/>
      <c r="AF1882" s="197"/>
      <c r="AG1882" s="197"/>
      <c r="AJ1882" s="198" t="s">
        <v>3236</v>
      </c>
      <c r="AK1882" s="189">
        <v>2014</v>
      </c>
      <c r="AL1882" s="551" t="s">
        <v>6795</v>
      </c>
    </row>
    <row r="1883" spans="1:38" x14ac:dyDescent="0.2">
      <c r="B1883" s="240">
        <v>10205979</v>
      </c>
      <c r="C1883" s="240" t="s">
        <v>31</v>
      </c>
      <c r="D1883" s="240" t="s">
        <v>32</v>
      </c>
      <c r="E1883" s="240" t="s">
        <v>3715</v>
      </c>
      <c r="F1883" s="240">
        <v>406151</v>
      </c>
      <c r="G1883" s="240" t="s">
        <v>3716</v>
      </c>
      <c r="H1883" s="240" t="s">
        <v>2398</v>
      </c>
      <c r="I1883" s="240">
        <v>10501</v>
      </c>
      <c r="J1883" s="240" t="s">
        <v>356</v>
      </c>
      <c r="K1883" s="240" t="s">
        <v>357</v>
      </c>
      <c r="L1883" s="240" t="s">
        <v>39</v>
      </c>
      <c r="M1883" s="240" t="s">
        <v>3717</v>
      </c>
      <c r="Q1883" s="240" t="s">
        <v>3817</v>
      </c>
      <c r="R1883" s="331" t="s">
        <v>3718</v>
      </c>
      <c r="S1883" s="287">
        <v>41656</v>
      </c>
      <c r="T1883" s="287">
        <v>41670</v>
      </c>
      <c r="U1883" s="240" t="s">
        <v>3719</v>
      </c>
      <c r="V1883" s="240">
        <v>100010001376</v>
      </c>
      <c r="AJ1883" s="198" t="str">
        <f t="shared" si="34"/>
        <v>-</v>
      </c>
      <c r="AK1883" s="230">
        <v>2014</v>
      </c>
      <c r="AL1883" s="551" t="s">
        <v>6795</v>
      </c>
    </row>
    <row r="1884" spans="1:38" x14ac:dyDescent="0.2">
      <c r="B1884" s="240">
        <v>10203927</v>
      </c>
      <c r="C1884" s="240" t="s">
        <v>31</v>
      </c>
      <c r="D1884" s="240" t="s">
        <v>32</v>
      </c>
      <c r="E1884" s="240" t="s">
        <v>3715</v>
      </c>
      <c r="F1884" s="240">
        <v>406151</v>
      </c>
      <c r="G1884" s="240" t="s">
        <v>3716</v>
      </c>
      <c r="H1884" s="240" t="s">
        <v>2398</v>
      </c>
      <c r="I1884" s="240">
        <v>21700</v>
      </c>
      <c r="J1884" s="240" t="s">
        <v>1143</v>
      </c>
      <c r="K1884" s="240" t="s">
        <v>1144</v>
      </c>
      <c r="L1884" s="240" t="s">
        <v>39</v>
      </c>
      <c r="M1884" s="240" t="s">
        <v>3717</v>
      </c>
      <c r="Q1884" s="240" t="s">
        <v>3869</v>
      </c>
      <c r="R1884" s="331" t="s">
        <v>3720</v>
      </c>
      <c r="S1884" s="287">
        <v>41656</v>
      </c>
      <c r="T1884" s="287">
        <v>41670</v>
      </c>
      <c r="U1884" s="240" t="s">
        <v>3719</v>
      </c>
      <c r="V1884" s="240">
        <v>100010001376</v>
      </c>
      <c r="AJ1884" s="198" t="str">
        <f t="shared" si="34"/>
        <v>-</v>
      </c>
      <c r="AK1884" s="230">
        <v>2014</v>
      </c>
      <c r="AL1884" s="551" t="s">
        <v>6795</v>
      </c>
    </row>
    <row r="1885" spans="1:38" x14ac:dyDescent="0.2">
      <c r="B1885" s="240">
        <v>269517</v>
      </c>
      <c r="C1885" s="240" t="s">
        <v>31</v>
      </c>
      <c r="D1885" s="240" t="s">
        <v>32</v>
      </c>
      <c r="E1885" s="240" t="s">
        <v>3721</v>
      </c>
      <c r="F1885" s="240">
        <v>402565</v>
      </c>
      <c r="G1885" s="240" t="s">
        <v>3722</v>
      </c>
      <c r="H1885" s="240" t="s">
        <v>3301</v>
      </c>
      <c r="J1885" s="240" t="s">
        <v>3723</v>
      </c>
      <c r="K1885" s="240" t="s">
        <v>1884</v>
      </c>
      <c r="L1885" s="240" t="s">
        <v>255</v>
      </c>
      <c r="M1885" s="240" t="s">
        <v>3724</v>
      </c>
      <c r="Q1885" s="284" t="s">
        <v>4251</v>
      </c>
      <c r="R1885" s="331" t="s">
        <v>3725</v>
      </c>
      <c r="S1885" s="287">
        <v>41656</v>
      </c>
      <c r="T1885" s="287">
        <v>41670</v>
      </c>
      <c r="U1885" s="240" t="s">
        <v>3719</v>
      </c>
      <c r="V1885" s="240">
        <v>100010001376</v>
      </c>
      <c r="AJ1885" s="198" t="str">
        <f t="shared" si="34"/>
        <v>-</v>
      </c>
      <c r="AK1885" s="230">
        <v>2014</v>
      </c>
      <c r="AL1885" s="551" t="s">
        <v>6795</v>
      </c>
    </row>
    <row r="1886" spans="1:38" x14ac:dyDescent="0.2">
      <c r="B1886" s="240">
        <v>10205612</v>
      </c>
      <c r="C1886" s="240" t="s">
        <v>31</v>
      </c>
      <c r="D1886" s="240" t="s">
        <v>32</v>
      </c>
      <c r="E1886" s="240" t="s">
        <v>3022</v>
      </c>
      <c r="F1886" s="240">
        <v>413353</v>
      </c>
      <c r="G1886" s="240" t="s">
        <v>3023</v>
      </c>
      <c r="H1886" s="240" t="s">
        <v>321</v>
      </c>
      <c r="I1886" s="240">
        <v>34101</v>
      </c>
      <c r="J1886" s="240" t="s">
        <v>474</v>
      </c>
      <c r="K1886" s="240" t="s">
        <v>731</v>
      </c>
      <c r="L1886" s="240" t="s">
        <v>39</v>
      </c>
      <c r="M1886" s="240" t="s">
        <v>3775</v>
      </c>
      <c r="Q1886" s="240" t="s">
        <v>3879</v>
      </c>
      <c r="R1886" s="331">
        <v>5137</v>
      </c>
      <c r="S1886" s="240" t="s">
        <v>3776</v>
      </c>
      <c r="T1886" s="240" t="s">
        <v>3777</v>
      </c>
      <c r="U1886" s="240" t="s">
        <v>3719</v>
      </c>
      <c r="V1886" s="240">
        <v>100010001376</v>
      </c>
      <c r="AJ1886" s="198" t="str">
        <f t="shared" si="34"/>
        <v>-</v>
      </c>
      <c r="AK1886" s="230">
        <v>2014</v>
      </c>
      <c r="AL1886" s="551" t="s">
        <v>6795</v>
      </c>
    </row>
    <row r="1887" spans="1:38" x14ac:dyDescent="0.2">
      <c r="B1887" s="240">
        <v>10205613</v>
      </c>
      <c r="C1887" s="240" t="s">
        <v>31</v>
      </c>
      <c r="D1887" s="240" t="s">
        <v>32</v>
      </c>
      <c r="E1887" s="240" t="s">
        <v>3022</v>
      </c>
      <c r="F1887" s="240">
        <v>413353</v>
      </c>
      <c r="G1887" s="240" t="s">
        <v>3023</v>
      </c>
      <c r="H1887" s="240" t="s">
        <v>321</v>
      </c>
      <c r="I1887" s="240">
        <v>34261</v>
      </c>
      <c r="J1887" s="240" t="s">
        <v>474</v>
      </c>
      <c r="K1887" s="240" t="s">
        <v>731</v>
      </c>
      <c r="L1887" s="240" t="s">
        <v>39</v>
      </c>
      <c r="M1887" s="240" t="s">
        <v>3775</v>
      </c>
      <c r="Q1887" s="240" t="s">
        <v>3887</v>
      </c>
      <c r="R1887" s="331">
        <v>5138</v>
      </c>
      <c r="S1887" s="240" t="s">
        <v>3776</v>
      </c>
      <c r="T1887" s="240" t="s">
        <v>3777</v>
      </c>
      <c r="U1887" s="240" t="s">
        <v>3719</v>
      </c>
      <c r="V1887" s="240">
        <v>100010001376</v>
      </c>
      <c r="AJ1887" s="198" t="str">
        <f t="shared" si="34"/>
        <v>-</v>
      </c>
      <c r="AK1887" s="230">
        <v>2014</v>
      </c>
      <c r="AL1887" s="551" t="s">
        <v>6795</v>
      </c>
    </row>
    <row r="1888" spans="1:38" x14ac:dyDescent="0.2">
      <c r="B1888" s="240">
        <v>10205614</v>
      </c>
      <c r="C1888" s="240" t="s">
        <v>31</v>
      </c>
      <c r="D1888" s="240" t="s">
        <v>32</v>
      </c>
      <c r="E1888" s="240" t="s">
        <v>3022</v>
      </c>
      <c r="F1888" s="240">
        <v>413353</v>
      </c>
      <c r="G1888" s="240" t="s">
        <v>3023</v>
      </c>
      <c r="H1888" s="240" t="s">
        <v>321</v>
      </c>
      <c r="I1888" s="240">
        <v>34281</v>
      </c>
      <c r="J1888" s="240" t="s">
        <v>860</v>
      </c>
      <c r="K1888" s="240" t="s">
        <v>2643</v>
      </c>
      <c r="L1888" s="240" t="s">
        <v>39</v>
      </c>
      <c r="M1888" s="240" t="s">
        <v>3775</v>
      </c>
      <c r="Q1888" s="240" t="s">
        <v>3926</v>
      </c>
      <c r="R1888" s="331">
        <v>5139</v>
      </c>
      <c r="S1888" s="240" t="s">
        <v>3776</v>
      </c>
      <c r="T1888" s="240" t="s">
        <v>3777</v>
      </c>
      <c r="U1888" s="240" t="s">
        <v>3719</v>
      </c>
      <c r="V1888" s="240">
        <v>100010001376</v>
      </c>
      <c r="AJ1888" s="198" t="str">
        <f t="shared" si="34"/>
        <v>-</v>
      </c>
      <c r="AK1888" s="230">
        <v>2014</v>
      </c>
      <c r="AL1888" s="551" t="s">
        <v>6795</v>
      </c>
    </row>
    <row r="1889" spans="2:38" x14ac:dyDescent="0.2">
      <c r="B1889" s="240">
        <v>10196538</v>
      </c>
      <c r="C1889" s="240" t="s">
        <v>31</v>
      </c>
      <c r="D1889" s="240" t="s">
        <v>32</v>
      </c>
      <c r="E1889" s="240" t="s">
        <v>3569</v>
      </c>
      <c r="F1889" s="240">
        <v>411555</v>
      </c>
      <c r="G1889" s="240" t="s">
        <v>3570</v>
      </c>
      <c r="H1889" s="240" t="s">
        <v>604</v>
      </c>
      <c r="I1889" s="240">
        <v>25300</v>
      </c>
      <c r="J1889" s="240" t="s">
        <v>491</v>
      </c>
      <c r="K1889" s="240" t="s">
        <v>549</v>
      </c>
      <c r="L1889" s="240" t="s">
        <v>39</v>
      </c>
      <c r="M1889" s="240" t="s">
        <v>3778</v>
      </c>
      <c r="Q1889" s="240" t="s">
        <v>3883</v>
      </c>
      <c r="R1889" s="331">
        <v>5140</v>
      </c>
      <c r="S1889" s="240" t="s">
        <v>3776</v>
      </c>
      <c r="T1889" s="240" t="s">
        <v>3777</v>
      </c>
      <c r="U1889" s="240" t="s">
        <v>3719</v>
      </c>
      <c r="V1889" s="240">
        <v>100010001376</v>
      </c>
      <c r="AJ1889" s="198" t="str">
        <f t="shared" si="34"/>
        <v>-</v>
      </c>
      <c r="AK1889" s="230">
        <v>2014</v>
      </c>
      <c r="AL1889" s="551" t="s">
        <v>6795</v>
      </c>
    </row>
    <row r="1890" spans="2:38" x14ac:dyDescent="0.2">
      <c r="B1890" s="240">
        <v>10204338</v>
      </c>
      <c r="C1890" s="240" t="s">
        <v>31</v>
      </c>
      <c r="D1890" s="240" t="s">
        <v>32</v>
      </c>
      <c r="E1890" s="240" t="s">
        <v>3569</v>
      </c>
      <c r="F1890" s="240">
        <v>411555</v>
      </c>
      <c r="G1890" s="240" t="s">
        <v>3570</v>
      </c>
      <c r="H1890" s="240" t="s">
        <v>604</v>
      </c>
      <c r="I1890" s="240">
        <v>25310</v>
      </c>
      <c r="J1890" s="240" t="s">
        <v>491</v>
      </c>
      <c r="K1890" s="240" t="s">
        <v>549</v>
      </c>
      <c r="L1890" s="240" t="s">
        <v>39</v>
      </c>
      <c r="M1890" s="240" t="s">
        <v>3778</v>
      </c>
      <c r="Q1890" s="240" t="s">
        <v>3885</v>
      </c>
      <c r="R1890" s="331">
        <v>5141</v>
      </c>
      <c r="S1890" s="240" t="s">
        <v>3776</v>
      </c>
      <c r="T1890" s="240" t="s">
        <v>3777</v>
      </c>
      <c r="U1890" s="240" t="s">
        <v>3719</v>
      </c>
      <c r="V1890" s="240">
        <v>100010001376</v>
      </c>
      <c r="AJ1890" s="198" t="str">
        <f t="shared" si="34"/>
        <v>-</v>
      </c>
      <c r="AK1890" s="230">
        <v>2014</v>
      </c>
      <c r="AL1890" s="551" t="s">
        <v>6795</v>
      </c>
    </row>
    <row r="1891" spans="2:38" x14ac:dyDescent="0.2">
      <c r="B1891" s="240">
        <v>10204339</v>
      </c>
      <c r="C1891" s="240" t="s">
        <v>31</v>
      </c>
      <c r="D1891" s="240" t="s">
        <v>32</v>
      </c>
      <c r="E1891" s="240" t="s">
        <v>3569</v>
      </c>
      <c r="F1891" s="240">
        <v>411555</v>
      </c>
      <c r="G1891" s="240" t="s">
        <v>3570</v>
      </c>
      <c r="H1891" s="240" t="s">
        <v>604</v>
      </c>
      <c r="I1891" s="240">
        <v>25320</v>
      </c>
      <c r="J1891" s="240" t="s">
        <v>356</v>
      </c>
      <c r="K1891" s="240" t="s">
        <v>3779</v>
      </c>
      <c r="L1891" s="240" t="s">
        <v>39</v>
      </c>
      <c r="M1891" s="240" t="s">
        <v>3778</v>
      </c>
      <c r="Q1891" s="240" t="s">
        <v>3881</v>
      </c>
      <c r="R1891" s="331">
        <v>5142</v>
      </c>
      <c r="S1891" s="240" t="s">
        <v>3776</v>
      </c>
      <c r="T1891" s="240" t="s">
        <v>3777</v>
      </c>
      <c r="U1891" s="240" t="s">
        <v>3719</v>
      </c>
      <c r="V1891" s="240">
        <v>100010001376</v>
      </c>
      <c r="AJ1891" s="198" t="str">
        <f t="shared" si="34"/>
        <v>-</v>
      </c>
      <c r="AK1891" s="230">
        <v>2014</v>
      </c>
      <c r="AL1891" s="551" t="s">
        <v>6795</v>
      </c>
    </row>
    <row r="1892" spans="2:38" x14ac:dyDescent="0.2">
      <c r="B1892" s="240">
        <v>10204340</v>
      </c>
      <c r="C1892" s="240" t="s">
        <v>31</v>
      </c>
      <c r="D1892" s="240" t="s">
        <v>32</v>
      </c>
      <c r="E1892" s="240" t="s">
        <v>3569</v>
      </c>
      <c r="F1892" s="240">
        <v>411555</v>
      </c>
      <c r="G1892" s="240" t="s">
        <v>3570</v>
      </c>
      <c r="H1892" s="240" t="s">
        <v>604</v>
      </c>
      <c r="I1892" s="240">
        <v>25330</v>
      </c>
      <c r="J1892" s="240" t="s">
        <v>356</v>
      </c>
      <c r="K1892" s="240" t="s">
        <v>3780</v>
      </c>
      <c r="L1892" s="240" t="s">
        <v>39</v>
      </c>
      <c r="M1892" s="240" t="s">
        <v>3778</v>
      </c>
      <c r="Q1892" s="240" t="s">
        <v>3880</v>
      </c>
      <c r="R1892" s="331">
        <v>5143</v>
      </c>
      <c r="S1892" s="240" t="s">
        <v>3776</v>
      </c>
      <c r="T1892" s="240" t="s">
        <v>3777</v>
      </c>
      <c r="U1892" s="240" t="s">
        <v>3719</v>
      </c>
      <c r="V1892" s="240">
        <v>100010001376</v>
      </c>
      <c r="AJ1892" s="198" t="str">
        <f t="shared" si="34"/>
        <v>-</v>
      </c>
      <c r="AK1892" s="230">
        <v>2014</v>
      </c>
      <c r="AL1892" s="551" t="s">
        <v>6795</v>
      </c>
    </row>
    <row r="1893" spans="2:38" x14ac:dyDescent="0.2">
      <c r="B1893" s="240">
        <v>10196726</v>
      </c>
      <c r="C1893" s="240" t="s">
        <v>31</v>
      </c>
      <c r="D1893" s="240" t="s">
        <v>32</v>
      </c>
      <c r="E1893" s="240" t="s">
        <v>3569</v>
      </c>
      <c r="F1893" s="240">
        <v>411555</v>
      </c>
      <c r="G1893" s="240" t="s">
        <v>3570</v>
      </c>
      <c r="H1893" s="240" t="s">
        <v>604</v>
      </c>
      <c r="I1893" s="240">
        <v>102500</v>
      </c>
      <c r="J1893" s="240" t="s">
        <v>491</v>
      </c>
      <c r="K1893" s="240" t="s">
        <v>549</v>
      </c>
      <c r="L1893" s="240" t="s">
        <v>39</v>
      </c>
      <c r="M1893" s="240" t="s">
        <v>3778</v>
      </c>
      <c r="Q1893" s="240" t="s">
        <v>3886</v>
      </c>
      <c r="R1893" s="331">
        <v>5144</v>
      </c>
      <c r="S1893" s="240" t="s">
        <v>3776</v>
      </c>
      <c r="T1893" s="240" t="s">
        <v>3777</v>
      </c>
      <c r="U1893" s="240" t="s">
        <v>3719</v>
      </c>
      <c r="V1893" s="240">
        <v>100010001376</v>
      </c>
      <c r="AJ1893" s="198" t="str">
        <f t="shared" si="34"/>
        <v>-</v>
      </c>
      <c r="AK1893" s="230">
        <v>2014</v>
      </c>
      <c r="AL1893" s="551" t="s">
        <v>6795</v>
      </c>
    </row>
    <row r="1894" spans="2:38" x14ac:dyDescent="0.2">
      <c r="B1894" s="240">
        <v>10135412</v>
      </c>
      <c r="C1894" s="240" t="s">
        <v>31</v>
      </c>
      <c r="D1894" s="240" t="s">
        <v>32</v>
      </c>
      <c r="E1894" s="240" t="s">
        <v>3781</v>
      </c>
      <c r="F1894" s="240">
        <v>409893</v>
      </c>
      <c r="G1894" s="240" t="s">
        <v>3782</v>
      </c>
      <c r="H1894" s="240" t="s">
        <v>604</v>
      </c>
      <c r="I1894" s="240">
        <v>24600</v>
      </c>
      <c r="J1894" s="240" t="s">
        <v>253</v>
      </c>
      <c r="K1894" s="240" t="s">
        <v>327</v>
      </c>
      <c r="L1894" s="240" t="s">
        <v>39</v>
      </c>
      <c r="M1894" s="240" t="s">
        <v>3778</v>
      </c>
      <c r="Q1894" s="240" t="s">
        <v>3884</v>
      </c>
      <c r="R1894" s="331">
        <v>5145</v>
      </c>
      <c r="S1894" s="240" t="s">
        <v>3776</v>
      </c>
      <c r="T1894" s="240" t="s">
        <v>3777</v>
      </c>
      <c r="U1894" s="240" t="s">
        <v>3719</v>
      </c>
      <c r="V1894" s="240">
        <v>100010001376</v>
      </c>
      <c r="AJ1894" s="198" t="str">
        <f t="shared" si="34"/>
        <v>-</v>
      </c>
      <c r="AK1894" s="230">
        <v>2014</v>
      </c>
      <c r="AL1894" s="551" t="s">
        <v>6795</v>
      </c>
    </row>
    <row r="1895" spans="2:38" x14ac:dyDescent="0.2">
      <c r="B1895" s="240">
        <v>10207629</v>
      </c>
      <c r="C1895" s="240" t="s">
        <v>31</v>
      </c>
      <c r="D1895" s="240" t="s">
        <v>32</v>
      </c>
      <c r="E1895" s="240" t="s">
        <v>3781</v>
      </c>
      <c r="F1895" s="240">
        <v>409893</v>
      </c>
      <c r="G1895" s="240" t="s">
        <v>3782</v>
      </c>
      <c r="H1895" s="240" t="s">
        <v>604</v>
      </c>
      <c r="I1895" s="240">
        <v>25405</v>
      </c>
      <c r="J1895" s="240" t="s">
        <v>253</v>
      </c>
      <c r="K1895" s="240" t="s">
        <v>327</v>
      </c>
      <c r="L1895" s="240" t="s">
        <v>39</v>
      </c>
      <c r="M1895" s="240" t="s">
        <v>3778</v>
      </c>
      <c r="Q1895" s="240" t="s">
        <v>3884</v>
      </c>
      <c r="R1895" s="331">
        <v>5146</v>
      </c>
      <c r="S1895" s="240" t="s">
        <v>3776</v>
      </c>
      <c r="T1895" s="240" t="s">
        <v>3777</v>
      </c>
      <c r="U1895" s="240" t="s">
        <v>3719</v>
      </c>
      <c r="V1895" s="240">
        <v>100010001376</v>
      </c>
      <c r="AJ1895" s="198" t="str">
        <f t="shared" si="34"/>
        <v>-</v>
      </c>
      <c r="AK1895" s="230">
        <v>2014</v>
      </c>
      <c r="AL1895" s="551" t="s">
        <v>6795</v>
      </c>
    </row>
    <row r="1896" spans="2:38" x14ac:dyDescent="0.2">
      <c r="B1896" s="240">
        <v>10185841</v>
      </c>
      <c r="C1896" s="240" t="s">
        <v>31</v>
      </c>
      <c r="D1896" s="240" t="s">
        <v>32</v>
      </c>
      <c r="E1896" s="240" t="s">
        <v>3350</v>
      </c>
      <c r="F1896" s="240">
        <v>414635</v>
      </c>
      <c r="G1896" s="240" t="s">
        <v>3351</v>
      </c>
      <c r="H1896" s="240" t="s">
        <v>308</v>
      </c>
      <c r="I1896" s="240">
        <v>84600</v>
      </c>
      <c r="J1896" s="240" t="s">
        <v>738</v>
      </c>
      <c r="K1896" s="240" t="s">
        <v>739</v>
      </c>
      <c r="L1896" s="240" t="s">
        <v>255</v>
      </c>
      <c r="M1896" s="240" t="s">
        <v>3783</v>
      </c>
      <c r="Q1896" s="240" t="s">
        <v>3931</v>
      </c>
      <c r="R1896" s="331">
        <v>5147</v>
      </c>
      <c r="S1896" s="240" t="s">
        <v>3776</v>
      </c>
      <c r="T1896" s="240" t="s">
        <v>3777</v>
      </c>
      <c r="U1896" s="240" t="s">
        <v>3719</v>
      </c>
      <c r="V1896" s="240">
        <v>100010001376</v>
      </c>
      <c r="AJ1896" s="198" t="str">
        <f t="shared" si="34"/>
        <v>-</v>
      </c>
      <c r="AK1896" s="230">
        <v>2014</v>
      </c>
      <c r="AL1896" s="551" t="s">
        <v>6795</v>
      </c>
    </row>
    <row r="1897" spans="2:38" x14ac:dyDescent="0.2">
      <c r="B1897" s="240">
        <v>10199821</v>
      </c>
      <c r="C1897" s="240" t="s">
        <v>31</v>
      </c>
      <c r="D1897" s="240" t="s">
        <v>32</v>
      </c>
      <c r="E1897" s="240" t="s">
        <v>3784</v>
      </c>
      <c r="F1897" s="240">
        <v>410999</v>
      </c>
      <c r="G1897" s="240" t="s">
        <v>3785</v>
      </c>
      <c r="H1897" s="240" t="s">
        <v>321</v>
      </c>
      <c r="I1897" s="240">
        <v>21100</v>
      </c>
      <c r="J1897" s="240" t="s">
        <v>175</v>
      </c>
      <c r="K1897" s="240" t="s">
        <v>452</v>
      </c>
      <c r="L1897" s="240" t="s">
        <v>255</v>
      </c>
      <c r="M1897" s="240" t="s">
        <v>3786</v>
      </c>
      <c r="N1897" s="192" t="s">
        <v>4252</v>
      </c>
      <c r="Q1897" s="240" t="s">
        <v>4552</v>
      </c>
      <c r="R1897" s="331">
        <v>5148</v>
      </c>
      <c r="S1897" s="240" t="s">
        <v>3776</v>
      </c>
      <c r="T1897" s="240" t="s">
        <v>3777</v>
      </c>
      <c r="U1897" s="240" t="s">
        <v>3719</v>
      </c>
      <c r="V1897" s="240">
        <v>100010001376</v>
      </c>
      <c r="AJ1897" s="198" t="str">
        <f t="shared" si="34"/>
        <v>-</v>
      </c>
      <c r="AK1897" s="230">
        <v>2014</v>
      </c>
      <c r="AL1897" s="551" t="s">
        <v>6795</v>
      </c>
    </row>
    <row r="1898" spans="2:38" x14ac:dyDescent="0.2">
      <c r="B1898" s="240">
        <v>10203926</v>
      </c>
      <c r="C1898" s="240" t="s">
        <v>31</v>
      </c>
      <c r="D1898" s="240" t="s">
        <v>32</v>
      </c>
      <c r="E1898" s="240" t="s">
        <v>3715</v>
      </c>
      <c r="F1898" s="240">
        <v>406151</v>
      </c>
      <c r="G1898" s="240" t="s">
        <v>3716</v>
      </c>
      <c r="H1898" s="240" t="s">
        <v>2398</v>
      </c>
      <c r="I1898" s="240">
        <v>21100</v>
      </c>
      <c r="J1898" s="240" t="s">
        <v>290</v>
      </c>
      <c r="K1898" s="240" t="s">
        <v>413</v>
      </c>
      <c r="L1898" s="240" t="s">
        <v>255</v>
      </c>
      <c r="M1898" s="240" t="s">
        <v>3787</v>
      </c>
      <c r="Q1898" s="240" t="s">
        <v>4101</v>
      </c>
      <c r="R1898" s="331">
        <v>5149</v>
      </c>
      <c r="S1898" s="240" t="s">
        <v>3776</v>
      </c>
      <c r="T1898" s="240" t="s">
        <v>3777</v>
      </c>
      <c r="U1898" s="240" t="s">
        <v>3719</v>
      </c>
      <c r="V1898" s="240">
        <v>100010001376</v>
      </c>
      <c r="AJ1898" s="198" t="str">
        <f t="shared" si="34"/>
        <v>-</v>
      </c>
      <c r="AK1898" s="230">
        <v>2014</v>
      </c>
      <c r="AL1898" s="551" t="s">
        <v>6795</v>
      </c>
    </row>
    <row r="1899" spans="2:38" x14ac:dyDescent="0.2">
      <c r="B1899" s="240">
        <v>10185015</v>
      </c>
      <c r="C1899" s="240" t="s">
        <v>31</v>
      </c>
      <c r="D1899" s="240" t="s">
        <v>1242</v>
      </c>
      <c r="E1899" s="240" t="s">
        <v>3829</v>
      </c>
      <c r="F1899" s="240">
        <v>403850</v>
      </c>
      <c r="G1899" s="240" t="s">
        <v>3830</v>
      </c>
      <c r="H1899" s="240" t="s">
        <v>604</v>
      </c>
      <c r="I1899" s="240">
        <v>140</v>
      </c>
      <c r="J1899" s="240" t="s">
        <v>3414</v>
      </c>
      <c r="K1899" s="240" t="s">
        <v>3415</v>
      </c>
      <c r="L1899" s="240" t="s">
        <v>39</v>
      </c>
      <c r="M1899" s="240" t="s">
        <v>3831</v>
      </c>
      <c r="Q1899" s="284" t="s">
        <v>4251</v>
      </c>
      <c r="R1899" s="331" t="s">
        <v>3832</v>
      </c>
      <c r="S1899" s="240" t="s">
        <v>3776</v>
      </c>
      <c r="T1899" s="240" t="s">
        <v>3777</v>
      </c>
      <c r="U1899" s="240" t="s">
        <v>3719</v>
      </c>
      <c r="V1899" s="240">
        <v>100010001376</v>
      </c>
      <c r="AJ1899" s="198" t="str">
        <f t="shared" si="34"/>
        <v>-</v>
      </c>
      <c r="AK1899" s="230">
        <v>2014</v>
      </c>
      <c r="AL1899" s="551" t="s">
        <v>6795</v>
      </c>
    </row>
    <row r="1900" spans="2:38" x14ac:dyDescent="0.2">
      <c r="B1900" s="240">
        <v>10185016</v>
      </c>
      <c r="C1900" s="240" t="s">
        <v>31</v>
      </c>
      <c r="D1900" s="240" t="s">
        <v>1242</v>
      </c>
      <c r="E1900" s="240" t="s">
        <v>3829</v>
      </c>
      <c r="F1900" s="240">
        <v>403850</v>
      </c>
      <c r="G1900" s="240" t="s">
        <v>3830</v>
      </c>
      <c r="H1900" s="240" t="s">
        <v>604</v>
      </c>
      <c r="I1900" s="240">
        <v>1140</v>
      </c>
      <c r="J1900" s="240" t="s">
        <v>3414</v>
      </c>
      <c r="K1900" s="240" t="s">
        <v>3415</v>
      </c>
      <c r="L1900" s="240" t="s">
        <v>39</v>
      </c>
      <c r="M1900" s="240" t="s">
        <v>3831</v>
      </c>
      <c r="Q1900" s="284" t="s">
        <v>4251</v>
      </c>
      <c r="R1900" s="331" t="s">
        <v>3833</v>
      </c>
      <c r="S1900" s="240" t="s">
        <v>3776</v>
      </c>
      <c r="T1900" s="240" t="s">
        <v>3777</v>
      </c>
      <c r="U1900" s="240" t="s">
        <v>3719</v>
      </c>
      <c r="V1900" s="240">
        <v>100010001376</v>
      </c>
      <c r="AJ1900" s="198" t="str">
        <f t="shared" si="34"/>
        <v>-</v>
      </c>
      <c r="AK1900" s="230">
        <v>2014</v>
      </c>
      <c r="AL1900" s="551" t="s">
        <v>6795</v>
      </c>
    </row>
    <row r="1901" spans="2:38" x14ac:dyDescent="0.2">
      <c r="B1901" s="240">
        <v>10185835</v>
      </c>
      <c r="C1901" s="240" t="s">
        <v>31</v>
      </c>
      <c r="D1901" s="240" t="s">
        <v>32</v>
      </c>
      <c r="E1901" s="240" t="s">
        <v>3350</v>
      </c>
      <c r="F1901" s="240">
        <v>414635</v>
      </c>
      <c r="G1901" s="240" t="s">
        <v>3351</v>
      </c>
      <c r="H1901" s="240" t="s">
        <v>308</v>
      </c>
      <c r="I1901" s="240">
        <v>41800</v>
      </c>
      <c r="J1901" s="240" t="s">
        <v>2742</v>
      </c>
      <c r="K1901" s="240" t="s">
        <v>950</v>
      </c>
      <c r="L1901" s="240" t="s">
        <v>39</v>
      </c>
      <c r="M1901" s="240" t="s">
        <v>3831</v>
      </c>
      <c r="N1901" s="192" t="s">
        <v>2922</v>
      </c>
      <c r="Q1901" s="240" t="s">
        <v>4780</v>
      </c>
      <c r="R1901" s="331" t="s">
        <v>3834</v>
      </c>
      <c r="S1901" s="240" t="s">
        <v>3776</v>
      </c>
      <c r="T1901" s="240" t="s">
        <v>3777</v>
      </c>
      <c r="U1901" s="240" t="s">
        <v>3719</v>
      </c>
      <c r="V1901" s="240">
        <v>100010001376</v>
      </c>
      <c r="AJ1901" s="198" t="str">
        <f t="shared" si="34"/>
        <v>-</v>
      </c>
      <c r="AK1901" s="230">
        <v>2014</v>
      </c>
      <c r="AL1901" s="551" t="s">
        <v>6795</v>
      </c>
    </row>
    <row r="1902" spans="2:38" x14ac:dyDescent="0.2">
      <c r="B1902" s="240">
        <v>10187555</v>
      </c>
      <c r="C1902" s="240" t="s">
        <v>31</v>
      </c>
      <c r="D1902" s="240" t="s">
        <v>32</v>
      </c>
      <c r="E1902" s="240" t="s">
        <v>3506</v>
      </c>
      <c r="F1902" s="240">
        <v>414505</v>
      </c>
      <c r="G1902" s="240" t="s">
        <v>3507</v>
      </c>
      <c r="H1902" s="240" t="s">
        <v>409</v>
      </c>
      <c r="I1902" s="240">
        <v>66000</v>
      </c>
      <c r="J1902" s="240" t="s">
        <v>486</v>
      </c>
      <c r="K1902" s="240" t="s">
        <v>553</v>
      </c>
      <c r="L1902" s="240" t="s">
        <v>39</v>
      </c>
      <c r="M1902" s="240" t="s">
        <v>3835</v>
      </c>
      <c r="Q1902" s="240" t="s">
        <v>3866</v>
      </c>
      <c r="R1902" s="331" t="s">
        <v>3836</v>
      </c>
      <c r="S1902" s="240" t="s">
        <v>3776</v>
      </c>
      <c r="T1902" s="240" t="s">
        <v>3777</v>
      </c>
      <c r="U1902" s="240" t="s">
        <v>3719</v>
      </c>
      <c r="V1902" s="240">
        <v>100010001376</v>
      </c>
      <c r="AJ1902" s="198" t="str">
        <f t="shared" si="34"/>
        <v>-</v>
      </c>
      <c r="AK1902" s="230">
        <v>2014</v>
      </c>
      <c r="AL1902" s="551" t="s">
        <v>6795</v>
      </c>
    </row>
    <row r="1903" spans="2:38" x14ac:dyDescent="0.2">
      <c r="B1903" s="240">
        <v>10187705</v>
      </c>
      <c r="C1903" s="240" t="s">
        <v>31</v>
      </c>
      <c r="D1903" s="240" t="s">
        <v>32</v>
      </c>
      <c r="E1903" s="240" t="s">
        <v>3506</v>
      </c>
      <c r="F1903" s="240">
        <v>414505</v>
      </c>
      <c r="G1903" s="240" t="s">
        <v>3507</v>
      </c>
      <c r="H1903" s="240" t="s">
        <v>409</v>
      </c>
      <c r="I1903" s="240">
        <v>6000</v>
      </c>
      <c r="J1903" s="240" t="s">
        <v>207</v>
      </c>
      <c r="K1903" s="240" t="s">
        <v>3422</v>
      </c>
      <c r="L1903" s="240" t="s">
        <v>39</v>
      </c>
      <c r="M1903" s="240" t="s">
        <v>3835</v>
      </c>
      <c r="Q1903" s="240" t="s">
        <v>3849</v>
      </c>
      <c r="R1903" s="331" t="s">
        <v>3837</v>
      </c>
      <c r="S1903" s="240" t="s">
        <v>3776</v>
      </c>
      <c r="T1903" s="240" t="s">
        <v>3777</v>
      </c>
      <c r="U1903" s="240" t="s">
        <v>3719</v>
      </c>
      <c r="V1903" s="240">
        <v>100010001376</v>
      </c>
      <c r="AJ1903" s="198" t="str">
        <f t="shared" si="34"/>
        <v>-</v>
      </c>
      <c r="AK1903" s="230">
        <v>2014</v>
      </c>
      <c r="AL1903" s="551" t="s">
        <v>6795</v>
      </c>
    </row>
    <row r="1904" spans="2:38" x14ac:dyDescent="0.2">
      <c r="B1904" s="240">
        <v>10187706</v>
      </c>
      <c r="C1904" s="240" t="s">
        <v>31</v>
      </c>
      <c r="D1904" s="240" t="s">
        <v>32</v>
      </c>
      <c r="E1904" s="240" t="s">
        <v>3506</v>
      </c>
      <c r="F1904" s="240">
        <v>414505</v>
      </c>
      <c r="G1904" s="240" t="s">
        <v>3507</v>
      </c>
      <c r="H1904" s="240" t="s">
        <v>409</v>
      </c>
      <c r="I1904" s="240">
        <v>10600</v>
      </c>
      <c r="J1904" s="240" t="s">
        <v>546</v>
      </c>
      <c r="K1904" s="240" t="s">
        <v>699</v>
      </c>
      <c r="L1904" s="240" t="s">
        <v>39</v>
      </c>
      <c r="M1904" s="240" t="s">
        <v>3835</v>
      </c>
      <c r="Q1904" s="240" t="s">
        <v>3868</v>
      </c>
      <c r="R1904" s="331" t="s">
        <v>3838</v>
      </c>
      <c r="S1904" s="240" t="s">
        <v>3776</v>
      </c>
      <c r="T1904" s="240" t="s">
        <v>3777</v>
      </c>
      <c r="U1904" s="240" t="s">
        <v>3719</v>
      </c>
      <c r="V1904" s="240">
        <v>100010001376</v>
      </c>
      <c r="AJ1904" s="198" t="str">
        <f t="shared" si="34"/>
        <v>-</v>
      </c>
      <c r="AK1904" s="230">
        <v>2014</v>
      </c>
      <c r="AL1904" s="551" t="s">
        <v>6795</v>
      </c>
    </row>
    <row r="1905" spans="2:38" x14ac:dyDescent="0.2">
      <c r="B1905" s="240">
        <v>10187708</v>
      </c>
      <c r="C1905" s="240" t="s">
        <v>31</v>
      </c>
      <c r="D1905" s="240" t="s">
        <v>32</v>
      </c>
      <c r="E1905" s="240" t="s">
        <v>3506</v>
      </c>
      <c r="F1905" s="240">
        <v>414505</v>
      </c>
      <c r="G1905" s="240" t="s">
        <v>3507</v>
      </c>
      <c r="H1905" s="240" t="s">
        <v>409</v>
      </c>
      <c r="I1905" s="240">
        <v>21300</v>
      </c>
      <c r="J1905" s="240" t="s">
        <v>290</v>
      </c>
      <c r="K1905" s="240" t="s">
        <v>413</v>
      </c>
      <c r="L1905" s="240" t="s">
        <v>39</v>
      </c>
      <c r="M1905" s="240" t="s">
        <v>3835</v>
      </c>
      <c r="Q1905" s="240" t="s">
        <v>3858</v>
      </c>
      <c r="R1905" s="331" t="s">
        <v>3839</v>
      </c>
      <c r="S1905" s="240" t="s">
        <v>3776</v>
      </c>
      <c r="T1905" s="240" t="s">
        <v>3777</v>
      </c>
      <c r="U1905" s="240" t="s">
        <v>3719</v>
      </c>
      <c r="V1905" s="240">
        <v>100010001376</v>
      </c>
      <c r="AJ1905" s="198" t="str">
        <f t="shared" si="34"/>
        <v>-</v>
      </c>
      <c r="AK1905" s="230">
        <v>2014</v>
      </c>
      <c r="AL1905" s="551" t="s">
        <v>6795</v>
      </c>
    </row>
    <row r="1906" spans="2:38" x14ac:dyDescent="0.2">
      <c r="B1906" s="240">
        <v>10187720</v>
      </c>
      <c r="C1906" s="240" t="s">
        <v>31</v>
      </c>
      <c r="D1906" s="240" t="s">
        <v>32</v>
      </c>
      <c r="E1906" s="240" t="s">
        <v>3506</v>
      </c>
      <c r="F1906" s="240">
        <v>414505</v>
      </c>
      <c r="G1906" s="240" t="s">
        <v>3507</v>
      </c>
      <c r="H1906" s="240" t="s">
        <v>409</v>
      </c>
      <c r="I1906" s="240">
        <v>33900</v>
      </c>
      <c r="J1906" s="240" t="s">
        <v>583</v>
      </c>
      <c r="K1906" s="240" t="s">
        <v>584</v>
      </c>
      <c r="L1906" s="240" t="s">
        <v>39</v>
      </c>
      <c r="M1906" s="240" t="s">
        <v>3835</v>
      </c>
      <c r="Q1906" s="240" t="s">
        <v>3864</v>
      </c>
      <c r="R1906" s="331" t="s">
        <v>3840</v>
      </c>
      <c r="S1906" s="240" t="s">
        <v>3776</v>
      </c>
      <c r="T1906" s="240" t="s">
        <v>3777</v>
      </c>
      <c r="U1906" s="240" t="s">
        <v>3719</v>
      </c>
      <c r="V1906" s="240">
        <v>100010001376</v>
      </c>
      <c r="AJ1906" s="198" t="str">
        <f t="shared" si="34"/>
        <v>-</v>
      </c>
      <c r="AK1906" s="230">
        <v>2014</v>
      </c>
      <c r="AL1906" s="551" t="s">
        <v>6795</v>
      </c>
    </row>
    <row r="1907" spans="2:38" x14ac:dyDescent="0.2">
      <c r="B1907" s="240">
        <v>10187721</v>
      </c>
      <c r="C1907" s="240" t="s">
        <v>31</v>
      </c>
      <c r="D1907" s="240" t="s">
        <v>32</v>
      </c>
      <c r="E1907" s="240" t="s">
        <v>3506</v>
      </c>
      <c r="F1907" s="240">
        <v>414505</v>
      </c>
      <c r="G1907" s="240" t="s">
        <v>3507</v>
      </c>
      <c r="H1907" s="240" t="s">
        <v>409</v>
      </c>
      <c r="I1907" s="240">
        <v>44500</v>
      </c>
      <c r="J1907" s="240" t="s">
        <v>124</v>
      </c>
      <c r="K1907" s="240" t="s">
        <v>445</v>
      </c>
      <c r="L1907" s="240" t="s">
        <v>39</v>
      </c>
      <c r="M1907" s="240" t="s">
        <v>3835</v>
      </c>
      <c r="Q1907" s="240" t="s">
        <v>3872</v>
      </c>
      <c r="R1907" s="331" t="s">
        <v>3841</v>
      </c>
      <c r="S1907" s="240" t="s">
        <v>3776</v>
      </c>
      <c r="T1907" s="240" t="s">
        <v>3777</v>
      </c>
      <c r="U1907" s="240" t="s">
        <v>3719</v>
      </c>
      <c r="V1907" s="240">
        <v>100010001376</v>
      </c>
      <c r="AJ1907" s="198" t="str">
        <f t="shared" si="34"/>
        <v>-</v>
      </c>
      <c r="AK1907" s="230">
        <v>2014</v>
      </c>
      <c r="AL1907" s="551" t="s">
        <v>6795</v>
      </c>
    </row>
    <row r="1908" spans="2:38" x14ac:dyDescent="0.2">
      <c r="B1908" s="240">
        <v>10188614</v>
      </c>
      <c r="C1908" s="240" t="s">
        <v>31</v>
      </c>
      <c r="D1908" s="240" t="s">
        <v>32</v>
      </c>
      <c r="E1908" s="240" t="s">
        <v>3369</v>
      </c>
      <c r="F1908" s="240">
        <v>412200</v>
      </c>
      <c r="G1908" s="240" t="s">
        <v>3370</v>
      </c>
      <c r="H1908" s="240" t="s">
        <v>409</v>
      </c>
      <c r="I1908" s="240">
        <v>50600</v>
      </c>
      <c r="J1908" s="240" t="s">
        <v>2740</v>
      </c>
      <c r="K1908" s="240" t="s">
        <v>3601</v>
      </c>
      <c r="L1908" s="240" t="s">
        <v>39</v>
      </c>
      <c r="M1908" s="240" t="s">
        <v>3835</v>
      </c>
      <c r="Q1908" s="240" t="s">
        <v>3934</v>
      </c>
      <c r="R1908" s="331" t="s">
        <v>3842</v>
      </c>
      <c r="S1908" s="240" t="s">
        <v>3776</v>
      </c>
      <c r="T1908" s="240" t="s">
        <v>3777</v>
      </c>
      <c r="U1908" s="240" t="s">
        <v>3719</v>
      </c>
      <c r="V1908" s="240">
        <v>100010001376</v>
      </c>
      <c r="AJ1908" s="198" t="str">
        <f t="shared" si="34"/>
        <v>-</v>
      </c>
      <c r="AK1908" s="230">
        <v>2014</v>
      </c>
      <c r="AL1908" s="551" t="s">
        <v>6795</v>
      </c>
    </row>
    <row r="1909" spans="2:38" x14ac:dyDescent="0.2">
      <c r="B1909" s="240">
        <v>10203473</v>
      </c>
      <c r="C1909" s="240" t="s">
        <v>31</v>
      </c>
      <c r="D1909" s="240" t="s">
        <v>32</v>
      </c>
      <c r="E1909" s="240" t="s">
        <v>3506</v>
      </c>
      <c r="F1909" s="240">
        <v>414505</v>
      </c>
      <c r="G1909" s="240" t="s">
        <v>3507</v>
      </c>
      <c r="H1909" s="240" t="s">
        <v>409</v>
      </c>
      <c r="I1909" s="240">
        <v>25901</v>
      </c>
      <c r="J1909" s="240" t="s">
        <v>356</v>
      </c>
      <c r="K1909" s="240" t="s">
        <v>357</v>
      </c>
      <c r="L1909" s="240" t="s">
        <v>39</v>
      </c>
      <c r="M1909" s="240" t="s">
        <v>3835</v>
      </c>
      <c r="Q1909" s="240" t="s">
        <v>3867</v>
      </c>
      <c r="R1909" s="331" t="s">
        <v>3843</v>
      </c>
      <c r="S1909" s="240" t="s">
        <v>3776</v>
      </c>
      <c r="T1909" s="240" t="s">
        <v>3777</v>
      </c>
      <c r="U1909" s="240" t="s">
        <v>3719</v>
      </c>
      <c r="V1909" s="240">
        <v>100010001376</v>
      </c>
      <c r="AJ1909" s="198" t="str">
        <f t="shared" si="34"/>
        <v>-</v>
      </c>
      <c r="AK1909" s="230">
        <v>2014</v>
      </c>
      <c r="AL1909" s="551" t="s">
        <v>6795</v>
      </c>
    </row>
    <row r="1910" spans="2:38" x14ac:dyDescent="0.2">
      <c r="B1910" s="290">
        <v>10207801</v>
      </c>
      <c r="C1910" s="240" t="s">
        <v>31</v>
      </c>
      <c r="D1910" s="240" t="s">
        <v>32</v>
      </c>
      <c r="E1910" s="240" t="s">
        <v>3350</v>
      </c>
      <c r="F1910" s="240">
        <v>414635</v>
      </c>
      <c r="G1910" s="240" t="s">
        <v>3351</v>
      </c>
      <c r="H1910" s="240" t="s">
        <v>308</v>
      </c>
      <c r="I1910" s="240">
        <v>41901</v>
      </c>
      <c r="J1910" s="240" t="s">
        <v>2777</v>
      </c>
      <c r="K1910" s="240" t="s">
        <v>2778</v>
      </c>
      <c r="L1910" s="240" t="s">
        <v>39</v>
      </c>
      <c r="M1910" s="240" t="s">
        <v>3831</v>
      </c>
      <c r="N1910" s="192" t="s">
        <v>2922</v>
      </c>
      <c r="Q1910" s="240" t="s">
        <v>4780</v>
      </c>
      <c r="R1910" s="331" t="s">
        <v>3844</v>
      </c>
      <c r="S1910" s="240" t="s">
        <v>3776</v>
      </c>
      <c r="T1910" s="240" t="s">
        <v>3777</v>
      </c>
      <c r="U1910" s="240" t="s">
        <v>3719</v>
      </c>
      <c r="V1910" s="240">
        <v>100010001376</v>
      </c>
      <c r="AJ1910" s="198" t="str">
        <f t="shared" si="34"/>
        <v>-</v>
      </c>
      <c r="AK1910" s="230">
        <v>2014</v>
      </c>
      <c r="AL1910" s="551" t="s">
        <v>6795</v>
      </c>
    </row>
    <row r="1911" spans="2:38" x14ac:dyDescent="0.2">
      <c r="B1911" s="290">
        <v>10207802</v>
      </c>
      <c r="C1911" s="240" t="s">
        <v>31</v>
      </c>
      <c r="D1911" s="240" t="s">
        <v>32</v>
      </c>
      <c r="E1911" s="240" t="s">
        <v>3350</v>
      </c>
      <c r="F1911" s="240">
        <v>414635</v>
      </c>
      <c r="G1911" s="240" t="s">
        <v>3351</v>
      </c>
      <c r="H1911" s="240" t="s">
        <v>308</v>
      </c>
      <c r="I1911" s="240">
        <v>41902</v>
      </c>
      <c r="J1911" s="240" t="s">
        <v>2777</v>
      </c>
      <c r="K1911" s="240" t="s">
        <v>2778</v>
      </c>
      <c r="L1911" s="240" t="s">
        <v>39</v>
      </c>
      <c r="M1911" s="240" t="s">
        <v>3831</v>
      </c>
      <c r="N1911" s="192" t="s">
        <v>2922</v>
      </c>
      <c r="Q1911" s="240" t="s">
        <v>4780</v>
      </c>
      <c r="R1911" s="331" t="s">
        <v>3845</v>
      </c>
      <c r="S1911" s="240" t="s">
        <v>3776</v>
      </c>
      <c r="T1911" s="240" t="s">
        <v>3777</v>
      </c>
      <c r="U1911" s="240" t="s">
        <v>3719</v>
      </c>
      <c r="V1911" s="240">
        <v>100010001376</v>
      </c>
      <c r="AJ1911" s="198" t="str">
        <f t="shared" si="34"/>
        <v>-</v>
      </c>
      <c r="AK1911" s="230">
        <v>2014</v>
      </c>
      <c r="AL1911" s="551" t="s">
        <v>6795</v>
      </c>
    </row>
    <row r="1912" spans="2:38" x14ac:dyDescent="0.2">
      <c r="B1912" s="290">
        <v>10207803</v>
      </c>
      <c r="C1912" s="240" t="s">
        <v>31</v>
      </c>
      <c r="D1912" s="240" t="s">
        <v>32</v>
      </c>
      <c r="E1912" s="240" t="s">
        <v>3350</v>
      </c>
      <c r="F1912" s="240">
        <v>414635</v>
      </c>
      <c r="G1912" s="240" t="s">
        <v>3351</v>
      </c>
      <c r="H1912" s="240" t="s">
        <v>308</v>
      </c>
      <c r="I1912" s="240">
        <v>41903</v>
      </c>
      <c r="J1912" s="240" t="s">
        <v>2777</v>
      </c>
      <c r="K1912" s="240" t="s">
        <v>2778</v>
      </c>
      <c r="L1912" s="240" t="s">
        <v>39</v>
      </c>
      <c r="M1912" s="240" t="s">
        <v>3831</v>
      </c>
      <c r="N1912" s="192" t="s">
        <v>2922</v>
      </c>
      <c r="Q1912" s="240" t="s">
        <v>4780</v>
      </c>
      <c r="R1912" s="331" t="s">
        <v>3846</v>
      </c>
      <c r="S1912" s="240" t="s">
        <v>3776</v>
      </c>
      <c r="T1912" s="240" t="s">
        <v>3777</v>
      </c>
      <c r="U1912" s="240" t="s">
        <v>3719</v>
      </c>
      <c r="V1912" s="240">
        <v>100010001376</v>
      </c>
      <c r="AJ1912" s="198" t="str">
        <f t="shared" si="34"/>
        <v>-</v>
      </c>
      <c r="AK1912" s="230">
        <v>2014</v>
      </c>
      <c r="AL1912" s="551" t="s">
        <v>6795</v>
      </c>
    </row>
    <row r="1913" spans="2:38" x14ac:dyDescent="0.2">
      <c r="B1913" s="290">
        <v>10207804</v>
      </c>
      <c r="C1913" s="240" t="s">
        <v>31</v>
      </c>
      <c r="D1913" s="240" t="s">
        <v>32</v>
      </c>
      <c r="E1913" s="240" t="s">
        <v>3350</v>
      </c>
      <c r="F1913" s="240">
        <v>414635</v>
      </c>
      <c r="G1913" s="240" t="s">
        <v>3351</v>
      </c>
      <c r="H1913" s="240" t="s">
        <v>308</v>
      </c>
      <c r="I1913" s="240">
        <v>42001</v>
      </c>
      <c r="J1913" s="240" t="s">
        <v>2780</v>
      </c>
      <c r="K1913" s="240" t="s">
        <v>2781</v>
      </c>
      <c r="L1913" s="240" t="s">
        <v>39</v>
      </c>
      <c r="M1913" s="240" t="s">
        <v>3831</v>
      </c>
      <c r="N1913" s="192" t="s">
        <v>2922</v>
      </c>
      <c r="Q1913" s="240" t="s">
        <v>4780</v>
      </c>
      <c r="R1913" s="331" t="s">
        <v>3847</v>
      </c>
      <c r="S1913" s="240" t="s">
        <v>3776</v>
      </c>
      <c r="T1913" s="240" t="s">
        <v>3777</v>
      </c>
      <c r="U1913" s="240" t="s">
        <v>3719</v>
      </c>
      <c r="V1913" s="240">
        <v>100010001376</v>
      </c>
      <c r="AJ1913" s="198" t="str">
        <f t="shared" si="34"/>
        <v>-</v>
      </c>
      <c r="AK1913" s="230">
        <v>2014</v>
      </c>
      <c r="AL1913" s="551" t="s">
        <v>6795</v>
      </c>
    </row>
    <row r="1914" spans="2:38" x14ac:dyDescent="0.2">
      <c r="B1914" s="329">
        <v>10214903</v>
      </c>
      <c r="C1914" s="329" t="s">
        <v>31</v>
      </c>
      <c r="D1914" s="329" t="s">
        <v>32</v>
      </c>
      <c r="E1914" s="329" t="s">
        <v>3890</v>
      </c>
      <c r="F1914" s="329">
        <v>413349</v>
      </c>
      <c r="G1914" s="329" t="s">
        <v>3891</v>
      </c>
      <c r="H1914" s="329" t="s">
        <v>3892</v>
      </c>
      <c r="I1914" s="329">
        <v>86110</v>
      </c>
      <c r="J1914" s="329" t="s">
        <v>534</v>
      </c>
      <c r="K1914" s="329" t="s">
        <v>537</v>
      </c>
      <c r="L1914" s="329" t="s">
        <v>39</v>
      </c>
      <c r="M1914" s="329" t="s">
        <v>3893</v>
      </c>
      <c r="N1914" s="345"/>
      <c r="O1914" s="330"/>
      <c r="Q1914" s="330" t="s">
        <v>3942</v>
      </c>
      <c r="R1914" s="331">
        <v>5322</v>
      </c>
      <c r="S1914" s="332" t="s">
        <v>3894</v>
      </c>
      <c r="T1914" s="333" t="s">
        <v>3895</v>
      </c>
      <c r="U1914" s="329" t="s">
        <v>3719</v>
      </c>
      <c r="V1914" s="334">
        <v>100010001376</v>
      </c>
      <c r="AJ1914" s="198" t="str">
        <f t="shared" si="34"/>
        <v>-</v>
      </c>
      <c r="AK1914" s="230">
        <v>2014</v>
      </c>
      <c r="AL1914" s="551" t="s">
        <v>6795</v>
      </c>
    </row>
    <row r="1915" spans="2:38" ht="28" x14ac:dyDescent="0.2">
      <c r="B1915" s="335" t="s">
        <v>3896</v>
      </c>
      <c r="C1915" s="329" t="s">
        <v>31</v>
      </c>
      <c r="D1915" s="329" t="s">
        <v>32</v>
      </c>
      <c r="E1915" s="329" t="s">
        <v>3890</v>
      </c>
      <c r="F1915" s="329">
        <v>413349</v>
      </c>
      <c r="G1915" s="329" t="s">
        <v>3891</v>
      </c>
      <c r="H1915" s="329" t="s">
        <v>3892</v>
      </c>
      <c r="I1915" s="329">
        <v>24700</v>
      </c>
      <c r="J1915" s="329" t="s">
        <v>253</v>
      </c>
      <c r="K1915" s="329" t="s">
        <v>327</v>
      </c>
      <c r="L1915" s="329" t="s">
        <v>39</v>
      </c>
      <c r="M1915" s="329" t="s">
        <v>3893</v>
      </c>
      <c r="N1915" s="345"/>
      <c r="O1915" s="330"/>
      <c r="Q1915" s="330" t="s">
        <v>4057</v>
      </c>
      <c r="R1915" s="331">
        <v>5323</v>
      </c>
      <c r="S1915" s="332" t="s">
        <v>3894</v>
      </c>
      <c r="T1915" s="333" t="s">
        <v>3895</v>
      </c>
      <c r="U1915" s="329" t="s">
        <v>3719</v>
      </c>
      <c r="V1915" s="334">
        <v>100010001376</v>
      </c>
      <c r="AJ1915" s="198" t="str">
        <f t="shared" si="34"/>
        <v>-</v>
      </c>
      <c r="AK1915" s="230">
        <v>2014</v>
      </c>
      <c r="AL1915" s="551" t="s">
        <v>6795</v>
      </c>
    </row>
    <row r="1916" spans="2:38" ht="56" x14ac:dyDescent="0.2">
      <c r="B1916" s="335" t="s">
        <v>3897</v>
      </c>
      <c r="C1916" s="329" t="s">
        <v>31</v>
      </c>
      <c r="D1916" s="329" t="s">
        <v>32</v>
      </c>
      <c r="E1916" s="329" t="s">
        <v>3890</v>
      </c>
      <c r="F1916" s="329">
        <v>413349</v>
      </c>
      <c r="G1916" s="329" t="s">
        <v>3891</v>
      </c>
      <c r="H1916" s="329" t="s">
        <v>3892</v>
      </c>
      <c r="I1916" s="329">
        <v>86100</v>
      </c>
      <c r="J1916" s="329" t="s">
        <v>534</v>
      </c>
      <c r="K1916" s="329" t="s">
        <v>537</v>
      </c>
      <c r="L1916" s="329" t="s">
        <v>39</v>
      </c>
      <c r="M1916" s="329" t="s">
        <v>3893</v>
      </c>
      <c r="N1916" s="345"/>
      <c r="O1916" s="330"/>
      <c r="Q1916" s="330" t="s">
        <v>3942</v>
      </c>
      <c r="R1916" s="331">
        <v>5324</v>
      </c>
      <c r="S1916" s="332" t="s">
        <v>3894</v>
      </c>
      <c r="T1916" s="333" t="s">
        <v>3895</v>
      </c>
      <c r="U1916" s="329" t="s">
        <v>3719</v>
      </c>
      <c r="V1916" s="334">
        <v>100010001376</v>
      </c>
      <c r="AJ1916" s="198" t="str">
        <f t="shared" si="34"/>
        <v>-</v>
      </c>
      <c r="AK1916" s="230">
        <v>2014</v>
      </c>
      <c r="AL1916" s="551" t="s">
        <v>6795</v>
      </c>
    </row>
    <row r="1917" spans="2:38" ht="28" x14ac:dyDescent="0.2">
      <c r="B1917" s="335" t="s">
        <v>3898</v>
      </c>
      <c r="C1917" s="329" t="s">
        <v>31</v>
      </c>
      <c r="D1917" s="329" t="s">
        <v>32</v>
      </c>
      <c r="E1917" s="329" t="s">
        <v>3899</v>
      </c>
      <c r="F1917" s="329">
        <v>405000</v>
      </c>
      <c r="G1917" s="329" t="s">
        <v>1083</v>
      </c>
      <c r="H1917" s="329" t="s">
        <v>439</v>
      </c>
      <c r="I1917" s="329">
        <v>20400</v>
      </c>
      <c r="J1917" s="329" t="s">
        <v>546</v>
      </c>
      <c r="K1917" s="329" t="s">
        <v>699</v>
      </c>
      <c r="L1917" s="329" t="s">
        <v>39</v>
      </c>
      <c r="M1917" s="329" t="s">
        <v>3893</v>
      </c>
      <c r="N1917" s="345"/>
      <c r="O1917" s="330"/>
      <c r="Q1917" s="330" t="s">
        <v>3959</v>
      </c>
      <c r="R1917" s="331">
        <v>5325</v>
      </c>
      <c r="S1917" s="332" t="s">
        <v>3894</v>
      </c>
      <c r="T1917" s="333" t="s">
        <v>3895</v>
      </c>
      <c r="U1917" s="329" t="s">
        <v>3719</v>
      </c>
      <c r="V1917" s="334">
        <v>100010001376</v>
      </c>
      <c r="AJ1917" s="198" t="str">
        <f t="shared" si="34"/>
        <v>-</v>
      </c>
      <c r="AK1917" s="230">
        <v>2014</v>
      </c>
      <c r="AL1917" s="551" t="s">
        <v>6795</v>
      </c>
    </row>
    <row r="1918" spans="2:38" x14ac:dyDescent="0.2">
      <c r="B1918" s="329">
        <v>10185009</v>
      </c>
      <c r="C1918" s="329" t="s">
        <v>31</v>
      </c>
      <c r="D1918" s="329" t="s">
        <v>1242</v>
      </c>
      <c r="E1918" s="329" t="s">
        <v>3900</v>
      </c>
      <c r="F1918" s="329">
        <v>412830</v>
      </c>
      <c r="G1918" s="329" t="s">
        <v>430</v>
      </c>
      <c r="H1918" s="329" t="s">
        <v>431</v>
      </c>
      <c r="I1918" s="329">
        <v>10240</v>
      </c>
      <c r="J1918" s="329" t="s">
        <v>3341</v>
      </c>
      <c r="K1918" s="329" t="s">
        <v>3342</v>
      </c>
      <c r="L1918" s="329" t="s">
        <v>39</v>
      </c>
      <c r="M1918" s="329" t="s">
        <v>3901</v>
      </c>
      <c r="N1918" s="345"/>
      <c r="O1918" s="330"/>
      <c r="Q1918" s="284" t="s">
        <v>4251</v>
      </c>
      <c r="R1918" s="331">
        <v>5326</v>
      </c>
      <c r="S1918" s="332" t="s">
        <v>3894</v>
      </c>
      <c r="T1918" s="333" t="s">
        <v>3895</v>
      </c>
      <c r="U1918" s="329" t="s">
        <v>3719</v>
      </c>
      <c r="V1918" s="334">
        <v>100010001376</v>
      </c>
      <c r="AJ1918" s="198" t="str">
        <f t="shared" si="34"/>
        <v>-</v>
      </c>
      <c r="AK1918" s="230">
        <v>2014</v>
      </c>
      <c r="AL1918" s="551" t="s">
        <v>6795</v>
      </c>
    </row>
    <row r="1919" spans="2:38" x14ac:dyDescent="0.2">
      <c r="B1919" s="329">
        <v>10185037</v>
      </c>
      <c r="C1919" s="329" t="s">
        <v>31</v>
      </c>
      <c r="D1919" s="329" t="s">
        <v>32</v>
      </c>
      <c r="E1919" s="329" t="s">
        <v>3890</v>
      </c>
      <c r="F1919" s="329">
        <v>413349</v>
      </c>
      <c r="G1919" s="329" t="s">
        <v>3891</v>
      </c>
      <c r="H1919" s="329" t="s">
        <v>3892</v>
      </c>
      <c r="I1919" s="329">
        <v>80450</v>
      </c>
      <c r="J1919" s="329" t="s">
        <v>3345</v>
      </c>
      <c r="K1919" s="329" t="s">
        <v>3346</v>
      </c>
      <c r="L1919" s="329" t="s">
        <v>39</v>
      </c>
      <c r="M1919" s="329" t="s">
        <v>3893</v>
      </c>
      <c r="N1919" s="345"/>
      <c r="O1919" s="330"/>
      <c r="Q1919" s="284" t="s">
        <v>4251</v>
      </c>
      <c r="R1919" s="331">
        <v>5327</v>
      </c>
      <c r="S1919" s="332" t="s">
        <v>3894</v>
      </c>
      <c r="T1919" s="333" t="s">
        <v>3895</v>
      </c>
      <c r="U1919" s="329" t="s">
        <v>3719</v>
      </c>
      <c r="V1919" s="334">
        <v>100010001376</v>
      </c>
      <c r="AJ1919" s="198" t="str">
        <f t="shared" si="34"/>
        <v>-</v>
      </c>
      <c r="AK1919" s="230">
        <v>2014</v>
      </c>
      <c r="AL1919" s="551" t="s">
        <v>6795</v>
      </c>
    </row>
    <row r="1920" spans="2:38" x14ac:dyDescent="0.2">
      <c r="B1920" s="329">
        <v>10185039</v>
      </c>
      <c r="C1920" s="329" t="s">
        <v>31</v>
      </c>
      <c r="D1920" s="329" t="s">
        <v>32</v>
      </c>
      <c r="E1920" s="329" t="s">
        <v>3890</v>
      </c>
      <c r="F1920" s="329">
        <v>413349</v>
      </c>
      <c r="G1920" s="329" t="s">
        <v>3891</v>
      </c>
      <c r="H1920" s="329" t="s">
        <v>3892</v>
      </c>
      <c r="I1920" s="329">
        <v>80950</v>
      </c>
      <c r="J1920" s="329" t="s">
        <v>3345</v>
      </c>
      <c r="K1920" s="329" t="s">
        <v>3346</v>
      </c>
      <c r="L1920" s="329" t="s">
        <v>39</v>
      </c>
      <c r="M1920" s="329" t="s">
        <v>3893</v>
      </c>
      <c r="N1920" s="345"/>
      <c r="O1920" s="330"/>
      <c r="Q1920" s="284" t="s">
        <v>4251</v>
      </c>
      <c r="R1920" s="331">
        <v>5328</v>
      </c>
      <c r="S1920" s="332" t="s">
        <v>3894</v>
      </c>
      <c r="T1920" s="333" t="s">
        <v>3895</v>
      </c>
      <c r="U1920" s="329" t="s">
        <v>3719</v>
      </c>
      <c r="V1920" s="334">
        <v>100010001376</v>
      </c>
      <c r="AJ1920" s="198" t="str">
        <f t="shared" si="34"/>
        <v>-</v>
      </c>
      <c r="AK1920" s="230">
        <v>2014</v>
      </c>
      <c r="AL1920" s="551" t="s">
        <v>6795</v>
      </c>
    </row>
    <row r="1921" spans="2:38" x14ac:dyDescent="0.2">
      <c r="B1921" s="329">
        <v>10207669</v>
      </c>
      <c r="C1921" s="329" t="s">
        <v>31</v>
      </c>
      <c r="D1921" s="329" t="s">
        <v>1242</v>
      </c>
      <c r="E1921" s="329" t="s">
        <v>3900</v>
      </c>
      <c r="F1921" s="329">
        <v>412830</v>
      </c>
      <c r="G1921" s="329" t="s">
        <v>430</v>
      </c>
      <c r="H1921" s="329" t="s">
        <v>431</v>
      </c>
      <c r="I1921" s="329">
        <v>12000</v>
      </c>
      <c r="J1921" s="329" t="s">
        <v>486</v>
      </c>
      <c r="K1921" s="329" t="s">
        <v>3419</v>
      </c>
      <c r="L1921" s="329" t="s">
        <v>39</v>
      </c>
      <c r="M1921" s="329" t="s">
        <v>3901</v>
      </c>
      <c r="N1921" s="345"/>
      <c r="O1921" s="330"/>
      <c r="Q1921" s="330" t="s">
        <v>3933</v>
      </c>
      <c r="R1921" s="331">
        <v>5329</v>
      </c>
      <c r="S1921" s="332" t="s">
        <v>3894</v>
      </c>
      <c r="T1921" s="333" t="s">
        <v>3895</v>
      </c>
      <c r="U1921" s="329" t="s">
        <v>3719</v>
      </c>
      <c r="V1921" s="334">
        <v>100010001376</v>
      </c>
      <c r="AJ1921" s="198" t="str">
        <f t="shared" si="34"/>
        <v>-</v>
      </c>
      <c r="AK1921" s="230">
        <v>2014</v>
      </c>
      <c r="AL1921" s="551" t="s">
        <v>6795</v>
      </c>
    </row>
    <row r="1922" spans="2:38" x14ac:dyDescent="0.2">
      <c r="B1922" s="329">
        <v>10207673</v>
      </c>
      <c r="C1922" s="329" t="s">
        <v>31</v>
      </c>
      <c r="D1922" s="329" t="s">
        <v>1242</v>
      </c>
      <c r="E1922" s="329" t="s">
        <v>3900</v>
      </c>
      <c r="F1922" s="329">
        <v>412830</v>
      </c>
      <c r="G1922" s="329" t="s">
        <v>430</v>
      </c>
      <c r="H1922" s="329" t="s">
        <v>431</v>
      </c>
      <c r="I1922" s="329">
        <v>4000</v>
      </c>
      <c r="J1922" s="329" t="s">
        <v>474</v>
      </c>
      <c r="K1922" s="329" t="s">
        <v>731</v>
      </c>
      <c r="L1922" s="329" t="s">
        <v>39</v>
      </c>
      <c r="M1922" s="329" t="s">
        <v>3901</v>
      </c>
      <c r="N1922" s="345"/>
      <c r="O1922" s="330"/>
      <c r="Q1922" s="330" t="s">
        <v>3932</v>
      </c>
      <c r="R1922" s="331">
        <v>5330</v>
      </c>
      <c r="S1922" s="332" t="s">
        <v>3894</v>
      </c>
      <c r="T1922" s="333" t="s">
        <v>3895</v>
      </c>
      <c r="U1922" s="329" t="s">
        <v>3719</v>
      </c>
      <c r="V1922" s="334">
        <v>100010001376</v>
      </c>
      <c r="AJ1922" s="198" t="str">
        <f t="shared" si="34"/>
        <v>-</v>
      </c>
      <c r="AK1922" s="230">
        <v>2014</v>
      </c>
      <c r="AL1922" s="551" t="s">
        <v>6795</v>
      </c>
    </row>
    <row r="1923" spans="2:38" x14ac:dyDescent="0.2">
      <c r="B1923" s="329">
        <v>10208611</v>
      </c>
      <c r="C1923" s="329" t="s">
        <v>31</v>
      </c>
      <c r="D1923" s="329" t="s">
        <v>32</v>
      </c>
      <c r="E1923" s="329" t="s">
        <v>3902</v>
      </c>
      <c r="F1923" s="329">
        <v>400562</v>
      </c>
      <c r="G1923" s="329" t="s">
        <v>3903</v>
      </c>
      <c r="H1923" s="329" t="s">
        <v>563</v>
      </c>
      <c r="I1923" s="329">
        <v>3800</v>
      </c>
      <c r="J1923" s="329" t="s">
        <v>175</v>
      </c>
      <c r="K1923" s="329" t="s">
        <v>452</v>
      </c>
      <c r="L1923" s="329" t="s">
        <v>39</v>
      </c>
      <c r="M1923" s="329" t="s">
        <v>3893</v>
      </c>
      <c r="N1923" s="345" t="s">
        <v>4252</v>
      </c>
      <c r="O1923" s="330"/>
      <c r="Q1923" s="342" t="s">
        <v>4588</v>
      </c>
      <c r="R1923" s="331">
        <v>5331</v>
      </c>
      <c r="S1923" s="332" t="s">
        <v>3894</v>
      </c>
      <c r="T1923" s="333" t="s">
        <v>3895</v>
      </c>
      <c r="U1923" s="329" t="s">
        <v>3719</v>
      </c>
      <c r="V1923" s="334">
        <v>100010001376</v>
      </c>
      <c r="AJ1923" s="198" t="str">
        <f t="shared" si="34"/>
        <v>-</v>
      </c>
      <c r="AK1923" s="230">
        <v>2014</v>
      </c>
      <c r="AL1923" s="551" t="s">
        <v>6795</v>
      </c>
    </row>
    <row r="1924" spans="2:38" x14ac:dyDescent="0.2">
      <c r="B1924" s="329">
        <v>10210202</v>
      </c>
      <c r="C1924" s="329" t="s">
        <v>31</v>
      </c>
      <c r="D1924" s="329" t="s">
        <v>32</v>
      </c>
      <c r="E1924" s="329" t="s">
        <v>3899</v>
      </c>
      <c r="F1924" s="329">
        <v>405000</v>
      </c>
      <c r="G1924" s="329" t="s">
        <v>1083</v>
      </c>
      <c r="H1924" s="329" t="s">
        <v>439</v>
      </c>
      <c r="I1924" s="329">
        <v>73000</v>
      </c>
      <c r="J1924" s="329" t="s">
        <v>486</v>
      </c>
      <c r="K1924" s="329" t="s">
        <v>553</v>
      </c>
      <c r="L1924" s="329" t="s">
        <v>39</v>
      </c>
      <c r="M1924" s="329" t="s">
        <v>3893</v>
      </c>
      <c r="N1924" s="345"/>
      <c r="O1924" s="330"/>
      <c r="Q1924" s="330" t="s">
        <v>3961</v>
      </c>
      <c r="R1924" s="331">
        <v>5332</v>
      </c>
      <c r="S1924" s="332" t="s">
        <v>3894</v>
      </c>
      <c r="T1924" s="333" t="s">
        <v>3895</v>
      </c>
      <c r="U1924" s="329" t="s">
        <v>3719</v>
      </c>
      <c r="V1924" s="334">
        <v>100010001376</v>
      </c>
      <c r="AJ1924" s="198" t="str">
        <f t="shared" si="34"/>
        <v>-</v>
      </c>
      <c r="AK1924" s="230">
        <v>2014</v>
      </c>
      <c r="AL1924" s="551" t="s">
        <v>6795</v>
      </c>
    </row>
    <row r="1925" spans="2:38" x14ac:dyDescent="0.2">
      <c r="B1925" s="329">
        <v>10211030</v>
      </c>
      <c r="C1925" s="329" t="s">
        <v>31</v>
      </c>
      <c r="D1925" s="329" t="s">
        <v>32</v>
      </c>
      <c r="E1925" s="329" t="s">
        <v>3899</v>
      </c>
      <c r="F1925" s="329">
        <v>405000</v>
      </c>
      <c r="G1925" s="329" t="s">
        <v>1083</v>
      </c>
      <c r="H1925" s="329" t="s">
        <v>439</v>
      </c>
      <c r="I1925" s="329">
        <v>31100</v>
      </c>
      <c r="J1925" s="329" t="s">
        <v>290</v>
      </c>
      <c r="K1925" s="329" t="s">
        <v>413</v>
      </c>
      <c r="L1925" s="329" t="s">
        <v>39</v>
      </c>
      <c r="M1925" s="329" t="s">
        <v>3893</v>
      </c>
      <c r="N1925" s="345" t="s">
        <v>4265</v>
      </c>
      <c r="O1925" s="330"/>
      <c r="Q1925" s="342" t="s">
        <v>4424</v>
      </c>
      <c r="R1925" s="331">
        <v>5333</v>
      </c>
      <c r="S1925" s="332" t="s">
        <v>3894</v>
      </c>
      <c r="T1925" s="333" t="s">
        <v>3895</v>
      </c>
      <c r="U1925" s="329" t="s">
        <v>3719</v>
      </c>
      <c r="V1925" s="334">
        <v>100010001376</v>
      </c>
      <c r="AJ1925" s="198" t="str">
        <f t="shared" si="34"/>
        <v>-</v>
      </c>
      <c r="AK1925" s="230">
        <v>2014</v>
      </c>
      <c r="AL1925" s="551" t="s">
        <v>6795</v>
      </c>
    </row>
    <row r="1926" spans="2:38" x14ac:dyDescent="0.2">
      <c r="B1926" s="329">
        <v>10211036</v>
      </c>
      <c r="C1926" s="329" t="s">
        <v>31</v>
      </c>
      <c r="D1926" s="329" t="s">
        <v>32</v>
      </c>
      <c r="E1926" s="329" t="s">
        <v>3899</v>
      </c>
      <c r="F1926" s="329">
        <v>405000</v>
      </c>
      <c r="G1926" s="329" t="s">
        <v>1083</v>
      </c>
      <c r="H1926" s="329" t="s">
        <v>439</v>
      </c>
      <c r="I1926" s="329">
        <v>33200</v>
      </c>
      <c r="J1926" s="329" t="s">
        <v>1143</v>
      </c>
      <c r="K1926" s="329" t="s">
        <v>1144</v>
      </c>
      <c r="L1926" s="329" t="s">
        <v>39</v>
      </c>
      <c r="M1926" s="329" t="s">
        <v>3893</v>
      </c>
      <c r="N1926" s="345"/>
      <c r="O1926" s="330"/>
      <c r="Q1926" s="330" t="s">
        <v>3960</v>
      </c>
      <c r="R1926" s="331">
        <v>5334</v>
      </c>
      <c r="S1926" s="332" t="s">
        <v>3894</v>
      </c>
      <c r="T1926" s="333" t="s">
        <v>3895</v>
      </c>
      <c r="U1926" s="329" t="s">
        <v>3719</v>
      </c>
      <c r="V1926" s="334">
        <v>100010001376</v>
      </c>
      <c r="AJ1926" s="198" t="str">
        <f t="shared" si="34"/>
        <v>-</v>
      </c>
      <c r="AK1926" s="230">
        <v>2014</v>
      </c>
      <c r="AL1926" s="551" t="s">
        <v>6795</v>
      </c>
    </row>
    <row r="1927" spans="2:38" x14ac:dyDescent="0.2">
      <c r="B1927" s="329">
        <v>10211043</v>
      </c>
      <c r="C1927" s="329" t="s">
        <v>31</v>
      </c>
      <c r="D1927" s="329" t="s">
        <v>32</v>
      </c>
      <c r="E1927" s="329" t="s">
        <v>3899</v>
      </c>
      <c r="F1927" s="329">
        <v>405000</v>
      </c>
      <c r="G1927" s="329" t="s">
        <v>1083</v>
      </c>
      <c r="H1927" s="329" t="s">
        <v>439</v>
      </c>
      <c r="I1927" s="329">
        <v>43100</v>
      </c>
      <c r="J1927" s="329" t="s">
        <v>583</v>
      </c>
      <c r="K1927" s="329" t="s">
        <v>584</v>
      </c>
      <c r="L1927" s="329" t="s">
        <v>39</v>
      </c>
      <c r="M1927" s="329" t="s">
        <v>3893</v>
      </c>
      <c r="N1927" s="345"/>
      <c r="O1927" s="330"/>
      <c r="Q1927" s="330" t="s">
        <v>4200</v>
      </c>
      <c r="R1927" s="331">
        <v>5335</v>
      </c>
      <c r="S1927" s="332" t="s">
        <v>3894</v>
      </c>
      <c r="T1927" s="333" t="s">
        <v>3895</v>
      </c>
      <c r="U1927" s="329" t="s">
        <v>3719</v>
      </c>
      <c r="V1927" s="334">
        <v>100010001376</v>
      </c>
      <c r="AJ1927" s="198" t="str">
        <f t="shared" si="34"/>
        <v>-</v>
      </c>
      <c r="AK1927" s="230">
        <v>2014</v>
      </c>
      <c r="AL1927" s="551" t="s">
        <v>6795</v>
      </c>
    </row>
    <row r="1928" spans="2:38" x14ac:dyDescent="0.2">
      <c r="B1928" s="329">
        <v>10211044</v>
      </c>
      <c r="C1928" s="329" t="s">
        <v>31</v>
      </c>
      <c r="D1928" s="329" t="s">
        <v>32</v>
      </c>
      <c r="E1928" s="329" t="s">
        <v>3899</v>
      </c>
      <c r="F1928" s="329">
        <v>405000</v>
      </c>
      <c r="G1928" s="329" t="s">
        <v>1083</v>
      </c>
      <c r="H1928" s="329" t="s">
        <v>439</v>
      </c>
      <c r="I1928" s="329">
        <v>61000</v>
      </c>
      <c r="J1928" s="329" t="s">
        <v>356</v>
      </c>
      <c r="K1928" s="329" t="s">
        <v>357</v>
      </c>
      <c r="L1928" s="329" t="s">
        <v>39</v>
      </c>
      <c r="M1928" s="329" t="s">
        <v>3893</v>
      </c>
      <c r="N1928" s="345"/>
      <c r="O1928" s="330"/>
      <c r="Q1928" s="330" t="s">
        <v>3963</v>
      </c>
      <c r="R1928" s="331">
        <v>5336</v>
      </c>
      <c r="S1928" s="332" t="s">
        <v>3894</v>
      </c>
      <c r="T1928" s="333" t="s">
        <v>3895</v>
      </c>
      <c r="U1928" s="329" t="s">
        <v>3719</v>
      </c>
      <c r="V1928" s="334">
        <v>100010001376</v>
      </c>
      <c r="AJ1928" s="198" t="str">
        <f t="shared" si="34"/>
        <v>-</v>
      </c>
      <c r="AK1928" s="230">
        <v>2014</v>
      </c>
      <c r="AL1928" s="551" t="s">
        <v>6795</v>
      </c>
    </row>
    <row r="1929" spans="2:38" x14ac:dyDescent="0.2">
      <c r="B1929" s="329">
        <v>10211047</v>
      </c>
      <c r="C1929" s="329" t="s">
        <v>31</v>
      </c>
      <c r="D1929" s="329" t="s">
        <v>32</v>
      </c>
      <c r="E1929" s="329" t="s">
        <v>3899</v>
      </c>
      <c r="F1929" s="329">
        <v>405000</v>
      </c>
      <c r="G1929" s="329" t="s">
        <v>1083</v>
      </c>
      <c r="H1929" s="329" t="s">
        <v>439</v>
      </c>
      <c r="I1929" s="329">
        <v>70800</v>
      </c>
      <c r="J1929" s="329" t="s">
        <v>877</v>
      </c>
      <c r="K1929" s="329" t="s">
        <v>878</v>
      </c>
      <c r="L1929" s="329" t="s">
        <v>39</v>
      </c>
      <c r="M1929" s="329" t="s">
        <v>3893</v>
      </c>
      <c r="N1929" s="345"/>
      <c r="O1929" s="330"/>
      <c r="Q1929" s="330" t="s">
        <v>3962</v>
      </c>
      <c r="R1929" s="331">
        <v>5337</v>
      </c>
      <c r="S1929" s="332" t="s">
        <v>3894</v>
      </c>
      <c r="T1929" s="333" t="s">
        <v>3895</v>
      </c>
      <c r="U1929" s="329" t="s">
        <v>3719</v>
      </c>
      <c r="V1929" s="334">
        <v>100010001376</v>
      </c>
      <c r="AJ1929" s="198" t="str">
        <f t="shared" si="34"/>
        <v>-</v>
      </c>
      <c r="AK1929" s="230">
        <v>2014</v>
      </c>
      <c r="AL1929" s="551" t="s">
        <v>6795</v>
      </c>
    </row>
    <row r="1930" spans="2:38" x14ac:dyDescent="0.2">
      <c r="B1930" s="329">
        <v>10212840</v>
      </c>
      <c r="C1930" s="329" t="s">
        <v>31</v>
      </c>
      <c r="D1930" s="329" t="s">
        <v>32</v>
      </c>
      <c r="E1930" s="329" t="s">
        <v>3899</v>
      </c>
      <c r="F1930" s="329">
        <v>405000</v>
      </c>
      <c r="G1930" s="329" t="s">
        <v>1083</v>
      </c>
      <c r="H1930" s="329" t="s">
        <v>439</v>
      </c>
      <c r="I1930" s="329">
        <v>33610</v>
      </c>
      <c r="J1930" s="329" t="s">
        <v>356</v>
      </c>
      <c r="K1930" s="329" t="s">
        <v>357</v>
      </c>
      <c r="L1930" s="329" t="s">
        <v>39</v>
      </c>
      <c r="M1930" s="329" t="s">
        <v>3893</v>
      </c>
      <c r="N1930" s="345"/>
      <c r="O1930" s="330"/>
      <c r="Q1930" s="330" t="s">
        <v>3964</v>
      </c>
      <c r="R1930" s="331">
        <v>5338</v>
      </c>
      <c r="S1930" s="332" t="s">
        <v>3894</v>
      </c>
      <c r="T1930" s="333" t="s">
        <v>3895</v>
      </c>
      <c r="U1930" s="329" t="s">
        <v>3719</v>
      </c>
      <c r="V1930" s="334">
        <v>100010001376</v>
      </c>
      <c r="AJ1930" s="198" t="str">
        <f t="shared" si="34"/>
        <v>-</v>
      </c>
      <c r="AK1930" s="230">
        <v>2014</v>
      </c>
      <c r="AL1930" s="551" t="s">
        <v>6795</v>
      </c>
    </row>
    <row r="1931" spans="2:38" ht="42" x14ac:dyDescent="0.2">
      <c r="B1931" s="335" t="s">
        <v>3904</v>
      </c>
      <c r="C1931" s="329" t="s">
        <v>31</v>
      </c>
      <c r="D1931" s="329" t="s">
        <v>32</v>
      </c>
      <c r="E1931" s="329" t="s">
        <v>3890</v>
      </c>
      <c r="F1931" s="329">
        <v>413349</v>
      </c>
      <c r="G1931" s="329" t="s">
        <v>3891</v>
      </c>
      <c r="H1931" s="329" t="s">
        <v>3892</v>
      </c>
      <c r="I1931" s="329">
        <v>31100</v>
      </c>
      <c r="J1931" s="329" t="s">
        <v>989</v>
      </c>
      <c r="K1931" s="329" t="s">
        <v>3905</v>
      </c>
      <c r="L1931" s="329" t="s">
        <v>39</v>
      </c>
      <c r="M1931" s="329" t="s">
        <v>3901</v>
      </c>
      <c r="N1931" s="345"/>
      <c r="O1931" s="330"/>
      <c r="Q1931" s="330" t="s">
        <v>4135</v>
      </c>
      <c r="R1931" s="331">
        <v>5339</v>
      </c>
      <c r="S1931" s="332" t="s">
        <v>3894</v>
      </c>
      <c r="T1931" s="333" t="s">
        <v>3895</v>
      </c>
      <c r="U1931" s="329" t="s">
        <v>3719</v>
      </c>
      <c r="V1931" s="334">
        <v>100010001376</v>
      </c>
      <c r="AJ1931" s="198" t="str">
        <f t="shared" si="34"/>
        <v>-</v>
      </c>
      <c r="AK1931" s="230">
        <v>2014</v>
      </c>
      <c r="AL1931" s="551" t="s">
        <v>6795</v>
      </c>
    </row>
    <row r="1932" spans="2:38" ht="42" x14ac:dyDescent="0.2">
      <c r="B1932" s="335" t="s">
        <v>3906</v>
      </c>
      <c r="C1932" s="329" t="s">
        <v>31</v>
      </c>
      <c r="D1932" s="329" t="s">
        <v>32</v>
      </c>
      <c r="E1932" s="329" t="s">
        <v>3890</v>
      </c>
      <c r="F1932" s="329">
        <v>413349</v>
      </c>
      <c r="G1932" s="329" t="s">
        <v>3891</v>
      </c>
      <c r="H1932" s="329" t="s">
        <v>3892</v>
      </c>
      <c r="I1932" s="329">
        <v>30100</v>
      </c>
      <c r="J1932" s="329" t="s">
        <v>989</v>
      </c>
      <c r="K1932" s="329" t="s">
        <v>3905</v>
      </c>
      <c r="L1932" s="329" t="s">
        <v>39</v>
      </c>
      <c r="M1932" s="329" t="s">
        <v>3901</v>
      </c>
      <c r="N1932" s="345"/>
      <c r="O1932" s="330"/>
      <c r="Q1932" s="330" t="s">
        <v>4134</v>
      </c>
      <c r="R1932" s="331">
        <v>5340</v>
      </c>
      <c r="S1932" s="332" t="s">
        <v>3894</v>
      </c>
      <c r="T1932" s="333" t="s">
        <v>3895</v>
      </c>
      <c r="U1932" s="329" t="s">
        <v>3719</v>
      </c>
      <c r="V1932" s="334">
        <v>100010001376</v>
      </c>
      <c r="AJ1932" s="198" t="str">
        <f t="shared" si="34"/>
        <v>-</v>
      </c>
      <c r="AK1932" s="230">
        <v>2014</v>
      </c>
      <c r="AL1932" s="551" t="s">
        <v>6795</v>
      </c>
    </row>
    <row r="1933" spans="2:38" ht="42" x14ac:dyDescent="0.2">
      <c r="B1933" s="335" t="s">
        <v>3907</v>
      </c>
      <c r="C1933" s="329" t="s">
        <v>31</v>
      </c>
      <c r="D1933" s="329" t="s">
        <v>1939</v>
      </c>
      <c r="E1933" s="329" t="s">
        <v>3908</v>
      </c>
      <c r="F1933" s="329">
        <v>415060</v>
      </c>
      <c r="G1933" s="329" t="s">
        <v>3909</v>
      </c>
      <c r="H1933" s="329" t="s">
        <v>431</v>
      </c>
      <c r="I1933" s="329">
        <v>40100</v>
      </c>
      <c r="J1933" s="329" t="s">
        <v>1942</v>
      </c>
      <c r="K1933" s="329" t="s">
        <v>3429</v>
      </c>
      <c r="L1933" s="329" t="s">
        <v>39</v>
      </c>
      <c r="M1933" s="329" t="s">
        <v>3901</v>
      </c>
      <c r="N1933" s="345"/>
      <c r="O1933" s="330"/>
      <c r="Q1933" s="330" t="s">
        <v>4143</v>
      </c>
      <c r="R1933" s="331">
        <v>5341</v>
      </c>
      <c r="S1933" s="332" t="s">
        <v>3894</v>
      </c>
      <c r="T1933" s="333" t="s">
        <v>3895</v>
      </c>
      <c r="U1933" s="329" t="s">
        <v>3719</v>
      </c>
      <c r="V1933" s="334">
        <v>100010001376</v>
      </c>
      <c r="AJ1933" s="198" t="str">
        <f t="shared" si="34"/>
        <v>-</v>
      </c>
      <c r="AK1933" s="230">
        <v>2014</v>
      </c>
      <c r="AL1933" s="551" t="s">
        <v>6795</v>
      </c>
    </row>
    <row r="1934" spans="2:38" ht="42" x14ac:dyDescent="0.2">
      <c r="B1934" s="335" t="s">
        <v>3910</v>
      </c>
      <c r="C1934" s="329" t="s">
        <v>31</v>
      </c>
      <c r="D1934" s="329" t="s">
        <v>32</v>
      </c>
      <c r="E1934" s="329" t="s">
        <v>3911</v>
      </c>
      <c r="F1934" s="329">
        <v>413256</v>
      </c>
      <c r="G1934" s="329" t="s">
        <v>3912</v>
      </c>
      <c r="H1934" s="329" t="s">
        <v>374</v>
      </c>
      <c r="I1934" s="329">
        <v>30100</v>
      </c>
      <c r="J1934" s="329" t="s">
        <v>3361</v>
      </c>
      <c r="K1934" s="329" t="s">
        <v>3913</v>
      </c>
      <c r="L1934" s="329" t="s">
        <v>39</v>
      </c>
      <c r="M1934" s="329" t="s">
        <v>3901</v>
      </c>
      <c r="N1934" s="345"/>
      <c r="O1934" s="330"/>
      <c r="Q1934" s="330" t="s">
        <v>4161</v>
      </c>
      <c r="R1934" s="331">
        <v>5342</v>
      </c>
      <c r="S1934" s="332" t="s">
        <v>3894</v>
      </c>
      <c r="T1934" s="333" t="s">
        <v>3895</v>
      </c>
      <c r="U1934" s="329" t="s">
        <v>3719</v>
      </c>
      <c r="V1934" s="334">
        <v>100010001376</v>
      </c>
      <c r="AJ1934" s="198" t="str">
        <f t="shared" ref="AJ1934:AJ1997" si="35">IF(Q1934&lt;&gt;"",IF(Q1934="@","+","-"),MID(J1934,1,6))</f>
        <v>-</v>
      </c>
      <c r="AK1934" s="230">
        <v>2014</v>
      </c>
      <c r="AL1934" s="551" t="s">
        <v>6795</v>
      </c>
    </row>
    <row r="1935" spans="2:38" ht="42" x14ac:dyDescent="0.2">
      <c r="B1935" s="335" t="s">
        <v>3914</v>
      </c>
      <c r="C1935" s="329" t="s">
        <v>31</v>
      </c>
      <c r="D1935" s="329" t="s">
        <v>32</v>
      </c>
      <c r="E1935" s="329" t="s">
        <v>3899</v>
      </c>
      <c r="F1935" s="329">
        <v>405000</v>
      </c>
      <c r="G1935" s="329" t="s">
        <v>1083</v>
      </c>
      <c r="H1935" s="329" t="s">
        <v>439</v>
      </c>
      <c r="I1935" s="329">
        <v>100</v>
      </c>
      <c r="J1935" s="329" t="s">
        <v>362</v>
      </c>
      <c r="K1935" s="329" t="s">
        <v>3429</v>
      </c>
      <c r="L1935" s="329" t="s">
        <v>39</v>
      </c>
      <c r="M1935" s="329" t="s">
        <v>3893</v>
      </c>
      <c r="N1935" s="345"/>
      <c r="O1935" s="330"/>
      <c r="Q1935" s="330" t="s">
        <v>4158</v>
      </c>
      <c r="R1935" s="331">
        <v>5343</v>
      </c>
      <c r="S1935" s="332" t="s">
        <v>3894</v>
      </c>
      <c r="T1935" s="333" t="s">
        <v>3895</v>
      </c>
      <c r="U1935" s="329" t="s">
        <v>3719</v>
      </c>
      <c r="V1935" s="334">
        <v>100010001376</v>
      </c>
      <c r="AJ1935" s="198" t="str">
        <f t="shared" si="35"/>
        <v>-</v>
      </c>
      <c r="AK1935" s="230">
        <v>2014</v>
      </c>
      <c r="AL1935" s="551" t="s">
        <v>6795</v>
      </c>
    </row>
    <row r="1936" spans="2:38" ht="42" x14ac:dyDescent="0.2">
      <c r="B1936" s="335" t="s">
        <v>3915</v>
      </c>
      <c r="C1936" s="329" t="s">
        <v>31</v>
      </c>
      <c r="D1936" s="329" t="s">
        <v>32</v>
      </c>
      <c r="E1936" s="329" t="s">
        <v>3899</v>
      </c>
      <c r="F1936" s="329">
        <v>405000</v>
      </c>
      <c r="G1936" s="329" t="s">
        <v>1083</v>
      </c>
      <c r="H1936" s="329" t="s">
        <v>439</v>
      </c>
      <c r="I1936" s="329">
        <v>40100</v>
      </c>
      <c r="J1936" s="329" t="s">
        <v>992</v>
      </c>
      <c r="K1936" s="329" t="s">
        <v>3429</v>
      </c>
      <c r="L1936" s="329" t="s">
        <v>39</v>
      </c>
      <c r="M1936" s="329" t="s">
        <v>3893</v>
      </c>
      <c r="N1936" s="345"/>
      <c r="O1936" s="330"/>
      <c r="Q1936" s="330" t="s">
        <v>4162</v>
      </c>
      <c r="R1936" s="331">
        <v>5344</v>
      </c>
      <c r="S1936" s="332" t="s">
        <v>3894</v>
      </c>
      <c r="T1936" s="333" t="s">
        <v>3895</v>
      </c>
      <c r="U1936" s="329" t="s">
        <v>3719</v>
      </c>
      <c r="V1936" s="334">
        <v>100010001376</v>
      </c>
      <c r="AJ1936" s="198" t="str">
        <f t="shared" si="35"/>
        <v>-</v>
      </c>
      <c r="AK1936" s="230">
        <v>2014</v>
      </c>
      <c r="AL1936" s="551" t="s">
        <v>6795</v>
      </c>
    </row>
    <row r="1937" spans="2:38" ht="42" x14ac:dyDescent="0.2">
      <c r="B1937" s="335" t="s">
        <v>3916</v>
      </c>
      <c r="C1937" s="329" t="s">
        <v>31</v>
      </c>
      <c r="D1937" s="329" t="s">
        <v>32</v>
      </c>
      <c r="E1937" s="329" t="s">
        <v>3917</v>
      </c>
      <c r="F1937" s="329" t="s">
        <v>463</v>
      </c>
      <c r="G1937" s="329" t="s">
        <v>260</v>
      </c>
      <c r="H1937" s="329" t="s">
        <v>261</v>
      </c>
      <c r="I1937" s="329">
        <v>200</v>
      </c>
      <c r="J1937" s="329" t="s">
        <v>464</v>
      </c>
      <c r="K1937" s="329" t="s">
        <v>3918</v>
      </c>
      <c r="L1937" s="329" t="s">
        <v>39</v>
      </c>
      <c r="M1937" s="329" t="s">
        <v>3901</v>
      </c>
      <c r="N1937" s="345"/>
      <c r="O1937" s="330"/>
      <c r="Q1937" s="330" t="s">
        <v>4255</v>
      </c>
      <c r="R1937" s="331">
        <v>5345</v>
      </c>
      <c r="S1937" s="332" t="s">
        <v>3894</v>
      </c>
      <c r="T1937" s="333" t="s">
        <v>3895</v>
      </c>
      <c r="U1937" s="329" t="s">
        <v>3719</v>
      </c>
      <c r="V1937" s="334">
        <v>100010001376</v>
      </c>
      <c r="AJ1937" s="198" t="str">
        <f t="shared" si="35"/>
        <v>-</v>
      </c>
      <c r="AK1937" s="230">
        <v>2014</v>
      </c>
      <c r="AL1937" s="551" t="s">
        <v>6795</v>
      </c>
    </row>
    <row r="1938" spans="2:38" ht="42" x14ac:dyDescent="0.2">
      <c r="B1938" s="335" t="s">
        <v>3919</v>
      </c>
      <c r="C1938" s="329" t="s">
        <v>31</v>
      </c>
      <c r="D1938" s="329" t="s">
        <v>32</v>
      </c>
      <c r="E1938" s="329" t="s">
        <v>3917</v>
      </c>
      <c r="F1938" s="329" t="s">
        <v>463</v>
      </c>
      <c r="G1938" s="329" t="s">
        <v>260</v>
      </c>
      <c r="H1938" s="329" t="s">
        <v>261</v>
      </c>
      <c r="I1938" s="329">
        <v>2300</v>
      </c>
      <c r="J1938" s="329" t="s">
        <v>3920</v>
      </c>
      <c r="K1938" s="329" t="s">
        <v>3921</v>
      </c>
      <c r="L1938" s="329" t="s">
        <v>39</v>
      </c>
      <c r="M1938" s="329" t="s">
        <v>3901</v>
      </c>
      <c r="N1938" s="345"/>
      <c r="O1938" s="330"/>
      <c r="Q1938" s="330" t="s">
        <v>4255</v>
      </c>
      <c r="R1938" s="331">
        <v>5346</v>
      </c>
      <c r="S1938" s="332" t="s">
        <v>3894</v>
      </c>
      <c r="T1938" s="333" t="s">
        <v>3895</v>
      </c>
      <c r="U1938" s="329" t="s">
        <v>3719</v>
      </c>
      <c r="V1938" s="334">
        <v>100010001376</v>
      </c>
      <c r="AJ1938" s="198" t="str">
        <f t="shared" si="35"/>
        <v>-</v>
      </c>
      <c r="AK1938" s="230">
        <v>2014</v>
      </c>
      <c r="AL1938" s="551" t="s">
        <v>6795</v>
      </c>
    </row>
    <row r="1939" spans="2:38" ht="42" x14ac:dyDescent="0.2">
      <c r="B1939" s="335" t="s">
        <v>3922</v>
      </c>
      <c r="C1939" s="329" t="s">
        <v>31</v>
      </c>
      <c r="D1939" s="329" t="s">
        <v>32</v>
      </c>
      <c r="E1939" s="329" t="s">
        <v>3917</v>
      </c>
      <c r="F1939" s="329" t="s">
        <v>463</v>
      </c>
      <c r="G1939" s="329" t="s">
        <v>260</v>
      </c>
      <c r="H1939" s="329" t="s">
        <v>261</v>
      </c>
      <c r="I1939" s="329">
        <v>3600</v>
      </c>
      <c r="J1939" s="329" t="s">
        <v>3920</v>
      </c>
      <c r="K1939" s="329" t="s">
        <v>3923</v>
      </c>
      <c r="L1939" s="329" t="s">
        <v>39</v>
      </c>
      <c r="M1939" s="329" t="s">
        <v>3901</v>
      </c>
      <c r="N1939" s="345"/>
      <c r="O1939" s="330"/>
      <c r="Q1939" s="330" t="s">
        <v>4255</v>
      </c>
      <c r="R1939" s="331">
        <v>5347</v>
      </c>
      <c r="S1939" s="332" t="s">
        <v>3894</v>
      </c>
      <c r="T1939" s="333" t="s">
        <v>3895</v>
      </c>
      <c r="U1939" s="329" t="s">
        <v>3719</v>
      </c>
      <c r="V1939" s="334">
        <v>100010001376</v>
      </c>
      <c r="AJ1939" s="198" t="str">
        <f t="shared" si="35"/>
        <v>-</v>
      </c>
      <c r="AK1939" s="230">
        <v>2014</v>
      </c>
      <c r="AL1939" s="551" t="s">
        <v>6795</v>
      </c>
    </row>
    <row r="1940" spans="2:38" x14ac:dyDescent="0.2">
      <c r="B1940" s="329">
        <v>10211058</v>
      </c>
      <c r="C1940" s="329" t="s">
        <v>31</v>
      </c>
      <c r="D1940" s="329" t="s">
        <v>32</v>
      </c>
      <c r="E1940" s="329" t="s">
        <v>3899</v>
      </c>
      <c r="F1940" s="329">
        <v>405000</v>
      </c>
      <c r="G1940" s="329" t="s">
        <v>1083</v>
      </c>
      <c r="H1940" s="329" t="s">
        <v>439</v>
      </c>
      <c r="I1940" s="329">
        <v>72900</v>
      </c>
      <c r="J1940" s="329" t="s">
        <v>738</v>
      </c>
      <c r="K1940" s="329" t="s">
        <v>739</v>
      </c>
      <c r="L1940" s="329" t="s">
        <v>39</v>
      </c>
      <c r="M1940" s="329" t="s">
        <v>3893</v>
      </c>
      <c r="N1940" s="344"/>
      <c r="O1940" s="329"/>
      <c r="Q1940" s="329" t="s">
        <v>4046</v>
      </c>
      <c r="R1940" s="331">
        <v>5365</v>
      </c>
      <c r="S1940" s="332" t="s">
        <v>3943</v>
      </c>
      <c r="T1940" s="333" t="s">
        <v>3944</v>
      </c>
      <c r="U1940" s="329" t="s">
        <v>3719</v>
      </c>
      <c r="V1940" s="334">
        <v>100010001376</v>
      </c>
      <c r="AJ1940" s="198" t="str">
        <f t="shared" si="35"/>
        <v>-</v>
      </c>
      <c r="AK1940" s="230">
        <v>2014</v>
      </c>
      <c r="AL1940" s="551" t="s">
        <v>6795</v>
      </c>
    </row>
    <row r="1941" spans="2:38" x14ac:dyDescent="0.2">
      <c r="B1941" s="329">
        <v>10171858</v>
      </c>
      <c r="C1941" s="329" t="s">
        <v>31</v>
      </c>
      <c r="D1941" s="329" t="s">
        <v>32</v>
      </c>
      <c r="E1941" s="329" t="s">
        <v>3945</v>
      </c>
      <c r="F1941" s="329">
        <v>201246</v>
      </c>
      <c r="G1941" s="329" t="s">
        <v>968</v>
      </c>
      <c r="H1941" s="329" t="s">
        <v>35</v>
      </c>
      <c r="I1941" s="329">
        <v>1200</v>
      </c>
      <c r="J1941" s="329" t="s">
        <v>290</v>
      </c>
      <c r="K1941" s="329" t="s">
        <v>413</v>
      </c>
      <c r="L1941" s="329" t="s">
        <v>39</v>
      </c>
      <c r="M1941" s="329" t="s">
        <v>3946</v>
      </c>
      <c r="N1941" s="344"/>
      <c r="O1941" s="329"/>
      <c r="Q1941" s="329" t="s">
        <v>3988</v>
      </c>
      <c r="R1941" s="331">
        <v>5366</v>
      </c>
      <c r="S1941" s="332" t="s">
        <v>3943</v>
      </c>
      <c r="T1941" s="333" t="s">
        <v>3944</v>
      </c>
      <c r="U1941" s="329" t="s">
        <v>3719</v>
      </c>
      <c r="V1941" s="334">
        <v>100010001376</v>
      </c>
      <c r="AJ1941" s="198" t="str">
        <f t="shared" si="35"/>
        <v>-</v>
      </c>
      <c r="AK1941" s="230">
        <v>2014</v>
      </c>
      <c r="AL1941" s="551" t="s">
        <v>6795</v>
      </c>
    </row>
    <row r="1942" spans="2:38" x14ac:dyDescent="0.2">
      <c r="B1942" s="329">
        <v>10208959</v>
      </c>
      <c r="C1942" s="329" t="s">
        <v>31</v>
      </c>
      <c r="D1942" s="329" t="s">
        <v>32</v>
      </c>
      <c r="E1942" s="329" t="s">
        <v>3947</v>
      </c>
      <c r="F1942" s="329">
        <v>401744</v>
      </c>
      <c r="G1942" s="329" t="s">
        <v>3948</v>
      </c>
      <c r="H1942" s="329" t="s">
        <v>3301</v>
      </c>
      <c r="I1942" s="329">
        <v>6500</v>
      </c>
      <c r="J1942" s="329" t="s">
        <v>124</v>
      </c>
      <c r="K1942" s="329" t="s">
        <v>445</v>
      </c>
      <c r="L1942" s="329" t="s">
        <v>39</v>
      </c>
      <c r="M1942" s="329" t="s">
        <v>3946</v>
      </c>
      <c r="N1942" s="192" t="s">
        <v>2922</v>
      </c>
      <c r="O1942" s="329"/>
      <c r="Q1942" s="341" t="s">
        <v>4743</v>
      </c>
      <c r="R1942" s="331">
        <v>5367</v>
      </c>
      <c r="S1942" s="332" t="s">
        <v>3943</v>
      </c>
      <c r="T1942" s="333" t="s">
        <v>3944</v>
      </c>
      <c r="U1942" s="329" t="s">
        <v>3719</v>
      </c>
      <c r="V1942" s="334">
        <v>100010001376</v>
      </c>
      <c r="AJ1942" s="198" t="str">
        <f t="shared" si="35"/>
        <v>-</v>
      </c>
      <c r="AK1942" s="230">
        <v>2014</v>
      </c>
      <c r="AL1942" s="551" t="s">
        <v>6795</v>
      </c>
    </row>
    <row r="1943" spans="2:38" x14ac:dyDescent="0.2">
      <c r="B1943" s="329">
        <v>10213064</v>
      </c>
      <c r="C1943" s="329" t="s">
        <v>31</v>
      </c>
      <c r="D1943" s="329" t="s">
        <v>32</v>
      </c>
      <c r="E1943" s="329" t="s">
        <v>3369</v>
      </c>
      <c r="F1943" s="329">
        <v>412200</v>
      </c>
      <c r="G1943" s="329" t="s">
        <v>3370</v>
      </c>
      <c r="H1943" s="329" t="s">
        <v>409</v>
      </c>
      <c r="I1943" s="329">
        <v>181101</v>
      </c>
      <c r="J1943" s="329" t="s">
        <v>491</v>
      </c>
      <c r="K1943" s="329" t="s">
        <v>549</v>
      </c>
      <c r="L1943" s="329" t="s">
        <v>39</v>
      </c>
      <c r="M1943" s="329" t="s">
        <v>3946</v>
      </c>
      <c r="N1943" s="344"/>
      <c r="O1943" s="329"/>
      <c r="Q1943" s="329" t="s">
        <v>3971</v>
      </c>
      <c r="R1943" s="331">
        <v>5368</v>
      </c>
      <c r="S1943" s="332" t="s">
        <v>3943</v>
      </c>
      <c r="T1943" s="333" t="s">
        <v>3944</v>
      </c>
      <c r="U1943" s="329" t="s">
        <v>3719</v>
      </c>
      <c r="V1943" s="334">
        <v>100010001376</v>
      </c>
      <c r="AJ1943" s="198" t="str">
        <f t="shared" si="35"/>
        <v>-</v>
      </c>
      <c r="AK1943" s="230">
        <v>2014</v>
      </c>
      <c r="AL1943" s="551" t="s">
        <v>6795</v>
      </c>
    </row>
    <row r="1944" spans="2:38" x14ac:dyDescent="0.2">
      <c r="B1944" s="329">
        <v>10178684</v>
      </c>
      <c r="C1944" s="329" t="s">
        <v>31</v>
      </c>
      <c r="D1944" s="329" t="s">
        <v>32</v>
      </c>
      <c r="E1944" s="329" t="s">
        <v>3949</v>
      </c>
      <c r="F1944" s="329">
        <v>414102</v>
      </c>
      <c r="G1944" s="329" t="s">
        <v>3060</v>
      </c>
      <c r="H1944" s="329" t="s">
        <v>604</v>
      </c>
      <c r="I1944" s="329">
        <v>5300</v>
      </c>
      <c r="J1944" s="329" t="s">
        <v>207</v>
      </c>
      <c r="K1944" s="329" t="s">
        <v>3422</v>
      </c>
      <c r="L1944" s="329" t="s">
        <v>39</v>
      </c>
      <c r="M1944" s="329" t="s">
        <v>3950</v>
      </c>
      <c r="N1944" s="344" t="s">
        <v>2922</v>
      </c>
      <c r="O1944" s="329"/>
      <c r="Q1944" s="341" t="s">
        <v>4487</v>
      </c>
      <c r="R1944" s="331">
        <v>5369</v>
      </c>
      <c r="S1944" s="332" t="s">
        <v>3943</v>
      </c>
      <c r="T1944" s="333" t="s">
        <v>3944</v>
      </c>
      <c r="U1944" s="329" t="s">
        <v>3719</v>
      </c>
      <c r="V1944" s="334">
        <v>100010001376</v>
      </c>
      <c r="AJ1944" s="198" t="str">
        <f t="shared" si="35"/>
        <v>-</v>
      </c>
      <c r="AK1944" s="230">
        <v>2014</v>
      </c>
      <c r="AL1944" s="551" t="s">
        <v>6795</v>
      </c>
    </row>
    <row r="1945" spans="2:38" x14ac:dyDescent="0.2">
      <c r="B1945" s="329">
        <v>10215186</v>
      </c>
      <c r="C1945" s="329" t="s">
        <v>31</v>
      </c>
      <c r="D1945" s="329" t="s">
        <v>32</v>
      </c>
      <c r="E1945" s="329" t="s">
        <v>3949</v>
      </c>
      <c r="F1945" s="329">
        <v>414102</v>
      </c>
      <c r="G1945" s="329" t="s">
        <v>3060</v>
      </c>
      <c r="H1945" s="329" t="s">
        <v>604</v>
      </c>
      <c r="I1945" s="329">
        <v>10410</v>
      </c>
      <c r="J1945" s="329" t="s">
        <v>449</v>
      </c>
      <c r="K1945" s="329" t="s">
        <v>1080</v>
      </c>
      <c r="L1945" s="329" t="s">
        <v>39</v>
      </c>
      <c r="M1945" s="329" t="s">
        <v>3950</v>
      </c>
      <c r="N1945" s="344"/>
      <c r="O1945" s="329"/>
      <c r="Q1945" s="329" t="s">
        <v>3967</v>
      </c>
      <c r="R1945" s="331">
        <v>5370</v>
      </c>
      <c r="S1945" s="332" t="s">
        <v>3943</v>
      </c>
      <c r="T1945" s="333" t="s">
        <v>3944</v>
      </c>
      <c r="U1945" s="329" t="s">
        <v>3719</v>
      </c>
      <c r="V1945" s="334">
        <v>100010001376</v>
      </c>
      <c r="AJ1945" s="198" t="str">
        <f t="shared" si="35"/>
        <v>-</v>
      </c>
      <c r="AK1945" s="230">
        <v>2014</v>
      </c>
      <c r="AL1945" s="551" t="s">
        <v>6795</v>
      </c>
    </row>
    <row r="1946" spans="2:38" x14ac:dyDescent="0.2">
      <c r="B1946" s="329">
        <v>10178689</v>
      </c>
      <c r="C1946" s="329" t="s">
        <v>31</v>
      </c>
      <c r="D1946" s="329" t="s">
        <v>32</v>
      </c>
      <c r="E1946" s="329" t="s">
        <v>3949</v>
      </c>
      <c r="F1946" s="329">
        <v>414102</v>
      </c>
      <c r="G1946" s="329" t="s">
        <v>3060</v>
      </c>
      <c r="H1946" s="329" t="s">
        <v>604</v>
      </c>
      <c r="I1946" s="329">
        <v>22100</v>
      </c>
      <c r="J1946" s="329" t="s">
        <v>290</v>
      </c>
      <c r="K1946" s="329" t="s">
        <v>413</v>
      </c>
      <c r="L1946" s="329" t="s">
        <v>39</v>
      </c>
      <c r="M1946" s="329" t="s">
        <v>3950</v>
      </c>
      <c r="N1946" s="344" t="s">
        <v>4252</v>
      </c>
      <c r="O1946" s="329"/>
      <c r="Q1946" s="341" t="s">
        <v>4414</v>
      </c>
      <c r="R1946" s="331">
        <v>5371</v>
      </c>
      <c r="S1946" s="332" t="s">
        <v>3943</v>
      </c>
      <c r="T1946" s="333" t="s">
        <v>3944</v>
      </c>
      <c r="U1946" s="329" t="s">
        <v>3719</v>
      </c>
      <c r="V1946" s="334">
        <v>100010001376</v>
      </c>
      <c r="AJ1946" s="198" t="str">
        <f t="shared" si="35"/>
        <v>-</v>
      </c>
      <c r="AK1946" s="230">
        <v>2014</v>
      </c>
      <c r="AL1946" s="551" t="s">
        <v>6795</v>
      </c>
    </row>
    <row r="1947" spans="2:38" x14ac:dyDescent="0.2">
      <c r="B1947" s="329">
        <v>10178691</v>
      </c>
      <c r="C1947" s="329" t="s">
        <v>31</v>
      </c>
      <c r="D1947" s="329" t="s">
        <v>32</v>
      </c>
      <c r="E1947" s="329" t="s">
        <v>3949</v>
      </c>
      <c r="F1947" s="329">
        <v>414102</v>
      </c>
      <c r="G1947" s="329" t="s">
        <v>3060</v>
      </c>
      <c r="H1947" s="329" t="s">
        <v>604</v>
      </c>
      <c r="I1947" s="329">
        <v>22200</v>
      </c>
      <c r="J1947" s="329" t="s">
        <v>290</v>
      </c>
      <c r="K1947" s="329" t="s">
        <v>413</v>
      </c>
      <c r="L1947" s="329" t="s">
        <v>39</v>
      </c>
      <c r="M1947" s="329" t="s">
        <v>3950</v>
      </c>
      <c r="N1947" s="344" t="s">
        <v>4252</v>
      </c>
      <c r="O1947" s="329"/>
      <c r="Q1947" s="341" t="s">
        <v>4415</v>
      </c>
      <c r="R1947" s="331">
        <v>5372</v>
      </c>
      <c r="S1947" s="332" t="s">
        <v>3943</v>
      </c>
      <c r="T1947" s="333" t="s">
        <v>3944</v>
      </c>
      <c r="U1947" s="329" t="s">
        <v>3719</v>
      </c>
      <c r="V1947" s="334">
        <v>100010001376</v>
      </c>
      <c r="AJ1947" s="198" t="str">
        <f t="shared" si="35"/>
        <v>-</v>
      </c>
      <c r="AK1947" s="230">
        <v>2014</v>
      </c>
      <c r="AL1947" s="551" t="s">
        <v>6795</v>
      </c>
    </row>
    <row r="1948" spans="2:38" x14ac:dyDescent="0.2">
      <c r="B1948" s="329">
        <v>10178706</v>
      </c>
      <c r="C1948" s="329" t="s">
        <v>31</v>
      </c>
      <c r="D1948" s="329" t="s">
        <v>32</v>
      </c>
      <c r="E1948" s="329" t="s">
        <v>3949</v>
      </c>
      <c r="F1948" s="329">
        <v>414102</v>
      </c>
      <c r="G1948" s="329" t="s">
        <v>3060</v>
      </c>
      <c r="H1948" s="329" t="s">
        <v>604</v>
      </c>
      <c r="I1948" s="329">
        <v>23900</v>
      </c>
      <c r="J1948" s="329" t="s">
        <v>253</v>
      </c>
      <c r="K1948" s="329" t="s">
        <v>327</v>
      </c>
      <c r="L1948" s="329" t="s">
        <v>39</v>
      </c>
      <c r="M1948" s="329" t="s">
        <v>3950</v>
      </c>
      <c r="N1948" s="344"/>
      <c r="O1948" s="329"/>
      <c r="Q1948" s="329" t="s">
        <v>3972</v>
      </c>
      <c r="R1948" s="331">
        <v>5373</v>
      </c>
      <c r="S1948" s="332" t="s">
        <v>3943</v>
      </c>
      <c r="T1948" s="333" t="s">
        <v>3944</v>
      </c>
      <c r="U1948" s="329" t="s">
        <v>3719</v>
      </c>
      <c r="V1948" s="334">
        <v>100010001376</v>
      </c>
      <c r="AJ1948" s="198" t="str">
        <f t="shared" si="35"/>
        <v>-</v>
      </c>
      <c r="AK1948" s="230">
        <v>2014</v>
      </c>
      <c r="AL1948" s="551" t="s">
        <v>6795</v>
      </c>
    </row>
    <row r="1949" spans="2:38" x14ac:dyDescent="0.2">
      <c r="B1949" s="329">
        <v>10215187</v>
      </c>
      <c r="C1949" s="329" t="s">
        <v>31</v>
      </c>
      <c r="D1949" s="329" t="s">
        <v>32</v>
      </c>
      <c r="E1949" s="329" t="s">
        <v>3949</v>
      </c>
      <c r="F1949" s="329">
        <v>414102</v>
      </c>
      <c r="G1949" s="329" t="s">
        <v>3060</v>
      </c>
      <c r="H1949" s="329" t="s">
        <v>604</v>
      </c>
      <c r="I1949" s="329">
        <v>24310</v>
      </c>
      <c r="J1949" s="329" t="s">
        <v>356</v>
      </c>
      <c r="K1949" s="329" t="s">
        <v>357</v>
      </c>
      <c r="L1949" s="329" t="s">
        <v>39</v>
      </c>
      <c r="M1949" s="329" t="s">
        <v>3950</v>
      </c>
      <c r="N1949" s="344"/>
      <c r="O1949" s="329"/>
      <c r="Q1949" s="329" t="s">
        <v>3968</v>
      </c>
      <c r="R1949" s="331">
        <v>5374</v>
      </c>
      <c r="S1949" s="332" t="s">
        <v>3943</v>
      </c>
      <c r="T1949" s="333" t="s">
        <v>3944</v>
      </c>
      <c r="U1949" s="329" t="s">
        <v>3719</v>
      </c>
      <c r="V1949" s="334">
        <v>100010001376</v>
      </c>
      <c r="AJ1949" s="198" t="str">
        <f t="shared" si="35"/>
        <v>-</v>
      </c>
      <c r="AK1949" s="230">
        <v>2014</v>
      </c>
      <c r="AL1949" s="551" t="s">
        <v>6795</v>
      </c>
    </row>
    <row r="1950" spans="2:38" x14ac:dyDescent="0.2">
      <c r="B1950" s="329">
        <v>10215190</v>
      </c>
      <c r="C1950" s="329" t="s">
        <v>31</v>
      </c>
      <c r="D1950" s="329" t="s">
        <v>32</v>
      </c>
      <c r="E1950" s="329" t="s">
        <v>3949</v>
      </c>
      <c r="F1950" s="329">
        <v>414102</v>
      </c>
      <c r="G1950" s="329" t="s">
        <v>3060</v>
      </c>
      <c r="H1950" s="329" t="s">
        <v>604</v>
      </c>
      <c r="I1950" s="329">
        <v>42210</v>
      </c>
      <c r="J1950" s="329" t="s">
        <v>2742</v>
      </c>
      <c r="K1950" s="329" t="s">
        <v>950</v>
      </c>
      <c r="L1950" s="329" t="s">
        <v>39</v>
      </c>
      <c r="M1950" s="329" t="s">
        <v>3950</v>
      </c>
      <c r="N1950" s="192" t="s">
        <v>2922</v>
      </c>
      <c r="O1950" s="329"/>
      <c r="Q1950" s="341" t="s">
        <v>4509</v>
      </c>
      <c r="R1950" s="331">
        <v>5375</v>
      </c>
      <c r="S1950" s="332" t="s">
        <v>3943</v>
      </c>
      <c r="T1950" s="333" t="s">
        <v>3944</v>
      </c>
      <c r="U1950" s="329" t="s">
        <v>3719</v>
      </c>
      <c r="V1950" s="334">
        <v>100010001376</v>
      </c>
      <c r="AJ1950" s="198" t="str">
        <f t="shared" si="35"/>
        <v>-</v>
      </c>
      <c r="AK1950" s="230">
        <v>2014</v>
      </c>
      <c r="AL1950" s="551" t="s">
        <v>6795</v>
      </c>
    </row>
    <row r="1951" spans="2:38" x14ac:dyDescent="0.2">
      <c r="B1951" s="343">
        <v>10215191</v>
      </c>
      <c r="C1951" s="329" t="s">
        <v>31</v>
      </c>
      <c r="D1951" s="329" t="s">
        <v>32</v>
      </c>
      <c r="E1951" s="329" t="s">
        <v>3949</v>
      </c>
      <c r="F1951" s="329">
        <v>414102</v>
      </c>
      <c r="G1951" s="329" t="s">
        <v>3060</v>
      </c>
      <c r="H1951" s="329" t="s">
        <v>604</v>
      </c>
      <c r="I1951" s="329">
        <v>42310</v>
      </c>
      <c r="J1951" s="329" t="s">
        <v>2780</v>
      </c>
      <c r="K1951" s="329" t="s">
        <v>2781</v>
      </c>
      <c r="L1951" s="329" t="s">
        <v>39</v>
      </c>
      <c r="M1951" s="329" t="s">
        <v>3950</v>
      </c>
      <c r="N1951" s="192" t="s">
        <v>2922</v>
      </c>
      <c r="O1951" s="329"/>
      <c r="Q1951" s="341" t="s">
        <v>4509</v>
      </c>
      <c r="R1951" s="331">
        <v>5376</v>
      </c>
      <c r="S1951" s="332" t="s">
        <v>3943</v>
      </c>
      <c r="T1951" s="333" t="s">
        <v>3944</v>
      </c>
      <c r="U1951" s="329" t="s">
        <v>3719</v>
      </c>
      <c r="V1951" s="334">
        <v>100010001376</v>
      </c>
      <c r="AJ1951" s="198" t="str">
        <f t="shared" si="35"/>
        <v>-</v>
      </c>
      <c r="AK1951" s="230">
        <v>2014</v>
      </c>
      <c r="AL1951" s="551" t="s">
        <v>6795</v>
      </c>
    </row>
    <row r="1952" spans="2:38" x14ac:dyDescent="0.2">
      <c r="B1952" s="343">
        <v>10215192</v>
      </c>
      <c r="C1952" s="329" t="s">
        <v>31</v>
      </c>
      <c r="D1952" s="329" t="s">
        <v>32</v>
      </c>
      <c r="E1952" s="329" t="s">
        <v>3949</v>
      </c>
      <c r="F1952" s="329">
        <v>414102</v>
      </c>
      <c r="G1952" s="329" t="s">
        <v>3060</v>
      </c>
      <c r="H1952" s="329" t="s">
        <v>604</v>
      </c>
      <c r="I1952" s="329">
        <v>42410</v>
      </c>
      <c r="J1952" s="329" t="s">
        <v>2777</v>
      </c>
      <c r="K1952" s="329" t="s">
        <v>2778</v>
      </c>
      <c r="L1952" s="329" t="s">
        <v>39</v>
      </c>
      <c r="M1952" s="329" t="s">
        <v>3950</v>
      </c>
      <c r="N1952" s="192" t="s">
        <v>2922</v>
      </c>
      <c r="O1952" s="329"/>
      <c r="Q1952" s="341" t="s">
        <v>4509</v>
      </c>
      <c r="R1952" s="331">
        <v>5377</v>
      </c>
      <c r="S1952" s="332" t="s">
        <v>3943</v>
      </c>
      <c r="T1952" s="333" t="s">
        <v>3944</v>
      </c>
      <c r="U1952" s="329" t="s">
        <v>3719</v>
      </c>
      <c r="V1952" s="334">
        <v>100010001376</v>
      </c>
      <c r="AJ1952" s="198" t="str">
        <f t="shared" si="35"/>
        <v>-</v>
      </c>
      <c r="AK1952" s="230">
        <v>2014</v>
      </c>
      <c r="AL1952" s="551" t="s">
        <v>6795</v>
      </c>
    </row>
    <row r="1953" spans="1:38" x14ac:dyDescent="0.2">
      <c r="B1953" s="329">
        <v>10178614</v>
      </c>
      <c r="C1953" s="329" t="s">
        <v>31</v>
      </c>
      <c r="D1953" s="329" t="s">
        <v>32</v>
      </c>
      <c r="E1953" s="329" t="s">
        <v>3949</v>
      </c>
      <c r="F1953" s="329">
        <v>414102</v>
      </c>
      <c r="G1953" s="329" t="s">
        <v>3060</v>
      </c>
      <c r="H1953" s="329" t="s">
        <v>604</v>
      </c>
      <c r="I1953" s="329">
        <v>82000</v>
      </c>
      <c r="J1953" s="329" t="s">
        <v>486</v>
      </c>
      <c r="K1953" s="329" t="s">
        <v>553</v>
      </c>
      <c r="L1953" s="329" t="s">
        <v>39</v>
      </c>
      <c r="M1953" s="329" t="s">
        <v>3950</v>
      </c>
      <c r="N1953" s="344"/>
      <c r="O1953" s="329"/>
      <c r="Q1953" s="329" t="s">
        <v>3969</v>
      </c>
      <c r="R1953" s="331">
        <v>5378</v>
      </c>
      <c r="S1953" s="332" t="s">
        <v>3943</v>
      </c>
      <c r="T1953" s="333" t="s">
        <v>3944</v>
      </c>
      <c r="U1953" s="329" t="s">
        <v>3719</v>
      </c>
      <c r="V1953" s="334">
        <v>100010001376</v>
      </c>
      <c r="AJ1953" s="198" t="str">
        <f t="shared" si="35"/>
        <v>-</v>
      </c>
      <c r="AK1953" s="230">
        <v>2014</v>
      </c>
      <c r="AL1953" s="551" t="s">
        <v>6795</v>
      </c>
    </row>
    <row r="1954" spans="1:38" x14ac:dyDescent="0.2">
      <c r="B1954" s="329">
        <v>10211870</v>
      </c>
      <c r="C1954" s="329" t="s">
        <v>31</v>
      </c>
      <c r="D1954" s="329" t="s">
        <v>32</v>
      </c>
      <c r="E1954" s="329" t="s">
        <v>3951</v>
      </c>
      <c r="F1954" s="329">
        <v>414102</v>
      </c>
      <c r="G1954" s="329" t="s">
        <v>3060</v>
      </c>
      <c r="H1954" s="329" t="s">
        <v>604</v>
      </c>
      <c r="I1954" s="329">
        <v>24501</v>
      </c>
      <c r="J1954" s="329" t="s">
        <v>1143</v>
      </c>
      <c r="K1954" s="329" t="s">
        <v>1144</v>
      </c>
      <c r="L1954" s="329" t="s">
        <v>39</v>
      </c>
      <c r="M1954" s="329" t="s">
        <v>3950</v>
      </c>
      <c r="N1954" s="344"/>
      <c r="O1954" s="329"/>
      <c r="Q1954" s="329" t="s">
        <v>3965</v>
      </c>
      <c r="R1954" s="331">
        <v>5379</v>
      </c>
      <c r="S1954" s="332" t="s">
        <v>3943</v>
      </c>
      <c r="T1954" s="333" t="s">
        <v>3944</v>
      </c>
      <c r="U1954" s="329" t="s">
        <v>3719</v>
      </c>
      <c r="V1954" s="334">
        <v>100010001376</v>
      </c>
      <c r="AJ1954" s="198" t="str">
        <f t="shared" si="35"/>
        <v>-</v>
      </c>
      <c r="AK1954" s="230">
        <v>2014</v>
      </c>
      <c r="AL1954" s="551" t="s">
        <v>6795</v>
      </c>
    </row>
    <row r="1955" spans="1:38" x14ac:dyDescent="0.2">
      <c r="B1955" s="329">
        <v>10211900</v>
      </c>
      <c r="C1955" s="329" t="s">
        <v>31</v>
      </c>
      <c r="D1955" s="329" t="s">
        <v>32</v>
      </c>
      <c r="E1955" s="329" t="s">
        <v>3951</v>
      </c>
      <c r="F1955" s="329">
        <v>414102</v>
      </c>
      <c r="G1955" s="329" t="s">
        <v>3060</v>
      </c>
      <c r="H1955" s="329" t="s">
        <v>604</v>
      </c>
      <c r="I1955" s="329">
        <v>24502</v>
      </c>
      <c r="J1955" s="329" t="s">
        <v>1143</v>
      </c>
      <c r="K1955" s="329" t="s">
        <v>1144</v>
      </c>
      <c r="L1955" s="329" t="s">
        <v>39</v>
      </c>
      <c r="M1955" s="329" t="s">
        <v>3950</v>
      </c>
      <c r="N1955" s="344"/>
      <c r="O1955" s="329"/>
      <c r="Q1955" s="341" t="s">
        <v>3965</v>
      </c>
      <c r="R1955" s="331">
        <v>5380</v>
      </c>
      <c r="S1955" s="332" t="s">
        <v>3943</v>
      </c>
      <c r="T1955" s="333" t="s">
        <v>3944</v>
      </c>
      <c r="U1955" s="329" t="s">
        <v>3719</v>
      </c>
      <c r="V1955" s="334">
        <v>100010001376</v>
      </c>
      <c r="AJ1955" s="198" t="str">
        <f t="shared" si="35"/>
        <v>-</v>
      </c>
      <c r="AK1955" s="230">
        <v>2014</v>
      </c>
      <c r="AL1955" s="551" t="s">
        <v>6795</v>
      </c>
    </row>
    <row r="1956" spans="1:38" x14ac:dyDescent="0.2">
      <c r="B1956" s="329">
        <v>10214577</v>
      </c>
      <c r="C1956" s="329" t="s">
        <v>31</v>
      </c>
      <c r="D1956" s="329" t="s">
        <v>32</v>
      </c>
      <c r="E1956" s="329" t="s">
        <v>3899</v>
      </c>
      <c r="F1956" s="329">
        <v>405000</v>
      </c>
      <c r="G1956" s="329" t="s">
        <v>1083</v>
      </c>
      <c r="H1956" s="329" t="s">
        <v>439</v>
      </c>
      <c r="I1956" s="329">
        <v>111100</v>
      </c>
      <c r="J1956" s="329" t="s">
        <v>583</v>
      </c>
      <c r="K1956" s="329" t="s">
        <v>584</v>
      </c>
      <c r="L1956" s="329" t="s">
        <v>39</v>
      </c>
      <c r="M1956" s="329" t="s">
        <v>3950</v>
      </c>
      <c r="N1956" s="344"/>
      <c r="O1956" s="329"/>
      <c r="Q1956" s="329" t="s">
        <v>4203</v>
      </c>
      <c r="R1956" s="331">
        <v>5381</v>
      </c>
      <c r="S1956" s="332" t="s">
        <v>3943</v>
      </c>
      <c r="T1956" s="333" t="s">
        <v>3944</v>
      </c>
      <c r="U1956" s="329" t="s">
        <v>3719</v>
      </c>
      <c r="V1956" s="334">
        <v>100010001376</v>
      </c>
      <c r="AJ1956" s="198" t="str">
        <f t="shared" si="35"/>
        <v>-</v>
      </c>
      <c r="AK1956" s="230">
        <v>2014</v>
      </c>
      <c r="AL1956" s="551" t="s">
        <v>6795</v>
      </c>
    </row>
    <row r="1957" spans="1:38" x14ac:dyDescent="0.2">
      <c r="B1957" s="329">
        <v>10209304</v>
      </c>
      <c r="C1957" s="329" t="s">
        <v>31</v>
      </c>
      <c r="D1957" s="329" t="s">
        <v>32</v>
      </c>
      <c r="E1957" s="329" t="s">
        <v>3952</v>
      </c>
      <c r="F1957" s="329">
        <v>400629</v>
      </c>
      <c r="G1957" s="329" t="s">
        <v>345</v>
      </c>
      <c r="H1957" s="329" t="s">
        <v>346</v>
      </c>
      <c r="I1957" s="329">
        <v>24000</v>
      </c>
      <c r="J1957" s="329" t="s">
        <v>1143</v>
      </c>
      <c r="K1957" s="329" t="s">
        <v>1144</v>
      </c>
      <c r="L1957" s="329" t="s">
        <v>39</v>
      </c>
      <c r="M1957" s="329" t="s">
        <v>3950</v>
      </c>
      <c r="N1957" s="344"/>
      <c r="O1957" s="329"/>
      <c r="Q1957" s="329" t="s">
        <v>3966</v>
      </c>
      <c r="R1957" s="331">
        <v>5382</v>
      </c>
      <c r="S1957" s="332" t="s">
        <v>3943</v>
      </c>
      <c r="T1957" s="333" t="s">
        <v>3944</v>
      </c>
      <c r="U1957" s="329" t="s">
        <v>3719</v>
      </c>
      <c r="V1957" s="334">
        <v>100010001376</v>
      </c>
      <c r="AJ1957" s="198" t="str">
        <f t="shared" si="35"/>
        <v>-</v>
      </c>
      <c r="AK1957" s="230">
        <v>2014</v>
      </c>
      <c r="AL1957" s="551" t="s">
        <v>6795</v>
      </c>
    </row>
    <row r="1958" spans="1:38" x14ac:dyDescent="0.2">
      <c r="A1958" s="220" t="s">
        <v>3302</v>
      </c>
      <c r="B1958" s="329">
        <v>10195326</v>
      </c>
      <c r="C1958" s="329" t="s">
        <v>31</v>
      </c>
      <c r="D1958" s="329" t="s">
        <v>1820</v>
      </c>
      <c r="E1958" s="329" t="s">
        <v>3953</v>
      </c>
      <c r="F1958" s="329">
        <v>415347</v>
      </c>
      <c r="G1958" s="329" t="s">
        <v>3954</v>
      </c>
      <c r="H1958" s="329" t="s">
        <v>409</v>
      </c>
      <c r="I1958" s="329">
        <v>42800</v>
      </c>
      <c r="J1958" s="329" t="s">
        <v>474</v>
      </c>
      <c r="K1958" s="329" t="s">
        <v>3955</v>
      </c>
      <c r="L1958" s="329" t="s">
        <v>39</v>
      </c>
      <c r="M1958" s="329" t="s">
        <v>3950</v>
      </c>
      <c r="N1958" s="344"/>
      <c r="O1958" s="329"/>
      <c r="Q1958" s="329" t="s">
        <v>4234</v>
      </c>
      <c r="R1958" s="331">
        <v>5383</v>
      </c>
      <c r="S1958" s="332" t="s">
        <v>3943</v>
      </c>
      <c r="T1958" s="333" t="s">
        <v>3944</v>
      </c>
      <c r="U1958" s="329" t="s">
        <v>3719</v>
      </c>
      <c r="V1958" s="334">
        <v>100010001376</v>
      </c>
      <c r="AJ1958" s="198" t="str">
        <f t="shared" si="35"/>
        <v>-</v>
      </c>
      <c r="AK1958" s="230">
        <v>2014</v>
      </c>
      <c r="AL1958" s="551" t="s">
        <v>6795</v>
      </c>
    </row>
    <row r="1959" spans="1:38" x14ac:dyDescent="0.2">
      <c r="A1959" s="220" t="s">
        <v>3302</v>
      </c>
      <c r="B1959" s="329">
        <v>10195327</v>
      </c>
      <c r="C1959" s="329" t="s">
        <v>31</v>
      </c>
      <c r="D1959" s="329" t="s">
        <v>1820</v>
      </c>
      <c r="E1959" s="329" t="s">
        <v>3953</v>
      </c>
      <c r="F1959" s="329">
        <v>415347</v>
      </c>
      <c r="G1959" s="329" t="s">
        <v>3954</v>
      </c>
      <c r="H1959" s="329" t="s">
        <v>409</v>
      </c>
      <c r="I1959" s="329">
        <v>50200</v>
      </c>
      <c r="J1959" s="329" t="s">
        <v>474</v>
      </c>
      <c r="K1959" s="329" t="s">
        <v>3956</v>
      </c>
      <c r="L1959" s="329" t="s">
        <v>39</v>
      </c>
      <c r="M1959" s="329" t="s">
        <v>3950</v>
      </c>
      <c r="N1959" s="344"/>
      <c r="O1959" s="329"/>
      <c r="Q1959" s="329" t="s">
        <v>4235</v>
      </c>
      <c r="R1959" s="331">
        <v>5384</v>
      </c>
      <c r="S1959" s="332" t="s">
        <v>3943</v>
      </c>
      <c r="T1959" s="333" t="s">
        <v>3944</v>
      </c>
      <c r="U1959" s="329" t="s">
        <v>3719</v>
      </c>
      <c r="V1959" s="334">
        <v>100010001376</v>
      </c>
      <c r="AJ1959" s="198" t="str">
        <f t="shared" si="35"/>
        <v>-</v>
      </c>
      <c r="AK1959" s="230">
        <v>2014</v>
      </c>
      <c r="AL1959" s="551" t="s">
        <v>6795</v>
      </c>
    </row>
    <row r="1960" spans="1:38" ht="28" x14ac:dyDescent="0.2">
      <c r="B1960" s="335" t="s">
        <v>3989</v>
      </c>
      <c r="C1960" s="329" t="s">
        <v>31</v>
      </c>
      <c r="D1960" s="329" t="s">
        <v>32</v>
      </c>
      <c r="E1960" s="329" t="s">
        <v>3990</v>
      </c>
      <c r="F1960" s="329">
        <v>413467</v>
      </c>
      <c r="G1960" s="329" t="s">
        <v>3991</v>
      </c>
      <c r="H1960" s="329" t="s">
        <v>321</v>
      </c>
      <c r="I1960" s="329">
        <v>30100</v>
      </c>
      <c r="J1960" s="329" t="s">
        <v>2175</v>
      </c>
      <c r="K1960" s="329" t="s">
        <v>3923</v>
      </c>
      <c r="L1960" s="329" t="s">
        <v>39</v>
      </c>
      <c r="M1960" s="329" t="s">
        <v>3992</v>
      </c>
      <c r="N1960" s="344"/>
      <c r="O1960" s="329"/>
      <c r="Q1960" s="329" t="s">
        <v>4159</v>
      </c>
      <c r="R1960" s="331">
        <v>5417</v>
      </c>
      <c r="S1960" s="332" t="s">
        <v>3993</v>
      </c>
      <c r="T1960" s="333" t="s">
        <v>3994</v>
      </c>
      <c r="U1960" s="329" t="s">
        <v>3719</v>
      </c>
      <c r="V1960" s="334">
        <v>100010001376</v>
      </c>
      <c r="AJ1960" s="198" t="str">
        <f t="shared" si="35"/>
        <v>-</v>
      </c>
      <c r="AK1960" s="230">
        <v>2014</v>
      </c>
      <c r="AL1960" s="551" t="s">
        <v>6795</v>
      </c>
    </row>
    <row r="1961" spans="1:38" ht="28" x14ac:dyDescent="0.2">
      <c r="B1961" s="335" t="s">
        <v>3995</v>
      </c>
      <c r="C1961" s="329" t="s">
        <v>31</v>
      </c>
      <c r="D1961" s="329" t="s">
        <v>32</v>
      </c>
      <c r="E1961" s="329" t="s">
        <v>3996</v>
      </c>
      <c r="F1961" s="329">
        <v>202140</v>
      </c>
      <c r="G1961" s="329" t="s">
        <v>1571</v>
      </c>
      <c r="H1961" s="329" t="s">
        <v>35</v>
      </c>
      <c r="I1961" s="329">
        <v>500</v>
      </c>
      <c r="J1961" s="329" t="s">
        <v>3997</v>
      </c>
      <c r="K1961" s="329" t="s">
        <v>3429</v>
      </c>
      <c r="L1961" s="329" t="s">
        <v>39</v>
      </c>
      <c r="M1961" s="329" t="s">
        <v>3992</v>
      </c>
      <c r="N1961" s="344"/>
      <c r="O1961" s="329"/>
      <c r="Q1961" s="329" t="s">
        <v>4250</v>
      </c>
      <c r="R1961" s="331">
        <v>5418</v>
      </c>
      <c r="S1961" s="332" t="s">
        <v>3993</v>
      </c>
      <c r="T1961" s="333" t="s">
        <v>3994</v>
      </c>
      <c r="U1961" s="329" t="s">
        <v>3719</v>
      </c>
      <c r="V1961" s="334">
        <v>100010001376</v>
      </c>
      <c r="AJ1961" s="198" t="str">
        <f t="shared" si="35"/>
        <v>-</v>
      </c>
      <c r="AK1961" s="230">
        <v>2014</v>
      </c>
      <c r="AL1961" s="551" t="s">
        <v>6795</v>
      </c>
    </row>
    <row r="1962" spans="1:38" ht="28" x14ac:dyDescent="0.2">
      <c r="B1962" s="335" t="s">
        <v>3998</v>
      </c>
      <c r="C1962" s="329" t="s">
        <v>31</v>
      </c>
      <c r="D1962" s="329" t="s">
        <v>32</v>
      </c>
      <c r="E1962" s="329" t="s">
        <v>3999</v>
      </c>
      <c r="F1962" s="329">
        <v>404580</v>
      </c>
      <c r="G1962" s="329" t="s">
        <v>4000</v>
      </c>
      <c r="H1962" s="329" t="s">
        <v>321</v>
      </c>
      <c r="I1962" s="329">
        <v>40200</v>
      </c>
      <c r="J1962" s="329" t="s">
        <v>989</v>
      </c>
      <c r="K1962" s="329" t="s">
        <v>3429</v>
      </c>
      <c r="L1962" s="329" t="s">
        <v>39</v>
      </c>
      <c r="M1962" s="329" t="s">
        <v>3992</v>
      </c>
      <c r="N1962" s="344"/>
      <c r="O1962" s="329"/>
      <c r="Q1962" s="329" t="s">
        <v>4139</v>
      </c>
      <c r="R1962" s="331">
        <v>5419</v>
      </c>
      <c r="S1962" s="332" t="s">
        <v>3993</v>
      </c>
      <c r="T1962" s="333" t="s">
        <v>3994</v>
      </c>
      <c r="U1962" s="329" t="s">
        <v>3719</v>
      </c>
      <c r="V1962" s="334">
        <v>100010001376</v>
      </c>
      <c r="AJ1962" s="198" t="str">
        <f t="shared" si="35"/>
        <v>-</v>
      </c>
      <c r="AK1962" s="230">
        <v>2014</v>
      </c>
      <c r="AL1962" s="551" t="s">
        <v>6795</v>
      </c>
    </row>
    <row r="1963" spans="1:38" x14ac:dyDescent="0.2">
      <c r="B1963" s="329">
        <v>10176915</v>
      </c>
      <c r="C1963" s="329" t="s">
        <v>31</v>
      </c>
      <c r="D1963" s="329" t="s">
        <v>32</v>
      </c>
      <c r="E1963" s="329" t="s">
        <v>3951</v>
      </c>
      <c r="F1963" s="329">
        <v>414102</v>
      </c>
      <c r="G1963" s="329" t="s">
        <v>3060</v>
      </c>
      <c r="H1963" s="329" t="s">
        <v>604</v>
      </c>
      <c r="I1963" s="329">
        <v>24900</v>
      </c>
      <c r="J1963" s="329" t="s">
        <v>491</v>
      </c>
      <c r="K1963" s="329" t="s">
        <v>549</v>
      </c>
      <c r="L1963" s="329" t="s">
        <v>39</v>
      </c>
      <c r="M1963" s="329" t="s">
        <v>3992</v>
      </c>
      <c r="N1963" s="345"/>
      <c r="O1963" s="330"/>
      <c r="Q1963" s="330" t="s">
        <v>4040</v>
      </c>
      <c r="R1963" s="331">
        <v>5420</v>
      </c>
      <c r="S1963" s="332" t="s">
        <v>3993</v>
      </c>
      <c r="T1963" s="333" t="s">
        <v>3994</v>
      </c>
      <c r="U1963" s="329" t="s">
        <v>3719</v>
      </c>
      <c r="V1963" s="334">
        <v>100010001376</v>
      </c>
      <c r="AJ1963" s="198" t="str">
        <f t="shared" si="35"/>
        <v>-</v>
      </c>
      <c r="AK1963" s="230">
        <v>2014</v>
      </c>
      <c r="AL1963" s="551" t="s">
        <v>6795</v>
      </c>
    </row>
    <row r="1964" spans="1:38" x14ac:dyDescent="0.2">
      <c r="B1964" s="329">
        <v>10177572</v>
      </c>
      <c r="C1964" s="329" t="s">
        <v>31</v>
      </c>
      <c r="D1964" s="329" t="s">
        <v>32</v>
      </c>
      <c r="E1964" s="329" t="s">
        <v>3951</v>
      </c>
      <c r="F1964" s="329">
        <v>414102</v>
      </c>
      <c r="G1964" s="329" t="s">
        <v>3060</v>
      </c>
      <c r="H1964" s="329" t="s">
        <v>604</v>
      </c>
      <c r="I1964" s="329">
        <v>93400</v>
      </c>
      <c r="J1964" s="329" t="s">
        <v>486</v>
      </c>
      <c r="K1964" s="329" t="s">
        <v>553</v>
      </c>
      <c r="L1964" s="329" t="s">
        <v>39</v>
      </c>
      <c r="M1964" s="329" t="s">
        <v>3992</v>
      </c>
      <c r="N1964" s="345"/>
      <c r="O1964" s="330"/>
      <c r="Q1964" s="330" t="s">
        <v>4096</v>
      </c>
      <c r="R1964" s="331">
        <v>5421</v>
      </c>
      <c r="S1964" s="332" t="s">
        <v>3993</v>
      </c>
      <c r="T1964" s="333" t="s">
        <v>3994</v>
      </c>
      <c r="U1964" s="329" t="s">
        <v>3719</v>
      </c>
      <c r="V1964" s="334">
        <v>100010001376</v>
      </c>
      <c r="AJ1964" s="198" t="str">
        <f t="shared" si="35"/>
        <v>-</v>
      </c>
      <c r="AK1964" s="230">
        <v>2014</v>
      </c>
      <c r="AL1964" s="551" t="s">
        <v>6795</v>
      </c>
    </row>
    <row r="1965" spans="1:38" x14ac:dyDescent="0.2">
      <c r="B1965" s="329">
        <v>10177639</v>
      </c>
      <c r="C1965" s="329" t="s">
        <v>31</v>
      </c>
      <c r="D1965" s="329" t="s">
        <v>32</v>
      </c>
      <c r="E1965" s="329" t="s">
        <v>3951</v>
      </c>
      <c r="F1965" s="329">
        <v>414102</v>
      </c>
      <c r="G1965" s="329" t="s">
        <v>3060</v>
      </c>
      <c r="H1965" s="329" t="s">
        <v>604</v>
      </c>
      <c r="I1965" s="329">
        <v>5800</v>
      </c>
      <c r="J1965" s="329" t="s">
        <v>207</v>
      </c>
      <c r="K1965" s="329" t="s">
        <v>3422</v>
      </c>
      <c r="L1965" s="329" t="s">
        <v>39</v>
      </c>
      <c r="M1965" s="329" t="s">
        <v>4001</v>
      </c>
      <c r="N1965" s="345" t="s">
        <v>2922</v>
      </c>
      <c r="O1965" s="330"/>
      <c r="Q1965" s="342" t="s">
        <v>4488</v>
      </c>
      <c r="R1965" s="331">
        <v>5422</v>
      </c>
      <c r="S1965" s="332" t="s">
        <v>3993</v>
      </c>
      <c r="T1965" s="333" t="s">
        <v>3994</v>
      </c>
      <c r="U1965" s="329" t="s">
        <v>3719</v>
      </c>
      <c r="V1965" s="334">
        <v>100010001376</v>
      </c>
      <c r="AJ1965" s="198" t="str">
        <f t="shared" si="35"/>
        <v>-</v>
      </c>
      <c r="AK1965" s="230">
        <v>2014</v>
      </c>
      <c r="AL1965" s="551" t="s">
        <v>6795</v>
      </c>
    </row>
    <row r="1966" spans="1:38" x14ac:dyDescent="0.2">
      <c r="B1966" s="329">
        <v>10177640</v>
      </c>
      <c r="C1966" s="329" t="s">
        <v>31</v>
      </c>
      <c r="D1966" s="329" t="s">
        <v>32</v>
      </c>
      <c r="E1966" s="329" t="s">
        <v>3951</v>
      </c>
      <c r="F1966" s="329">
        <v>414102</v>
      </c>
      <c r="G1966" s="329" t="s">
        <v>3060</v>
      </c>
      <c r="H1966" s="329" t="s">
        <v>604</v>
      </c>
      <c r="I1966" s="329">
        <v>10400</v>
      </c>
      <c r="J1966" s="329" t="s">
        <v>449</v>
      </c>
      <c r="K1966" s="329" t="s">
        <v>699</v>
      </c>
      <c r="L1966" s="329" t="s">
        <v>39</v>
      </c>
      <c r="M1966" s="329" t="s">
        <v>3992</v>
      </c>
      <c r="N1966" s="345"/>
      <c r="O1966" s="330"/>
      <c r="Q1966" s="330" t="s">
        <v>4039</v>
      </c>
      <c r="R1966" s="331">
        <v>5423</v>
      </c>
      <c r="S1966" s="332" t="s">
        <v>3993</v>
      </c>
      <c r="T1966" s="333" t="s">
        <v>3994</v>
      </c>
      <c r="U1966" s="329" t="s">
        <v>3719</v>
      </c>
      <c r="V1966" s="334">
        <v>100010001376</v>
      </c>
      <c r="AJ1966" s="198" t="str">
        <f t="shared" si="35"/>
        <v>-</v>
      </c>
      <c r="AK1966" s="230">
        <v>2014</v>
      </c>
      <c r="AL1966" s="551" t="s">
        <v>6795</v>
      </c>
    </row>
    <row r="1967" spans="1:38" x14ac:dyDescent="0.2">
      <c r="B1967" s="329">
        <v>10177643</v>
      </c>
      <c r="C1967" s="329" t="s">
        <v>31</v>
      </c>
      <c r="D1967" s="329" t="s">
        <v>32</v>
      </c>
      <c r="E1967" s="329" t="s">
        <v>3951</v>
      </c>
      <c r="F1967" s="329">
        <v>414102</v>
      </c>
      <c r="G1967" s="329" t="s">
        <v>3060</v>
      </c>
      <c r="H1967" s="329" t="s">
        <v>604</v>
      </c>
      <c r="I1967" s="329">
        <v>22100</v>
      </c>
      <c r="J1967" s="329" t="s">
        <v>290</v>
      </c>
      <c r="K1967" s="329" t="s">
        <v>413</v>
      </c>
      <c r="L1967" s="329" t="s">
        <v>39</v>
      </c>
      <c r="M1967" s="329" t="s">
        <v>4002</v>
      </c>
      <c r="N1967" s="345" t="s">
        <v>4252</v>
      </c>
      <c r="O1967" s="330"/>
      <c r="Q1967" s="342" t="s">
        <v>4412</v>
      </c>
      <c r="R1967" s="331">
        <v>5424</v>
      </c>
      <c r="S1967" s="332" t="s">
        <v>3993</v>
      </c>
      <c r="T1967" s="333" t="s">
        <v>3994</v>
      </c>
      <c r="U1967" s="329" t="s">
        <v>3719</v>
      </c>
      <c r="V1967" s="334">
        <v>100010001376</v>
      </c>
      <c r="AJ1967" s="198" t="str">
        <f t="shared" si="35"/>
        <v>-</v>
      </c>
      <c r="AK1967" s="230">
        <v>2014</v>
      </c>
      <c r="AL1967" s="551" t="s">
        <v>6795</v>
      </c>
    </row>
    <row r="1968" spans="1:38" x14ac:dyDescent="0.2">
      <c r="B1968" s="329">
        <v>10177646</v>
      </c>
      <c r="C1968" s="329" t="s">
        <v>31</v>
      </c>
      <c r="D1968" s="329" t="s">
        <v>32</v>
      </c>
      <c r="E1968" s="329" t="s">
        <v>3951</v>
      </c>
      <c r="F1968" s="329">
        <v>414102</v>
      </c>
      <c r="G1968" s="329" t="s">
        <v>3060</v>
      </c>
      <c r="H1968" s="329" t="s">
        <v>604</v>
      </c>
      <c r="I1968" s="329">
        <v>22200</v>
      </c>
      <c r="J1968" s="329" t="s">
        <v>290</v>
      </c>
      <c r="K1968" s="329" t="s">
        <v>413</v>
      </c>
      <c r="L1968" s="329" t="s">
        <v>39</v>
      </c>
      <c r="M1968" s="329" t="s">
        <v>4002</v>
      </c>
      <c r="N1968" s="345" t="s">
        <v>4252</v>
      </c>
      <c r="O1968" s="330"/>
      <c r="Q1968" s="342" t="s">
        <v>4413</v>
      </c>
      <c r="R1968" s="331">
        <v>5425</v>
      </c>
      <c r="S1968" s="332" t="s">
        <v>3993</v>
      </c>
      <c r="T1968" s="333" t="s">
        <v>3994</v>
      </c>
      <c r="U1968" s="329" t="s">
        <v>3719</v>
      </c>
      <c r="V1968" s="334">
        <v>100010001376</v>
      </c>
      <c r="AJ1968" s="198" t="str">
        <f t="shared" si="35"/>
        <v>-</v>
      </c>
      <c r="AK1968" s="230">
        <v>2014</v>
      </c>
      <c r="AL1968" s="551" t="s">
        <v>6795</v>
      </c>
    </row>
    <row r="1969" spans="2:38" x14ac:dyDescent="0.2">
      <c r="B1969" s="329">
        <v>10177695</v>
      </c>
      <c r="C1969" s="329" t="s">
        <v>31</v>
      </c>
      <c r="D1969" s="329" t="s">
        <v>32</v>
      </c>
      <c r="E1969" s="329" t="s">
        <v>3951</v>
      </c>
      <c r="F1969" s="329">
        <v>414102</v>
      </c>
      <c r="G1969" s="329" t="s">
        <v>3060</v>
      </c>
      <c r="H1969" s="329" t="s">
        <v>604</v>
      </c>
      <c r="I1969" s="329">
        <v>93300</v>
      </c>
      <c r="J1969" s="329" t="s">
        <v>738</v>
      </c>
      <c r="K1969" s="329" t="s">
        <v>739</v>
      </c>
      <c r="L1969" s="329" t="s">
        <v>39</v>
      </c>
      <c r="M1969" s="329" t="s">
        <v>4002</v>
      </c>
      <c r="N1969" s="345"/>
      <c r="O1969" s="330"/>
      <c r="Q1969" s="330" t="s">
        <v>4093</v>
      </c>
      <c r="R1969" s="331">
        <v>5426</v>
      </c>
      <c r="S1969" s="332" t="s">
        <v>3993</v>
      </c>
      <c r="T1969" s="333" t="s">
        <v>3994</v>
      </c>
      <c r="U1969" s="329" t="s">
        <v>3719</v>
      </c>
      <c r="V1969" s="334">
        <v>100010001376</v>
      </c>
      <c r="AJ1969" s="198" t="str">
        <f t="shared" si="35"/>
        <v>-</v>
      </c>
      <c r="AK1969" s="230">
        <v>2014</v>
      </c>
      <c r="AL1969" s="551" t="s">
        <v>6795</v>
      </c>
    </row>
    <row r="1970" spans="2:38" x14ac:dyDescent="0.2">
      <c r="B1970" s="329">
        <v>10185010</v>
      </c>
      <c r="C1970" s="329" t="s">
        <v>31</v>
      </c>
      <c r="D1970" s="329" t="s">
        <v>32</v>
      </c>
      <c r="E1970" s="329" t="s">
        <v>3990</v>
      </c>
      <c r="F1970" s="329">
        <v>413467</v>
      </c>
      <c r="G1970" s="329" t="s">
        <v>3991</v>
      </c>
      <c r="H1970" s="329" t="s">
        <v>321</v>
      </c>
      <c r="I1970" s="329">
        <v>62040</v>
      </c>
      <c r="J1970" s="329" t="s">
        <v>3341</v>
      </c>
      <c r="K1970" s="329" t="s">
        <v>3342</v>
      </c>
      <c r="L1970" s="329" t="s">
        <v>39</v>
      </c>
      <c r="M1970" s="329" t="s">
        <v>3992</v>
      </c>
      <c r="N1970" s="345"/>
      <c r="O1970" s="330"/>
      <c r="Q1970" s="284" t="s">
        <v>4251</v>
      </c>
      <c r="R1970" s="331">
        <v>5427</v>
      </c>
      <c r="S1970" s="332" t="s">
        <v>3993</v>
      </c>
      <c r="T1970" s="333" t="s">
        <v>3994</v>
      </c>
      <c r="U1970" s="329" t="s">
        <v>3719</v>
      </c>
      <c r="V1970" s="334">
        <v>100010001376</v>
      </c>
      <c r="AJ1970" s="198" t="str">
        <f t="shared" si="35"/>
        <v>-</v>
      </c>
      <c r="AK1970" s="230">
        <v>2014</v>
      </c>
      <c r="AL1970" s="551" t="s">
        <v>6795</v>
      </c>
    </row>
    <row r="1971" spans="2:38" x14ac:dyDescent="0.2">
      <c r="B1971" s="329">
        <v>10195323</v>
      </c>
      <c r="C1971" s="329" t="s">
        <v>31</v>
      </c>
      <c r="D1971" s="329" t="s">
        <v>1820</v>
      </c>
      <c r="E1971" s="329" t="s">
        <v>3953</v>
      </c>
      <c r="F1971" s="329">
        <v>415347</v>
      </c>
      <c r="G1971" s="329" t="s">
        <v>3954</v>
      </c>
      <c r="H1971" s="329" t="s">
        <v>409</v>
      </c>
      <c r="I1971" s="329">
        <v>10300</v>
      </c>
      <c r="J1971" s="329" t="s">
        <v>474</v>
      </c>
      <c r="K1971" s="329" t="s">
        <v>4003</v>
      </c>
      <c r="L1971" s="329" t="s">
        <v>39</v>
      </c>
      <c r="M1971" s="329" t="s">
        <v>4001</v>
      </c>
      <c r="N1971" s="345"/>
      <c r="O1971" s="330"/>
      <c r="Q1971" s="330" t="s">
        <v>4034</v>
      </c>
      <c r="R1971" s="331">
        <v>5428</v>
      </c>
      <c r="S1971" s="332" t="s">
        <v>3993</v>
      </c>
      <c r="T1971" s="333" t="s">
        <v>3994</v>
      </c>
      <c r="U1971" s="329" t="s">
        <v>3719</v>
      </c>
      <c r="V1971" s="334">
        <v>100010001376</v>
      </c>
      <c r="AJ1971" s="198" t="str">
        <f t="shared" si="35"/>
        <v>-</v>
      </c>
      <c r="AK1971" s="230">
        <v>2014</v>
      </c>
      <c r="AL1971" s="551" t="s">
        <v>6795</v>
      </c>
    </row>
    <row r="1972" spans="2:38" x14ac:dyDescent="0.2">
      <c r="B1972" s="329">
        <v>10195329</v>
      </c>
      <c r="C1972" s="329" t="s">
        <v>31</v>
      </c>
      <c r="D1972" s="329" t="s">
        <v>1820</v>
      </c>
      <c r="E1972" s="329" t="s">
        <v>3953</v>
      </c>
      <c r="F1972" s="329">
        <v>415347</v>
      </c>
      <c r="G1972" s="329" t="s">
        <v>3954</v>
      </c>
      <c r="H1972" s="329" t="s">
        <v>409</v>
      </c>
      <c r="I1972" s="329">
        <v>420000</v>
      </c>
      <c r="J1972" s="329" t="s">
        <v>474</v>
      </c>
      <c r="K1972" s="329" t="s">
        <v>4004</v>
      </c>
      <c r="L1972" s="329" t="s">
        <v>39</v>
      </c>
      <c r="M1972" s="329" t="s">
        <v>3950</v>
      </c>
      <c r="N1972" s="345"/>
      <c r="O1972" s="330"/>
      <c r="Q1972" s="330" t="s">
        <v>4036</v>
      </c>
      <c r="R1972" s="331">
        <v>5429</v>
      </c>
      <c r="S1972" s="332" t="s">
        <v>3993</v>
      </c>
      <c r="T1972" s="333" t="s">
        <v>3994</v>
      </c>
      <c r="U1972" s="329" t="s">
        <v>3719</v>
      </c>
      <c r="V1972" s="334">
        <v>100010001376</v>
      </c>
      <c r="AJ1972" s="198" t="str">
        <f t="shared" si="35"/>
        <v>-</v>
      </c>
      <c r="AK1972" s="230">
        <v>2014</v>
      </c>
      <c r="AL1972" s="551" t="s">
        <v>6795</v>
      </c>
    </row>
    <row r="1973" spans="2:38" x14ac:dyDescent="0.2">
      <c r="B1973" s="329">
        <v>10203023</v>
      </c>
      <c r="C1973" s="329" t="s">
        <v>31</v>
      </c>
      <c r="D1973" s="329" t="s">
        <v>32</v>
      </c>
      <c r="E1973" s="329" t="s">
        <v>4005</v>
      </c>
      <c r="F1973" s="329">
        <v>410314</v>
      </c>
      <c r="G1973" s="329" t="s">
        <v>4006</v>
      </c>
      <c r="H1973" s="329" t="s">
        <v>409</v>
      </c>
      <c r="I1973" s="329">
        <v>31800</v>
      </c>
      <c r="J1973" s="329" t="s">
        <v>583</v>
      </c>
      <c r="K1973" s="329" t="s">
        <v>584</v>
      </c>
      <c r="L1973" s="329" t="s">
        <v>39</v>
      </c>
      <c r="M1973" s="329" t="s">
        <v>4002</v>
      </c>
      <c r="N1973" s="345"/>
      <c r="O1973" s="330"/>
      <c r="Q1973" s="330" t="s">
        <v>4244</v>
      </c>
      <c r="R1973" s="331">
        <v>5430</v>
      </c>
      <c r="S1973" s="332" t="s">
        <v>3993</v>
      </c>
      <c r="T1973" s="333" t="s">
        <v>3994</v>
      </c>
      <c r="U1973" s="329" t="s">
        <v>3719</v>
      </c>
      <c r="V1973" s="334">
        <v>100010001376</v>
      </c>
      <c r="AJ1973" s="198" t="str">
        <f t="shared" si="35"/>
        <v>-</v>
      </c>
      <c r="AK1973" s="230">
        <v>2014</v>
      </c>
      <c r="AL1973" s="551" t="s">
        <v>6795</v>
      </c>
    </row>
    <row r="1974" spans="2:38" x14ac:dyDescent="0.2">
      <c r="B1974" s="329">
        <v>10203028</v>
      </c>
      <c r="C1974" s="329" t="s">
        <v>31</v>
      </c>
      <c r="D1974" s="329" t="s">
        <v>32</v>
      </c>
      <c r="E1974" s="329" t="s">
        <v>4005</v>
      </c>
      <c r="F1974" s="329">
        <v>410314</v>
      </c>
      <c r="G1974" s="329" t="s">
        <v>4006</v>
      </c>
      <c r="H1974" s="329" t="s">
        <v>409</v>
      </c>
      <c r="I1974" s="329">
        <v>40400</v>
      </c>
      <c r="J1974" s="329" t="s">
        <v>124</v>
      </c>
      <c r="K1974" s="329" t="s">
        <v>445</v>
      </c>
      <c r="L1974" s="329" t="s">
        <v>39</v>
      </c>
      <c r="M1974" s="329" t="s">
        <v>4002</v>
      </c>
      <c r="N1974" s="192" t="s">
        <v>2922</v>
      </c>
      <c r="O1974" s="330"/>
      <c r="Q1974" s="342" t="s">
        <v>4740</v>
      </c>
      <c r="R1974" s="331">
        <v>5431</v>
      </c>
      <c r="S1974" s="332" t="s">
        <v>3993</v>
      </c>
      <c r="T1974" s="333" t="s">
        <v>3994</v>
      </c>
      <c r="U1974" s="329" t="s">
        <v>3719</v>
      </c>
      <c r="V1974" s="334">
        <v>100010001376</v>
      </c>
      <c r="AJ1974" s="198" t="str">
        <f t="shared" si="35"/>
        <v>-</v>
      </c>
      <c r="AK1974" s="230">
        <v>2014</v>
      </c>
      <c r="AL1974" s="551" t="s">
        <v>6795</v>
      </c>
    </row>
    <row r="1975" spans="2:38" x14ac:dyDescent="0.2">
      <c r="B1975" s="329">
        <v>10204959</v>
      </c>
      <c r="C1975" s="329" t="s">
        <v>31</v>
      </c>
      <c r="D1975" s="329" t="s">
        <v>1939</v>
      </c>
      <c r="E1975" s="329" t="s">
        <v>3908</v>
      </c>
      <c r="F1975" s="329">
        <v>415060</v>
      </c>
      <c r="G1975" s="329" t="s">
        <v>3909</v>
      </c>
      <c r="H1975" s="329" t="s">
        <v>431</v>
      </c>
      <c r="I1975" s="329">
        <v>15300</v>
      </c>
      <c r="J1975" s="329" t="s">
        <v>491</v>
      </c>
      <c r="K1975" s="329" t="s">
        <v>549</v>
      </c>
      <c r="L1975" s="329" t="s">
        <v>39</v>
      </c>
      <c r="M1975" s="329" t="s">
        <v>3992</v>
      </c>
      <c r="N1975" s="345"/>
      <c r="O1975" s="330"/>
      <c r="Q1975" s="330" t="s">
        <v>4041</v>
      </c>
      <c r="R1975" s="331">
        <v>5432</v>
      </c>
      <c r="S1975" s="332" t="s">
        <v>3993</v>
      </c>
      <c r="T1975" s="333" t="s">
        <v>3994</v>
      </c>
      <c r="U1975" s="329" t="s">
        <v>3719</v>
      </c>
      <c r="V1975" s="334">
        <v>100010001376</v>
      </c>
      <c r="AJ1975" s="198" t="str">
        <f t="shared" si="35"/>
        <v>-</v>
      </c>
      <c r="AK1975" s="230">
        <v>2014</v>
      </c>
      <c r="AL1975" s="551" t="s">
        <v>6795</v>
      </c>
    </row>
    <row r="1976" spans="2:38" x14ac:dyDescent="0.2">
      <c r="B1976" s="329">
        <v>10204990</v>
      </c>
      <c r="C1976" s="329" t="s">
        <v>31</v>
      </c>
      <c r="D1976" s="329" t="s">
        <v>1939</v>
      </c>
      <c r="E1976" s="329" t="s">
        <v>3908</v>
      </c>
      <c r="F1976" s="329">
        <v>415060</v>
      </c>
      <c r="G1976" s="329" t="s">
        <v>3909</v>
      </c>
      <c r="H1976" s="329" t="s">
        <v>431</v>
      </c>
      <c r="I1976" s="329">
        <v>24600</v>
      </c>
      <c r="J1976" s="329" t="s">
        <v>486</v>
      </c>
      <c r="K1976" s="329" t="s">
        <v>553</v>
      </c>
      <c r="L1976" s="329" t="s">
        <v>39</v>
      </c>
      <c r="M1976" s="329" t="s">
        <v>3992</v>
      </c>
      <c r="N1976" s="345"/>
      <c r="O1976" s="330"/>
      <c r="Q1976" s="330" t="s">
        <v>4045</v>
      </c>
      <c r="R1976" s="331">
        <v>5433</v>
      </c>
      <c r="S1976" s="332" t="s">
        <v>3993</v>
      </c>
      <c r="T1976" s="333" t="s">
        <v>3994</v>
      </c>
      <c r="U1976" s="329" t="s">
        <v>3719</v>
      </c>
      <c r="V1976" s="334">
        <v>100010001376</v>
      </c>
      <c r="AJ1976" s="198" t="str">
        <f t="shared" si="35"/>
        <v>-</v>
      </c>
      <c r="AK1976" s="230">
        <v>2014</v>
      </c>
      <c r="AL1976" s="551" t="s">
        <v>6795</v>
      </c>
    </row>
    <row r="1977" spans="2:38" x14ac:dyDescent="0.2">
      <c r="B1977" s="329">
        <v>10205368</v>
      </c>
      <c r="C1977" s="329" t="s">
        <v>31</v>
      </c>
      <c r="D1977" s="329" t="s">
        <v>1939</v>
      </c>
      <c r="E1977" s="329" t="s">
        <v>3908</v>
      </c>
      <c r="F1977" s="329">
        <v>415060</v>
      </c>
      <c r="G1977" s="329" t="s">
        <v>3909</v>
      </c>
      <c r="H1977" s="329" t="s">
        <v>431</v>
      </c>
      <c r="I1977" s="329">
        <v>1000</v>
      </c>
      <c r="J1977" s="329" t="s">
        <v>474</v>
      </c>
      <c r="K1977" s="329" t="s">
        <v>4007</v>
      </c>
      <c r="L1977" s="329" t="s">
        <v>39</v>
      </c>
      <c r="M1977" s="329" t="s">
        <v>3992</v>
      </c>
      <c r="N1977" s="345"/>
      <c r="O1977" s="330"/>
      <c r="Q1977" s="330" t="s">
        <v>4049</v>
      </c>
      <c r="R1977" s="331">
        <v>5434</v>
      </c>
      <c r="S1977" s="332" t="s">
        <v>3993</v>
      </c>
      <c r="T1977" s="333" t="s">
        <v>3994</v>
      </c>
      <c r="U1977" s="329" t="s">
        <v>3719</v>
      </c>
      <c r="V1977" s="334">
        <v>100010001376</v>
      </c>
      <c r="AJ1977" s="198" t="str">
        <f t="shared" si="35"/>
        <v>-</v>
      </c>
      <c r="AK1977" s="230">
        <v>2014</v>
      </c>
      <c r="AL1977" s="551" t="s">
        <v>6795</v>
      </c>
    </row>
    <row r="1978" spans="2:38" x14ac:dyDescent="0.2">
      <c r="B1978" s="329">
        <v>10205371</v>
      </c>
      <c r="C1978" s="329" t="s">
        <v>31</v>
      </c>
      <c r="D1978" s="329" t="s">
        <v>1939</v>
      </c>
      <c r="E1978" s="329" t="s">
        <v>3908</v>
      </c>
      <c r="F1978" s="329">
        <v>415060</v>
      </c>
      <c r="G1978" s="329" t="s">
        <v>3909</v>
      </c>
      <c r="H1978" s="329" t="s">
        <v>431</v>
      </c>
      <c r="I1978" s="329">
        <v>12200</v>
      </c>
      <c r="J1978" s="329" t="s">
        <v>1425</v>
      </c>
      <c r="K1978" s="329" t="s">
        <v>878</v>
      </c>
      <c r="L1978" s="329" t="s">
        <v>39</v>
      </c>
      <c r="M1978" s="329" t="s">
        <v>3992</v>
      </c>
      <c r="N1978" s="345"/>
      <c r="O1978" s="330"/>
      <c r="Q1978" s="330" t="s">
        <v>4054</v>
      </c>
      <c r="R1978" s="331">
        <v>5435</v>
      </c>
      <c r="S1978" s="332" t="s">
        <v>3993</v>
      </c>
      <c r="T1978" s="333" t="s">
        <v>3994</v>
      </c>
      <c r="U1978" s="329" t="s">
        <v>3719</v>
      </c>
      <c r="V1978" s="334">
        <v>100010001376</v>
      </c>
      <c r="AJ1978" s="198" t="str">
        <f t="shared" si="35"/>
        <v>-</v>
      </c>
      <c r="AK1978" s="230">
        <v>2014</v>
      </c>
      <c r="AL1978" s="551" t="s">
        <v>6795</v>
      </c>
    </row>
    <row r="1979" spans="2:38" x14ac:dyDescent="0.2">
      <c r="B1979" s="329">
        <v>10205376</v>
      </c>
      <c r="C1979" s="329" t="s">
        <v>31</v>
      </c>
      <c r="D1979" s="329" t="s">
        <v>1939</v>
      </c>
      <c r="E1979" s="329" t="s">
        <v>3908</v>
      </c>
      <c r="F1979" s="329">
        <v>415060</v>
      </c>
      <c r="G1979" s="329" t="s">
        <v>3909</v>
      </c>
      <c r="H1979" s="329" t="s">
        <v>431</v>
      </c>
      <c r="I1979" s="329">
        <v>13600</v>
      </c>
      <c r="J1979" s="329" t="s">
        <v>474</v>
      </c>
      <c r="K1979" s="329" t="s">
        <v>731</v>
      </c>
      <c r="L1979" s="329" t="s">
        <v>39</v>
      </c>
      <c r="M1979" s="329" t="s">
        <v>3992</v>
      </c>
      <c r="N1979" s="345"/>
      <c r="O1979" s="330"/>
      <c r="Q1979" s="330" t="s">
        <v>4095</v>
      </c>
      <c r="R1979" s="331">
        <v>5436</v>
      </c>
      <c r="S1979" s="332" t="s">
        <v>3993</v>
      </c>
      <c r="T1979" s="333" t="s">
        <v>3994</v>
      </c>
      <c r="U1979" s="329" t="s">
        <v>3719</v>
      </c>
      <c r="V1979" s="334">
        <v>100010001376</v>
      </c>
      <c r="AJ1979" s="198" t="str">
        <f t="shared" si="35"/>
        <v>-</v>
      </c>
      <c r="AK1979" s="230">
        <v>2014</v>
      </c>
      <c r="AL1979" s="551" t="s">
        <v>6795</v>
      </c>
    </row>
    <row r="1980" spans="2:38" x14ac:dyDescent="0.2">
      <c r="B1980" s="329">
        <v>10205385</v>
      </c>
      <c r="C1980" s="329" t="s">
        <v>31</v>
      </c>
      <c r="D1980" s="329" t="s">
        <v>1939</v>
      </c>
      <c r="E1980" s="329" t="s">
        <v>3908</v>
      </c>
      <c r="F1980" s="329">
        <v>415060</v>
      </c>
      <c r="G1980" s="329" t="s">
        <v>3909</v>
      </c>
      <c r="H1980" s="329" t="s">
        <v>431</v>
      </c>
      <c r="I1980" s="329">
        <v>16300</v>
      </c>
      <c r="J1980" s="329" t="s">
        <v>474</v>
      </c>
      <c r="K1980" s="329" t="s">
        <v>731</v>
      </c>
      <c r="L1980" s="329" t="s">
        <v>39</v>
      </c>
      <c r="M1980" s="329" t="s">
        <v>3992</v>
      </c>
      <c r="N1980" s="345"/>
      <c r="O1980" s="330"/>
      <c r="Q1980" s="330" t="s">
        <v>4050</v>
      </c>
      <c r="R1980" s="331">
        <v>5437</v>
      </c>
      <c r="S1980" s="332" t="s">
        <v>3993</v>
      </c>
      <c r="T1980" s="333" t="s">
        <v>3994</v>
      </c>
      <c r="U1980" s="329" t="s">
        <v>3719</v>
      </c>
      <c r="V1980" s="334">
        <v>100010001376</v>
      </c>
      <c r="AJ1980" s="198" t="str">
        <f t="shared" si="35"/>
        <v>-</v>
      </c>
      <c r="AK1980" s="230">
        <v>2014</v>
      </c>
      <c r="AL1980" s="551" t="s">
        <v>6795</v>
      </c>
    </row>
    <row r="1981" spans="2:38" x14ac:dyDescent="0.2">
      <c r="B1981" s="329">
        <v>10205391</v>
      </c>
      <c r="C1981" s="329" t="s">
        <v>31</v>
      </c>
      <c r="D1981" s="329" t="s">
        <v>1939</v>
      </c>
      <c r="E1981" s="329" t="s">
        <v>3908</v>
      </c>
      <c r="F1981" s="329">
        <v>415060</v>
      </c>
      <c r="G1981" s="329" t="s">
        <v>3909</v>
      </c>
      <c r="H1981" s="329" t="s">
        <v>431</v>
      </c>
      <c r="I1981" s="329">
        <v>17200</v>
      </c>
      <c r="J1981" s="329" t="s">
        <v>474</v>
      </c>
      <c r="K1981" s="329" t="s">
        <v>731</v>
      </c>
      <c r="L1981" s="329" t="s">
        <v>39</v>
      </c>
      <c r="M1981" s="329" t="s">
        <v>3992</v>
      </c>
      <c r="N1981" s="345"/>
      <c r="O1981" s="330"/>
      <c r="Q1981" s="330" t="s">
        <v>4051</v>
      </c>
      <c r="R1981" s="331">
        <v>5438</v>
      </c>
      <c r="S1981" s="332" t="s">
        <v>3993</v>
      </c>
      <c r="T1981" s="333" t="s">
        <v>3994</v>
      </c>
      <c r="U1981" s="329" t="s">
        <v>3719</v>
      </c>
      <c r="V1981" s="334">
        <v>100010001376</v>
      </c>
      <c r="AJ1981" s="198" t="str">
        <f t="shared" si="35"/>
        <v>-</v>
      </c>
      <c r="AK1981" s="230">
        <v>2014</v>
      </c>
      <c r="AL1981" s="551" t="s">
        <v>6795</v>
      </c>
    </row>
    <row r="1982" spans="2:38" x14ac:dyDescent="0.2">
      <c r="B1982" s="329">
        <v>10205397</v>
      </c>
      <c r="C1982" s="329" t="s">
        <v>31</v>
      </c>
      <c r="D1982" s="329" t="s">
        <v>1939</v>
      </c>
      <c r="E1982" s="329" t="s">
        <v>3908</v>
      </c>
      <c r="F1982" s="329">
        <v>415060</v>
      </c>
      <c r="G1982" s="329" t="s">
        <v>3909</v>
      </c>
      <c r="H1982" s="329" t="s">
        <v>431</v>
      </c>
      <c r="I1982" s="329">
        <v>18100</v>
      </c>
      <c r="J1982" s="329" t="s">
        <v>474</v>
      </c>
      <c r="K1982" s="329" t="s">
        <v>731</v>
      </c>
      <c r="L1982" s="329" t="s">
        <v>39</v>
      </c>
      <c r="M1982" s="329" t="s">
        <v>3992</v>
      </c>
      <c r="N1982" s="345"/>
      <c r="O1982" s="330"/>
      <c r="Q1982" s="330" t="s">
        <v>4052</v>
      </c>
      <c r="R1982" s="331">
        <v>5439</v>
      </c>
      <c r="S1982" s="332" t="s">
        <v>3993</v>
      </c>
      <c r="T1982" s="333" t="s">
        <v>3994</v>
      </c>
      <c r="U1982" s="329" t="s">
        <v>3719</v>
      </c>
      <c r="V1982" s="334">
        <v>100010001376</v>
      </c>
      <c r="AJ1982" s="198" t="str">
        <f t="shared" si="35"/>
        <v>-</v>
      </c>
      <c r="AK1982" s="230">
        <v>2014</v>
      </c>
      <c r="AL1982" s="551" t="s">
        <v>6795</v>
      </c>
    </row>
    <row r="1983" spans="2:38" x14ac:dyDescent="0.2">
      <c r="B1983" s="329">
        <v>10205403</v>
      </c>
      <c r="C1983" s="329" t="s">
        <v>31</v>
      </c>
      <c r="D1983" s="329" t="s">
        <v>1939</v>
      </c>
      <c r="E1983" s="329" t="s">
        <v>3908</v>
      </c>
      <c r="F1983" s="329">
        <v>415060</v>
      </c>
      <c r="G1983" s="329" t="s">
        <v>3909</v>
      </c>
      <c r="H1983" s="329" t="s">
        <v>431</v>
      </c>
      <c r="I1983" s="329">
        <v>41900</v>
      </c>
      <c r="J1983" s="329" t="s">
        <v>860</v>
      </c>
      <c r="K1983" s="329" t="s">
        <v>2643</v>
      </c>
      <c r="L1983" s="329" t="s">
        <v>39</v>
      </c>
      <c r="M1983" s="329" t="s">
        <v>3992</v>
      </c>
      <c r="N1983" s="345"/>
      <c r="O1983" s="330"/>
      <c r="Q1983" s="330" t="s">
        <v>4047</v>
      </c>
      <c r="R1983" s="331">
        <v>5440</v>
      </c>
      <c r="S1983" s="332" t="s">
        <v>3993</v>
      </c>
      <c r="T1983" s="333" t="s">
        <v>3994</v>
      </c>
      <c r="U1983" s="329" t="s">
        <v>3719</v>
      </c>
      <c r="V1983" s="334">
        <v>100010001376</v>
      </c>
      <c r="AJ1983" s="198" t="str">
        <f t="shared" si="35"/>
        <v>-</v>
      </c>
      <c r="AK1983" s="230">
        <v>2014</v>
      </c>
      <c r="AL1983" s="551" t="s">
        <v>6795</v>
      </c>
    </row>
    <row r="1984" spans="2:38" x14ac:dyDescent="0.2">
      <c r="B1984" s="329">
        <v>10208960</v>
      </c>
      <c r="C1984" s="329" t="s">
        <v>31</v>
      </c>
      <c r="D1984" s="329" t="s">
        <v>32</v>
      </c>
      <c r="E1984" s="329" t="s">
        <v>3947</v>
      </c>
      <c r="F1984" s="329">
        <v>401744</v>
      </c>
      <c r="G1984" s="329" t="s">
        <v>3948</v>
      </c>
      <c r="H1984" s="329" t="s">
        <v>3301</v>
      </c>
      <c r="I1984" s="329">
        <v>6700</v>
      </c>
      <c r="J1984" s="329" t="s">
        <v>2740</v>
      </c>
      <c r="K1984" s="329" t="s">
        <v>3601</v>
      </c>
      <c r="L1984" s="329" t="s">
        <v>39</v>
      </c>
      <c r="M1984" s="329" t="s">
        <v>4001</v>
      </c>
      <c r="N1984" s="345"/>
      <c r="O1984" s="330"/>
      <c r="Q1984" s="330" t="s">
        <v>4056</v>
      </c>
      <c r="R1984" s="331">
        <v>5441</v>
      </c>
      <c r="S1984" s="332" t="s">
        <v>3993</v>
      </c>
      <c r="T1984" s="333" t="s">
        <v>3994</v>
      </c>
      <c r="U1984" s="329" t="s">
        <v>3719</v>
      </c>
      <c r="V1984" s="334">
        <v>100010001376</v>
      </c>
      <c r="AJ1984" s="198" t="str">
        <f t="shared" si="35"/>
        <v>-</v>
      </c>
      <c r="AK1984" s="230">
        <v>2014</v>
      </c>
      <c r="AL1984" s="551" t="s">
        <v>6795</v>
      </c>
    </row>
    <row r="1985" spans="2:38" x14ac:dyDescent="0.2">
      <c r="B1985" s="329">
        <v>10209274</v>
      </c>
      <c r="C1985" s="329" t="s">
        <v>31</v>
      </c>
      <c r="D1985" s="329" t="s">
        <v>32</v>
      </c>
      <c r="E1985" s="329" t="s">
        <v>3952</v>
      </c>
      <c r="F1985" s="329">
        <v>400629</v>
      </c>
      <c r="G1985" s="329" t="s">
        <v>345</v>
      </c>
      <c r="H1985" s="329" t="s">
        <v>346</v>
      </c>
      <c r="I1985" s="329">
        <v>24500</v>
      </c>
      <c r="J1985" s="329" t="s">
        <v>491</v>
      </c>
      <c r="K1985" s="329" t="s">
        <v>549</v>
      </c>
      <c r="L1985" s="329" t="s">
        <v>39</v>
      </c>
      <c r="M1985" s="329" t="s">
        <v>3992</v>
      </c>
      <c r="N1985" s="345"/>
      <c r="O1985" s="330"/>
      <c r="Q1985" s="330" t="s">
        <v>4042</v>
      </c>
      <c r="R1985" s="331">
        <v>5442</v>
      </c>
      <c r="S1985" s="332" t="s">
        <v>3993</v>
      </c>
      <c r="T1985" s="333" t="s">
        <v>3994</v>
      </c>
      <c r="U1985" s="329" t="s">
        <v>3719</v>
      </c>
      <c r="V1985" s="334">
        <v>100010001376</v>
      </c>
      <c r="AJ1985" s="198" t="str">
        <f t="shared" si="35"/>
        <v>-</v>
      </c>
      <c r="AK1985" s="230">
        <v>2014</v>
      </c>
      <c r="AL1985" s="551" t="s">
        <v>6795</v>
      </c>
    </row>
    <row r="1986" spans="2:38" x14ac:dyDescent="0.2">
      <c r="B1986" s="329">
        <v>10209303</v>
      </c>
      <c r="C1986" s="329" t="s">
        <v>31</v>
      </c>
      <c r="D1986" s="329" t="s">
        <v>32</v>
      </c>
      <c r="E1986" s="329" t="s">
        <v>3952</v>
      </c>
      <c r="F1986" s="329">
        <v>400629</v>
      </c>
      <c r="G1986" s="329" t="s">
        <v>345</v>
      </c>
      <c r="H1986" s="329" t="s">
        <v>346</v>
      </c>
      <c r="I1986" s="329">
        <v>21100</v>
      </c>
      <c r="J1986" s="329" t="s">
        <v>290</v>
      </c>
      <c r="K1986" s="329" t="s">
        <v>413</v>
      </c>
      <c r="L1986" s="329" t="s">
        <v>39</v>
      </c>
      <c r="M1986" s="329" t="s">
        <v>3992</v>
      </c>
      <c r="N1986" s="345" t="s">
        <v>4265</v>
      </c>
      <c r="O1986" s="330"/>
      <c r="Q1986" s="342" t="s">
        <v>4429</v>
      </c>
      <c r="R1986" s="331">
        <v>5443</v>
      </c>
      <c r="S1986" s="332" t="s">
        <v>3993</v>
      </c>
      <c r="T1986" s="333" t="s">
        <v>3994</v>
      </c>
      <c r="U1986" s="329" t="s">
        <v>3719</v>
      </c>
      <c r="V1986" s="334">
        <v>100010001376</v>
      </c>
      <c r="AJ1986" s="198" t="str">
        <f t="shared" si="35"/>
        <v>-</v>
      </c>
      <c r="AK1986" s="230">
        <v>2014</v>
      </c>
      <c r="AL1986" s="551" t="s">
        <v>6795</v>
      </c>
    </row>
    <row r="1987" spans="2:38" x14ac:dyDescent="0.2">
      <c r="B1987" s="329">
        <v>10209800</v>
      </c>
      <c r="C1987" s="329" t="s">
        <v>31</v>
      </c>
      <c r="D1987" s="329" t="s">
        <v>32</v>
      </c>
      <c r="E1987" s="329" t="s">
        <v>3911</v>
      </c>
      <c r="F1987" s="329">
        <v>413256</v>
      </c>
      <c r="G1987" s="329" t="s">
        <v>3912</v>
      </c>
      <c r="H1987" s="329" t="s">
        <v>374</v>
      </c>
      <c r="I1987" s="329">
        <v>4300</v>
      </c>
      <c r="J1987" s="329" t="s">
        <v>207</v>
      </c>
      <c r="K1987" s="329" t="s">
        <v>3422</v>
      </c>
      <c r="L1987" s="329" t="s">
        <v>39</v>
      </c>
      <c r="M1987" s="329" t="s">
        <v>3992</v>
      </c>
      <c r="N1987" s="345" t="s">
        <v>2922</v>
      </c>
      <c r="O1987" s="330"/>
      <c r="Q1987" s="342" t="s">
        <v>4489</v>
      </c>
      <c r="R1987" s="331">
        <v>5444</v>
      </c>
      <c r="S1987" s="332" t="s">
        <v>3993</v>
      </c>
      <c r="T1987" s="333" t="s">
        <v>3994</v>
      </c>
      <c r="U1987" s="329" t="s">
        <v>3719</v>
      </c>
      <c r="V1987" s="334">
        <v>100010001376</v>
      </c>
      <c r="AJ1987" s="198" t="str">
        <f t="shared" si="35"/>
        <v>-</v>
      </c>
      <c r="AK1987" s="230">
        <v>2014</v>
      </c>
      <c r="AL1987" s="551" t="s">
        <v>6795</v>
      </c>
    </row>
    <row r="1988" spans="2:38" x14ac:dyDescent="0.2">
      <c r="B1988" s="329">
        <v>10209801</v>
      </c>
      <c r="C1988" s="329" t="s">
        <v>31</v>
      </c>
      <c r="D1988" s="329" t="s">
        <v>32</v>
      </c>
      <c r="E1988" s="329" t="s">
        <v>3911</v>
      </c>
      <c r="F1988" s="329">
        <v>413256</v>
      </c>
      <c r="G1988" s="329" t="s">
        <v>3912</v>
      </c>
      <c r="H1988" s="329" t="s">
        <v>374</v>
      </c>
      <c r="I1988" s="329">
        <v>10400</v>
      </c>
      <c r="J1988" s="329" t="s">
        <v>546</v>
      </c>
      <c r="K1988" s="329" t="s">
        <v>699</v>
      </c>
      <c r="L1988" s="329" t="s">
        <v>39</v>
      </c>
      <c r="M1988" s="329" t="s">
        <v>3992</v>
      </c>
      <c r="N1988" s="345"/>
      <c r="O1988" s="330"/>
      <c r="Q1988" s="330" t="s">
        <v>4038</v>
      </c>
      <c r="R1988" s="331">
        <v>5445</v>
      </c>
      <c r="S1988" s="332" t="s">
        <v>3993</v>
      </c>
      <c r="T1988" s="333" t="s">
        <v>3994</v>
      </c>
      <c r="U1988" s="329" t="s">
        <v>3719</v>
      </c>
      <c r="V1988" s="334">
        <v>100010001376</v>
      </c>
      <c r="AJ1988" s="198" t="str">
        <f t="shared" si="35"/>
        <v>-</v>
      </c>
      <c r="AK1988" s="230">
        <v>2014</v>
      </c>
      <c r="AL1988" s="551" t="s">
        <v>6795</v>
      </c>
    </row>
    <row r="1989" spans="2:38" x14ac:dyDescent="0.2">
      <c r="B1989" s="329">
        <v>10209804</v>
      </c>
      <c r="C1989" s="329" t="s">
        <v>31</v>
      </c>
      <c r="D1989" s="329" t="s">
        <v>32</v>
      </c>
      <c r="E1989" s="329" t="s">
        <v>3911</v>
      </c>
      <c r="F1989" s="329">
        <v>413256</v>
      </c>
      <c r="G1989" s="329" t="s">
        <v>3912</v>
      </c>
      <c r="H1989" s="329" t="s">
        <v>374</v>
      </c>
      <c r="I1989" s="329">
        <v>21100</v>
      </c>
      <c r="J1989" s="329" t="s">
        <v>290</v>
      </c>
      <c r="K1989" s="329" t="s">
        <v>413</v>
      </c>
      <c r="L1989" s="329" t="s">
        <v>39</v>
      </c>
      <c r="M1989" s="329" t="s">
        <v>3992</v>
      </c>
      <c r="N1989" s="345" t="s">
        <v>4252</v>
      </c>
      <c r="O1989" s="330"/>
      <c r="Q1989" s="342" t="s">
        <v>4449</v>
      </c>
      <c r="R1989" s="331">
        <v>5446</v>
      </c>
      <c r="S1989" s="332" t="s">
        <v>3993</v>
      </c>
      <c r="T1989" s="333" t="s">
        <v>3994</v>
      </c>
      <c r="U1989" s="329" t="s">
        <v>3719</v>
      </c>
      <c r="V1989" s="334">
        <v>100010001376</v>
      </c>
      <c r="AJ1989" s="198" t="str">
        <f t="shared" si="35"/>
        <v>-</v>
      </c>
      <c r="AK1989" s="230">
        <v>2014</v>
      </c>
      <c r="AL1989" s="551" t="s">
        <v>6795</v>
      </c>
    </row>
    <row r="1990" spans="2:38" x14ac:dyDescent="0.2">
      <c r="B1990" s="329">
        <v>10209817</v>
      </c>
      <c r="C1990" s="329" t="s">
        <v>31</v>
      </c>
      <c r="D1990" s="329" t="s">
        <v>32</v>
      </c>
      <c r="E1990" s="329" t="s">
        <v>3911</v>
      </c>
      <c r="F1990" s="329">
        <v>413256</v>
      </c>
      <c r="G1990" s="329" t="s">
        <v>3912</v>
      </c>
      <c r="H1990" s="329" t="s">
        <v>374</v>
      </c>
      <c r="I1990" s="329">
        <v>22800</v>
      </c>
      <c r="J1990" s="329" t="s">
        <v>1143</v>
      </c>
      <c r="K1990" s="329" t="s">
        <v>1144</v>
      </c>
      <c r="L1990" s="329" t="s">
        <v>39</v>
      </c>
      <c r="M1990" s="329" t="s">
        <v>3992</v>
      </c>
      <c r="N1990" s="345"/>
      <c r="O1990" s="330"/>
      <c r="Q1990" s="330" t="s">
        <v>4030</v>
      </c>
      <c r="R1990" s="331">
        <v>5447</v>
      </c>
      <c r="S1990" s="332" t="s">
        <v>3993</v>
      </c>
      <c r="T1990" s="333" t="s">
        <v>3994</v>
      </c>
      <c r="U1990" s="329" t="s">
        <v>3719</v>
      </c>
      <c r="V1990" s="334">
        <v>100010001376</v>
      </c>
      <c r="AJ1990" s="198" t="str">
        <f t="shared" si="35"/>
        <v>-</v>
      </c>
      <c r="AK1990" s="230">
        <v>2014</v>
      </c>
      <c r="AL1990" s="551" t="s">
        <v>6795</v>
      </c>
    </row>
    <row r="1991" spans="2:38" x14ac:dyDescent="0.2">
      <c r="B1991" s="329">
        <v>10209823</v>
      </c>
      <c r="C1991" s="329" t="s">
        <v>31</v>
      </c>
      <c r="D1991" s="329" t="s">
        <v>32</v>
      </c>
      <c r="E1991" s="329" t="s">
        <v>3911</v>
      </c>
      <c r="F1991" s="329">
        <v>413256</v>
      </c>
      <c r="G1991" s="329" t="s">
        <v>3912</v>
      </c>
      <c r="H1991" s="329" t="s">
        <v>374</v>
      </c>
      <c r="I1991" s="329">
        <v>31800</v>
      </c>
      <c r="J1991" s="329" t="s">
        <v>860</v>
      </c>
      <c r="K1991" s="329" t="s">
        <v>4008</v>
      </c>
      <c r="L1991" s="329" t="s">
        <v>39</v>
      </c>
      <c r="M1991" s="329" t="s">
        <v>3992</v>
      </c>
      <c r="N1991" s="345"/>
      <c r="O1991" s="330"/>
      <c r="Q1991" s="330" t="s">
        <v>4048</v>
      </c>
      <c r="R1991" s="331">
        <v>5448</v>
      </c>
      <c r="S1991" s="332" t="s">
        <v>3993</v>
      </c>
      <c r="T1991" s="333" t="s">
        <v>3994</v>
      </c>
      <c r="U1991" s="329" t="s">
        <v>3719</v>
      </c>
      <c r="V1991" s="334">
        <v>100010001376</v>
      </c>
      <c r="AJ1991" s="198" t="str">
        <f t="shared" si="35"/>
        <v>-</v>
      </c>
      <c r="AK1991" s="230">
        <v>2014</v>
      </c>
      <c r="AL1991" s="551" t="s">
        <v>6795</v>
      </c>
    </row>
    <row r="1992" spans="2:38" x14ac:dyDescent="0.2">
      <c r="B1992" s="329">
        <v>10209831</v>
      </c>
      <c r="C1992" s="329" t="s">
        <v>31</v>
      </c>
      <c r="D1992" s="329" t="s">
        <v>32</v>
      </c>
      <c r="E1992" s="329" t="s">
        <v>3911</v>
      </c>
      <c r="F1992" s="329">
        <v>413256</v>
      </c>
      <c r="G1992" s="329" t="s">
        <v>3912</v>
      </c>
      <c r="H1992" s="329" t="s">
        <v>374</v>
      </c>
      <c r="I1992" s="329">
        <v>40600</v>
      </c>
      <c r="J1992" s="329" t="s">
        <v>124</v>
      </c>
      <c r="K1992" s="329" t="s">
        <v>445</v>
      </c>
      <c r="L1992" s="329" t="s">
        <v>39</v>
      </c>
      <c r="M1992" s="329" t="s">
        <v>3992</v>
      </c>
      <c r="N1992" s="192" t="s">
        <v>2922</v>
      </c>
      <c r="O1992" s="330"/>
      <c r="Q1992" s="342" t="s">
        <v>4741</v>
      </c>
      <c r="R1992" s="331">
        <v>5449</v>
      </c>
      <c r="S1992" s="332" t="s">
        <v>3993</v>
      </c>
      <c r="T1992" s="333" t="s">
        <v>3994</v>
      </c>
      <c r="U1992" s="329" t="s">
        <v>3719</v>
      </c>
      <c r="V1992" s="334">
        <v>100010001376</v>
      </c>
      <c r="AJ1992" s="198" t="str">
        <f t="shared" si="35"/>
        <v>-</v>
      </c>
      <c r="AK1992" s="230">
        <v>2014</v>
      </c>
      <c r="AL1992" s="551" t="s">
        <v>6795</v>
      </c>
    </row>
    <row r="1993" spans="2:38" x14ac:dyDescent="0.2">
      <c r="B1993" s="329">
        <v>10211714</v>
      </c>
      <c r="C1993" s="329" t="s">
        <v>31</v>
      </c>
      <c r="D1993" s="329" t="s">
        <v>1820</v>
      </c>
      <c r="E1993" s="329" t="s">
        <v>3953</v>
      </c>
      <c r="F1993" s="329">
        <v>415347</v>
      </c>
      <c r="G1993" s="329" t="s">
        <v>3954</v>
      </c>
      <c r="H1993" s="329" t="s">
        <v>409</v>
      </c>
      <c r="I1993" s="329">
        <v>52601</v>
      </c>
      <c r="J1993" s="329" t="s">
        <v>1439</v>
      </c>
      <c r="K1993" s="329" t="s">
        <v>4009</v>
      </c>
      <c r="L1993" s="329" t="s">
        <v>39</v>
      </c>
      <c r="M1993" s="329" t="s">
        <v>4002</v>
      </c>
      <c r="N1993" s="345"/>
      <c r="O1993" s="330"/>
      <c r="Q1993" s="330" t="s">
        <v>4236</v>
      </c>
      <c r="R1993" s="331">
        <v>5450</v>
      </c>
      <c r="S1993" s="332" t="s">
        <v>3993</v>
      </c>
      <c r="T1993" s="333" t="s">
        <v>3994</v>
      </c>
      <c r="U1993" s="329" t="s">
        <v>3719</v>
      </c>
      <c r="V1993" s="334">
        <v>100010001376</v>
      </c>
      <c r="AJ1993" s="198" t="str">
        <f t="shared" si="35"/>
        <v>-</v>
      </c>
      <c r="AK1993" s="230">
        <v>2014</v>
      </c>
      <c r="AL1993" s="551" t="s">
        <v>6795</v>
      </c>
    </row>
    <row r="1994" spans="2:38" x14ac:dyDescent="0.2">
      <c r="B1994" s="329">
        <v>10211715</v>
      </c>
      <c r="C1994" s="329" t="s">
        <v>31</v>
      </c>
      <c r="D1994" s="329" t="s">
        <v>1820</v>
      </c>
      <c r="E1994" s="329" t="s">
        <v>3953</v>
      </c>
      <c r="F1994" s="329">
        <v>415347</v>
      </c>
      <c r="G1994" s="329" t="s">
        <v>3954</v>
      </c>
      <c r="H1994" s="329" t="s">
        <v>409</v>
      </c>
      <c r="I1994" s="329">
        <v>10310</v>
      </c>
      <c r="J1994" s="329" t="s">
        <v>474</v>
      </c>
      <c r="K1994" s="329" t="s">
        <v>4010</v>
      </c>
      <c r="L1994" s="329" t="s">
        <v>39</v>
      </c>
      <c r="M1994" s="329" t="s">
        <v>4001</v>
      </c>
      <c r="N1994" s="345"/>
      <c r="O1994" s="330"/>
      <c r="Q1994" s="330" t="s">
        <v>4035</v>
      </c>
      <c r="R1994" s="331">
        <v>5451</v>
      </c>
      <c r="S1994" s="332" t="s">
        <v>3993</v>
      </c>
      <c r="T1994" s="333" t="s">
        <v>3994</v>
      </c>
      <c r="U1994" s="329" t="s">
        <v>3719</v>
      </c>
      <c r="V1994" s="334">
        <v>100010001376</v>
      </c>
      <c r="AJ1994" s="198" t="str">
        <f t="shared" si="35"/>
        <v>-</v>
      </c>
      <c r="AK1994" s="230">
        <v>2014</v>
      </c>
      <c r="AL1994" s="551" t="s">
        <v>6795</v>
      </c>
    </row>
    <row r="1995" spans="2:38" x14ac:dyDescent="0.2">
      <c r="B1995" s="329">
        <v>10211717</v>
      </c>
      <c r="C1995" s="329" t="s">
        <v>31</v>
      </c>
      <c r="D1995" s="329" t="s">
        <v>1820</v>
      </c>
      <c r="E1995" s="329" t="s">
        <v>3953</v>
      </c>
      <c r="F1995" s="329">
        <v>415347</v>
      </c>
      <c r="G1995" s="329" t="s">
        <v>3954</v>
      </c>
      <c r="H1995" s="329" t="s">
        <v>409</v>
      </c>
      <c r="I1995" s="329">
        <v>10320</v>
      </c>
      <c r="J1995" s="329" t="s">
        <v>474</v>
      </c>
      <c r="K1995" s="329" t="s">
        <v>4011</v>
      </c>
      <c r="L1995" s="329" t="s">
        <v>39</v>
      </c>
      <c r="M1995" s="329" t="s">
        <v>4001</v>
      </c>
      <c r="N1995" s="345"/>
      <c r="O1995" s="330"/>
      <c r="Q1995" s="330" t="s">
        <v>4033</v>
      </c>
      <c r="R1995" s="331">
        <v>5452</v>
      </c>
      <c r="S1995" s="332" t="s">
        <v>3993</v>
      </c>
      <c r="T1995" s="333" t="s">
        <v>3994</v>
      </c>
      <c r="U1995" s="329" t="s">
        <v>3719</v>
      </c>
      <c r="V1995" s="334">
        <v>100010001376</v>
      </c>
      <c r="AJ1995" s="198" t="str">
        <f t="shared" si="35"/>
        <v>-</v>
      </c>
      <c r="AK1995" s="230">
        <v>2014</v>
      </c>
      <c r="AL1995" s="551" t="s">
        <v>6795</v>
      </c>
    </row>
    <row r="1996" spans="2:38" x14ac:dyDescent="0.2">
      <c r="B1996" s="329">
        <v>10214153</v>
      </c>
      <c r="C1996" s="329" t="s">
        <v>31</v>
      </c>
      <c r="D1996" s="329" t="s">
        <v>32</v>
      </c>
      <c r="E1996" s="329" t="s">
        <v>3911</v>
      </c>
      <c r="F1996" s="329">
        <v>413256</v>
      </c>
      <c r="G1996" s="329" t="s">
        <v>3912</v>
      </c>
      <c r="H1996" s="329" t="s">
        <v>374</v>
      </c>
      <c r="I1996" s="329">
        <v>23200</v>
      </c>
      <c r="J1996" s="329" t="s">
        <v>491</v>
      </c>
      <c r="K1996" s="329" t="s">
        <v>549</v>
      </c>
      <c r="L1996" s="329" t="s">
        <v>39</v>
      </c>
      <c r="M1996" s="329" t="s">
        <v>3992</v>
      </c>
      <c r="N1996" s="345"/>
      <c r="O1996" s="330"/>
      <c r="Q1996" s="330" t="s">
        <v>4043</v>
      </c>
      <c r="R1996" s="331">
        <v>5453</v>
      </c>
      <c r="S1996" s="332" t="s">
        <v>3993</v>
      </c>
      <c r="T1996" s="333" t="s">
        <v>3994</v>
      </c>
      <c r="U1996" s="329" t="s">
        <v>3719</v>
      </c>
      <c r="V1996" s="334">
        <v>100010001376</v>
      </c>
      <c r="AJ1996" s="198" t="str">
        <f t="shared" si="35"/>
        <v>-</v>
      </c>
      <c r="AK1996" s="230">
        <v>2014</v>
      </c>
      <c r="AL1996" s="551" t="s">
        <v>6795</v>
      </c>
    </row>
    <row r="1997" spans="2:38" x14ac:dyDescent="0.2">
      <c r="B1997" s="329">
        <v>10214184</v>
      </c>
      <c r="C1997" s="329" t="s">
        <v>31</v>
      </c>
      <c r="D1997" s="329" t="s">
        <v>32</v>
      </c>
      <c r="E1997" s="329" t="s">
        <v>3947</v>
      </c>
      <c r="F1997" s="329">
        <v>401744</v>
      </c>
      <c r="G1997" s="329" t="s">
        <v>3948</v>
      </c>
      <c r="H1997" s="329" t="s">
        <v>3301</v>
      </c>
      <c r="I1997" s="329">
        <v>27301</v>
      </c>
      <c r="J1997" s="329" t="s">
        <v>4012</v>
      </c>
      <c r="K1997" s="329" t="s">
        <v>4013</v>
      </c>
      <c r="L1997" s="329" t="s">
        <v>39</v>
      </c>
      <c r="M1997" s="329" t="s">
        <v>4001</v>
      </c>
      <c r="N1997" s="345" t="s">
        <v>4265</v>
      </c>
      <c r="O1997" s="330"/>
      <c r="Q1997" s="342" t="s">
        <v>4744</v>
      </c>
      <c r="R1997" s="331">
        <v>5454</v>
      </c>
      <c r="S1997" s="332" t="s">
        <v>3993</v>
      </c>
      <c r="T1997" s="333" t="s">
        <v>3994</v>
      </c>
      <c r="U1997" s="329" t="s">
        <v>3719</v>
      </c>
      <c r="V1997" s="334">
        <v>100010001376</v>
      </c>
      <c r="AJ1997" s="198" t="str">
        <f t="shared" si="35"/>
        <v>-</v>
      </c>
      <c r="AK1997" s="230">
        <v>2014</v>
      </c>
      <c r="AL1997" s="551" t="s">
        <v>6795</v>
      </c>
    </row>
    <row r="1998" spans="2:38" x14ac:dyDescent="0.2">
      <c r="B1998" s="329">
        <v>10214640</v>
      </c>
      <c r="C1998" s="329" t="s">
        <v>31</v>
      </c>
      <c r="D1998" s="329" t="s">
        <v>32</v>
      </c>
      <c r="E1998" s="329" t="s">
        <v>3951</v>
      </c>
      <c r="F1998" s="329">
        <v>414102</v>
      </c>
      <c r="G1998" s="329" t="s">
        <v>3060</v>
      </c>
      <c r="H1998" s="329" t="s">
        <v>604</v>
      </c>
      <c r="I1998" s="329">
        <v>25002</v>
      </c>
      <c r="J1998" s="329" t="s">
        <v>474</v>
      </c>
      <c r="K1998" s="329" t="s">
        <v>731</v>
      </c>
      <c r="L1998" s="329" t="s">
        <v>39</v>
      </c>
      <c r="M1998" s="329" t="s">
        <v>3992</v>
      </c>
      <c r="N1998" s="345"/>
      <c r="O1998" s="330"/>
      <c r="Q1998" s="330" t="s">
        <v>4053</v>
      </c>
      <c r="R1998" s="331">
        <v>5455</v>
      </c>
      <c r="S1998" s="332" t="s">
        <v>3993</v>
      </c>
      <c r="T1998" s="333" t="s">
        <v>3994</v>
      </c>
      <c r="U1998" s="329" t="s">
        <v>3719</v>
      </c>
      <c r="V1998" s="334">
        <v>100010001376</v>
      </c>
      <c r="AJ1998" s="198" t="str">
        <f t="shared" ref="AJ1998:AJ2061" si="36">IF(Q1998&lt;&gt;"",IF(Q1998="@","+","-"),MID(J1998,1,6))</f>
        <v>-</v>
      </c>
      <c r="AK1998" s="230">
        <v>2014</v>
      </c>
      <c r="AL1998" s="551" t="s">
        <v>6795</v>
      </c>
    </row>
    <row r="1999" spans="2:38" x14ac:dyDescent="0.2">
      <c r="B1999" s="329">
        <v>10215188</v>
      </c>
      <c r="C1999" s="329" t="s">
        <v>31</v>
      </c>
      <c r="D1999" s="329" t="s">
        <v>32</v>
      </c>
      <c r="E1999" s="329" t="s">
        <v>3949</v>
      </c>
      <c r="F1999" s="329">
        <v>414102</v>
      </c>
      <c r="G1999" s="329" t="s">
        <v>3060</v>
      </c>
      <c r="H1999" s="329" t="s">
        <v>604</v>
      </c>
      <c r="I1999" s="329">
        <v>33110</v>
      </c>
      <c r="J1999" s="329" t="s">
        <v>2742</v>
      </c>
      <c r="K1999" s="329" t="s">
        <v>950</v>
      </c>
      <c r="L1999" s="329" t="s">
        <v>39</v>
      </c>
      <c r="M1999" s="329" t="s">
        <v>4001</v>
      </c>
      <c r="N1999" s="192" t="s">
        <v>2922</v>
      </c>
      <c r="O1999" s="330"/>
      <c r="Q1999" s="342" t="s">
        <v>4769</v>
      </c>
      <c r="R1999" s="331">
        <v>5456</v>
      </c>
      <c r="S1999" s="332" t="s">
        <v>3993</v>
      </c>
      <c r="T1999" s="333" t="s">
        <v>3994</v>
      </c>
      <c r="U1999" s="329" t="s">
        <v>3719</v>
      </c>
      <c r="V1999" s="334">
        <v>100010001376</v>
      </c>
      <c r="AJ1999" s="198" t="str">
        <f t="shared" si="36"/>
        <v>-</v>
      </c>
      <c r="AK1999" s="230">
        <v>2014</v>
      </c>
      <c r="AL1999" s="551" t="s">
        <v>6795</v>
      </c>
    </row>
    <row r="2000" spans="2:38" x14ac:dyDescent="0.2">
      <c r="B2000" s="343">
        <v>10215189</v>
      </c>
      <c r="C2000" s="329" t="s">
        <v>31</v>
      </c>
      <c r="D2000" s="329" t="s">
        <v>32</v>
      </c>
      <c r="E2000" s="329" t="s">
        <v>3949</v>
      </c>
      <c r="F2000" s="329">
        <v>414102</v>
      </c>
      <c r="G2000" s="329" t="s">
        <v>3060</v>
      </c>
      <c r="H2000" s="329" t="s">
        <v>604</v>
      </c>
      <c r="I2000" s="329">
        <v>33210</v>
      </c>
      <c r="J2000" s="329" t="s">
        <v>2777</v>
      </c>
      <c r="K2000" s="329" t="s">
        <v>2778</v>
      </c>
      <c r="L2000" s="329" t="s">
        <v>39</v>
      </c>
      <c r="M2000" s="329" t="s">
        <v>4001</v>
      </c>
      <c r="N2000" s="192" t="s">
        <v>2922</v>
      </c>
      <c r="O2000" s="330"/>
      <c r="Q2000" s="342" t="s">
        <v>4769</v>
      </c>
      <c r="R2000" s="331">
        <v>5457</v>
      </c>
      <c r="S2000" s="332" t="s">
        <v>3993</v>
      </c>
      <c r="T2000" s="333" t="s">
        <v>3994</v>
      </c>
      <c r="U2000" s="329" t="s">
        <v>3719</v>
      </c>
      <c r="V2000" s="334">
        <v>100010001376</v>
      </c>
      <c r="AJ2000" s="198" t="str">
        <f t="shared" si="36"/>
        <v>-</v>
      </c>
      <c r="AK2000" s="230">
        <v>2014</v>
      </c>
      <c r="AL2000" s="551" t="s">
        <v>6795</v>
      </c>
    </row>
    <row r="2001" spans="2:38" x14ac:dyDescent="0.2">
      <c r="B2001" s="329">
        <v>10215232</v>
      </c>
      <c r="C2001" s="329" t="s">
        <v>31</v>
      </c>
      <c r="D2001" s="329" t="s">
        <v>32</v>
      </c>
      <c r="E2001" s="329" t="s">
        <v>3951</v>
      </c>
      <c r="F2001" s="329">
        <v>414102</v>
      </c>
      <c r="G2001" s="329" t="s">
        <v>3060</v>
      </c>
      <c r="H2001" s="329" t="s">
        <v>604</v>
      </c>
      <c r="I2001" s="329">
        <v>43801</v>
      </c>
      <c r="J2001" s="329" t="s">
        <v>2742</v>
      </c>
      <c r="K2001" s="329" t="s">
        <v>950</v>
      </c>
      <c r="L2001" s="329" t="s">
        <v>39</v>
      </c>
      <c r="M2001" s="329" t="s">
        <v>3992</v>
      </c>
      <c r="N2001" s="192" t="s">
        <v>2922</v>
      </c>
      <c r="O2001" s="330"/>
      <c r="Q2001" s="342" t="s">
        <v>4774</v>
      </c>
      <c r="R2001" s="331">
        <v>5458</v>
      </c>
      <c r="S2001" s="332" t="s">
        <v>3993</v>
      </c>
      <c r="T2001" s="333" t="s">
        <v>3994</v>
      </c>
      <c r="U2001" s="329" t="s">
        <v>3719</v>
      </c>
      <c r="V2001" s="334">
        <v>100010001376</v>
      </c>
      <c r="AJ2001" s="198" t="str">
        <f t="shared" si="36"/>
        <v>-</v>
      </c>
      <c r="AK2001" s="230">
        <v>2014</v>
      </c>
      <c r="AL2001" s="551" t="s">
        <v>6795</v>
      </c>
    </row>
    <row r="2002" spans="2:38" x14ac:dyDescent="0.2">
      <c r="B2002" s="343">
        <v>10215233</v>
      </c>
      <c r="C2002" s="329" t="s">
        <v>31</v>
      </c>
      <c r="D2002" s="329" t="s">
        <v>32</v>
      </c>
      <c r="E2002" s="329" t="s">
        <v>3951</v>
      </c>
      <c r="F2002" s="329">
        <v>414102</v>
      </c>
      <c r="G2002" s="329" t="s">
        <v>3060</v>
      </c>
      <c r="H2002" s="329" t="s">
        <v>604</v>
      </c>
      <c r="I2002" s="329">
        <v>43901</v>
      </c>
      <c r="J2002" s="329" t="s">
        <v>2777</v>
      </c>
      <c r="K2002" s="329" t="s">
        <v>2778</v>
      </c>
      <c r="L2002" s="329" t="s">
        <v>39</v>
      </c>
      <c r="M2002" s="329" t="s">
        <v>3992</v>
      </c>
      <c r="N2002" s="192" t="s">
        <v>2922</v>
      </c>
      <c r="O2002" s="330"/>
      <c r="Q2002" s="342" t="s">
        <v>4774</v>
      </c>
      <c r="R2002" s="331">
        <v>5459</v>
      </c>
      <c r="S2002" s="332" t="s">
        <v>3993</v>
      </c>
      <c r="T2002" s="333" t="s">
        <v>3994</v>
      </c>
      <c r="U2002" s="329" t="s">
        <v>3719</v>
      </c>
      <c r="V2002" s="334">
        <v>100010001376</v>
      </c>
      <c r="AJ2002" s="198" t="str">
        <f t="shared" si="36"/>
        <v>-</v>
      </c>
      <c r="AK2002" s="230">
        <v>2014</v>
      </c>
      <c r="AL2002" s="551" t="s">
        <v>6795</v>
      </c>
    </row>
    <row r="2003" spans="2:38" x14ac:dyDescent="0.2">
      <c r="B2003" s="329">
        <v>10215234</v>
      </c>
      <c r="C2003" s="329" t="s">
        <v>31</v>
      </c>
      <c r="D2003" s="329" t="s">
        <v>32</v>
      </c>
      <c r="E2003" s="329" t="s">
        <v>3951</v>
      </c>
      <c r="F2003" s="329">
        <v>414102</v>
      </c>
      <c r="G2003" s="329" t="s">
        <v>3060</v>
      </c>
      <c r="H2003" s="329" t="s">
        <v>604</v>
      </c>
      <c r="I2003" s="329">
        <v>54901</v>
      </c>
      <c r="J2003" s="329" t="s">
        <v>2742</v>
      </c>
      <c r="K2003" s="329" t="s">
        <v>950</v>
      </c>
      <c r="L2003" s="329" t="s">
        <v>39</v>
      </c>
      <c r="M2003" s="329" t="s">
        <v>3992</v>
      </c>
      <c r="N2003" s="192" t="s">
        <v>2922</v>
      </c>
      <c r="O2003" s="330"/>
      <c r="Q2003" s="342" t="s">
        <v>4775</v>
      </c>
      <c r="R2003" s="331">
        <v>5460</v>
      </c>
      <c r="S2003" s="332" t="s">
        <v>3993</v>
      </c>
      <c r="T2003" s="333" t="s">
        <v>3994</v>
      </c>
      <c r="U2003" s="329" t="s">
        <v>3719</v>
      </c>
      <c r="V2003" s="334">
        <v>100010001376</v>
      </c>
      <c r="AJ2003" s="198" t="str">
        <f t="shared" si="36"/>
        <v>-</v>
      </c>
      <c r="AK2003" s="230">
        <v>2014</v>
      </c>
      <c r="AL2003" s="551" t="s">
        <v>6795</v>
      </c>
    </row>
    <row r="2004" spans="2:38" x14ac:dyDescent="0.2">
      <c r="B2004" s="343">
        <v>10215235</v>
      </c>
      <c r="C2004" s="329" t="s">
        <v>31</v>
      </c>
      <c r="D2004" s="329" t="s">
        <v>32</v>
      </c>
      <c r="E2004" s="329" t="s">
        <v>3951</v>
      </c>
      <c r="F2004" s="329">
        <v>414102</v>
      </c>
      <c r="G2004" s="329" t="s">
        <v>3060</v>
      </c>
      <c r="H2004" s="329" t="s">
        <v>604</v>
      </c>
      <c r="I2004" s="329">
        <v>55001</v>
      </c>
      <c r="J2004" s="329" t="s">
        <v>2777</v>
      </c>
      <c r="K2004" s="329" t="s">
        <v>2778</v>
      </c>
      <c r="L2004" s="329" t="s">
        <v>39</v>
      </c>
      <c r="M2004" s="329" t="s">
        <v>3992</v>
      </c>
      <c r="N2004" s="192" t="s">
        <v>2922</v>
      </c>
      <c r="O2004" s="330"/>
      <c r="Q2004" s="342" t="s">
        <v>4775</v>
      </c>
      <c r="R2004" s="331">
        <v>5461</v>
      </c>
      <c r="S2004" s="332" t="s">
        <v>3993</v>
      </c>
      <c r="T2004" s="333" t="s">
        <v>3994</v>
      </c>
      <c r="U2004" s="329" t="s">
        <v>3719</v>
      </c>
      <c r="V2004" s="334">
        <v>100010001376</v>
      </c>
      <c r="AJ2004" s="198" t="str">
        <f t="shared" si="36"/>
        <v>-</v>
      </c>
      <c r="AK2004" s="230">
        <v>2014</v>
      </c>
      <c r="AL2004" s="551" t="s">
        <v>6795</v>
      </c>
    </row>
    <row r="2005" spans="2:38" x14ac:dyDescent="0.2">
      <c r="B2005" s="343">
        <v>10215236</v>
      </c>
      <c r="C2005" s="329" t="s">
        <v>31</v>
      </c>
      <c r="D2005" s="329" t="s">
        <v>32</v>
      </c>
      <c r="E2005" s="329" t="s">
        <v>3951</v>
      </c>
      <c r="F2005" s="329">
        <v>414102</v>
      </c>
      <c r="G2005" s="329" t="s">
        <v>3060</v>
      </c>
      <c r="H2005" s="329" t="s">
        <v>604</v>
      </c>
      <c r="I2005" s="329">
        <v>55002</v>
      </c>
      <c r="J2005" s="329" t="s">
        <v>2777</v>
      </c>
      <c r="K2005" s="329" t="s">
        <v>2778</v>
      </c>
      <c r="L2005" s="329" t="s">
        <v>39</v>
      </c>
      <c r="M2005" s="329" t="s">
        <v>3992</v>
      </c>
      <c r="N2005" s="192" t="s">
        <v>2922</v>
      </c>
      <c r="O2005" s="330"/>
      <c r="Q2005" s="342" t="s">
        <v>4775</v>
      </c>
      <c r="R2005" s="331">
        <v>5462</v>
      </c>
      <c r="S2005" s="332" t="s">
        <v>3993</v>
      </c>
      <c r="T2005" s="333" t="s">
        <v>3994</v>
      </c>
      <c r="U2005" s="329" t="s">
        <v>3719</v>
      </c>
      <c r="V2005" s="334">
        <v>100010001376</v>
      </c>
      <c r="AJ2005" s="198" t="str">
        <f t="shared" si="36"/>
        <v>-</v>
      </c>
      <c r="AK2005" s="230">
        <v>2014</v>
      </c>
      <c r="AL2005" s="551" t="s">
        <v>6795</v>
      </c>
    </row>
    <row r="2006" spans="2:38" x14ac:dyDescent="0.2">
      <c r="B2006" s="343">
        <v>10215237</v>
      </c>
      <c r="C2006" s="329" t="s">
        <v>31</v>
      </c>
      <c r="D2006" s="329" t="s">
        <v>32</v>
      </c>
      <c r="E2006" s="329" t="s">
        <v>3951</v>
      </c>
      <c r="F2006" s="329">
        <v>414102</v>
      </c>
      <c r="G2006" s="329" t="s">
        <v>3060</v>
      </c>
      <c r="H2006" s="329" t="s">
        <v>604</v>
      </c>
      <c r="I2006" s="329">
        <v>55003</v>
      </c>
      <c r="J2006" s="329" t="s">
        <v>2777</v>
      </c>
      <c r="K2006" s="329" t="s">
        <v>2778</v>
      </c>
      <c r="L2006" s="329" t="s">
        <v>39</v>
      </c>
      <c r="M2006" s="329" t="s">
        <v>3992</v>
      </c>
      <c r="N2006" s="192" t="s">
        <v>2922</v>
      </c>
      <c r="O2006" s="330"/>
      <c r="Q2006" s="342" t="s">
        <v>4775</v>
      </c>
      <c r="R2006" s="331">
        <v>5463</v>
      </c>
      <c r="S2006" s="332" t="s">
        <v>3993</v>
      </c>
      <c r="T2006" s="333" t="s">
        <v>3994</v>
      </c>
      <c r="U2006" s="329" t="s">
        <v>3719</v>
      </c>
      <c r="V2006" s="334">
        <v>100010001376</v>
      </c>
      <c r="AJ2006" s="198" t="str">
        <f t="shared" si="36"/>
        <v>-</v>
      </c>
      <c r="AK2006" s="230">
        <v>2014</v>
      </c>
      <c r="AL2006" s="551" t="s">
        <v>6795</v>
      </c>
    </row>
    <row r="2007" spans="2:38" x14ac:dyDescent="0.2">
      <c r="B2007" s="343">
        <v>10215238</v>
      </c>
      <c r="C2007" s="329" t="s">
        <v>31</v>
      </c>
      <c r="D2007" s="329" t="s">
        <v>32</v>
      </c>
      <c r="E2007" s="329" t="s">
        <v>3951</v>
      </c>
      <c r="F2007" s="329">
        <v>414102</v>
      </c>
      <c r="G2007" s="329" t="s">
        <v>3060</v>
      </c>
      <c r="H2007" s="329" t="s">
        <v>604</v>
      </c>
      <c r="I2007" s="329">
        <v>55101</v>
      </c>
      <c r="J2007" s="329" t="s">
        <v>2780</v>
      </c>
      <c r="K2007" s="329" t="s">
        <v>2781</v>
      </c>
      <c r="L2007" s="329" t="s">
        <v>39</v>
      </c>
      <c r="M2007" s="329" t="s">
        <v>3992</v>
      </c>
      <c r="N2007" s="192" t="s">
        <v>2922</v>
      </c>
      <c r="O2007" s="330"/>
      <c r="Q2007" s="342" t="s">
        <v>4775</v>
      </c>
      <c r="R2007" s="331">
        <v>5464</v>
      </c>
      <c r="S2007" s="332" t="s">
        <v>3993</v>
      </c>
      <c r="T2007" s="333" t="s">
        <v>3994</v>
      </c>
      <c r="U2007" s="329" t="s">
        <v>3719</v>
      </c>
      <c r="V2007" s="334">
        <v>100010001376</v>
      </c>
      <c r="AJ2007" s="198" t="str">
        <f t="shared" si="36"/>
        <v>-</v>
      </c>
      <c r="AK2007" s="230">
        <v>2014</v>
      </c>
      <c r="AL2007" s="551" t="s">
        <v>6795</v>
      </c>
    </row>
    <row r="2008" spans="2:38" x14ac:dyDescent="0.2">
      <c r="B2008" s="329">
        <v>10215915</v>
      </c>
      <c r="C2008" s="329" t="s">
        <v>31</v>
      </c>
      <c r="D2008" s="329" t="s">
        <v>32</v>
      </c>
      <c r="E2008" s="329" t="s">
        <v>3951</v>
      </c>
      <c r="F2008" s="329">
        <v>414102</v>
      </c>
      <c r="G2008" s="329" t="s">
        <v>3060</v>
      </c>
      <c r="H2008" s="329" t="s">
        <v>604</v>
      </c>
      <c r="I2008" s="329">
        <v>30901</v>
      </c>
      <c r="J2008" s="329" t="s">
        <v>491</v>
      </c>
      <c r="K2008" s="329" t="s">
        <v>549</v>
      </c>
      <c r="L2008" s="329" t="s">
        <v>39</v>
      </c>
      <c r="M2008" s="329" t="s">
        <v>3992</v>
      </c>
      <c r="N2008" s="345"/>
      <c r="O2008" s="330"/>
      <c r="Q2008" s="330" t="s">
        <v>4044</v>
      </c>
      <c r="R2008" s="331">
        <v>5465</v>
      </c>
      <c r="S2008" s="332" t="s">
        <v>3993</v>
      </c>
      <c r="T2008" s="333" t="s">
        <v>3994</v>
      </c>
      <c r="U2008" s="329" t="s">
        <v>3719</v>
      </c>
      <c r="V2008" s="334">
        <v>100010001376</v>
      </c>
      <c r="AJ2008" s="198" t="str">
        <f t="shared" si="36"/>
        <v>-</v>
      </c>
      <c r="AK2008" s="230">
        <v>2014</v>
      </c>
      <c r="AL2008" s="551" t="s">
        <v>6795</v>
      </c>
    </row>
    <row r="2009" spans="2:38" x14ac:dyDescent="0.2">
      <c r="B2009" s="329">
        <v>10217330</v>
      </c>
      <c r="C2009" s="329" t="s">
        <v>31</v>
      </c>
      <c r="D2009" s="329" t="s">
        <v>32</v>
      </c>
      <c r="E2009" s="329" t="s">
        <v>3951</v>
      </c>
      <c r="F2009" s="329">
        <v>414102</v>
      </c>
      <c r="G2009" s="329" t="s">
        <v>3060</v>
      </c>
      <c r="H2009" s="329" t="s">
        <v>604</v>
      </c>
      <c r="I2009" s="329">
        <v>90801</v>
      </c>
      <c r="J2009" s="329" t="s">
        <v>877</v>
      </c>
      <c r="K2009" s="329" t="s">
        <v>878</v>
      </c>
      <c r="L2009" s="329" t="s">
        <v>39</v>
      </c>
      <c r="M2009" s="329" t="s">
        <v>3992</v>
      </c>
      <c r="N2009" s="345"/>
      <c r="O2009" s="330"/>
      <c r="Q2009" s="330" t="s">
        <v>4055</v>
      </c>
      <c r="R2009" s="331">
        <v>5466</v>
      </c>
      <c r="S2009" s="332" t="s">
        <v>3993</v>
      </c>
      <c r="T2009" s="333" t="s">
        <v>3994</v>
      </c>
      <c r="U2009" s="329" t="s">
        <v>3719</v>
      </c>
      <c r="V2009" s="334">
        <v>100010001376</v>
      </c>
      <c r="AJ2009" s="198" t="str">
        <f t="shared" si="36"/>
        <v>-</v>
      </c>
      <c r="AK2009" s="230">
        <v>2014</v>
      </c>
      <c r="AL2009" s="551" t="s">
        <v>6795</v>
      </c>
    </row>
    <row r="2010" spans="2:38" x14ac:dyDescent="0.2">
      <c r="B2010" s="329">
        <v>10218648</v>
      </c>
      <c r="C2010" s="329" t="s">
        <v>31</v>
      </c>
      <c r="D2010" s="329" t="s">
        <v>1820</v>
      </c>
      <c r="E2010" s="329" t="s">
        <v>3953</v>
      </c>
      <c r="F2010" s="329">
        <v>415347</v>
      </c>
      <c r="G2010" s="329" t="s">
        <v>3954</v>
      </c>
      <c r="H2010" s="329" t="s">
        <v>409</v>
      </c>
      <c r="I2010" s="329">
        <v>52610</v>
      </c>
      <c r="J2010" s="329" t="s">
        <v>1439</v>
      </c>
      <c r="K2010" s="329" t="s">
        <v>4014</v>
      </c>
      <c r="L2010" s="329" t="s">
        <v>39</v>
      </c>
      <c r="M2010" s="329" t="s">
        <v>4002</v>
      </c>
      <c r="N2010" s="345"/>
      <c r="O2010" s="330"/>
      <c r="Q2010" s="342" t="s">
        <v>4271</v>
      </c>
      <c r="R2010" s="331">
        <v>5467</v>
      </c>
      <c r="S2010" s="332" t="s">
        <v>3993</v>
      </c>
      <c r="T2010" s="333" t="s">
        <v>3994</v>
      </c>
      <c r="U2010" s="329" t="s">
        <v>3719</v>
      </c>
      <c r="V2010" s="334">
        <v>100010001376</v>
      </c>
      <c r="AJ2010" s="198" t="str">
        <f t="shared" si="36"/>
        <v>-</v>
      </c>
      <c r="AK2010" s="230">
        <v>2014</v>
      </c>
      <c r="AL2010" s="551" t="s">
        <v>6795</v>
      </c>
    </row>
    <row r="2011" spans="2:38" ht="84" x14ac:dyDescent="0.2">
      <c r="B2011" s="335" t="s">
        <v>4015</v>
      </c>
      <c r="C2011" s="329" t="s">
        <v>31</v>
      </c>
      <c r="D2011" s="329" t="s">
        <v>32</v>
      </c>
      <c r="E2011" s="329" t="s">
        <v>3951</v>
      </c>
      <c r="F2011" s="329">
        <v>414102</v>
      </c>
      <c r="G2011" s="329" t="s">
        <v>3060</v>
      </c>
      <c r="H2011" s="329" t="s">
        <v>604</v>
      </c>
      <c r="I2011" s="329">
        <v>64800</v>
      </c>
      <c r="J2011" s="329" t="s">
        <v>1859</v>
      </c>
      <c r="K2011" s="329" t="s">
        <v>4016</v>
      </c>
      <c r="L2011" s="329" t="s">
        <v>39</v>
      </c>
      <c r="M2011" s="329" t="s">
        <v>4001</v>
      </c>
      <c r="N2011" s="345"/>
      <c r="O2011" s="330"/>
      <c r="Q2011" s="330" t="s">
        <v>4097</v>
      </c>
      <c r="R2011" s="331">
        <v>5468</v>
      </c>
      <c r="S2011" s="332" t="s">
        <v>3993</v>
      </c>
      <c r="T2011" s="333" t="s">
        <v>3994</v>
      </c>
      <c r="U2011" s="329" t="s">
        <v>3719</v>
      </c>
      <c r="V2011" s="334">
        <v>100010001376</v>
      </c>
      <c r="AJ2011" s="198" t="str">
        <f t="shared" si="36"/>
        <v>-</v>
      </c>
      <c r="AK2011" s="230">
        <v>2014</v>
      </c>
      <c r="AL2011" s="551" t="s">
        <v>6795</v>
      </c>
    </row>
    <row r="2012" spans="2:38" x14ac:dyDescent="0.2">
      <c r="B2012" s="240">
        <v>10221422</v>
      </c>
      <c r="C2012" s="240" t="s">
        <v>31</v>
      </c>
      <c r="D2012" s="240" t="s">
        <v>32</v>
      </c>
      <c r="E2012" s="240">
        <v>2000013199</v>
      </c>
      <c r="F2012" s="240">
        <v>412200</v>
      </c>
      <c r="G2012" s="240" t="s">
        <v>3370</v>
      </c>
      <c r="H2012" s="240" t="s">
        <v>409</v>
      </c>
      <c r="I2012" s="240">
        <v>20</v>
      </c>
      <c r="J2012" s="240" t="s">
        <v>1143</v>
      </c>
      <c r="K2012" s="240" t="s">
        <v>1144</v>
      </c>
      <c r="L2012" s="240" t="s">
        <v>39</v>
      </c>
      <c r="M2012" s="240" t="s">
        <v>4058</v>
      </c>
      <c r="Q2012" s="240" t="s">
        <v>4202</v>
      </c>
      <c r="R2012" s="331">
        <v>5470</v>
      </c>
      <c r="S2012" s="240" t="s">
        <v>4091</v>
      </c>
      <c r="T2012" s="240" t="s">
        <v>4092</v>
      </c>
      <c r="U2012" s="240" t="s">
        <v>3719</v>
      </c>
      <c r="V2012" s="240">
        <v>100010001376</v>
      </c>
      <c r="AJ2012" s="198" t="str">
        <f t="shared" si="36"/>
        <v>-</v>
      </c>
      <c r="AK2012" s="230">
        <v>2014</v>
      </c>
      <c r="AL2012" s="551" t="s">
        <v>6795</v>
      </c>
    </row>
    <row r="2013" spans="2:38" x14ac:dyDescent="0.2">
      <c r="B2013" s="240">
        <v>10195325</v>
      </c>
      <c r="C2013" s="240" t="s">
        <v>31</v>
      </c>
      <c r="D2013" s="240" t="s">
        <v>1820</v>
      </c>
      <c r="E2013" s="240" t="s">
        <v>3953</v>
      </c>
      <c r="F2013" s="240">
        <v>415347</v>
      </c>
      <c r="G2013" s="240" t="s">
        <v>3954</v>
      </c>
      <c r="H2013" s="240" t="s">
        <v>409</v>
      </c>
      <c r="I2013" s="240">
        <v>22600</v>
      </c>
      <c r="J2013" s="240" t="s">
        <v>474</v>
      </c>
      <c r="K2013" s="240" t="s">
        <v>4059</v>
      </c>
      <c r="L2013" s="240" t="s">
        <v>39</v>
      </c>
      <c r="M2013" s="240" t="s">
        <v>4060</v>
      </c>
      <c r="Q2013" s="240" t="s">
        <v>4232</v>
      </c>
      <c r="R2013" s="331">
        <v>5471</v>
      </c>
      <c r="S2013" s="240" t="s">
        <v>4091</v>
      </c>
      <c r="T2013" s="240" t="s">
        <v>4092</v>
      </c>
      <c r="U2013" s="240" t="s">
        <v>3719</v>
      </c>
      <c r="V2013" s="240">
        <v>100010001376</v>
      </c>
      <c r="AJ2013" s="198" t="str">
        <f t="shared" si="36"/>
        <v>-</v>
      </c>
      <c r="AK2013" s="230">
        <v>2014</v>
      </c>
      <c r="AL2013" s="551" t="s">
        <v>6795</v>
      </c>
    </row>
    <row r="2014" spans="2:38" x14ac:dyDescent="0.2">
      <c r="B2014" s="240">
        <v>10204610</v>
      </c>
      <c r="C2014" s="240" t="s">
        <v>31</v>
      </c>
      <c r="D2014" s="240" t="s">
        <v>32</v>
      </c>
      <c r="E2014" s="240" t="s">
        <v>3890</v>
      </c>
      <c r="F2014" s="240">
        <v>413349</v>
      </c>
      <c r="G2014" s="240" t="s">
        <v>3891</v>
      </c>
      <c r="H2014" s="240" t="s">
        <v>3892</v>
      </c>
      <c r="I2014" s="240">
        <v>86500</v>
      </c>
      <c r="J2014" s="240" t="s">
        <v>486</v>
      </c>
      <c r="K2014" s="240" t="s">
        <v>553</v>
      </c>
      <c r="L2014" s="240" t="s">
        <v>39</v>
      </c>
      <c r="M2014" s="240" t="s">
        <v>4061</v>
      </c>
      <c r="Q2014" s="240" t="s">
        <v>4144</v>
      </c>
      <c r="R2014" s="331">
        <v>5472</v>
      </c>
      <c r="S2014" s="240" t="s">
        <v>4091</v>
      </c>
      <c r="T2014" s="240" t="s">
        <v>4092</v>
      </c>
      <c r="U2014" s="240" t="s">
        <v>3719</v>
      </c>
      <c r="V2014" s="240">
        <v>100010001376</v>
      </c>
      <c r="AJ2014" s="198" t="str">
        <f t="shared" si="36"/>
        <v>-</v>
      </c>
      <c r="AK2014" s="230">
        <v>2014</v>
      </c>
      <c r="AL2014" s="551" t="s">
        <v>6795</v>
      </c>
    </row>
    <row r="2015" spans="2:38" x14ac:dyDescent="0.2">
      <c r="B2015" s="240">
        <v>10204848</v>
      </c>
      <c r="C2015" s="240" t="s">
        <v>31</v>
      </c>
      <c r="D2015" s="240" t="s">
        <v>32</v>
      </c>
      <c r="E2015" s="240" t="s">
        <v>3890</v>
      </c>
      <c r="F2015" s="240">
        <v>413349</v>
      </c>
      <c r="G2015" s="240" t="s">
        <v>3891</v>
      </c>
      <c r="H2015" s="240" t="s">
        <v>3892</v>
      </c>
      <c r="I2015" s="240">
        <v>6200</v>
      </c>
      <c r="J2015" s="240" t="s">
        <v>207</v>
      </c>
      <c r="K2015" s="240" t="s">
        <v>3422</v>
      </c>
      <c r="L2015" s="240" t="s">
        <v>39</v>
      </c>
      <c r="M2015" s="240" t="s">
        <v>4061</v>
      </c>
      <c r="N2015" s="192" t="s">
        <v>2922</v>
      </c>
      <c r="Q2015" s="240" t="s">
        <v>4490</v>
      </c>
      <c r="R2015" s="331">
        <v>5473</v>
      </c>
      <c r="S2015" s="240" t="s">
        <v>4091</v>
      </c>
      <c r="T2015" s="240" t="s">
        <v>4092</v>
      </c>
      <c r="U2015" s="240" t="s">
        <v>3719</v>
      </c>
      <c r="V2015" s="240">
        <v>100010001376</v>
      </c>
      <c r="AJ2015" s="198" t="str">
        <f t="shared" si="36"/>
        <v>-</v>
      </c>
      <c r="AK2015" s="230">
        <v>2014</v>
      </c>
      <c r="AL2015" s="551" t="s">
        <v>6795</v>
      </c>
    </row>
    <row r="2016" spans="2:38" x14ac:dyDescent="0.2">
      <c r="B2016" s="240">
        <v>10204855</v>
      </c>
      <c r="C2016" s="240" t="s">
        <v>31</v>
      </c>
      <c r="D2016" s="240" t="s">
        <v>32</v>
      </c>
      <c r="E2016" s="240" t="s">
        <v>3890</v>
      </c>
      <c r="F2016" s="240">
        <v>413349</v>
      </c>
      <c r="G2016" s="240" t="s">
        <v>3891</v>
      </c>
      <c r="H2016" s="240" t="s">
        <v>3892</v>
      </c>
      <c r="I2016" s="240">
        <v>22200</v>
      </c>
      <c r="J2016" s="240" t="s">
        <v>290</v>
      </c>
      <c r="K2016" s="240" t="s">
        <v>413</v>
      </c>
      <c r="L2016" s="240" t="s">
        <v>39</v>
      </c>
      <c r="M2016" s="240" t="s">
        <v>4061</v>
      </c>
      <c r="N2016" s="192" t="s">
        <v>4252</v>
      </c>
      <c r="Q2016" s="240" t="s">
        <v>4450</v>
      </c>
      <c r="R2016" s="331">
        <v>5474</v>
      </c>
      <c r="S2016" s="240" t="s">
        <v>4091</v>
      </c>
      <c r="T2016" s="240" t="s">
        <v>4092</v>
      </c>
      <c r="U2016" s="240" t="s">
        <v>3719</v>
      </c>
      <c r="V2016" s="240">
        <v>100010001376</v>
      </c>
      <c r="AJ2016" s="198" t="str">
        <f t="shared" si="36"/>
        <v>-</v>
      </c>
      <c r="AK2016" s="230">
        <v>2014</v>
      </c>
      <c r="AL2016" s="551" t="s">
        <v>6795</v>
      </c>
    </row>
    <row r="2017" spans="2:38" x14ac:dyDescent="0.2">
      <c r="B2017" s="240">
        <v>10204860</v>
      </c>
      <c r="C2017" s="240" t="s">
        <v>31</v>
      </c>
      <c r="D2017" s="240" t="s">
        <v>32</v>
      </c>
      <c r="E2017" s="240" t="s">
        <v>3890</v>
      </c>
      <c r="F2017" s="240">
        <v>413349</v>
      </c>
      <c r="G2017" s="240" t="s">
        <v>3891</v>
      </c>
      <c r="H2017" s="240" t="s">
        <v>3892</v>
      </c>
      <c r="I2017" s="240">
        <v>41800</v>
      </c>
      <c r="J2017" s="240" t="s">
        <v>124</v>
      </c>
      <c r="K2017" s="240" t="s">
        <v>445</v>
      </c>
      <c r="L2017" s="240" t="s">
        <v>39</v>
      </c>
      <c r="M2017" s="240" t="s">
        <v>4061</v>
      </c>
      <c r="N2017" s="192" t="s">
        <v>2922</v>
      </c>
      <c r="Q2017" s="240" t="s">
        <v>4742</v>
      </c>
      <c r="R2017" s="331">
        <v>5475</v>
      </c>
      <c r="S2017" s="240" t="s">
        <v>4091</v>
      </c>
      <c r="T2017" s="240" t="s">
        <v>4092</v>
      </c>
      <c r="U2017" s="240" t="s">
        <v>3719</v>
      </c>
      <c r="V2017" s="240">
        <v>100010001376</v>
      </c>
      <c r="AJ2017" s="198" t="str">
        <f t="shared" si="36"/>
        <v>-</v>
      </c>
      <c r="AK2017" s="230">
        <v>2014</v>
      </c>
      <c r="AL2017" s="551" t="s">
        <v>6795</v>
      </c>
    </row>
    <row r="2018" spans="2:38" x14ac:dyDescent="0.2">
      <c r="B2018" s="240">
        <v>10204865</v>
      </c>
      <c r="C2018" s="240" t="s">
        <v>31</v>
      </c>
      <c r="D2018" s="240" t="s">
        <v>32</v>
      </c>
      <c r="E2018" s="240" t="s">
        <v>3890</v>
      </c>
      <c r="F2018" s="240">
        <v>413349</v>
      </c>
      <c r="G2018" s="240" t="s">
        <v>3891</v>
      </c>
      <c r="H2018" s="240" t="s">
        <v>3892</v>
      </c>
      <c r="I2018" s="240">
        <v>22100</v>
      </c>
      <c r="J2018" s="240" t="s">
        <v>290</v>
      </c>
      <c r="K2018" s="240" t="s">
        <v>413</v>
      </c>
      <c r="L2018" s="240" t="s">
        <v>39</v>
      </c>
      <c r="M2018" s="240" t="s">
        <v>4061</v>
      </c>
      <c r="N2018" s="192" t="s">
        <v>4252</v>
      </c>
      <c r="Q2018" s="240" t="s">
        <v>4451</v>
      </c>
      <c r="R2018" s="331">
        <v>5476</v>
      </c>
      <c r="S2018" s="240" t="s">
        <v>4091</v>
      </c>
      <c r="T2018" s="240" t="s">
        <v>4092</v>
      </c>
      <c r="U2018" s="240" t="s">
        <v>3719</v>
      </c>
      <c r="V2018" s="240">
        <v>100010001376</v>
      </c>
      <c r="AJ2018" s="198" t="str">
        <f t="shared" si="36"/>
        <v>-</v>
      </c>
      <c r="AK2018" s="230">
        <v>2014</v>
      </c>
      <c r="AL2018" s="551" t="s">
        <v>6795</v>
      </c>
    </row>
    <row r="2019" spans="2:38" x14ac:dyDescent="0.2">
      <c r="B2019" s="240">
        <v>10204878</v>
      </c>
      <c r="C2019" s="240" t="s">
        <v>31</v>
      </c>
      <c r="D2019" s="240" t="s">
        <v>32</v>
      </c>
      <c r="E2019" s="240" t="s">
        <v>3890</v>
      </c>
      <c r="F2019" s="240">
        <v>413349</v>
      </c>
      <c r="G2019" s="240" t="s">
        <v>3891</v>
      </c>
      <c r="H2019" s="240" t="s">
        <v>3892</v>
      </c>
      <c r="I2019" s="240">
        <v>34900</v>
      </c>
      <c r="J2019" s="240" t="s">
        <v>583</v>
      </c>
      <c r="K2019" s="240" t="s">
        <v>584</v>
      </c>
      <c r="L2019" s="240" t="s">
        <v>39</v>
      </c>
      <c r="M2019" s="240" t="s">
        <v>4061</v>
      </c>
      <c r="Q2019" s="240" t="s">
        <v>4245</v>
      </c>
      <c r="R2019" s="331">
        <v>5477</v>
      </c>
      <c r="S2019" s="240" t="s">
        <v>4091</v>
      </c>
      <c r="T2019" s="240" t="s">
        <v>4092</v>
      </c>
      <c r="U2019" s="240" t="s">
        <v>3719</v>
      </c>
      <c r="V2019" s="240">
        <v>100010001376</v>
      </c>
      <c r="AJ2019" s="198" t="str">
        <f t="shared" si="36"/>
        <v>-</v>
      </c>
      <c r="AK2019" s="230">
        <v>2014</v>
      </c>
      <c r="AL2019" s="551" t="s">
        <v>6795</v>
      </c>
    </row>
    <row r="2020" spans="2:38" x14ac:dyDescent="0.2">
      <c r="B2020" s="240">
        <v>10211716</v>
      </c>
      <c r="C2020" s="240" t="s">
        <v>31</v>
      </c>
      <c r="D2020" s="240" t="s">
        <v>1820</v>
      </c>
      <c r="E2020" s="240" t="s">
        <v>3953</v>
      </c>
      <c r="F2020" s="240">
        <v>415347</v>
      </c>
      <c r="G2020" s="240" t="s">
        <v>3954</v>
      </c>
      <c r="H2020" s="240" t="s">
        <v>409</v>
      </c>
      <c r="I2020" s="240">
        <v>22400</v>
      </c>
      <c r="J2020" s="240" t="s">
        <v>474</v>
      </c>
      <c r="K2020" s="240" t="s">
        <v>4059</v>
      </c>
      <c r="L2020" s="240" t="s">
        <v>39</v>
      </c>
      <c r="M2020" s="240" t="s">
        <v>4060</v>
      </c>
      <c r="Q2020" s="240" t="s">
        <v>4230</v>
      </c>
      <c r="R2020" s="331">
        <v>5478</v>
      </c>
      <c r="S2020" s="240" t="s">
        <v>4091</v>
      </c>
      <c r="T2020" s="240" t="s">
        <v>4092</v>
      </c>
      <c r="U2020" s="240" t="s">
        <v>3719</v>
      </c>
      <c r="V2020" s="240">
        <v>100010001376</v>
      </c>
      <c r="AJ2020" s="198" t="str">
        <f t="shared" si="36"/>
        <v>-</v>
      </c>
      <c r="AK2020" s="230">
        <v>2014</v>
      </c>
      <c r="AL2020" s="551" t="s">
        <v>6795</v>
      </c>
    </row>
    <row r="2021" spans="2:38" x14ac:dyDescent="0.2">
      <c r="B2021" s="240">
        <v>10211718</v>
      </c>
      <c r="C2021" s="240" t="s">
        <v>31</v>
      </c>
      <c r="D2021" s="240" t="s">
        <v>1820</v>
      </c>
      <c r="E2021" s="240" t="s">
        <v>3953</v>
      </c>
      <c r="F2021" s="240">
        <v>415347</v>
      </c>
      <c r="G2021" s="240" t="s">
        <v>3954</v>
      </c>
      <c r="H2021" s="240" t="s">
        <v>409</v>
      </c>
      <c r="I2021" s="240">
        <v>22410</v>
      </c>
      <c r="J2021" s="240" t="s">
        <v>474</v>
      </c>
      <c r="K2021" s="240" t="s">
        <v>4062</v>
      </c>
      <c r="L2021" s="240" t="s">
        <v>39</v>
      </c>
      <c r="M2021" s="240" t="s">
        <v>4060</v>
      </c>
      <c r="Q2021" s="240" t="s">
        <v>4231</v>
      </c>
      <c r="R2021" s="331">
        <v>5479</v>
      </c>
      <c r="S2021" s="240" t="s">
        <v>4091</v>
      </c>
      <c r="T2021" s="240" t="s">
        <v>4092</v>
      </c>
      <c r="U2021" s="240" t="s">
        <v>3719</v>
      </c>
      <c r="V2021" s="240">
        <v>100010001376</v>
      </c>
      <c r="AJ2021" s="198" t="str">
        <f t="shared" si="36"/>
        <v>-</v>
      </c>
      <c r="AK2021" s="230">
        <v>2014</v>
      </c>
      <c r="AL2021" s="551" t="s">
        <v>6795</v>
      </c>
    </row>
    <row r="2022" spans="2:38" x14ac:dyDescent="0.2">
      <c r="B2022" s="240">
        <v>10211719</v>
      </c>
      <c r="C2022" s="240" t="s">
        <v>31</v>
      </c>
      <c r="D2022" s="240" t="s">
        <v>1820</v>
      </c>
      <c r="E2022" s="240" t="s">
        <v>3953</v>
      </c>
      <c r="F2022" s="240">
        <v>415347</v>
      </c>
      <c r="G2022" s="240" t="s">
        <v>3954</v>
      </c>
      <c r="H2022" s="240" t="s">
        <v>409</v>
      </c>
      <c r="I2022" s="240">
        <v>22610</v>
      </c>
      <c r="J2022" s="240" t="s">
        <v>474</v>
      </c>
      <c r="K2022" s="240" t="s">
        <v>4062</v>
      </c>
      <c r="L2022" s="240" t="s">
        <v>39</v>
      </c>
      <c r="M2022" s="240" t="s">
        <v>4060</v>
      </c>
      <c r="Q2022" s="240" t="s">
        <v>4233</v>
      </c>
      <c r="R2022" s="331">
        <v>5480</v>
      </c>
      <c r="S2022" s="240" t="s">
        <v>4091</v>
      </c>
      <c r="T2022" s="240" t="s">
        <v>4092</v>
      </c>
      <c r="U2022" s="240" t="s">
        <v>3719</v>
      </c>
      <c r="V2022" s="240">
        <v>100010001376</v>
      </c>
      <c r="AJ2022" s="198" t="str">
        <f t="shared" si="36"/>
        <v>-</v>
      </c>
      <c r="AK2022" s="230">
        <v>2014</v>
      </c>
      <c r="AL2022" s="551" t="s">
        <v>6795</v>
      </c>
    </row>
    <row r="2023" spans="2:38" x14ac:dyDescent="0.2">
      <c r="B2023" s="240">
        <v>10213815</v>
      </c>
      <c r="C2023" s="240" t="s">
        <v>31</v>
      </c>
      <c r="D2023" s="240" t="s">
        <v>32</v>
      </c>
      <c r="E2023" s="240" t="s">
        <v>4063</v>
      </c>
      <c r="F2023" s="240">
        <v>400168</v>
      </c>
      <c r="G2023" s="240" t="s">
        <v>473</v>
      </c>
      <c r="H2023" s="240" t="s">
        <v>382</v>
      </c>
      <c r="I2023" s="240">
        <v>23900</v>
      </c>
      <c r="J2023" s="240" t="s">
        <v>491</v>
      </c>
      <c r="K2023" s="240" t="s">
        <v>549</v>
      </c>
      <c r="L2023" s="240" t="s">
        <v>39</v>
      </c>
      <c r="M2023" s="240" t="s">
        <v>4061</v>
      </c>
      <c r="Q2023" s="240" t="s">
        <v>4146</v>
      </c>
      <c r="R2023" s="331">
        <v>5481</v>
      </c>
      <c r="S2023" s="240" t="s">
        <v>4091</v>
      </c>
      <c r="T2023" s="240" t="s">
        <v>4092</v>
      </c>
      <c r="U2023" s="240" t="s">
        <v>3719</v>
      </c>
      <c r="V2023" s="240">
        <v>100010001376</v>
      </c>
      <c r="AJ2023" s="198" t="str">
        <f t="shared" si="36"/>
        <v>-</v>
      </c>
      <c r="AK2023" s="230">
        <v>2014</v>
      </c>
      <c r="AL2023" s="551" t="s">
        <v>6795</v>
      </c>
    </row>
    <row r="2024" spans="2:38" x14ac:dyDescent="0.2">
      <c r="B2024" s="240">
        <v>10213838</v>
      </c>
      <c r="C2024" s="240" t="s">
        <v>31</v>
      </c>
      <c r="D2024" s="240" t="s">
        <v>32</v>
      </c>
      <c r="E2024" s="240" t="s">
        <v>4063</v>
      </c>
      <c r="F2024" s="240">
        <v>400168</v>
      </c>
      <c r="G2024" s="240" t="s">
        <v>473</v>
      </c>
      <c r="H2024" s="240" t="s">
        <v>382</v>
      </c>
      <c r="I2024" s="240">
        <v>3700</v>
      </c>
      <c r="J2024" s="240" t="s">
        <v>1074</v>
      </c>
      <c r="K2024" s="240" t="s">
        <v>1075</v>
      </c>
      <c r="L2024" s="240" t="s">
        <v>39</v>
      </c>
      <c r="M2024" s="240" t="s">
        <v>4061</v>
      </c>
      <c r="Q2024" s="240" t="s">
        <v>4149</v>
      </c>
      <c r="R2024" s="331">
        <v>5482</v>
      </c>
      <c r="S2024" s="240" t="s">
        <v>4091</v>
      </c>
      <c r="T2024" s="240" t="s">
        <v>4092</v>
      </c>
      <c r="U2024" s="240" t="s">
        <v>3719</v>
      </c>
      <c r="V2024" s="240">
        <v>100010001376</v>
      </c>
      <c r="AJ2024" s="198" t="str">
        <f t="shared" si="36"/>
        <v>-</v>
      </c>
      <c r="AK2024" s="230">
        <v>2014</v>
      </c>
      <c r="AL2024" s="551" t="s">
        <v>6795</v>
      </c>
    </row>
    <row r="2025" spans="2:38" x14ac:dyDescent="0.2">
      <c r="B2025" s="240">
        <v>10213839</v>
      </c>
      <c r="C2025" s="240" t="s">
        <v>31</v>
      </c>
      <c r="D2025" s="240" t="s">
        <v>32</v>
      </c>
      <c r="E2025" s="240" t="s">
        <v>4063</v>
      </c>
      <c r="F2025" s="240">
        <v>400168</v>
      </c>
      <c r="G2025" s="240" t="s">
        <v>473</v>
      </c>
      <c r="H2025" s="240" t="s">
        <v>382</v>
      </c>
      <c r="I2025" s="240">
        <v>21100</v>
      </c>
      <c r="J2025" s="240" t="s">
        <v>290</v>
      </c>
      <c r="K2025" s="240" t="s">
        <v>413</v>
      </c>
      <c r="L2025" s="240" t="s">
        <v>39</v>
      </c>
      <c r="M2025" s="240" t="s">
        <v>4061</v>
      </c>
      <c r="N2025" s="192" t="s">
        <v>4265</v>
      </c>
      <c r="Q2025" s="240" t="s">
        <v>4452</v>
      </c>
      <c r="R2025" s="331">
        <v>5483</v>
      </c>
      <c r="S2025" s="240" t="s">
        <v>4091</v>
      </c>
      <c r="T2025" s="240" t="s">
        <v>4092</v>
      </c>
      <c r="U2025" s="240" t="s">
        <v>3719</v>
      </c>
      <c r="V2025" s="240">
        <v>100010001376</v>
      </c>
      <c r="AJ2025" s="198" t="str">
        <f t="shared" si="36"/>
        <v>-</v>
      </c>
      <c r="AK2025" s="230">
        <v>2014</v>
      </c>
      <c r="AL2025" s="551" t="s">
        <v>6795</v>
      </c>
    </row>
    <row r="2026" spans="2:38" x14ac:dyDescent="0.2">
      <c r="B2026" s="240">
        <v>10213851</v>
      </c>
      <c r="C2026" s="240" t="s">
        <v>31</v>
      </c>
      <c r="D2026" s="240" t="s">
        <v>32</v>
      </c>
      <c r="E2026" s="240" t="s">
        <v>4063</v>
      </c>
      <c r="F2026" s="240">
        <v>400168</v>
      </c>
      <c r="G2026" s="240" t="s">
        <v>473</v>
      </c>
      <c r="H2026" s="240" t="s">
        <v>382</v>
      </c>
      <c r="I2026" s="240">
        <v>23300</v>
      </c>
      <c r="J2026" s="240" t="s">
        <v>1143</v>
      </c>
      <c r="K2026" s="240" t="s">
        <v>1144</v>
      </c>
      <c r="L2026" s="240" t="s">
        <v>39</v>
      </c>
      <c r="M2026" s="240" t="s">
        <v>4061</v>
      </c>
      <c r="Q2026" s="240" t="s">
        <v>4201</v>
      </c>
      <c r="R2026" s="331">
        <v>5484</v>
      </c>
      <c r="S2026" s="240" t="s">
        <v>4091</v>
      </c>
      <c r="T2026" s="240" t="s">
        <v>4092</v>
      </c>
      <c r="U2026" s="240" t="s">
        <v>3719</v>
      </c>
      <c r="V2026" s="240">
        <v>100010001376</v>
      </c>
      <c r="AJ2026" s="198" t="str">
        <f t="shared" si="36"/>
        <v>-</v>
      </c>
      <c r="AK2026" s="230">
        <v>2014</v>
      </c>
      <c r="AL2026" s="551" t="s">
        <v>6795</v>
      </c>
    </row>
    <row r="2027" spans="2:38" ht="32" x14ac:dyDescent="0.2">
      <c r="B2027" s="253" t="s">
        <v>4064</v>
      </c>
      <c r="C2027" s="240" t="s">
        <v>31</v>
      </c>
      <c r="D2027" s="240" t="s">
        <v>32</v>
      </c>
      <c r="E2027" s="240" t="s">
        <v>4063</v>
      </c>
      <c r="F2027" s="240">
        <v>400168</v>
      </c>
      <c r="G2027" s="240" t="s">
        <v>473</v>
      </c>
      <c r="H2027" s="240" t="s">
        <v>382</v>
      </c>
      <c r="I2027" s="240">
        <v>24200</v>
      </c>
      <c r="J2027" s="240" t="s">
        <v>1143</v>
      </c>
      <c r="K2027" s="240" t="s">
        <v>1144</v>
      </c>
      <c r="L2027" s="240" t="s">
        <v>39</v>
      </c>
      <c r="M2027" s="240" t="s">
        <v>4061</v>
      </c>
      <c r="Q2027" s="240" t="s">
        <v>4237</v>
      </c>
      <c r="R2027" s="331">
        <v>5485</v>
      </c>
      <c r="S2027" s="240" t="s">
        <v>4091</v>
      </c>
      <c r="T2027" s="240" t="s">
        <v>4092</v>
      </c>
      <c r="U2027" s="240" t="s">
        <v>3719</v>
      </c>
      <c r="V2027" s="240">
        <v>100010001376</v>
      </c>
      <c r="AJ2027" s="198" t="str">
        <f t="shared" si="36"/>
        <v>-</v>
      </c>
      <c r="AK2027" s="230">
        <v>2014</v>
      </c>
      <c r="AL2027" s="551" t="s">
        <v>6795</v>
      </c>
    </row>
    <row r="2028" spans="2:38" x14ac:dyDescent="0.2">
      <c r="B2028" s="240">
        <v>10214959</v>
      </c>
      <c r="C2028" s="240" t="s">
        <v>31</v>
      </c>
      <c r="D2028" s="240" t="s">
        <v>32</v>
      </c>
      <c r="E2028" s="240" t="s">
        <v>4065</v>
      </c>
      <c r="F2028" s="240">
        <v>414171</v>
      </c>
      <c r="G2028" s="240" t="s">
        <v>764</v>
      </c>
      <c r="H2028" s="240" t="s">
        <v>321</v>
      </c>
      <c r="I2028" s="240">
        <v>12210</v>
      </c>
      <c r="J2028" s="240" t="s">
        <v>207</v>
      </c>
      <c r="K2028" s="240" t="s">
        <v>440</v>
      </c>
      <c r="L2028" s="240" t="s">
        <v>39</v>
      </c>
      <c r="M2028" s="240" t="s">
        <v>4061</v>
      </c>
      <c r="N2028" s="192" t="s">
        <v>2922</v>
      </c>
      <c r="Q2028" s="240" t="s">
        <v>4504</v>
      </c>
      <c r="R2028" s="331">
        <v>5486</v>
      </c>
      <c r="S2028" s="240" t="s">
        <v>4091</v>
      </c>
      <c r="T2028" s="240" t="s">
        <v>4092</v>
      </c>
      <c r="U2028" s="240" t="s">
        <v>3719</v>
      </c>
      <c r="V2028" s="240">
        <v>100010001376</v>
      </c>
      <c r="AJ2028" s="198" t="str">
        <f t="shared" si="36"/>
        <v>-</v>
      </c>
      <c r="AK2028" s="230">
        <v>2014</v>
      </c>
      <c r="AL2028" s="551" t="s">
        <v>6795</v>
      </c>
    </row>
    <row r="2029" spans="2:38" x14ac:dyDescent="0.2">
      <c r="B2029" s="240">
        <v>10215781</v>
      </c>
      <c r="C2029" s="240" t="s">
        <v>31</v>
      </c>
      <c r="D2029" s="240" t="s">
        <v>32</v>
      </c>
      <c r="E2029" s="240" t="s">
        <v>4066</v>
      </c>
      <c r="F2029" s="240">
        <v>404346</v>
      </c>
      <c r="G2029" s="240" t="s">
        <v>4067</v>
      </c>
      <c r="H2029" s="240" t="s">
        <v>439</v>
      </c>
      <c r="I2029" s="240">
        <v>27200</v>
      </c>
      <c r="J2029" s="240" t="s">
        <v>1143</v>
      </c>
      <c r="K2029" s="240" t="s">
        <v>1144</v>
      </c>
      <c r="L2029" s="240" t="s">
        <v>39</v>
      </c>
      <c r="M2029" s="240" t="s">
        <v>4068</v>
      </c>
      <c r="Q2029" s="240" t="s">
        <v>4238</v>
      </c>
      <c r="R2029" s="331">
        <v>5487</v>
      </c>
      <c r="S2029" s="240" t="s">
        <v>4091</v>
      </c>
      <c r="T2029" s="240" t="s">
        <v>4092</v>
      </c>
      <c r="U2029" s="240" t="s">
        <v>3719</v>
      </c>
      <c r="V2029" s="240">
        <v>100010001376</v>
      </c>
      <c r="AJ2029" s="198" t="str">
        <f t="shared" si="36"/>
        <v>-</v>
      </c>
      <c r="AK2029" s="230">
        <v>2014</v>
      </c>
      <c r="AL2029" s="551" t="s">
        <v>6795</v>
      </c>
    </row>
    <row r="2030" spans="2:38" x14ac:dyDescent="0.2">
      <c r="B2030" s="240">
        <v>10215927</v>
      </c>
      <c r="C2030" s="240" t="s">
        <v>31</v>
      </c>
      <c r="D2030" s="240" t="s">
        <v>32</v>
      </c>
      <c r="E2030" s="240" t="s">
        <v>4069</v>
      </c>
      <c r="F2030" s="240">
        <v>400445</v>
      </c>
      <c r="G2030" s="240" t="s">
        <v>4070</v>
      </c>
      <c r="H2030" s="240" t="s">
        <v>2398</v>
      </c>
      <c r="I2030" s="240">
        <v>1700</v>
      </c>
      <c r="J2030" s="240" t="s">
        <v>474</v>
      </c>
      <c r="K2030" s="240" t="s">
        <v>731</v>
      </c>
      <c r="L2030" s="240" t="s">
        <v>39</v>
      </c>
      <c r="M2030" s="240" t="s">
        <v>4071</v>
      </c>
      <c r="Q2030" s="240" t="s">
        <v>4205</v>
      </c>
      <c r="R2030" s="331">
        <v>5488</v>
      </c>
      <c r="S2030" s="240" t="s">
        <v>4091</v>
      </c>
      <c r="T2030" s="240" t="s">
        <v>4092</v>
      </c>
      <c r="U2030" s="240" t="s">
        <v>3719</v>
      </c>
      <c r="V2030" s="240">
        <v>100010001376</v>
      </c>
      <c r="AJ2030" s="198" t="str">
        <f t="shared" si="36"/>
        <v>-</v>
      </c>
      <c r="AK2030" s="230">
        <v>2014</v>
      </c>
      <c r="AL2030" s="551" t="s">
        <v>6795</v>
      </c>
    </row>
    <row r="2031" spans="2:38" x14ac:dyDescent="0.2">
      <c r="B2031" s="240">
        <v>10215930</v>
      </c>
      <c r="C2031" s="240" t="s">
        <v>31</v>
      </c>
      <c r="D2031" s="240" t="s">
        <v>32</v>
      </c>
      <c r="E2031" s="240" t="s">
        <v>4069</v>
      </c>
      <c r="F2031" s="240">
        <v>400445</v>
      </c>
      <c r="G2031" s="240" t="s">
        <v>4070</v>
      </c>
      <c r="H2031" s="240" t="s">
        <v>2398</v>
      </c>
      <c r="I2031" s="240">
        <v>6300</v>
      </c>
      <c r="J2031" s="240" t="s">
        <v>474</v>
      </c>
      <c r="K2031" s="240" t="s">
        <v>731</v>
      </c>
      <c r="L2031" s="240" t="s">
        <v>39</v>
      </c>
      <c r="M2031" s="240" t="s">
        <v>4071</v>
      </c>
      <c r="Q2031" s="240" t="s">
        <v>4204</v>
      </c>
      <c r="R2031" s="331">
        <v>5489</v>
      </c>
      <c r="S2031" s="240" t="s">
        <v>4091</v>
      </c>
      <c r="T2031" s="240" t="s">
        <v>4092</v>
      </c>
      <c r="U2031" s="240" t="s">
        <v>3719</v>
      </c>
      <c r="V2031" s="240">
        <v>100010001376</v>
      </c>
      <c r="AJ2031" s="198" t="str">
        <f t="shared" si="36"/>
        <v>-</v>
      </c>
      <c r="AK2031" s="230">
        <v>2014</v>
      </c>
      <c r="AL2031" s="551" t="s">
        <v>6795</v>
      </c>
    </row>
    <row r="2032" spans="2:38" x14ac:dyDescent="0.2">
      <c r="B2032" s="240">
        <v>10216877</v>
      </c>
      <c r="C2032" s="240" t="s">
        <v>31</v>
      </c>
      <c r="D2032" s="240" t="s">
        <v>32</v>
      </c>
      <c r="E2032" s="240" t="s">
        <v>3999</v>
      </c>
      <c r="F2032" s="240">
        <v>404580</v>
      </c>
      <c r="G2032" s="240" t="s">
        <v>4000</v>
      </c>
      <c r="H2032" s="240" t="s">
        <v>321</v>
      </c>
      <c r="I2032" s="240">
        <v>31600</v>
      </c>
      <c r="J2032" s="240" t="s">
        <v>253</v>
      </c>
      <c r="K2032" s="240" t="s">
        <v>327</v>
      </c>
      <c r="L2032" s="240" t="s">
        <v>39</v>
      </c>
      <c r="M2032" s="240" t="s">
        <v>4068</v>
      </c>
      <c r="Q2032" s="240" t="s">
        <v>4239</v>
      </c>
      <c r="R2032" s="331">
        <v>5490</v>
      </c>
      <c r="S2032" s="240" t="s">
        <v>4091</v>
      </c>
      <c r="T2032" s="240" t="s">
        <v>4092</v>
      </c>
      <c r="U2032" s="240" t="s">
        <v>3719</v>
      </c>
      <c r="V2032" s="240">
        <v>100010001376</v>
      </c>
      <c r="AJ2032" s="198" t="str">
        <f t="shared" si="36"/>
        <v>-</v>
      </c>
      <c r="AK2032" s="230">
        <v>2014</v>
      </c>
      <c r="AL2032" s="551" t="s">
        <v>6795</v>
      </c>
    </row>
    <row r="2033" spans="2:38" x14ac:dyDescent="0.2">
      <c r="B2033" s="240">
        <v>10220259</v>
      </c>
      <c r="C2033" s="240" t="s">
        <v>31</v>
      </c>
      <c r="D2033" s="240" t="s">
        <v>32</v>
      </c>
      <c r="E2033" s="240" t="s">
        <v>4065</v>
      </c>
      <c r="F2033" s="240">
        <v>414171</v>
      </c>
      <c r="G2033" s="240" t="s">
        <v>764</v>
      </c>
      <c r="H2033" s="240" t="s">
        <v>321</v>
      </c>
      <c r="I2033" s="240">
        <v>36810</v>
      </c>
      <c r="J2033" s="240" t="s">
        <v>356</v>
      </c>
      <c r="K2033" s="240" t="s">
        <v>357</v>
      </c>
      <c r="L2033" s="240" t="s">
        <v>39</v>
      </c>
      <c r="M2033" s="240" t="s">
        <v>4061</v>
      </c>
      <c r="Q2033" s="240" t="s">
        <v>4151</v>
      </c>
      <c r="R2033" s="331">
        <v>5491</v>
      </c>
      <c r="S2033" s="240" t="s">
        <v>4091</v>
      </c>
      <c r="T2033" s="240" t="s">
        <v>4092</v>
      </c>
      <c r="U2033" s="240" t="s">
        <v>3719</v>
      </c>
      <c r="V2033" s="240">
        <v>100010001376</v>
      </c>
      <c r="AJ2033" s="198" t="str">
        <f t="shared" si="36"/>
        <v>-</v>
      </c>
      <c r="AK2033" s="230">
        <v>2014</v>
      </c>
      <c r="AL2033" s="551" t="s">
        <v>6795</v>
      </c>
    </row>
    <row r="2034" spans="2:38" x14ac:dyDescent="0.2">
      <c r="B2034" s="240">
        <v>10220260</v>
      </c>
      <c r="C2034" s="240" t="s">
        <v>31</v>
      </c>
      <c r="D2034" s="240" t="s">
        <v>32</v>
      </c>
      <c r="E2034" s="240" t="s">
        <v>4065</v>
      </c>
      <c r="F2034" s="240">
        <v>414171</v>
      </c>
      <c r="G2034" s="240" t="s">
        <v>764</v>
      </c>
      <c r="H2034" s="240" t="s">
        <v>321</v>
      </c>
      <c r="I2034" s="240">
        <v>36820</v>
      </c>
      <c r="J2034" s="240" t="s">
        <v>356</v>
      </c>
      <c r="K2034" s="240" t="s">
        <v>357</v>
      </c>
      <c r="L2034" s="240" t="s">
        <v>39</v>
      </c>
      <c r="M2034" s="240" t="s">
        <v>4061</v>
      </c>
      <c r="Q2034" s="240" t="s">
        <v>4150</v>
      </c>
      <c r="R2034" s="331">
        <v>5492</v>
      </c>
      <c r="S2034" s="240" t="s">
        <v>4091</v>
      </c>
      <c r="T2034" s="240" t="s">
        <v>4092</v>
      </c>
      <c r="U2034" s="240" t="s">
        <v>3719</v>
      </c>
      <c r="V2034" s="240">
        <v>100010001376</v>
      </c>
      <c r="AJ2034" s="198" t="str">
        <f t="shared" si="36"/>
        <v>-</v>
      </c>
      <c r="AK2034" s="230">
        <v>2014</v>
      </c>
      <c r="AL2034" s="551" t="s">
        <v>6795</v>
      </c>
    </row>
    <row r="2035" spans="2:38" x14ac:dyDescent="0.2">
      <c r="B2035" s="240">
        <v>10220446</v>
      </c>
      <c r="C2035" s="240" t="s">
        <v>31</v>
      </c>
      <c r="D2035" s="240" t="s">
        <v>32</v>
      </c>
      <c r="E2035" s="240" t="s">
        <v>3890</v>
      </c>
      <c r="F2035" s="240">
        <v>413349</v>
      </c>
      <c r="G2035" s="240" t="s">
        <v>3891</v>
      </c>
      <c r="H2035" s="240" t="s">
        <v>3892</v>
      </c>
      <c r="I2035" s="240">
        <v>10401</v>
      </c>
      <c r="J2035" s="240" t="s">
        <v>449</v>
      </c>
      <c r="K2035" s="240" t="s">
        <v>1080</v>
      </c>
      <c r="L2035" s="240" t="s">
        <v>39</v>
      </c>
      <c r="M2035" s="240" t="s">
        <v>4061</v>
      </c>
      <c r="Q2035" s="240" t="s">
        <v>4141</v>
      </c>
      <c r="R2035" s="331">
        <v>5493</v>
      </c>
      <c r="S2035" s="240" t="s">
        <v>4091</v>
      </c>
      <c r="T2035" s="240" t="s">
        <v>4092</v>
      </c>
      <c r="U2035" s="240" t="s">
        <v>3719</v>
      </c>
      <c r="V2035" s="240">
        <v>100010001376</v>
      </c>
      <c r="AJ2035" s="198" t="str">
        <f t="shared" si="36"/>
        <v>-</v>
      </c>
      <c r="AK2035" s="230">
        <v>2014</v>
      </c>
      <c r="AL2035" s="551" t="s">
        <v>6795</v>
      </c>
    </row>
    <row r="2036" spans="2:38" x14ac:dyDescent="0.2">
      <c r="B2036" s="240">
        <v>10220730</v>
      </c>
      <c r="C2036" s="240" t="s">
        <v>31</v>
      </c>
      <c r="D2036" s="240" t="s">
        <v>32</v>
      </c>
      <c r="E2036" s="240" t="s">
        <v>3890</v>
      </c>
      <c r="F2036" s="240">
        <v>413349</v>
      </c>
      <c r="G2036" s="240" t="s">
        <v>3891</v>
      </c>
      <c r="H2036" s="240" t="s">
        <v>3892</v>
      </c>
      <c r="I2036" s="240">
        <v>24901</v>
      </c>
      <c r="J2036" s="240" t="s">
        <v>491</v>
      </c>
      <c r="K2036" s="240" t="s">
        <v>549</v>
      </c>
      <c r="L2036" s="240" t="s">
        <v>39</v>
      </c>
      <c r="M2036" s="240" t="s">
        <v>4061</v>
      </c>
      <c r="Q2036" s="240" t="s">
        <v>4145</v>
      </c>
      <c r="R2036" s="331">
        <v>5494</v>
      </c>
      <c r="S2036" s="240" t="s">
        <v>4091</v>
      </c>
      <c r="T2036" s="240" t="s">
        <v>4092</v>
      </c>
      <c r="U2036" s="240" t="s">
        <v>3719</v>
      </c>
      <c r="V2036" s="240">
        <v>100010001376</v>
      </c>
      <c r="AJ2036" s="198" t="str">
        <f t="shared" si="36"/>
        <v>-</v>
      </c>
      <c r="AK2036" s="230">
        <v>2014</v>
      </c>
      <c r="AL2036" s="551" t="s">
        <v>6795</v>
      </c>
    </row>
    <row r="2037" spans="2:38" x14ac:dyDescent="0.2">
      <c r="B2037" s="240">
        <v>10221481</v>
      </c>
      <c r="C2037" s="240" t="s">
        <v>31</v>
      </c>
      <c r="D2037" s="240" t="s">
        <v>75</v>
      </c>
      <c r="E2037" s="240">
        <v>4000069716</v>
      </c>
      <c r="F2037" s="240">
        <v>600179</v>
      </c>
      <c r="G2037" s="240" t="s">
        <v>4072</v>
      </c>
      <c r="H2037" s="240" t="s">
        <v>35</v>
      </c>
      <c r="I2037" s="240">
        <v>30</v>
      </c>
      <c r="J2037" s="240" t="s">
        <v>4073</v>
      </c>
      <c r="K2037" s="240" t="s">
        <v>4074</v>
      </c>
      <c r="L2037" s="240" t="s">
        <v>39</v>
      </c>
      <c r="M2037" s="240" t="s">
        <v>4075</v>
      </c>
      <c r="Q2037" s="240" t="s">
        <v>4165</v>
      </c>
      <c r="R2037" s="331">
        <v>5495</v>
      </c>
      <c r="S2037" s="240" t="s">
        <v>4091</v>
      </c>
      <c r="T2037" s="240" t="s">
        <v>4092</v>
      </c>
      <c r="U2037" s="240" t="s">
        <v>3719</v>
      </c>
      <c r="V2037" s="240">
        <v>100010001376</v>
      </c>
      <c r="AJ2037" s="198" t="str">
        <f t="shared" si="36"/>
        <v>-</v>
      </c>
      <c r="AK2037" s="230">
        <v>2014</v>
      </c>
      <c r="AL2037" s="551" t="s">
        <v>6795</v>
      </c>
    </row>
    <row r="2038" spans="2:38" x14ac:dyDescent="0.2">
      <c r="B2038" s="240">
        <v>10221482</v>
      </c>
      <c r="C2038" s="240" t="s">
        <v>31</v>
      </c>
      <c r="D2038" s="240" t="s">
        <v>75</v>
      </c>
      <c r="E2038" s="240">
        <v>4000069716</v>
      </c>
      <c r="F2038" s="240">
        <v>600179</v>
      </c>
      <c r="G2038" s="240" t="s">
        <v>4072</v>
      </c>
      <c r="H2038" s="240" t="s">
        <v>35</v>
      </c>
      <c r="I2038" s="240">
        <v>85</v>
      </c>
      <c r="J2038" s="240" t="s">
        <v>4076</v>
      </c>
      <c r="K2038" s="240" t="s">
        <v>4074</v>
      </c>
      <c r="L2038" s="240" t="s">
        <v>39</v>
      </c>
      <c r="M2038" s="240" t="s">
        <v>4075</v>
      </c>
      <c r="Q2038" s="240" t="s">
        <v>4165</v>
      </c>
      <c r="R2038" s="331">
        <v>5496</v>
      </c>
      <c r="S2038" s="240" t="s">
        <v>4091</v>
      </c>
      <c r="T2038" s="240" t="s">
        <v>4092</v>
      </c>
      <c r="U2038" s="240" t="s">
        <v>3719</v>
      </c>
      <c r="V2038" s="240">
        <v>100010001376</v>
      </c>
      <c r="AJ2038" s="198" t="str">
        <f t="shared" si="36"/>
        <v>-</v>
      </c>
      <c r="AK2038" s="230">
        <v>2014</v>
      </c>
      <c r="AL2038" s="551" t="s">
        <v>6795</v>
      </c>
    </row>
    <row r="2039" spans="2:38" ht="32" x14ac:dyDescent="0.2">
      <c r="B2039" s="253" t="s">
        <v>4077</v>
      </c>
      <c r="C2039" s="240" t="s">
        <v>31</v>
      </c>
      <c r="D2039" s="240" t="s">
        <v>32</v>
      </c>
      <c r="E2039" s="240" t="s">
        <v>4078</v>
      </c>
      <c r="F2039" s="240">
        <v>409354</v>
      </c>
      <c r="G2039" s="240" t="s">
        <v>4079</v>
      </c>
      <c r="H2039" s="240" t="s">
        <v>439</v>
      </c>
      <c r="I2039" s="240">
        <v>30100</v>
      </c>
      <c r="J2039" s="240" t="s">
        <v>992</v>
      </c>
      <c r="K2039" s="240" t="s">
        <v>4080</v>
      </c>
      <c r="L2039" s="240" t="s">
        <v>39</v>
      </c>
      <c r="M2039" s="240" t="s">
        <v>4061</v>
      </c>
      <c r="N2039" s="192" t="s">
        <v>4252</v>
      </c>
      <c r="Q2039" s="240" t="s">
        <v>4272</v>
      </c>
      <c r="R2039" s="331">
        <v>5497</v>
      </c>
      <c r="S2039" s="240" t="s">
        <v>4091</v>
      </c>
      <c r="T2039" s="240" t="s">
        <v>4092</v>
      </c>
      <c r="U2039" s="240" t="s">
        <v>3719</v>
      </c>
      <c r="V2039" s="240">
        <v>100010001376</v>
      </c>
      <c r="AJ2039" s="198" t="str">
        <f t="shared" si="36"/>
        <v>-</v>
      </c>
      <c r="AK2039" s="230">
        <v>2014</v>
      </c>
      <c r="AL2039" s="551" t="s">
        <v>6795</v>
      </c>
    </row>
    <row r="2040" spans="2:38" ht="32" x14ac:dyDescent="0.2">
      <c r="B2040" s="253" t="s">
        <v>4081</v>
      </c>
      <c r="C2040" s="240" t="s">
        <v>31</v>
      </c>
      <c r="D2040" s="240" t="s">
        <v>32</v>
      </c>
      <c r="E2040" s="240" t="s">
        <v>4065</v>
      </c>
      <c r="F2040" s="240">
        <v>414171</v>
      </c>
      <c r="G2040" s="240" t="s">
        <v>764</v>
      </c>
      <c r="H2040" s="240" t="s">
        <v>321</v>
      </c>
      <c r="I2040" s="240">
        <v>40200</v>
      </c>
      <c r="J2040" s="240" t="s">
        <v>3361</v>
      </c>
      <c r="K2040" s="240" t="s">
        <v>3429</v>
      </c>
      <c r="L2040" s="240" t="s">
        <v>39</v>
      </c>
      <c r="M2040" s="240" t="s">
        <v>4060</v>
      </c>
      <c r="N2040" s="192" t="s">
        <v>4252</v>
      </c>
      <c r="Q2040" s="240" t="s">
        <v>4274</v>
      </c>
      <c r="R2040" s="331">
        <v>5498</v>
      </c>
      <c r="S2040" s="240" t="s">
        <v>4091</v>
      </c>
      <c r="T2040" s="240" t="s">
        <v>4092</v>
      </c>
      <c r="U2040" s="240" t="s">
        <v>3719</v>
      </c>
      <c r="V2040" s="240">
        <v>100010001376</v>
      </c>
      <c r="AJ2040" s="198" t="str">
        <f t="shared" si="36"/>
        <v>-</v>
      </c>
      <c r="AK2040" s="230">
        <v>2014</v>
      </c>
      <c r="AL2040" s="551" t="s">
        <v>6795</v>
      </c>
    </row>
    <row r="2041" spans="2:38" ht="32" x14ac:dyDescent="0.2">
      <c r="B2041" s="253" t="s">
        <v>4082</v>
      </c>
      <c r="C2041" s="240" t="s">
        <v>31</v>
      </c>
      <c r="D2041" s="240" t="s">
        <v>32</v>
      </c>
      <c r="E2041" s="240" t="s">
        <v>4066</v>
      </c>
      <c r="F2041" s="240">
        <v>404346</v>
      </c>
      <c r="G2041" s="240" t="s">
        <v>4067</v>
      </c>
      <c r="H2041" s="240" t="s">
        <v>439</v>
      </c>
      <c r="I2041" s="240">
        <v>30100</v>
      </c>
      <c r="J2041" s="240" t="s">
        <v>564</v>
      </c>
      <c r="K2041" s="240" t="s">
        <v>3923</v>
      </c>
      <c r="L2041" s="240" t="s">
        <v>39</v>
      </c>
      <c r="M2041" s="240" t="s">
        <v>4068</v>
      </c>
      <c r="Q2041" s="240" t="s">
        <v>4169</v>
      </c>
      <c r="R2041" s="331">
        <v>5499</v>
      </c>
      <c r="S2041" s="240" t="s">
        <v>4091</v>
      </c>
      <c r="T2041" s="240" t="s">
        <v>4092</v>
      </c>
      <c r="U2041" s="240" t="s">
        <v>3719</v>
      </c>
      <c r="V2041" s="240">
        <v>100010001376</v>
      </c>
      <c r="AJ2041" s="198" t="str">
        <f t="shared" si="36"/>
        <v>-</v>
      </c>
      <c r="AK2041" s="230">
        <v>2014</v>
      </c>
      <c r="AL2041" s="551" t="s">
        <v>6795</v>
      </c>
    </row>
    <row r="2042" spans="2:38" ht="32" x14ac:dyDescent="0.2">
      <c r="B2042" s="253" t="s">
        <v>4083</v>
      </c>
      <c r="C2042" s="240" t="s">
        <v>31</v>
      </c>
      <c r="D2042" s="240" t="s">
        <v>32</v>
      </c>
      <c r="E2042" s="240" t="s">
        <v>4084</v>
      </c>
      <c r="F2042" s="240">
        <v>410676</v>
      </c>
      <c r="G2042" s="240" t="s">
        <v>2616</v>
      </c>
      <c r="H2042" s="240" t="s">
        <v>321</v>
      </c>
      <c r="I2042" s="240">
        <v>30100</v>
      </c>
      <c r="J2042" s="240" t="s">
        <v>989</v>
      </c>
      <c r="K2042" s="240" t="s">
        <v>3905</v>
      </c>
      <c r="L2042" s="240" t="s">
        <v>39</v>
      </c>
      <c r="M2042" s="240" t="s">
        <v>4071</v>
      </c>
      <c r="N2042" s="192" t="s">
        <v>4252</v>
      </c>
      <c r="Q2042" s="240" t="s">
        <v>4275</v>
      </c>
      <c r="R2042" s="331">
        <v>5500</v>
      </c>
      <c r="S2042" s="240" t="s">
        <v>4091</v>
      </c>
      <c r="T2042" s="240" t="s">
        <v>4092</v>
      </c>
      <c r="U2042" s="240" t="s">
        <v>3719</v>
      </c>
      <c r="V2042" s="240">
        <v>100010001376</v>
      </c>
      <c r="AJ2042" s="198" t="str">
        <f t="shared" si="36"/>
        <v>-</v>
      </c>
      <c r="AK2042" s="230">
        <v>2014</v>
      </c>
      <c r="AL2042" s="551" t="s">
        <v>6795</v>
      </c>
    </row>
    <row r="2043" spans="2:38" ht="32" x14ac:dyDescent="0.2">
      <c r="B2043" s="253" t="s">
        <v>4085</v>
      </c>
      <c r="C2043" s="240" t="s">
        <v>31</v>
      </c>
      <c r="D2043" s="240" t="s">
        <v>32</v>
      </c>
      <c r="E2043" s="240" t="s">
        <v>4086</v>
      </c>
      <c r="F2043" s="240">
        <v>405372</v>
      </c>
      <c r="G2043" s="240" t="s">
        <v>1475</v>
      </c>
      <c r="H2043" s="240" t="s">
        <v>604</v>
      </c>
      <c r="I2043" s="240">
        <v>30500</v>
      </c>
      <c r="J2043" s="240" t="s">
        <v>4087</v>
      </c>
      <c r="K2043" s="240" t="s">
        <v>3429</v>
      </c>
      <c r="L2043" s="240" t="s">
        <v>39</v>
      </c>
      <c r="M2043" s="240" t="s">
        <v>4061</v>
      </c>
      <c r="N2043" s="192" t="s">
        <v>4265</v>
      </c>
      <c r="Q2043" s="240" t="s">
        <v>4266</v>
      </c>
      <c r="R2043" s="331">
        <v>5501</v>
      </c>
      <c r="S2043" s="240" t="s">
        <v>4091</v>
      </c>
      <c r="T2043" s="240" t="s">
        <v>4092</v>
      </c>
      <c r="U2043" s="240" t="s">
        <v>3719</v>
      </c>
      <c r="V2043" s="240">
        <v>100010001376</v>
      </c>
      <c r="AJ2043" s="198" t="str">
        <f t="shared" si="36"/>
        <v>-</v>
      </c>
      <c r="AK2043" s="230">
        <v>2014</v>
      </c>
      <c r="AL2043" s="551" t="s">
        <v>6795</v>
      </c>
    </row>
    <row r="2044" spans="2:38" ht="32" x14ac:dyDescent="0.2">
      <c r="B2044" s="253" t="s">
        <v>4088</v>
      </c>
      <c r="C2044" s="240" t="s">
        <v>31</v>
      </c>
      <c r="D2044" s="240" t="s">
        <v>32</v>
      </c>
      <c r="E2044" s="240" t="s">
        <v>848</v>
      </c>
      <c r="F2044" s="240" t="s">
        <v>463</v>
      </c>
      <c r="G2044" s="240" t="s">
        <v>260</v>
      </c>
      <c r="H2044" s="240" t="s">
        <v>261</v>
      </c>
      <c r="I2044" s="240">
        <v>500</v>
      </c>
      <c r="J2044" s="240" t="s">
        <v>4089</v>
      </c>
      <c r="K2044" s="240" t="s">
        <v>1984</v>
      </c>
      <c r="L2044" s="240" t="s">
        <v>255</v>
      </c>
      <c r="M2044" s="240" t="s">
        <v>851</v>
      </c>
      <c r="Q2044" s="240" t="s">
        <v>4098</v>
      </c>
      <c r="R2044" s="331">
        <v>5584</v>
      </c>
      <c r="S2044" s="240" t="s">
        <v>800</v>
      </c>
      <c r="T2044" s="240" t="s">
        <v>801</v>
      </c>
      <c r="U2044" s="240" t="s">
        <v>3719</v>
      </c>
      <c r="V2044" s="240">
        <v>100010001376</v>
      </c>
      <c r="AJ2044" s="198" t="str">
        <f t="shared" si="36"/>
        <v>-</v>
      </c>
      <c r="AK2044" s="230">
        <v>2014</v>
      </c>
      <c r="AL2044" s="551" t="s">
        <v>6795</v>
      </c>
    </row>
    <row r="2045" spans="2:38" ht="32" x14ac:dyDescent="0.2">
      <c r="B2045" s="253" t="s">
        <v>4099</v>
      </c>
      <c r="C2045" s="240" t="s">
        <v>31</v>
      </c>
      <c r="D2045" s="240" t="s">
        <v>32</v>
      </c>
      <c r="E2045" s="240" t="s">
        <v>848</v>
      </c>
      <c r="F2045" s="240" t="s">
        <v>463</v>
      </c>
      <c r="G2045" s="240" t="s">
        <v>260</v>
      </c>
      <c r="H2045" s="240" t="s">
        <v>261</v>
      </c>
      <c r="I2045" s="240">
        <v>10100</v>
      </c>
      <c r="J2045" s="240" t="s">
        <v>3920</v>
      </c>
      <c r="K2045" s="240" t="s">
        <v>1537</v>
      </c>
      <c r="L2045" s="240" t="s">
        <v>255</v>
      </c>
      <c r="M2045" s="240" t="s">
        <v>851</v>
      </c>
      <c r="Q2045" s="240" t="s">
        <v>4100</v>
      </c>
      <c r="R2045" s="331">
        <v>5587</v>
      </c>
      <c r="S2045" s="240" t="s">
        <v>800</v>
      </c>
      <c r="T2045" s="240" t="s">
        <v>801</v>
      </c>
      <c r="U2045" s="240" t="s">
        <v>3719</v>
      </c>
      <c r="V2045" s="240">
        <v>100010001376</v>
      </c>
      <c r="AJ2045" s="198" t="str">
        <f t="shared" si="36"/>
        <v>-</v>
      </c>
      <c r="AK2045" s="230">
        <v>2014</v>
      </c>
      <c r="AL2045" s="551" t="s">
        <v>6795</v>
      </c>
    </row>
    <row r="2046" spans="2:38" x14ac:dyDescent="0.2">
      <c r="B2046" s="336">
        <v>10219719</v>
      </c>
      <c r="C2046" t="s">
        <v>31</v>
      </c>
      <c r="D2046" t="s">
        <v>32</v>
      </c>
      <c r="E2046" s="9">
        <v>4000069716</v>
      </c>
      <c r="F2046" s="41">
        <v>600179</v>
      </c>
      <c r="G2046" s="41" t="s">
        <v>4104</v>
      </c>
      <c r="H2046" s="41" t="s">
        <v>35</v>
      </c>
      <c r="I2046" s="42">
        <v>41</v>
      </c>
      <c r="J2046" s="41" t="s">
        <v>4105</v>
      </c>
      <c r="K2046" s="41" t="s">
        <v>979</v>
      </c>
      <c r="L2046" s="41"/>
      <c r="M2046" s="337"/>
      <c r="N2046" s="347"/>
      <c r="O2046" s="337"/>
      <c r="Q2046" s="41" t="s">
        <v>4126</v>
      </c>
      <c r="R2046" s="44">
        <v>5591</v>
      </c>
      <c r="S2046" s="338"/>
      <c r="T2046" s="339"/>
      <c r="U2046" t="s">
        <v>3719</v>
      </c>
      <c r="V2046" s="39">
        <v>100010001376</v>
      </c>
      <c r="AJ2046" s="198" t="str">
        <f t="shared" si="36"/>
        <v>-</v>
      </c>
      <c r="AK2046" s="230">
        <v>2014</v>
      </c>
      <c r="AL2046" s="551" t="s">
        <v>6795</v>
      </c>
    </row>
    <row r="2047" spans="2:38" x14ac:dyDescent="0.2">
      <c r="B2047" s="336">
        <v>10219718</v>
      </c>
      <c r="C2047" t="s">
        <v>31</v>
      </c>
      <c r="D2047" t="s">
        <v>32</v>
      </c>
      <c r="E2047" s="9">
        <v>4000069716</v>
      </c>
      <c r="F2047" s="41">
        <v>600179</v>
      </c>
      <c r="G2047" s="41" t="s">
        <v>4104</v>
      </c>
      <c r="H2047" s="41" t="s">
        <v>35</v>
      </c>
      <c r="I2047" s="42">
        <v>91</v>
      </c>
      <c r="J2047" s="41" t="s">
        <v>4105</v>
      </c>
      <c r="K2047" s="41" t="s">
        <v>979</v>
      </c>
      <c r="L2047" s="41"/>
      <c r="M2047" s="337"/>
      <c r="N2047" s="347"/>
      <c r="O2047" s="337"/>
      <c r="Q2047" s="41" t="s">
        <v>4101</v>
      </c>
      <c r="R2047" s="44">
        <v>5592</v>
      </c>
      <c r="S2047" s="338"/>
      <c r="T2047" s="339"/>
      <c r="U2047" t="s">
        <v>3719</v>
      </c>
      <c r="V2047" s="39">
        <v>100010001376</v>
      </c>
      <c r="AJ2047" s="198" t="str">
        <f t="shared" si="36"/>
        <v>-</v>
      </c>
      <c r="AK2047" s="230">
        <v>2014</v>
      </c>
      <c r="AL2047" s="551" t="s">
        <v>6795</v>
      </c>
    </row>
    <row r="2048" spans="2:38" x14ac:dyDescent="0.2">
      <c r="B2048">
        <v>10215787</v>
      </c>
      <c r="C2048" t="s">
        <v>31</v>
      </c>
      <c r="D2048" t="s">
        <v>32</v>
      </c>
      <c r="E2048" t="s">
        <v>4066</v>
      </c>
      <c r="F2048">
        <v>404346</v>
      </c>
      <c r="G2048" t="s">
        <v>4067</v>
      </c>
      <c r="H2048" t="s">
        <v>439</v>
      </c>
      <c r="I2048">
        <v>70400</v>
      </c>
      <c r="J2048" t="s">
        <v>738</v>
      </c>
      <c r="K2048" t="s">
        <v>739</v>
      </c>
      <c r="L2048" t="s">
        <v>255</v>
      </c>
      <c r="M2048" t="s">
        <v>4106</v>
      </c>
      <c r="N2048" s="346"/>
      <c r="O2048"/>
      <c r="Q2048" s="240" t="s">
        <v>4170</v>
      </c>
      <c r="R2048" s="44">
        <v>5593</v>
      </c>
      <c r="S2048" s="338" t="s">
        <v>4107</v>
      </c>
      <c r="T2048" s="339" t="s">
        <v>4108</v>
      </c>
      <c r="U2048" t="s">
        <v>3719</v>
      </c>
      <c r="V2048" s="39">
        <v>100010001376</v>
      </c>
      <c r="AJ2048" s="198" t="str">
        <f t="shared" si="36"/>
        <v>-</v>
      </c>
      <c r="AK2048" s="230">
        <v>2014</v>
      </c>
      <c r="AL2048" s="551" t="s">
        <v>6795</v>
      </c>
    </row>
    <row r="2049" spans="2:38" x14ac:dyDescent="0.2">
      <c r="B2049">
        <v>10215766</v>
      </c>
      <c r="C2049" t="s">
        <v>31</v>
      </c>
      <c r="D2049" t="s">
        <v>32</v>
      </c>
      <c r="E2049" t="s">
        <v>4066</v>
      </c>
      <c r="F2049">
        <v>404346</v>
      </c>
      <c r="G2049" t="s">
        <v>4067</v>
      </c>
      <c r="H2049" t="s">
        <v>439</v>
      </c>
      <c r="I2049">
        <v>5800</v>
      </c>
      <c r="J2049" t="s">
        <v>207</v>
      </c>
      <c r="K2049" t="s">
        <v>3422</v>
      </c>
      <c r="L2049" t="s">
        <v>255</v>
      </c>
      <c r="M2049" t="s">
        <v>4109</v>
      </c>
      <c r="N2049" s="346" t="s">
        <v>4265</v>
      </c>
      <c r="O2049"/>
      <c r="Q2049" s="240" t="s">
        <v>4400</v>
      </c>
      <c r="R2049" s="44">
        <v>5594</v>
      </c>
      <c r="S2049" s="338" t="s">
        <v>4107</v>
      </c>
      <c r="T2049" s="339" t="s">
        <v>4108</v>
      </c>
      <c r="U2049" t="s">
        <v>3719</v>
      </c>
      <c r="V2049" s="39">
        <v>100010001376</v>
      </c>
      <c r="AJ2049" s="198" t="str">
        <f t="shared" si="36"/>
        <v>-</v>
      </c>
      <c r="AK2049" s="230">
        <v>2014</v>
      </c>
      <c r="AL2049" s="551" t="s">
        <v>6795</v>
      </c>
    </row>
    <row r="2050" spans="2:38" x14ac:dyDescent="0.2">
      <c r="B2050">
        <v>10223088</v>
      </c>
      <c r="C2050" t="s">
        <v>31</v>
      </c>
      <c r="D2050" t="s">
        <v>32</v>
      </c>
      <c r="E2050" t="s">
        <v>4110</v>
      </c>
      <c r="F2050">
        <v>601099</v>
      </c>
      <c r="G2050" t="s">
        <v>4111</v>
      </c>
      <c r="H2050" t="s">
        <v>35</v>
      </c>
      <c r="I2050">
        <v>22630</v>
      </c>
      <c r="J2050" t="s">
        <v>474</v>
      </c>
      <c r="K2050" t="s">
        <v>4112</v>
      </c>
      <c r="L2050" t="s">
        <v>255</v>
      </c>
      <c r="M2050" t="s">
        <v>4113</v>
      </c>
      <c r="N2050" s="346" t="s">
        <v>4265</v>
      </c>
      <c r="O2050"/>
      <c r="Q2050" s="240" t="s">
        <v>4796</v>
      </c>
      <c r="R2050" s="44">
        <v>5595</v>
      </c>
      <c r="S2050" s="338" t="s">
        <v>4107</v>
      </c>
      <c r="T2050" s="339" t="s">
        <v>4108</v>
      </c>
      <c r="U2050" t="s">
        <v>3719</v>
      </c>
      <c r="V2050" s="39">
        <v>100010001376</v>
      </c>
      <c r="AJ2050" s="198" t="str">
        <f t="shared" si="36"/>
        <v>-</v>
      </c>
      <c r="AK2050" s="230">
        <v>2014</v>
      </c>
      <c r="AL2050" s="551" t="s">
        <v>6795</v>
      </c>
    </row>
    <row r="2051" spans="2:38" ht="32" x14ac:dyDescent="0.2">
      <c r="B2051" s="40" t="s">
        <v>4114</v>
      </c>
      <c r="C2051" t="s">
        <v>31</v>
      </c>
      <c r="D2051" t="s">
        <v>32</v>
      </c>
      <c r="E2051" t="s">
        <v>4065</v>
      </c>
      <c r="F2051">
        <v>414171</v>
      </c>
      <c r="G2051" t="s">
        <v>764</v>
      </c>
      <c r="H2051" t="s">
        <v>321</v>
      </c>
      <c r="I2051">
        <v>36600</v>
      </c>
      <c r="J2051" t="s">
        <v>1143</v>
      </c>
      <c r="K2051" t="s">
        <v>1144</v>
      </c>
      <c r="L2051" t="s">
        <v>255</v>
      </c>
      <c r="M2051" t="s">
        <v>4113</v>
      </c>
      <c r="N2051" s="346"/>
      <c r="O2051"/>
      <c r="Q2051" t="s">
        <v>4240</v>
      </c>
      <c r="R2051" s="44">
        <v>5596</v>
      </c>
      <c r="S2051" s="338" t="s">
        <v>4107</v>
      </c>
      <c r="T2051" s="339" t="s">
        <v>4108</v>
      </c>
      <c r="U2051" t="s">
        <v>3719</v>
      </c>
      <c r="V2051" s="39">
        <v>100010001376</v>
      </c>
      <c r="AJ2051" s="198" t="str">
        <f t="shared" si="36"/>
        <v>-</v>
      </c>
      <c r="AK2051" s="230">
        <v>2014</v>
      </c>
      <c r="AL2051" s="551" t="s">
        <v>6795</v>
      </c>
    </row>
    <row r="2052" spans="2:38" x14ac:dyDescent="0.2">
      <c r="B2052">
        <v>10212730</v>
      </c>
      <c r="C2052" t="s">
        <v>31</v>
      </c>
      <c r="D2052" t="s">
        <v>32</v>
      </c>
      <c r="E2052" t="s">
        <v>4078</v>
      </c>
      <c r="F2052">
        <v>409354</v>
      </c>
      <c r="G2052" t="s">
        <v>4079</v>
      </c>
      <c r="H2052" t="s">
        <v>439</v>
      </c>
      <c r="I2052">
        <v>4400</v>
      </c>
      <c r="J2052" t="s">
        <v>207</v>
      </c>
      <c r="K2052" t="s">
        <v>3422</v>
      </c>
      <c r="L2052" t="s">
        <v>39</v>
      </c>
      <c r="M2052" t="s">
        <v>4115</v>
      </c>
      <c r="N2052" s="346" t="s">
        <v>2922</v>
      </c>
      <c r="O2052"/>
      <c r="Q2052" t="s">
        <v>4505</v>
      </c>
      <c r="R2052" s="44">
        <v>5597</v>
      </c>
      <c r="S2052" s="338" t="s">
        <v>4107</v>
      </c>
      <c r="T2052" s="339" t="s">
        <v>4108</v>
      </c>
      <c r="U2052" t="s">
        <v>3719</v>
      </c>
      <c r="V2052" s="39">
        <v>100010001376</v>
      </c>
      <c r="AJ2052" s="198" t="str">
        <f t="shared" si="36"/>
        <v>-</v>
      </c>
      <c r="AK2052" s="230">
        <v>2014</v>
      </c>
      <c r="AL2052" s="551" t="s">
        <v>6795</v>
      </c>
    </row>
    <row r="2053" spans="2:38" x14ac:dyDescent="0.2">
      <c r="B2053">
        <v>10212731</v>
      </c>
      <c r="C2053" t="s">
        <v>31</v>
      </c>
      <c r="D2053" t="s">
        <v>32</v>
      </c>
      <c r="E2053" t="s">
        <v>4078</v>
      </c>
      <c r="F2053">
        <v>409354</v>
      </c>
      <c r="G2053" t="s">
        <v>4079</v>
      </c>
      <c r="H2053" t="s">
        <v>439</v>
      </c>
      <c r="I2053">
        <v>10300</v>
      </c>
      <c r="J2053" t="s">
        <v>546</v>
      </c>
      <c r="K2053" t="s">
        <v>699</v>
      </c>
      <c r="L2053" t="s">
        <v>39</v>
      </c>
      <c r="M2053" t="s">
        <v>4115</v>
      </c>
      <c r="N2053" s="346"/>
      <c r="O2053"/>
      <c r="Q2053" t="s">
        <v>4140</v>
      </c>
      <c r="R2053" s="44">
        <v>5598</v>
      </c>
      <c r="S2053" s="338" t="s">
        <v>4107</v>
      </c>
      <c r="T2053" s="339" t="s">
        <v>4108</v>
      </c>
      <c r="U2053" t="s">
        <v>3719</v>
      </c>
      <c r="V2053" s="39">
        <v>100010001376</v>
      </c>
      <c r="AJ2053" s="198" t="str">
        <f t="shared" si="36"/>
        <v>-</v>
      </c>
      <c r="AK2053" s="230">
        <v>2014</v>
      </c>
      <c r="AL2053" s="551" t="s">
        <v>6795</v>
      </c>
    </row>
    <row r="2054" spans="2:38" x14ac:dyDescent="0.2">
      <c r="B2054">
        <v>10212734</v>
      </c>
      <c r="C2054" t="s">
        <v>31</v>
      </c>
      <c r="D2054" t="s">
        <v>32</v>
      </c>
      <c r="E2054" t="s">
        <v>4078</v>
      </c>
      <c r="F2054">
        <v>409354</v>
      </c>
      <c r="G2054" t="s">
        <v>4079</v>
      </c>
      <c r="H2054" t="s">
        <v>439</v>
      </c>
      <c r="I2054">
        <v>21100</v>
      </c>
      <c r="J2054" t="s">
        <v>290</v>
      </c>
      <c r="K2054" t="s">
        <v>413</v>
      </c>
      <c r="L2054" t="s">
        <v>39</v>
      </c>
      <c r="M2054" t="s">
        <v>4115</v>
      </c>
      <c r="N2054" s="346" t="s">
        <v>4265</v>
      </c>
      <c r="O2054"/>
      <c r="Q2054" t="s">
        <v>4493</v>
      </c>
      <c r="R2054" s="44">
        <v>5599</v>
      </c>
      <c r="S2054" s="338" t="s">
        <v>4107</v>
      </c>
      <c r="T2054" s="339" t="s">
        <v>4108</v>
      </c>
      <c r="U2054" t="s">
        <v>3719</v>
      </c>
      <c r="V2054" s="39">
        <v>100010001376</v>
      </c>
      <c r="AJ2054" s="198" t="str">
        <f t="shared" si="36"/>
        <v>-</v>
      </c>
      <c r="AK2054" s="230">
        <v>2014</v>
      </c>
      <c r="AL2054" s="551" t="s">
        <v>6795</v>
      </c>
    </row>
    <row r="2055" spans="2:38" x14ac:dyDescent="0.2">
      <c r="B2055">
        <v>10215019</v>
      </c>
      <c r="C2055" t="s">
        <v>31</v>
      </c>
      <c r="D2055" t="s">
        <v>32</v>
      </c>
      <c r="E2055" t="s">
        <v>4065</v>
      </c>
      <c r="F2055">
        <v>414171</v>
      </c>
      <c r="G2055" t="s">
        <v>764</v>
      </c>
      <c r="H2055" t="s">
        <v>321</v>
      </c>
      <c r="I2055">
        <v>32200</v>
      </c>
      <c r="J2055" t="s">
        <v>290</v>
      </c>
      <c r="K2055" t="s">
        <v>413</v>
      </c>
      <c r="L2055" t="s">
        <v>39</v>
      </c>
      <c r="M2055" t="s">
        <v>4115</v>
      </c>
      <c r="N2055" s="346" t="s">
        <v>4265</v>
      </c>
      <c r="O2055"/>
      <c r="Q2055" t="s">
        <v>4435</v>
      </c>
      <c r="R2055" s="44">
        <v>5600</v>
      </c>
      <c r="S2055" s="338" t="s">
        <v>4107</v>
      </c>
      <c r="T2055" s="339" t="s">
        <v>4108</v>
      </c>
      <c r="U2055" t="s">
        <v>3719</v>
      </c>
      <c r="V2055" s="39">
        <v>100010001376</v>
      </c>
      <c r="AJ2055" s="198" t="str">
        <f t="shared" si="36"/>
        <v>-</v>
      </c>
      <c r="AK2055" s="230">
        <v>2014</v>
      </c>
      <c r="AL2055" s="551" t="s">
        <v>6795</v>
      </c>
    </row>
    <row r="2056" spans="2:38" x14ac:dyDescent="0.2">
      <c r="B2056">
        <v>10215020</v>
      </c>
      <c r="C2056" t="s">
        <v>31</v>
      </c>
      <c r="D2056" t="s">
        <v>32</v>
      </c>
      <c r="E2056" t="s">
        <v>4065</v>
      </c>
      <c r="F2056">
        <v>414171</v>
      </c>
      <c r="G2056" t="s">
        <v>764</v>
      </c>
      <c r="H2056" t="s">
        <v>321</v>
      </c>
      <c r="I2056">
        <v>32300</v>
      </c>
      <c r="J2056" t="s">
        <v>290</v>
      </c>
      <c r="K2056" t="s">
        <v>413</v>
      </c>
      <c r="L2056" t="s">
        <v>39</v>
      </c>
      <c r="M2056" t="s">
        <v>4115</v>
      </c>
      <c r="N2056" s="346" t="s">
        <v>4265</v>
      </c>
      <c r="O2056"/>
      <c r="Q2056" t="s">
        <v>4436</v>
      </c>
      <c r="R2056" s="44">
        <v>5601</v>
      </c>
      <c r="S2056" s="338" t="s">
        <v>4107</v>
      </c>
      <c r="T2056" s="339" t="s">
        <v>4108</v>
      </c>
      <c r="U2056" t="s">
        <v>3719</v>
      </c>
      <c r="V2056" s="39">
        <v>100010001376</v>
      </c>
      <c r="AJ2056" s="198" t="str">
        <f t="shared" si="36"/>
        <v>-</v>
      </c>
      <c r="AK2056" s="230">
        <v>2014</v>
      </c>
      <c r="AL2056" s="551" t="s">
        <v>6795</v>
      </c>
    </row>
    <row r="2057" spans="2:38" x14ac:dyDescent="0.2">
      <c r="B2057">
        <v>10215036</v>
      </c>
      <c r="C2057" t="s">
        <v>31</v>
      </c>
      <c r="D2057" t="s">
        <v>32</v>
      </c>
      <c r="E2057" t="s">
        <v>4065</v>
      </c>
      <c r="F2057">
        <v>414171</v>
      </c>
      <c r="G2057" t="s">
        <v>764</v>
      </c>
      <c r="H2057" t="s">
        <v>321</v>
      </c>
      <c r="I2057">
        <v>48000</v>
      </c>
      <c r="J2057" t="s">
        <v>583</v>
      </c>
      <c r="K2057" t="s">
        <v>584</v>
      </c>
      <c r="L2057" t="s">
        <v>39</v>
      </c>
      <c r="M2057" t="s">
        <v>4115</v>
      </c>
      <c r="N2057" s="346"/>
      <c r="O2057"/>
      <c r="Q2057" t="s">
        <v>4246</v>
      </c>
      <c r="R2057" s="44">
        <v>5602</v>
      </c>
      <c r="S2057" s="338" t="s">
        <v>4107</v>
      </c>
      <c r="T2057" s="339" t="s">
        <v>4108</v>
      </c>
      <c r="U2057" t="s">
        <v>3719</v>
      </c>
      <c r="V2057" s="39">
        <v>100010001376</v>
      </c>
      <c r="AJ2057" s="198" t="str">
        <f t="shared" si="36"/>
        <v>-</v>
      </c>
      <c r="AK2057" s="230">
        <v>2014</v>
      </c>
      <c r="AL2057" s="551" t="s">
        <v>6795</v>
      </c>
    </row>
    <row r="2058" spans="2:38" x14ac:dyDescent="0.2">
      <c r="B2058">
        <v>10215037</v>
      </c>
      <c r="C2058" t="s">
        <v>31</v>
      </c>
      <c r="D2058" t="s">
        <v>32</v>
      </c>
      <c r="E2058" t="s">
        <v>4065</v>
      </c>
      <c r="F2058">
        <v>414171</v>
      </c>
      <c r="G2058" t="s">
        <v>764</v>
      </c>
      <c r="H2058" t="s">
        <v>321</v>
      </c>
      <c r="I2058">
        <v>56600</v>
      </c>
      <c r="J2058" t="s">
        <v>124</v>
      </c>
      <c r="K2058" t="s">
        <v>445</v>
      </c>
      <c r="L2058" t="s">
        <v>39</v>
      </c>
      <c r="M2058" t="s">
        <v>4115</v>
      </c>
      <c r="N2058" s="192" t="s">
        <v>2922</v>
      </c>
      <c r="O2058"/>
      <c r="Q2058" t="s">
        <v>4663</v>
      </c>
      <c r="R2058" s="44">
        <v>5603</v>
      </c>
      <c r="S2058" s="338" t="s">
        <v>4107</v>
      </c>
      <c r="T2058" s="339" t="s">
        <v>4108</v>
      </c>
      <c r="U2058" t="s">
        <v>3719</v>
      </c>
      <c r="V2058" s="39">
        <v>100010001376</v>
      </c>
      <c r="AJ2058" s="198" t="str">
        <f t="shared" si="36"/>
        <v>-</v>
      </c>
      <c r="AK2058" s="230">
        <v>2014</v>
      </c>
      <c r="AL2058" s="551" t="s">
        <v>6795</v>
      </c>
    </row>
    <row r="2059" spans="2:38" x14ac:dyDescent="0.2">
      <c r="B2059">
        <v>10215770</v>
      </c>
      <c r="C2059" t="s">
        <v>31</v>
      </c>
      <c r="D2059" t="s">
        <v>32</v>
      </c>
      <c r="E2059" t="s">
        <v>4066</v>
      </c>
      <c r="F2059">
        <v>404346</v>
      </c>
      <c r="G2059" t="s">
        <v>4067</v>
      </c>
      <c r="H2059" t="s">
        <v>439</v>
      </c>
      <c r="I2059">
        <v>21100</v>
      </c>
      <c r="J2059" t="s">
        <v>290</v>
      </c>
      <c r="K2059" t="s">
        <v>413</v>
      </c>
      <c r="L2059" t="s">
        <v>39</v>
      </c>
      <c r="M2059" t="s">
        <v>4116</v>
      </c>
      <c r="N2059" s="346" t="s">
        <v>4252</v>
      </c>
      <c r="O2059"/>
      <c r="Q2059" t="s">
        <v>4403</v>
      </c>
      <c r="R2059" s="44">
        <v>5604</v>
      </c>
      <c r="S2059" s="338" t="s">
        <v>4107</v>
      </c>
      <c r="T2059" s="339" t="s">
        <v>4108</v>
      </c>
      <c r="U2059" t="s">
        <v>3719</v>
      </c>
      <c r="V2059" s="39">
        <v>100010001376</v>
      </c>
      <c r="AJ2059" s="198" t="str">
        <f t="shared" si="36"/>
        <v>-</v>
      </c>
      <c r="AK2059" s="230">
        <v>2014</v>
      </c>
      <c r="AL2059" s="551" t="s">
        <v>6795</v>
      </c>
    </row>
    <row r="2060" spans="2:38" x14ac:dyDescent="0.2">
      <c r="B2060">
        <v>10215773</v>
      </c>
      <c r="C2060" t="s">
        <v>31</v>
      </c>
      <c r="D2060" t="s">
        <v>32</v>
      </c>
      <c r="E2060" t="s">
        <v>4066</v>
      </c>
      <c r="F2060">
        <v>404346</v>
      </c>
      <c r="G2060" t="s">
        <v>4067</v>
      </c>
      <c r="H2060" t="s">
        <v>439</v>
      </c>
      <c r="I2060">
        <v>24600</v>
      </c>
      <c r="J2060" t="s">
        <v>474</v>
      </c>
      <c r="K2060" t="s">
        <v>4117</v>
      </c>
      <c r="L2060" t="s">
        <v>39</v>
      </c>
      <c r="M2060" t="s">
        <v>4116</v>
      </c>
      <c r="N2060" s="346"/>
      <c r="O2060"/>
      <c r="Q2060" t="s">
        <v>4197</v>
      </c>
      <c r="R2060" s="44">
        <v>5605</v>
      </c>
      <c r="S2060" s="338" t="s">
        <v>4107</v>
      </c>
      <c r="T2060" s="339" t="s">
        <v>4108</v>
      </c>
      <c r="U2060" t="s">
        <v>3719</v>
      </c>
      <c r="V2060" s="39">
        <v>100010001376</v>
      </c>
      <c r="AJ2060" s="198" t="str">
        <f t="shared" si="36"/>
        <v>-</v>
      </c>
      <c r="AK2060" s="230">
        <v>2014</v>
      </c>
      <c r="AL2060" s="551" t="s">
        <v>6795</v>
      </c>
    </row>
    <row r="2061" spans="2:38" x14ac:dyDescent="0.2">
      <c r="B2061">
        <v>10215780</v>
      </c>
      <c r="C2061" t="s">
        <v>31</v>
      </c>
      <c r="D2061" t="s">
        <v>32</v>
      </c>
      <c r="E2061" t="s">
        <v>4066</v>
      </c>
      <c r="F2061">
        <v>404346</v>
      </c>
      <c r="G2061" t="s">
        <v>4067</v>
      </c>
      <c r="H2061" t="s">
        <v>439</v>
      </c>
      <c r="I2061">
        <v>27000</v>
      </c>
      <c r="J2061" t="s">
        <v>356</v>
      </c>
      <c r="K2061" t="s">
        <v>4118</v>
      </c>
      <c r="L2061" t="s">
        <v>39</v>
      </c>
      <c r="M2061" t="s">
        <v>4116</v>
      </c>
      <c r="N2061" s="346"/>
      <c r="O2061"/>
      <c r="Q2061" t="s">
        <v>4172</v>
      </c>
      <c r="R2061" s="44">
        <v>5606</v>
      </c>
      <c r="S2061" s="338" t="s">
        <v>4107</v>
      </c>
      <c r="T2061" s="339" t="s">
        <v>4108</v>
      </c>
      <c r="U2061" t="s">
        <v>3719</v>
      </c>
      <c r="V2061" s="39">
        <v>100010001376</v>
      </c>
      <c r="AJ2061" s="198" t="str">
        <f t="shared" si="36"/>
        <v>-</v>
      </c>
      <c r="AK2061" s="230">
        <v>2014</v>
      </c>
      <c r="AL2061" s="551" t="s">
        <v>6795</v>
      </c>
    </row>
    <row r="2062" spans="2:38" ht="32" x14ac:dyDescent="0.2">
      <c r="B2062" s="40" t="s">
        <v>4119</v>
      </c>
      <c r="C2062" t="s">
        <v>31</v>
      </c>
      <c r="D2062" t="s">
        <v>32</v>
      </c>
      <c r="E2062" t="s">
        <v>4120</v>
      </c>
      <c r="F2062">
        <v>409279</v>
      </c>
      <c r="G2062" t="s">
        <v>4121</v>
      </c>
      <c r="H2062" t="s">
        <v>680</v>
      </c>
      <c r="I2062">
        <v>20100</v>
      </c>
      <c r="J2062" t="s">
        <v>2794</v>
      </c>
      <c r="K2062" t="s">
        <v>4122</v>
      </c>
      <c r="L2062" t="s">
        <v>364</v>
      </c>
      <c r="M2062" t="s">
        <v>4116</v>
      </c>
      <c r="N2062" s="346"/>
      <c r="O2062"/>
      <c r="Q2062" t="s">
        <v>4168</v>
      </c>
      <c r="R2062" s="44">
        <v>5607</v>
      </c>
      <c r="S2062" s="338" t="s">
        <v>4107</v>
      </c>
      <c r="T2062" s="339" t="s">
        <v>4108</v>
      </c>
      <c r="U2062" t="s">
        <v>3719</v>
      </c>
      <c r="V2062" s="39">
        <v>100010001376</v>
      </c>
      <c r="AJ2062" s="198" t="str">
        <f t="shared" ref="AJ2062:AJ2125" si="37">IF(Q2062&lt;&gt;"",IF(Q2062="@","+","-"),MID(J2062,1,6))</f>
        <v>-</v>
      </c>
      <c r="AK2062" s="230">
        <v>2014</v>
      </c>
      <c r="AL2062" s="551" t="s">
        <v>6795</v>
      </c>
    </row>
    <row r="2063" spans="2:38" x14ac:dyDescent="0.2">
      <c r="B2063">
        <v>10219125</v>
      </c>
      <c r="C2063" t="s">
        <v>31</v>
      </c>
      <c r="D2063" t="s">
        <v>32</v>
      </c>
      <c r="E2063" t="s">
        <v>4120</v>
      </c>
      <c r="F2063">
        <v>409279</v>
      </c>
      <c r="G2063" t="s">
        <v>4121</v>
      </c>
      <c r="H2063" t="s">
        <v>680</v>
      </c>
      <c r="I2063">
        <v>10400</v>
      </c>
      <c r="J2063" t="s">
        <v>1143</v>
      </c>
      <c r="K2063" t="s">
        <v>1144</v>
      </c>
      <c r="L2063" t="s">
        <v>39</v>
      </c>
      <c r="M2063" t="s">
        <v>4123</v>
      </c>
      <c r="N2063" s="346"/>
      <c r="O2063"/>
      <c r="Q2063" t="s">
        <v>4241</v>
      </c>
      <c r="R2063" s="44">
        <v>5608</v>
      </c>
      <c r="S2063" s="338" t="s">
        <v>4107</v>
      </c>
      <c r="T2063" s="339" t="s">
        <v>4108</v>
      </c>
      <c r="U2063" t="s">
        <v>3719</v>
      </c>
      <c r="V2063" s="39">
        <v>100010001376</v>
      </c>
      <c r="AJ2063" s="198" t="str">
        <f t="shared" si="37"/>
        <v>-</v>
      </c>
      <c r="AK2063" s="230">
        <v>2014</v>
      </c>
      <c r="AL2063" s="551" t="s">
        <v>6795</v>
      </c>
    </row>
    <row r="2064" spans="2:38" x14ac:dyDescent="0.2">
      <c r="B2064">
        <v>10220857</v>
      </c>
      <c r="C2064" t="s">
        <v>31</v>
      </c>
      <c r="D2064" t="s">
        <v>32</v>
      </c>
      <c r="E2064" t="s">
        <v>4066</v>
      </c>
      <c r="F2064">
        <v>404346</v>
      </c>
      <c r="G2064" t="s">
        <v>4067</v>
      </c>
      <c r="H2064" t="s">
        <v>439</v>
      </c>
      <c r="I2064">
        <v>27010</v>
      </c>
      <c r="J2064" t="s">
        <v>356</v>
      </c>
      <c r="K2064" t="s">
        <v>4124</v>
      </c>
      <c r="L2064" t="s">
        <v>39</v>
      </c>
      <c r="M2064" t="s">
        <v>4116</v>
      </c>
      <c r="N2064" s="346"/>
      <c r="O2064"/>
      <c r="Q2064" t="s">
        <v>4171</v>
      </c>
      <c r="R2064" s="44">
        <v>5609</v>
      </c>
      <c r="S2064" s="338" t="s">
        <v>4107</v>
      </c>
      <c r="T2064" s="339" t="s">
        <v>4108</v>
      </c>
      <c r="U2064" t="s">
        <v>3719</v>
      </c>
      <c r="V2064" s="39">
        <v>100010001376</v>
      </c>
      <c r="AJ2064" s="198" t="str">
        <f t="shared" si="37"/>
        <v>-</v>
      </c>
      <c r="AK2064" s="230">
        <v>2014</v>
      </c>
      <c r="AL2064" s="551" t="s">
        <v>6795</v>
      </c>
    </row>
    <row r="2065" spans="2:38" x14ac:dyDescent="0.2">
      <c r="B2065">
        <v>10222595</v>
      </c>
      <c r="C2065" t="s">
        <v>31</v>
      </c>
      <c r="D2065" t="s">
        <v>32</v>
      </c>
      <c r="E2065" t="s">
        <v>4065</v>
      </c>
      <c r="F2065">
        <v>414171</v>
      </c>
      <c r="G2065" t="s">
        <v>764</v>
      </c>
      <c r="H2065" t="s">
        <v>321</v>
      </c>
      <c r="I2065">
        <v>36802</v>
      </c>
      <c r="J2065" t="s">
        <v>4125</v>
      </c>
      <c r="K2065" t="s">
        <v>1355</v>
      </c>
      <c r="L2065" t="s">
        <v>39</v>
      </c>
      <c r="M2065" t="s">
        <v>4115</v>
      </c>
      <c r="N2065" s="346" t="s">
        <v>2922</v>
      </c>
      <c r="O2065"/>
      <c r="Q2065" t="s">
        <v>4446</v>
      </c>
      <c r="R2065" s="44">
        <v>5610</v>
      </c>
      <c r="S2065" s="338" t="s">
        <v>4107</v>
      </c>
      <c r="T2065" s="339" t="s">
        <v>4108</v>
      </c>
      <c r="U2065" t="s">
        <v>3719</v>
      </c>
      <c r="V2065" s="39">
        <v>100010001376</v>
      </c>
      <c r="AJ2065" s="198" t="str">
        <f t="shared" si="37"/>
        <v>-</v>
      </c>
      <c r="AK2065" s="230">
        <v>2014</v>
      </c>
      <c r="AL2065" s="551" t="s">
        <v>6795</v>
      </c>
    </row>
    <row r="2066" spans="2:38" x14ac:dyDescent="0.2">
      <c r="B2066" s="336">
        <v>10156958</v>
      </c>
      <c r="C2066" s="41" t="s">
        <v>31</v>
      </c>
      <c r="D2066" s="41" t="s">
        <v>32</v>
      </c>
      <c r="E2066" s="9" t="s">
        <v>2620</v>
      </c>
      <c r="F2066" s="41">
        <v>400817</v>
      </c>
      <c r="G2066" s="41" t="s">
        <v>2621</v>
      </c>
      <c r="H2066" s="41" t="s">
        <v>409</v>
      </c>
      <c r="I2066" s="42">
        <v>17600</v>
      </c>
      <c r="J2066" s="41" t="s">
        <v>207</v>
      </c>
      <c r="K2066" s="41"/>
      <c r="L2066" s="41"/>
      <c r="M2066" s="337"/>
      <c r="N2066" s="347"/>
      <c r="O2066" s="337"/>
      <c r="Q2066" s="41" t="s">
        <v>4160</v>
      </c>
      <c r="R2066" s="44">
        <v>5639</v>
      </c>
      <c r="S2066" s="338"/>
      <c r="T2066" s="339"/>
      <c r="U2066" s="337" t="s">
        <v>3719</v>
      </c>
      <c r="V2066" s="39">
        <v>100010001376</v>
      </c>
      <c r="AJ2066" s="198" t="str">
        <f t="shared" si="37"/>
        <v>-</v>
      </c>
      <c r="AK2066" s="230">
        <v>2014</v>
      </c>
      <c r="AL2066" s="551" t="s">
        <v>6795</v>
      </c>
    </row>
    <row r="2067" spans="2:38" x14ac:dyDescent="0.2">
      <c r="B2067" s="240">
        <v>10224356</v>
      </c>
      <c r="C2067" s="240" t="s">
        <v>31</v>
      </c>
      <c r="D2067" s="240" t="s">
        <v>32</v>
      </c>
      <c r="E2067" s="240" t="s">
        <v>4084</v>
      </c>
      <c r="F2067" s="240">
        <v>410676</v>
      </c>
      <c r="G2067" s="240" t="s">
        <v>2616</v>
      </c>
      <c r="H2067" s="240" t="s">
        <v>321</v>
      </c>
      <c r="I2067" s="240">
        <v>10400</v>
      </c>
      <c r="J2067" s="240" t="s">
        <v>546</v>
      </c>
      <c r="K2067" s="240" t="s">
        <v>699</v>
      </c>
      <c r="L2067" s="240" t="s">
        <v>39</v>
      </c>
      <c r="M2067" s="240" t="s">
        <v>4173</v>
      </c>
      <c r="N2067" s="340" t="s">
        <v>2922</v>
      </c>
      <c r="O2067" s="340"/>
      <c r="Q2067" s="240" t="s">
        <v>4417</v>
      </c>
      <c r="R2067" s="331">
        <v>5640</v>
      </c>
      <c r="S2067" s="243" t="s">
        <v>4174</v>
      </c>
      <c r="T2067" s="244" t="s">
        <v>4175</v>
      </c>
      <c r="U2067" s="240" t="s">
        <v>3719</v>
      </c>
      <c r="V2067" s="246">
        <v>100010001376</v>
      </c>
      <c r="AJ2067" s="198" t="str">
        <f t="shared" si="37"/>
        <v>-</v>
      </c>
      <c r="AK2067" s="230">
        <v>2014</v>
      </c>
      <c r="AL2067" s="551" t="s">
        <v>6795</v>
      </c>
    </row>
    <row r="2068" spans="2:38" x14ac:dyDescent="0.2">
      <c r="B2068" s="240">
        <v>10219049</v>
      </c>
      <c r="C2068" s="240" t="s">
        <v>31</v>
      </c>
      <c r="D2068" s="240" t="s">
        <v>32</v>
      </c>
      <c r="E2068" s="240" t="s">
        <v>4084</v>
      </c>
      <c r="F2068" s="240">
        <v>410676</v>
      </c>
      <c r="G2068" s="240" t="s">
        <v>2616</v>
      </c>
      <c r="H2068" s="240" t="s">
        <v>321</v>
      </c>
      <c r="I2068" s="240">
        <v>22900</v>
      </c>
      <c r="J2068" s="240" t="s">
        <v>1143</v>
      </c>
      <c r="K2068" s="240" t="s">
        <v>1144</v>
      </c>
      <c r="L2068" s="240" t="s">
        <v>39</v>
      </c>
      <c r="M2068" s="240" t="s">
        <v>4173</v>
      </c>
      <c r="N2068" s="340" t="s">
        <v>2922</v>
      </c>
      <c r="O2068" s="340"/>
      <c r="Q2068" s="240" t="s">
        <v>4507</v>
      </c>
      <c r="R2068" s="331">
        <v>5641</v>
      </c>
      <c r="S2068" s="243" t="s">
        <v>4174</v>
      </c>
      <c r="T2068" s="244" t="s">
        <v>4175</v>
      </c>
      <c r="U2068" s="240" t="s">
        <v>3719</v>
      </c>
      <c r="V2068" s="246">
        <v>100010001376</v>
      </c>
      <c r="AJ2068" s="198" t="str">
        <f t="shared" si="37"/>
        <v>-</v>
      </c>
      <c r="AK2068" s="230">
        <v>2014</v>
      </c>
      <c r="AL2068" s="551" t="s">
        <v>6795</v>
      </c>
    </row>
    <row r="2069" spans="2:38" x14ac:dyDescent="0.2">
      <c r="B2069" s="240">
        <v>10219042</v>
      </c>
      <c r="C2069" s="240" t="s">
        <v>31</v>
      </c>
      <c r="D2069" s="240" t="s">
        <v>32</v>
      </c>
      <c r="E2069" s="240" t="s">
        <v>4084</v>
      </c>
      <c r="F2069" s="240">
        <v>410676</v>
      </c>
      <c r="G2069" s="240" t="s">
        <v>2616</v>
      </c>
      <c r="H2069" s="240" t="s">
        <v>321</v>
      </c>
      <c r="I2069" s="240">
        <v>40600</v>
      </c>
      <c r="J2069" s="240" t="s">
        <v>124</v>
      </c>
      <c r="K2069" s="240" t="s">
        <v>445</v>
      </c>
      <c r="L2069" s="240" t="s">
        <v>39</v>
      </c>
      <c r="M2069" s="240" t="s">
        <v>4173</v>
      </c>
      <c r="N2069" s="340" t="s">
        <v>2922</v>
      </c>
      <c r="O2069" s="340"/>
      <c r="Q2069" s="240" t="s">
        <v>4739</v>
      </c>
      <c r="R2069" s="331">
        <v>5642</v>
      </c>
      <c r="S2069" s="243" t="s">
        <v>4174</v>
      </c>
      <c r="T2069" s="244" t="s">
        <v>4175</v>
      </c>
      <c r="U2069" s="240" t="s">
        <v>3719</v>
      </c>
      <c r="V2069" s="246">
        <v>100010001376</v>
      </c>
      <c r="AJ2069" s="198" t="str">
        <f t="shared" si="37"/>
        <v>-</v>
      </c>
      <c r="AK2069" s="230">
        <v>2014</v>
      </c>
      <c r="AL2069" s="551" t="s">
        <v>6795</v>
      </c>
    </row>
    <row r="2070" spans="2:38" x14ac:dyDescent="0.2">
      <c r="B2070" s="240">
        <v>10224438</v>
      </c>
      <c r="C2070" s="240" t="s">
        <v>31</v>
      </c>
      <c r="D2070" s="240" t="s">
        <v>32</v>
      </c>
      <c r="E2070" s="240" t="s">
        <v>4084</v>
      </c>
      <c r="F2070" s="240">
        <v>410676</v>
      </c>
      <c r="G2070" s="240" t="s">
        <v>2616</v>
      </c>
      <c r="H2070" s="240" t="s">
        <v>321</v>
      </c>
      <c r="I2070" s="240">
        <v>62800</v>
      </c>
      <c r="J2070" s="240" t="s">
        <v>486</v>
      </c>
      <c r="K2070" s="240" t="s">
        <v>553</v>
      </c>
      <c r="L2070" s="240" t="s">
        <v>39</v>
      </c>
      <c r="M2070" s="240" t="s">
        <v>4173</v>
      </c>
      <c r="N2070" s="340" t="s">
        <v>2922</v>
      </c>
      <c r="O2070" s="340"/>
      <c r="Q2070" s="240" t="s">
        <v>4423</v>
      </c>
      <c r="R2070" s="331">
        <v>5643</v>
      </c>
      <c r="S2070" s="243" t="s">
        <v>4174</v>
      </c>
      <c r="T2070" s="244" t="s">
        <v>4175</v>
      </c>
      <c r="U2070" s="240" t="s">
        <v>3719</v>
      </c>
      <c r="V2070" s="246">
        <v>100010001376</v>
      </c>
      <c r="AJ2070" s="198" t="str">
        <f t="shared" si="37"/>
        <v>-</v>
      </c>
      <c r="AK2070" s="230">
        <v>2014</v>
      </c>
      <c r="AL2070" s="551" t="s">
        <v>6795</v>
      </c>
    </row>
    <row r="2071" spans="2:38" x14ac:dyDescent="0.2">
      <c r="B2071" s="240">
        <v>10224283</v>
      </c>
      <c r="C2071" s="240" t="s">
        <v>31</v>
      </c>
      <c r="D2071" s="240" t="s">
        <v>32</v>
      </c>
      <c r="E2071" s="240" t="s">
        <v>4120</v>
      </c>
      <c r="F2071" s="240">
        <v>409279</v>
      </c>
      <c r="G2071" s="240" t="s">
        <v>4121</v>
      </c>
      <c r="H2071" s="240" t="s">
        <v>680</v>
      </c>
      <c r="I2071" s="240">
        <v>601</v>
      </c>
      <c r="J2071" s="240" t="s">
        <v>474</v>
      </c>
      <c r="K2071" s="240" t="s">
        <v>1412</v>
      </c>
      <c r="L2071" s="240" t="s">
        <v>39</v>
      </c>
      <c r="M2071" s="240" t="s">
        <v>4173</v>
      </c>
      <c r="N2071" s="340" t="s">
        <v>2922</v>
      </c>
      <c r="O2071" s="340"/>
      <c r="Q2071" s="240" t="s">
        <v>4430</v>
      </c>
      <c r="R2071" s="331">
        <v>5644</v>
      </c>
      <c r="S2071" s="243" t="s">
        <v>4174</v>
      </c>
      <c r="T2071" s="244" t="s">
        <v>4175</v>
      </c>
      <c r="U2071" s="240" t="s">
        <v>3719</v>
      </c>
      <c r="V2071" s="246">
        <v>100010001376</v>
      </c>
      <c r="AJ2071" s="198" t="str">
        <f t="shared" si="37"/>
        <v>-</v>
      </c>
      <c r="AK2071" s="230">
        <v>2014</v>
      </c>
      <c r="AL2071" s="551" t="s">
        <v>6795</v>
      </c>
    </row>
    <row r="2072" spans="2:38" x14ac:dyDescent="0.2">
      <c r="B2072" s="240">
        <v>10222809</v>
      </c>
      <c r="C2072" s="240" t="s">
        <v>31</v>
      </c>
      <c r="D2072" s="240" t="s">
        <v>32</v>
      </c>
      <c r="E2072" s="240" t="s">
        <v>4120</v>
      </c>
      <c r="F2072" s="240">
        <v>409279</v>
      </c>
      <c r="G2072" s="240" t="s">
        <v>4121</v>
      </c>
      <c r="H2072" s="240" t="s">
        <v>680</v>
      </c>
      <c r="I2072" s="240">
        <v>10201</v>
      </c>
      <c r="J2072" s="240" t="s">
        <v>474</v>
      </c>
      <c r="K2072" s="240" t="s">
        <v>4176</v>
      </c>
      <c r="L2072" s="240" t="s">
        <v>39</v>
      </c>
      <c r="M2072" s="240" t="s">
        <v>4173</v>
      </c>
      <c r="N2072" s="340" t="s">
        <v>2922</v>
      </c>
      <c r="O2072" s="340"/>
      <c r="Q2072" s="240" t="s">
        <v>4440</v>
      </c>
      <c r="R2072" s="331">
        <v>5645</v>
      </c>
      <c r="S2072" s="243" t="s">
        <v>4174</v>
      </c>
      <c r="T2072" s="244" t="s">
        <v>4175</v>
      </c>
      <c r="U2072" s="240" t="s">
        <v>3719</v>
      </c>
      <c r="V2072" s="246">
        <v>100010001376</v>
      </c>
      <c r="AJ2072" s="198" t="str">
        <f t="shared" si="37"/>
        <v>-</v>
      </c>
      <c r="AK2072" s="230">
        <v>2014</v>
      </c>
      <c r="AL2072" s="551" t="s">
        <v>6795</v>
      </c>
    </row>
    <row r="2073" spans="2:38" x14ac:dyDescent="0.2">
      <c r="B2073" s="240">
        <v>10219110</v>
      </c>
      <c r="C2073" s="240" t="s">
        <v>31</v>
      </c>
      <c r="D2073" s="240" t="s">
        <v>32</v>
      </c>
      <c r="E2073" s="240" t="s">
        <v>4120</v>
      </c>
      <c r="F2073" s="240">
        <v>409279</v>
      </c>
      <c r="G2073" s="240" t="s">
        <v>4121</v>
      </c>
      <c r="H2073" s="240" t="s">
        <v>680</v>
      </c>
      <c r="I2073" s="240">
        <v>13400</v>
      </c>
      <c r="J2073" s="240" t="s">
        <v>491</v>
      </c>
      <c r="K2073" s="240" t="s">
        <v>549</v>
      </c>
      <c r="L2073" s="240" t="s">
        <v>39</v>
      </c>
      <c r="M2073" s="240" t="s">
        <v>4173</v>
      </c>
      <c r="N2073" s="340" t="s">
        <v>2922</v>
      </c>
      <c r="O2073" s="340"/>
      <c r="Q2073" s="240" t="s">
        <v>4420</v>
      </c>
      <c r="R2073" s="331">
        <v>5646</v>
      </c>
      <c r="S2073" s="243" t="s">
        <v>4174</v>
      </c>
      <c r="T2073" s="244" t="s">
        <v>4175</v>
      </c>
      <c r="U2073" s="240" t="s">
        <v>3719</v>
      </c>
      <c r="V2073" s="246">
        <v>100010001376</v>
      </c>
      <c r="AJ2073" s="198" t="str">
        <f t="shared" si="37"/>
        <v>-</v>
      </c>
      <c r="AK2073" s="230">
        <v>2014</v>
      </c>
      <c r="AL2073" s="551" t="s">
        <v>6795</v>
      </c>
    </row>
    <row r="2074" spans="2:38" x14ac:dyDescent="0.2">
      <c r="B2074" s="240">
        <v>10223220</v>
      </c>
      <c r="C2074" s="240" t="s">
        <v>31</v>
      </c>
      <c r="D2074" s="240" t="s">
        <v>32</v>
      </c>
      <c r="E2074" s="240" t="s">
        <v>4120</v>
      </c>
      <c r="F2074" s="240">
        <v>409279</v>
      </c>
      <c r="G2074" s="240" t="s">
        <v>4121</v>
      </c>
      <c r="H2074" s="240" t="s">
        <v>680</v>
      </c>
      <c r="I2074" s="240">
        <v>13410</v>
      </c>
      <c r="J2074" s="240" t="s">
        <v>496</v>
      </c>
      <c r="K2074" s="240" t="s">
        <v>497</v>
      </c>
      <c r="L2074" s="240" t="s">
        <v>39</v>
      </c>
      <c r="M2074" s="240" t="s">
        <v>4173</v>
      </c>
      <c r="N2074" s="340" t="s">
        <v>2922</v>
      </c>
      <c r="O2074" s="340"/>
      <c r="Q2074" s="240" t="s">
        <v>4421</v>
      </c>
      <c r="R2074" s="331">
        <v>5647</v>
      </c>
      <c r="S2074" s="243" t="s">
        <v>4174</v>
      </c>
      <c r="T2074" s="244" t="s">
        <v>4175</v>
      </c>
      <c r="U2074" s="240" t="s">
        <v>3719</v>
      </c>
      <c r="V2074" s="246">
        <v>100010001376</v>
      </c>
      <c r="AJ2074" s="198" t="str">
        <f t="shared" si="37"/>
        <v>-</v>
      </c>
      <c r="AK2074" s="230">
        <v>2014</v>
      </c>
      <c r="AL2074" s="551" t="s">
        <v>6795</v>
      </c>
    </row>
    <row r="2075" spans="2:38" x14ac:dyDescent="0.2">
      <c r="B2075" s="240">
        <v>10219124</v>
      </c>
      <c r="C2075" s="240" t="s">
        <v>31</v>
      </c>
      <c r="D2075" s="240" t="s">
        <v>32</v>
      </c>
      <c r="E2075" s="240" t="s">
        <v>4120</v>
      </c>
      <c r="F2075" s="240">
        <v>409279</v>
      </c>
      <c r="G2075" s="240" t="s">
        <v>4121</v>
      </c>
      <c r="H2075" s="240" t="s">
        <v>680</v>
      </c>
      <c r="I2075" s="240">
        <v>22000</v>
      </c>
      <c r="J2075" s="240" t="s">
        <v>583</v>
      </c>
      <c r="K2075" s="240" t="s">
        <v>584</v>
      </c>
      <c r="L2075" s="240" t="s">
        <v>39</v>
      </c>
      <c r="M2075" s="240" t="s">
        <v>4173</v>
      </c>
      <c r="N2075" s="340" t="s">
        <v>4265</v>
      </c>
      <c r="O2075" s="340"/>
      <c r="Q2075" s="240" t="s">
        <v>4278</v>
      </c>
      <c r="R2075" s="331">
        <v>5648</v>
      </c>
      <c r="S2075" s="243" t="s">
        <v>4174</v>
      </c>
      <c r="T2075" s="244" t="s">
        <v>4175</v>
      </c>
      <c r="U2075" s="240" t="s">
        <v>3719</v>
      </c>
      <c r="V2075" s="246">
        <v>100010001376</v>
      </c>
      <c r="AJ2075" s="198" t="str">
        <f t="shared" si="37"/>
        <v>-</v>
      </c>
      <c r="AK2075" s="230">
        <v>2014</v>
      </c>
      <c r="AL2075" s="551" t="s">
        <v>6795</v>
      </c>
    </row>
    <row r="2076" spans="2:38" x14ac:dyDescent="0.2">
      <c r="B2076" s="240">
        <v>10220649</v>
      </c>
      <c r="C2076" s="240" t="s">
        <v>31</v>
      </c>
      <c r="D2076" s="240" t="s">
        <v>32</v>
      </c>
      <c r="E2076" s="240" t="s">
        <v>4177</v>
      </c>
      <c r="F2076" s="240">
        <v>402306</v>
      </c>
      <c r="G2076" s="240" t="s">
        <v>2213</v>
      </c>
      <c r="H2076" s="240" t="s">
        <v>46</v>
      </c>
      <c r="I2076" s="240">
        <v>11300</v>
      </c>
      <c r="J2076" s="240" t="s">
        <v>175</v>
      </c>
      <c r="K2076" s="240" t="s">
        <v>452</v>
      </c>
      <c r="L2076" s="240" t="s">
        <v>39</v>
      </c>
      <c r="M2076" s="240" t="s">
        <v>4173</v>
      </c>
      <c r="N2076" s="340" t="s">
        <v>2922</v>
      </c>
      <c r="O2076" s="340"/>
      <c r="Q2076" s="240" t="s">
        <v>5126</v>
      </c>
      <c r="R2076" s="331">
        <v>5649</v>
      </c>
      <c r="S2076" s="243" t="s">
        <v>4174</v>
      </c>
      <c r="T2076" s="244" t="s">
        <v>4175</v>
      </c>
      <c r="U2076" s="240" t="s">
        <v>3719</v>
      </c>
      <c r="V2076" s="246">
        <v>100010001376</v>
      </c>
      <c r="AJ2076" s="198" t="str">
        <f t="shared" si="37"/>
        <v>-</v>
      </c>
      <c r="AK2076" s="230">
        <v>2014</v>
      </c>
      <c r="AL2076" s="551" t="s">
        <v>6795</v>
      </c>
    </row>
    <row r="2077" spans="2:38" x14ac:dyDescent="0.2">
      <c r="B2077" s="240">
        <v>10220650</v>
      </c>
      <c r="C2077" s="240" t="s">
        <v>31</v>
      </c>
      <c r="D2077" s="240" t="s">
        <v>32</v>
      </c>
      <c r="E2077" s="240" t="s">
        <v>4177</v>
      </c>
      <c r="F2077" s="240">
        <v>402306</v>
      </c>
      <c r="G2077" s="240" t="s">
        <v>2213</v>
      </c>
      <c r="H2077" s="240" t="s">
        <v>46</v>
      </c>
      <c r="I2077" s="240">
        <v>12100</v>
      </c>
      <c r="J2077" s="240" t="s">
        <v>1143</v>
      </c>
      <c r="K2077" s="240" t="s">
        <v>1144</v>
      </c>
      <c r="L2077" s="240" t="s">
        <v>39</v>
      </c>
      <c r="M2077" s="240" t="s">
        <v>4173</v>
      </c>
      <c r="N2077" s="340" t="s">
        <v>2922</v>
      </c>
      <c r="O2077" s="340"/>
      <c r="Q2077" s="240" t="s">
        <v>4506</v>
      </c>
      <c r="R2077" s="331">
        <v>5650</v>
      </c>
      <c r="S2077" s="243" t="s">
        <v>4174</v>
      </c>
      <c r="T2077" s="244" t="s">
        <v>4175</v>
      </c>
      <c r="U2077" s="240" t="s">
        <v>3719</v>
      </c>
      <c r="V2077" s="246">
        <v>100010001376</v>
      </c>
      <c r="AJ2077" s="198" t="str">
        <f t="shared" si="37"/>
        <v>-</v>
      </c>
      <c r="AK2077" s="230">
        <v>2014</v>
      </c>
      <c r="AL2077" s="551" t="s">
        <v>6795</v>
      </c>
    </row>
    <row r="2078" spans="2:38" x14ac:dyDescent="0.2">
      <c r="B2078" s="240">
        <v>10224029</v>
      </c>
      <c r="C2078" s="240" t="s">
        <v>31</v>
      </c>
      <c r="D2078" s="240" t="s">
        <v>32</v>
      </c>
      <c r="E2078" s="240" t="s">
        <v>4063</v>
      </c>
      <c r="F2078" s="240">
        <v>400168</v>
      </c>
      <c r="G2078" s="240" t="s">
        <v>473</v>
      </c>
      <c r="H2078" s="240" t="s">
        <v>382</v>
      </c>
      <c r="I2078" s="240">
        <v>23950</v>
      </c>
      <c r="J2078" s="240" t="s">
        <v>356</v>
      </c>
      <c r="K2078" s="240" t="s">
        <v>357</v>
      </c>
      <c r="L2078" s="240" t="s">
        <v>39</v>
      </c>
      <c r="M2078" s="240" t="s">
        <v>4173</v>
      </c>
      <c r="N2078" s="340" t="s">
        <v>2922</v>
      </c>
      <c r="O2078" s="340"/>
      <c r="Q2078" s="240" t="s">
        <v>4426</v>
      </c>
      <c r="R2078" s="331">
        <v>5651</v>
      </c>
      <c r="S2078" s="243" t="s">
        <v>4174</v>
      </c>
      <c r="T2078" s="244" t="s">
        <v>4175</v>
      </c>
      <c r="U2078" s="240" t="s">
        <v>3719</v>
      </c>
      <c r="V2078" s="246">
        <v>100010001376</v>
      </c>
      <c r="AJ2078" s="198" t="str">
        <f t="shared" si="37"/>
        <v>-</v>
      </c>
      <c r="AK2078" s="230">
        <v>2014</v>
      </c>
      <c r="AL2078" s="551" t="s">
        <v>6795</v>
      </c>
    </row>
    <row r="2079" spans="2:38" x14ac:dyDescent="0.2">
      <c r="B2079" s="240">
        <v>10223266</v>
      </c>
      <c r="C2079" s="240" t="s">
        <v>31</v>
      </c>
      <c r="D2079" s="240" t="s">
        <v>1242</v>
      </c>
      <c r="E2079" s="240" t="s">
        <v>4178</v>
      </c>
      <c r="F2079" s="240">
        <v>412830</v>
      </c>
      <c r="G2079" s="240" t="s">
        <v>430</v>
      </c>
      <c r="H2079" s="240" t="s">
        <v>431</v>
      </c>
      <c r="I2079" s="240">
        <v>100</v>
      </c>
      <c r="J2079" s="240" t="s">
        <v>835</v>
      </c>
      <c r="K2079" s="240" t="s">
        <v>1412</v>
      </c>
      <c r="L2079" s="240" t="s">
        <v>255</v>
      </c>
      <c r="M2079" s="240" t="s">
        <v>4179</v>
      </c>
      <c r="N2079" s="340" t="s">
        <v>2922</v>
      </c>
      <c r="O2079" s="340"/>
      <c r="Q2079" s="240" t="s">
        <v>4433</v>
      </c>
      <c r="R2079" s="331">
        <v>5652</v>
      </c>
      <c r="S2079" s="243" t="s">
        <v>4174</v>
      </c>
      <c r="T2079" s="244" t="s">
        <v>4175</v>
      </c>
      <c r="U2079" s="240" t="s">
        <v>3719</v>
      </c>
      <c r="V2079" s="246">
        <v>100010001376</v>
      </c>
      <c r="AJ2079" s="198" t="str">
        <f t="shared" si="37"/>
        <v>-</v>
      </c>
      <c r="AK2079" s="230">
        <v>2014</v>
      </c>
      <c r="AL2079" s="551" t="s">
        <v>6795</v>
      </c>
    </row>
    <row r="2080" spans="2:38" x14ac:dyDescent="0.2">
      <c r="B2080" s="240">
        <v>10221708</v>
      </c>
      <c r="C2080" s="240" t="s">
        <v>31</v>
      </c>
      <c r="D2080" s="240" t="s">
        <v>32</v>
      </c>
      <c r="E2080" s="240" t="s">
        <v>4066</v>
      </c>
      <c r="F2080" s="240">
        <v>404346</v>
      </c>
      <c r="G2080" s="240" t="s">
        <v>4067</v>
      </c>
      <c r="H2080" s="240" t="s">
        <v>439</v>
      </c>
      <c r="I2080" s="240">
        <v>10401</v>
      </c>
      <c r="J2080" s="240" t="s">
        <v>449</v>
      </c>
      <c r="K2080" s="240" t="s">
        <v>1080</v>
      </c>
      <c r="L2080" s="240" t="s">
        <v>255</v>
      </c>
      <c r="M2080" s="240" t="s">
        <v>4180</v>
      </c>
      <c r="N2080" s="340" t="s">
        <v>2922</v>
      </c>
      <c r="O2080" s="340"/>
      <c r="Q2080" s="240" t="s">
        <v>4399</v>
      </c>
      <c r="R2080" s="331">
        <v>5653</v>
      </c>
      <c r="S2080" s="243" t="s">
        <v>4174</v>
      </c>
      <c r="T2080" s="244" t="s">
        <v>4175</v>
      </c>
      <c r="U2080" s="240" t="s">
        <v>3719</v>
      </c>
      <c r="V2080" s="246">
        <v>100010001376</v>
      </c>
      <c r="AJ2080" s="198" t="str">
        <f t="shared" si="37"/>
        <v>-</v>
      </c>
      <c r="AK2080" s="230">
        <v>2014</v>
      </c>
      <c r="AL2080" s="551" t="s">
        <v>6795</v>
      </c>
    </row>
    <row r="2081" spans="2:38" x14ac:dyDescent="0.2">
      <c r="B2081" s="240">
        <v>10220093</v>
      </c>
      <c r="C2081" s="240" t="s">
        <v>31</v>
      </c>
      <c r="D2081" s="240" t="s">
        <v>32</v>
      </c>
      <c r="E2081" s="240" t="s">
        <v>4181</v>
      </c>
      <c r="F2081" s="240">
        <v>415658</v>
      </c>
      <c r="G2081" s="240" t="s">
        <v>4182</v>
      </c>
      <c r="H2081" s="240" t="s">
        <v>2398</v>
      </c>
      <c r="I2081" s="240">
        <v>2500</v>
      </c>
      <c r="J2081" s="240" t="s">
        <v>290</v>
      </c>
      <c r="K2081" s="240" t="s">
        <v>413</v>
      </c>
      <c r="L2081" s="240" t="s">
        <v>39</v>
      </c>
      <c r="M2081" s="240" t="s">
        <v>4183</v>
      </c>
      <c r="N2081" s="340" t="s">
        <v>4265</v>
      </c>
      <c r="O2081" s="340"/>
      <c r="Q2081" s="240" t="s">
        <v>4409</v>
      </c>
      <c r="R2081" s="331">
        <v>5687</v>
      </c>
      <c r="S2081" s="243" t="s">
        <v>4184</v>
      </c>
      <c r="T2081" s="244" t="s">
        <v>4175</v>
      </c>
      <c r="U2081" s="240" t="s">
        <v>3719</v>
      </c>
      <c r="V2081" s="246">
        <v>100010001376</v>
      </c>
      <c r="AJ2081" s="198" t="str">
        <f t="shared" si="37"/>
        <v>-</v>
      </c>
      <c r="AK2081" s="230">
        <v>2014</v>
      </c>
      <c r="AL2081" s="551" t="s">
        <v>6795</v>
      </c>
    </row>
    <row r="2082" spans="2:38" x14ac:dyDescent="0.2">
      <c r="B2082" s="240">
        <v>10224076</v>
      </c>
      <c r="C2082" s="240" t="s">
        <v>31</v>
      </c>
      <c r="D2082" s="240" t="s">
        <v>32</v>
      </c>
      <c r="E2082" s="240" t="s">
        <v>4084</v>
      </c>
      <c r="F2082" s="240">
        <v>410676</v>
      </c>
      <c r="G2082" s="240" t="s">
        <v>2616</v>
      </c>
      <c r="H2082" s="240" t="s">
        <v>321</v>
      </c>
      <c r="I2082" s="240">
        <v>23101</v>
      </c>
      <c r="J2082" s="240" t="s">
        <v>356</v>
      </c>
      <c r="K2082" s="240" t="s">
        <v>357</v>
      </c>
      <c r="L2082" s="240" t="s">
        <v>39</v>
      </c>
      <c r="M2082" s="240" t="s">
        <v>4185</v>
      </c>
      <c r="N2082" s="340" t="s">
        <v>2922</v>
      </c>
      <c r="O2082" s="340"/>
      <c r="Q2082" s="240" t="s">
        <v>4434</v>
      </c>
      <c r="R2082" s="331">
        <v>5688</v>
      </c>
      <c r="S2082" s="243" t="s">
        <v>4184</v>
      </c>
      <c r="T2082" s="244" t="s">
        <v>4175</v>
      </c>
      <c r="U2082" s="240" t="s">
        <v>3719</v>
      </c>
      <c r="V2082" s="246">
        <v>100010001376</v>
      </c>
      <c r="AJ2082" s="198" t="str">
        <f t="shared" si="37"/>
        <v>-</v>
      </c>
      <c r="AK2082" s="230">
        <v>2014</v>
      </c>
      <c r="AL2082" s="551" t="s">
        <v>6795</v>
      </c>
    </row>
    <row r="2083" spans="2:38" x14ac:dyDescent="0.2">
      <c r="B2083" s="240">
        <v>10219052</v>
      </c>
      <c r="C2083" s="240" t="s">
        <v>31</v>
      </c>
      <c r="D2083" s="240" t="s">
        <v>32</v>
      </c>
      <c r="E2083" s="240" t="s">
        <v>4084</v>
      </c>
      <c r="F2083" s="240">
        <v>410676</v>
      </c>
      <c r="G2083" s="240" t="s">
        <v>2616</v>
      </c>
      <c r="H2083" s="240" t="s">
        <v>321</v>
      </c>
      <c r="I2083" s="240">
        <v>31800</v>
      </c>
      <c r="J2083" s="240" t="s">
        <v>583</v>
      </c>
      <c r="K2083" s="240" t="s">
        <v>584</v>
      </c>
      <c r="L2083" s="240" t="s">
        <v>39</v>
      </c>
      <c r="M2083" s="240" t="s">
        <v>4185</v>
      </c>
      <c r="N2083" s="340" t="s">
        <v>4265</v>
      </c>
      <c r="O2083" s="340"/>
      <c r="Q2083" s="240" t="s">
        <v>4285</v>
      </c>
      <c r="R2083" s="331">
        <v>5689</v>
      </c>
      <c r="S2083" s="243" t="s">
        <v>4184</v>
      </c>
      <c r="T2083" s="244" t="s">
        <v>4175</v>
      </c>
      <c r="U2083" s="240" t="s">
        <v>3719</v>
      </c>
      <c r="V2083" s="246">
        <v>100010001376</v>
      </c>
      <c r="AJ2083" s="198" t="str">
        <f t="shared" si="37"/>
        <v>-</v>
      </c>
      <c r="AK2083" s="230">
        <v>2014</v>
      </c>
      <c r="AL2083" s="551" t="s">
        <v>6795</v>
      </c>
    </row>
    <row r="2084" spans="2:38" ht="32" x14ac:dyDescent="0.2">
      <c r="B2084" s="253" t="s">
        <v>4186</v>
      </c>
      <c r="C2084" s="240" t="s">
        <v>31</v>
      </c>
      <c r="D2084" s="240" t="s">
        <v>32</v>
      </c>
      <c r="E2084" s="240" t="s">
        <v>4187</v>
      </c>
      <c r="F2084" s="240">
        <v>406017</v>
      </c>
      <c r="G2084" s="240" t="s">
        <v>2201</v>
      </c>
      <c r="H2084" s="240" t="s">
        <v>680</v>
      </c>
      <c r="I2084" s="240">
        <v>100</v>
      </c>
      <c r="J2084" s="240" t="s">
        <v>362</v>
      </c>
      <c r="K2084" s="240" t="s">
        <v>4188</v>
      </c>
      <c r="L2084" s="240" t="s">
        <v>39</v>
      </c>
      <c r="M2084" s="240" t="s">
        <v>4185</v>
      </c>
      <c r="N2084" s="340" t="s">
        <v>4252</v>
      </c>
      <c r="O2084" s="340"/>
      <c r="Q2084" s="240" t="s">
        <v>4273</v>
      </c>
      <c r="R2084" s="331">
        <v>5690</v>
      </c>
      <c r="S2084" s="243" t="s">
        <v>4184</v>
      </c>
      <c r="T2084" s="244" t="s">
        <v>4175</v>
      </c>
      <c r="U2084" s="240" t="s">
        <v>3719</v>
      </c>
      <c r="V2084" s="246">
        <v>100010001376</v>
      </c>
      <c r="AJ2084" s="198" t="str">
        <f t="shared" si="37"/>
        <v>-</v>
      </c>
      <c r="AK2084" s="230">
        <v>2014</v>
      </c>
      <c r="AL2084" s="551" t="s">
        <v>6795</v>
      </c>
    </row>
    <row r="2085" spans="2:38" ht="32" x14ac:dyDescent="0.2">
      <c r="B2085" s="253" t="s">
        <v>4189</v>
      </c>
      <c r="C2085" s="240" t="s">
        <v>31</v>
      </c>
      <c r="D2085" s="240" t="s">
        <v>32</v>
      </c>
      <c r="E2085" s="240" t="s">
        <v>4190</v>
      </c>
      <c r="F2085" s="240">
        <v>411688</v>
      </c>
      <c r="G2085" s="240" t="s">
        <v>4191</v>
      </c>
      <c r="H2085" s="240" t="s">
        <v>1233</v>
      </c>
      <c r="I2085" s="240">
        <v>20200</v>
      </c>
      <c r="J2085" s="240" t="s">
        <v>989</v>
      </c>
      <c r="K2085" s="240" t="s">
        <v>3429</v>
      </c>
      <c r="L2085" s="240" t="s">
        <v>39</v>
      </c>
      <c r="M2085" s="240" t="s">
        <v>4185</v>
      </c>
      <c r="N2085" s="340" t="s">
        <v>4252</v>
      </c>
      <c r="O2085" s="340"/>
      <c r="Q2085" s="240" t="s">
        <v>4276</v>
      </c>
      <c r="R2085" s="331">
        <v>5691</v>
      </c>
      <c r="S2085" s="243" t="s">
        <v>4184</v>
      </c>
      <c r="T2085" s="244" t="s">
        <v>4175</v>
      </c>
      <c r="U2085" s="240" t="s">
        <v>3719</v>
      </c>
      <c r="V2085" s="246">
        <v>100010001376</v>
      </c>
      <c r="AJ2085" s="198" t="str">
        <f t="shared" si="37"/>
        <v>-</v>
      </c>
      <c r="AK2085" s="230">
        <v>2014</v>
      </c>
      <c r="AL2085" s="551" t="s">
        <v>6795</v>
      </c>
    </row>
    <row r="2086" spans="2:38" ht="32" x14ac:dyDescent="0.2">
      <c r="B2086" s="253" t="s">
        <v>4192</v>
      </c>
      <c r="C2086" s="240" t="s">
        <v>31</v>
      </c>
      <c r="D2086" s="240" t="s">
        <v>32</v>
      </c>
      <c r="E2086" s="240" t="s">
        <v>4190</v>
      </c>
      <c r="F2086" s="240">
        <v>411688</v>
      </c>
      <c r="G2086" s="240" t="s">
        <v>4191</v>
      </c>
      <c r="H2086" s="240" t="s">
        <v>1233</v>
      </c>
      <c r="I2086" s="240">
        <v>25100</v>
      </c>
      <c r="J2086" s="240" t="s">
        <v>2794</v>
      </c>
      <c r="K2086" s="240" t="s">
        <v>3429</v>
      </c>
      <c r="L2086" s="240" t="s">
        <v>39</v>
      </c>
      <c r="M2086" s="240" t="s">
        <v>4185</v>
      </c>
      <c r="N2086" s="340" t="s">
        <v>4252</v>
      </c>
      <c r="O2086" s="340"/>
      <c r="Q2086" s="240" t="s">
        <v>4277</v>
      </c>
      <c r="R2086" s="331">
        <v>5692</v>
      </c>
      <c r="S2086" s="243" t="s">
        <v>4184</v>
      </c>
      <c r="T2086" s="244" t="s">
        <v>4175</v>
      </c>
      <c r="U2086" s="240" t="s">
        <v>3719</v>
      </c>
      <c r="V2086" s="246">
        <v>100010001376</v>
      </c>
      <c r="AJ2086" s="198" t="str">
        <f t="shared" si="37"/>
        <v>-</v>
      </c>
      <c r="AK2086" s="230">
        <v>2014</v>
      </c>
      <c r="AL2086" s="551" t="s">
        <v>6795</v>
      </c>
    </row>
    <row r="2087" spans="2:38" ht="32" x14ac:dyDescent="0.2">
      <c r="B2087" s="253" t="s">
        <v>4193</v>
      </c>
      <c r="C2087" s="240" t="s">
        <v>31</v>
      </c>
      <c r="D2087" s="240" t="s">
        <v>32</v>
      </c>
      <c r="E2087" s="240" t="s">
        <v>3360</v>
      </c>
      <c r="F2087" s="240">
        <v>402642</v>
      </c>
      <c r="G2087" s="240" t="s">
        <v>1174</v>
      </c>
      <c r="H2087" s="240" t="s">
        <v>604</v>
      </c>
      <c r="I2087" s="240">
        <v>87000</v>
      </c>
      <c r="J2087" s="240" t="s">
        <v>253</v>
      </c>
      <c r="K2087" s="240" t="s">
        <v>327</v>
      </c>
      <c r="L2087" s="240" t="s">
        <v>39</v>
      </c>
      <c r="M2087" s="240" t="s">
        <v>4183</v>
      </c>
      <c r="N2087" s="340" t="s">
        <v>2922</v>
      </c>
      <c r="O2087" s="340"/>
      <c r="Q2087" s="240" t="s">
        <v>4514</v>
      </c>
      <c r="R2087" s="331">
        <v>5693</v>
      </c>
      <c r="S2087" s="243" t="s">
        <v>4184</v>
      </c>
      <c r="T2087" s="244" t="s">
        <v>4175</v>
      </c>
      <c r="U2087" s="240" t="s">
        <v>3719</v>
      </c>
      <c r="V2087" s="246">
        <v>100010001376</v>
      </c>
      <c r="AJ2087" s="198" t="str">
        <f t="shared" si="37"/>
        <v>-</v>
      </c>
      <c r="AK2087" s="230">
        <v>2014</v>
      </c>
      <c r="AL2087" s="551" t="s">
        <v>6795</v>
      </c>
    </row>
    <row r="2088" spans="2:38" x14ac:dyDescent="0.2">
      <c r="B2088" s="240">
        <v>10225048</v>
      </c>
      <c r="C2088" s="240" t="s">
        <v>31</v>
      </c>
      <c r="D2088" s="240" t="s">
        <v>32</v>
      </c>
      <c r="E2088" s="240" t="s">
        <v>4194</v>
      </c>
      <c r="F2088" s="240">
        <v>413422</v>
      </c>
      <c r="G2088" s="240" t="s">
        <v>4195</v>
      </c>
      <c r="H2088" s="240" t="s">
        <v>409</v>
      </c>
      <c r="I2088" s="240">
        <v>1700</v>
      </c>
      <c r="J2088" s="240" t="s">
        <v>474</v>
      </c>
      <c r="K2088" s="240" t="s">
        <v>4196</v>
      </c>
      <c r="L2088" s="240" t="s">
        <v>39</v>
      </c>
      <c r="M2088" s="240" t="s">
        <v>4183</v>
      </c>
      <c r="N2088" s="340" t="s">
        <v>2922</v>
      </c>
      <c r="O2088" s="340"/>
      <c r="Q2088" s="240" t="s">
        <v>4441</v>
      </c>
      <c r="R2088" s="331">
        <v>5694</v>
      </c>
      <c r="S2088" s="243" t="s">
        <v>4184</v>
      </c>
      <c r="T2088" s="244" t="s">
        <v>4175</v>
      </c>
      <c r="U2088" s="240" t="s">
        <v>3719</v>
      </c>
      <c r="V2088" s="246">
        <v>100010001376</v>
      </c>
      <c r="AJ2088" s="198" t="str">
        <f t="shared" si="37"/>
        <v>-</v>
      </c>
      <c r="AK2088" s="230">
        <v>2014</v>
      </c>
      <c r="AL2088" s="551" t="s">
        <v>6795</v>
      </c>
    </row>
    <row r="2089" spans="2:38" x14ac:dyDescent="0.2">
      <c r="B2089" s="240">
        <v>10230580</v>
      </c>
      <c r="C2089" s="240" t="s">
        <v>31</v>
      </c>
      <c r="D2089" s="240" t="s">
        <v>32</v>
      </c>
      <c r="E2089" s="240">
        <v>2000013960</v>
      </c>
      <c r="F2089" s="240">
        <v>413808</v>
      </c>
      <c r="G2089" s="240" t="s">
        <v>3349</v>
      </c>
      <c r="H2089" s="240" t="s">
        <v>556</v>
      </c>
      <c r="I2089" s="240">
        <v>20</v>
      </c>
      <c r="J2089" s="240" t="s">
        <v>534</v>
      </c>
      <c r="K2089" s="240" t="s">
        <v>537</v>
      </c>
      <c r="L2089" s="240" t="s">
        <v>39</v>
      </c>
      <c r="M2089" s="240" t="s">
        <v>4206</v>
      </c>
      <c r="N2089" s="192" t="s">
        <v>2922</v>
      </c>
      <c r="Q2089" s="240" t="s">
        <v>4569</v>
      </c>
      <c r="R2089" s="331">
        <v>5799</v>
      </c>
      <c r="S2089" s="240" t="s">
        <v>4207</v>
      </c>
      <c r="T2089" s="240" t="s">
        <v>4208</v>
      </c>
      <c r="U2089" s="240" t="s">
        <v>3719</v>
      </c>
      <c r="V2089" s="240">
        <v>100010001376</v>
      </c>
      <c r="AJ2089" s="198" t="str">
        <f t="shared" si="37"/>
        <v>-</v>
      </c>
      <c r="AK2089" s="230">
        <v>2014</v>
      </c>
      <c r="AL2089" s="551" t="s">
        <v>6795</v>
      </c>
    </row>
    <row r="2090" spans="2:38" x14ac:dyDescent="0.2">
      <c r="B2090" s="240">
        <v>10219032</v>
      </c>
      <c r="C2090" s="240" t="s">
        <v>31</v>
      </c>
      <c r="D2090" s="240" t="s">
        <v>32</v>
      </c>
      <c r="E2090" s="240" t="s">
        <v>4084</v>
      </c>
      <c r="F2090" s="240">
        <v>410676</v>
      </c>
      <c r="G2090" s="240" t="s">
        <v>2616</v>
      </c>
      <c r="H2090" s="240" t="s">
        <v>321</v>
      </c>
      <c r="I2090" s="240">
        <v>21100</v>
      </c>
      <c r="J2090" s="240" t="s">
        <v>290</v>
      </c>
      <c r="K2090" s="240" t="s">
        <v>413</v>
      </c>
      <c r="L2090" s="240" t="s">
        <v>39</v>
      </c>
      <c r="M2090" s="240" t="s">
        <v>4185</v>
      </c>
      <c r="N2090" s="192" t="s">
        <v>4252</v>
      </c>
      <c r="Q2090" s="240" t="s">
        <v>4510</v>
      </c>
      <c r="R2090" s="331">
        <v>5800</v>
      </c>
      <c r="S2090" s="240" t="s">
        <v>4207</v>
      </c>
      <c r="T2090" s="240" t="s">
        <v>4208</v>
      </c>
      <c r="U2090" s="240" t="s">
        <v>3719</v>
      </c>
      <c r="V2090" s="240">
        <v>100010001376</v>
      </c>
      <c r="AJ2090" s="198" t="str">
        <f t="shared" si="37"/>
        <v>-</v>
      </c>
      <c r="AK2090" s="230">
        <v>2014</v>
      </c>
      <c r="AL2090" s="551" t="s">
        <v>6795</v>
      </c>
    </row>
    <row r="2091" spans="2:38" x14ac:dyDescent="0.2">
      <c r="B2091" s="240">
        <v>10227628</v>
      </c>
      <c r="C2091" s="240" t="s">
        <v>31</v>
      </c>
      <c r="D2091" s="240" t="s">
        <v>1939</v>
      </c>
      <c r="E2091" s="240" t="s">
        <v>4209</v>
      </c>
      <c r="F2091" s="240">
        <v>413959</v>
      </c>
      <c r="G2091" s="240" t="s">
        <v>4210</v>
      </c>
      <c r="H2091" s="240" t="s">
        <v>4211</v>
      </c>
      <c r="I2091" s="240">
        <v>3610</v>
      </c>
      <c r="J2091" s="240" t="s">
        <v>4212</v>
      </c>
      <c r="K2091" s="240" t="s">
        <v>2643</v>
      </c>
      <c r="L2091" s="240" t="s">
        <v>39</v>
      </c>
      <c r="M2091" s="240" t="s">
        <v>4213</v>
      </c>
      <c r="N2091" s="192" t="s">
        <v>2922</v>
      </c>
      <c r="Q2091" s="240" t="s">
        <v>4448</v>
      </c>
      <c r="R2091" s="331">
        <v>5801</v>
      </c>
      <c r="S2091" s="240" t="s">
        <v>4207</v>
      </c>
      <c r="T2091" s="240" t="s">
        <v>4208</v>
      </c>
      <c r="U2091" s="240" t="s">
        <v>3719</v>
      </c>
      <c r="V2091" s="240">
        <v>100010001376</v>
      </c>
      <c r="AJ2091" s="198" t="str">
        <f t="shared" si="37"/>
        <v>-</v>
      </c>
      <c r="AK2091" s="230">
        <v>2014</v>
      </c>
      <c r="AL2091" s="551" t="s">
        <v>6795</v>
      </c>
    </row>
    <row r="2092" spans="2:38" x14ac:dyDescent="0.2">
      <c r="B2092" s="240">
        <v>10213311</v>
      </c>
      <c r="C2092" s="240" t="s">
        <v>31</v>
      </c>
      <c r="D2092" s="240" t="s">
        <v>32</v>
      </c>
      <c r="E2092" s="240" t="s">
        <v>3990</v>
      </c>
      <c r="F2092" s="240">
        <v>413467</v>
      </c>
      <c r="G2092" s="240" t="s">
        <v>3991</v>
      </c>
      <c r="H2092" s="240" t="s">
        <v>321</v>
      </c>
      <c r="I2092" s="240">
        <v>10400</v>
      </c>
      <c r="J2092" s="240" t="s">
        <v>449</v>
      </c>
      <c r="K2092" s="240" t="s">
        <v>1080</v>
      </c>
      <c r="L2092" s="240" t="s">
        <v>39</v>
      </c>
      <c r="M2092" s="240" t="s">
        <v>4214</v>
      </c>
      <c r="N2092" s="192" t="s">
        <v>2922</v>
      </c>
      <c r="Q2092" s="240" t="s">
        <v>4419</v>
      </c>
      <c r="R2092" s="331">
        <v>5802</v>
      </c>
      <c r="S2092" s="240" t="s">
        <v>4207</v>
      </c>
      <c r="T2092" s="240" t="s">
        <v>4208</v>
      </c>
      <c r="U2092" s="240" t="s">
        <v>3719</v>
      </c>
      <c r="V2092" s="240">
        <v>100010001376</v>
      </c>
      <c r="AJ2092" s="198" t="str">
        <f t="shared" si="37"/>
        <v>-</v>
      </c>
      <c r="AK2092" s="230">
        <v>2014</v>
      </c>
      <c r="AL2092" s="551" t="s">
        <v>6795</v>
      </c>
    </row>
    <row r="2093" spans="2:38" x14ac:dyDescent="0.2">
      <c r="B2093" s="240">
        <v>10230339</v>
      </c>
      <c r="C2093" s="240" t="s">
        <v>31</v>
      </c>
      <c r="D2093" s="240" t="s">
        <v>32</v>
      </c>
      <c r="E2093" s="240" t="s">
        <v>3990</v>
      </c>
      <c r="F2093" s="240">
        <v>413467</v>
      </c>
      <c r="G2093" s="240" t="s">
        <v>3991</v>
      </c>
      <c r="H2093" s="240" t="s">
        <v>321</v>
      </c>
      <c r="I2093" s="240">
        <v>23902</v>
      </c>
      <c r="J2093" s="240" t="s">
        <v>4125</v>
      </c>
      <c r="K2093" s="240" t="s">
        <v>1355</v>
      </c>
      <c r="L2093" s="240" t="s">
        <v>39</v>
      </c>
      <c r="M2093" s="240" t="s">
        <v>4214</v>
      </c>
      <c r="N2093" s="192" t="s">
        <v>2922</v>
      </c>
      <c r="Q2093" s="240" t="s">
        <v>4447</v>
      </c>
      <c r="R2093" s="331">
        <v>5803</v>
      </c>
      <c r="S2093" s="240" t="s">
        <v>4207</v>
      </c>
      <c r="T2093" s="240" t="s">
        <v>4208</v>
      </c>
      <c r="U2093" s="240" t="s">
        <v>3719</v>
      </c>
      <c r="V2093" s="240">
        <v>100010001376</v>
      </c>
      <c r="AJ2093" s="198" t="str">
        <f t="shared" si="37"/>
        <v>-</v>
      </c>
      <c r="AK2093" s="230">
        <v>2014</v>
      </c>
      <c r="AL2093" s="551" t="s">
        <v>6795</v>
      </c>
    </row>
    <row r="2094" spans="2:38" x14ac:dyDescent="0.2">
      <c r="B2094" s="240">
        <v>10213312</v>
      </c>
      <c r="C2094" s="240" t="s">
        <v>31</v>
      </c>
      <c r="D2094" s="240" t="s">
        <v>32</v>
      </c>
      <c r="E2094" s="240" t="s">
        <v>3990</v>
      </c>
      <c r="F2094" s="240">
        <v>413467</v>
      </c>
      <c r="G2094" s="240" t="s">
        <v>3991</v>
      </c>
      <c r="H2094" s="240" t="s">
        <v>321</v>
      </c>
      <c r="I2094" s="240">
        <v>24700</v>
      </c>
      <c r="J2094" s="240" t="s">
        <v>1143</v>
      </c>
      <c r="K2094" s="240" t="s">
        <v>1144</v>
      </c>
      <c r="L2094" s="240" t="s">
        <v>39</v>
      </c>
      <c r="M2094" s="240" t="s">
        <v>4214</v>
      </c>
      <c r="N2094" s="192" t="s">
        <v>2922</v>
      </c>
      <c r="Q2094" s="240" t="s">
        <v>4508</v>
      </c>
      <c r="R2094" s="331">
        <v>5804</v>
      </c>
      <c r="S2094" s="240" t="s">
        <v>4207</v>
      </c>
      <c r="T2094" s="240" t="s">
        <v>4208</v>
      </c>
      <c r="U2094" s="240" t="s">
        <v>3719</v>
      </c>
      <c r="V2094" s="240">
        <v>100010001376</v>
      </c>
      <c r="AJ2094" s="198" t="str">
        <f t="shared" si="37"/>
        <v>-</v>
      </c>
      <c r="AK2094" s="230">
        <v>2014</v>
      </c>
      <c r="AL2094" s="551" t="s">
        <v>6795</v>
      </c>
    </row>
    <row r="2095" spans="2:38" x14ac:dyDescent="0.2">
      <c r="B2095" s="240">
        <v>10230729</v>
      </c>
      <c r="C2095" s="240" t="s">
        <v>31</v>
      </c>
      <c r="D2095" s="240" t="s">
        <v>32</v>
      </c>
      <c r="E2095" s="240" t="s">
        <v>3990</v>
      </c>
      <c r="F2095" s="240">
        <v>413467</v>
      </c>
      <c r="G2095" s="240" t="s">
        <v>3991</v>
      </c>
      <c r="H2095" s="240" t="s">
        <v>321</v>
      </c>
      <c r="I2095" s="240">
        <v>24710</v>
      </c>
      <c r="J2095" s="240" t="s">
        <v>1143</v>
      </c>
      <c r="K2095" s="240" t="s">
        <v>1144</v>
      </c>
      <c r="L2095" s="240" t="s">
        <v>39</v>
      </c>
      <c r="M2095" s="240" t="s">
        <v>4214</v>
      </c>
      <c r="N2095" s="192" t="s">
        <v>2922</v>
      </c>
      <c r="Q2095" s="240" t="s">
        <v>4508</v>
      </c>
      <c r="R2095" s="331">
        <v>5805</v>
      </c>
      <c r="S2095" s="240" t="s">
        <v>4207</v>
      </c>
      <c r="T2095" s="240" t="s">
        <v>4208</v>
      </c>
      <c r="U2095" s="240" t="s">
        <v>3719</v>
      </c>
      <c r="V2095" s="240">
        <v>100010001376</v>
      </c>
      <c r="AJ2095" s="198" t="str">
        <f t="shared" si="37"/>
        <v>-</v>
      </c>
      <c r="AK2095" s="230">
        <v>2014</v>
      </c>
      <c r="AL2095" s="551" t="s">
        <v>6795</v>
      </c>
    </row>
    <row r="2096" spans="2:38" x14ac:dyDescent="0.2">
      <c r="B2096" s="240">
        <v>10213314</v>
      </c>
      <c r="C2096" s="240" t="s">
        <v>31</v>
      </c>
      <c r="D2096" s="240" t="s">
        <v>32</v>
      </c>
      <c r="E2096" s="240" t="s">
        <v>3990</v>
      </c>
      <c r="F2096" s="240">
        <v>413467</v>
      </c>
      <c r="G2096" s="240" t="s">
        <v>3991</v>
      </c>
      <c r="H2096" s="240" t="s">
        <v>321</v>
      </c>
      <c r="I2096" s="240">
        <v>26000</v>
      </c>
      <c r="J2096" s="240" t="s">
        <v>356</v>
      </c>
      <c r="K2096" s="240" t="s">
        <v>357</v>
      </c>
      <c r="L2096" s="240" t="s">
        <v>39</v>
      </c>
      <c r="M2096" s="240" t="s">
        <v>4214</v>
      </c>
      <c r="N2096" s="192" t="s">
        <v>2922</v>
      </c>
      <c r="Q2096" s="240" t="s">
        <v>4427</v>
      </c>
      <c r="R2096" s="331">
        <v>5806</v>
      </c>
      <c r="S2096" s="240" t="s">
        <v>4207</v>
      </c>
      <c r="T2096" s="240" t="s">
        <v>4208</v>
      </c>
      <c r="U2096" s="240" t="s">
        <v>3719</v>
      </c>
      <c r="V2096" s="240">
        <v>100010001376</v>
      </c>
      <c r="AJ2096" s="198" t="str">
        <f t="shared" si="37"/>
        <v>-</v>
      </c>
      <c r="AK2096" s="230">
        <v>2014</v>
      </c>
      <c r="AL2096" s="551" t="s">
        <v>6795</v>
      </c>
    </row>
    <row r="2097" spans="2:38" x14ac:dyDescent="0.2">
      <c r="B2097" s="240">
        <v>10213320</v>
      </c>
      <c r="C2097" s="240" t="s">
        <v>31</v>
      </c>
      <c r="D2097" s="240" t="s">
        <v>32</v>
      </c>
      <c r="E2097" s="240" t="s">
        <v>3990</v>
      </c>
      <c r="F2097" s="240">
        <v>413467</v>
      </c>
      <c r="G2097" s="240" t="s">
        <v>3991</v>
      </c>
      <c r="H2097" s="240" t="s">
        <v>321</v>
      </c>
      <c r="I2097" s="240">
        <v>40500</v>
      </c>
      <c r="J2097" s="240" t="s">
        <v>2740</v>
      </c>
      <c r="K2097" s="240" t="s">
        <v>3601</v>
      </c>
      <c r="L2097" s="240" t="s">
        <v>39</v>
      </c>
      <c r="M2097" s="240" t="s">
        <v>4214</v>
      </c>
      <c r="N2097" s="192" t="s">
        <v>2922</v>
      </c>
      <c r="Q2097" s="240" t="s">
        <v>4445</v>
      </c>
      <c r="R2097" s="331">
        <v>5807</v>
      </c>
      <c r="S2097" s="240" t="s">
        <v>4207</v>
      </c>
      <c r="T2097" s="240" t="s">
        <v>4208</v>
      </c>
      <c r="U2097" s="240" t="s">
        <v>3719</v>
      </c>
      <c r="V2097" s="240">
        <v>100010001376</v>
      </c>
      <c r="AJ2097" s="198" t="str">
        <f t="shared" si="37"/>
        <v>-</v>
      </c>
      <c r="AK2097" s="230">
        <v>2014</v>
      </c>
      <c r="AL2097" s="551" t="s">
        <v>6795</v>
      </c>
    </row>
    <row r="2098" spans="2:38" x14ac:dyDescent="0.2">
      <c r="B2098" s="240">
        <v>10213344</v>
      </c>
      <c r="C2098" s="240" t="s">
        <v>31</v>
      </c>
      <c r="D2098" s="240" t="s">
        <v>32</v>
      </c>
      <c r="E2098" s="240" t="s">
        <v>3990</v>
      </c>
      <c r="F2098" s="240">
        <v>413467</v>
      </c>
      <c r="G2098" s="240" t="s">
        <v>3991</v>
      </c>
      <c r="H2098" s="240" t="s">
        <v>321</v>
      </c>
      <c r="I2098" s="240">
        <v>60800</v>
      </c>
      <c r="J2098" s="240" t="s">
        <v>877</v>
      </c>
      <c r="K2098" s="240" t="s">
        <v>878</v>
      </c>
      <c r="L2098" s="240" t="s">
        <v>39</v>
      </c>
      <c r="M2098" s="240" t="s">
        <v>4214</v>
      </c>
      <c r="N2098" s="192" t="s">
        <v>2922</v>
      </c>
      <c r="Q2098" s="240" t="s">
        <v>4443</v>
      </c>
      <c r="R2098" s="331">
        <v>5808</v>
      </c>
      <c r="S2098" s="240" t="s">
        <v>4207</v>
      </c>
      <c r="T2098" s="240" t="s">
        <v>4208</v>
      </c>
      <c r="U2098" s="240" t="s">
        <v>3719</v>
      </c>
      <c r="V2098" s="240">
        <v>100010001376</v>
      </c>
      <c r="AJ2098" s="198" t="str">
        <f t="shared" si="37"/>
        <v>-</v>
      </c>
      <c r="AK2098" s="230">
        <v>2014</v>
      </c>
      <c r="AL2098" s="551" t="s">
        <v>6795</v>
      </c>
    </row>
    <row r="2099" spans="2:38" x14ac:dyDescent="0.2">
      <c r="B2099" s="240">
        <v>10213308</v>
      </c>
      <c r="C2099" s="240" t="s">
        <v>31</v>
      </c>
      <c r="D2099" s="240" t="s">
        <v>32</v>
      </c>
      <c r="E2099" s="240" t="s">
        <v>3990</v>
      </c>
      <c r="F2099" s="240">
        <v>413467</v>
      </c>
      <c r="G2099" s="240" t="s">
        <v>3991</v>
      </c>
      <c r="H2099" s="240" t="s">
        <v>321</v>
      </c>
      <c r="I2099" s="240">
        <v>63400</v>
      </c>
      <c r="J2099" s="240" t="s">
        <v>486</v>
      </c>
      <c r="K2099" s="240" t="s">
        <v>553</v>
      </c>
      <c r="L2099" s="240" t="s">
        <v>39</v>
      </c>
      <c r="M2099" s="240" t="s">
        <v>4214</v>
      </c>
      <c r="N2099" s="192" t="s">
        <v>2922</v>
      </c>
      <c r="Q2099" s="240" t="s">
        <v>4425</v>
      </c>
      <c r="R2099" s="331">
        <v>5809</v>
      </c>
      <c r="S2099" s="240" t="s">
        <v>4207</v>
      </c>
      <c r="T2099" s="240" t="s">
        <v>4208</v>
      </c>
      <c r="U2099" s="240" t="s">
        <v>3719</v>
      </c>
      <c r="V2099" s="240">
        <v>100010001376</v>
      </c>
      <c r="AJ2099" s="198" t="str">
        <f t="shared" si="37"/>
        <v>-</v>
      </c>
      <c r="AK2099" s="230">
        <v>2014</v>
      </c>
      <c r="AL2099" s="551" t="s">
        <v>6795</v>
      </c>
    </row>
    <row r="2100" spans="2:38" x14ac:dyDescent="0.2">
      <c r="B2100" s="240">
        <v>10228735</v>
      </c>
      <c r="C2100" s="240" t="s">
        <v>31</v>
      </c>
      <c r="D2100" s="240" t="s">
        <v>32</v>
      </c>
      <c r="E2100" s="240" t="s">
        <v>4215</v>
      </c>
      <c r="F2100" s="240">
        <v>801236</v>
      </c>
      <c r="G2100" s="240" t="s">
        <v>4216</v>
      </c>
      <c r="H2100" s="240" t="s">
        <v>2642</v>
      </c>
      <c r="I2100" s="240">
        <v>2401</v>
      </c>
      <c r="J2100" s="240" t="s">
        <v>954</v>
      </c>
      <c r="K2100" s="240" t="s">
        <v>2626</v>
      </c>
      <c r="L2100" s="240" t="s">
        <v>39</v>
      </c>
      <c r="M2100" s="240" t="s">
        <v>4214</v>
      </c>
      <c r="N2100" s="192" t="s">
        <v>2922</v>
      </c>
      <c r="Q2100" s="240" t="s">
        <v>4442</v>
      </c>
      <c r="R2100" s="331">
        <v>5810</v>
      </c>
      <c r="S2100" s="240" t="s">
        <v>4207</v>
      </c>
      <c r="T2100" s="240" t="s">
        <v>4208</v>
      </c>
      <c r="U2100" s="240" t="s">
        <v>3719</v>
      </c>
      <c r="V2100" s="240">
        <v>100010001376</v>
      </c>
      <c r="AJ2100" s="198" t="str">
        <f t="shared" si="37"/>
        <v>-</v>
      </c>
      <c r="AK2100" s="230">
        <v>2014</v>
      </c>
      <c r="AL2100" s="551" t="s">
        <v>6795</v>
      </c>
    </row>
    <row r="2101" spans="2:38" x14ac:dyDescent="0.2">
      <c r="B2101" s="240">
        <v>10226234</v>
      </c>
      <c r="C2101" s="240" t="s">
        <v>31</v>
      </c>
      <c r="D2101" s="240" t="s">
        <v>32</v>
      </c>
      <c r="E2101" s="240" t="s">
        <v>4215</v>
      </c>
      <c r="F2101" s="240">
        <v>801236</v>
      </c>
      <c r="G2101" s="240" t="s">
        <v>4216</v>
      </c>
      <c r="H2101" s="240" t="s">
        <v>2642</v>
      </c>
      <c r="I2101" s="240">
        <v>11400</v>
      </c>
      <c r="J2101" s="240" t="s">
        <v>835</v>
      </c>
      <c r="K2101" s="240" t="s">
        <v>1412</v>
      </c>
      <c r="L2101" s="240" t="s">
        <v>39</v>
      </c>
      <c r="M2101" s="240" t="s">
        <v>4214</v>
      </c>
      <c r="N2101" s="192" t="s">
        <v>2922</v>
      </c>
      <c r="Q2101" s="240" t="s">
        <v>4432</v>
      </c>
      <c r="R2101" s="331">
        <v>5811</v>
      </c>
      <c r="S2101" s="240" t="s">
        <v>4207</v>
      </c>
      <c r="T2101" s="240" t="s">
        <v>4208</v>
      </c>
      <c r="U2101" s="240" t="s">
        <v>3719</v>
      </c>
      <c r="V2101" s="240">
        <v>100010001376</v>
      </c>
      <c r="AJ2101" s="198" t="str">
        <f t="shared" si="37"/>
        <v>-</v>
      </c>
      <c r="AK2101" s="230">
        <v>2014</v>
      </c>
      <c r="AL2101" s="551" t="s">
        <v>6795</v>
      </c>
    </row>
    <row r="2102" spans="2:38" x14ac:dyDescent="0.2">
      <c r="B2102" s="240">
        <v>10226242</v>
      </c>
      <c r="C2102" s="240" t="s">
        <v>31</v>
      </c>
      <c r="D2102" s="240" t="s">
        <v>32</v>
      </c>
      <c r="E2102" s="240" t="s">
        <v>4215</v>
      </c>
      <c r="F2102" s="240">
        <v>801236</v>
      </c>
      <c r="G2102" s="240" t="s">
        <v>4216</v>
      </c>
      <c r="H2102" s="240" t="s">
        <v>2642</v>
      </c>
      <c r="I2102" s="240">
        <v>15600</v>
      </c>
      <c r="J2102" s="240" t="s">
        <v>835</v>
      </c>
      <c r="K2102" s="240" t="s">
        <v>1412</v>
      </c>
      <c r="L2102" s="240" t="s">
        <v>39</v>
      </c>
      <c r="M2102" s="240" t="s">
        <v>4214</v>
      </c>
      <c r="N2102" s="192" t="s">
        <v>2922</v>
      </c>
      <c r="Q2102" s="240" t="s">
        <v>4431</v>
      </c>
      <c r="R2102" s="331">
        <v>5812</v>
      </c>
      <c r="S2102" s="240" t="s">
        <v>4207</v>
      </c>
      <c r="T2102" s="240" t="s">
        <v>4208</v>
      </c>
      <c r="U2102" s="240" t="s">
        <v>3719</v>
      </c>
      <c r="V2102" s="240">
        <v>100010001376</v>
      </c>
      <c r="AJ2102" s="198" t="str">
        <f t="shared" si="37"/>
        <v>-</v>
      </c>
      <c r="AK2102" s="230">
        <v>2014</v>
      </c>
      <c r="AL2102" s="551" t="s">
        <v>6795</v>
      </c>
    </row>
    <row r="2103" spans="2:38" x14ac:dyDescent="0.2">
      <c r="B2103" s="240">
        <v>10226302</v>
      </c>
      <c r="C2103" s="240" t="s">
        <v>31</v>
      </c>
      <c r="D2103" s="240" t="s">
        <v>32</v>
      </c>
      <c r="E2103" s="240" t="s">
        <v>4215</v>
      </c>
      <c r="F2103" s="240">
        <v>801236</v>
      </c>
      <c r="G2103" s="240" t="s">
        <v>4216</v>
      </c>
      <c r="H2103" s="240" t="s">
        <v>2642</v>
      </c>
      <c r="I2103" s="240">
        <v>26100</v>
      </c>
      <c r="J2103" s="240" t="s">
        <v>496</v>
      </c>
      <c r="K2103" s="240" t="s">
        <v>497</v>
      </c>
      <c r="L2103" s="240" t="s">
        <v>39</v>
      </c>
      <c r="M2103" s="240" t="s">
        <v>4214</v>
      </c>
      <c r="N2103" s="192" t="s">
        <v>2922</v>
      </c>
      <c r="Q2103" s="240" t="s">
        <v>4422</v>
      </c>
      <c r="R2103" s="331">
        <v>5813</v>
      </c>
      <c r="S2103" s="240" t="s">
        <v>4207</v>
      </c>
      <c r="T2103" s="240" t="s">
        <v>4208</v>
      </c>
      <c r="U2103" s="240" t="s">
        <v>3719</v>
      </c>
      <c r="V2103" s="240">
        <v>100010001376</v>
      </c>
      <c r="AJ2103" s="198" t="str">
        <f t="shared" si="37"/>
        <v>-</v>
      </c>
      <c r="AK2103" s="230">
        <v>2014</v>
      </c>
      <c r="AL2103" s="551" t="s">
        <v>6795</v>
      </c>
    </row>
    <row r="2104" spans="2:38" x14ac:dyDescent="0.2">
      <c r="B2104" s="240">
        <v>10226319</v>
      </c>
      <c r="C2104" s="240" t="s">
        <v>31</v>
      </c>
      <c r="D2104" s="240" t="s">
        <v>32</v>
      </c>
      <c r="E2104" s="240" t="s">
        <v>4215</v>
      </c>
      <c r="F2104" s="240">
        <v>801236</v>
      </c>
      <c r="G2104" s="240" t="s">
        <v>4216</v>
      </c>
      <c r="H2104" s="240" t="s">
        <v>2642</v>
      </c>
      <c r="I2104" s="240">
        <v>28300</v>
      </c>
      <c r="J2104" s="240" t="s">
        <v>356</v>
      </c>
      <c r="K2104" s="240" t="s">
        <v>357</v>
      </c>
      <c r="L2104" s="240" t="s">
        <v>39</v>
      </c>
      <c r="M2104" s="240" t="s">
        <v>4214</v>
      </c>
      <c r="N2104" s="192" t="s">
        <v>2922</v>
      </c>
      <c r="Q2104" s="240" t="s">
        <v>4428</v>
      </c>
      <c r="R2104" s="331">
        <v>5814</v>
      </c>
      <c r="S2104" s="240" t="s">
        <v>4207</v>
      </c>
      <c r="T2104" s="240" t="s">
        <v>4208</v>
      </c>
      <c r="U2104" s="240" t="s">
        <v>3719</v>
      </c>
      <c r="V2104" s="240">
        <v>100010001376</v>
      </c>
      <c r="AJ2104" s="198" t="str">
        <f t="shared" si="37"/>
        <v>-</v>
      </c>
      <c r="AK2104" s="230">
        <v>2014</v>
      </c>
      <c r="AL2104" s="551" t="s">
        <v>6795</v>
      </c>
    </row>
    <row r="2105" spans="2:38" x14ac:dyDescent="0.2">
      <c r="B2105" s="240">
        <v>10226866</v>
      </c>
      <c r="C2105" s="240" t="s">
        <v>31</v>
      </c>
      <c r="D2105" s="240" t="s">
        <v>32</v>
      </c>
      <c r="E2105" s="240" t="s">
        <v>4215</v>
      </c>
      <c r="F2105" s="240">
        <v>801236</v>
      </c>
      <c r="G2105" s="240" t="s">
        <v>4216</v>
      </c>
      <c r="H2105" s="240" t="s">
        <v>2642</v>
      </c>
      <c r="I2105" s="240">
        <v>33800</v>
      </c>
      <c r="J2105" s="240" t="s">
        <v>583</v>
      </c>
      <c r="K2105" s="240" t="s">
        <v>584</v>
      </c>
      <c r="L2105" s="240" t="s">
        <v>39</v>
      </c>
      <c r="M2105" s="240" t="s">
        <v>4214</v>
      </c>
      <c r="N2105" s="192" t="s">
        <v>4265</v>
      </c>
      <c r="Q2105" s="240" t="s">
        <v>4396</v>
      </c>
      <c r="R2105" s="331">
        <v>5815</v>
      </c>
      <c r="S2105" s="240" t="s">
        <v>4207</v>
      </c>
      <c r="T2105" s="240" t="s">
        <v>4208</v>
      </c>
      <c r="U2105" s="240" t="s">
        <v>3719</v>
      </c>
      <c r="V2105" s="240">
        <v>100010001376</v>
      </c>
      <c r="AJ2105" s="198" t="str">
        <f t="shared" si="37"/>
        <v>-</v>
      </c>
      <c r="AK2105" s="230">
        <v>2014</v>
      </c>
      <c r="AL2105" s="551" t="s">
        <v>6795</v>
      </c>
    </row>
    <row r="2106" spans="2:38" x14ac:dyDescent="0.2">
      <c r="B2106" s="240">
        <v>10230236</v>
      </c>
      <c r="C2106" s="240" t="s">
        <v>31</v>
      </c>
      <c r="D2106" s="240" t="s">
        <v>32</v>
      </c>
      <c r="E2106" s="240" t="s">
        <v>4215</v>
      </c>
      <c r="F2106" s="240">
        <v>801236</v>
      </c>
      <c r="G2106" s="240" t="s">
        <v>4216</v>
      </c>
      <c r="H2106" s="240" t="s">
        <v>2642</v>
      </c>
      <c r="I2106" s="240">
        <v>71101</v>
      </c>
      <c r="J2106" s="240" t="s">
        <v>877</v>
      </c>
      <c r="K2106" s="240" t="s">
        <v>878</v>
      </c>
      <c r="L2106" s="240" t="s">
        <v>39</v>
      </c>
      <c r="M2106" s="240" t="s">
        <v>4214</v>
      </c>
      <c r="N2106" s="192" t="s">
        <v>2922</v>
      </c>
      <c r="Q2106" s="240" t="s">
        <v>4444</v>
      </c>
      <c r="R2106" s="331">
        <v>5816</v>
      </c>
      <c r="S2106" s="240" t="s">
        <v>4207</v>
      </c>
      <c r="T2106" s="240" t="s">
        <v>4208</v>
      </c>
      <c r="U2106" s="240" t="s">
        <v>3719</v>
      </c>
      <c r="V2106" s="240">
        <v>100010001376</v>
      </c>
      <c r="AJ2106" s="198" t="str">
        <f t="shared" si="37"/>
        <v>-</v>
      </c>
      <c r="AK2106" s="230">
        <v>2014</v>
      </c>
      <c r="AL2106" s="551" t="s">
        <v>6795</v>
      </c>
    </row>
    <row r="2107" spans="2:38" x14ac:dyDescent="0.2">
      <c r="B2107" s="240">
        <v>10226890</v>
      </c>
      <c r="C2107" s="240" t="s">
        <v>31</v>
      </c>
      <c r="D2107" s="240" t="s">
        <v>32</v>
      </c>
      <c r="E2107" s="240" t="s">
        <v>4215</v>
      </c>
      <c r="F2107" s="240">
        <v>801236</v>
      </c>
      <c r="G2107" s="240" t="s">
        <v>4216</v>
      </c>
      <c r="H2107" s="240" t="s">
        <v>2642</v>
      </c>
      <c r="I2107" s="240">
        <v>77500</v>
      </c>
      <c r="J2107" s="240" t="s">
        <v>738</v>
      </c>
      <c r="K2107" s="240" t="s">
        <v>739</v>
      </c>
      <c r="L2107" s="240" t="s">
        <v>39</v>
      </c>
      <c r="M2107" s="240" t="s">
        <v>4214</v>
      </c>
      <c r="Q2107" s="240" t="s">
        <v>4568</v>
      </c>
      <c r="R2107" s="331">
        <v>5817</v>
      </c>
      <c r="S2107" s="240" t="s">
        <v>4207</v>
      </c>
      <c r="T2107" s="240" t="s">
        <v>4208</v>
      </c>
      <c r="U2107" s="240" t="s">
        <v>3719</v>
      </c>
      <c r="V2107" s="240">
        <v>100010001376</v>
      </c>
      <c r="AJ2107" s="198" t="str">
        <f t="shared" si="37"/>
        <v>-</v>
      </c>
      <c r="AK2107" s="230">
        <v>2014</v>
      </c>
      <c r="AL2107" s="551" t="s">
        <v>6795</v>
      </c>
    </row>
    <row r="2108" spans="2:38" x14ac:dyDescent="0.2">
      <c r="B2108" s="240">
        <v>10226558</v>
      </c>
      <c r="C2108" s="240" t="s">
        <v>31</v>
      </c>
      <c r="D2108" s="240" t="s">
        <v>32</v>
      </c>
      <c r="E2108" s="240" t="s">
        <v>4215</v>
      </c>
      <c r="F2108" s="240">
        <v>801236</v>
      </c>
      <c r="G2108" s="240" t="s">
        <v>4216</v>
      </c>
      <c r="H2108" s="240" t="s">
        <v>2642</v>
      </c>
      <c r="I2108" s="240">
        <v>77700</v>
      </c>
      <c r="J2108" s="240" t="s">
        <v>486</v>
      </c>
      <c r="K2108" s="240" t="s">
        <v>553</v>
      </c>
      <c r="L2108" s="240" t="s">
        <v>39</v>
      </c>
      <c r="M2108" s="240" t="s">
        <v>4214</v>
      </c>
      <c r="Q2108" s="240" t="s">
        <v>4562</v>
      </c>
      <c r="R2108" s="331">
        <v>5818</v>
      </c>
      <c r="S2108" s="240" t="s">
        <v>4207</v>
      </c>
      <c r="T2108" s="240" t="s">
        <v>4208</v>
      </c>
      <c r="U2108" s="240" t="s">
        <v>3719</v>
      </c>
      <c r="V2108" s="240">
        <v>100010001376</v>
      </c>
      <c r="AJ2108" s="198" t="str">
        <f t="shared" si="37"/>
        <v>-</v>
      </c>
      <c r="AK2108" s="230">
        <v>2014</v>
      </c>
      <c r="AL2108" s="551" t="s">
        <v>6795</v>
      </c>
    </row>
    <row r="2109" spans="2:38" x14ac:dyDescent="0.2">
      <c r="B2109" s="240">
        <v>10226590</v>
      </c>
      <c r="C2109" s="240" t="s">
        <v>31</v>
      </c>
      <c r="D2109" s="240" t="s">
        <v>32</v>
      </c>
      <c r="E2109" s="240" t="s">
        <v>4215</v>
      </c>
      <c r="F2109" s="240">
        <v>801236</v>
      </c>
      <c r="G2109" s="240" t="s">
        <v>4216</v>
      </c>
      <c r="H2109" s="240" t="s">
        <v>2642</v>
      </c>
      <c r="I2109" s="240">
        <v>88700</v>
      </c>
      <c r="J2109" s="240" t="s">
        <v>534</v>
      </c>
      <c r="K2109" s="240" t="s">
        <v>537</v>
      </c>
      <c r="L2109" s="240" t="s">
        <v>39</v>
      </c>
      <c r="M2109" s="240" t="s">
        <v>4214</v>
      </c>
      <c r="Q2109" s="240" t="s">
        <v>4570</v>
      </c>
      <c r="R2109" s="331">
        <v>5819</v>
      </c>
      <c r="S2109" s="240" t="s">
        <v>4207</v>
      </c>
      <c r="T2109" s="240" t="s">
        <v>4208</v>
      </c>
      <c r="U2109" s="240" t="s">
        <v>3719</v>
      </c>
      <c r="V2109" s="240">
        <v>100010001376</v>
      </c>
      <c r="AJ2109" s="198" t="str">
        <f t="shared" si="37"/>
        <v>-</v>
      </c>
      <c r="AK2109" s="230">
        <v>2014</v>
      </c>
      <c r="AL2109" s="551" t="s">
        <v>6795</v>
      </c>
    </row>
    <row r="2110" spans="2:38" ht="64" x14ac:dyDescent="0.2">
      <c r="B2110" s="253" t="s">
        <v>4217</v>
      </c>
      <c r="C2110" s="240" t="s">
        <v>31</v>
      </c>
      <c r="D2110" s="240" t="s">
        <v>32</v>
      </c>
      <c r="E2110" s="240" t="s">
        <v>4215</v>
      </c>
      <c r="F2110" s="240">
        <v>801236</v>
      </c>
      <c r="G2110" s="240" t="s">
        <v>4216</v>
      </c>
      <c r="H2110" s="240" t="s">
        <v>2642</v>
      </c>
      <c r="I2110" s="240">
        <v>88710</v>
      </c>
      <c r="J2110" s="240" t="s">
        <v>841</v>
      </c>
      <c r="K2110" s="240" t="s">
        <v>842</v>
      </c>
      <c r="L2110" s="240" t="s">
        <v>39</v>
      </c>
      <c r="M2110" s="240" t="s">
        <v>4214</v>
      </c>
      <c r="Q2110" s="240" t="s">
        <v>4583</v>
      </c>
      <c r="R2110" s="331">
        <v>5820</v>
      </c>
      <c r="S2110" s="240" t="s">
        <v>4207</v>
      </c>
      <c r="T2110" s="240" t="s">
        <v>4208</v>
      </c>
      <c r="U2110" s="240" t="s">
        <v>3719</v>
      </c>
      <c r="V2110" s="240">
        <v>100010001376</v>
      </c>
      <c r="AJ2110" s="198" t="str">
        <f t="shared" si="37"/>
        <v>-</v>
      </c>
      <c r="AK2110" s="230">
        <v>2014</v>
      </c>
      <c r="AL2110" s="551" t="s">
        <v>6795</v>
      </c>
    </row>
    <row r="2111" spans="2:38" x14ac:dyDescent="0.2">
      <c r="B2111" s="240">
        <v>10226598</v>
      </c>
      <c r="C2111" s="240" t="s">
        <v>31</v>
      </c>
      <c r="D2111" s="240" t="s">
        <v>32</v>
      </c>
      <c r="E2111" s="240" t="s">
        <v>4215</v>
      </c>
      <c r="F2111" s="240">
        <v>801236</v>
      </c>
      <c r="G2111" s="240" t="s">
        <v>4216</v>
      </c>
      <c r="H2111" s="240" t="s">
        <v>2642</v>
      </c>
      <c r="I2111" s="240">
        <v>89100</v>
      </c>
      <c r="J2111" s="240" t="s">
        <v>486</v>
      </c>
      <c r="K2111" s="240" t="s">
        <v>553</v>
      </c>
      <c r="L2111" s="240" t="s">
        <v>39</v>
      </c>
      <c r="M2111" s="240" t="s">
        <v>4214</v>
      </c>
      <c r="Q2111" s="240" t="s">
        <v>4563</v>
      </c>
      <c r="R2111" s="331">
        <v>5821</v>
      </c>
      <c r="S2111" s="240" t="s">
        <v>4207</v>
      </c>
      <c r="T2111" s="240" t="s">
        <v>4208</v>
      </c>
      <c r="U2111" s="240" t="s">
        <v>3719</v>
      </c>
      <c r="V2111" s="240">
        <v>100010001376</v>
      </c>
      <c r="AJ2111" s="198" t="str">
        <f t="shared" si="37"/>
        <v>-</v>
      </c>
      <c r="AK2111" s="230">
        <v>2014</v>
      </c>
      <c r="AL2111" s="551" t="s">
        <v>6795</v>
      </c>
    </row>
    <row r="2112" spans="2:38" x14ac:dyDescent="0.2">
      <c r="B2112" s="240">
        <v>10230750</v>
      </c>
      <c r="C2112" s="240" t="s">
        <v>31</v>
      </c>
      <c r="D2112" s="240" t="s">
        <v>32</v>
      </c>
      <c r="E2112" s="240" t="s">
        <v>3360</v>
      </c>
      <c r="F2112" s="240">
        <v>402642</v>
      </c>
      <c r="G2112" s="240" t="s">
        <v>1174</v>
      </c>
      <c r="H2112" s="240" t="s">
        <v>604</v>
      </c>
      <c r="I2112" s="240">
        <v>70501</v>
      </c>
      <c r="J2112" s="240" t="s">
        <v>449</v>
      </c>
      <c r="K2112" s="240" t="s">
        <v>1080</v>
      </c>
      <c r="L2112" s="240" t="s">
        <v>39</v>
      </c>
      <c r="M2112" s="240" t="s">
        <v>4218</v>
      </c>
      <c r="Q2112" s="240" t="s">
        <v>4561</v>
      </c>
      <c r="R2112" s="331">
        <v>5822</v>
      </c>
      <c r="S2112" s="240" t="s">
        <v>4207</v>
      </c>
      <c r="T2112" s="240" t="s">
        <v>4208</v>
      </c>
      <c r="U2112" s="240" t="s">
        <v>3719</v>
      </c>
      <c r="V2112" s="240">
        <v>100010001376</v>
      </c>
      <c r="AJ2112" s="198" t="str">
        <f t="shared" si="37"/>
        <v>-</v>
      </c>
      <c r="AK2112" s="230">
        <v>2014</v>
      </c>
      <c r="AL2112" s="551" t="s">
        <v>6795</v>
      </c>
    </row>
    <row r="2113" spans="2:38" ht="48" x14ac:dyDescent="0.2">
      <c r="B2113" s="253" t="s">
        <v>4219</v>
      </c>
      <c r="C2113" s="240" t="s">
        <v>31</v>
      </c>
      <c r="D2113" s="240" t="s">
        <v>32</v>
      </c>
      <c r="E2113" s="240" t="s">
        <v>3360</v>
      </c>
      <c r="F2113" s="240">
        <v>402642</v>
      </c>
      <c r="G2113" s="240" t="s">
        <v>1174</v>
      </c>
      <c r="H2113" s="240" t="s">
        <v>604</v>
      </c>
      <c r="I2113" s="240">
        <v>167300</v>
      </c>
      <c r="J2113" s="240" t="s">
        <v>534</v>
      </c>
      <c r="K2113" s="240" t="s">
        <v>537</v>
      </c>
      <c r="L2113" s="240" t="s">
        <v>39</v>
      </c>
      <c r="M2113" s="240" t="s">
        <v>4218</v>
      </c>
      <c r="Q2113" s="240" t="s">
        <v>4572</v>
      </c>
      <c r="R2113" s="331">
        <v>5823</v>
      </c>
      <c r="S2113" s="240" t="s">
        <v>4207</v>
      </c>
      <c r="T2113" s="240" t="s">
        <v>4208</v>
      </c>
      <c r="U2113" s="240" t="s">
        <v>3719</v>
      </c>
      <c r="V2113" s="240">
        <v>100010001376</v>
      </c>
      <c r="AJ2113" s="198" t="str">
        <f t="shared" si="37"/>
        <v>-</v>
      </c>
      <c r="AK2113" s="230">
        <v>2014</v>
      </c>
      <c r="AL2113" s="551" t="s">
        <v>6795</v>
      </c>
    </row>
    <row r="2114" spans="2:38" ht="128" x14ac:dyDescent="0.2">
      <c r="B2114" s="253" t="s">
        <v>4220</v>
      </c>
      <c r="C2114" s="240" t="s">
        <v>31</v>
      </c>
      <c r="D2114" s="240" t="s">
        <v>32</v>
      </c>
      <c r="E2114" s="240" t="s">
        <v>3360</v>
      </c>
      <c r="F2114" s="240">
        <v>402642</v>
      </c>
      <c r="G2114" s="240" t="s">
        <v>1174</v>
      </c>
      <c r="H2114" s="240" t="s">
        <v>604</v>
      </c>
      <c r="I2114" s="240">
        <v>167350</v>
      </c>
      <c r="J2114" s="240" t="s">
        <v>841</v>
      </c>
      <c r="K2114" s="240" t="s">
        <v>842</v>
      </c>
      <c r="L2114" s="240" t="s">
        <v>39</v>
      </c>
      <c r="M2114" s="240" t="s">
        <v>4218</v>
      </c>
      <c r="N2114" s="192" t="s">
        <v>4710</v>
      </c>
      <c r="Q2114" s="240" t="s">
        <v>4734</v>
      </c>
      <c r="R2114" s="331">
        <v>5824</v>
      </c>
      <c r="S2114" s="240" t="s">
        <v>4207</v>
      </c>
      <c r="T2114" s="240" t="s">
        <v>4208</v>
      </c>
      <c r="U2114" s="240" t="s">
        <v>3719</v>
      </c>
      <c r="V2114" s="240">
        <v>100010001376</v>
      </c>
      <c r="AJ2114" s="198" t="str">
        <f t="shared" si="37"/>
        <v>-</v>
      </c>
      <c r="AK2114" s="230">
        <v>2014</v>
      </c>
      <c r="AL2114" s="551" t="s">
        <v>6795</v>
      </c>
    </row>
    <row r="2115" spans="2:38" x14ac:dyDescent="0.2">
      <c r="B2115" s="240">
        <v>10182373</v>
      </c>
      <c r="C2115" s="240" t="s">
        <v>31</v>
      </c>
      <c r="D2115" s="240" t="s">
        <v>32</v>
      </c>
      <c r="E2115" s="240" t="s">
        <v>3360</v>
      </c>
      <c r="F2115" s="240">
        <v>402642</v>
      </c>
      <c r="G2115" s="240" t="s">
        <v>1174</v>
      </c>
      <c r="H2115" s="240" t="s">
        <v>604</v>
      </c>
      <c r="I2115" s="240">
        <v>168000</v>
      </c>
      <c r="J2115" s="240" t="s">
        <v>486</v>
      </c>
      <c r="K2115" s="240" t="s">
        <v>553</v>
      </c>
      <c r="L2115" s="240" t="s">
        <v>39</v>
      </c>
      <c r="M2115" s="240" t="s">
        <v>4218</v>
      </c>
      <c r="Q2115" s="240" t="s">
        <v>4564</v>
      </c>
      <c r="R2115" s="331">
        <v>5825</v>
      </c>
      <c r="S2115" s="240" t="s">
        <v>4207</v>
      </c>
      <c r="T2115" s="240" t="s">
        <v>4208</v>
      </c>
      <c r="U2115" s="240" t="s">
        <v>3719</v>
      </c>
      <c r="V2115" s="240">
        <v>100010001376</v>
      </c>
      <c r="AJ2115" s="198" t="str">
        <f t="shared" si="37"/>
        <v>-</v>
      </c>
      <c r="AK2115" s="230">
        <v>2014</v>
      </c>
      <c r="AL2115" s="551" t="s">
        <v>6795</v>
      </c>
    </row>
    <row r="2116" spans="2:38" x14ac:dyDescent="0.2">
      <c r="B2116" s="240">
        <v>10135388</v>
      </c>
      <c r="C2116" s="240" t="s">
        <v>31</v>
      </c>
      <c r="D2116" s="240" t="s">
        <v>32</v>
      </c>
      <c r="E2116" s="240" t="s">
        <v>3781</v>
      </c>
      <c r="F2116" s="240">
        <v>409893</v>
      </c>
      <c r="G2116" s="240" t="s">
        <v>3782</v>
      </c>
      <c r="H2116" s="240" t="s">
        <v>604</v>
      </c>
      <c r="I2116" s="240">
        <v>1800</v>
      </c>
      <c r="J2116" s="240" t="s">
        <v>207</v>
      </c>
      <c r="K2116" s="240" t="s">
        <v>440</v>
      </c>
      <c r="L2116" s="240" t="s">
        <v>39</v>
      </c>
      <c r="M2116" s="240" t="s">
        <v>4218</v>
      </c>
      <c r="N2116" s="192" t="s">
        <v>2922</v>
      </c>
      <c r="Q2116" s="240" t="s">
        <v>4781</v>
      </c>
      <c r="R2116" s="331">
        <v>5826</v>
      </c>
      <c r="S2116" s="240" t="s">
        <v>4207</v>
      </c>
      <c r="T2116" s="240" t="s">
        <v>4208</v>
      </c>
      <c r="U2116" s="240" t="s">
        <v>3719</v>
      </c>
      <c r="V2116" s="240">
        <v>100010001376</v>
      </c>
      <c r="AJ2116" s="198" t="str">
        <f t="shared" si="37"/>
        <v>-</v>
      </c>
      <c r="AK2116" s="230">
        <v>2014</v>
      </c>
      <c r="AL2116" s="551" t="s">
        <v>6795</v>
      </c>
    </row>
    <row r="2117" spans="2:38" x14ac:dyDescent="0.2">
      <c r="B2117" s="240">
        <v>10135390</v>
      </c>
      <c r="C2117" s="240" t="s">
        <v>31</v>
      </c>
      <c r="D2117" s="240" t="s">
        <v>32</v>
      </c>
      <c r="E2117" s="240" t="s">
        <v>3781</v>
      </c>
      <c r="F2117" s="240">
        <v>409893</v>
      </c>
      <c r="G2117" s="240" t="s">
        <v>3782</v>
      </c>
      <c r="H2117" s="240" t="s">
        <v>604</v>
      </c>
      <c r="I2117" s="240">
        <v>5200</v>
      </c>
      <c r="J2117" s="240" t="s">
        <v>1074</v>
      </c>
      <c r="K2117" s="240" t="s">
        <v>1075</v>
      </c>
      <c r="L2117" s="240" t="s">
        <v>39</v>
      </c>
      <c r="M2117" s="240" t="s">
        <v>4218</v>
      </c>
      <c r="Q2117" s="240" t="s">
        <v>4566</v>
      </c>
      <c r="R2117" s="331">
        <v>5827</v>
      </c>
      <c r="S2117" s="240" t="s">
        <v>4207</v>
      </c>
      <c r="T2117" s="240" t="s">
        <v>4208</v>
      </c>
      <c r="U2117" s="240" t="s">
        <v>3719</v>
      </c>
      <c r="V2117" s="240">
        <v>100010001376</v>
      </c>
      <c r="AJ2117" s="198" t="str">
        <f t="shared" si="37"/>
        <v>-</v>
      </c>
      <c r="AK2117" s="230">
        <v>2014</v>
      </c>
      <c r="AL2117" s="551" t="s">
        <v>6795</v>
      </c>
    </row>
    <row r="2118" spans="2:38" x14ac:dyDescent="0.2">
      <c r="B2118" s="240">
        <v>10211422</v>
      </c>
      <c r="C2118" s="240" t="s">
        <v>31</v>
      </c>
      <c r="D2118" s="240" t="s">
        <v>32</v>
      </c>
      <c r="E2118" s="240" t="s">
        <v>3781</v>
      </c>
      <c r="F2118" s="240">
        <v>409893</v>
      </c>
      <c r="G2118" s="240" t="s">
        <v>3782</v>
      </c>
      <c r="H2118" s="240" t="s">
        <v>604</v>
      </c>
      <c r="I2118" s="240">
        <v>10405</v>
      </c>
      <c r="J2118" s="240" t="s">
        <v>449</v>
      </c>
      <c r="K2118" s="240" t="s">
        <v>1080</v>
      </c>
      <c r="L2118" s="240" t="s">
        <v>39</v>
      </c>
      <c r="M2118" s="240" t="s">
        <v>4218</v>
      </c>
      <c r="N2118" s="192" t="s">
        <v>2922</v>
      </c>
      <c r="Q2118" s="240" t="s">
        <v>4522</v>
      </c>
      <c r="R2118" s="331">
        <v>5828</v>
      </c>
      <c r="S2118" s="240" t="s">
        <v>4207</v>
      </c>
      <c r="T2118" s="240" t="s">
        <v>4208</v>
      </c>
      <c r="U2118" s="240" t="s">
        <v>3719</v>
      </c>
      <c r="V2118" s="240">
        <v>100010001376</v>
      </c>
      <c r="AJ2118" s="198" t="str">
        <f t="shared" si="37"/>
        <v>-</v>
      </c>
      <c r="AK2118" s="230">
        <v>2014</v>
      </c>
      <c r="AL2118" s="551" t="s">
        <v>6795</v>
      </c>
    </row>
    <row r="2119" spans="2:38" x14ac:dyDescent="0.2">
      <c r="B2119" s="240">
        <v>10209892</v>
      </c>
      <c r="C2119" s="240" t="s">
        <v>31</v>
      </c>
      <c r="D2119" s="240" t="s">
        <v>32</v>
      </c>
      <c r="E2119" s="240" t="s">
        <v>3781</v>
      </c>
      <c r="F2119" s="240">
        <v>409893</v>
      </c>
      <c r="G2119" s="240" t="s">
        <v>3782</v>
      </c>
      <c r="H2119" s="240" t="s">
        <v>604</v>
      </c>
      <c r="I2119" s="240">
        <v>25101</v>
      </c>
      <c r="J2119" s="240" t="s">
        <v>356</v>
      </c>
      <c r="K2119" s="240" t="s">
        <v>357</v>
      </c>
      <c r="L2119" s="240" t="s">
        <v>39</v>
      </c>
      <c r="M2119" s="240" t="s">
        <v>4218</v>
      </c>
      <c r="Q2119" s="240" t="s">
        <v>4535</v>
      </c>
      <c r="R2119" s="331">
        <v>5829</v>
      </c>
      <c r="S2119" s="240" t="s">
        <v>4207</v>
      </c>
      <c r="T2119" s="240" t="s">
        <v>4208</v>
      </c>
      <c r="U2119" s="240" t="s">
        <v>3719</v>
      </c>
      <c r="V2119" s="240">
        <v>100010001376</v>
      </c>
      <c r="AJ2119" s="198" t="str">
        <f t="shared" si="37"/>
        <v>-</v>
      </c>
      <c r="AK2119" s="230">
        <v>2014</v>
      </c>
      <c r="AL2119" s="551" t="s">
        <v>6795</v>
      </c>
    </row>
    <row r="2120" spans="2:38" x14ac:dyDescent="0.2">
      <c r="B2120" s="240">
        <v>10209893</v>
      </c>
      <c r="C2120" s="240" t="s">
        <v>31</v>
      </c>
      <c r="D2120" s="240" t="s">
        <v>32</v>
      </c>
      <c r="E2120" s="240" t="s">
        <v>3781</v>
      </c>
      <c r="F2120" s="240">
        <v>409893</v>
      </c>
      <c r="G2120" s="240" t="s">
        <v>3782</v>
      </c>
      <c r="H2120" s="240" t="s">
        <v>604</v>
      </c>
      <c r="I2120" s="240">
        <v>27101</v>
      </c>
      <c r="J2120" s="240" t="s">
        <v>491</v>
      </c>
      <c r="K2120" s="240" t="s">
        <v>549</v>
      </c>
      <c r="L2120" s="240" t="s">
        <v>39</v>
      </c>
      <c r="M2120" s="240" t="s">
        <v>4218</v>
      </c>
      <c r="Q2120" s="240" t="s">
        <v>4527</v>
      </c>
      <c r="R2120" s="331">
        <v>5830</v>
      </c>
      <c r="S2120" s="240" t="s">
        <v>4207</v>
      </c>
      <c r="T2120" s="240" t="s">
        <v>4208</v>
      </c>
      <c r="U2120" s="240" t="s">
        <v>3719</v>
      </c>
      <c r="V2120" s="240">
        <v>100010001376</v>
      </c>
      <c r="AJ2120" s="198" t="str">
        <f t="shared" si="37"/>
        <v>-</v>
      </c>
      <c r="AK2120" s="230">
        <v>2014</v>
      </c>
      <c r="AL2120" s="551" t="s">
        <v>6795</v>
      </c>
    </row>
    <row r="2121" spans="2:38" x14ac:dyDescent="0.2">
      <c r="B2121" s="240">
        <v>10135425</v>
      </c>
      <c r="C2121" s="240" t="s">
        <v>31</v>
      </c>
      <c r="D2121" s="240" t="s">
        <v>32</v>
      </c>
      <c r="E2121" s="240" t="s">
        <v>3781</v>
      </c>
      <c r="F2121" s="240">
        <v>409893</v>
      </c>
      <c r="G2121" s="240" t="s">
        <v>3782</v>
      </c>
      <c r="H2121" s="240" t="s">
        <v>604</v>
      </c>
      <c r="I2121" s="240">
        <v>33200</v>
      </c>
      <c r="J2121" s="240" t="s">
        <v>583</v>
      </c>
      <c r="K2121" s="240" t="s">
        <v>584</v>
      </c>
      <c r="L2121" s="240" t="s">
        <v>39</v>
      </c>
      <c r="M2121" s="240" t="s">
        <v>4218</v>
      </c>
      <c r="Q2121" s="240" t="s">
        <v>4567</v>
      </c>
      <c r="R2121" s="331">
        <v>5831</v>
      </c>
      <c r="S2121" s="240" t="s">
        <v>4207</v>
      </c>
      <c r="T2121" s="240" t="s">
        <v>4208</v>
      </c>
      <c r="U2121" s="240" t="s">
        <v>3719</v>
      </c>
      <c r="V2121" s="240">
        <v>100010001376</v>
      </c>
      <c r="AJ2121" s="198" t="str">
        <f t="shared" si="37"/>
        <v>-</v>
      </c>
      <c r="AK2121" s="230">
        <v>2014</v>
      </c>
      <c r="AL2121" s="551" t="s">
        <v>6795</v>
      </c>
    </row>
    <row r="2122" spans="2:38" x14ac:dyDescent="0.2">
      <c r="B2122" s="240">
        <v>10135429</v>
      </c>
      <c r="C2122" s="240" t="s">
        <v>31</v>
      </c>
      <c r="D2122" s="240" t="s">
        <v>32</v>
      </c>
      <c r="E2122" s="240" t="s">
        <v>3781</v>
      </c>
      <c r="F2122" s="240">
        <v>409893</v>
      </c>
      <c r="G2122" s="240" t="s">
        <v>3782</v>
      </c>
      <c r="H2122" s="240" t="s">
        <v>604</v>
      </c>
      <c r="I2122" s="240">
        <v>40500</v>
      </c>
      <c r="J2122" s="240" t="s">
        <v>124</v>
      </c>
      <c r="K2122" s="240" t="s">
        <v>445</v>
      </c>
      <c r="L2122" s="240" t="s">
        <v>39</v>
      </c>
      <c r="M2122" s="240" t="s">
        <v>4218</v>
      </c>
      <c r="Q2122" s="240" t="s">
        <v>4738</v>
      </c>
      <c r="R2122" s="331">
        <v>5832</v>
      </c>
      <c r="S2122" s="240" t="s">
        <v>4207</v>
      </c>
      <c r="T2122" s="240" t="s">
        <v>4208</v>
      </c>
      <c r="U2122" s="240" t="s">
        <v>3719</v>
      </c>
      <c r="V2122" s="240">
        <v>100010001376</v>
      </c>
      <c r="AJ2122" s="198" t="str">
        <f t="shared" si="37"/>
        <v>-</v>
      </c>
      <c r="AK2122" s="230">
        <v>2014</v>
      </c>
      <c r="AL2122" s="551" t="s">
        <v>6795</v>
      </c>
    </row>
    <row r="2123" spans="2:38" x14ac:dyDescent="0.2">
      <c r="B2123" s="240">
        <v>10135212</v>
      </c>
      <c r="C2123" s="240" t="s">
        <v>31</v>
      </c>
      <c r="D2123" s="240" t="s">
        <v>32</v>
      </c>
      <c r="E2123" s="240" t="s">
        <v>3781</v>
      </c>
      <c r="F2123" s="240">
        <v>409893</v>
      </c>
      <c r="G2123" s="240" t="s">
        <v>3782</v>
      </c>
      <c r="H2123" s="240" t="s">
        <v>604</v>
      </c>
      <c r="I2123" s="240">
        <v>65200</v>
      </c>
      <c r="J2123" s="240" t="s">
        <v>486</v>
      </c>
      <c r="K2123" s="240" t="s">
        <v>553</v>
      </c>
      <c r="L2123" s="240" t="s">
        <v>39</v>
      </c>
      <c r="M2123" s="240" t="s">
        <v>4218</v>
      </c>
      <c r="Q2123" s="240" t="s">
        <v>4565</v>
      </c>
      <c r="R2123" s="331">
        <v>5833</v>
      </c>
      <c r="S2123" s="240" t="s">
        <v>4207</v>
      </c>
      <c r="T2123" s="240" t="s">
        <v>4208</v>
      </c>
      <c r="U2123" s="240" t="s">
        <v>3719</v>
      </c>
      <c r="V2123" s="240">
        <v>100010001376</v>
      </c>
      <c r="AJ2123" s="198" t="str">
        <f t="shared" si="37"/>
        <v>-</v>
      </c>
      <c r="AK2123" s="230">
        <v>2014</v>
      </c>
      <c r="AL2123" s="551" t="s">
        <v>6795</v>
      </c>
    </row>
    <row r="2124" spans="2:38" x14ac:dyDescent="0.2">
      <c r="B2124" s="240">
        <v>10135217</v>
      </c>
      <c r="C2124" s="240" t="s">
        <v>31</v>
      </c>
      <c r="D2124" s="240" t="s">
        <v>32</v>
      </c>
      <c r="E2124" s="240" t="s">
        <v>3781</v>
      </c>
      <c r="F2124" s="240">
        <v>409893</v>
      </c>
      <c r="G2124" s="240" t="s">
        <v>3782</v>
      </c>
      <c r="H2124" s="240" t="s">
        <v>604</v>
      </c>
      <c r="I2124" s="240">
        <v>65800</v>
      </c>
      <c r="J2124" s="240" t="s">
        <v>491</v>
      </c>
      <c r="K2124" s="240" t="s">
        <v>549</v>
      </c>
      <c r="L2124" s="240" t="s">
        <v>39</v>
      </c>
      <c r="M2124" s="240" t="s">
        <v>4218</v>
      </c>
      <c r="Q2124" s="240" t="s">
        <v>4526</v>
      </c>
      <c r="R2124" s="331">
        <v>5834</v>
      </c>
      <c r="S2124" s="240" t="s">
        <v>4207</v>
      </c>
      <c r="T2124" s="240" t="s">
        <v>4208</v>
      </c>
      <c r="U2124" s="240" t="s">
        <v>3719</v>
      </c>
      <c r="V2124" s="240">
        <v>100010001376</v>
      </c>
      <c r="AJ2124" s="198" t="str">
        <f t="shared" si="37"/>
        <v>-</v>
      </c>
      <c r="AK2124" s="230">
        <v>2014</v>
      </c>
      <c r="AL2124" s="551" t="s">
        <v>6795</v>
      </c>
    </row>
    <row r="2125" spans="2:38" x14ac:dyDescent="0.2">
      <c r="B2125" s="240">
        <v>10222859</v>
      </c>
      <c r="C2125" s="240" t="s">
        <v>31</v>
      </c>
      <c r="D2125" s="240" t="s">
        <v>32</v>
      </c>
      <c r="E2125" s="240" t="s">
        <v>4221</v>
      </c>
      <c r="F2125" s="240">
        <v>402306</v>
      </c>
      <c r="G2125" s="240" t="s">
        <v>2213</v>
      </c>
      <c r="H2125" s="240" t="s">
        <v>46</v>
      </c>
      <c r="I2125" s="240">
        <v>900</v>
      </c>
      <c r="J2125" s="240" t="s">
        <v>860</v>
      </c>
      <c r="K2125" s="240" t="s">
        <v>2643</v>
      </c>
      <c r="L2125" s="240" t="s">
        <v>39</v>
      </c>
      <c r="M2125" s="240" t="s">
        <v>4218</v>
      </c>
      <c r="Q2125" s="240" t="s">
        <v>4558</v>
      </c>
      <c r="R2125" s="331">
        <v>5835</v>
      </c>
      <c r="S2125" s="240" t="s">
        <v>4207</v>
      </c>
      <c r="T2125" s="240" t="s">
        <v>4208</v>
      </c>
      <c r="U2125" s="240" t="s">
        <v>3719</v>
      </c>
      <c r="V2125" s="240">
        <v>100010001376</v>
      </c>
      <c r="AJ2125" s="198" t="str">
        <f t="shared" si="37"/>
        <v>-</v>
      </c>
      <c r="AK2125" s="230">
        <v>2014</v>
      </c>
      <c r="AL2125" s="551" t="s">
        <v>6795</v>
      </c>
    </row>
    <row r="2126" spans="2:38" x14ac:dyDescent="0.2">
      <c r="B2126" s="240">
        <v>10223042</v>
      </c>
      <c r="C2126" s="240" t="s">
        <v>31</v>
      </c>
      <c r="D2126" s="240" t="s">
        <v>32</v>
      </c>
      <c r="E2126" s="240" t="s">
        <v>4221</v>
      </c>
      <c r="F2126" s="240">
        <v>402306</v>
      </c>
      <c r="G2126" s="240" t="s">
        <v>2213</v>
      </c>
      <c r="H2126" s="240" t="s">
        <v>46</v>
      </c>
      <c r="I2126" s="240">
        <v>10800</v>
      </c>
      <c r="J2126" s="240" t="s">
        <v>124</v>
      </c>
      <c r="K2126" s="240" t="s">
        <v>445</v>
      </c>
      <c r="L2126" s="240" t="s">
        <v>39</v>
      </c>
      <c r="M2126" s="240" t="s">
        <v>4218</v>
      </c>
      <c r="Q2126" s="240" t="s">
        <v>4770</v>
      </c>
      <c r="R2126" s="331">
        <v>5836</v>
      </c>
      <c r="S2126" s="240" t="s">
        <v>4207</v>
      </c>
      <c r="T2126" s="240" t="s">
        <v>4208</v>
      </c>
      <c r="U2126" s="240" t="s">
        <v>3719</v>
      </c>
      <c r="V2126" s="240">
        <v>100010001376</v>
      </c>
      <c r="AJ2126" s="198" t="str">
        <f t="shared" ref="AJ2126:AJ2189" si="38">IF(Q2126&lt;&gt;"",IF(Q2126="@","+","-"),MID(J2126,1,6))</f>
        <v>-</v>
      </c>
      <c r="AK2126" s="230">
        <v>2014</v>
      </c>
      <c r="AL2126" s="551" t="s">
        <v>6795</v>
      </c>
    </row>
    <row r="2127" spans="2:38" x14ac:dyDescent="0.2">
      <c r="B2127" s="240">
        <v>10227694</v>
      </c>
      <c r="C2127" s="240" t="s">
        <v>31</v>
      </c>
      <c r="D2127" s="240" t="s">
        <v>32</v>
      </c>
      <c r="E2127" s="240" t="s">
        <v>4222</v>
      </c>
      <c r="F2127" s="240">
        <v>401052</v>
      </c>
      <c r="G2127" s="240" t="s">
        <v>4223</v>
      </c>
      <c r="H2127" s="240" t="s">
        <v>2205</v>
      </c>
      <c r="I2127" s="240">
        <v>10400</v>
      </c>
      <c r="J2127" s="240" t="s">
        <v>546</v>
      </c>
      <c r="K2127" s="240" t="s">
        <v>699</v>
      </c>
      <c r="L2127" s="240" t="s">
        <v>39</v>
      </c>
      <c r="M2127" s="240" t="s">
        <v>4218</v>
      </c>
      <c r="N2127" s="192" t="s">
        <v>2922</v>
      </c>
      <c r="Q2127" s="240" t="s">
        <v>4521</v>
      </c>
      <c r="R2127" s="331">
        <v>5837</v>
      </c>
      <c r="S2127" s="240" t="s">
        <v>4207</v>
      </c>
      <c r="T2127" s="240" t="s">
        <v>4208</v>
      </c>
      <c r="U2127" s="240" t="s">
        <v>3719</v>
      </c>
      <c r="V2127" s="240">
        <v>100010001376</v>
      </c>
      <c r="AJ2127" s="198" t="str">
        <f t="shared" si="38"/>
        <v>-</v>
      </c>
      <c r="AK2127" s="230">
        <v>2014</v>
      </c>
      <c r="AL2127" s="551" t="s">
        <v>6795</v>
      </c>
    </row>
    <row r="2128" spans="2:38" ht="32" x14ac:dyDescent="0.2">
      <c r="B2128" s="253" t="s">
        <v>4224</v>
      </c>
      <c r="C2128" s="240" t="s">
        <v>31</v>
      </c>
      <c r="D2128" s="240" t="s">
        <v>1939</v>
      </c>
      <c r="E2128" s="240" t="s">
        <v>4209</v>
      </c>
      <c r="F2128" s="240">
        <v>413959</v>
      </c>
      <c r="G2128" s="240" t="s">
        <v>4210</v>
      </c>
      <c r="H2128" s="240" t="s">
        <v>4211</v>
      </c>
      <c r="I2128" s="240">
        <v>1100</v>
      </c>
      <c r="J2128" s="240" t="s">
        <v>1942</v>
      </c>
      <c r="K2128" s="240" t="s">
        <v>3429</v>
      </c>
      <c r="L2128" s="240" t="s">
        <v>39</v>
      </c>
      <c r="M2128" s="240" t="s">
        <v>4213</v>
      </c>
      <c r="Q2128" s="240" t="s">
        <v>4573</v>
      </c>
      <c r="R2128" s="331">
        <v>5838</v>
      </c>
      <c r="S2128" s="240" t="s">
        <v>4207</v>
      </c>
      <c r="T2128" s="240" t="s">
        <v>4208</v>
      </c>
      <c r="U2128" s="240" t="s">
        <v>3719</v>
      </c>
      <c r="V2128" s="240">
        <v>100010001376</v>
      </c>
      <c r="AJ2128" s="198" t="str">
        <f t="shared" si="38"/>
        <v>-</v>
      </c>
      <c r="AK2128" s="230">
        <v>2014</v>
      </c>
      <c r="AL2128" s="551" t="s">
        <v>6795</v>
      </c>
    </row>
    <row r="2129" spans="1:38" ht="32" x14ac:dyDescent="0.2">
      <c r="B2129" s="253" t="s">
        <v>4225</v>
      </c>
      <c r="C2129" s="240" t="s">
        <v>31</v>
      </c>
      <c r="D2129" s="240" t="s">
        <v>32</v>
      </c>
      <c r="E2129" s="240" t="s">
        <v>4215</v>
      </c>
      <c r="F2129" s="240">
        <v>801236</v>
      </c>
      <c r="G2129" s="240" t="s">
        <v>4216</v>
      </c>
      <c r="H2129" s="240" t="s">
        <v>2642</v>
      </c>
      <c r="I2129" s="240">
        <v>30100</v>
      </c>
      <c r="J2129" s="240" t="s">
        <v>459</v>
      </c>
      <c r="K2129" s="240" t="s">
        <v>4188</v>
      </c>
      <c r="L2129" s="240" t="s">
        <v>39</v>
      </c>
      <c r="M2129" s="240" t="s">
        <v>4214</v>
      </c>
      <c r="Q2129" s="240" t="s">
        <v>4503</v>
      </c>
      <c r="R2129" s="331">
        <v>5839</v>
      </c>
      <c r="S2129" s="240" t="s">
        <v>4207</v>
      </c>
      <c r="T2129" s="240" t="s">
        <v>4208</v>
      </c>
      <c r="U2129" s="240" t="s">
        <v>3719</v>
      </c>
      <c r="V2129" s="240">
        <v>100010001376</v>
      </c>
      <c r="AJ2129" s="198" t="str">
        <f t="shared" si="38"/>
        <v>-</v>
      </c>
      <c r="AK2129" s="230">
        <v>2014</v>
      </c>
      <c r="AL2129" s="551" t="s">
        <v>6795</v>
      </c>
    </row>
    <row r="2130" spans="1:38" ht="32" x14ac:dyDescent="0.2">
      <c r="B2130" s="253" t="s">
        <v>4226</v>
      </c>
      <c r="C2130" s="240" t="s">
        <v>31</v>
      </c>
      <c r="D2130" s="240" t="s">
        <v>32</v>
      </c>
      <c r="E2130" s="240" t="s">
        <v>4222</v>
      </c>
      <c r="F2130" s="240">
        <v>401052</v>
      </c>
      <c r="G2130" s="240" t="s">
        <v>4223</v>
      </c>
      <c r="H2130" s="240" t="s">
        <v>2205</v>
      </c>
      <c r="I2130" s="240">
        <v>30100</v>
      </c>
      <c r="J2130" s="240" t="s">
        <v>995</v>
      </c>
      <c r="K2130" s="240" t="s">
        <v>3429</v>
      </c>
      <c r="L2130" s="240" t="s">
        <v>39</v>
      </c>
      <c r="M2130" s="240" t="s">
        <v>4218</v>
      </c>
      <c r="Q2130" s="240" t="s">
        <v>4584</v>
      </c>
      <c r="R2130" s="331">
        <v>5840</v>
      </c>
      <c r="S2130" s="240" t="s">
        <v>4207</v>
      </c>
      <c r="T2130" s="240" t="s">
        <v>4208</v>
      </c>
      <c r="U2130" s="240" t="s">
        <v>3719</v>
      </c>
      <c r="V2130" s="240">
        <v>100010001376</v>
      </c>
      <c r="AJ2130" s="198" t="str">
        <f t="shared" si="38"/>
        <v>-</v>
      </c>
      <c r="AK2130" s="230">
        <v>2014</v>
      </c>
      <c r="AL2130" s="551" t="s">
        <v>6795</v>
      </c>
    </row>
    <row r="2131" spans="1:38" ht="32" x14ac:dyDescent="0.2">
      <c r="B2131" s="253" t="s">
        <v>4227</v>
      </c>
      <c r="C2131" s="240" t="s">
        <v>31</v>
      </c>
      <c r="D2131" s="240" t="s">
        <v>32</v>
      </c>
      <c r="E2131" s="240" t="s">
        <v>4228</v>
      </c>
      <c r="F2131" s="240" t="s">
        <v>463</v>
      </c>
      <c r="G2131" s="240" t="s">
        <v>260</v>
      </c>
      <c r="H2131" s="240" t="s">
        <v>261</v>
      </c>
      <c r="I2131" s="240">
        <v>100</v>
      </c>
      <c r="J2131" s="240" t="s">
        <v>2786</v>
      </c>
      <c r="K2131" s="240" t="s">
        <v>3429</v>
      </c>
      <c r="L2131" s="240" t="s">
        <v>39</v>
      </c>
      <c r="M2131" s="240" t="s">
        <v>4218</v>
      </c>
      <c r="Q2131" s="240" t="s">
        <v>4255</v>
      </c>
      <c r="R2131" s="331">
        <v>5841</v>
      </c>
      <c r="S2131" s="240" t="s">
        <v>4207</v>
      </c>
      <c r="T2131" s="240" t="s">
        <v>4208</v>
      </c>
      <c r="U2131" s="240" t="s">
        <v>3719</v>
      </c>
      <c r="V2131" s="240">
        <v>100010001376</v>
      </c>
      <c r="AJ2131" s="198" t="str">
        <f t="shared" si="38"/>
        <v>-</v>
      </c>
      <c r="AK2131" s="230">
        <v>2014</v>
      </c>
      <c r="AL2131" s="551" t="s">
        <v>6795</v>
      </c>
    </row>
    <row r="2132" spans="1:38" x14ac:dyDescent="0.2">
      <c r="B2132" s="240">
        <v>10018040</v>
      </c>
      <c r="C2132" s="240" t="s">
        <v>31</v>
      </c>
      <c r="D2132" s="240" t="s">
        <v>32</v>
      </c>
      <c r="E2132" s="240" t="s">
        <v>4256</v>
      </c>
      <c r="F2132" s="240">
        <v>400807</v>
      </c>
      <c r="G2132" s="240" t="s">
        <v>2514</v>
      </c>
      <c r="H2132" s="240" t="s">
        <v>604</v>
      </c>
      <c r="I2132" s="240">
        <v>95100</v>
      </c>
      <c r="J2132" s="240" t="s">
        <v>738</v>
      </c>
      <c r="K2132" s="240" t="s">
        <v>2736</v>
      </c>
      <c r="Q2132" s="240" t="s">
        <v>4257</v>
      </c>
      <c r="AJ2132" s="198" t="str">
        <f t="shared" si="38"/>
        <v>-</v>
      </c>
      <c r="AK2132" s="230">
        <v>2014</v>
      </c>
      <c r="AL2132" s="551" t="s">
        <v>6795</v>
      </c>
    </row>
    <row r="2133" spans="1:38" x14ac:dyDescent="0.2">
      <c r="B2133" s="240">
        <v>10123326</v>
      </c>
      <c r="C2133" s="240" t="s">
        <v>31</v>
      </c>
      <c r="D2133" s="240" t="s">
        <v>32</v>
      </c>
      <c r="E2133" s="240" t="s">
        <v>447</v>
      </c>
      <c r="F2133" s="240">
        <v>409919</v>
      </c>
      <c r="G2133" s="240" t="s">
        <v>448</v>
      </c>
      <c r="H2133" s="240" t="s">
        <v>374</v>
      </c>
      <c r="I2133" s="240">
        <v>17900</v>
      </c>
      <c r="J2133" s="240" t="s">
        <v>207</v>
      </c>
      <c r="K2133" s="240" t="s">
        <v>591</v>
      </c>
      <c r="Q2133" s="240" t="s">
        <v>4259</v>
      </c>
      <c r="AJ2133" s="198" t="str">
        <f t="shared" si="38"/>
        <v>-</v>
      </c>
      <c r="AK2133" s="230">
        <v>2014</v>
      </c>
      <c r="AL2133" s="551" t="s">
        <v>6795</v>
      </c>
    </row>
    <row r="2134" spans="1:38" x14ac:dyDescent="0.2">
      <c r="B2134" s="240">
        <v>10213328</v>
      </c>
      <c r="C2134" s="240" t="s">
        <v>31</v>
      </c>
      <c r="D2134" s="240" t="s">
        <v>32</v>
      </c>
      <c r="E2134" s="240" t="s">
        <v>3990</v>
      </c>
      <c r="F2134" s="240">
        <v>413467</v>
      </c>
      <c r="G2134" s="240" t="s">
        <v>4267</v>
      </c>
      <c r="H2134" s="240" t="s">
        <v>321</v>
      </c>
      <c r="I2134" s="240">
        <v>22200</v>
      </c>
      <c r="J2134" s="240" t="s">
        <v>290</v>
      </c>
      <c r="K2134" s="240" t="s">
        <v>413</v>
      </c>
      <c r="Q2134" s="240" t="s">
        <v>4268</v>
      </c>
      <c r="AJ2134" s="198" t="str">
        <f t="shared" si="38"/>
        <v>-</v>
      </c>
      <c r="AK2134" s="230">
        <v>2014</v>
      </c>
      <c r="AL2134" s="551" t="s">
        <v>6795</v>
      </c>
    </row>
    <row r="2135" spans="1:38" x14ac:dyDescent="0.2">
      <c r="B2135" s="240">
        <v>10213315</v>
      </c>
      <c r="C2135" s="240" t="s">
        <v>31</v>
      </c>
      <c r="D2135" s="240" t="s">
        <v>32</v>
      </c>
      <c r="E2135" s="240" t="s">
        <v>3990</v>
      </c>
      <c r="F2135" s="240">
        <v>413467</v>
      </c>
      <c r="G2135" s="240" t="s">
        <v>4267</v>
      </c>
      <c r="H2135" s="240" t="s">
        <v>321</v>
      </c>
      <c r="I2135" s="240">
        <v>22100</v>
      </c>
      <c r="J2135" s="240" t="s">
        <v>290</v>
      </c>
      <c r="K2135" s="240" t="s">
        <v>413</v>
      </c>
      <c r="Q2135" s="240" t="s">
        <v>4269</v>
      </c>
      <c r="AJ2135" s="198" t="str">
        <f t="shared" si="38"/>
        <v>-</v>
      </c>
      <c r="AK2135" s="230">
        <v>2014</v>
      </c>
      <c r="AL2135" s="551" t="s">
        <v>6795</v>
      </c>
    </row>
    <row r="2136" spans="1:38" s="189" customFormat="1" ht="31" x14ac:dyDescent="0.2">
      <c r="A2136" s="187"/>
      <c r="B2136" s="188">
        <v>2015</v>
      </c>
      <c r="I2136" s="190"/>
      <c r="J2136" s="188"/>
      <c r="K2136" s="188"/>
      <c r="M2136" s="191"/>
      <c r="N2136" s="192"/>
      <c r="O2136" s="193"/>
      <c r="P2136" s="194"/>
      <c r="R2136" s="331"/>
      <c r="S2136" s="191"/>
      <c r="T2136" s="191"/>
      <c r="U2136" s="195"/>
      <c r="V2136" s="196"/>
      <c r="AE2136" s="197"/>
      <c r="AF2136" s="197"/>
      <c r="AG2136" s="197"/>
      <c r="AJ2136" s="198" t="s">
        <v>3236</v>
      </c>
      <c r="AK2136" s="189">
        <v>2015</v>
      </c>
      <c r="AL2136" s="551" t="s">
        <v>6795</v>
      </c>
    </row>
    <row r="2137" spans="1:38" ht="48" x14ac:dyDescent="0.2">
      <c r="B2137" s="253" t="s">
        <v>4286</v>
      </c>
      <c r="C2137" s="240" t="s">
        <v>31</v>
      </c>
      <c r="D2137" s="240" t="s">
        <v>32</v>
      </c>
      <c r="E2137" s="240" t="s">
        <v>4190</v>
      </c>
      <c r="F2137" s="240">
        <v>411688</v>
      </c>
      <c r="G2137" s="240" t="s">
        <v>4191</v>
      </c>
      <c r="H2137" s="240" t="s">
        <v>1233</v>
      </c>
      <c r="I2137" s="240">
        <v>93700</v>
      </c>
      <c r="J2137" s="240" t="s">
        <v>841</v>
      </c>
      <c r="K2137" s="240" t="s">
        <v>842</v>
      </c>
      <c r="L2137" s="240" t="s">
        <v>364</v>
      </c>
      <c r="M2137" s="240" t="s">
        <v>4287</v>
      </c>
      <c r="N2137" s="192" t="s">
        <v>4710</v>
      </c>
      <c r="Q2137" s="240" t="s">
        <v>4735</v>
      </c>
      <c r="R2137" s="331" t="s">
        <v>4288</v>
      </c>
      <c r="S2137" s="240" t="s">
        <v>4289</v>
      </c>
      <c r="T2137" s="240" t="s">
        <v>4290</v>
      </c>
      <c r="U2137" s="240" t="s">
        <v>3719</v>
      </c>
      <c r="V2137" s="240">
        <v>100010001376</v>
      </c>
      <c r="AJ2137" s="198" t="str">
        <f t="shared" si="38"/>
        <v>-</v>
      </c>
      <c r="AK2137" s="230">
        <v>2015</v>
      </c>
      <c r="AL2137" s="551" t="s">
        <v>6795</v>
      </c>
    </row>
    <row r="2138" spans="1:38" x14ac:dyDescent="0.2">
      <c r="B2138" s="240">
        <v>10233563</v>
      </c>
      <c r="C2138" s="240" t="s">
        <v>31</v>
      </c>
      <c r="D2138" s="240" t="s">
        <v>32</v>
      </c>
      <c r="E2138" s="240" t="s">
        <v>3360</v>
      </c>
      <c r="F2138" s="240">
        <v>402642</v>
      </c>
      <c r="G2138" s="240" t="s">
        <v>1174</v>
      </c>
      <c r="H2138" s="240" t="s">
        <v>604</v>
      </c>
      <c r="I2138" s="240">
        <v>87401</v>
      </c>
      <c r="J2138" s="240" t="s">
        <v>4125</v>
      </c>
      <c r="K2138" s="240" t="s">
        <v>1355</v>
      </c>
      <c r="L2138" s="240" t="s">
        <v>364</v>
      </c>
      <c r="M2138" s="240" t="s">
        <v>4291</v>
      </c>
      <c r="N2138" s="192" t="s">
        <v>4710</v>
      </c>
      <c r="Q2138" s="240" t="s">
        <v>4889</v>
      </c>
      <c r="R2138" s="331" t="s">
        <v>4292</v>
      </c>
      <c r="S2138" s="240" t="s">
        <v>4289</v>
      </c>
      <c r="T2138" s="240" t="s">
        <v>4290</v>
      </c>
      <c r="U2138" s="240" t="s">
        <v>3719</v>
      </c>
      <c r="V2138" s="240">
        <v>100010001376</v>
      </c>
      <c r="AJ2138" s="198" t="str">
        <f t="shared" si="38"/>
        <v>-</v>
      </c>
      <c r="AK2138" s="230">
        <v>2015</v>
      </c>
      <c r="AL2138" s="551" t="s">
        <v>6795</v>
      </c>
    </row>
    <row r="2139" spans="1:38" x14ac:dyDescent="0.2">
      <c r="B2139" s="240">
        <v>10233564</v>
      </c>
      <c r="C2139" s="240" t="s">
        <v>31</v>
      </c>
      <c r="D2139" s="240" t="s">
        <v>32</v>
      </c>
      <c r="E2139" s="240" t="s">
        <v>3360</v>
      </c>
      <c r="F2139" s="240">
        <v>402642</v>
      </c>
      <c r="G2139" s="240" t="s">
        <v>1174</v>
      </c>
      <c r="H2139" s="240" t="s">
        <v>604</v>
      </c>
      <c r="I2139" s="240">
        <v>87410</v>
      </c>
      <c r="J2139" s="240" t="s">
        <v>356</v>
      </c>
      <c r="K2139" s="240" t="s">
        <v>4118</v>
      </c>
      <c r="L2139" s="240" t="s">
        <v>364</v>
      </c>
      <c r="M2139" s="240" t="s">
        <v>4291</v>
      </c>
      <c r="Q2139" s="240" t="s">
        <v>4660</v>
      </c>
      <c r="R2139" s="331" t="s">
        <v>4293</v>
      </c>
      <c r="S2139" s="240" t="s">
        <v>4289</v>
      </c>
      <c r="T2139" s="240" t="s">
        <v>4290</v>
      </c>
      <c r="U2139" s="240" t="s">
        <v>3719</v>
      </c>
      <c r="V2139" s="240">
        <v>100010001376</v>
      </c>
      <c r="AJ2139" s="198" t="str">
        <f t="shared" si="38"/>
        <v>-</v>
      </c>
      <c r="AK2139" s="230">
        <v>2015</v>
      </c>
      <c r="AL2139" s="551" t="s">
        <v>6795</v>
      </c>
    </row>
    <row r="2140" spans="1:38" x14ac:dyDescent="0.2">
      <c r="B2140" s="240">
        <v>10233565</v>
      </c>
      <c r="C2140" s="240" t="s">
        <v>31</v>
      </c>
      <c r="D2140" s="240" t="s">
        <v>32</v>
      </c>
      <c r="E2140" s="240" t="s">
        <v>3360</v>
      </c>
      <c r="F2140" s="240">
        <v>402642</v>
      </c>
      <c r="G2140" s="240" t="s">
        <v>1174</v>
      </c>
      <c r="H2140" s="240" t="s">
        <v>604</v>
      </c>
      <c r="I2140" s="240">
        <v>87420</v>
      </c>
      <c r="J2140" s="240" t="s">
        <v>356</v>
      </c>
      <c r="K2140" s="240" t="s">
        <v>4124</v>
      </c>
      <c r="L2140" s="240" t="s">
        <v>364</v>
      </c>
      <c r="M2140" s="240" t="s">
        <v>4291</v>
      </c>
      <c r="Q2140" s="240" t="s">
        <v>4661</v>
      </c>
      <c r="R2140" s="331" t="s">
        <v>4294</v>
      </c>
      <c r="S2140" s="240" t="s">
        <v>4289</v>
      </c>
      <c r="T2140" s="240" t="s">
        <v>4290</v>
      </c>
      <c r="U2140" s="240" t="s">
        <v>3719</v>
      </c>
      <c r="V2140" s="240">
        <v>100010001376</v>
      </c>
      <c r="AJ2140" s="198" t="str">
        <f t="shared" si="38"/>
        <v>-</v>
      </c>
      <c r="AK2140" s="230">
        <v>2015</v>
      </c>
      <c r="AL2140" s="551" t="s">
        <v>6795</v>
      </c>
    </row>
    <row r="2141" spans="1:38" x14ac:dyDescent="0.2">
      <c r="B2141" s="240">
        <v>10233580</v>
      </c>
      <c r="C2141" s="240" t="s">
        <v>31</v>
      </c>
      <c r="D2141" s="240" t="s">
        <v>32</v>
      </c>
      <c r="E2141" s="240" t="s">
        <v>3360</v>
      </c>
      <c r="F2141" s="240">
        <v>402642</v>
      </c>
      <c r="G2141" s="240" t="s">
        <v>1174</v>
      </c>
      <c r="H2141" s="240" t="s">
        <v>604</v>
      </c>
      <c r="I2141" s="240">
        <v>196201</v>
      </c>
      <c r="J2141" s="240" t="s">
        <v>4125</v>
      </c>
      <c r="K2141" s="240" t="s">
        <v>4295</v>
      </c>
      <c r="L2141" s="240" t="s">
        <v>364</v>
      </c>
      <c r="M2141" s="240" t="s">
        <v>4291</v>
      </c>
      <c r="N2141" s="192" t="s">
        <v>4710</v>
      </c>
      <c r="Q2141" s="240" t="s">
        <v>4890</v>
      </c>
      <c r="R2141" s="331" t="s">
        <v>4296</v>
      </c>
      <c r="S2141" s="240" t="s">
        <v>4289</v>
      </c>
      <c r="T2141" s="240" t="s">
        <v>4290</v>
      </c>
      <c r="U2141" s="240" t="s">
        <v>3719</v>
      </c>
      <c r="V2141" s="240">
        <v>100010001376</v>
      </c>
      <c r="AJ2141" s="198" t="str">
        <f t="shared" si="38"/>
        <v>-</v>
      </c>
      <c r="AK2141" s="230">
        <v>2015</v>
      </c>
      <c r="AL2141" s="551" t="s">
        <v>6795</v>
      </c>
    </row>
    <row r="2142" spans="1:38" x14ac:dyDescent="0.2">
      <c r="B2142" s="240">
        <v>10233581</v>
      </c>
      <c r="C2142" s="240" t="s">
        <v>31</v>
      </c>
      <c r="D2142" s="240" t="s">
        <v>32</v>
      </c>
      <c r="E2142" s="240" t="s">
        <v>3360</v>
      </c>
      <c r="F2142" s="240">
        <v>402642</v>
      </c>
      <c r="G2142" s="240" t="s">
        <v>1174</v>
      </c>
      <c r="H2142" s="240" t="s">
        <v>604</v>
      </c>
      <c r="I2142" s="240">
        <v>196210</v>
      </c>
      <c r="J2142" s="240" t="s">
        <v>356</v>
      </c>
      <c r="K2142" s="240" t="s">
        <v>4297</v>
      </c>
      <c r="L2142" s="240" t="s">
        <v>364</v>
      </c>
      <c r="M2142" s="240" t="s">
        <v>4291</v>
      </c>
      <c r="Q2142" s="240" t="s">
        <v>4678</v>
      </c>
      <c r="R2142" s="331" t="s">
        <v>4298</v>
      </c>
      <c r="S2142" s="240" t="s">
        <v>4289</v>
      </c>
      <c r="T2142" s="240" t="s">
        <v>4290</v>
      </c>
      <c r="U2142" s="240" t="s">
        <v>3719</v>
      </c>
      <c r="V2142" s="240">
        <v>100010001376</v>
      </c>
      <c r="AJ2142" s="198" t="str">
        <f t="shared" si="38"/>
        <v>-</v>
      </c>
      <c r="AK2142" s="230">
        <v>2015</v>
      </c>
      <c r="AL2142" s="551" t="s">
        <v>6795</v>
      </c>
    </row>
    <row r="2143" spans="1:38" x14ac:dyDescent="0.2">
      <c r="B2143" s="240">
        <v>10233130</v>
      </c>
      <c r="C2143" s="240" t="s">
        <v>31</v>
      </c>
      <c r="D2143" s="240" t="s">
        <v>32</v>
      </c>
      <c r="E2143" s="240" t="s">
        <v>4299</v>
      </c>
      <c r="F2143" s="240">
        <v>400547</v>
      </c>
      <c r="G2143" s="240" t="s">
        <v>2557</v>
      </c>
      <c r="H2143" s="240" t="s">
        <v>4300</v>
      </c>
      <c r="I2143" s="240">
        <v>801</v>
      </c>
      <c r="J2143" s="240" t="s">
        <v>583</v>
      </c>
      <c r="K2143" s="240" t="s">
        <v>584</v>
      </c>
      <c r="L2143" s="240" t="s">
        <v>364</v>
      </c>
      <c r="M2143" s="240" t="s">
        <v>4287</v>
      </c>
      <c r="N2143" s="192" t="s">
        <v>2922</v>
      </c>
      <c r="Q2143" s="240" t="s">
        <v>4894</v>
      </c>
      <c r="R2143" s="331" t="s">
        <v>4301</v>
      </c>
      <c r="S2143" s="240" t="s">
        <v>4289</v>
      </c>
      <c r="T2143" s="240" t="s">
        <v>4290</v>
      </c>
      <c r="U2143" s="240" t="s">
        <v>3719</v>
      </c>
      <c r="V2143" s="240">
        <v>100010001376</v>
      </c>
      <c r="AJ2143" s="198" t="str">
        <f t="shared" si="38"/>
        <v>-</v>
      </c>
      <c r="AK2143" s="230">
        <v>2015</v>
      </c>
      <c r="AL2143" s="551" t="s">
        <v>6795</v>
      </c>
    </row>
    <row r="2144" spans="1:38" x14ac:dyDescent="0.2">
      <c r="B2144" s="240">
        <v>10233231</v>
      </c>
      <c r="C2144" s="240" t="s">
        <v>31</v>
      </c>
      <c r="D2144" s="240" t="s">
        <v>32</v>
      </c>
      <c r="E2144" s="240" t="s">
        <v>4190</v>
      </c>
      <c r="F2144" s="240">
        <v>411688</v>
      </c>
      <c r="G2144" s="240" t="s">
        <v>4191</v>
      </c>
      <c r="H2144" s="240" t="s">
        <v>1233</v>
      </c>
      <c r="I2144" s="240">
        <v>29901</v>
      </c>
      <c r="J2144" s="240" t="s">
        <v>4302</v>
      </c>
      <c r="K2144" s="240" t="s">
        <v>950</v>
      </c>
      <c r="L2144" s="240" t="s">
        <v>364</v>
      </c>
      <c r="M2144" s="240" t="s">
        <v>4287</v>
      </c>
      <c r="N2144" s="192" t="s">
        <v>2922</v>
      </c>
      <c r="Q2144" s="240" t="s">
        <v>4922</v>
      </c>
      <c r="R2144" s="331" t="s">
        <v>4303</v>
      </c>
      <c r="S2144" s="240" t="s">
        <v>4289</v>
      </c>
      <c r="T2144" s="240" t="s">
        <v>4290</v>
      </c>
      <c r="U2144" s="240" t="s">
        <v>3719</v>
      </c>
      <c r="V2144" s="240">
        <v>100010001376</v>
      </c>
      <c r="AJ2144" s="198" t="str">
        <f t="shared" si="38"/>
        <v>-</v>
      </c>
      <c r="AK2144" s="230">
        <v>2015</v>
      </c>
      <c r="AL2144" s="551" t="s">
        <v>6795</v>
      </c>
    </row>
    <row r="2145" spans="2:38" x14ac:dyDescent="0.2">
      <c r="B2145" s="240">
        <v>10233482</v>
      </c>
      <c r="C2145" s="240" t="s">
        <v>31</v>
      </c>
      <c r="D2145" s="240" t="s">
        <v>32</v>
      </c>
      <c r="E2145" s="240" t="s">
        <v>3360</v>
      </c>
      <c r="F2145" s="240">
        <v>402642</v>
      </c>
      <c r="G2145" s="240" t="s">
        <v>1174</v>
      </c>
      <c r="H2145" s="240" t="s">
        <v>604</v>
      </c>
      <c r="I2145" s="240">
        <v>32001</v>
      </c>
      <c r="J2145" s="240" t="s">
        <v>954</v>
      </c>
      <c r="K2145" s="240" t="s">
        <v>4304</v>
      </c>
      <c r="L2145" s="240" t="s">
        <v>364</v>
      </c>
      <c r="M2145" s="240" t="s">
        <v>4287</v>
      </c>
      <c r="Q2145" s="240" t="s">
        <v>4557</v>
      </c>
      <c r="R2145" s="331" t="s">
        <v>4305</v>
      </c>
      <c r="S2145" s="240" t="s">
        <v>4289</v>
      </c>
      <c r="T2145" s="240" t="s">
        <v>4290</v>
      </c>
      <c r="U2145" s="240" t="s">
        <v>3719</v>
      </c>
      <c r="V2145" s="240">
        <v>100010001376</v>
      </c>
      <c r="AJ2145" s="198" t="str">
        <f t="shared" si="38"/>
        <v>-</v>
      </c>
      <c r="AK2145" s="230">
        <v>2015</v>
      </c>
      <c r="AL2145" s="551" t="s">
        <v>6795</v>
      </c>
    </row>
    <row r="2146" spans="2:38" x14ac:dyDescent="0.2">
      <c r="B2146" s="240">
        <v>10231932</v>
      </c>
      <c r="C2146" s="240" t="s">
        <v>31</v>
      </c>
      <c r="D2146" s="240" t="s">
        <v>32</v>
      </c>
      <c r="E2146" s="240" t="s">
        <v>4190</v>
      </c>
      <c r="F2146" s="240">
        <v>411688</v>
      </c>
      <c r="G2146" s="240" t="s">
        <v>4191</v>
      </c>
      <c r="H2146" s="240" t="s">
        <v>1233</v>
      </c>
      <c r="I2146" s="240">
        <v>1711</v>
      </c>
      <c r="J2146" s="240" t="s">
        <v>835</v>
      </c>
      <c r="K2146" s="240" t="s">
        <v>1412</v>
      </c>
      <c r="L2146" s="240" t="s">
        <v>364</v>
      </c>
      <c r="M2146" s="240" t="s">
        <v>4287</v>
      </c>
      <c r="Q2146" s="240" t="s">
        <v>4555</v>
      </c>
      <c r="R2146" s="331" t="s">
        <v>4306</v>
      </c>
      <c r="S2146" s="240" t="s">
        <v>4289</v>
      </c>
      <c r="T2146" s="240" t="s">
        <v>4290</v>
      </c>
      <c r="U2146" s="240" t="s">
        <v>3719</v>
      </c>
      <c r="V2146" s="240">
        <v>100010001376</v>
      </c>
      <c r="AJ2146" s="198" t="str">
        <f t="shared" si="38"/>
        <v>-</v>
      </c>
      <c r="AK2146" s="230">
        <v>2015</v>
      </c>
      <c r="AL2146" s="551" t="s">
        <v>6795</v>
      </c>
    </row>
    <row r="2147" spans="2:38" x14ac:dyDescent="0.2">
      <c r="B2147" s="240">
        <v>10231322</v>
      </c>
      <c r="C2147" s="240" t="s">
        <v>31</v>
      </c>
      <c r="D2147" s="240" t="s">
        <v>32</v>
      </c>
      <c r="E2147" s="240" t="s">
        <v>3360</v>
      </c>
      <c r="F2147" s="240">
        <v>402642</v>
      </c>
      <c r="G2147" s="240" t="s">
        <v>1174</v>
      </c>
      <c r="H2147" s="240" t="s">
        <v>604</v>
      </c>
      <c r="I2147" s="240">
        <v>103701</v>
      </c>
      <c r="J2147" s="240" t="s">
        <v>4302</v>
      </c>
      <c r="K2147" s="240" t="s">
        <v>950</v>
      </c>
      <c r="L2147" s="240" t="s">
        <v>364</v>
      </c>
      <c r="M2147" s="240" t="s">
        <v>4291</v>
      </c>
      <c r="N2147" s="192" t="s">
        <v>2922</v>
      </c>
      <c r="Q2147" s="240" t="s">
        <v>5006</v>
      </c>
      <c r="R2147" s="331" t="s">
        <v>4307</v>
      </c>
      <c r="S2147" s="240" t="s">
        <v>4289</v>
      </c>
      <c r="T2147" s="240" t="s">
        <v>4290</v>
      </c>
      <c r="U2147" s="240" t="s">
        <v>3719</v>
      </c>
      <c r="V2147" s="240">
        <v>100010001376</v>
      </c>
      <c r="AJ2147" s="198" t="str">
        <f t="shared" si="38"/>
        <v>-</v>
      </c>
      <c r="AK2147" s="230">
        <v>2015</v>
      </c>
      <c r="AL2147" s="551" t="s">
        <v>6795</v>
      </c>
    </row>
    <row r="2148" spans="2:38" x14ac:dyDescent="0.2">
      <c r="B2148" s="240">
        <v>10231323</v>
      </c>
      <c r="C2148" s="240" t="s">
        <v>31</v>
      </c>
      <c r="D2148" s="240" t="s">
        <v>32</v>
      </c>
      <c r="E2148" s="240" t="s">
        <v>3360</v>
      </c>
      <c r="F2148" s="240">
        <v>402642</v>
      </c>
      <c r="G2148" s="240" t="s">
        <v>1174</v>
      </c>
      <c r="H2148" s="240" t="s">
        <v>604</v>
      </c>
      <c r="I2148" s="240">
        <v>107201</v>
      </c>
      <c r="J2148" s="240" t="s">
        <v>4302</v>
      </c>
      <c r="K2148" s="240" t="s">
        <v>950</v>
      </c>
      <c r="L2148" s="240" t="s">
        <v>364</v>
      </c>
      <c r="M2148" s="240" t="s">
        <v>4291</v>
      </c>
      <c r="N2148" s="192" t="s">
        <v>2922</v>
      </c>
      <c r="Q2148" s="240" t="s">
        <v>5025</v>
      </c>
      <c r="R2148" s="331" t="s">
        <v>4308</v>
      </c>
      <c r="S2148" s="240" t="s">
        <v>4289</v>
      </c>
      <c r="T2148" s="240" t="s">
        <v>4290</v>
      </c>
      <c r="U2148" s="240" t="s">
        <v>3719</v>
      </c>
      <c r="V2148" s="240">
        <v>100010001376</v>
      </c>
      <c r="AJ2148" s="198" t="str">
        <f t="shared" si="38"/>
        <v>-</v>
      </c>
      <c r="AK2148" s="230">
        <v>2015</v>
      </c>
      <c r="AL2148" s="551" t="s">
        <v>6795</v>
      </c>
    </row>
    <row r="2149" spans="2:38" x14ac:dyDescent="0.2">
      <c r="B2149" s="240">
        <v>10231324</v>
      </c>
      <c r="C2149" s="240" t="s">
        <v>31</v>
      </c>
      <c r="D2149" s="240" t="s">
        <v>32</v>
      </c>
      <c r="E2149" s="240" t="s">
        <v>3360</v>
      </c>
      <c r="F2149" s="240">
        <v>402642</v>
      </c>
      <c r="G2149" s="240" t="s">
        <v>1174</v>
      </c>
      <c r="H2149" s="240" t="s">
        <v>604</v>
      </c>
      <c r="I2149" s="240">
        <v>112701</v>
      </c>
      <c r="J2149" s="240" t="s">
        <v>4309</v>
      </c>
      <c r="K2149" s="240" t="s">
        <v>445</v>
      </c>
      <c r="L2149" s="240" t="s">
        <v>364</v>
      </c>
      <c r="M2149" s="240" t="s">
        <v>4291</v>
      </c>
      <c r="N2149" s="192" t="s">
        <v>2922</v>
      </c>
      <c r="Q2149" s="240" t="s">
        <v>4923</v>
      </c>
      <c r="R2149" s="331" t="s">
        <v>4310</v>
      </c>
      <c r="S2149" s="240" t="s">
        <v>4289</v>
      </c>
      <c r="T2149" s="240" t="s">
        <v>4290</v>
      </c>
      <c r="U2149" s="240" t="s">
        <v>3719</v>
      </c>
      <c r="V2149" s="240">
        <v>100010001376</v>
      </c>
      <c r="AJ2149" s="198" t="str">
        <f t="shared" si="38"/>
        <v>-</v>
      </c>
      <c r="AK2149" s="230">
        <v>2015</v>
      </c>
      <c r="AL2149" s="551" t="s">
        <v>6795</v>
      </c>
    </row>
    <row r="2150" spans="2:38" x14ac:dyDescent="0.2">
      <c r="B2150" s="240">
        <v>10231325</v>
      </c>
      <c r="C2150" s="240" t="s">
        <v>31</v>
      </c>
      <c r="D2150" s="240" t="s">
        <v>32</v>
      </c>
      <c r="E2150" s="240" t="s">
        <v>3360</v>
      </c>
      <c r="F2150" s="240">
        <v>402642</v>
      </c>
      <c r="G2150" s="240" t="s">
        <v>1174</v>
      </c>
      <c r="H2150" s="240" t="s">
        <v>604</v>
      </c>
      <c r="I2150" s="240">
        <v>116101</v>
      </c>
      <c r="J2150" s="240" t="s">
        <v>4309</v>
      </c>
      <c r="K2150" s="240" t="s">
        <v>445</v>
      </c>
      <c r="L2150" s="240" t="s">
        <v>364</v>
      </c>
      <c r="M2150" s="240" t="s">
        <v>4291</v>
      </c>
      <c r="N2150" s="192" t="s">
        <v>2922</v>
      </c>
      <c r="Q2150" s="240" t="s">
        <v>4924</v>
      </c>
      <c r="R2150" s="331" t="s">
        <v>4311</v>
      </c>
      <c r="S2150" s="240" t="s">
        <v>4289</v>
      </c>
      <c r="T2150" s="240" t="s">
        <v>4290</v>
      </c>
      <c r="U2150" s="240" t="s">
        <v>3719</v>
      </c>
      <c r="V2150" s="240">
        <v>100010001376</v>
      </c>
      <c r="AJ2150" s="198" t="str">
        <f t="shared" si="38"/>
        <v>-</v>
      </c>
      <c r="AK2150" s="230">
        <v>2015</v>
      </c>
      <c r="AL2150" s="551" t="s">
        <v>6795</v>
      </c>
    </row>
    <row r="2151" spans="2:38" x14ac:dyDescent="0.2">
      <c r="B2151" s="240">
        <v>10231664</v>
      </c>
      <c r="C2151" s="240" t="s">
        <v>31</v>
      </c>
      <c r="D2151" s="240" t="s">
        <v>32</v>
      </c>
      <c r="E2151" s="240" t="s">
        <v>4190</v>
      </c>
      <c r="F2151" s="240">
        <v>411688</v>
      </c>
      <c r="G2151" s="240" t="s">
        <v>4191</v>
      </c>
      <c r="H2151" s="240" t="s">
        <v>1233</v>
      </c>
      <c r="I2151" s="240">
        <v>10410</v>
      </c>
      <c r="J2151" s="240" t="s">
        <v>432</v>
      </c>
      <c r="K2151" s="240" t="s">
        <v>433</v>
      </c>
      <c r="L2151" s="240" t="s">
        <v>364</v>
      </c>
      <c r="M2151" s="240" t="s">
        <v>4287</v>
      </c>
      <c r="Q2151" s="240" t="s">
        <v>4559</v>
      </c>
      <c r="R2151" s="331" t="s">
        <v>4312</v>
      </c>
      <c r="S2151" s="240" t="s">
        <v>4289</v>
      </c>
      <c r="T2151" s="240" t="s">
        <v>4290</v>
      </c>
      <c r="U2151" s="240" t="s">
        <v>3719</v>
      </c>
      <c r="V2151" s="240">
        <v>100010001376</v>
      </c>
      <c r="AJ2151" s="198" t="str">
        <f t="shared" si="38"/>
        <v>-</v>
      </c>
      <c r="AK2151" s="230">
        <v>2015</v>
      </c>
      <c r="AL2151" s="551" t="s">
        <v>6795</v>
      </c>
    </row>
    <row r="2152" spans="2:38" x14ac:dyDescent="0.2">
      <c r="B2152" s="240">
        <v>10231204</v>
      </c>
      <c r="C2152" s="240" t="s">
        <v>31</v>
      </c>
      <c r="D2152" s="240" t="s">
        <v>32</v>
      </c>
      <c r="E2152" s="240" t="s">
        <v>4313</v>
      </c>
      <c r="F2152" s="240">
        <v>403322</v>
      </c>
      <c r="G2152" s="240" t="s">
        <v>4314</v>
      </c>
      <c r="H2152" s="240" t="s">
        <v>431</v>
      </c>
      <c r="I2152" s="240">
        <v>43200</v>
      </c>
      <c r="J2152" s="240" t="s">
        <v>1143</v>
      </c>
      <c r="K2152" s="240" t="s">
        <v>1144</v>
      </c>
      <c r="L2152" s="240" t="s">
        <v>364</v>
      </c>
      <c r="M2152" s="240" t="s">
        <v>4287</v>
      </c>
      <c r="Q2152" s="240" t="s">
        <v>4668</v>
      </c>
      <c r="R2152" s="331" t="s">
        <v>4315</v>
      </c>
      <c r="S2152" s="240" t="s">
        <v>4289</v>
      </c>
      <c r="T2152" s="240" t="s">
        <v>4290</v>
      </c>
      <c r="U2152" s="240" t="s">
        <v>3719</v>
      </c>
      <c r="V2152" s="240">
        <v>100010001376</v>
      </c>
      <c r="AJ2152" s="198" t="str">
        <f t="shared" si="38"/>
        <v>-</v>
      </c>
      <c r="AK2152" s="230">
        <v>2015</v>
      </c>
      <c r="AL2152" s="551" t="s">
        <v>6795</v>
      </c>
    </row>
    <row r="2153" spans="2:38" x14ac:dyDescent="0.2">
      <c r="B2153" s="240">
        <v>10231193</v>
      </c>
      <c r="C2153" s="240" t="s">
        <v>31</v>
      </c>
      <c r="D2153" s="240" t="s">
        <v>32</v>
      </c>
      <c r="E2153" s="240" t="s">
        <v>4313</v>
      </c>
      <c r="F2153" s="240">
        <v>403322</v>
      </c>
      <c r="G2153" s="240" t="s">
        <v>4314</v>
      </c>
      <c r="H2153" s="240" t="s">
        <v>431</v>
      </c>
      <c r="I2153" s="240">
        <v>30400</v>
      </c>
      <c r="J2153" s="240" t="s">
        <v>1143</v>
      </c>
      <c r="K2153" s="240" t="s">
        <v>1144</v>
      </c>
      <c r="L2153" s="240" t="s">
        <v>364</v>
      </c>
      <c r="M2153" s="240" t="s">
        <v>4287</v>
      </c>
      <c r="Q2153" s="240" t="s">
        <v>4668</v>
      </c>
      <c r="R2153" s="331" t="s">
        <v>4316</v>
      </c>
      <c r="S2153" s="240" t="s">
        <v>4289</v>
      </c>
      <c r="T2153" s="240" t="s">
        <v>4290</v>
      </c>
      <c r="U2153" s="240" t="s">
        <v>3719</v>
      </c>
      <c r="V2153" s="240">
        <v>100010001376</v>
      </c>
      <c r="AJ2153" s="198" t="str">
        <f t="shared" si="38"/>
        <v>-</v>
      </c>
      <c r="AK2153" s="230">
        <v>2015</v>
      </c>
      <c r="AL2153" s="551" t="s">
        <v>6795</v>
      </c>
    </row>
    <row r="2154" spans="2:38" x14ac:dyDescent="0.2">
      <c r="B2154" s="240">
        <v>10230854</v>
      </c>
      <c r="C2154" s="240" t="s">
        <v>31</v>
      </c>
      <c r="D2154" s="240" t="s">
        <v>32</v>
      </c>
      <c r="E2154" s="240" t="s">
        <v>4313</v>
      </c>
      <c r="F2154" s="240">
        <v>403322</v>
      </c>
      <c r="G2154" s="240" t="s">
        <v>4314</v>
      </c>
      <c r="H2154" s="240" t="s">
        <v>431</v>
      </c>
      <c r="I2154" s="240">
        <v>30200</v>
      </c>
      <c r="J2154" s="240" t="s">
        <v>432</v>
      </c>
      <c r="K2154" s="240" t="s">
        <v>433</v>
      </c>
      <c r="L2154" s="240" t="s">
        <v>364</v>
      </c>
      <c r="M2154" s="240" t="s">
        <v>4287</v>
      </c>
      <c r="Q2154" s="240" t="s">
        <v>4560</v>
      </c>
      <c r="R2154" s="331" t="s">
        <v>4317</v>
      </c>
      <c r="S2154" s="240" t="s">
        <v>4289</v>
      </c>
      <c r="T2154" s="240" t="s">
        <v>4290</v>
      </c>
      <c r="U2154" s="240" t="s">
        <v>3719</v>
      </c>
      <c r="V2154" s="240">
        <v>100010001376</v>
      </c>
      <c r="AJ2154" s="198" t="str">
        <f t="shared" si="38"/>
        <v>-</v>
      </c>
      <c r="AK2154" s="230">
        <v>2015</v>
      </c>
      <c r="AL2154" s="551" t="s">
        <v>6795</v>
      </c>
    </row>
    <row r="2155" spans="2:38" x14ac:dyDescent="0.2">
      <c r="B2155" s="240">
        <v>10227778</v>
      </c>
      <c r="C2155" s="240" t="s">
        <v>31</v>
      </c>
      <c r="D2155" s="240" t="s">
        <v>32</v>
      </c>
      <c r="E2155" s="240" t="s">
        <v>4222</v>
      </c>
      <c r="F2155" s="240">
        <v>401052</v>
      </c>
      <c r="G2155" s="240" t="s">
        <v>4223</v>
      </c>
      <c r="H2155" s="240" t="s">
        <v>2205</v>
      </c>
      <c r="I2155" s="240">
        <v>21100</v>
      </c>
      <c r="J2155" s="240" t="s">
        <v>290</v>
      </c>
      <c r="K2155" s="240" t="s">
        <v>413</v>
      </c>
      <c r="L2155" s="240" t="s">
        <v>364</v>
      </c>
      <c r="M2155" s="240" t="s">
        <v>4291</v>
      </c>
      <c r="N2155" s="192" t="s">
        <v>4252</v>
      </c>
      <c r="Q2155" s="240" t="s">
        <v>4511</v>
      </c>
      <c r="R2155" s="331" t="s">
        <v>4318</v>
      </c>
      <c r="S2155" s="240" t="s">
        <v>4289</v>
      </c>
      <c r="T2155" s="240" t="s">
        <v>4290</v>
      </c>
      <c r="U2155" s="240" t="s">
        <v>3719</v>
      </c>
      <c r="V2155" s="240">
        <v>100010001376</v>
      </c>
      <c r="AJ2155" s="198" t="str">
        <f t="shared" si="38"/>
        <v>-</v>
      </c>
      <c r="AK2155" s="230">
        <v>2015</v>
      </c>
      <c r="AL2155" s="551" t="s">
        <v>6795</v>
      </c>
    </row>
    <row r="2156" spans="2:38" x14ac:dyDescent="0.2">
      <c r="B2156" s="240">
        <v>10227788</v>
      </c>
      <c r="C2156" s="240" t="s">
        <v>31</v>
      </c>
      <c r="D2156" s="240" t="s">
        <v>32</v>
      </c>
      <c r="E2156" s="240" t="s">
        <v>4222</v>
      </c>
      <c r="F2156" s="240">
        <v>401052</v>
      </c>
      <c r="G2156" s="240" t="s">
        <v>4223</v>
      </c>
      <c r="H2156" s="240" t="s">
        <v>2205</v>
      </c>
      <c r="I2156" s="240">
        <v>60600</v>
      </c>
      <c r="J2156" s="240" t="s">
        <v>738</v>
      </c>
      <c r="K2156" s="240" t="s">
        <v>739</v>
      </c>
      <c r="L2156" s="240" t="s">
        <v>364</v>
      </c>
      <c r="M2156" s="240" t="s">
        <v>4319</v>
      </c>
      <c r="Q2156" s="240" t="s">
        <v>4664</v>
      </c>
      <c r="R2156" s="331" t="s">
        <v>4320</v>
      </c>
      <c r="S2156" s="240" t="s">
        <v>4289</v>
      </c>
      <c r="T2156" s="240" t="s">
        <v>4290</v>
      </c>
      <c r="U2156" s="240" t="s">
        <v>3719</v>
      </c>
      <c r="V2156" s="240">
        <v>100010001376</v>
      </c>
      <c r="AJ2156" s="198" t="str">
        <f t="shared" si="38"/>
        <v>-</v>
      </c>
      <c r="AK2156" s="230">
        <v>2015</v>
      </c>
      <c r="AL2156" s="551" t="s">
        <v>6795</v>
      </c>
    </row>
    <row r="2157" spans="2:38" x14ac:dyDescent="0.2">
      <c r="B2157" s="240">
        <v>10227726</v>
      </c>
      <c r="C2157" s="240" t="s">
        <v>31</v>
      </c>
      <c r="D2157" s="240" t="s">
        <v>32</v>
      </c>
      <c r="E2157" s="240" t="s">
        <v>4222</v>
      </c>
      <c r="F2157" s="240">
        <v>401052</v>
      </c>
      <c r="G2157" s="240" t="s">
        <v>4223</v>
      </c>
      <c r="H2157" s="240" t="s">
        <v>2205</v>
      </c>
      <c r="I2157" s="240">
        <v>26300</v>
      </c>
      <c r="J2157" s="240" t="s">
        <v>356</v>
      </c>
      <c r="K2157" s="240" t="s">
        <v>357</v>
      </c>
      <c r="L2157" s="240" t="s">
        <v>364</v>
      </c>
      <c r="M2157" s="240" t="s">
        <v>4291</v>
      </c>
      <c r="Q2157" s="240" t="s">
        <v>4677</v>
      </c>
      <c r="R2157" s="331" t="s">
        <v>4321</v>
      </c>
      <c r="S2157" s="240" t="s">
        <v>4289</v>
      </c>
      <c r="T2157" s="240" t="s">
        <v>4290</v>
      </c>
      <c r="U2157" s="240" t="s">
        <v>3719</v>
      </c>
      <c r="V2157" s="240">
        <v>100010001376</v>
      </c>
      <c r="AJ2157" s="198" t="str">
        <f t="shared" si="38"/>
        <v>-</v>
      </c>
      <c r="AK2157" s="230">
        <v>2015</v>
      </c>
      <c r="AL2157" s="551" t="s">
        <v>6795</v>
      </c>
    </row>
    <row r="2158" spans="2:38" x14ac:dyDescent="0.2">
      <c r="B2158" s="240">
        <v>10224768</v>
      </c>
      <c r="C2158" s="240" t="s">
        <v>31</v>
      </c>
      <c r="D2158" s="240" t="s">
        <v>32</v>
      </c>
      <c r="E2158" s="240" t="s">
        <v>4322</v>
      </c>
      <c r="F2158" s="240">
        <v>400168</v>
      </c>
      <c r="G2158" s="240" t="s">
        <v>473</v>
      </c>
      <c r="H2158" s="240" t="s">
        <v>382</v>
      </c>
      <c r="I2158" s="240">
        <v>61100</v>
      </c>
      <c r="J2158" s="240" t="s">
        <v>124</v>
      </c>
      <c r="K2158" s="240" t="s">
        <v>3496</v>
      </c>
      <c r="L2158" s="240" t="s">
        <v>364</v>
      </c>
      <c r="M2158" s="240" t="s">
        <v>4287</v>
      </c>
      <c r="N2158" s="192" t="s">
        <v>2922</v>
      </c>
      <c r="Q2158" s="240" t="s">
        <v>4784</v>
      </c>
      <c r="R2158" s="331" t="s">
        <v>4323</v>
      </c>
      <c r="S2158" s="240" t="s">
        <v>4289</v>
      </c>
      <c r="T2158" s="240" t="s">
        <v>4290</v>
      </c>
      <c r="U2158" s="240" t="s">
        <v>3719</v>
      </c>
      <c r="V2158" s="240">
        <v>100010001376</v>
      </c>
      <c r="AJ2158" s="198" t="str">
        <f t="shared" si="38"/>
        <v>-</v>
      </c>
      <c r="AK2158" s="230">
        <v>2015</v>
      </c>
      <c r="AL2158" s="551" t="s">
        <v>6795</v>
      </c>
    </row>
    <row r="2159" spans="2:38" x14ac:dyDescent="0.2">
      <c r="B2159" s="240">
        <v>10224765</v>
      </c>
      <c r="C2159" s="240" t="s">
        <v>31</v>
      </c>
      <c r="D2159" s="240" t="s">
        <v>32</v>
      </c>
      <c r="E2159" s="240" t="s">
        <v>4322</v>
      </c>
      <c r="F2159" s="240">
        <v>400168</v>
      </c>
      <c r="G2159" s="240" t="s">
        <v>473</v>
      </c>
      <c r="H2159" s="240" t="s">
        <v>382</v>
      </c>
      <c r="I2159" s="240">
        <v>45200</v>
      </c>
      <c r="J2159" s="240" t="s">
        <v>583</v>
      </c>
      <c r="K2159" s="240" t="s">
        <v>584</v>
      </c>
      <c r="L2159" s="240" t="s">
        <v>364</v>
      </c>
      <c r="M2159" s="240" t="s">
        <v>4287</v>
      </c>
      <c r="Q2159" s="240" t="s">
        <v>4777</v>
      </c>
      <c r="R2159" s="331" t="s">
        <v>4324</v>
      </c>
      <c r="S2159" s="240" t="s">
        <v>4289</v>
      </c>
      <c r="T2159" s="240" t="s">
        <v>4290</v>
      </c>
      <c r="U2159" s="240" t="s">
        <v>3719</v>
      </c>
      <c r="V2159" s="240">
        <v>100010001376</v>
      </c>
      <c r="AJ2159" s="198" t="str">
        <f t="shared" si="38"/>
        <v>-</v>
      </c>
      <c r="AK2159" s="230">
        <v>2015</v>
      </c>
      <c r="AL2159" s="551" t="s">
        <v>6795</v>
      </c>
    </row>
    <row r="2160" spans="2:38" x14ac:dyDescent="0.2">
      <c r="B2160" s="240">
        <v>10224010</v>
      </c>
      <c r="C2160" s="240" t="s">
        <v>31</v>
      </c>
      <c r="D2160" s="240" t="s">
        <v>32</v>
      </c>
      <c r="E2160" s="240" t="s">
        <v>4190</v>
      </c>
      <c r="F2160" s="240">
        <v>411688</v>
      </c>
      <c r="G2160" s="240" t="s">
        <v>4191</v>
      </c>
      <c r="H2160" s="240" t="s">
        <v>1233</v>
      </c>
      <c r="I2160" s="240">
        <v>94500</v>
      </c>
      <c r="J2160" s="240" t="s">
        <v>738</v>
      </c>
      <c r="K2160" s="240" t="s">
        <v>739</v>
      </c>
      <c r="L2160" s="240" t="s">
        <v>364</v>
      </c>
      <c r="M2160" s="240" t="s">
        <v>4287</v>
      </c>
      <c r="Q2160" s="240" t="s">
        <v>4667</v>
      </c>
      <c r="R2160" s="331" t="s">
        <v>4325</v>
      </c>
      <c r="S2160" s="240" t="s">
        <v>4289</v>
      </c>
      <c r="T2160" s="240" t="s">
        <v>4290</v>
      </c>
      <c r="U2160" s="240" t="s">
        <v>3719</v>
      </c>
      <c r="V2160" s="240">
        <v>100010001376</v>
      </c>
      <c r="AJ2160" s="198" t="str">
        <f t="shared" si="38"/>
        <v>-</v>
      </c>
      <c r="AK2160" s="230">
        <v>2015</v>
      </c>
      <c r="AL2160" s="551" t="s">
        <v>6795</v>
      </c>
    </row>
    <row r="2161" spans="2:38" x14ac:dyDescent="0.2">
      <c r="B2161" s="240">
        <v>10224644</v>
      </c>
      <c r="C2161" s="240" t="s">
        <v>31</v>
      </c>
      <c r="D2161" s="240" t="s">
        <v>32</v>
      </c>
      <c r="E2161" s="240" t="s">
        <v>4322</v>
      </c>
      <c r="F2161" s="240">
        <v>400168</v>
      </c>
      <c r="G2161" s="240" t="s">
        <v>473</v>
      </c>
      <c r="H2161" s="240" t="s">
        <v>382</v>
      </c>
      <c r="I2161" s="240">
        <v>30500</v>
      </c>
      <c r="J2161" s="240" t="s">
        <v>491</v>
      </c>
      <c r="K2161" s="240" t="s">
        <v>549</v>
      </c>
      <c r="L2161" s="240" t="s">
        <v>364</v>
      </c>
      <c r="M2161" s="240" t="s">
        <v>4287</v>
      </c>
      <c r="Q2161" s="240" t="s">
        <v>4533</v>
      </c>
      <c r="R2161" s="331" t="s">
        <v>4326</v>
      </c>
      <c r="S2161" s="240" t="s">
        <v>4289</v>
      </c>
      <c r="T2161" s="240" t="s">
        <v>4290</v>
      </c>
      <c r="U2161" s="240" t="s">
        <v>3719</v>
      </c>
      <c r="V2161" s="240">
        <v>100010001376</v>
      </c>
      <c r="AJ2161" s="198" t="str">
        <f t="shared" si="38"/>
        <v>-</v>
      </c>
      <c r="AK2161" s="230">
        <v>2015</v>
      </c>
      <c r="AL2161" s="551" t="s">
        <v>6795</v>
      </c>
    </row>
    <row r="2162" spans="2:38" x14ac:dyDescent="0.2">
      <c r="B2162" s="240">
        <v>10223072</v>
      </c>
      <c r="C2162" s="240" t="s">
        <v>31</v>
      </c>
      <c r="D2162" s="240" t="s">
        <v>32</v>
      </c>
      <c r="E2162" s="240" t="s">
        <v>4190</v>
      </c>
      <c r="F2162" s="240">
        <v>411688</v>
      </c>
      <c r="G2162" s="240" t="s">
        <v>4191</v>
      </c>
      <c r="H2162" s="240" t="s">
        <v>1233</v>
      </c>
      <c r="I2162" s="240">
        <v>10400</v>
      </c>
      <c r="J2162" s="240" t="s">
        <v>432</v>
      </c>
      <c r="K2162" s="240" t="s">
        <v>433</v>
      </c>
      <c r="L2162" s="240" t="s">
        <v>364</v>
      </c>
      <c r="M2162" s="240" t="s">
        <v>4287</v>
      </c>
      <c r="N2162" s="192" t="s">
        <v>4710</v>
      </c>
      <c r="Q2162" s="240" t="s">
        <v>4907</v>
      </c>
      <c r="R2162" s="331" t="s">
        <v>4327</v>
      </c>
      <c r="S2162" s="240" t="s">
        <v>4289</v>
      </c>
      <c r="T2162" s="240" t="s">
        <v>4290</v>
      </c>
      <c r="U2162" s="240" t="s">
        <v>3719</v>
      </c>
      <c r="V2162" s="240">
        <v>100010001376</v>
      </c>
      <c r="AJ2162" s="198" t="str">
        <f t="shared" si="38"/>
        <v>-</v>
      </c>
      <c r="AK2162" s="230">
        <v>2015</v>
      </c>
      <c r="AL2162" s="551" t="s">
        <v>6795</v>
      </c>
    </row>
    <row r="2163" spans="2:38" x14ac:dyDescent="0.2">
      <c r="B2163" s="240">
        <v>10223114</v>
      </c>
      <c r="C2163" s="240" t="s">
        <v>31</v>
      </c>
      <c r="D2163" s="240" t="s">
        <v>32</v>
      </c>
      <c r="E2163" s="240" t="s">
        <v>4190</v>
      </c>
      <c r="F2163" s="240">
        <v>411688</v>
      </c>
      <c r="G2163" s="240" t="s">
        <v>4191</v>
      </c>
      <c r="H2163" s="240" t="s">
        <v>1233</v>
      </c>
      <c r="I2163" s="240">
        <v>18000</v>
      </c>
      <c r="J2163" s="240" t="s">
        <v>496</v>
      </c>
      <c r="K2163" s="240" t="s">
        <v>497</v>
      </c>
      <c r="L2163" s="240" t="s">
        <v>364</v>
      </c>
      <c r="M2163" s="240" t="s">
        <v>4287</v>
      </c>
      <c r="Q2163" s="240" t="s">
        <v>4531</v>
      </c>
      <c r="R2163" s="331" t="s">
        <v>4328</v>
      </c>
      <c r="S2163" s="240" t="s">
        <v>4289</v>
      </c>
      <c r="T2163" s="240" t="s">
        <v>4290</v>
      </c>
      <c r="U2163" s="240" t="s">
        <v>3719</v>
      </c>
      <c r="V2163" s="240">
        <v>100010001376</v>
      </c>
      <c r="AJ2163" s="198" t="str">
        <f t="shared" si="38"/>
        <v>-</v>
      </c>
      <c r="AK2163" s="230">
        <v>2015</v>
      </c>
      <c r="AL2163" s="551" t="s">
        <v>6795</v>
      </c>
    </row>
    <row r="2164" spans="2:38" x14ac:dyDescent="0.2">
      <c r="B2164" s="240">
        <v>10223135</v>
      </c>
      <c r="C2164" s="240" t="s">
        <v>31</v>
      </c>
      <c r="D2164" s="240" t="s">
        <v>32</v>
      </c>
      <c r="E2164" s="240" t="s">
        <v>4190</v>
      </c>
      <c r="F2164" s="240">
        <v>411688</v>
      </c>
      <c r="G2164" s="240" t="s">
        <v>4191</v>
      </c>
      <c r="H2164" s="240" t="s">
        <v>1233</v>
      </c>
      <c r="I2164" s="240">
        <v>19800</v>
      </c>
      <c r="J2164" s="240" t="s">
        <v>356</v>
      </c>
      <c r="K2164" s="240" t="s">
        <v>357</v>
      </c>
      <c r="L2164" s="240" t="s">
        <v>364</v>
      </c>
      <c r="M2164" s="240" t="s">
        <v>4287</v>
      </c>
      <c r="Q2164" s="240" t="s">
        <v>4676</v>
      </c>
      <c r="R2164" s="331" t="s">
        <v>4329</v>
      </c>
      <c r="S2164" s="240" t="s">
        <v>4289</v>
      </c>
      <c r="T2164" s="240" t="s">
        <v>4290</v>
      </c>
      <c r="U2164" s="240" t="s">
        <v>3719</v>
      </c>
      <c r="V2164" s="240">
        <v>100010001376</v>
      </c>
      <c r="AJ2164" s="198" t="str">
        <f t="shared" si="38"/>
        <v>-</v>
      </c>
      <c r="AK2164" s="230">
        <v>2015</v>
      </c>
      <c r="AL2164" s="551" t="s">
        <v>6795</v>
      </c>
    </row>
    <row r="2165" spans="2:38" x14ac:dyDescent="0.2">
      <c r="B2165" s="240">
        <v>10223272</v>
      </c>
      <c r="C2165" s="240" t="s">
        <v>31</v>
      </c>
      <c r="D2165" s="240" t="s">
        <v>32</v>
      </c>
      <c r="E2165" s="240" t="s">
        <v>4190</v>
      </c>
      <c r="F2165" s="240">
        <v>411688</v>
      </c>
      <c r="G2165" s="240" t="s">
        <v>4191</v>
      </c>
      <c r="H2165" s="240" t="s">
        <v>1233</v>
      </c>
      <c r="I2165" s="240">
        <v>32600</v>
      </c>
      <c r="J2165" s="240" t="s">
        <v>356</v>
      </c>
      <c r="K2165" s="240" t="s">
        <v>357</v>
      </c>
      <c r="L2165" s="240" t="s">
        <v>364</v>
      </c>
      <c r="M2165" s="240" t="s">
        <v>4287</v>
      </c>
      <c r="Q2165" s="240" t="s">
        <v>4669</v>
      </c>
      <c r="R2165" s="331" t="s">
        <v>4330</v>
      </c>
      <c r="S2165" s="240" t="s">
        <v>4289</v>
      </c>
      <c r="T2165" s="240" t="s">
        <v>4290</v>
      </c>
      <c r="U2165" s="240" t="s">
        <v>3719</v>
      </c>
      <c r="V2165" s="240">
        <v>100010001376</v>
      </c>
      <c r="AJ2165" s="198" t="str">
        <f t="shared" si="38"/>
        <v>-</v>
      </c>
      <c r="AK2165" s="230">
        <v>2015</v>
      </c>
      <c r="AL2165" s="551" t="s">
        <v>6795</v>
      </c>
    </row>
    <row r="2166" spans="2:38" x14ac:dyDescent="0.2">
      <c r="B2166" s="240">
        <v>10223492</v>
      </c>
      <c r="C2166" s="240" t="s">
        <v>31</v>
      </c>
      <c r="D2166" s="240" t="s">
        <v>32</v>
      </c>
      <c r="E2166" s="240" t="s">
        <v>4190</v>
      </c>
      <c r="F2166" s="240">
        <v>411688</v>
      </c>
      <c r="G2166" s="240" t="s">
        <v>4191</v>
      </c>
      <c r="H2166" s="240" t="s">
        <v>1233</v>
      </c>
      <c r="I2166" s="240">
        <v>93800</v>
      </c>
      <c r="J2166" s="240" t="s">
        <v>534</v>
      </c>
      <c r="K2166" s="240" t="s">
        <v>537</v>
      </c>
      <c r="L2166" s="240" t="s">
        <v>364</v>
      </c>
      <c r="M2166" s="240" t="s">
        <v>4287</v>
      </c>
      <c r="N2166" s="192" t="s">
        <v>4710</v>
      </c>
      <c r="Q2166" s="240" t="s">
        <v>4768</v>
      </c>
      <c r="R2166" s="331" t="s">
        <v>4331</v>
      </c>
      <c r="S2166" s="240" t="s">
        <v>4289</v>
      </c>
      <c r="T2166" s="240" t="s">
        <v>4290</v>
      </c>
      <c r="U2166" s="240" t="s">
        <v>3719</v>
      </c>
      <c r="V2166" s="240">
        <v>100010001376</v>
      </c>
      <c r="AJ2166" s="198" t="str">
        <f t="shared" si="38"/>
        <v>-</v>
      </c>
      <c r="AK2166" s="230">
        <v>2015</v>
      </c>
      <c r="AL2166" s="551" t="s">
        <v>6795</v>
      </c>
    </row>
    <row r="2167" spans="2:38" x14ac:dyDescent="0.2">
      <c r="B2167" s="240">
        <v>10223501</v>
      </c>
      <c r="C2167" s="240" t="s">
        <v>31</v>
      </c>
      <c r="D2167" s="240" t="s">
        <v>32</v>
      </c>
      <c r="E2167" s="240" t="s">
        <v>4190</v>
      </c>
      <c r="F2167" s="240">
        <v>411688</v>
      </c>
      <c r="G2167" s="240" t="s">
        <v>4191</v>
      </c>
      <c r="H2167" s="240" t="s">
        <v>1233</v>
      </c>
      <c r="I2167" s="240">
        <v>94700</v>
      </c>
      <c r="J2167" s="240" t="s">
        <v>486</v>
      </c>
      <c r="K2167" s="240" t="s">
        <v>553</v>
      </c>
      <c r="L2167" s="240" t="s">
        <v>364</v>
      </c>
      <c r="M2167" s="240" t="s">
        <v>4287</v>
      </c>
      <c r="Q2167" s="240" t="s">
        <v>4656</v>
      </c>
      <c r="R2167" s="331" t="s">
        <v>4332</v>
      </c>
      <c r="S2167" s="240" t="s">
        <v>4289</v>
      </c>
      <c r="T2167" s="240" t="s">
        <v>4290</v>
      </c>
      <c r="U2167" s="240" t="s">
        <v>3719</v>
      </c>
      <c r="V2167" s="240">
        <v>100010001376</v>
      </c>
      <c r="AJ2167" s="198" t="str">
        <f t="shared" si="38"/>
        <v>-</v>
      </c>
      <c r="AK2167" s="230">
        <v>2015</v>
      </c>
      <c r="AL2167" s="551" t="s">
        <v>6795</v>
      </c>
    </row>
    <row r="2168" spans="2:38" x14ac:dyDescent="0.2">
      <c r="B2168" s="240">
        <v>10223964</v>
      </c>
      <c r="C2168" s="240" t="s">
        <v>31</v>
      </c>
      <c r="D2168" s="240" t="s">
        <v>32</v>
      </c>
      <c r="E2168" s="240" t="s">
        <v>4190</v>
      </c>
      <c r="F2168" s="240">
        <v>411688</v>
      </c>
      <c r="G2168" s="240" t="s">
        <v>4191</v>
      </c>
      <c r="H2168" s="240" t="s">
        <v>1233</v>
      </c>
      <c r="I2168" s="240">
        <v>81100</v>
      </c>
      <c r="J2168" s="240" t="s">
        <v>877</v>
      </c>
      <c r="K2168" s="240" t="s">
        <v>878</v>
      </c>
      <c r="L2168" s="240" t="s">
        <v>364</v>
      </c>
      <c r="M2168" s="240" t="s">
        <v>4287</v>
      </c>
      <c r="N2168" s="192" t="s">
        <v>2922</v>
      </c>
      <c r="Q2168" s="240" t="s">
        <v>4782</v>
      </c>
      <c r="R2168" s="331" t="s">
        <v>4333</v>
      </c>
      <c r="S2168" s="240" t="s">
        <v>4289</v>
      </c>
      <c r="T2168" s="240" t="s">
        <v>4290</v>
      </c>
      <c r="U2168" s="240" t="s">
        <v>3719</v>
      </c>
      <c r="V2168" s="240">
        <v>100010001376</v>
      </c>
      <c r="AJ2168" s="198" t="str">
        <f t="shared" si="38"/>
        <v>-</v>
      </c>
      <c r="AK2168" s="230">
        <v>2015</v>
      </c>
      <c r="AL2168" s="551" t="s">
        <v>6795</v>
      </c>
    </row>
    <row r="2169" spans="2:38" x14ac:dyDescent="0.2">
      <c r="B2169" s="240">
        <v>10182593</v>
      </c>
      <c r="C2169" s="240" t="s">
        <v>31</v>
      </c>
      <c r="D2169" s="240" t="s">
        <v>32</v>
      </c>
      <c r="E2169" s="240" t="s">
        <v>3360</v>
      </c>
      <c r="F2169" s="240">
        <v>402642</v>
      </c>
      <c r="G2169" s="240" t="s">
        <v>1174</v>
      </c>
      <c r="H2169" s="240" t="s">
        <v>604</v>
      </c>
      <c r="I2169" s="240">
        <v>52100</v>
      </c>
      <c r="J2169" s="240" t="s">
        <v>207</v>
      </c>
      <c r="K2169" s="240" t="s">
        <v>4334</v>
      </c>
      <c r="L2169" s="240" t="s">
        <v>364</v>
      </c>
      <c r="M2169" s="240" t="s">
        <v>4287</v>
      </c>
      <c r="N2169" s="192" t="s">
        <v>2922</v>
      </c>
      <c r="Q2169" s="240" t="s">
        <v>4892</v>
      </c>
      <c r="R2169" s="331" t="s">
        <v>4335</v>
      </c>
      <c r="S2169" s="240" t="s">
        <v>4289</v>
      </c>
      <c r="T2169" s="240" t="s">
        <v>4290</v>
      </c>
      <c r="U2169" s="240" t="s">
        <v>3719</v>
      </c>
      <c r="V2169" s="240">
        <v>100010001376</v>
      </c>
      <c r="AJ2169" s="198" t="str">
        <f t="shared" si="38"/>
        <v>-</v>
      </c>
      <c r="AK2169" s="230">
        <v>2015</v>
      </c>
      <c r="AL2169" s="551" t="s">
        <v>6795</v>
      </c>
    </row>
    <row r="2170" spans="2:38" x14ac:dyDescent="0.2">
      <c r="B2170" s="240">
        <v>10182594</v>
      </c>
      <c r="C2170" s="240" t="s">
        <v>31</v>
      </c>
      <c r="D2170" s="240" t="s">
        <v>32</v>
      </c>
      <c r="E2170" s="240" t="s">
        <v>3360</v>
      </c>
      <c r="F2170" s="240">
        <v>402642</v>
      </c>
      <c r="G2170" s="240" t="s">
        <v>1174</v>
      </c>
      <c r="H2170" s="240" t="s">
        <v>604</v>
      </c>
      <c r="I2170" s="240">
        <v>64900</v>
      </c>
      <c r="J2170" s="240" t="s">
        <v>207</v>
      </c>
      <c r="K2170" s="240" t="s">
        <v>4334</v>
      </c>
      <c r="L2170" s="240" t="s">
        <v>364</v>
      </c>
      <c r="M2170" s="240" t="s">
        <v>4287</v>
      </c>
      <c r="N2170" s="192" t="s">
        <v>2922</v>
      </c>
      <c r="Q2170" s="240" t="s">
        <v>4893</v>
      </c>
      <c r="R2170" s="331" t="s">
        <v>4336</v>
      </c>
      <c r="S2170" s="240" t="s">
        <v>4289</v>
      </c>
      <c r="T2170" s="240" t="s">
        <v>4290</v>
      </c>
      <c r="U2170" s="240" t="s">
        <v>3719</v>
      </c>
      <c r="V2170" s="240">
        <v>100010001376</v>
      </c>
      <c r="AJ2170" s="198" t="str">
        <f t="shared" si="38"/>
        <v>-</v>
      </c>
      <c r="AK2170" s="230">
        <v>2015</v>
      </c>
      <c r="AL2170" s="551" t="s">
        <v>6795</v>
      </c>
    </row>
    <row r="2171" spans="2:38" x14ac:dyDescent="0.2">
      <c r="B2171" s="240">
        <v>10182600</v>
      </c>
      <c r="C2171" s="240" t="s">
        <v>31</v>
      </c>
      <c r="D2171" s="240" t="s">
        <v>32</v>
      </c>
      <c r="E2171" s="240" t="s">
        <v>3360</v>
      </c>
      <c r="F2171" s="240">
        <v>402642</v>
      </c>
      <c r="G2171" s="240" t="s">
        <v>1174</v>
      </c>
      <c r="H2171" s="240" t="s">
        <v>604</v>
      </c>
      <c r="I2171" s="240">
        <v>82400</v>
      </c>
      <c r="J2171" s="240" t="s">
        <v>290</v>
      </c>
      <c r="K2171" s="240" t="s">
        <v>413</v>
      </c>
      <c r="L2171" s="240" t="s">
        <v>364</v>
      </c>
      <c r="M2171" s="240" t="s">
        <v>4291</v>
      </c>
      <c r="N2171" s="192" t="s">
        <v>4252</v>
      </c>
      <c r="Q2171" s="240" t="s">
        <v>4513</v>
      </c>
      <c r="R2171" s="331" t="s">
        <v>4337</v>
      </c>
      <c r="S2171" s="240" t="s">
        <v>4289</v>
      </c>
      <c r="T2171" s="240" t="s">
        <v>4290</v>
      </c>
      <c r="U2171" s="240" t="s">
        <v>3719</v>
      </c>
      <c r="V2171" s="240">
        <v>100010001376</v>
      </c>
      <c r="AJ2171" s="198" t="str">
        <f t="shared" si="38"/>
        <v>-</v>
      </c>
      <c r="AK2171" s="230">
        <v>2015</v>
      </c>
      <c r="AL2171" s="551" t="s">
        <v>6795</v>
      </c>
    </row>
    <row r="2172" spans="2:38" x14ac:dyDescent="0.2">
      <c r="B2172" s="240">
        <v>10182601</v>
      </c>
      <c r="C2172" s="240" t="s">
        <v>31</v>
      </c>
      <c r="D2172" s="240" t="s">
        <v>32</v>
      </c>
      <c r="E2172" s="240" t="s">
        <v>3360</v>
      </c>
      <c r="F2172" s="240">
        <v>402642</v>
      </c>
      <c r="G2172" s="240" t="s">
        <v>1174</v>
      </c>
      <c r="H2172" s="240" t="s">
        <v>604</v>
      </c>
      <c r="I2172" s="240">
        <v>82500</v>
      </c>
      <c r="J2172" s="240" t="s">
        <v>290</v>
      </c>
      <c r="K2172" s="240" t="s">
        <v>413</v>
      </c>
      <c r="L2172" s="240" t="s">
        <v>364</v>
      </c>
      <c r="M2172" s="240" t="s">
        <v>4291</v>
      </c>
      <c r="N2172" s="192" t="s">
        <v>4252</v>
      </c>
      <c r="Q2172" s="240" t="s">
        <v>4512</v>
      </c>
      <c r="R2172" s="331" t="s">
        <v>4338</v>
      </c>
      <c r="S2172" s="240" t="s">
        <v>4289</v>
      </c>
      <c r="T2172" s="240" t="s">
        <v>4290</v>
      </c>
      <c r="U2172" s="240" t="s">
        <v>3719</v>
      </c>
      <c r="V2172" s="240">
        <v>100010001376</v>
      </c>
      <c r="AJ2172" s="198" t="str">
        <f t="shared" si="38"/>
        <v>-</v>
      </c>
      <c r="AK2172" s="230">
        <v>2015</v>
      </c>
      <c r="AL2172" s="551" t="s">
        <v>6795</v>
      </c>
    </row>
    <row r="2173" spans="2:38" x14ac:dyDescent="0.2">
      <c r="B2173" s="240">
        <v>10229659</v>
      </c>
      <c r="C2173" s="240" t="s">
        <v>31</v>
      </c>
      <c r="D2173" s="240" t="s">
        <v>32</v>
      </c>
      <c r="E2173" s="240" t="s">
        <v>4339</v>
      </c>
      <c r="F2173" s="240">
        <v>412239</v>
      </c>
      <c r="G2173" s="240" t="s">
        <v>4340</v>
      </c>
      <c r="H2173" s="240" t="s">
        <v>374</v>
      </c>
      <c r="I2173" s="240">
        <v>16100</v>
      </c>
      <c r="J2173" s="240" t="s">
        <v>496</v>
      </c>
      <c r="K2173" s="240" t="s">
        <v>497</v>
      </c>
      <c r="L2173" s="240" t="s">
        <v>364</v>
      </c>
      <c r="M2173" s="240" t="s">
        <v>4287</v>
      </c>
      <c r="Q2173" s="240" t="s">
        <v>4532</v>
      </c>
      <c r="R2173" s="331" t="s">
        <v>4341</v>
      </c>
      <c r="S2173" s="240" t="s">
        <v>4289</v>
      </c>
      <c r="T2173" s="240" t="s">
        <v>4290</v>
      </c>
      <c r="U2173" s="240" t="s">
        <v>3719</v>
      </c>
      <c r="V2173" s="240">
        <v>100010001376</v>
      </c>
      <c r="AJ2173" s="198" t="str">
        <f t="shared" si="38"/>
        <v>-</v>
      </c>
      <c r="AK2173" s="230">
        <v>2015</v>
      </c>
      <c r="AL2173" s="551" t="s">
        <v>6795</v>
      </c>
    </row>
    <row r="2174" spans="2:38" ht="32" x14ac:dyDescent="0.2">
      <c r="B2174" s="253" t="s">
        <v>4342</v>
      </c>
      <c r="C2174" s="240" t="s">
        <v>31</v>
      </c>
      <c r="D2174" s="240" t="s">
        <v>32</v>
      </c>
      <c r="E2174" s="240" t="s">
        <v>4343</v>
      </c>
      <c r="F2174" s="240">
        <v>403322</v>
      </c>
      <c r="G2174" s="240" t="s">
        <v>4314</v>
      </c>
      <c r="H2174" s="240" t="s">
        <v>431</v>
      </c>
      <c r="I2174" s="240">
        <v>40400</v>
      </c>
      <c r="J2174" s="240" t="s">
        <v>3061</v>
      </c>
      <c r="K2174" s="240" t="s">
        <v>3429</v>
      </c>
      <c r="L2174" s="240" t="s">
        <v>364</v>
      </c>
      <c r="M2174" s="240" t="s">
        <v>4344</v>
      </c>
      <c r="Q2174" s="240" t="s">
        <v>4538</v>
      </c>
      <c r="R2174" s="331" t="s">
        <v>4345</v>
      </c>
      <c r="S2174" s="240" t="s">
        <v>4289</v>
      </c>
      <c r="T2174" s="240" t="s">
        <v>4290</v>
      </c>
      <c r="U2174" s="240" t="s">
        <v>3719</v>
      </c>
      <c r="V2174" s="240">
        <v>100010001376</v>
      </c>
      <c r="AJ2174" s="198" t="str">
        <f t="shared" si="38"/>
        <v>-</v>
      </c>
      <c r="AK2174" s="230">
        <v>2015</v>
      </c>
      <c r="AL2174" s="551" t="s">
        <v>6795</v>
      </c>
    </row>
    <row r="2175" spans="2:38" ht="48" x14ac:dyDescent="0.2">
      <c r="B2175" s="253" t="s">
        <v>4391</v>
      </c>
      <c r="C2175" s="240" t="s">
        <v>31</v>
      </c>
      <c r="D2175" s="240" t="s">
        <v>32</v>
      </c>
      <c r="E2175" s="240" t="s">
        <v>4322</v>
      </c>
      <c r="F2175" s="240">
        <v>400168</v>
      </c>
      <c r="G2175" s="240" t="s">
        <v>473</v>
      </c>
      <c r="H2175" s="240" t="s">
        <v>382</v>
      </c>
      <c r="I2175" s="240">
        <v>40500</v>
      </c>
      <c r="J2175" s="240" t="s">
        <v>4087</v>
      </c>
      <c r="K2175" s="240" t="s">
        <v>3429</v>
      </c>
      <c r="L2175" s="240" t="s">
        <v>364</v>
      </c>
      <c r="M2175" s="240" t="s">
        <v>4344</v>
      </c>
      <c r="Q2175" s="240" t="s">
        <v>4998</v>
      </c>
      <c r="R2175" s="331" t="s">
        <v>4346</v>
      </c>
      <c r="S2175" s="240" t="s">
        <v>4289</v>
      </c>
      <c r="T2175" s="240" t="s">
        <v>4290</v>
      </c>
      <c r="U2175" s="240" t="s">
        <v>3719</v>
      </c>
      <c r="V2175" s="240">
        <v>100010001376</v>
      </c>
      <c r="AJ2175" s="198" t="str">
        <f t="shared" si="38"/>
        <v>-</v>
      </c>
      <c r="AK2175" s="230">
        <v>2015</v>
      </c>
      <c r="AL2175" s="551" t="s">
        <v>6795</v>
      </c>
    </row>
    <row r="2176" spans="2:38" ht="32" x14ac:dyDescent="0.2">
      <c r="B2176" s="253" t="s">
        <v>4347</v>
      </c>
      <c r="C2176" s="240" t="s">
        <v>31</v>
      </c>
      <c r="D2176" s="240" t="s">
        <v>32</v>
      </c>
      <c r="E2176" s="240" t="s">
        <v>4348</v>
      </c>
      <c r="F2176" s="240">
        <v>402609</v>
      </c>
      <c r="G2176" s="240" t="s">
        <v>4349</v>
      </c>
      <c r="H2176" s="240" t="s">
        <v>1995</v>
      </c>
      <c r="I2176" s="240">
        <v>100</v>
      </c>
      <c r="J2176" s="240" t="s">
        <v>564</v>
      </c>
      <c r="K2176" s="240" t="s">
        <v>3923</v>
      </c>
      <c r="L2176" s="240" t="s">
        <v>364</v>
      </c>
      <c r="M2176" s="240" t="s">
        <v>4350</v>
      </c>
      <c r="N2176" s="192" t="s">
        <v>4265</v>
      </c>
      <c r="Q2176" s="240" t="s">
        <v>4747</v>
      </c>
      <c r="R2176" s="331" t="s">
        <v>4351</v>
      </c>
      <c r="S2176" s="240" t="s">
        <v>4289</v>
      </c>
      <c r="T2176" s="240" t="s">
        <v>4290</v>
      </c>
      <c r="U2176" s="240" t="s">
        <v>3719</v>
      </c>
      <c r="V2176" s="240">
        <v>100010001376</v>
      </c>
      <c r="AJ2176" s="198" t="str">
        <f t="shared" si="38"/>
        <v>-</v>
      </c>
      <c r="AK2176" s="230">
        <v>2015</v>
      </c>
      <c r="AL2176" s="551" t="s">
        <v>6795</v>
      </c>
    </row>
    <row r="2177" spans="2:38" ht="32" x14ac:dyDescent="0.2">
      <c r="B2177" s="253" t="s">
        <v>4352</v>
      </c>
      <c r="C2177" s="240" t="s">
        <v>31</v>
      </c>
      <c r="D2177" s="240" t="s">
        <v>32</v>
      </c>
      <c r="E2177" s="240" t="s">
        <v>4353</v>
      </c>
      <c r="F2177" s="240">
        <v>412863</v>
      </c>
      <c r="G2177" s="240" t="s">
        <v>679</v>
      </c>
      <c r="H2177" s="240" t="s">
        <v>680</v>
      </c>
      <c r="I2177" s="240">
        <v>30100</v>
      </c>
      <c r="J2177" s="240" t="s">
        <v>3361</v>
      </c>
      <c r="K2177" s="240" t="s">
        <v>4354</v>
      </c>
      <c r="L2177" s="240" t="s">
        <v>364</v>
      </c>
      <c r="M2177" s="240" t="s">
        <v>4287</v>
      </c>
      <c r="Q2177" s="240" t="s">
        <v>5000</v>
      </c>
      <c r="R2177" s="331" t="s">
        <v>4355</v>
      </c>
      <c r="S2177" s="240" t="s">
        <v>4289</v>
      </c>
      <c r="T2177" s="240" t="s">
        <v>4290</v>
      </c>
      <c r="U2177" s="240" t="s">
        <v>3719</v>
      </c>
      <c r="V2177" s="240">
        <v>100010001376</v>
      </c>
      <c r="AJ2177" s="198" t="str">
        <f t="shared" si="38"/>
        <v>-</v>
      </c>
      <c r="AK2177" s="230">
        <v>2015</v>
      </c>
      <c r="AL2177" s="551" t="s">
        <v>6795</v>
      </c>
    </row>
    <row r="2178" spans="2:38" ht="32" x14ac:dyDescent="0.2">
      <c r="B2178" s="253" t="s">
        <v>4356</v>
      </c>
      <c r="C2178" s="240" t="s">
        <v>31</v>
      </c>
      <c r="D2178" s="240" t="s">
        <v>32</v>
      </c>
      <c r="E2178" s="240" t="s">
        <v>4357</v>
      </c>
      <c r="F2178" s="240">
        <v>404505</v>
      </c>
      <c r="G2178" s="240" t="s">
        <v>4358</v>
      </c>
      <c r="H2178" s="240" t="s">
        <v>4211</v>
      </c>
      <c r="I2178" s="240">
        <v>30500</v>
      </c>
      <c r="J2178" s="240" t="s">
        <v>4359</v>
      </c>
      <c r="K2178" s="240" t="s">
        <v>3429</v>
      </c>
      <c r="L2178" s="240" t="s">
        <v>364</v>
      </c>
      <c r="M2178" s="240" t="s">
        <v>4287</v>
      </c>
      <c r="Q2178" s="240" t="s">
        <v>4492</v>
      </c>
      <c r="R2178" s="331" t="s">
        <v>4360</v>
      </c>
      <c r="S2178" s="240" t="s">
        <v>4289</v>
      </c>
      <c r="T2178" s="240" t="s">
        <v>4290</v>
      </c>
      <c r="U2178" s="240" t="s">
        <v>3719</v>
      </c>
      <c r="V2178" s="240">
        <v>100010001376</v>
      </c>
      <c r="AJ2178" s="198" t="str">
        <f t="shared" si="38"/>
        <v>-</v>
      </c>
      <c r="AK2178" s="230">
        <v>2015</v>
      </c>
      <c r="AL2178" s="551" t="s">
        <v>6795</v>
      </c>
    </row>
    <row r="2179" spans="2:38" ht="32" x14ac:dyDescent="0.2">
      <c r="B2179" s="253" t="s">
        <v>4361</v>
      </c>
      <c r="C2179" s="240" t="s">
        <v>31</v>
      </c>
      <c r="D2179" s="240" t="s">
        <v>32</v>
      </c>
      <c r="E2179" s="240" t="s">
        <v>4362</v>
      </c>
      <c r="F2179" s="240">
        <v>400568</v>
      </c>
      <c r="G2179" s="240" t="s">
        <v>4363</v>
      </c>
      <c r="H2179" s="240" t="s">
        <v>439</v>
      </c>
      <c r="I2179" s="240">
        <v>40100</v>
      </c>
      <c r="J2179" s="240" t="s">
        <v>4359</v>
      </c>
      <c r="K2179" s="240" t="s">
        <v>3429</v>
      </c>
      <c r="L2179" s="240" t="s">
        <v>364</v>
      </c>
      <c r="M2179" s="240" t="s">
        <v>4291</v>
      </c>
      <c r="Q2179" s="240" t="s">
        <v>4745</v>
      </c>
      <c r="R2179" s="331" t="s">
        <v>4364</v>
      </c>
      <c r="S2179" s="240" t="s">
        <v>4289</v>
      </c>
      <c r="T2179" s="240" t="s">
        <v>4290</v>
      </c>
      <c r="U2179" s="240" t="s">
        <v>3719</v>
      </c>
      <c r="V2179" s="240">
        <v>100010001376</v>
      </c>
      <c r="AJ2179" s="198" t="str">
        <f t="shared" si="38"/>
        <v>-</v>
      </c>
      <c r="AK2179" s="230">
        <v>2015</v>
      </c>
      <c r="AL2179" s="551" t="s">
        <v>6795</v>
      </c>
    </row>
    <row r="2180" spans="2:38" ht="32" x14ac:dyDescent="0.2">
      <c r="B2180" s="253" t="s">
        <v>4365</v>
      </c>
      <c r="C2180" s="240" t="s">
        <v>31</v>
      </c>
      <c r="D2180" s="240" t="s">
        <v>32</v>
      </c>
      <c r="E2180" s="240" t="s">
        <v>4362</v>
      </c>
      <c r="F2180" s="240">
        <v>400568</v>
      </c>
      <c r="G2180" s="240" t="s">
        <v>4363</v>
      </c>
      <c r="H2180" s="240" t="s">
        <v>439</v>
      </c>
      <c r="I2180" s="240">
        <v>41100</v>
      </c>
      <c r="J2180" s="240" t="s">
        <v>4359</v>
      </c>
      <c r="K2180" s="240" t="s">
        <v>3429</v>
      </c>
      <c r="L2180" s="240" t="s">
        <v>364</v>
      </c>
      <c r="M2180" s="240" t="s">
        <v>4291</v>
      </c>
      <c r="Q2180" s="240" t="s">
        <v>4746</v>
      </c>
      <c r="R2180" s="331" t="s">
        <v>4366</v>
      </c>
      <c r="S2180" s="240" t="s">
        <v>4289</v>
      </c>
      <c r="T2180" s="240" t="s">
        <v>4290</v>
      </c>
      <c r="U2180" s="240" t="s">
        <v>3719</v>
      </c>
      <c r="V2180" s="240">
        <v>100010001376</v>
      </c>
      <c r="AJ2180" s="198" t="str">
        <f t="shared" si="38"/>
        <v>-</v>
      </c>
      <c r="AK2180" s="230">
        <v>2015</v>
      </c>
      <c r="AL2180" s="551" t="s">
        <v>6795</v>
      </c>
    </row>
    <row r="2181" spans="2:38" ht="32" x14ac:dyDescent="0.2">
      <c r="B2181" s="253" t="s">
        <v>4367</v>
      </c>
      <c r="C2181" s="240" t="s">
        <v>31</v>
      </c>
      <c r="D2181" s="240" t="s">
        <v>32</v>
      </c>
      <c r="E2181" s="240" t="s">
        <v>4368</v>
      </c>
      <c r="F2181" s="240">
        <v>409917</v>
      </c>
      <c r="G2181" s="240" t="s">
        <v>4369</v>
      </c>
      <c r="H2181" s="240" t="s">
        <v>333</v>
      </c>
      <c r="I2181" s="240">
        <v>33100</v>
      </c>
      <c r="J2181" s="240" t="s">
        <v>2028</v>
      </c>
      <c r="K2181" s="240" t="s">
        <v>4354</v>
      </c>
      <c r="L2181" s="240" t="s">
        <v>364</v>
      </c>
      <c r="M2181" s="240" t="s">
        <v>4350</v>
      </c>
      <c r="N2181" s="192" t="s">
        <v>4265</v>
      </c>
      <c r="Q2181" s="240" t="s">
        <v>4515</v>
      </c>
      <c r="R2181" s="331" t="s">
        <v>4370</v>
      </c>
      <c r="S2181" s="240" t="s">
        <v>4289</v>
      </c>
      <c r="T2181" s="240" t="s">
        <v>4290</v>
      </c>
      <c r="U2181" s="240" t="s">
        <v>3719</v>
      </c>
      <c r="V2181" s="240">
        <v>100010001376</v>
      </c>
      <c r="AJ2181" s="198" t="str">
        <f t="shared" si="38"/>
        <v>-</v>
      </c>
      <c r="AK2181" s="230">
        <v>2015</v>
      </c>
      <c r="AL2181" s="551" t="s">
        <v>6795</v>
      </c>
    </row>
    <row r="2182" spans="2:38" x14ac:dyDescent="0.2">
      <c r="B2182" s="240">
        <v>10230463</v>
      </c>
      <c r="C2182" s="240" t="s">
        <v>31</v>
      </c>
      <c r="D2182" s="240" t="s">
        <v>32</v>
      </c>
      <c r="E2182" s="240" t="s">
        <v>4215</v>
      </c>
      <c r="F2182" s="240">
        <v>801236</v>
      </c>
      <c r="G2182" s="240" t="s">
        <v>4216</v>
      </c>
      <c r="H2182" s="240" t="s">
        <v>2642</v>
      </c>
      <c r="I2182" s="240">
        <v>44401</v>
      </c>
      <c r="J2182" s="240" t="s">
        <v>124</v>
      </c>
      <c r="K2182" s="240" t="s">
        <v>445</v>
      </c>
      <c r="L2182" s="240" t="s">
        <v>255</v>
      </c>
      <c r="M2182" s="240" t="s">
        <v>4350</v>
      </c>
      <c r="N2182" s="192" t="s">
        <v>2922</v>
      </c>
      <c r="Q2182" s="240" t="s">
        <v>4917</v>
      </c>
      <c r="R2182" s="331" t="s">
        <v>4371</v>
      </c>
      <c r="S2182" s="240" t="s">
        <v>4289</v>
      </c>
      <c r="T2182" s="240" t="s">
        <v>4290</v>
      </c>
      <c r="U2182" s="240" t="s">
        <v>3719</v>
      </c>
      <c r="V2182" s="240">
        <v>100010001376</v>
      </c>
      <c r="AJ2182" s="198" t="str">
        <f t="shared" si="38"/>
        <v>-</v>
      </c>
      <c r="AK2182" s="230">
        <v>2015</v>
      </c>
      <c r="AL2182" s="551" t="s">
        <v>6795</v>
      </c>
    </row>
    <row r="2183" spans="2:38" x14ac:dyDescent="0.2">
      <c r="B2183" s="240">
        <v>10230683</v>
      </c>
      <c r="C2183" s="240" t="s">
        <v>31</v>
      </c>
      <c r="D2183" s="240" t="s">
        <v>32</v>
      </c>
      <c r="E2183" s="240" t="s">
        <v>4339</v>
      </c>
      <c r="F2183" s="240">
        <v>412239</v>
      </c>
      <c r="G2183" s="240" t="s">
        <v>4340</v>
      </c>
      <c r="H2183" s="240" t="s">
        <v>374</v>
      </c>
      <c r="I2183" s="240">
        <v>10202</v>
      </c>
      <c r="J2183" s="240" t="s">
        <v>4372</v>
      </c>
      <c r="K2183" s="240" t="s">
        <v>4373</v>
      </c>
      <c r="L2183" s="240" t="s">
        <v>255</v>
      </c>
      <c r="M2183" s="240" t="s">
        <v>4374</v>
      </c>
      <c r="Q2183" s="240" t="s">
        <v>4789</v>
      </c>
      <c r="R2183" s="331" t="s">
        <v>4375</v>
      </c>
      <c r="S2183" s="240" t="s">
        <v>4289</v>
      </c>
      <c r="T2183" s="240" t="s">
        <v>4290</v>
      </c>
      <c r="U2183" s="240" t="s">
        <v>3719</v>
      </c>
      <c r="V2183" s="240">
        <v>100010001376</v>
      </c>
      <c r="AJ2183" s="198" t="str">
        <f t="shared" si="38"/>
        <v>-</v>
      </c>
      <c r="AK2183" s="230">
        <v>2015</v>
      </c>
      <c r="AL2183" s="551" t="s">
        <v>6795</v>
      </c>
    </row>
    <row r="2184" spans="2:38" x14ac:dyDescent="0.2">
      <c r="B2184" s="240">
        <v>10213321</v>
      </c>
      <c r="C2184" s="240" t="s">
        <v>31</v>
      </c>
      <c r="D2184" s="240" t="s">
        <v>32</v>
      </c>
      <c r="E2184" s="240" t="s">
        <v>3990</v>
      </c>
      <c r="F2184" s="240">
        <v>413467</v>
      </c>
      <c r="G2184" s="240" t="s">
        <v>3991</v>
      </c>
      <c r="H2184" s="240" t="s">
        <v>321</v>
      </c>
      <c r="I2184" s="240">
        <v>63300</v>
      </c>
      <c r="J2184" s="240" t="s">
        <v>738</v>
      </c>
      <c r="K2184" s="240" t="s">
        <v>739</v>
      </c>
      <c r="L2184" s="240" t="s">
        <v>255</v>
      </c>
      <c r="M2184" s="240" t="s">
        <v>4376</v>
      </c>
      <c r="Q2184" s="240" t="s">
        <v>4666</v>
      </c>
      <c r="R2184" s="331" t="s">
        <v>4377</v>
      </c>
      <c r="S2184" s="240" t="s">
        <v>4289</v>
      </c>
      <c r="T2184" s="240" t="s">
        <v>4290</v>
      </c>
      <c r="U2184" s="240" t="s">
        <v>3719</v>
      </c>
      <c r="V2184" s="240">
        <v>100010001376</v>
      </c>
      <c r="AJ2184" s="198" t="str">
        <f t="shared" si="38"/>
        <v>-</v>
      </c>
      <c r="AK2184" s="230">
        <v>2015</v>
      </c>
      <c r="AL2184" s="551" t="s">
        <v>6795</v>
      </c>
    </row>
    <row r="2185" spans="2:38" x14ac:dyDescent="0.2">
      <c r="B2185" s="240">
        <v>10229028</v>
      </c>
      <c r="C2185" s="240" t="s">
        <v>31</v>
      </c>
      <c r="D2185" s="240" t="s">
        <v>75</v>
      </c>
      <c r="E2185" s="240" t="s">
        <v>4378</v>
      </c>
      <c r="F2185" s="240">
        <v>600315</v>
      </c>
      <c r="G2185" s="240" t="s">
        <v>4379</v>
      </c>
      <c r="H2185" s="240" t="s">
        <v>35</v>
      </c>
      <c r="I2185" s="240">
        <v>100</v>
      </c>
      <c r="J2185" s="240" t="s">
        <v>175</v>
      </c>
      <c r="K2185" s="240" t="s">
        <v>452</v>
      </c>
      <c r="L2185" s="240" t="s">
        <v>255</v>
      </c>
      <c r="M2185" s="240" t="s">
        <v>4350</v>
      </c>
      <c r="N2185" s="192" t="s">
        <v>2922</v>
      </c>
      <c r="Q2185" s="240" t="s">
        <v>4919</v>
      </c>
      <c r="R2185" s="331" t="s">
        <v>4380</v>
      </c>
      <c r="S2185" s="240" t="s">
        <v>4289</v>
      </c>
      <c r="T2185" s="240" t="s">
        <v>4290</v>
      </c>
      <c r="U2185" s="240" t="s">
        <v>3719</v>
      </c>
      <c r="V2185" s="240">
        <v>100010001376</v>
      </c>
      <c r="AJ2185" s="198" t="str">
        <f t="shared" si="38"/>
        <v>-</v>
      </c>
      <c r="AK2185" s="230">
        <v>2015</v>
      </c>
      <c r="AL2185" s="551" t="s">
        <v>6795</v>
      </c>
    </row>
    <row r="2186" spans="2:38" x14ac:dyDescent="0.2">
      <c r="B2186" s="240">
        <v>10229031</v>
      </c>
      <c r="C2186" s="240" t="s">
        <v>31</v>
      </c>
      <c r="D2186" s="240" t="s">
        <v>75</v>
      </c>
      <c r="E2186" s="240" t="s">
        <v>4378</v>
      </c>
      <c r="F2186" s="240">
        <v>600315</v>
      </c>
      <c r="G2186" s="240" t="s">
        <v>4379</v>
      </c>
      <c r="H2186" s="240" t="s">
        <v>35</v>
      </c>
      <c r="I2186" s="240">
        <v>200</v>
      </c>
      <c r="J2186" s="240" t="s">
        <v>175</v>
      </c>
      <c r="K2186" s="240" t="s">
        <v>452</v>
      </c>
      <c r="L2186" s="240" t="s">
        <v>255</v>
      </c>
      <c r="M2186" s="240" t="s">
        <v>4350</v>
      </c>
      <c r="N2186" s="192" t="s">
        <v>2922</v>
      </c>
      <c r="Q2186" s="240" t="s">
        <v>4918</v>
      </c>
      <c r="R2186" s="331" t="s">
        <v>4381</v>
      </c>
      <c r="S2186" s="240" t="s">
        <v>4289</v>
      </c>
      <c r="T2186" s="240" t="s">
        <v>4290</v>
      </c>
      <c r="U2186" s="240" t="s">
        <v>3719</v>
      </c>
      <c r="V2186" s="240">
        <v>100010001376</v>
      </c>
      <c r="AJ2186" s="198" t="str">
        <f t="shared" si="38"/>
        <v>-</v>
      </c>
      <c r="AK2186" s="230">
        <v>2015</v>
      </c>
      <c r="AL2186" s="551" t="s">
        <v>6795</v>
      </c>
    </row>
    <row r="2187" spans="2:38" x14ac:dyDescent="0.2">
      <c r="B2187" s="240">
        <v>10229814</v>
      </c>
      <c r="C2187" s="240" t="s">
        <v>31</v>
      </c>
      <c r="D2187" s="240" t="s">
        <v>32</v>
      </c>
      <c r="E2187" s="240" t="s">
        <v>4339</v>
      </c>
      <c r="F2187" s="240">
        <v>412239</v>
      </c>
      <c r="G2187" s="240" t="s">
        <v>4340</v>
      </c>
      <c r="H2187" s="240" t="s">
        <v>374</v>
      </c>
      <c r="I2187" s="240">
        <v>10400</v>
      </c>
      <c r="J2187" s="240" t="s">
        <v>1143</v>
      </c>
      <c r="K2187" s="240" t="s">
        <v>1144</v>
      </c>
      <c r="L2187" s="240" t="s">
        <v>255</v>
      </c>
      <c r="M2187" s="240" t="s">
        <v>4374</v>
      </c>
      <c r="N2187" s="192" t="s">
        <v>4710</v>
      </c>
      <c r="Q2187" s="240" t="s">
        <v>4723</v>
      </c>
      <c r="R2187" s="331" t="s">
        <v>4382</v>
      </c>
      <c r="S2187" s="240" t="s">
        <v>4289</v>
      </c>
      <c r="T2187" s="240" t="s">
        <v>4290</v>
      </c>
      <c r="U2187" s="240" t="s">
        <v>3719</v>
      </c>
      <c r="V2187" s="240">
        <v>100010001376</v>
      </c>
      <c r="AJ2187" s="198" t="str">
        <f t="shared" si="38"/>
        <v>-</v>
      </c>
      <c r="AK2187" s="230">
        <v>2015</v>
      </c>
      <c r="AL2187" s="551" t="s">
        <v>6795</v>
      </c>
    </row>
    <row r="2188" spans="2:38" x14ac:dyDescent="0.2">
      <c r="B2188" s="240">
        <v>10229815</v>
      </c>
      <c r="C2188" s="240" t="s">
        <v>31</v>
      </c>
      <c r="D2188" s="240" t="s">
        <v>32</v>
      </c>
      <c r="E2188" s="240" t="s">
        <v>4339</v>
      </c>
      <c r="F2188" s="240">
        <v>412239</v>
      </c>
      <c r="G2188" s="240" t="s">
        <v>4340</v>
      </c>
      <c r="H2188" s="240" t="s">
        <v>374</v>
      </c>
      <c r="I2188" s="240">
        <v>10500</v>
      </c>
      <c r="J2188" s="240" t="s">
        <v>1143</v>
      </c>
      <c r="K2188" s="240" t="s">
        <v>1144</v>
      </c>
      <c r="L2188" s="240" t="s">
        <v>255</v>
      </c>
      <c r="M2188" s="240" t="s">
        <v>4374</v>
      </c>
      <c r="N2188" s="192" t="s">
        <v>4710</v>
      </c>
      <c r="Q2188" s="240" t="s">
        <v>4724</v>
      </c>
      <c r="R2188" s="331" t="s">
        <v>4383</v>
      </c>
      <c r="S2188" s="240" t="s">
        <v>4289</v>
      </c>
      <c r="T2188" s="240" t="s">
        <v>4290</v>
      </c>
      <c r="U2188" s="240" t="s">
        <v>3719</v>
      </c>
      <c r="V2188" s="240">
        <v>100010001376</v>
      </c>
      <c r="AJ2188" s="198" t="str">
        <f t="shared" si="38"/>
        <v>-</v>
      </c>
      <c r="AK2188" s="230">
        <v>2015</v>
      </c>
      <c r="AL2188" s="551" t="s">
        <v>6795</v>
      </c>
    </row>
    <row r="2189" spans="2:38" ht="32" x14ac:dyDescent="0.2">
      <c r="B2189" s="253" t="s">
        <v>4384</v>
      </c>
      <c r="C2189" s="240" t="s">
        <v>31</v>
      </c>
      <c r="D2189" s="240" t="s">
        <v>32</v>
      </c>
      <c r="E2189" s="240" t="s">
        <v>4339</v>
      </c>
      <c r="F2189" s="240">
        <v>412239</v>
      </c>
      <c r="G2189" s="240" t="s">
        <v>4340</v>
      </c>
      <c r="H2189" s="240" t="s">
        <v>374</v>
      </c>
      <c r="I2189" s="240">
        <v>20100</v>
      </c>
      <c r="J2189" s="240" t="s">
        <v>2028</v>
      </c>
      <c r="K2189" s="240" t="s">
        <v>3429</v>
      </c>
      <c r="L2189" s="240" t="s">
        <v>255</v>
      </c>
      <c r="M2189" s="240" t="s">
        <v>4374</v>
      </c>
      <c r="N2189" s="192" t="s">
        <v>4265</v>
      </c>
      <c r="Q2189" s="240" t="s">
        <v>4536</v>
      </c>
      <c r="R2189" s="331" t="s">
        <v>4385</v>
      </c>
      <c r="S2189" s="240" t="s">
        <v>4289</v>
      </c>
      <c r="T2189" s="240" t="s">
        <v>4290</v>
      </c>
      <c r="U2189" s="240" t="s">
        <v>3719</v>
      </c>
      <c r="V2189" s="240">
        <v>100010001376</v>
      </c>
      <c r="AJ2189" s="198" t="str">
        <f t="shared" si="38"/>
        <v>-</v>
      </c>
      <c r="AK2189" s="230">
        <v>2015</v>
      </c>
      <c r="AL2189" s="551" t="s">
        <v>6795</v>
      </c>
    </row>
    <row r="2190" spans="2:38" ht="32" x14ac:dyDescent="0.2">
      <c r="B2190" s="253" t="s">
        <v>4386</v>
      </c>
      <c r="C2190" s="240" t="s">
        <v>31</v>
      </c>
      <c r="D2190" s="240" t="s">
        <v>32</v>
      </c>
      <c r="E2190" s="240" t="s">
        <v>4387</v>
      </c>
      <c r="F2190" s="240">
        <v>415891</v>
      </c>
      <c r="G2190" s="240" t="s">
        <v>4388</v>
      </c>
      <c r="H2190" s="240" t="s">
        <v>1233</v>
      </c>
      <c r="I2190" s="240">
        <v>100</v>
      </c>
      <c r="J2190" s="240" t="s">
        <v>1528</v>
      </c>
      <c r="K2190" s="240" t="s">
        <v>3429</v>
      </c>
      <c r="L2190" s="240" t="s">
        <v>255</v>
      </c>
      <c r="M2190" s="240" t="s">
        <v>4389</v>
      </c>
      <c r="N2190" s="192" t="s">
        <v>4265</v>
      </c>
      <c r="Q2190" s="240" t="s">
        <v>4709</v>
      </c>
      <c r="R2190" s="331" t="s">
        <v>4390</v>
      </c>
      <c r="S2190" s="240" t="s">
        <v>4289</v>
      </c>
      <c r="T2190" s="240" t="s">
        <v>4290</v>
      </c>
      <c r="U2190" s="240" t="s">
        <v>3719</v>
      </c>
      <c r="V2190" s="240">
        <v>100010001376</v>
      </c>
      <c r="AJ2190" s="198" t="str">
        <f t="shared" ref="AJ2190:AJ2253" si="39">IF(Q2190&lt;&gt;"",IF(Q2190="@","+","-"),MID(J2190,1,6))</f>
        <v>-</v>
      </c>
      <c r="AK2190" s="230">
        <v>2015</v>
      </c>
      <c r="AL2190" s="551" t="s">
        <v>6795</v>
      </c>
    </row>
    <row r="2191" spans="2:38" x14ac:dyDescent="0.2">
      <c r="B2191" s="352">
        <v>10191123</v>
      </c>
      <c r="C2191" s="240" t="s">
        <v>31</v>
      </c>
      <c r="D2191" s="240" t="s">
        <v>32</v>
      </c>
      <c r="E2191" s="240" t="s">
        <v>4407</v>
      </c>
      <c r="F2191" s="240">
        <v>404783</v>
      </c>
      <c r="G2191" s="240" t="s">
        <v>2990</v>
      </c>
      <c r="H2191" s="240" t="s">
        <v>409</v>
      </c>
      <c r="I2191" s="240">
        <v>1800</v>
      </c>
      <c r="J2191" s="240" t="s">
        <v>124</v>
      </c>
      <c r="K2191" s="240" t="s">
        <v>445</v>
      </c>
      <c r="L2191" s="240" t="s">
        <v>255</v>
      </c>
      <c r="Q2191" s="240" t="s">
        <v>4408</v>
      </c>
      <c r="AJ2191" s="198" t="str">
        <f t="shared" si="39"/>
        <v>-</v>
      </c>
      <c r="AK2191" s="230">
        <v>2015</v>
      </c>
      <c r="AL2191" s="551" t="s">
        <v>6795</v>
      </c>
    </row>
    <row r="2192" spans="2:38" x14ac:dyDescent="0.2">
      <c r="B2192" s="240">
        <v>10226194</v>
      </c>
      <c r="C2192" s="240" t="s">
        <v>31</v>
      </c>
      <c r="D2192" s="240" t="s">
        <v>32</v>
      </c>
      <c r="E2192" s="240" t="s">
        <v>4437</v>
      </c>
      <c r="F2192" s="240">
        <v>414217</v>
      </c>
      <c r="G2192" s="240" t="s">
        <v>4453</v>
      </c>
      <c r="H2192" s="240" t="s">
        <v>321</v>
      </c>
      <c r="I2192" s="240">
        <v>22100</v>
      </c>
      <c r="J2192" s="240" t="s">
        <v>290</v>
      </c>
      <c r="K2192" s="240" t="s">
        <v>413</v>
      </c>
      <c r="L2192" s="240" t="s">
        <v>255</v>
      </c>
      <c r="M2192" s="240" t="s">
        <v>4454</v>
      </c>
      <c r="Q2192" s="240" t="s">
        <v>4438</v>
      </c>
      <c r="R2192" s="331">
        <v>6138</v>
      </c>
      <c r="S2192" s="240" t="s">
        <v>4455</v>
      </c>
      <c r="T2192" s="240" t="s">
        <v>4456</v>
      </c>
      <c r="U2192" s="240" t="s">
        <v>3719</v>
      </c>
      <c r="V2192" s="240">
        <v>100010001376</v>
      </c>
      <c r="AJ2192" s="198" t="str">
        <f t="shared" si="39"/>
        <v>-</v>
      </c>
      <c r="AK2192" s="230">
        <v>2015</v>
      </c>
      <c r="AL2192" s="551" t="s">
        <v>6795</v>
      </c>
    </row>
    <row r="2193" spans="2:38" x14ac:dyDescent="0.2">
      <c r="B2193" s="240">
        <v>10226195</v>
      </c>
      <c r="C2193" s="240" t="s">
        <v>31</v>
      </c>
      <c r="D2193" s="240" t="s">
        <v>32</v>
      </c>
      <c r="E2193" s="240" t="s">
        <v>4437</v>
      </c>
      <c r="F2193" s="240">
        <v>414217</v>
      </c>
      <c r="G2193" s="240" t="s">
        <v>4453</v>
      </c>
      <c r="H2193" s="240" t="s">
        <v>321</v>
      </c>
      <c r="I2193" s="240">
        <v>22600</v>
      </c>
      <c r="J2193" s="240" t="s">
        <v>290</v>
      </c>
      <c r="K2193" s="240" t="s">
        <v>413</v>
      </c>
      <c r="L2193" s="240" t="s">
        <v>255</v>
      </c>
      <c r="M2193" s="240" t="s">
        <v>4454</v>
      </c>
      <c r="Q2193" s="240" t="s">
        <v>4439</v>
      </c>
      <c r="R2193" s="331">
        <v>6139</v>
      </c>
      <c r="S2193" s="240" t="s">
        <v>4455</v>
      </c>
      <c r="T2193" s="240" t="s">
        <v>4456</v>
      </c>
      <c r="U2193" s="240" t="s">
        <v>3719</v>
      </c>
      <c r="V2193" s="240">
        <v>100010001376</v>
      </c>
      <c r="AJ2193" s="198" t="str">
        <f t="shared" si="39"/>
        <v>-</v>
      </c>
      <c r="AK2193" s="230">
        <v>2015</v>
      </c>
      <c r="AL2193" s="551" t="s">
        <v>6795</v>
      </c>
    </row>
    <row r="2194" spans="2:38" x14ac:dyDescent="0.2">
      <c r="B2194" s="240">
        <v>10232573</v>
      </c>
      <c r="C2194" s="240" t="s">
        <v>31</v>
      </c>
      <c r="D2194" s="240" t="s">
        <v>32</v>
      </c>
      <c r="E2194" s="240" t="s">
        <v>4437</v>
      </c>
      <c r="F2194" s="240">
        <v>414217</v>
      </c>
      <c r="G2194" s="240" t="s">
        <v>4453</v>
      </c>
      <c r="H2194" s="240" t="s">
        <v>321</v>
      </c>
      <c r="I2194" s="240">
        <v>26201</v>
      </c>
      <c r="J2194" s="240" t="s">
        <v>4125</v>
      </c>
      <c r="K2194" s="240" t="s">
        <v>4457</v>
      </c>
      <c r="L2194" s="240" t="s">
        <v>255</v>
      </c>
      <c r="M2194" s="240" t="s">
        <v>4454</v>
      </c>
      <c r="Q2194" s="240" t="s">
        <v>4524</v>
      </c>
      <c r="R2194" s="331">
        <v>6140</v>
      </c>
      <c r="S2194" s="240" t="s">
        <v>4455</v>
      </c>
      <c r="T2194" s="240" t="s">
        <v>4456</v>
      </c>
      <c r="U2194" s="240" t="s">
        <v>3719</v>
      </c>
      <c r="V2194" s="240">
        <v>100010001376</v>
      </c>
      <c r="AJ2194" s="198" t="str">
        <f t="shared" si="39"/>
        <v>-</v>
      </c>
      <c r="AK2194" s="230">
        <v>2015</v>
      </c>
      <c r="AL2194" s="551" t="s">
        <v>6795</v>
      </c>
    </row>
    <row r="2195" spans="2:38" x14ac:dyDescent="0.2">
      <c r="B2195" s="240">
        <v>10234298</v>
      </c>
      <c r="C2195" s="240" t="s">
        <v>31</v>
      </c>
      <c r="D2195" s="240" t="s">
        <v>32</v>
      </c>
      <c r="E2195" s="240" t="s">
        <v>4458</v>
      </c>
      <c r="F2195" s="240">
        <v>402299</v>
      </c>
      <c r="G2195" s="240" t="s">
        <v>1787</v>
      </c>
      <c r="H2195" s="240" t="s">
        <v>308</v>
      </c>
      <c r="I2195" s="240">
        <v>12700</v>
      </c>
      <c r="J2195" s="240" t="s">
        <v>4302</v>
      </c>
      <c r="K2195" s="240" t="s">
        <v>950</v>
      </c>
      <c r="L2195" s="240" t="s">
        <v>255</v>
      </c>
      <c r="M2195" s="240" t="s">
        <v>4459</v>
      </c>
      <c r="N2195" s="192" t="s">
        <v>2922</v>
      </c>
      <c r="Q2195" s="240" t="s">
        <v>5024</v>
      </c>
      <c r="R2195" s="331">
        <v>6141</v>
      </c>
      <c r="S2195" s="240" t="s">
        <v>4455</v>
      </c>
      <c r="T2195" s="240" t="s">
        <v>4456</v>
      </c>
      <c r="U2195" s="240" t="s">
        <v>3719</v>
      </c>
      <c r="V2195" s="240">
        <v>100010001376</v>
      </c>
      <c r="AJ2195" s="198" t="str">
        <f t="shared" si="39"/>
        <v>-</v>
      </c>
      <c r="AK2195" s="230">
        <v>2015</v>
      </c>
      <c r="AL2195" s="551" t="s">
        <v>6795</v>
      </c>
    </row>
    <row r="2196" spans="2:38" x14ac:dyDescent="0.2">
      <c r="B2196" s="240">
        <v>10228885</v>
      </c>
      <c r="C2196" s="240" t="s">
        <v>31</v>
      </c>
      <c r="D2196" s="240" t="s">
        <v>32</v>
      </c>
      <c r="E2196" s="240" t="s">
        <v>4357</v>
      </c>
      <c r="F2196" s="240">
        <v>404505</v>
      </c>
      <c r="G2196" s="240" t="s">
        <v>4358</v>
      </c>
      <c r="H2196" s="240" t="s">
        <v>4211</v>
      </c>
      <c r="I2196" s="240">
        <v>22500</v>
      </c>
      <c r="J2196" s="240" t="s">
        <v>1143</v>
      </c>
      <c r="K2196" s="240" t="s">
        <v>1144</v>
      </c>
      <c r="L2196" s="240" t="s">
        <v>39</v>
      </c>
      <c r="M2196" s="240" t="s">
        <v>4460</v>
      </c>
      <c r="Q2196" s="240" t="s">
        <v>4491</v>
      </c>
      <c r="R2196" s="331">
        <v>6142</v>
      </c>
      <c r="S2196" s="240" t="s">
        <v>4455</v>
      </c>
      <c r="T2196" s="240" t="s">
        <v>4456</v>
      </c>
      <c r="U2196" s="240" t="s">
        <v>3719</v>
      </c>
      <c r="V2196" s="240">
        <v>100010001376</v>
      </c>
      <c r="AJ2196" s="198" t="str">
        <f t="shared" si="39"/>
        <v>-</v>
      </c>
      <c r="AK2196" s="230">
        <v>2015</v>
      </c>
      <c r="AL2196" s="551" t="s">
        <v>6795</v>
      </c>
    </row>
    <row r="2197" spans="2:38" x14ac:dyDescent="0.2">
      <c r="B2197" s="240">
        <v>10230073</v>
      </c>
      <c r="C2197" s="240" t="s">
        <v>31</v>
      </c>
      <c r="D2197" s="240" t="s">
        <v>32</v>
      </c>
      <c r="E2197" s="240" t="s">
        <v>4353</v>
      </c>
      <c r="F2197" s="240">
        <v>412863</v>
      </c>
      <c r="G2197" s="240" t="s">
        <v>679</v>
      </c>
      <c r="H2197" s="240" t="s">
        <v>680</v>
      </c>
      <c r="I2197" s="240">
        <v>66200</v>
      </c>
      <c r="J2197" s="240" t="s">
        <v>486</v>
      </c>
      <c r="K2197" s="240" t="s">
        <v>553</v>
      </c>
      <c r="L2197" s="240" t="s">
        <v>39</v>
      </c>
      <c r="M2197" s="240" t="s">
        <v>4461</v>
      </c>
      <c r="Q2197" s="240" t="s">
        <v>4657</v>
      </c>
      <c r="R2197" s="331">
        <v>6143</v>
      </c>
      <c r="S2197" s="240" t="s">
        <v>4455</v>
      </c>
      <c r="T2197" s="240" t="s">
        <v>4456</v>
      </c>
      <c r="U2197" s="240" t="s">
        <v>3719</v>
      </c>
      <c r="V2197" s="240">
        <v>100010001376</v>
      </c>
      <c r="AJ2197" s="198" t="str">
        <f t="shared" si="39"/>
        <v>-</v>
      </c>
      <c r="AK2197" s="230">
        <v>2015</v>
      </c>
      <c r="AL2197" s="551" t="s">
        <v>6795</v>
      </c>
    </row>
    <row r="2198" spans="2:38" x14ac:dyDescent="0.2">
      <c r="B2198" s="240">
        <v>10230102</v>
      </c>
      <c r="C2198" s="240" t="s">
        <v>31</v>
      </c>
      <c r="D2198" s="240" t="s">
        <v>32</v>
      </c>
      <c r="E2198" s="240" t="s">
        <v>4353</v>
      </c>
      <c r="F2198" s="240">
        <v>412863</v>
      </c>
      <c r="G2198" s="240" t="s">
        <v>679</v>
      </c>
      <c r="H2198" s="240" t="s">
        <v>680</v>
      </c>
      <c r="I2198" s="240">
        <v>26100</v>
      </c>
      <c r="J2198" s="240" t="s">
        <v>1143</v>
      </c>
      <c r="K2198" s="240" t="s">
        <v>1144</v>
      </c>
      <c r="L2198" s="240" t="s">
        <v>39</v>
      </c>
      <c r="M2198" s="240" t="s">
        <v>4461</v>
      </c>
      <c r="N2198" s="192" t="s">
        <v>4710</v>
      </c>
      <c r="Q2198" s="240" t="s">
        <v>4725</v>
      </c>
      <c r="R2198" s="331">
        <v>6144</v>
      </c>
      <c r="S2198" s="240" t="s">
        <v>4455</v>
      </c>
      <c r="T2198" s="240" t="s">
        <v>4456</v>
      </c>
      <c r="U2198" s="240" t="s">
        <v>3719</v>
      </c>
      <c r="V2198" s="240">
        <v>100010001376</v>
      </c>
      <c r="AJ2198" s="198" t="str">
        <f t="shared" si="39"/>
        <v>-</v>
      </c>
      <c r="AK2198" s="230">
        <v>2015</v>
      </c>
      <c r="AL2198" s="551" t="s">
        <v>6795</v>
      </c>
    </row>
    <row r="2199" spans="2:38" x14ac:dyDescent="0.2">
      <c r="B2199" s="240">
        <v>10230104</v>
      </c>
      <c r="C2199" s="240" t="s">
        <v>31</v>
      </c>
      <c r="D2199" s="240" t="s">
        <v>32</v>
      </c>
      <c r="E2199" s="240" t="s">
        <v>4353</v>
      </c>
      <c r="F2199" s="240">
        <v>412863</v>
      </c>
      <c r="G2199" s="240" t="s">
        <v>679</v>
      </c>
      <c r="H2199" s="240" t="s">
        <v>680</v>
      </c>
      <c r="I2199" s="240">
        <v>25400</v>
      </c>
      <c r="J2199" s="240" t="s">
        <v>1143</v>
      </c>
      <c r="K2199" s="240" t="s">
        <v>1144</v>
      </c>
      <c r="L2199" s="240" t="s">
        <v>39</v>
      </c>
      <c r="M2199" s="240" t="s">
        <v>4461</v>
      </c>
      <c r="N2199" s="192" t="s">
        <v>4710</v>
      </c>
      <c r="Q2199" s="240" t="s">
        <v>4726</v>
      </c>
      <c r="R2199" s="331">
        <v>6145</v>
      </c>
      <c r="S2199" s="240" t="s">
        <v>4455</v>
      </c>
      <c r="T2199" s="240" t="s">
        <v>4456</v>
      </c>
      <c r="U2199" s="240" t="s">
        <v>3719</v>
      </c>
      <c r="V2199" s="240">
        <v>100010001376</v>
      </c>
      <c r="AJ2199" s="198" t="str">
        <f t="shared" si="39"/>
        <v>-</v>
      </c>
      <c r="AK2199" s="230">
        <v>2015</v>
      </c>
      <c r="AL2199" s="551" t="s">
        <v>6795</v>
      </c>
    </row>
    <row r="2200" spans="2:38" x14ac:dyDescent="0.2">
      <c r="B2200" s="240">
        <v>10230841</v>
      </c>
      <c r="C2200" s="240" t="s">
        <v>31</v>
      </c>
      <c r="D2200" s="240" t="s">
        <v>32</v>
      </c>
      <c r="E2200" s="240" t="s">
        <v>4313</v>
      </c>
      <c r="F2200" s="240">
        <v>403322</v>
      </c>
      <c r="G2200" s="240" t="s">
        <v>4314</v>
      </c>
      <c r="H2200" s="240" t="s">
        <v>431</v>
      </c>
      <c r="I2200" s="240">
        <v>20400</v>
      </c>
      <c r="J2200" s="240" t="s">
        <v>449</v>
      </c>
      <c r="K2200" s="240" t="s">
        <v>1080</v>
      </c>
      <c r="L2200" s="240" t="s">
        <v>39</v>
      </c>
      <c r="M2200" s="240" t="s">
        <v>4461</v>
      </c>
      <c r="Q2200" s="240" t="s">
        <v>4528</v>
      </c>
      <c r="R2200" s="331">
        <v>6146</v>
      </c>
      <c r="S2200" s="240" t="s">
        <v>4455</v>
      </c>
      <c r="T2200" s="240" t="s">
        <v>4456</v>
      </c>
      <c r="U2200" s="240" t="s">
        <v>3719</v>
      </c>
      <c r="V2200" s="240">
        <v>100010001376</v>
      </c>
      <c r="AJ2200" s="198" t="str">
        <f t="shared" si="39"/>
        <v>-</v>
      </c>
      <c r="AK2200" s="230">
        <v>2015</v>
      </c>
      <c r="AL2200" s="551" t="s">
        <v>6795</v>
      </c>
    </row>
    <row r="2201" spans="2:38" x14ac:dyDescent="0.2">
      <c r="B2201" s="240">
        <v>10231109</v>
      </c>
      <c r="C2201" s="240" t="s">
        <v>31</v>
      </c>
      <c r="D2201" s="240" t="s">
        <v>32</v>
      </c>
      <c r="E2201" s="240" t="s">
        <v>4313</v>
      </c>
      <c r="F2201" s="240">
        <v>403322</v>
      </c>
      <c r="G2201" s="240" t="s">
        <v>4314</v>
      </c>
      <c r="H2201" s="240" t="s">
        <v>431</v>
      </c>
      <c r="I2201" s="240">
        <v>101400</v>
      </c>
      <c r="J2201" s="240" t="s">
        <v>877</v>
      </c>
      <c r="K2201" s="240" t="s">
        <v>878</v>
      </c>
      <c r="L2201" s="240" t="s">
        <v>39</v>
      </c>
      <c r="M2201" s="240" t="s">
        <v>4461</v>
      </c>
      <c r="N2201" s="192" t="s">
        <v>2922</v>
      </c>
      <c r="Q2201" s="240" t="s">
        <v>4783</v>
      </c>
      <c r="R2201" s="331">
        <v>6147</v>
      </c>
      <c r="S2201" s="240" t="s">
        <v>4455</v>
      </c>
      <c r="T2201" s="240" t="s">
        <v>4456</v>
      </c>
      <c r="U2201" s="240" t="s">
        <v>3719</v>
      </c>
      <c r="V2201" s="240">
        <v>100010001376</v>
      </c>
      <c r="AJ2201" s="198" t="str">
        <f t="shared" si="39"/>
        <v>-</v>
      </c>
      <c r="AK2201" s="230">
        <v>2015</v>
      </c>
      <c r="AL2201" s="551" t="s">
        <v>6795</v>
      </c>
    </row>
    <row r="2202" spans="2:38" x14ac:dyDescent="0.2">
      <c r="B2202" s="240">
        <v>10231116</v>
      </c>
      <c r="C2202" s="240" t="s">
        <v>31</v>
      </c>
      <c r="D2202" s="240" t="s">
        <v>32</v>
      </c>
      <c r="E2202" s="240" t="s">
        <v>4313</v>
      </c>
      <c r="F2202" s="240">
        <v>403322</v>
      </c>
      <c r="G2202" s="240" t="s">
        <v>4314</v>
      </c>
      <c r="H2202" s="240" t="s">
        <v>431</v>
      </c>
      <c r="I2202" s="240">
        <v>106500</v>
      </c>
      <c r="J2202" s="240" t="s">
        <v>486</v>
      </c>
      <c r="K2202" s="240" t="s">
        <v>553</v>
      </c>
      <c r="L2202" s="240" t="s">
        <v>39</v>
      </c>
      <c r="M2202" s="240" t="s">
        <v>4461</v>
      </c>
      <c r="Q2202" s="240" t="s">
        <v>4658</v>
      </c>
      <c r="R2202" s="331">
        <v>6148</v>
      </c>
      <c r="S2202" s="240" t="s">
        <v>4455</v>
      </c>
      <c r="T2202" s="240" t="s">
        <v>4456</v>
      </c>
      <c r="U2202" s="240" t="s">
        <v>3719</v>
      </c>
      <c r="V2202" s="240">
        <v>100010001376</v>
      </c>
      <c r="AJ2202" s="198" t="str">
        <f t="shared" si="39"/>
        <v>-</v>
      </c>
      <c r="AK2202" s="230">
        <v>2015</v>
      </c>
      <c r="AL2202" s="551" t="s">
        <v>6795</v>
      </c>
    </row>
    <row r="2203" spans="2:38" x14ac:dyDescent="0.2">
      <c r="B2203" s="240">
        <v>10231129</v>
      </c>
      <c r="C2203" s="240" t="s">
        <v>31</v>
      </c>
      <c r="D2203" s="240" t="s">
        <v>32</v>
      </c>
      <c r="E2203" s="240" t="s">
        <v>4313</v>
      </c>
      <c r="F2203" s="240">
        <v>403322</v>
      </c>
      <c r="G2203" s="240" t="s">
        <v>4314</v>
      </c>
      <c r="H2203" s="240" t="s">
        <v>431</v>
      </c>
      <c r="I2203" s="240">
        <v>118600</v>
      </c>
      <c r="J2203" s="240" t="s">
        <v>486</v>
      </c>
      <c r="K2203" s="240" t="s">
        <v>553</v>
      </c>
      <c r="L2203" s="240" t="s">
        <v>39</v>
      </c>
      <c r="M2203" s="240" t="s">
        <v>4461</v>
      </c>
      <c r="Q2203" s="240" t="s">
        <v>4659</v>
      </c>
      <c r="R2203" s="331">
        <v>6149</v>
      </c>
      <c r="S2203" s="240" t="s">
        <v>4455</v>
      </c>
      <c r="T2203" s="240" t="s">
        <v>4456</v>
      </c>
      <c r="U2203" s="240" t="s">
        <v>3719</v>
      </c>
      <c r="V2203" s="240">
        <v>100010001376</v>
      </c>
      <c r="AJ2203" s="198" t="str">
        <f t="shared" si="39"/>
        <v>-</v>
      </c>
      <c r="AK2203" s="230">
        <v>2015</v>
      </c>
      <c r="AL2203" s="551" t="s">
        <v>6795</v>
      </c>
    </row>
    <row r="2204" spans="2:38" x14ac:dyDescent="0.2">
      <c r="B2204" s="240">
        <v>10231191</v>
      </c>
      <c r="C2204" s="240" t="s">
        <v>31</v>
      </c>
      <c r="D2204" s="240" t="s">
        <v>32</v>
      </c>
      <c r="E2204" s="240" t="s">
        <v>4313</v>
      </c>
      <c r="F2204" s="240">
        <v>403322</v>
      </c>
      <c r="G2204" s="240" t="s">
        <v>4314</v>
      </c>
      <c r="H2204" s="240" t="s">
        <v>431</v>
      </c>
      <c r="I2204" s="240">
        <v>9900</v>
      </c>
      <c r="J2204" s="240" t="s">
        <v>207</v>
      </c>
      <c r="K2204" s="240" t="s">
        <v>3422</v>
      </c>
      <c r="L2204" s="240" t="s">
        <v>39</v>
      </c>
      <c r="M2204" s="240" t="s">
        <v>4461</v>
      </c>
      <c r="N2204" s="192" t="s">
        <v>2922</v>
      </c>
      <c r="Q2204" s="240" t="s">
        <v>4888</v>
      </c>
      <c r="R2204" s="331">
        <v>6150</v>
      </c>
      <c r="S2204" s="240" t="s">
        <v>4455</v>
      </c>
      <c r="T2204" s="240" t="s">
        <v>4456</v>
      </c>
      <c r="U2204" s="240" t="s">
        <v>3719</v>
      </c>
      <c r="V2204" s="240">
        <v>100010001376</v>
      </c>
      <c r="AJ2204" s="198" t="str">
        <f t="shared" si="39"/>
        <v>-</v>
      </c>
      <c r="AK2204" s="230">
        <v>2015</v>
      </c>
      <c r="AL2204" s="551" t="s">
        <v>6795</v>
      </c>
    </row>
    <row r="2205" spans="2:38" x14ac:dyDescent="0.2">
      <c r="B2205" s="240">
        <v>10231199</v>
      </c>
      <c r="C2205" s="240" t="s">
        <v>31</v>
      </c>
      <c r="D2205" s="240" t="s">
        <v>32</v>
      </c>
      <c r="E2205" s="240" t="s">
        <v>4313</v>
      </c>
      <c r="F2205" s="240">
        <v>403322</v>
      </c>
      <c r="G2205" s="240" t="s">
        <v>4314</v>
      </c>
      <c r="H2205" s="240" t="s">
        <v>431</v>
      </c>
      <c r="I2205" s="240">
        <v>41200</v>
      </c>
      <c r="J2205" s="240" t="s">
        <v>290</v>
      </c>
      <c r="K2205" s="240" t="s">
        <v>413</v>
      </c>
      <c r="L2205" s="240" t="s">
        <v>39</v>
      </c>
      <c r="M2205" s="240" t="s">
        <v>4461</v>
      </c>
      <c r="N2205" s="192" t="s">
        <v>2922</v>
      </c>
      <c r="Q2205" s="240" t="s">
        <v>5160</v>
      </c>
      <c r="R2205" s="331">
        <v>6151</v>
      </c>
      <c r="S2205" s="240" t="s">
        <v>4455</v>
      </c>
      <c r="T2205" s="240" t="s">
        <v>4456</v>
      </c>
      <c r="U2205" s="240" t="s">
        <v>3719</v>
      </c>
      <c r="V2205" s="240">
        <v>100010001376</v>
      </c>
      <c r="AJ2205" s="198" t="str">
        <f t="shared" si="39"/>
        <v>-</v>
      </c>
      <c r="AK2205" s="230">
        <v>2015</v>
      </c>
      <c r="AL2205" s="551" t="s">
        <v>6795</v>
      </c>
    </row>
    <row r="2206" spans="2:38" x14ac:dyDescent="0.2">
      <c r="B2206" s="240">
        <v>10231220</v>
      </c>
      <c r="C2206" s="240" t="s">
        <v>31</v>
      </c>
      <c r="D2206" s="240" t="s">
        <v>32</v>
      </c>
      <c r="E2206" s="240" t="s">
        <v>4313</v>
      </c>
      <c r="F2206" s="240">
        <v>403322</v>
      </c>
      <c r="G2206" s="240" t="s">
        <v>4314</v>
      </c>
      <c r="H2206" s="240" t="s">
        <v>431</v>
      </c>
      <c r="I2206" s="240">
        <v>106400</v>
      </c>
      <c r="J2206" s="240" t="s">
        <v>738</v>
      </c>
      <c r="K2206" s="240" t="s">
        <v>739</v>
      </c>
      <c r="L2206" s="240" t="s">
        <v>39</v>
      </c>
      <c r="M2206" s="240" t="s">
        <v>4461</v>
      </c>
      <c r="Q2206" s="240" t="s">
        <v>4665</v>
      </c>
      <c r="R2206" s="331">
        <v>6152</v>
      </c>
      <c r="S2206" s="240" t="s">
        <v>4455</v>
      </c>
      <c r="T2206" s="240" t="s">
        <v>4456</v>
      </c>
      <c r="U2206" s="240" t="s">
        <v>3719</v>
      </c>
      <c r="V2206" s="240">
        <v>100010001376</v>
      </c>
      <c r="AJ2206" s="198" t="str">
        <f t="shared" si="39"/>
        <v>-</v>
      </c>
      <c r="AK2206" s="230">
        <v>2015</v>
      </c>
      <c r="AL2206" s="551" t="s">
        <v>6795</v>
      </c>
    </row>
    <row r="2207" spans="2:38" x14ac:dyDescent="0.2">
      <c r="B2207" s="240">
        <v>10233230</v>
      </c>
      <c r="C2207" s="240" t="s">
        <v>31</v>
      </c>
      <c r="D2207" s="240" t="s">
        <v>32</v>
      </c>
      <c r="E2207" s="240" t="s">
        <v>4190</v>
      </c>
      <c r="F2207" s="240">
        <v>411688</v>
      </c>
      <c r="G2207" s="240" t="s">
        <v>4191</v>
      </c>
      <c r="H2207" s="240" t="s">
        <v>1233</v>
      </c>
      <c r="I2207" s="240">
        <v>24801</v>
      </c>
      <c r="J2207" s="240" t="s">
        <v>4302</v>
      </c>
      <c r="K2207" s="240" t="s">
        <v>950</v>
      </c>
      <c r="L2207" s="240" t="s">
        <v>39</v>
      </c>
      <c r="M2207" s="240" t="s">
        <v>4462</v>
      </c>
      <c r="N2207" s="192" t="s">
        <v>2922</v>
      </c>
      <c r="Q2207" s="240" t="s">
        <v>5023</v>
      </c>
      <c r="R2207" s="331">
        <v>6153</v>
      </c>
      <c r="S2207" s="240" t="s">
        <v>4455</v>
      </c>
      <c r="T2207" s="240" t="s">
        <v>4456</v>
      </c>
      <c r="U2207" s="240" t="s">
        <v>3719</v>
      </c>
      <c r="V2207" s="240">
        <v>100010001376</v>
      </c>
      <c r="AJ2207" s="198" t="str">
        <f t="shared" si="39"/>
        <v>-</v>
      </c>
      <c r="AK2207" s="230">
        <v>2015</v>
      </c>
      <c r="AL2207" s="551" t="s">
        <v>6795</v>
      </c>
    </row>
    <row r="2208" spans="2:38" x14ac:dyDescent="0.2">
      <c r="B2208" s="240">
        <v>10233232</v>
      </c>
      <c r="C2208" s="240" t="s">
        <v>31</v>
      </c>
      <c r="D2208" s="240" t="s">
        <v>32</v>
      </c>
      <c r="E2208" s="240" t="s">
        <v>4190</v>
      </c>
      <c r="F2208" s="240">
        <v>411688</v>
      </c>
      <c r="G2208" s="240" t="s">
        <v>4191</v>
      </c>
      <c r="H2208" s="240" t="s">
        <v>1233</v>
      </c>
      <c r="I2208" s="240">
        <v>42401</v>
      </c>
      <c r="J2208" s="240" t="s">
        <v>4309</v>
      </c>
      <c r="K2208" s="240" t="s">
        <v>445</v>
      </c>
      <c r="L2208" s="240" t="s">
        <v>39</v>
      </c>
      <c r="M2208" s="240" t="s">
        <v>4462</v>
      </c>
      <c r="N2208" s="192" t="s">
        <v>2922</v>
      </c>
      <c r="Q2208" s="240" t="s">
        <v>4989</v>
      </c>
      <c r="R2208" s="331">
        <v>6154</v>
      </c>
      <c r="S2208" s="240" t="s">
        <v>4455</v>
      </c>
      <c r="T2208" s="240" t="s">
        <v>4456</v>
      </c>
      <c r="U2208" s="240" t="s">
        <v>3719</v>
      </c>
      <c r="V2208" s="240">
        <v>100010001376</v>
      </c>
      <c r="AJ2208" s="198" t="str">
        <f t="shared" si="39"/>
        <v>-</v>
      </c>
      <c r="AK2208" s="230">
        <v>2015</v>
      </c>
      <c r="AL2208" s="551" t="s">
        <v>6795</v>
      </c>
    </row>
    <row r="2209" spans="2:38" x14ac:dyDescent="0.2">
      <c r="B2209" s="240">
        <v>10233488</v>
      </c>
      <c r="C2209" s="240" t="s">
        <v>31</v>
      </c>
      <c r="D2209" s="240" t="s">
        <v>32</v>
      </c>
      <c r="E2209" s="240" t="s">
        <v>4313</v>
      </c>
      <c r="F2209" s="240">
        <v>403322</v>
      </c>
      <c r="G2209" s="240" t="s">
        <v>4314</v>
      </c>
      <c r="H2209" s="240" t="s">
        <v>431</v>
      </c>
      <c r="I2209" s="240">
        <v>54801</v>
      </c>
      <c r="J2209" s="240" t="s">
        <v>4302</v>
      </c>
      <c r="K2209" s="240" t="s">
        <v>950</v>
      </c>
      <c r="L2209" s="240" t="s">
        <v>39</v>
      </c>
      <c r="M2209" s="240" t="s">
        <v>4461</v>
      </c>
      <c r="N2209" s="192" t="s">
        <v>2922</v>
      </c>
      <c r="Q2209" s="240" t="s">
        <v>5022</v>
      </c>
      <c r="R2209" s="331">
        <v>6155</v>
      </c>
      <c r="S2209" s="240" t="s">
        <v>4455</v>
      </c>
      <c r="T2209" s="240" t="s">
        <v>4456</v>
      </c>
      <c r="U2209" s="240" t="s">
        <v>3719</v>
      </c>
      <c r="V2209" s="240">
        <v>100010001376</v>
      </c>
      <c r="AJ2209" s="198" t="str">
        <f t="shared" si="39"/>
        <v>-</v>
      </c>
      <c r="AK2209" s="230">
        <v>2015</v>
      </c>
      <c r="AL2209" s="551" t="s">
        <v>6795</v>
      </c>
    </row>
    <row r="2210" spans="2:38" x14ac:dyDescent="0.2">
      <c r="B2210" s="240">
        <v>10233499</v>
      </c>
      <c r="C2210" s="240" t="s">
        <v>31</v>
      </c>
      <c r="D2210" s="240" t="s">
        <v>32</v>
      </c>
      <c r="E2210" s="240" t="s">
        <v>4339</v>
      </c>
      <c r="F2210" s="240">
        <v>412239</v>
      </c>
      <c r="G2210" s="240" t="s">
        <v>4340</v>
      </c>
      <c r="H2210" s="240" t="s">
        <v>374</v>
      </c>
      <c r="I2210" s="240">
        <v>25401</v>
      </c>
      <c r="J2210" s="240" t="s">
        <v>4302</v>
      </c>
      <c r="K2210" s="240" t="s">
        <v>950</v>
      </c>
      <c r="L2210" s="240" t="s">
        <v>39</v>
      </c>
      <c r="M2210" s="240" t="s">
        <v>4462</v>
      </c>
      <c r="N2210" s="192" t="s">
        <v>2922</v>
      </c>
      <c r="Q2210" s="240" t="s">
        <v>5021</v>
      </c>
      <c r="R2210" s="331">
        <v>6156</v>
      </c>
      <c r="S2210" s="240" t="s">
        <v>4455</v>
      </c>
      <c r="T2210" s="240" t="s">
        <v>4456</v>
      </c>
      <c r="U2210" s="240" t="s">
        <v>3719</v>
      </c>
      <c r="V2210" s="240">
        <v>100010001376</v>
      </c>
      <c r="AJ2210" s="198" t="str">
        <f t="shared" si="39"/>
        <v>-</v>
      </c>
      <c r="AK2210" s="230">
        <v>2015</v>
      </c>
      <c r="AL2210" s="551" t="s">
        <v>6795</v>
      </c>
    </row>
    <row r="2211" spans="2:38" x14ac:dyDescent="0.2">
      <c r="B2211" s="240">
        <v>10233500</v>
      </c>
      <c r="C2211" s="240" t="s">
        <v>31</v>
      </c>
      <c r="D2211" s="240" t="s">
        <v>32</v>
      </c>
      <c r="E2211" s="240" t="s">
        <v>4339</v>
      </c>
      <c r="F2211" s="240">
        <v>412239</v>
      </c>
      <c r="G2211" s="240" t="s">
        <v>4340</v>
      </c>
      <c r="H2211" s="240" t="s">
        <v>374</v>
      </c>
      <c r="I2211" s="240">
        <v>30201</v>
      </c>
      <c r="J2211" s="240" t="s">
        <v>4309</v>
      </c>
      <c r="K2211" s="240" t="s">
        <v>445</v>
      </c>
      <c r="L2211" s="240" t="s">
        <v>39</v>
      </c>
      <c r="M2211" s="240" t="s">
        <v>4462</v>
      </c>
      <c r="N2211" s="192" t="s">
        <v>2922</v>
      </c>
      <c r="Q2211" s="240" t="s">
        <v>5009</v>
      </c>
      <c r="R2211" s="331">
        <v>6157</v>
      </c>
      <c r="S2211" s="240" t="s">
        <v>4455</v>
      </c>
      <c r="T2211" s="240" t="s">
        <v>4456</v>
      </c>
      <c r="U2211" s="240" t="s">
        <v>3719</v>
      </c>
      <c r="V2211" s="240">
        <v>100010001376</v>
      </c>
      <c r="AJ2211" s="198" t="str">
        <f t="shared" si="39"/>
        <v>-</v>
      </c>
      <c r="AK2211" s="230">
        <v>2015</v>
      </c>
      <c r="AL2211" s="551" t="s">
        <v>6795</v>
      </c>
    </row>
    <row r="2212" spans="2:38" x14ac:dyDescent="0.2">
      <c r="B2212" s="240">
        <v>10235747</v>
      </c>
      <c r="C2212" s="240" t="s">
        <v>31</v>
      </c>
      <c r="D2212" s="240" t="s">
        <v>32</v>
      </c>
      <c r="E2212" s="240" t="s">
        <v>4463</v>
      </c>
      <c r="F2212" s="240">
        <v>404576</v>
      </c>
      <c r="G2212" s="240" t="s">
        <v>4464</v>
      </c>
      <c r="H2212" s="240" t="s">
        <v>409</v>
      </c>
      <c r="I2212" s="240">
        <v>1000</v>
      </c>
      <c r="J2212" s="240" t="s">
        <v>491</v>
      </c>
      <c r="K2212" s="240" t="s">
        <v>4465</v>
      </c>
      <c r="L2212" s="240" t="s">
        <v>39</v>
      </c>
      <c r="M2212" s="240" t="s">
        <v>4466</v>
      </c>
      <c r="Q2212" s="240" t="s">
        <v>4529</v>
      </c>
      <c r="R2212" s="331">
        <v>6158</v>
      </c>
      <c r="S2212" s="240" t="s">
        <v>4455</v>
      </c>
      <c r="T2212" s="240" t="s">
        <v>4456</v>
      </c>
      <c r="U2212" s="240" t="s">
        <v>3719</v>
      </c>
      <c r="V2212" s="240">
        <v>100010001376</v>
      </c>
      <c r="AJ2212" s="198" t="str">
        <f t="shared" si="39"/>
        <v>-</v>
      </c>
      <c r="AK2212" s="230">
        <v>2015</v>
      </c>
      <c r="AL2212" s="551" t="s">
        <v>6795</v>
      </c>
    </row>
    <row r="2213" spans="2:38" x14ac:dyDescent="0.2">
      <c r="B2213" s="240">
        <v>10235750</v>
      </c>
      <c r="C2213" s="240" t="s">
        <v>31</v>
      </c>
      <c r="D2213" s="240" t="s">
        <v>32</v>
      </c>
      <c r="E2213" s="240" t="s">
        <v>4463</v>
      </c>
      <c r="F2213" s="240">
        <v>404576</v>
      </c>
      <c r="G2213" s="240" t="s">
        <v>4464</v>
      </c>
      <c r="H2213" s="240" t="s">
        <v>409</v>
      </c>
      <c r="I2213" s="240">
        <v>1300</v>
      </c>
      <c r="J2213" s="240" t="s">
        <v>491</v>
      </c>
      <c r="K2213" s="240" t="s">
        <v>4465</v>
      </c>
      <c r="L2213" s="240" t="s">
        <v>39</v>
      </c>
      <c r="M2213" s="240" t="s">
        <v>4466</v>
      </c>
      <c r="Q2213" s="240" t="s">
        <v>4530</v>
      </c>
      <c r="R2213" s="331">
        <v>6159</v>
      </c>
      <c r="S2213" s="240" t="s">
        <v>4455</v>
      </c>
      <c r="T2213" s="240" t="s">
        <v>4456</v>
      </c>
      <c r="U2213" s="240" t="s">
        <v>3719</v>
      </c>
      <c r="V2213" s="240">
        <v>100010001376</v>
      </c>
      <c r="AJ2213" s="198" t="str">
        <f t="shared" si="39"/>
        <v>-</v>
      </c>
      <c r="AK2213" s="230">
        <v>2015</v>
      </c>
      <c r="AL2213" s="551" t="s">
        <v>6795</v>
      </c>
    </row>
    <row r="2214" spans="2:38" x14ac:dyDescent="0.2">
      <c r="B2214" s="240">
        <v>10235897</v>
      </c>
      <c r="C2214" s="240" t="s">
        <v>31</v>
      </c>
      <c r="D2214" s="240" t="s">
        <v>32</v>
      </c>
      <c r="E2214" s="240" t="s">
        <v>4467</v>
      </c>
      <c r="F2214" s="240">
        <v>402109</v>
      </c>
      <c r="G2214" s="240" t="s">
        <v>2471</v>
      </c>
      <c r="H2214" s="240" t="s">
        <v>351</v>
      </c>
      <c r="I2214" s="240">
        <v>21300</v>
      </c>
      <c r="J2214" s="240" t="s">
        <v>290</v>
      </c>
      <c r="K2214" s="240" t="s">
        <v>413</v>
      </c>
      <c r="L2214" s="240" t="s">
        <v>39</v>
      </c>
      <c r="M2214" s="240" t="s">
        <v>4468</v>
      </c>
      <c r="N2214" s="192" t="s">
        <v>4252</v>
      </c>
      <c r="Q2214" s="240" t="s">
        <v>4523</v>
      </c>
      <c r="R2214" s="331">
        <v>6160</v>
      </c>
      <c r="S2214" s="240" t="s">
        <v>4455</v>
      </c>
      <c r="T2214" s="240" t="s">
        <v>4456</v>
      </c>
      <c r="U2214" s="240" t="s">
        <v>3719</v>
      </c>
      <c r="V2214" s="240">
        <v>100010001376</v>
      </c>
      <c r="AJ2214" s="198" t="str">
        <f t="shared" si="39"/>
        <v>-</v>
      </c>
      <c r="AK2214" s="230">
        <v>2015</v>
      </c>
      <c r="AL2214" s="551" t="s">
        <v>6795</v>
      </c>
    </row>
    <row r="2215" spans="2:38" x14ac:dyDescent="0.2">
      <c r="B2215" s="240">
        <v>10235900</v>
      </c>
      <c r="C2215" s="240" t="s">
        <v>31</v>
      </c>
      <c r="D2215" s="240" t="s">
        <v>32</v>
      </c>
      <c r="E2215" s="240" t="s">
        <v>4467</v>
      </c>
      <c r="F2215" s="240">
        <v>402109</v>
      </c>
      <c r="G2215" s="240" t="s">
        <v>2471</v>
      </c>
      <c r="H2215" s="240" t="s">
        <v>351</v>
      </c>
      <c r="I2215" s="240">
        <v>25400</v>
      </c>
      <c r="J2215" s="240" t="s">
        <v>1143</v>
      </c>
      <c r="K2215" s="240" t="s">
        <v>1144</v>
      </c>
      <c r="L2215" s="240" t="s">
        <v>39</v>
      </c>
      <c r="M2215" s="240" t="s">
        <v>4468</v>
      </c>
      <c r="N2215" s="192" t="s">
        <v>4710</v>
      </c>
      <c r="Q2215" s="240" t="s">
        <v>4727</v>
      </c>
      <c r="R2215" s="331">
        <v>6161</v>
      </c>
      <c r="S2215" s="240" t="s">
        <v>4455</v>
      </c>
      <c r="T2215" s="240" t="s">
        <v>4456</v>
      </c>
      <c r="U2215" s="240" t="s">
        <v>3719</v>
      </c>
      <c r="V2215" s="240">
        <v>100010001376</v>
      </c>
      <c r="AJ2215" s="198" t="str">
        <f t="shared" si="39"/>
        <v>-</v>
      </c>
      <c r="AK2215" s="230">
        <v>2015</v>
      </c>
      <c r="AL2215" s="551" t="s">
        <v>6795</v>
      </c>
    </row>
    <row r="2216" spans="2:38" x14ac:dyDescent="0.2">
      <c r="B2216" s="240">
        <v>10236432</v>
      </c>
      <c r="C2216" s="240" t="s">
        <v>31</v>
      </c>
      <c r="D2216" s="240" t="s">
        <v>32</v>
      </c>
      <c r="E2216" s="240" t="s">
        <v>4467</v>
      </c>
      <c r="F2216" s="240">
        <v>402109</v>
      </c>
      <c r="G2216" s="240" t="s">
        <v>2471</v>
      </c>
      <c r="H2216" s="240" t="s">
        <v>351</v>
      </c>
      <c r="I2216" s="240">
        <v>24700</v>
      </c>
      <c r="J2216" s="240" t="s">
        <v>1143</v>
      </c>
      <c r="K2216" s="240" t="s">
        <v>1144</v>
      </c>
      <c r="L2216" s="240" t="s">
        <v>39</v>
      </c>
      <c r="M2216" s="240" t="s">
        <v>4468</v>
      </c>
      <c r="N2216" s="192" t="s">
        <v>4710</v>
      </c>
      <c r="Q2216" s="240" t="s">
        <v>4728</v>
      </c>
      <c r="R2216" s="331">
        <v>6162</v>
      </c>
      <c r="S2216" s="240" t="s">
        <v>4455</v>
      </c>
      <c r="T2216" s="240" t="s">
        <v>4456</v>
      </c>
      <c r="U2216" s="240" t="s">
        <v>3719</v>
      </c>
      <c r="V2216" s="240">
        <v>100010001376</v>
      </c>
      <c r="AJ2216" s="198" t="str">
        <f t="shared" si="39"/>
        <v>-</v>
      </c>
      <c r="AK2216" s="230">
        <v>2015</v>
      </c>
      <c r="AL2216" s="551" t="s">
        <v>6795</v>
      </c>
    </row>
    <row r="2217" spans="2:38" x14ac:dyDescent="0.2">
      <c r="B2217" s="240">
        <v>10236447</v>
      </c>
      <c r="C2217" s="240" t="s">
        <v>31</v>
      </c>
      <c r="D2217" s="240" t="s">
        <v>32</v>
      </c>
      <c r="E2217" s="240" t="s">
        <v>4313</v>
      </c>
      <c r="F2217" s="240">
        <v>403322</v>
      </c>
      <c r="G2217" s="240" t="s">
        <v>4314</v>
      </c>
      <c r="H2217" s="240" t="s">
        <v>431</v>
      </c>
      <c r="I2217" s="240">
        <v>64400</v>
      </c>
      <c r="J2217" s="240" t="s">
        <v>4309</v>
      </c>
      <c r="K2217" s="240" t="s">
        <v>445</v>
      </c>
      <c r="L2217" s="240" t="s">
        <v>39</v>
      </c>
      <c r="M2217" s="240" t="s">
        <v>4461</v>
      </c>
      <c r="N2217" s="192" t="s">
        <v>2922</v>
      </c>
      <c r="Q2217" s="240" t="s">
        <v>5005</v>
      </c>
      <c r="R2217" s="331">
        <v>6163</v>
      </c>
      <c r="S2217" s="240" t="s">
        <v>4455</v>
      </c>
      <c r="T2217" s="240" t="s">
        <v>4456</v>
      </c>
      <c r="U2217" s="240" t="s">
        <v>3719</v>
      </c>
      <c r="V2217" s="240">
        <v>100010001376</v>
      </c>
      <c r="AJ2217" s="198" t="str">
        <f t="shared" si="39"/>
        <v>-</v>
      </c>
      <c r="AK2217" s="230">
        <v>2015</v>
      </c>
      <c r="AL2217" s="551" t="s">
        <v>6795</v>
      </c>
    </row>
    <row r="2218" spans="2:38" x14ac:dyDescent="0.2">
      <c r="B2218" s="240">
        <v>10239739</v>
      </c>
      <c r="C2218" s="240" t="s">
        <v>31</v>
      </c>
      <c r="D2218" s="240" t="s">
        <v>32</v>
      </c>
      <c r="E2218" s="240" t="s">
        <v>4469</v>
      </c>
      <c r="F2218" s="240">
        <v>400279</v>
      </c>
      <c r="G2218" s="240" t="s">
        <v>2774</v>
      </c>
      <c r="H2218" s="240" t="s">
        <v>308</v>
      </c>
      <c r="I2218" s="240">
        <v>410</v>
      </c>
      <c r="J2218" s="240" t="s">
        <v>4309</v>
      </c>
      <c r="K2218" s="240" t="s">
        <v>445</v>
      </c>
      <c r="L2218" s="240" t="s">
        <v>39</v>
      </c>
      <c r="M2218" s="240" t="s">
        <v>4461</v>
      </c>
      <c r="Q2218" s="240" t="s">
        <v>4662</v>
      </c>
      <c r="R2218" s="331">
        <v>6164</v>
      </c>
      <c r="S2218" s="240" t="s">
        <v>4455</v>
      </c>
      <c r="T2218" s="240" t="s">
        <v>4456</v>
      </c>
      <c r="U2218" s="240" t="s">
        <v>3719</v>
      </c>
      <c r="V2218" s="240">
        <v>100010001376</v>
      </c>
      <c r="AJ2218" s="198" t="str">
        <f t="shared" si="39"/>
        <v>-</v>
      </c>
      <c r="AK2218" s="230">
        <v>2015</v>
      </c>
      <c r="AL2218" s="551" t="s">
        <v>6795</v>
      </c>
    </row>
    <row r="2219" spans="2:38" x14ac:dyDescent="0.2">
      <c r="B2219" s="240">
        <v>10240078</v>
      </c>
      <c r="C2219" s="240" t="s">
        <v>31</v>
      </c>
      <c r="D2219" s="240" t="s">
        <v>75</v>
      </c>
      <c r="E2219" s="240" t="s">
        <v>4470</v>
      </c>
      <c r="F2219" s="240">
        <v>409092</v>
      </c>
      <c r="G2219" s="240" t="s">
        <v>210</v>
      </c>
      <c r="H2219" s="240" t="s">
        <v>321</v>
      </c>
      <c r="I2219" s="240">
        <v>171</v>
      </c>
      <c r="J2219" s="240" t="s">
        <v>124</v>
      </c>
      <c r="K2219" s="240" t="s">
        <v>445</v>
      </c>
      <c r="L2219" s="240" t="s">
        <v>39</v>
      </c>
      <c r="M2219" s="240" t="s">
        <v>4460</v>
      </c>
      <c r="N2219" s="192" t="s">
        <v>2922</v>
      </c>
      <c r="Q2219" s="240" t="s">
        <v>4916</v>
      </c>
      <c r="R2219" s="331">
        <v>6165</v>
      </c>
      <c r="S2219" s="240" t="s">
        <v>4455</v>
      </c>
      <c r="T2219" s="240" t="s">
        <v>4456</v>
      </c>
      <c r="U2219" s="240" t="s">
        <v>3719</v>
      </c>
      <c r="V2219" s="240">
        <v>100010001376</v>
      </c>
      <c r="AJ2219" s="198" t="str">
        <f t="shared" si="39"/>
        <v>-</v>
      </c>
      <c r="AK2219" s="230">
        <v>2015</v>
      </c>
      <c r="AL2219" s="551" t="s">
        <v>6795</v>
      </c>
    </row>
    <row r="2220" spans="2:38" x14ac:dyDescent="0.2">
      <c r="B2220" s="240">
        <v>10241424</v>
      </c>
      <c r="C2220" s="240" t="s">
        <v>31</v>
      </c>
      <c r="D2220" s="240" t="s">
        <v>32</v>
      </c>
      <c r="E2220" s="240" t="s">
        <v>4313</v>
      </c>
      <c r="F2220" s="240">
        <v>403322</v>
      </c>
      <c r="G2220" s="240" t="s">
        <v>4314</v>
      </c>
      <c r="H2220" s="240" t="s">
        <v>431</v>
      </c>
      <c r="I2220" s="240">
        <v>43910</v>
      </c>
      <c r="J2220" s="240" t="s">
        <v>496</v>
      </c>
      <c r="K2220" s="240" t="s">
        <v>497</v>
      </c>
      <c r="L2220" s="240" t="s">
        <v>39</v>
      </c>
      <c r="M2220" s="240" t="s">
        <v>4461</v>
      </c>
      <c r="Q2220" s="240" t="s">
        <v>4534</v>
      </c>
      <c r="R2220" s="331">
        <v>6166</v>
      </c>
      <c r="S2220" s="240" t="s">
        <v>4455</v>
      </c>
      <c r="T2220" s="240" t="s">
        <v>4456</v>
      </c>
      <c r="U2220" s="240" t="s">
        <v>3719</v>
      </c>
      <c r="V2220" s="240">
        <v>100010001376</v>
      </c>
      <c r="AJ2220" s="198" t="str">
        <f t="shared" si="39"/>
        <v>-</v>
      </c>
      <c r="AK2220" s="230">
        <v>2015</v>
      </c>
      <c r="AL2220" s="551" t="s">
        <v>6795</v>
      </c>
    </row>
    <row r="2221" spans="2:38" x14ac:dyDescent="0.2">
      <c r="B2221" s="240">
        <v>10241506</v>
      </c>
      <c r="C2221" s="240" t="s">
        <v>31</v>
      </c>
      <c r="D2221" s="240" t="s">
        <v>32</v>
      </c>
      <c r="E2221" s="240" t="s">
        <v>4313</v>
      </c>
      <c r="F2221" s="240">
        <v>403322</v>
      </c>
      <c r="G2221" s="240" t="s">
        <v>4314</v>
      </c>
      <c r="H2221" s="240" t="s">
        <v>431</v>
      </c>
      <c r="I2221" s="240">
        <v>44810</v>
      </c>
      <c r="J2221" s="240" t="s">
        <v>474</v>
      </c>
      <c r="K2221" s="240" t="s">
        <v>731</v>
      </c>
      <c r="L2221" s="240" t="s">
        <v>39</v>
      </c>
      <c r="M2221" s="240" t="s">
        <v>4461</v>
      </c>
      <c r="Q2221" s="240" t="s">
        <v>4556</v>
      </c>
      <c r="R2221" s="331">
        <v>6167</v>
      </c>
      <c r="S2221" s="240" t="s">
        <v>4455</v>
      </c>
      <c r="T2221" s="240" t="s">
        <v>4456</v>
      </c>
      <c r="U2221" s="240" t="s">
        <v>3719</v>
      </c>
      <c r="V2221" s="240">
        <v>100010001376</v>
      </c>
      <c r="AJ2221" s="198" t="str">
        <f t="shared" si="39"/>
        <v>-</v>
      </c>
      <c r="AK2221" s="230">
        <v>2015</v>
      </c>
      <c r="AL2221" s="551" t="s">
        <v>6795</v>
      </c>
    </row>
    <row r="2222" spans="2:38" x14ac:dyDescent="0.2">
      <c r="B2222" s="240">
        <v>10242375</v>
      </c>
      <c r="C2222" s="240" t="s">
        <v>31</v>
      </c>
      <c r="D2222" s="240" t="s">
        <v>32</v>
      </c>
      <c r="E2222" s="240" t="s">
        <v>4471</v>
      </c>
      <c r="F2222" s="240">
        <v>400279</v>
      </c>
      <c r="G2222" s="240" t="s">
        <v>2774</v>
      </c>
      <c r="H2222" s="240" t="s">
        <v>308</v>
      </c>
      <c r="I2222" s="240">
        <v>22901</v>
      </c>
      <c r="J2222" s="240" t="s">
        <v>356</v>
      </c>
      <c r="K2222" s="240" t="s">
        <v>357</v>
      </c>
      <c r="L2222" s="240" t="s">
        <v>39</v>
      </c>
      <c r="M2222" s="240" t="s">
        <v>4472</v>
      </c>
      <c r="Q2222" s="240" t="s">
        <v>4582</v>
      </c>
      <c r="R2222" s="331">
        <v>6168</v>
      </c>
      <c r="S2222" s="240" t="s">
        <v>4455</v>
      </c>
      <c r="T2222" s="240" t="s">
        <v>4456</v>
      </c>
      <c r="U2222" s="240" t="s">
        <v>3719</v>
      </c>
      <c r="V2222" s="240">
        <v>100010001376</v>
      </c>
      <c r="AJ2222" s="198" t="str">
        <f t="shared" si="39"/>
        <v>-</v>
      </c>
      <c r="AK2222" s="230">
        <v>2015</v>
      </c>
      <c r="AL2222" s="551" t="s">
        <v>6795</v>
      </c>
    </row>
    <row r="2223" spans="2:38" x14ac:dyDescent="0.2">
      <c r="B2223" s="240">
        <v>10135396</v>
      </c>
      <c r="C2223" s="240" t="s">
        <v>31</v>
      </c>
      <c r="D2223" s="240" t="s">
        <v>32</v>
      </c>
      <c r="E2223" s="240" t="s">
        <v>3781</v>
      </c>
      <c r="F2223" s="240">
        <v>409893</v>
      </c>
      <c r="G2223" s="240" t="s">
        <v>3782</v>
      </c>
      <c r="H2223" s="240" t="s">
        <v>604</v>
      </c>
      <c r="I2223" s="240">
        <v>22000</v>
      </c>
      <c r="J2223" s="240" t="s">
        <v>290</v>
      </c>
      <c r="K2223" s="240" t="s">
        <v>413</v>
      </c>
      <c r="L2223" s="240" t="s">
        <v>255</v>
      </c>
      <c r="M2223" s="240" t="s">
        <v>4473</v>
      </c>
      <c r="N2223" s="192" t="s">
        <v>4252</v>
      </c>
      <c r="Q2223" s="240" t="s">
        <v>4537</v>
      </c>
      <c r="R2223" s="331">
        <v>6169</v>
      </c>
      <c r="S2223" s="240" t="s">
        <v>4455</v>
      </c>
      <c r="T2223" s="240" t="s">
        <v>4456</v>
      </c>
      <c r="U2223" s="240" t="s">
        <v>3719</v>
      </c>
      <c r="V2223" s="240">
        <v>100010001376</v>
      </c>
      <c r="AJ2223" s="198" t="str">
        <f t="shared" si="39"/>
        <v>-</v>
      </c>
      <c r="AK2223" s="230">
        <v>2015</v>
      </c>
      <c r="AL2223" s="551" t="s">
        <v>6795</v>
      </c>
    </row>
    <row r="2224" spans="2:38" x14ac:dyDescent="0.2">
      <c r="B2224" s="240">
        <v>10234273</v>
      </c>
      <c r="C2224" s="240" t="s">
        <v>31</v>
      </c>
      <c r="D2224" s="240" t="s">
        <v>32</v>
      </c>
      <c r="E2224" s="240" t="s">
        <v>4474</v>
      </c>
      <c r="F2224" s="240">
        <v>404214</v>
      </c>
      <c r="G2224" s="240" t="s">
        <v>2894</v>
      </c>
      <c r="H2224" s="240" t="s">
        <v>563</v>
      </c>
      <c r="I2224" s="240">
        <v>13400</v>
      </c>
      <c r="J2224" s="240" t="s">
        <v>2740</v>
      </c>
      <c r="K2224" s="240" t="s">
        <v>3601</v>
      </c>
      <c r="L2224" s="240" t="s">
        <v>255</v>
      </c>
      <c r="M2224" s="240" t="s">
        <v>4475</v>
      </c>
      <c r="N2224" s="192" t="s">
        <v>4710</v>
      </c>
      <c r="Q2224" s="240" t="s">
        <v>4786</v>
      </c>
      <c r="R2224" s="331">
        <v>6170</v>
      </c>
      <c r="S2224" s="240" t="s">
        <v>4455</v>
      </c>
      <c r="T2224" s="240" t="s">
        <v>4456</v>
      </c>
      <c r="U2224" s="240" t="s">
        <v>3719</v>
      </c>
      <c r="V2224" s="240">
        <v>100010001376</v>
      </c>
      <c r="AJ2224" s="198" t="str">
        <f t="shared" si="39"/>
        <v>-</v>
      </c>
      <c r="AK2224" s="230">
        <v>2015</v>
      </c>
      <c r="AL2224" s="551" t="s">
        <v>6795</v>
      </c>
    </row>
    <row r="2225" spans="2:38" x14ac:dyDescent="0.2">
      <c r="B2225" s="240">
        <v>10226189</v>
      </c>
      <c r="C2225" s="240" t="s">
        <v>31</v>
      </c>
      <c r="D2225" s="240" t="s">
        <v>32</v>
      </c>
      <c r="E2225" s="240" t="s">
        <v>4437</v>
      </c>
      <c r="F2225" s="240">
        <v>414217</v>
      </c>
      <c r="G2225" s="240" t="s">
        <v>4453</v>
      </c>
      <c r="H2225" s="240" t="s">
        <v>321</v>
      </c>
      <c r="I2225" s="240">
        <v>6500</v>
      </c>
      <c r="J2225" s="240" t="s">
        <v>207</v>
      </c>
      <c r="K2225" s="240" t="s">
        <v>3422</v>
      </c>
      <c r="L2225" s="240" t="s">
        <v>255</v>
      </c>
      <c r="M2225" s="240" t="s">
        <v>4454</v>
      </c>
      <c r="Q2225" s="240" t="s">
        <v>4525</v>
      </c>
      <c r="R2225" s="331">
        <v>6171</v>
      </c>
      <c r="S2225" s="240" t="s">
        <v>4455</v>
      </c>
      <c r="T2225" s="240" t="s">
        <v>4456</v>
      </c>
      <c r="U2225" s="240" t="s">
        <v>3719</v>
      </c>
      <c r="V2225" s="240">
        <v>100010001376</v>
      </c>
      <c r="AJ2225" s="198" t="str">
        <f t="shared" si="39"/>
        <v>-</v>
      </c>
      <c r="AK2225" s="230">
        <v>2015</v>
      </c>
      <c r="AL2225" s="551" t="s">
        <v>6795</v>
      </c>
    </row>
    <row r="2226" spans="2:38" ht="32" x14ac:dyDescent="0.2">
      <c r="B2226" s="253" t="s">
        <v>4494</v>
      </c>
      <c r="C2226" s="240" t="s">
        <v>31</v>
      </c>
      <c r="D2226" s="240" t="s">
        <v>32</v>
      </c>
      <c r="E2226" s="240" t="s">
        <v>4476</v>
      </c>
      <c r="F2226" s="240">
        <v>801444</v>
      </c>
      <c r="G2226" s="240" t="s">
        <v>4477</v>
      </c>
      <c r="H2226" s="240" t="s">
        <v>527</v>
      </c>
      <c r="I2226" s="240">
        <v>20100</v>
      </c>
      <c r="J2226" s="240" t="s">
        <v>564</v>
      </c>
      <c r="K2226" s="240" t="s">
        <v>3429</v>
      </c>
      <c r="L2226" s="240" t="s">
        <v>39</v>
      </c>
      <c r="M2226" s="240" t="s">
        <v>4462</v>
      </c>
      <c r="N2226" s="192" t="s">
        <v>4265</v>
      </c>
      <c r="Q2226" s="240" t="s">
        <v>4896</v>
      </c>
      <c r="R2226" s="331">
        <v>6172</v>
      </c>
      <c r="S2226" s="240" t="s">
        <v>4455</v>
      </c>
      <c r="T2226" s="240" t="s">
        <v>4456</v>
      </c>
      <c r="U2226" s="240" t="s">
        <v>3719</v>
      </c>
      <c r="V2226" s="240">
        <v>100010001376</v>
      </c>
      <c r="AJ2226" s="198" t="str">
        <f t="shared" si="39"/>
        <v>-</v>
      </c>
      <c r="AK2226" s="230">
        <v>2015</v>
      </c>
      <c r="AL2226" s="551" t="s">
        <v>6795</v>
      </c>
    </row>
    <row r="2227" spans="2:38" ht="32" x14ac:dyDescent="0.2">
      <c r="B2227" s="253" t="s">
        <v>4495</v>
      </c>
      <c r="C2227" s="240" t="s">
        <v>31</v>
      </c>
      <c r="D2227" s="240" t="s">
        <v>32</v>
      </c>
      <c r="E2227" s="240" t="s">
        <v>4476</v>
      </c>
      <c r="F2227" s="240">
        <v>801444</v>
      </c>
      <c r="G2227" s="240" t="s">
        <v>4477</v>
      </c>
      <c r="H2227" s="240" t="s">
        <v>527</v>
      </c>
      <c r="I2227" s="240">
        <v>21100</v>
      </c>
      <c r="J2227" s="240" t="s">
        <v>564</v>
      </c>
      <c r="K2227" s="240" t="s">
        <v>3429</v>
      </c>
      <c r="L2227" s="240" t="s">
        <v>39</v>
      </c>
      <c r="M2227" s="240" t="s">
        <v>4462</v>
      </c>
      <c r="N2227" s="192" t="s">
        <v>4265</v>
      </c>
      <c r="Q2227" s="240" t="s">
        <v>4897</v>
      </c>
      <c r="R2227" s="331">
        <v>6173</v>
      </c>
      <c r="S2227" s="240" t="s">
        <v>4455</v>
      </c>
      <c r="T2227" s="240" t="s">
        <v>4456</v>
      </c>
      <c r="U2227" s="240" t="s">
        <v>3719</v>
      </c>
      <c r="V2227" s="240">
        <v>100010001376</v>
      </c>
      <c r="AJ2227" s="198" t="str">
        <f t="shared" si="39"/>
        <v>-</v>
      </c>
      <c r="AK2227" s="230">
        <v>2015</v>
      </c>
      <c r="AL2227" s="551" t="s">
        <v>6795</v>
      </c>
    </row>
    <row r="2228" spans="2:38" ht="32" x14ac:dyDescent="0.2">
      <c r="B2228" s="253" t="s">
        <v>4496</v>
      </c>
      <c r="C2228" s="240" t="s">
        <v>31</v>
      </c>
      <c r="D2228" s="240" t="s">
        <v>32</v>
      </c>
      <c r="E2228" s="240" t="s">
        <v>4478</v>
      </c>
      <c r="F2228" s="240">
        <v>411608</v>
      </c>
      <c r="G2228" s="240" t="s">
        <v>4479</v>
      </c>
      <c r="H2228" s="240" t="s">
        <v>351</v>
      </c>
      <c r="I2228" s="240">
        <v>100</v>
      </c>
      <c r="J2228" s="240" t="s">
        <v>564</v>
      </c>
      <c r="K2228" s="240" t="s">
        <v>3429</v>
      </c>
      <c r="L2228" s="240" t="s">
        <v>39</v>
      </c>
      <c r="M2228" s="240" t="s">
        <v>4460</v>
      </c>
      <c r="N2228" s="192" t="s">
        <v>4265</v>
      </c>
      <c r="Q2228" s="281" t="s">
        <v>4798</v>
      </c>
      <c r="R2228" s="331">
        <v>6174</v>
      </c>
      <c r="S2228" s="240" t="s">
        <v>4455</v>
      </c>
      <c r="T2228" s="240" t="s">
        <v>4456</v>
      </c>
      <c r="U2228" s="240" t="s">
        <v>3719</v>
      </c>
      <c r="V2228" s="240">
        <v>100010001376</v>
      </c>
      <c r="AJ2228" s="198" t="str">
        <f t="shared" si="39"/>
        <v>-</v>
      </c>
      <c r="AK2228" s="230">
        <v>2015</v>
      </c>
      <c r="AL2228" s="551" t="s">
        <v>6795</v>
      </c>
    </row>
    <row r="2229" spans="2:38" ht="32" x14ac:dyDescent="0.2">
      <c r="B2229" s="253" t="s">
        <v>4497</v>
      </c>
      <c r="C2229" s="240" t="s">
        <v>31</v>
      </c>
      <c r="D2229" s="240" t="s">
        <v>32</v>
      </c>
      <c r="E2229" s="240" t="s">
        <v>4471</v>
      </c>
      <c r="F2229" s="240">
        <v>400279</v>
      </c>
      <c r="G2229" s="240" t="s">
        <v>2774</v>
      </c>
      <c r="H2229" s="240" t="s">
        <v>308</v>
      </c>
      <c r="I2229" s="240">
        <v>30100</v>
      </c>
      <c r="J2229" s="240" t="s">
        <v>4087</v>
      </c>
      <c r="K2229" s="240" t="s">
        <v>4480</v>
      </c>
      <c r="L2229" s="240" t="s">
        <v>39</v>
      </c>
      <c r="M2229" s="240" t="s">
        <v>4466</v>
      </c>
      <c r="N2229" s="192" t="s">
        <v>4265</v>
      </c>
      <c r="Q2229" s="240" t="s">
        <v>4516</v>
      </c>
      <c r="R2229" s="331">
        <v>6175</v>
      </c>
      <c r="S2229" s="240" t="s">
        <v>4455</v>
      </c>
      <c r="T2229" s="240" t="s">
        <v>4456</v>
      </c>
      <c r="U2229" s="240" t="s">
        <v>3719</v>
      </c>
      <c r="V2229" s="240">
        <v>100010001376</v>
      </c>
      <c r="AJ2229" s="198" t="str">
        <f t="shared" si="39"/>
        <v>-</v>
      </c>
      <c r="AK2229" s="230">
        <v>2015</v>
      </c>
      <c r="AL2229" s="551" t="s">
        <v>6795</v>
      </c>
    </row>
    <row r="2230" spans="2:38" ht="32" x14ac:dyDescent="0.2">
      <c r="B2230" s="253" t="s">
        <v>4498</v>
      </c>
      <c r="C2230" s="240" t="s">
        <v>31</v>
      </c>
      <c r="D2230" s="240" t="s">
        <v>32</v>
      </c>
      <c r="E2230" s="240" t="s">
        <v>4458</v>
      </c>
      <c r="F2230" s="240">
        <v>402299</v>
      </c>
      <c r="G2230" s="240" t="s">
        <v>1787</v>
      </c>
      <c r="H2230" s="240" t="s">
        <v>308</v>
      </c>
      <c r="I2230" s="240">
        <v>10100</v>
      </c>
      <c r="J2230" s="240" t="s">
        <v>564</v>
      </c>
      <c r="K2230" s="240" t="s">
        <v>3923</v>
      </c>
      <c r="L2230" s="240" t="s">
        <v>364</v>
      </c>
      <c r="M2230" s="240" t="s">
        <v>4466</v>
      </c>
      <c r="N2230" s="192" t="s">
        <v>4265</v>
      </c>
      <c r="Q2230" s="240" t="s">
        <v>4895</v>
      </c>
      <c r="R2230" s="331">
        <v>6176</v>
      </c>
      <c r="S2230" s="240" t="s">
        <v>4455</v>
      </c>
      <c r="T2230" s="240" t="s">
        <v>4456</v>
      </c>
      <c r="U2230" s="240" t="s">
        <v>3719</v>
      </c>
      <c r="V2230" s="240">
        <v>100010001376</v>
      </c>
      <c r="AJ2230" s="198" t="str">
        <f t="shared" si="39"/>
        <v>-</v>
      </c>
      <c r="AK2230" s="230">
        <v>2015</v>
      </c>
      <c r="AL2230" s="551" t="s">
        <v>6795</v>
      </c>
    </row>
    <row r="2231" spans="2:38" ht="32" x14ac:dyDescent="0.2">
      <c r="B2231" s="253" t="s">
        <v>4499</v>
      </c>
      <c r="C2231" s="240" t="s">
        <v>31</v>
      </c>
      <c r="D2231" s="240" t="s">
        <v>32</v>
      </c>
      <c r="E2231" s="240" t="s">
        <v>4481</v>
      </c>
      <c r="F2231" s="240">
        <v>408332</v>
      </c>
      <c r="G2231" s="240" t="s">
        <v>4482</v>
      </c>
      <c r="H2231" s="240" t="s">
        <v>1995</v>
      </c>
      <c r="I2231" s="240">
        <v>100</v>
      </c>
      <c r="J2231" s="240" t="s">
        <v>564</v>
      </c>
      <c r="K2231" s="240" t="s">
        <v>3429</v>
      </c>
      <c r="L2231" s="240" t="s">
        <v>39</v>
      </c>
      <c r="M2231" s="240" t="s">
        <v>4460</v>
      </c>
      <c r="N2231" s="192" t="s">
        <v>4265</v>
      </c>
      <c r="Q2231" s="240" t="s">
        <v>4910</v>
      </c>
      <c r="R2231" s="331">
        <v>6177</v>
      </c>
      <c r="S2231" s="240" t="s">
        <v>4455</v>
      </c>
      <c r="T2231" s="240" t="s">
        <v>4456</v>
      </c>
      <c r="U2231" s="240" t="s">
        <v>3719</v>
      </c>
      <c r="V2231" s="240">
        <v>100010001376</v>
      </c>
      <c r="AJ2231" s="198" t="str">
        <f t="shared" si="39"/>
        <v>-</v>
      </c>
      <c r="AK2231" s="230">
        <v>2015</v>
      </c>
      <c r="AL2231" s="551" t="s">
        <v>6795</v>
      </c>
    </row>
    <row r="2232" spans="2:38" ht="32" x14ac:dyDescent="0.2">
      <c r="B2232" s="253" t="s">
        <v>4500</v>
      </c>
      <c r="C2232" s="240" t="s">
        <v>31</v>
      </c>
      <c r="D2232" s="240" t="s">
        <v>32</v>
      </c>
      <c r="E2232" s="240" t="s">
        <v>4463</v>
      </c>
      <c r="F2232" s="240">
        <v>404576</v>
      </c>
      <c r="G2232" s="240" t="s">
        <v>4464</v>
      </c>
      <c r="H2232" s="240" t="s">
        <v>409</v>
      </c>
      <c r="I2232" s="240">
        <v>10100</v>
      </c>
      <c r="J2232" s="240" t="s">
        <v>989</v>
      </c>
      <c r="K2232" s="240" t="s">
        <v>3429</v>
      </c>
      <c r="L2232" s="240" t="s">
        <v>39</v>
      </c>
      <c r="M2232" s="240" t="s">
        <v>4466</v>
      </c>
      <c r="Q2232" s="240" t="s">
        <v>5001</v>
      </c>
      <c r="R2232" s="331">
        <v>6178</v>
      </c>
      <c r="S2232" s="240" t="s">
        <v>4455</v>
      </c>
      <c r="T2232" s="240" t="s">
        <v>4456</v>
      </c>
      <c r="U2232" s="240" t="s">
        <v>3719</v>
      </c>
      <c r="V2232" s="240">
        <v>100010001376</v>
      </c>
      <c r="AJ2232" s="198" t="str">
        <f t="shared" si="39"/>
        <v>-</v>
      </c>
      <c r="AK2232" s="230">
        <v>2015</v>
      </c>
      <c r="AL2232" s="551" t="s">
        <v>6795</v>
      </c>
    </row>
    <row r="2233" spans="2:38" ht="32" x14ac:dyDescent="0.2">
      <c r="B2233" s="253" t="s">
        <v>4501</v>
      </c>
      <c r="C2233" s="240" t="s">
        <v>31</v>
      </c>
      <c r="D2233" s="240" t="s">
        <v>32</v>
      </c>
      <c r="E2233" s="240" t="s">
        <v>4483</v>
      </c>
      <c r="F2233" s="240">
        <v>409526</v>
      </c>
      <c r="G2233" s="240" t="s">
        <v>4484</v>
      </c>
      <c r="H2233" s="240" t="s">
        <v>4485</v>
      </c>
      <c r="I2233" s="240">
        <v>30100</v>
      </c>
      <c r="J2233" s="240" t="s">
        <v>3061</v>
      </c>
      <c r="K2233" s="240" t="s">
        <v>3429</v>
      </c>
      <c r="L2233" s="240" t="s">
        <v>39</v>
      </c>
      <c r="M2233" s="240" t="s">
        <v>4461</v>
      </c>
      <c r="N2233" s="192" t="s">
        <v>4265</v>
      </c>
      <c r="Q2233" s="240" t="s">
        <v>4793</v>
      </c>
      <c r="R2233" s="331">
        <v>6179</v>
      </c>
      <c r="S2233" s="240" t="s">
        <v>4455</v>
      </c>
      <c r="T2233" s="240" t="s">
        <v>4456</v>
      </c>
      <c r="U2233" s="240" t="s">
        <v>3719</v>
      </c>
      <c r="V2233" s="240">
        <v>100010001376</v>
      </c>
      <c r="AJ2233" s="198" t="str">
        <f t="shared" si="39"/>
        <v>-</v>
      </c>
      <c r="AK2233" s="230">
        <v>2015</v>
      </c>
      <c r="AL2233" s="551" t="s">
        <v>6795</v>
      </c>
    </row>
    <row r="2234" spans="2:38" ht="32" x14ac:dyDescent="0.2">
      <c r="B2234" s="253" t="s">
        <v>4502</v>
      </c>
      <c r="C2234" s="240" t="s">
        <v>31</v>
      </c>
      <c r="D2234" s="240" t="s">
        <v>32</v>
      </c>
      <c r="E2234" s="240" t="s">
        <v>4486</v>
      </c>
      <c r="F2234" s="240" t="s">
        <v>463</v>
      </c>
      <c r="G2234" s="240" t="s">
        <v>260</v>
      </c>
      <c r="H2234" s="240" t="s">
        <v>261</v>
      </c>
      <c r="I2234" s="240">
        <v>100</v>
      </c>
      <c r="J2234" s="240" t="s">
        <v>4089</v>
      </c>
      <c r="K2234" s="240" t="s">
        <v>3429</v>
      </c>
      <c r="L2234" s="240" t="s">
        <v>39</v>
      </c>
      <c r="M2234" s="240" t="s">
        <v>4466</v>
      </c>
      <c r="N2234" s="192" t="s">
        <v>4265</v>
      </c>
      <c r="Q2234" s="240" t="s">
        <v>4255</v>
      </c>
      <c r="R2234" s="331">
        <v>6180</v>
      </c>
      <c r="S2234" s="240" t="s">
        <v>4455</v>
      </c>
      <c r="T2234" s="240" t="s">
        <v>4456</v>
      </c>
      <c r="U2234" s="240" t="s">
        <v>3719</v>
      </c>
      <c r="V2234" s="240">
        <v>100010001376</v>
      </c>
      <c r="AJ2234" s="198" t="str">
        <f t="shared" si="39"/>
        <v>-</v>
      </c>
      <c r="AK2234" s="230">
        <v>2015</v>
      </c>
      <c r="AL2234" s="551" t="s">
        <v>6795</v>
      </c>
    </row>
    <row r="2235" spans="2:38" x14ac:dyDescent="0.15">
      <c r="B2235" s="353">
        <v>10221862</v>
      </c>
      <c r="C2235" s="353" t="s">
        <v>31</v>
      </c>
      <c r="D2235" s="353" t="s">
        <v>32</v>
      </c>
      <c r="E2235" s="353" t="s">
        <v>4541</v>
      </c>
      <c r="F2235" s="353">
        <v>413467</v>
      </c>
      <c r="G2235" s="353" t="s">
        <v>3991</v>
      </c>
      <c r="H2235" s="353" t="s">
        <v>321</v>
      </c>
      <c r="I2235" s="353">
        <v>500</v>
      </c>
      <c r="J2235" s="353" t="s">
        <v>2740</v>
      </c>
      <c r="K2235" s="353" t="s">
        <v>3601</v>
      </c>
      <c r="L2235" s="353" t="s">
        <v>39</v>
      </c>
      <c r="M2235" s="353" t="s">
        <v>4542</v>
      </c>
      <c r="N2235" s="192" t="s">
        <v>4710</v>
      </c>
      <c r="O2235" s="355"/>
      <c r="Q2235" s="355" t="s">
        <v>4788</v>
      </c>
      <c r="R2235" s="356">
        <v>6291</v>
      </c>
      <c r="S2235" s="357" t="s">
        <v>4543</v>
      </c>
      <c r="T2235" s="358" t="s">
        <v>4544</v>
      </c>
      <c r="U2235" s="355" t="s">
        <v>3719</v>
      </c>
      <c r="V2235" s="354">
        <v>100010001376</v>
      </c>
      <c r="AJ2235" s="198" t="str">
        <f t="shared" si="39"/>
        <v>-</v>
      </c>
      <c r="AK2235" s="230">
        <v>2015</v>
      </c>
      <c r="AL2235" s="551" t="s">
        <v>6795</v>
      </c>
    </row>
    <row r="2236" spans="2:38" x14ac:dyDescent="0.15">
      <c r="B2236" s="353">
        <v>10233063</v>
      </c>
      <c r="C2236" s="353" t="s">
        <v>31</v>
      </c>
      <c r="D2236" s="353" t="s">
        <v>32</v>
      </c>
      <c r="E2236" s="353" t="s">
        <v>4362</v>
      </c>
      <c r="F2236" s="353">
        <v>400568</v>
      </c>
      <c r="G2236" s="353" t="s">
        <v>4363</v>
      </c>
      <c r="H2236" s="353" t="s">
        <v>439</v>
      </c>
      <c r="I2236" s="353">
        <v>14500</v>
      </c>
      <c r="J2236" s="353" t="s">
        <v>207</v>
      </c>
      <c r="K2236" s="353" t="s">
        <v>3422</v>
      </c>
      <c r="L2236" s="353" t="s">
        <v>39</v>
      </c>
      <c r="M2236" s="353" t="s">
        <v>4542</v>
      </c>
      <c r="N2236" s="192" t="s">
        <v>2922</v>
      </c>
      <c r="O2236" s="355"/>
      <c r="Q2236" s="355" t="s">
        <v>4920</v>
      </c>
      <c r="R2236" s="356">
        <v>6292</v>
      </c>
      <c r="S2236" s="357" t="s">
        <v>4543</v>
      </c>
      <c r="T2236" s="358" t="s">
        <v>4544</v>
      </c>
      <c r="U2236" s="355" t="s">
        <v>3719</v>
      </c>
      <c r="V2236" s="354">
        <v>100010001376</v>
      </c>
      <c r="AJ2236" s="198" t="str">
        <f t="shared" si="39"/>
        <v>-</v>
      </c>
      <c r="AK2236" s="230">
        <v>2015</v>
      </c>
      <c r="AL2236" s="551" t="s">
        <v>6795</v>
      </c>
    </row>
    <row r="2237" spans="2:38" x14ac:dyDescent="0.15">
      <c r="B2237" s="353">
        <v>10232640</v>
      </c>
      <c r="C2237" s="353" t="s">
        <v>31</v>
      </c>
      <c r="D2237" s="353" t="s">
        <v>32</v>
      </c>
      <c r="E2237" s="353" t="s">
        <v>4362</v>
      </c>
      <c r="F2237" s="353">
        <v>400568</v>
      </c>
      <c r="G2237" s="353" t="s">
        <v>4363</v>
      </c>
      <c r="H2237" s="353" t="s">
        <v>439</v>
      </c>
      <c r="I2237" s="353">
        <v>20400</v>
      </c>
      <c r="J2237" s="353" t="s">
        <v>449</v>
      </c>
      <c r="K2237" s="353" t="s">
        <v>1080</v>
      </c>
      <c r="L2237" s="353" t="s">
        <v>39</v>
      </c>
      <c r="M2237" s="353" t="s">
        <v>4542</v>
      </c>
      <c r="N2237" s="192" t="s">
        <v>4710</v>
      </c>
      <c r="O2237" s="355"/>
      <c r="Q2237" s="355" t="s">
        <v>4767</v>
      </c>
      <c r="R2237" s="356">
        <v>6293</v>
      </c>
      <c r="S2237" s="357" t="s">
        <v>4543</v>
      </c>
      <c r="T2237" s="358" t="s">
        <v>4544</v>
      </c>
      <c r="U2237" s="355" t="s">
        <v>3719</v>
      </c>
      <c r="V2237" s="354">
        <v>100010001376</v>
      </c>
      <c r="AJ2237" s="198" t="str">
        <f t="shared" si="39"/>
        <v>-</v>
      </c>
      <c r="AK2237" s="230">
        <v>2015</v>
      </c>
      <c r="AL2237" s="551" t="s">
        <v>6795</v>
      </c>
    </row>
    <row r="2238" spans="2:38" x14ac:dyDescent="0.15">
      <c r="B2238" s="353">
        <v>10233084</v>
      </c>
      <c r="C2238" s="353" t="s">
        <v>31</v>
      </c>
      <c r="D2238" s="353" t="s">
        <v>32</v>
      </c>
      <c r="E2238" s="353" t="s">
        <v>4362</v>
      </c>
      <c r="F2238" s="353">
        <v>400568</v>
      </c>
      <c r="G2238" s="353" t="s">
        <v>4363</v>
      </c>
      <c r="H2238" s="353" t="s">
        <v>439</v>
      </c>
      <c r="I2238" s="353">
        <v>37300</v>
      </c>
      <c r="J2238" s="353" t="s">
        <v>1143</v>
      </c>
      <c r="K2238" s="353" t="s">
        <v>1144</v>
      </c>
      <c r="L2238" s="353" t="s">
        <v>39</v>
      </c>
      <c r="M2238" s="353" t="s">
        <v>4542</v>
      </c>
      <c r="N2238" s="192" t="s">
        <v>4710</v>
      </c>
      <c r="O2238" s="355"/>
      <c r="Q2238" s="355" t="s">
        <v>4729</v>
      </c>
      <c r="R2238" s="356">
        <v>6294</v>
      </c>
      <c r="S2238" s="357" t="s">
        <v>4543</v>
      </c>
      <c r="T2238" s="358" t="s">
        <v>4544</v>
      </c>
      <c r="U2238" s="355" t="s">
        <v>3719</v>
      </c>
      <c r="V2238" s="354">
        <v>100010001376</v>
      </c>
      <c r="AJ2238" s="198" t="str">
        <f t="shared" si="39"/>
        <v>-</v>
      </c>
      <c r="AK2238" s="230">
        <v>2015</v>
      </c>
      <c r="AL2238" s="551" t="s">
        <v>6795</v>
      </c>
    </row>
    <row r="2239" spans="2:38" x14ac:dyDescent="0.15">
      <c r="B2239" s="353">
        <v>10233085</v>
      </c>
      <c r="C2239" s="353" t="s">
        <v>31</v>
      </c>
      <c r="D2239" s="353" t="s">
        <v>32</v>
      </c>
      <c r="E2239" s="353" t="s">
        <v>4362</v>
      </c>
      <c r="F2239" s="353">
        <v>400568</v>
      </c>
      <c r="G2239" s="353" t="s">
        <v>4363</v>
      </c>
      <c r="H2239" s="353" t="s">
        <v>439</v>
      </c>
      <c r="I2239" s="353">
        <v>37800</v>
      </c>
      <c r="J2239" s="353" t="s">
        <v>1143</v>
      </c>
      <c r="K2239" s="353" t="s">
        <v>1144</v>
      </c>
      <c r="L2239" s="353" t="s">
        <v>39</v>
      </c>
      <c r="M2239" s="353" t="s">
        <v>4542</v>
      </c>
      <c r="N2239" s="192" t="s">
        <v>4710</v>
      </c>
      <c r="O2239" s="355"/>
      <c r="Q2239" s="355" t="s">
        <v>4730</v>
      </c>
      <c r="R2239" s="356">
        <v>6295</v>
      </c>
      <c r="S2239" s="357" t="s">
        <v>4543</v>
      </c>
      <c r="T2239" s="358" t="s">
        <v>4544</v>
      </c>
      <c r="U2239" s="355" t="s">
        <v>3719</v>
      </c>
      <c r="V2239" s="354">
        <v>100010001376</v>
      </c>
      <c r="AJ2239" s="198" t="str">
        <f t="shared" si="39"/>
        <v>-</v>
      </c>
      <c r="AK2239" s="230">
        <v>2015</v>
      </c>
      <c r="AL2239" s="551" t="s">
        <v>6795</v>
      </c>
    </row>
    <row r="2240" spans="2:38" x14ac:dyDescent="0.15">
      <c r="B2240" s="353">
        <v>10232739</v>
      </c>
      <c r="C2240" s="353" t="s">
        <v>31</v>
      </c>
      <c r="D2240" s="353" t="s">
        <v>32</v>
      </c>
      <c r="E2240" s="353" t="s">
        <v>4362</v>
      </c>
      <c r="F2240" s="353">
        <v>400568</v>
      </c>
      <c r="G2240" s="353" t="s">
        <v>4363</v>
      </c>
      <c r="H2240" s="353" t="s">
        <v>439</v>
      </c>
      <c r="I2240" s="353">
        <v>38400</v>
      </c>
      <c r="J2240" s="353" t="s">
        <v>491</v>
      </c>
      <c r="K2240" s="353" t="s">
        <v>549</v>
      </c>
      <c r="L2240" s="353" t="s">
        <v>39</v>
      </c>
      <c r="M2240" s="353" t="s">
        <v>4542</v>
      </c>
      <c r="N2240" s="192" t="s">
        <v>4710</v>
      </c>
      <c r="O2240" s="355"/>
      <c r="Q2240" s="355" t="s">
        <v>4779</v>
      </c>
      <c r="R2240" s="356">
        <v>6296</v>
      </c>
      <c r="S2240" s="357" t="s">
        <v>4543</v>
      </c>
      <c r="T2240" s="358" t="s">
        <v>4544</v>
      </c>
      <c r="U2240" s="355" t="s">
        <v>3719</v>
      </c>
      <c r="V2240" s="354">
        <v>100010001376</v>
      </c>
      <c r="AJ2240" s="198" t="str">
        <f t="shared" si="39"/>
        <v>-</v>
      </c>
      <c r="AK2240" s="230">
        <v>2015</v>
      </c>
      <c r="AL2240" s="551" t="s">
        <v>6795</v>
      </c>
    </row>
    <row r="2241" spans="2:38" x14ac:dyDescent="0.15">
      <c r="B2241" s="353">
        <v>10240919</v>
      </c>
      <c r="C2241" s="353" t="s">
        <v>31</v>
      </c>
      <c r="D2241" s="353" t="s">
        <v>32</v>
      </c>
      <c r="E2241" s="353" t="s">
        <v>4362</v>
      </c>
      <c r="F2241" s="353">
        <v>400568</v>
      </c>
      <c r="G2241" s="353" t="s">
        <v>4363</v>
      </c>
      <c r="H2241" s="353" t="s">
        <v>439</v>
      </c>
      <c r="I2241" s="353">
        <v>51800</v>
      </c>
      <c r="J2241" s="353" t="s">
        <v>4302</v>
      </c>
      <c r="K2241" s="353" t="s">
        <v>950</v>
      </c>
      <c r="L2241" s="353" t="s">
        <v>39</v>
      </c>
      <c r="M2241" s="353" t="s">
        <v>4542</v>
      </c>
      <c r="N2241" s="192" t="s">
        <v>2922</v>
      </c>
      <c r="O2241" s="355"/>
      <c r="Q2241" s="355" t="s">
        <v>5020</v>
      </c>
      <c r="R2241" s="356">
        <v>6297</v>
      </c>
      <c r="S2241" s="357" t="s">
        <v>4543</v>
      </c>
      <c r="T2241" s="358" t="s">
        <v>4544</v>
      </c>
      <c r="U2241" s="355" t="s">
        <v>3719</v>
      </c>
      <c r="V2241" s="354">
        <v>100010001376</v>
      </c>
      <c r="AJ2241" s="198" t="str">
        <f t="shared" si="39"/>
        <v>-</v>
      </c>
      <c r="AK2241" s="230">
        <v>2015</v>
      </c>
      <c r="AL2241" s="551" t="s">
        <v>6795</v>
      </c>
    </row>
    <row r="2242" spans="2:38" x14ac:dyDescent="0.15">
      <c r="B2242" s="353">
        <v>10240920</v>
      </c>
      <c r="C2242" s="353" t="s">
        <v>31</v>
      </c>
      <c r="D2242" s="353" t="s">
        <v>32</v>
      </c>
      <c r="E2242" s="353" t="s">
        <v>4362</v>
      </c>
      <c r="F2242" s="353">
        <v>400568</v>
      </c>
      <c r="G2242" s="353" t="s">
        <v>4363</v>
      </c>
      <c r="H2242" s="353" t="s">
        <v>439</v>
      </c>
      <c r="I2242" s="353">
        <v>65110</v>
      </c>
      <c r="J2242" s="353" t="s">
        <v>4309</v>
      </c>
      <c r="K2242" s="353" t="s">
        <v>445</v>
      </c>
      <c r="L2242" s="353" t="s">
        <v>39</v>
      </c>
      <c r="M2242" s="353" t="s">
        <v>4542</v>
      </c>
      <c r="N2242" s="192" t="s">
        <v>2922</v>
      </c>
      <c r="O2242" s="355"/>
      <c r="Q2242" s="355" t="s">
        <v>4990</v>
      </c>
      <c r="R2242" s="356">
        <v>6298</v>
      </c>
      <c r="S2242" s="357" t="s">
        <v>4543</v>
      </c>
      <c r="T2242" s="358" t="s">
        <v>4544</v>
      </c>
      <c r="U2242" s="355" t="s">
        <v>3719</v>
      </c>
      <c r="V2242" s="354">
        <v>100010001376</v>
      </c>
      <c r="AJ2242" s="198" t="str">
        <f t="shared" si="39"/>
        <v>-</v>
      </c>
      <c r="AK2242" s="230">
        <v>2015</v>
      </c>
      <c r="AL2242" s="551" t="s">
        <v>6795</v>
      </c>
    </row>
    <row r="2243" spans="2:38" x14ac:dyDescent="0.15">
      <c r="B2243" s="353">
        <v>10241726</v>
      </c>
      <c r="C2243" s="353" t="s">
        <v>31</v>
      </c>
      <c r="D2243" s="353" t="s">
        <v>32</v>
      </c>
      <c r="E2243" s="353" t="s">
        <v>4362</v>
      </c>
      <c r="F2243" s="353">
        <v>400568</v>
      </c>
      <c r="G2243" s="353" t="s">
        <v>4363</v>
      </c>
      <c r="H2243" s="353" t="s">
        <v>439</v>
      </c>
      <c r="I2243" s="353">
        <v>65150</v>
      </c>
      <c r="J2243" s="353" t="s">
        <v>474</v>
      </c>
      <c r="K2243" s="353" t="s">
        <v>731</v>
      </c>
      <c r="L2243" s="353" t="s">
        <v>39</v>
      </c>
      <c r="M2243" s="353" t="s">
        <v>4542</v>
      </c>
      <c r="N2243" s="192" t="s">
        <v>4710</v>
      </c>
      <c r="O2243" s="355"/>
      <c r="Q2243" s="355" t="s">
        <v>4891</v>
      </c>
      <c r="R2243" s="356">
        <v>6299</v>
      </c>
      <c r="S2243" s="357" t="s">
        <v>4543</v>
      </c>
      <c r="T2243" s="358" t="s">
        <v>4544</v>
      </c>
      <c r="U2243" s="355" t="s">
        <v>3719</v>
      </c>
      <c r="V2243" s="354">
        <v>100010001376</v>
      </c>
      <c r="AJ2243" s="198" t="str">
        <f t="shared" si="39"/>
        <v>-</v>
      </c>
      <c r="AK2243" s="230">
        <v>2015</v>
      </c>
      <c r="AL2243" s="551" t="s">
        <v>6795</v>
      </c>
    </row>
    <row r="2244" spans="2:38" x14ac:dyDescent="0.15">
      <c r="B2244" s="353">
        <v>10233591</v>
      </c>
      <c r="C2244" s="353" t="s">
        <v>31</v>
      </c>
      <c r="D2244" s="353" t="s">
        <v>32</v>
      </c>
      <c r="E2244" s="353" t="s">
        <v>4353</v>
      </c>
      <c r="F2244" s="353">
        <v>412863</v>
      </c>
      <c r="G2244" s="353" t="s">
        <v>679</v>
      </c>
      <c r="H2244" s="353" t="s">
        <v>680</v>
      </c>
      <c r="I2244" s="353">
        <v>32901</v>
      </c>
      <c r="J2244" s="353" t="s">
        <v>4302</v>
      </c>
      <c r="K2244" s="353" t="s">
        <v>950</v>
      </c>
      <c r="L2244" s="353" t="s">
        <v>39</v>
      </c>
      <c r="M2244" s="353" t="s">
        <v>4542</v>
      </c>
      <c r="N2244" s="192" t="s">
        <v>2922</v>
      </c>
      <c r="O2244" s="355"/>
      <c r="Q2244" s="355" t="s">
        <v>5027</v>
      </c>
      <c r="R2244" s="356">
        <v>6300</v>
      </c>
      <c r="S2244" s="357" t="s">
        <v>4543</v>
      </c>
      <c r="T2244" s="358" t="s">
        <v>4544</v>
      </c>
      <c r="U2244" s="355" t="s">
        <v>3719</v>
      </c>
      <c r="V2244" s="354">
        <v>100010001376</v>
      </c>
      <c r="AJ2244" s="198" t="str">
        <f t="shared" si="39"/>
        <v>-</v>
      </c>
      <c r="AK2244" s="230">
        <v>2015</v>
      </c>
      <c r="AL2244" s="551" t="s">
        <v>6795</v>
      </c>
    </row>
    <row r="2245" spans="2:38" x14ac:dyDescent="0.15">
      <c r="B2245" s="353">
        <v>10233501</v>
      </c>
      <c r="C2245" s="353" t="s">
        <v>31</v>
      </c>
      <c r="D2245" s="353" t="s">
        <v>32</v>
      </c>
      <c r="E2245" s="353" t="s">
        <v>4353</v>
      </c>
      <c r="F2245" s="353">
        <v>412863</v>
      </c>
      <c r="G2245" s="353" t="s">
        <v>679</v>
      </c>
      <c r="H2245" s="353" t="s">
        <v>680</v>
      </c>
      <c r="I2245" s="353">
        <v>42601</v>
      </c>
      <c r="J2245" s="353" t="s">
        <v>4309</v>
      </c>
      <c r="K2245" s="353" t="s">
        <v>445</v>
      </c>
      <c r="L2245" s="353" t="s">
        <v>39</v>
      </c>
      <c r="M2245" s="353" t="s">
        <v>4542</v>
      </c>
      <c r="N2245" s="192" t="s">
        <v>2922</v>
      </c>
      <c r="O2245" s="355"/>
      <c r="Q2245" s="355" t="s">
        <v>4991</v>
      </c>
      <c r="R2245" s="356">
        <v>6301</v>
      </c>
      <c r="S2245" s="357" t="s">
        <v>4543</v>
      </c>
      <c r="T2245" s="358" t="s">
        <v>4544</v>
      </c>
      <c r="U2245" s="355" t="s">
        <v>3719</v>
      </c>
      <c r="V2245" s="354">
        <v>100010001376</v>
      </c>
      <c r="AJ2245" s="198" t="str">
        <f t="shared" si="39"/>
        <v>-</v>
      </c>
      <c r="AK2245" s="230">
        <v>2015</v>
      </c>
      <c r="AL2245" s="551" t="s">
        <v>6795</v>
      </c>
    </row>
    <row r="2246" spans="2:38" x14ac:dyDescent="0.15">
      <c r="B2246" s="353">
        <v>10243980</v>
      </c>
      <c r="C2246" s="353" t="s">
        <v>31</v>
      </c>
      <c r="D2246" s="353" t="s">
        <v>32</v>
      </c>
      <c r="E2246" s="353" t="s">
        <v>4545</v>
      </c>
      <c r="F2246" s="353">
        <v>400445</v>
      </c>
      <c r="G2246" s="353" t="s">
        <v>4070</v>
      </c>
      <c r="H2246" s="353" t="s">
        <v>2398</v>
      </c>
      <c r="I2246" s="353">
        <v>4310</v>
      </c>
      <c r="J2246" s="353" t="s">
        <v>4546</v>
      </c>
      <c r="K2246" s="353" t="s">
        <v>4547</v>
      </c>
      <c r="L2246" s="353" t="s">
        <v>39</v>
      </c>
      <c r="M2246" s="353" t="s">
        <v>4548</v>
      </c>
      <c r="N2246" s="192" t="s">
        <v>4710</v>
      </c>
      <c r="O2246" s="355"/>
      <c r="Q2246" s="355" t="s">
        <v>4908</v>
      </c>
      <c r="R2246" s="356">
        <v>6302</v>
      </c>
      <c r="S2246" s="357" t="s">
        <v>4543</v>
      </c>
      <c r="T2246" s="358" t="s">
        <v>4544</v>
      </c>
      <c r="U2246" s="355" t="s">
        <v>3719</v>
      </c>
      <c r="V2246" s="354">
        <v>100010001376</v>
      </c>
      <c r="AJ2246" s="198" t="str">
        <f t="shared" si="39"/>
        <v>-</v>
      </c>
      <c r="AK2246" s="230">
        <v>2015</v>
      </c>
      <c r="AL2246" s="551" t="s">
        <v>6795</v>
      </c>
    </row>
    <row r="2247" spans="2:38" x14ac:dyDescent="0.15">
      <c r="B2247" s="353">
        <v>10241771</v>
      </c>
      <c r="C2247" s="353" t="s">
        <v>31</v>
      </c>
      <c r="D2247" s="353" t="s">
        <v>32</v>
      </c>
      <c r="E2247" s="353" t="s">
        <v>4549</v>
      </c>
      <c r="F2247" s="353">
        <v>403785</v>
      </c>
      <c r="G2247" s="353" t="s">
        <v>4550</v>
      </c>
      <c r="H2247" s="353" t="s">
        <v>2398</v>
      </c>
      <c r="I2247" s="353">
        <v>400</v>
      </c>
      <c r="J2247" s="353" t="s">
        <v>175</v>
      </c>
      <c r="K2247" s="353" t="s">
        <v>452</v>
      </c>
      <c r="L2247" s="353" t="s">
        <v>39</v>
      </c>
      <c r="M2247" s="353" t="s">
        <v>4548</v>
      </c>
      <c r="N2247" s="192" t="s">
        <v>4252</v>
      </c>
      <c r="O2247" s="355"/>
      <c r="Q2247" s="355" t="s">
        <v>5296</v>
      </c>
      <c r="R2247" s="356">
        <v>6303</v>
      </c>
      <c r="S2247" s="357" t="s">
        <v>4543</v>
      </c>
      <c r="T2247" s="358" t="s">
        <v>4544</v>
      </c>
      <c r="U2247" s="355" t="s">
        <v>3719</v>
      </c>
      <c r="V2247" s="354">
        <v>100010001376</v>
      </c>
      <c r="AJ2247" s="198" t="str">
        <f t="shared" si="39"/>
        <v>-</v>
      </c>
      <c r="AK2247" s="230">
        <v>2015</v>
      </c>
      <c r="AL2247" s="551" t="s">
        <v>6795</v>
      </c>
    </row>
    <row r="2248" spans="2:38" x14ac:dyDescent="0.15">
      <c r="B2248" s="353">
        <v>10233068</v>
      </c>
      <c r="C2248" s="353" t="s">
        <v>31</v>
      </c>
      <c r="D2248" s="353" t="s">
        <v>32</v>
      </c>
      <c r="E2248" s="353" t="s">
        <v>4362</v>
      </c>
      <c r="F2248" s="353">
        <v>400568</v>
      </c>
      <c r="G2248" s="353" t="s">
        <v>4363</v>
      </c>
      <c r="H2248" s="353" t="s">
        <v>439</v>
      </c>
      <c r="I2248" s="353">
        <v>32100</v>
      </c>
      <c r="J2248" s="353" t="s">
        <v>290</v>
      </c>
      <c r="K2248" s="353" t="s">
        <v>413</v>
      </c>
      <c r="L2248" s="353" t="s">
        <v>255</v>
      </c>
      <c r="M2248" s="353" t="s">
        <v>4551</v>
      </c>
      <c r="N2248" s="192" t="s">
        <v>2922</v>
      </c>
      <c r="O2248" s="353"/>
      <c r="Q2248" s="353" t="s">
        <v>5161</v>
      </c>
      <c r="R2248" s="356">
        <v>6304</v>
      </c>
      <c r="S2248" s="357" t="s">
        <v>4543</v>
      </c>
      <c r="T2248" s="358" t="s">
        <v>4544</v>
      </c>
      <c r="U2248" s="355" t="s">
        <v>3719</v>
      </c>
      <c r="V2248" s="354">
        <v>100010001376</v>
      </c>
      <c r="AJ2248" s="198" t="str">
        <f t="shared" si="39"/>
        <v>-</v>
      </c>
      <c r="AK2248" s="230">
        <v>2015</v>
      </c>
      <c r="AL2248" s="551" t="s">
        <v>6795</v>
      </c>
    </row>
    <row r="2249" spans="2:38" x14ac:dyDescent="0.15">
      <c r="B2249" s="353">
        <v>10233069</v>
      </c>
      <c r="C2249" s="353" t="s">
        <v>31</v>
      </c>
      <c r="D2249" s="353" t="s">
        <v>32</v>
      </c>
      <c r="E2249" s="353" t="s">
        <v>4362</v>
      </c>
      <c r="F2249" s="353">
        <v>400568</v>
      </c>
      <c r="G2249" s="353" t="s">
        <v>4363</v>
      </c>
      <c r="H2249" s="353" t="s">
        <v>439</v>
      </c>
      <c r="I2249" s="353">
        <v>32600</v>
      </c>
      <c r="J2249" s="353" t="s">
        <v>290</v>
      </c>
      <c r="K2249" s="353" t="s">
        <v>413</v>
      </c>
      <c r="L2249" s="353" t="s">
        <v>255</v>
      </c>
      <c r="M2249" s="353" t="s">
        <v>4551</v>
      </c>
      <c r="N2249" s="192" t="s">
        <v>2922</v>
      </c>
      <c r="O2249" s="353"/>
      <c r="Q2249" s="353" t="s">
        <v>5158</v>
      </c>
      <c r="R2249" s="356">
        <v>6305</v>
      </c>
      <c r="S2249" s="357" t="s">
        <v>4543</v>
      </c>
      <c r="T2249" s="358" t="s">
        <v>4544</v>
      </c>
      <c r="U2249" s="355" t="s">
        <v>3719</v>
      </c>
      <c r="V2249" s="354">
        <v>100010001376</v>
      </c>
      <c r="AJ2249" s="198" t="str">
        <f t="shared" si="39"/>
        <v>-</v>
      </c>
      <c r="AK2249" s="230">
        <v>2015</v>
      </c>
      <c r="AL2249" s="551" t="s">
        <v>6795</v>
      </c>
    </row>
    <row r="2250" spans="2:38" ht="32" x14ac:dyDescent="0.2">
      <c r="B2250" s="253" t="s">
        <v>4553</v>
      </c>
      <c r="C2250" s="240" t="s">
        <v>31</v>
      </c>
      <c r="D2250" s="240" t="s">
        <v>32</v>
      </c>
      <c r="E2250" s="285" t="s">
        <v>4554</v>
      </c>
      <c r="J2250" s="240" t="s">
        <v>1905</v>
      </c>
      <c r="Q2250" s="240" t="s">
        <v>4571</v>
      </c>
      <c r="R2250" s="331">
        <v>6311</v>
      </c>
      <c r="U2250" s="240" t="s">
        <v>3719</v>
      </c>
      <c r="V2250" s="285" t="s">
        <v>271</v>
      </c>
      <c r="AJ2250" s="198" t="str">
        <f t="shared" si="39"/>
        <v>-</v>
      </c>
      <c r="AK2250" s="230">
        <v>2015</v>
      </c>
      <c r="AL2250" s="551" t="s">
        <v>6795</v>
      </c>
    </row>
    <row r="2251" spans="2:38" x14ac:dyDescent="0.2">
      <c r="B2251" s="240">
        <v>10242376</v>
      </c>
      <c r="C2251" s="240" t="s">
        <v>31</v>
      </c>
      <c r="D2251" s="240" t="s">
        <v>32</v>
      </c>
      <c r="E2251" s="240" t="s">
        <v>4471</v>
      </c>
      <c r="F2251" s="240">
        <v>400279</v>
      </c>
      <c r="G2251" s="240" t="s">
        <v>2774</v>
      </c>
      <c r="H2251" s="240" t="s">
        <v>308</v>
      </c>
      <c r="J2251" s="240" t="s">
        <v>356</v>
      </c>
      <c r="K2251" s="240" t="s">
        <v>4574</v>
      </c>
      <c r="M2251" s="240" t="s">
        <v>4575</v>
      </c>
      <c r="Q2251" s="240" t="s">
        <v>4585</v>
      </c>
      <c r="R2251" s="331" t="s">
        <v>4579</v>
      </c>
      <c r="S2251" s="240" t="s">
        <v>4576</v>
      </c>
      <c r="T2251" s="240" t="s">
        <v>4577</v>
      </c>
      <c r="U2251" s="240" t="s">
        <v>3719</v>
      </c>
      <c r="V2251" s="285" t="s">
        <v>271</v>
      </c>
      <c r="AJ2251" s="198" t="str">
        <f t="shared" si="39"/>
        <v>-</v>
      </c>
      <c r="AK2251" s="230">
        <v>2015</v>
      </c>
      <c r="AL2251" s="551" t="s">
        <v>6795</v>
      </c>
    </row>
    <row r="2252" spans="2:38" x14ac:dyDescent="0.2">
      <c r="B2252" s="240">
        <v>10233869</v>
      </c>
      <c r="C2252" s="240" t="s">
        <v>31</v>
      </c>
      <c r="D2252" s="240" t="s">
        <v>32</v>
      </c>
      <c r="E2252" s="240" t="s">
        <v>4471</v>
      </c>
      <c r="F2252" s="240">
        <v>400279</v>
      </c>
      <c r="G2252" s="240" t="s">
        <v>2774</v>
      </c>
      <c r="H2252" s="240" t="s">
        <v>308</v>
      </c>
      <c r="J2252" s="240" t="s">
        <v>4578</v>
      </c>
      <c r="K2252" s="240" t="s">
        <v>4574</v>
      </c>
      <c r="M2252" s="240" t="s">
        <v>4575</v>
      </c>
      <c r="Q2252" s="240" t="s">
        <v>4586</v>
      </c>
      <c r="R2252" s="331" t="s">
        <v>4580</v>
      </c>
      <c r="S2252" s="240" t="s">
        <v>4576</v>
      </c>
      <c r="T2252" s="240" t="s">
        <v>4577</v>
      </c>
      <c r="U2252" s="240" t="s">
        <v>3719</v>
      </c>
      <c r="V2252" s="285" t="s">
        <v>271</v>
      </c>
      <c r="AJ2252" s="198" t="str">
        <f t="shared" si="39"/>
        <v>-</v>
      </c>
      <c r="AK2252" s="230">
        <v>2015</v>
      </c>
      <c r="AL2252" s="551" t="s">
        <v>6795</v>
      </c>
    </row>
    <row r="2253" spans="2:38" x14ac:dyDescent="0.2">
      <c r="B2253" s="240">
        <v>10243248</v>
      </c>
      <c r="C2253" s="240" t="s">
        <v>31</v>
      </c>
      <c r="D2253" s="240" t="s">
        <v>32</v>
      </c>
      <c r="E2253" s="240" t="s">
        <v>4471</v>
      </c>
      <c r="F2253" s="240">
        <v>400279</v>
      </c>
      <c r="G2253" s="240" t="s">
        <v>2774</v>
      </c>
      <c r="H2253" s="240" t="s">
        <v>308</v>
      </c>
      <c r="J2253" s="240" t="s">
        <v>449</v>
      </c>
      <c r="K2253" s="240" t="s">
        <v>4574</v>
      </c>
      <c r="M2253" s="240" t="s">
        <v>4575</v>
      </c>
      <c r="Q2253" s="240" t="s">
        <v>4587</v>
      </c>
      <c r="R2253" s="331" t="s">
        <v>4581</v>
      </c>
      <c r="S2253" s="240" t="s">
        <v>4576</v>
      </c>
      <c r="T2253" s="240" t="s">
        <v>4577</v>
      </c>
      <c r="U2253" s="240" t="s">
        <v>3719</v>
      </c>
      <c r="V2253" s="285" t="s">
        <v>271</v>
      </c>
      <c r="AJ2253" s="198" t="str">
        <f t="shared" si="39"/>
        <v>-</v>
      </c>
      <c r="AK2253" s="230">
        <v>2015</v>
      </c>
      <c r="AL2253" s="551" t="s">
        <v>6795</v>
      </c>
    </row>
    <row r="2254" spans="2:38" x14ac:dyDescent="0.2">
      <c r="B2254" s="240">
        <v>10228765</v>
      </c>
      <c r="C2254" s="240" t="s">
        <v>31</v>
      </c>
      <c r="D2254" s="240" t="s">
        <v>32</v>
      </c>
      <c r="E2254" s="240" t="s">
        <v>4357</v>
      </c>
      <c r="F2254" s="240">
        <v>404505</v>
      </c>
      <c r="G2254" s="240" t="s">
        <v>4358</v>
      </c>
      <c r="H2254" s="240" t="s">
        <v>4211</v>
      </c>
      <c r="I2254" s="240">
        <v>10400</v>
      </c>
      <c r="J2254" s="240" t="s">
        <v>546</v>
      </c>
      <c r="K2254" s="240" t="s">
        <v>699</v>
      </c>
      <c r="L2254" s="240" t="s">
        <v>39</v>
      </c>
      <c r="M2254" s="240" t="s">
        <v>4589</v>
      </c>
      <c r="Q2254" s="240" t="s">
        <v>4675</v>
      </c>
      <c r="R2254" s="331" t="s">
        <v>4610</v>
      </c>
      <c r="S2254" s="240" t="s">
        <v>4590</v>
      </c>
      <c r="T2254" s="240" t="s">
        <v>4591</v>
      </c>
      <c r="U2254" s="240" t="s">
        <v>3719</v>
      </c>
      <c r="V2254" s="285" t="s">
        <v>271</v>
      </c>
      <c r="AJ2254" s="198" t="str">
        <f t="shared" ref="AJ2254:AJ2279" si="40">IF(Q2254&lt;&gt;"",IF(Q2254="@","+","-"),MID(J2254,1,6))</f>
        <v>-</v>
      </c>
      <c r="AK2254" s="230">
        <v>2015</v>
      </c>
      <c r="AL2254" s="551" t="s">
        <v>6795</v>
      </c>
    </row>
    <row r="2255" spans="2:38" x14ac:dyDescent="0.2">
      <c r="B2255" s="240">
        <v>10228856</v>
      </c>
      <c r="C2255" s="240" t="s">
        <v>31</v>
      </c>
      <c r="D2255" s="240" t="s">
        <v>32</v>
      </c>
      <c r="E2255" s="240" t="s">
        <v>4357</v>
      </c>
      <c r="F2255" s="240">
        <v>404505</v>
      </c>
      <c r="G2255" s="240" t="s">
        <v>4358</v>
      </c>
      <c r="H2255" s="240" t="s">
        <v>4211</v>
      </c>
      <c r="I2255" s="240">
        <v>78200</v>
      </c>
      <c r="J2255" s="240" t="s">
        <v>486</v>
      </c>
      <c r="K2255" s="240" t="s">
        <v>553</v>
      </c>
      <c r="L2255" s="240" t="s">
        <v>39</v>
      </c>
      <c r="M2255" s="240" t="s">
        <v>4589</v>
      </c>
      <c r="Q2255" s="240" t="s">
        <v>4670</v>
      </c>
      <c r="R2255" s="331" t="s">
        <v>4611</v>
      </c>
      <c r="S2255" s="240" t="s">
        <v>4590</v>
      </c>
      <c r="T2255" s="240" t="s">
        <v>4591</v>
      </c>
      <c r="U2255" s="240" t="s">
        <v>3719</v>
      </c>
      <c r="V2255" s="285" t="s">
        <v>271</v>
      </c>
      <c r="AJ2255" s="198" t="str">
        <f t="shared" si="40"/>
        <v>-</v>
      </c>
      <c r="AK2255" s="230">
        <v>2015</v>
      </c>
      <c r="AL2255" s="551" t="s">
        <v>6795</v>
      </c>
    </row>
    <row r="2256" spans="2:38" x14ac:dyDescent="0.2">
      <c r="B2256" s="240">
        <v>10228875</v>
      </c>
      <c r="C2256" s="240" t="s">
        <v>31</v>
      </c>
      <c r="D2256" s="240" t="s">
        <v>32</v>
      </c>
      <c r="E2256" s="240" t="s">
        <v>4357</v>
      </c>
      <c r="F2256" s="240">
        <v>404505</v>
      </c>
      <c r="G2256" s="240" t="s">
        <v>4358</v>
      </c>
      <c r="H2256" s="240" t="s">
        <v>4211</v>
      </c>
      <c r="I2256" s="240">
        <v>4500</v>
      </c>
      <c r="J2256" s="240" t="s">
        <v>207</v>
      </c>
      <c r="K2256" s="240" t="s">
        <v>3422</v>
      </c>
      <c r="L2256" s="240" t="s">
        <v>39</v>
      </c>
      <c r="M2256" s="240" t="s">
        <v>4589</v>
      </c>
      <c r="Q2256" s="240" t="s">
        <v>4671</v>
      </c>
      <c r="R2256" s="331" t="s">
        <v>4612</v>
      </c>
      <c r="S2256" s="240" t="s">
        <v>4590</v>
      </c>
      <c r="T2256" s="240" t="s">
        <v>4591</v>
      </c>
      <c r="U2256" s="240" t="s">
        <v>3719</v>
      </c>
      <c r="V2256" s="285" t="s">
        <v>271</v>
      </c>
      <c r="AJ2256" s="198" t="str">
        <f t="shared" si="40"/>
        <v>-</v>
      </c>
      <c r="AK2256" s="230">
        <v>2015</v>
      </c>
      <c r="AL2256" s="551" t="s">
        <v>6795</v>
      </c>
    </row>
    <row r="2257" spans="2:38" x14ac:dyDescent="0.2">
      <c r="B2257" s="240">
        <v>10228899</v>
      </c>
      <c r="C2257" s="240" t="s">
        <v>31</v>
      </c>
      <c r="D2257" s="240" t="s">
        <v>32</v>
      </c>
      <c r="E2257" s="240" t="s">
        <v>4357</v>
      </c>
      <c r="F2257" s="240">
        <v>404505</v>
      </c>
      <c r="G2257" s="240" t="s">
        <v>4358</v>
      </c>
      <c r="H2257" s="240" t="s">
        <v>4211</v>
      </c>
      <c r="I2257" s="240">
        <v>21100</v>
      </c>
      <c r="J2257" s="240" t="s">
        <v>290</v>
      </c>
      <c r="K2257" s="240" t="s">
        <v>413</v>
      </c>
      <c r="L2257" s="240" t="s">
        <v>39</v>
      </c>
      <c r="M2257" s="240" t="s">
        <v>4589</v>
      </c>
      <c r="Q2257" s="240" t="s">
        <v>4672</v>
      </c>
      <c r="R2257" s="331" t="s">
        <v>4613</v>
      </c>
      <c r="S2257" s="240" t="s">
        <v>4590</v>
      </c>
      <c r="T2257" s="240" t="s">
        <v>4591</v>
      </c>
      <c r="U2257" s="240" t="s">
        <v>3719</v>
      </c>
      <c r="V2257" s="285" t="s">
        <v>271</v>
      </c>
      <c r="AJ2257" s="198" t="str">
        <f t="shared" si="40"/>
        <v>-</v>
      </c>
      <c r="AK2257" s="230">
        <v>2015</v>
      </c>
      <c r="AL2257" s="551" t="s">
        <v>6795</v>
      </c>
    </row>
    <row r="2258" spans="2:38" x14ac:dyDescent="0.2">
      <c r="B2258" s="240">
        <v>10229940</v>
      </c>
      <c r="C2258" s="240" t="s">
        <v>31</v>
      </c>
      <c r="D2258" s="240" t="s">
        <v>32</v>
      </c>
      <c r="E2258" s="240" t="s">
        <v>4353</v>
      </c>
      <c r="F2258" s="240">
        <v>412863</v>
      </c>
      <c r="G2258" s="240" t="s">
        <v>679</v>
      </c>
      <c r="H2258" s="240" t="s">
        <v>680</v>
      </c>
      <c r="I2258" s="240">
        <v>7600</v>
      </c>
      <c r="J2258" s="240" t="s">
        <v>1074</v>
      </c>
      <c r="K2258" s="240" t="s">
        <v>1075</v>
      </c>
      <c r="L2258" s="240" t="s">
        <v>39</v>
      </c>
      <c r="M2258" s="240" t="s">
        <v>4589</v>
      </c>
      <c r="N2258" s="192" t="s">
        <v>4710</v>
      </c>
      <c r="Q2258" s="240" t="s">
        <v>4900</v>
      </c>
      <c r="R2258" s="331" t="s">
        <v>4614</v>
      </c>
      <c r="S2258" s="240" t="s">
        <v>4590</v>
      </c>
      <c r="T2258" s="240" t="s">
        <v>4591</v>
      </c>
      <c r="U2258" s="240" t="s">
        <v>3719</v>
      </c>
      <c r="V2258" s="285" t="s">
        <v>271</v>
      </c>
      <c r="AJ2258" s="198" t="str">
        <f t="shared" si="40"/>
        <v>-</v>
      </c>
      <c r="AK2258" s="230">
        <v>2015</v>
      </c>
      <c r="AL2258" s="551" t="s">
        <v>6795</v>
      </c>
    </row>
    <row r="2259" spans="2:38" x14ac:dyDescent="0.2">
      <c r="B2259" s="240">
        <v>10229944</v>
      </c>
      <c r="C2259" s="240" t="s">
        <v>31</v>
      </c>
      <c r="D2259" s="240" t="s">
        <v>32</v>
      </c>
      <c r="E2259" s="240" t="s">
        <v>4353</v>
      </c>
      <c r="F2259" s="240">
        <v>412863</v>
      </c>
      <c r="G2259" s="240" t="s">
        <v>679</v>
      </c>
      <c r="H2259" s="240" t="s">
        <v>680</v>
      </c>
      <c r="I2259" s="240">
        <v>10400</v>
      </c>
      <c r="J2259" s="240" t="s">
        <v>449</v>
      </c>
      <c r="K2259" s="240" t="s">
        <v>1080</v>
      </c>
      <c r="L2259" s="240" t="s">
        <v>39</v>
      </c>
      <c r="M2259" s="240" t="s">
        <v>4589</v>
      </c>
      <c r="N2259" s="192" t="s">
        <v>4710</v>
      </c>
      <c r="Q2259" s="240" t="s">
        <v>4766</v>
      </c>
      <c r="R2259" s="331" t="s">
        <v>4615</v>
      </c>
      <c r="S2259" s="240" t="s">
        <v>4590</v>
      </c>
      <c r="T2259" s="240" t="s">
        <v>4591</v>
      </c>
      <c r="U2259" s="240" t="s">
        <v>3719</v>
      </c>
      <c r="V2259" s="285" t="s">
        <v>271</v>
      </c>
      <c r="AJ2259" s="198" t="str">
        <f t="shared" si="40"/>
        <v>-</v>
      </c>
      <c r="AK2259" s="230">
        <v>2015</v>
      </c>
      <c r="AL2259" s="551" t="s">
        <v>6795</v>
      </c>
    </row>
    <row r="2260" spans="2:38" x14ac:dyDescent="0.2">
      <c r="B2260" s="240">
        <v>10229984</v>
      </c>
      <c r="C2260" s="240" t="s">
        <v>31</v>
      </c>
      <c r="D2260" s="240" t="s">
        <v>32</v>
      </c>
      <c r="E2260" s="240" t="s">
        <v>4353</v>
      </c>
      <c r="F2260" s="240">
        <v>412863</v>
      </c>
      <c r="G2260" s="240" t="s">
        <v>679</v>
      </c>
      <c r="H2260" s="240" t="s">
        <v>680</v>
      </c>
      <c r="I2260" s="240">
        <v>25900</v>
      </c>
      <c r="J2260" s="240" t="s">
        <v>491</v>
      </c>
      <c r="K2260" s="240" t="s">
        <v>549</v>
      </c>
      <c r="L2260" s="240" t="s">
        <v>39</v>
      </c>
      <c r="M2260" s="240" t="s">
        <v>4589</v>
      </c>
      <c r="N2260" s="192" t="s">
        <v>4710</v>
      </c>
      <c r="Q2260" s="240" t="s">
        <v>4773</v>
      </c>
      <c r="R2260" s="331" t="s">
        <v>4616</v>
      </c>
      <c r="S2260" s="240" t="s">
        <v>4590</v>
      </c>
      <c r="T2260" s="240" t="s">
        <v>4591</v>
      </c>
      <c r="U2260" s="240" t="s">
        <v>3719</v>
      </c>
      <c r="V2260" s="285" t="s">
        <v>271</v>
      </c>
      <c r="AJ2260" s="198" t="str">
        <f t="shared" si="40"/>
        <v>-</v>
      </c>
      <c r="AK2260" s="230">
        <v>2015</v>
      </c>
      <c r="AL2260" s="551" t="s">
        <v>6795</v>
      </c>
    </row>
    <row r="2261" spans="2:38" x14ac:dyDescent="0.2">
      <c r="B2261" s="240">
        <v>10230097</v>
      </c>
      <c r="C2261" s="240" t="s">
        <v>31</v>
      </c>
      <c r="D2261" s="240" t="s">
        <v>32</v>
      </c>
      <c r="E2261" s="240" t="s">
        <v>4353</v>
      </c>
      <c r="F2261" s="240">
        <v>412863</v>
      </c>
      <c r="G2261" s="240" t="s">
        <v>679</v>
      </c>
      <c r="H2261" s="240" t="s">
        <v>680</v>
      </c>
      <c r="I2261" s="240">
        <v>21100</v>
      </c>
      <c r="J2261" s="240" t="s">
        <v>290</v>
      </c>
      <c r="K2261" s="240" t="s">
        <v>413</v>
      </c>
      <c r="L2261" s="240" t="s">
        <v>39</v>
      </c>
      <c r="M2261" s="240" t="s">
        <v>4589</v>
      </c>
      <c r="Q2261" s="240" t="s">
        <v>5157</v>
      </c>
      <c r="R2261" s="331" t="s">
        <v>4617</v>
      </c>
      <c r="S2261" s="240" t="s">
        <v>4590</v>
      </c>
      <c r="T2261" s="240" t="s">
        <v>4591</v>
      </c>
      <c r="U2261" s="240" t="s">
        <v>3719</v>
      </c>
      <c r="V2261" s="285" t="s">
        <v>271</v>
      </c>
      <c r="AJ2261" s="198" t="str">
        <f t="shared" si="40"/>
        <v>-</v>
      </c>
      <c r="AK2261" s="230">
        <v>2015</v>
      </c>
      <c r="AL2261" s="551" t="s">
        <v>6795</v>
      </c>
    </row>
    <row r="2262" spans="2:38" x14ac:dyDescent="0.2">
      <c r="B2262" s="240">
        <v>10230121</v>
      </c>
      <c r="C2262" s="240" t="s">
        <v>31</v>
      </c>
      <c r="D2262" s="240" t="s">
        <v>32</v>
      </c>
      <c r="E2262" s="240" t="s">
        <v>4353</v>
      </c>
      <c r="F2262" s="240">
        <v>412863</v>
      </c>
      <c r="G2262" s="240" t="s">
        <v>679</v>
      </c>
      <c r="H2262" s="240" t="s">
        <v>680</v>
      </c>
      <c r="I2262" s="240">
        <v>4300</v>
      </c>
      <c r="J2262" s="240" t="s">
        <v>207</v>
      </c>
      <c r="K2262" s="240" t="s">
        <v>3422</v>
      </c>
      <c r="L2262" s="240" t="s">
        <v>39</v>
      </c>
      <c r="M2262" s="240" t="s">
        <v>4589</v>
      </c>
      <c r="N2262" s="192" t="s">
        <v>2922</v>
      </c>
      <c r="Q2262" s="240" t="s">
        <v>4887</v>
      </c>
      <c r="R2262" s="331" t="s">
        <v>4618</v>
      </c>
      <c r="S2262" s="240" t="s">
        <v>4590</v>
      </c>
      <c r="T2262" s="240" t="s">
        <v>4591</v>
      </c>
      <c r="U2262" s="240" t="s">
        <v>3719</v>
      </c>
      <c r="V2262" s="285" t="s">
        <v>271</v>
      </c>
      <c r="AJ2262" s="198" t="str">
        <f t="shared" si="40"/>
        <v>-</v>
      </c>
      <c r="AK2262" s="230">
        <v>2015</v>
      </c>
      <c r="AL2262" s="551" t="s">
        <v>6795</v>
      </c>
    </row>
    <row r="2263" spans="2:38" x14ac:dyDescent="0.2">
      <c r="B2263" s="240">
        <v>10232247</v>
      </c>
      <c r="C2263" s="240" t="s">
        <v>31</v>
      </c>
      <c r="D2263" s="240" t="s">
        <v>32</v>
      </c>
      <c r="E2263" s="240" t="s">
        <v>4368</v>
      </c>
      <c r="F2263" s="240">
        <v>409917</v>
      </c>
      <c r="G2263" s="240" t="s">
        <v>4369</v>
      </c>
      <c r="H2263" s="240" t="s">
        <v>333</v>
      </c>
      <c r="I2263" s="240">
        <v>7300</v>
      </c>
      <c r="J2263" s="240" t="s">
        <v>1074</v>
      </c>
      <c r="K2263" s="240" t="s">
        <v>1075</v>
      </c>
      <c r="L2263" s="240" t="s">
        <v>39</v>
      </c>
      <c r="M2263" s="240" t="s">
        <v>4592</v>
      </c>
      <c r="N2263" s="192" t="s">
        <v>4710</v>
      </c>
      <c r="Q2263" s="240" t="s">
        <v>4899</v>
      </c>
      <c r="R2263" s="331" t="s">
        <v>4619</v>
      </c>
      <c r="S2263" s="240" t="s">
        <v>4590</v>
      </c>
      <c r="T2263" s="240" t="s">
        <v>4591</v>
      </c>
      <c r="U2263" s="240" t="s">
        <v>3719</v>
      </c>
      <c r="V2263" s="285" t="s">
        <v>271</v>
      </c>
      <c r="AJ2263" s="198" t="str">
        <f t="shared" si="40"/>
        <v>-</v>
      </c>
      <c r="AK2263" s="230">
        <v>2015</v>
      </c>
      <c r="AL2263" s="551" t="s">
        <v>6795</v>
      </c>
    </row>
    <row r="2264" spans="2:38" x14ac:dyDescent="0.2">
      <c r="B2264" s="240">
        <v>10232251</v>
      </c>
      <c r="C2264" s="240" t="s">
        <v>31</v>
      </c>
      <c r="D2264" s="240" t="s">
        <v>32</v>
      </c>
      <c r="E2264" s="240" t="s">
        <v>4368</v>
      </c>
      <c r="F2264" s="240">
        <v>409917</v>
      </c>
      <c r="G2264" s="240" t="s">
        <v>4369</v>
      </c>
      <c r="H2264" s="240" t="s">
        <v>333</v>
      </c>
      <c r="I2264" s="240">
        <v>10400</v>
      </c>
      <c r="J2264" s="240" t="s">
        <v>449</v>
      </c>
      <c r="K2264" s="240" t="s">
        <v>1080</v>
      </c>
      <c r="L2264" s="240" t="s">
        <v>39</v>
      </c>
      <c r="M2264" s="240" t="s">
        <v>4592</v>
      </c>
      <c r="N2264" s="192" t="s">
        <v>4710</v>
      </c>
      <c r="Q2264" s="240" t="s">
        <v>4765</v>
      </c>
      <c r="R2264" s="331" t="s">
        <v>4620</v>
      </c>
      <c r="S2264" s="240" t="s">
        <v>4590</v>
      </c>
      <c r="T2264" s="240" t="s">
        <v>4591</v>
      </c>
      <c r="U2264" s="240" t="s">
        <v>3719</v>
      </c>
      <c r="V2264" s="285" t="s">
        <v>271</v>
      </c>
      <c r="AJ2264" s="198" t="str">
        <f t="shared" si="40"/>
        <v>-</v>
      </c>
      <c r="AK2264" s="230">
        <v>2015</v>
      </c>
      <c r="AL2264" s="551" t="s">
        <v>6795</v>
      </c>
    </row>
    <row r="2265" spans="2:38" x14ac:dyDescent="0.2">
      <c r="B2265" s="240">
        <v>10232541</v>
      </c>
      <c r="C2265" s="240" t="s">
        <v>31</v>
      </c>
      <c r="D2265" s="240" t="s">
        <v>32</v>
      </c>
      <c r="E2265" s="240" t="s">
        <v>4368</v>
      </c>
      <c r="F2265" s="240">
        <v>409917</v>
      </c>
      <c r="G2265" s="240" t="s">
        <v>4369</v>
      </c>
      <c r="H2265" s="240" t="s">
        <v>333</v>
      </c>
      <c r="I2265" s="240">
        <v>21200</v>
      </c>
      <c r="J2265" s="240" t="s">
        <v>290</v>
      </c>
      <c r="K2265" s="240" t="s">
        <v>413</v>
      </c>
      <c r="L2265" s="240" t="s">
        <v>39</v>
      </c>
      <c r="M2265" s="240" t="s">
        <v>4592</v>
      </c>
      <c r="N2265" s="192" t="s">
        <v>2922</v>
      </c>
      <c r="Q2265" s="240" t="s">
        <v>5183</v>
      </c>
      <c r="R2265" s="331" t="s">
        <v>4621</v>
      </c>
      <c r="S2265" s="240" t="s">
        <v>4590</v>
      </c>
      <c r="T2265" s="240" t="s">
        <v>4591</v>
      </c>
      <c r="U2265" s="240" t="s">
        <v>3719</v>
      </c>
      <c r="V2265" s="285" t="s">
        <v>271</v>
      </c>
      <c r="AJ2265" s="198" t="str">
        <f t="shared" si="40"/>
        <v>-</v>
      </c>
      <c r="AK2265" s="230">
        <v>2015</v>
      </c>
      <c r="AL2265" s="551" t="s">
        <v>6795</v>
      </c>
    </row>
    <row r="2266" spans="2:38" x14ac:dyDescent="0.2">
      <c r="B2266" s="240">
        <v>10232550</v>
      </c>
      <c r="C2266" s="240" t="s">
        <v>31</v>
      </c>
      <c r="D2266" s="240" t="s">
        <v>32</v>
      </c>
      <c r="E2266" s="240" t="s">
        <v>4368</v>
      </c>
      <c r="F2266" s="240">
        <v>409917</v>
      </c>
      <c r="G2266" s="240" t="s">
        <v>4369</v>
      </c>
      <c r="H2266" s="240" t="s">
        <v>333</v>
      </c>
      <c r="I2266" s="240">
        <v>24200</v>
      </c>
      <c r="J2266" s="240" t="s">
        <v>1143</v>
      </c>
      <c r="K2266" s="240" t="s">
        <v>1144</v>
      </c>
      <c r="L2266" s="240" t="s">
        <v>39</v>
      </c>
      <c r="M2266" s="240" t="s">
        <v>4592</v>
      </c>
      <c r="N2266" s="192" t="s">
        <v>4710</v>
      </c>
      <c r="Q2266" s="240" t="s">
        <v>4731</v>
      </c>
      <c r="R2266" s="331" t="s">
        <v>4622</v>
      </c>
      <c r="S2266" s="240" t="s">
        <v>4590</v>
      </c>
      <c r="T2266" s="240" t="s">
        <v>4591</v>
      </c>
      <c r="U2266" s="240" t="s">
        <v>3719</v>
      </c>
      <c r="V2266" s="285" t="s">
        <v>271</v>
      </c>
      <c r="AJ2266" s="198" t="str">
        <f t="shared" si="40"/>
        <v>-</v>
      </c>
      <c r="AK2266" s="230">
        <v>2015</v>
      </c>
      <c r="AL2266" s="551" t="s">
        <v>6795</v>
      </c>
    </row>
    <row r="2267" spans="2:38" x14ac:dyDescent="0.2">
      <c r="B2267" s="240">
        <v>10232552</v>
      </c>
      <c r="C2267" s="240" t="s">
        <v>31</v>
      </c>
      <c r="D2267" s="240" t="s">
        <v>32</v>
      </c>
      <c r="E2267" s="240" t="s">
        <v>4368</v>
      </c>
      <c r="F2267" s="240">
        <v>409917</v>
      </c>
      <c r="G2267" s="240" t="s">
        <v>4369</v>
      </c>
      <c r="H2267" s="240" t="s">
        <v>333</v>
      </c>
      <c r="I2267" s="240">
        <v>25200</v>
      </c>
      <c r="J2267" s="240" t="s">
        <v>1143</v>
      </c>
      <c r="K2267" s="240" t="s">
        <v>1144</v>
      </c>
      <c r="L2267" s="240" t="s">
        <v>39</v>
      </c>
      <c r="M2267" s="240" t="s">
        <v>4592</v>
      </c>
      <c r="N2267" s="192" t="s">
        <v>4710</v>
      </c>
      <c r="Q2267" s="240" t="s">
        <v>4732</v>
      </c>
      <c r="R2267" s="331" t="s">
        <v>4623</v>
      </c>
      <c r="S2267" s="240" t="s">
        <v>4590</v>
      </c>
      <c r="T2267" s="240" t="s">
        <v>4591</v>
      </c>
      <c r="U2267" s="240" t="s">
        <v>3719</v>
      </c>
      <c r="V2267" s="285" t="s">
        <v>271</v>
      </c>
      <c r="AJ2267" s="198" t="str">
        <f t="shared" si="40"/>
        <v>-</v>
      </c>
      <c r="AK2267" s="230">
        <v>2015</v>
      </c>
      <c r="AL2267" s="551" t="s">
        <v>6795</v>
      </c>
    </row>
    <row r="2268" spans="2:38" x14ac:dyDescent="0.2">
      <c r="B2268" s="240">
        <v>10233868</v>
      </c>
      <c r="C2268" s="240" t="s">
        <v>31</v>
      </c>
      <c r="D2268" s="240" t="s">
        <v>32</v>
      </c>
      <c r="E2268" s="240" t="s">
        <v>4471</v>
      </c>
      <c r="F2268" s="240">
        <v>400279</v>
      </c>
      <c r="G2268" s="240" t="s">
        <v>2774</v>
      </c>
      <c r="H2268" s="240" t="s">
        <v>308</v>
      </c>
      <c r="I2268" s="240">
        <v>21100</v>
      </c>
      <c r="J2268" s="240" t="s">
        <v>290</v>
      </c>
      <c r="K2268" s="240" t="s">
        <v>413</v>
      </c>
      <c r="L2268" s="240" t="s">
        <v>39</v>
      </c>
      <c r="M2268" s="240" t="s">
        <v>4593</v>
      </c>
      <c r="Q2268" s="240" t="s">
        <v>4652</v>
      </c>
      <c r="R2268" s="331" t="s">
        <v>4624</v>
      </c>
      <c r="S2268" s="240" t="s">
        <v>4590</v>
      </c>
      <c r="T2268" s="240" t="s">
        <v>4591</v>
      </c>
      <c r="U2268" s="240" t="s">
        <v>3719</v>
      </c>
      <c r="V2268" s="285" t="s">
        <v>271</v>
      </c>
      <c r="AJ2268" s="198" t="str">
        <f t="shared" si="40"/>
        <v>-</v>
      </c>
      <c r="AK2268" s="230">
        <v>2015</v>
      </c>
      <c r="AL2268" s="551" t="s">
        <v>6795</v>
      </c>
    </row>
    <row r="2269" spans="2:38" x14ac:dyDescent="0.2">
      <c r="B2269" s="240">
        <v>10233869</v>
      </c>
      <c r="C2269" s="240" t="s">
        <v>31</v>
      </c>
      <c r="D2269" s="240" t="s">
        <v>32</v>
      </c>
      <c r="E2269" s="240" t="s">
        <v>4471</v>
      </c>
      <c r="F2269" s="240">
        <v>400279</v>
      </c>
      <c r="G2269" s="240" t="s">
        <v>2774</v>
      </c>
      <c r="H2269" s="240" t="s">
        <v>308</v>
      </c>
      <c r="I2269" s="240">
        <v>8200</v>
      </c>
      <c r="J2269" s="240" t="s">
        <v>207</v>
      </c>
      <c r="K2269" s="240" t="s">
        <v>3422</v>
      </c>
      <c r="L2269" s="240" t="s">
        <v>39</v>
      </c>
      <c r="M2269" s="240" t="s">
        <v>4593</v>
      </c>
      <c r="Q2269" s="286" t="s">
        <v>3110</v>
      </c>
      <c r="R2269" s="331" t="s">
        <v>4625</v>
      </c>
      <c r="S2269" s="240" t="s">
        <v>4590</v>
      </c>
      <c r="T2269" s="240" t="s">
        <v>4591</v>
      </c>
      <c r="U2269" s="240" t="s">
        <v>3719</v>
      </c>
      <c r="V2269" s="285" t="s">
        <v>271</v>
      </c>
      <c r="AJ2269" s="198" t="str">
        <f t="shared" si="40"/>
        <v>-</v>
      </c>
      <c r="AK2269" s="230">
        <v>2015</v>
      </c>
      <c r="AL2269" s="551" t="s">
        <v>6795</v>
      </c>
    </row>
    <row r="2270" spans="2:38" x14ac:dyDescent="0.2">
      <c r="B2270" s="240">
        <v>10233874</v>
      </c>
      <c r="C2270" s="240" t="s">
        <v>31</v>
      </c>
      <c r="D2270" s="240" t="s">
        <v>32</v>
      </c>
      <c r="E2270" s="240" t="s">
        <v>4471</v>
      </c>
      <c r="F2270" s="240">
        <v>400279</v>
      </c>
      <c r="G2270" s="240" t="s">
        <v>2774</v>
      </c>
      <c r="H2270" s="240" t="s">
        <v>308</v>
      </c>
      <c r="I2270" s="240">
        <v>22500</v>
      </c>
      <c r="J2270" s="240" t="s">
        <v>1143</v>
      </c>
      <c r="K2270" s="240" t="s">
        <v>1144</v>
      </c>
      <c r="L2270" s="240" t="s">
        <v>39</v>
      </c>
      <c r="M2270" s="240" t="s">
        <v>4593</v>
      </c>
      <c r="Q2270" s="240" t="s">
        <v>4655</v>
      </c>
      <c r="R2270" s="331" t="s">
        <v>4626</v>
      </c>
      <c r="S2270" s="240" t="s">
        <v>4590</v>
      </c>
      <c r="T2270" s="240" t="s">
        <v>4591</v>
      </c>
      <c r="U2270" s="240" t="s">
        <v>3719</v>
      </c>
      <c r="V2270" s="285" t="s">
        <v>271</v>
      </c>
      <c r="AJ2270" s="198" t="str">
        <f t="shared" si="40"/>
        <v>-</v>
      </c>
      <c r="AK2270" s="230">
        <v>2015</v>
      </c>
      <c r="AL2270" s="551" t="s">
        <v>6795</v>
      </c>
    </row>
    <row r="2271" spans="2:38" x14ac:dyDescent="0.2">
      <c r="B2271" s="240">
        <v>10239040</v>
      </c>
      <c r="C2271" s="240" t="s">
        <v>31</v>
      </c>
      <c r="D2271" s="240" t="s">
        <v>32</v>
      </c>
      <c r="E2271" s="240" t="s">
        <v>4357</v>
      </c>
      <c r="F2271" s="240">
        <v>404505</v>
      </c>
      <c r="G2271" s="240" t="s">
        <v>4358</v>
      </c>
      <c r="H2271" s="240" t="s">
        <v>4211</v>
      </c>
      <c r="I2271" s="240">
        <v>13000</v>
      </c>
      <c r="J2271" s="240" t="s">
        <v>546</v>
      </c>
      <c r="K2271" s="240" t="s">
        <v>699</v>
      </c>
      <c r="L2271" s="240" t="s">
        <v>39</v>
      </c>
      <c r="M2271" s="240" t="s">
        <v>4589</v>
      </c>
      <c r="Q2271" s="240" t="s">
        <v>4674</v>
      </c>
      <c r="R2271" s="331" t="s">
        <v>4627</v>
      </c>
      <c r="S2271" s="240" t="s">
        <v>4590</v>
      </c>
      <c r="T2271" s="240" t="s">
        <v>4591</v>
      </c>
      <c r="U2271" s="240" t="s">
        <v>3719</v>
      </c>
      <c r="V2271" s="285" t="s">
        <v>271</v>
      </c>
      <c r="AJ2271" s="198" t="str">
        <f t="shared" si="40"/>
        <v>-</v>
      </c>
      <c r="AK2271" s="230">
        <v>2015</v>
      </c>
      <c r="AL2271" s="551" t="s">
        <v>6795</v>
      </c>
    </row>
    <row r="2272" spans="2:38" x14ac:dyDescent="0.2">
      <c r="B2272" s="240">
        <v>10240928</v>
      </c>
      <c r="C2272" s="240" t="s">
        <v>31</v>
      </c>
      <c r="D2272" s="240" t="s">
        <v>32</v>
      </c>
      <c r="E2272" s="240" t="s">
        <v>4594</v>
      </c>
      <c r="F2272" s="240">
        <v>400753</v>
      </c>
      <c r="G2272" s="240" t="s">
        <v>4595</v>
      </c>
      <c r="H2272" s="240" t="s">
        <v>1591</v>
      </c>
      <c r="I2272" s="240">
        <v>50450</v>
      </c>
      <c r="J2272" s="240" t="s">
        <v>486</v>
      </c>
      <c r="K2272" s="240" t="s">
        <v>553</v>
      </c>
      <c r="L2272" s="240" t="s">
        <v>39</v>
      </c>
      <c r="M2272" s="240" t="s">
        <v>4589</v>
      </c>
      <c r="N2272" s="192" t="s">
        <v>4710</v>
      </c>
      <c r="Q2272" s="240" t="s">
        <v>4795</v>
      </c>
      <c r="R2272" s="331" t="s">
        <v>4628</v>
      </c>
      <c r="S2272" s="240" t="s">
        <v>4590</v>
      </c>
      <c r="T2272" s="240" t="s">
        <v>4591</v>
      </c>
      <c r="U2272" s="240" t="s">
        <v>3719</v>
      </c>
      <c r="V2272" s="285" t="s">
        <v>271</v>
      </c>
      <c r="AJ2272" s="198" t="str">
        <f t="shared" si="40"/>
        <v>-</v>
      </c>
      <c r="AK2272" s="230">
        <v>2015</v>
      </c>
      <c r="AL2272" s="551" t="s">
        <v>6795</v>
      </c>
    </row>
    <row r="2273" spans="2:38" x14ac:dyDescent="0.2">
      <c r="B2273" s="240">
        <v>10242376</v>
      </c>
      <c r="C2273" s="240" t="s">
        <v>31</v>
      </c>
      <c r="D2273" s="240" t="s">
        <v>32</v>
      </c>
      <c r="E2273" s="240" t="s">
        <v>4471</v>
      </c>
      <c r="F2273" s="240">
        <v>400279</v>
      </c>
      <c r="G2273" s="240" t="s">
        <v>2774</v>
      </c>
      <c r="H2273" s="240" t="s">
        <v>308</v>
      </c>
      <c r="I2273" s="240">
        <v>22902</v>
      </c>
      <c r="J2273" s="240" t="s">
        <v>356</v>
      </c>
      <c r="K2273" s="240" t="s">
        <v>357</v>
      </c>
      <c r="L2273" s="240" t="s">
        <v>39</v>
      </c>
      <c r="M2273" s="240" t="s">
        <v>4593</v>
      </c>
      <c r="N2273" s="192" t="s">
        <v>4710</v>
      </c>
      <c r="Q2273" s="286" t="s">
        <v>3110</v>
      </c>
      <c r="R2273" s="331" t="s">
        <v>4629</v>
      </c>
      <c r="S2273" s="240" t="s">
        <v>4590</v>
      </c>
      <c r="T2273" s="240" t="s">
        <v>4591</v>
      </c>
      <c r="U2273" s="240" t="s">
        <v>3719</v>
      </c>
      <c r="V2273" s="285" t="s">
        <v>271</v>
      </c>
      <c r="AJ2273" s="198" t="str">
        <f t="shared" si="40"/>
        <v>-</v>
      </c>
      <c r="AK2273" s="230">
        <v>2015</v>
      </c>
      <c r="AL2273" s="551" t="s">
        <v>6795</v>
      </c>
    </row>
    <row r="2274" spans="2:38" x14ac:dyDescent="0.2">
      <c r="B2274" s="240">
        <v>10242904</v>
      </c>
      <c r="C2274" s="240" t="s">
        <v>31</v>
      </c>
      <c r="D2274" s="240" t="s">
        <v>32</v>
      </c>
      <c r="E2274" s="240" t="s">
        <v>4594</v>
      </c>
      <c r="F2274" s="240">
        <v>400753</v>
      </c>
      <c r="G2274" s="240" t="s">
        <v>4595</v>
      </c>
      <c r="H2274" s="240" t="s">
        <v>1591</v>
      </c>
      <c r="I2274" s="240">
        <v>80655</v>
      </c>
      <c r="J2274" s="240" t="s">
        <v>4596</v>
      </c>
      <c r="K2274" s="240" t="s">
        <v>4597</v>
      </c>
      <c r="L2274" s="240" t="s">
        <v>39</v>
      </c>
      <c r="M2274" s="240" t="s">
        <v>4589</v>
      </c>
      <c r="Q2274" s="359" t="s">
        <v>4708</v>
      </c>
      <c r="R2274" s="331" t="s">
        <v>4630</v>
      </c>
      <c r="S2274" s="240" t="s">
        <v>4590</v>
      </c>
      <c r="T2274" s="240" t="s">
        <v>4591</v>
      </c>
      <c r="U2274" s="240" t="s">
        <v>3719</v>
      </c>
      <c r="V2274" s="285" t="s">
        <v>271</v>
      </c>
      <c r="AJ2274" s="198" t="str">
        <f t="shared" si="40"/>
        <v>-</v>
      </c>
      <c r="AK2274" s="230">
        <v>2015</v>
      </c>
      <c r="AL2274" s="551" t="s">
        <v>6795</v>
      </c>
    </row>
    <row r="2275" spans="2:38" x14ac:dyDescent="0.2">
      <c r="B2275" s="240">
        <v>10242995</v>
      </c>
      <c r="C2275" s="240" t="s">
        <v>31</v>
      </c>
      <c r="D2275" s="240" t="s">
        <v>32</v>
      </c>
      <c r="E2275" s="240" t="s">
        <v>4471</v>
      </c>
      <c r="F2275" s="240">
        <v>400279</v>
      </c>
      <c r="G2275" s="240" t="s">
        <v>2774</v>
      </c>
      <c r="H2275" s="240" t="s">
        <v>308</v>
      </c>
      <c r="I2275" s="240">
        <v>23401</v>
      </c>
      <c r="J2275" s="240" t="s">
        <v>4125</v>
      </c>
      <c r="K2275" s="240" t="s">
        <v>4598</v>
      </c>
      <c r="L2275" s="240" t="s">
        <v>39</v>
      </c>
      <c r="M2275" s="240" t="s">
        <v>4593</v>
      </c>
      <c r="Q2275" s="240" t="s">
        <v>4649</v>
      </c>
      <c r="R2275" s="331" t="s">
        <v>4631</v>
      </c>
      <c r="S2275" s="240" t="s">
        <v>4590</v>
      </c>
      <c r="T2275" s="240" t="s">
        <v>4591</v>
      </c>
      <c r="U2275" s="240" t="s">
        <v>3719</v>
      </c>
      <c r="V2275" s="285" t="s">
        <v>271</v>
      </c>
      <c r="AJ2275" s="198" t="str">
        <f t="shared" si="40"/>
        <v>-</v>
      </c>
      <c r="AK2275" s="230">
        <v>2015</v>
      </c>
      <c r="AL2275" s="551" t="s">
        <v>6795</v>
      </c>
    </row>
    <row r="2276" spans="2:38" x14ac:dyDescent="0.2">
      <c r="B2276" s="240">
        <v>10243248</v>
      </c>
      <c r="C2276" s="240" t="s">
        <v>31</v>
      </c>
      <c r="D2276" s="240" t="s">
        <v>32</v>
      </c>
      <c r="E2276" s="240" t="s">
        <v>4471</v>
      </c>
      <c r="F2276" s="240">
        <v>400279</v>
      </c>
      <c r="G2276" s="240" t="s">
        <v>2774</v>
      </c>
      <c r="H2276" s="240" t="s">
        <v>308</v>
      </c>
      <c r="I2276" s="240">
        <v>10401</v>
      </c>
      <c r="J2276" s="240" t="s">
        <v>449</v>
      </c>
      <c r="K2276" s="240" t="s">
        <v>1080</v>
      </c>
      <c r="L2276" s="240" t="s">
        <v>39</v>
      </c>
      <c r="M2276" s="240" t="s">
        <v>4593</v>
      </c>
      <c r="N2276" s="192" t="s">
        <v>4710</v>
      </c>
      <c r="Q2276" s="240" t="s">
        <v>4722</v>
      </c>
      <c r="R2276" s="331" t="s">
        <v>4632</v>
      </c>
      <c r="S2276" s="240" t="s">
        <v>4590</v>
      </c>
      <c r="T2276" s="240" t="s">
        <v>4591</v>
      </c>
      <c r="U2276" s="240" t="s">
        <v>3719</v>
      </c>
      <c r="V2276" s="285" t="s">
        <v>271</v>
      </c>
      <c r="AJ2276" s="198" t="str">
        <f t="shared" si="40"/>
        <v>-</v>
      </c>
      <c r="AK2276" s="230">
        <v>2015</v>
      </c>
      <c r="AL2276" s="551" t="s">
        <v>6795</v>
      </c>
    </row>
    <row r="2277" spans="2:38" x14ac:dyDescent="0.2">
      <c r="B2277" s="240">
        <v>10243427</v>
      </c>
      <c r="C2277" s="240" t="s">
        <v>31</v>
      </c>
      <c r="D2277" s="240" t="s">
        <v>32</v>
      </c>
      <c r="E2277" s="240" t="s">
        <v>4471</v>
      </c>
      <c r="F2277" s="240">
        <v>400279</v>
      </c>
      <c r="G2277" s="240" t="s">
        <v>2774</v>
      </c>
      <c r="H2277" s="240" t="s">
        <v>308</v>
      </c>
      <c r="I2277" s="240">
        <v>33101</v>
      </c>
      <c r="J2277" s="240" t="s">
        <v>4302</v>
      </c>
      <c r="K2277" s="240" t="s">
        <v>950</v>
      </c>
      <c r="L2277" s="240" t="s">
        <v>39</v>
      </c>
      <c r="M2277" s="240" t="s">
        <v>4589</v>
      </c>
      <c r="Q2277" s="240" t="s">
        <v>4654</v>
      </c>
      <c r="R2277" s="331" t="s">
        <v>4633</v>
      </c>
      <c r="S2277" s="240" t="s">
        <v>4590</v>
      </c>
      <c r="T2277" s="240" t="s">
        <v>4591</v>
      </c>
      <c r="U2277" s="240" t="s">
        <v>3719</v>
      </c>
      <c r="V2277" s="285" t="s">
        <v>271</v>
      </c>
      <c r="AJ2277" s="198" t="str">
        <f t="shared" si="40"/>
        <v>-</v>
      </c>
      <c r="AK2277" s="230">
        <v>2015</v>
      </c>
      <c r="AL2277" s="551" t="s">
        <v>6795</v>
      </c>
    </row>
    <row r="2278" spans="2:38" x14ac:dyDescent="0.2">
      <c r="B2278" s="240">
        <v>10243448</v>
      </c>
      <c r="C2278" s="240" t="s">
        <v>31</v>
      </c>
      <c r="D2278" s="240" t="s">
        <v>32</v>
      </c>
      <c r="E2278" s="240" t="s">
        <v>4599</v>
      </c>
      <c r="F2278" s="240">
        <v>403510</v>
      </c>
      <c r="G2278" s="240" t="s">
        <v>4600</v>
      </c>
      <c r="H2278" s="240" t="s">
        <v>382</v>
      </c>
      <c r="I2278" s="240">
        <v>22901</v>
      </c>
      <c r="J2278" s="240" t="s">
        <v>4309</v>
      </c>
      <c r="K2278" s="240" t="s">
        <v>445</v>
      </c>
      <c r="L2278" s="240" t="s">
        <v>39</v>
      </c>
      <c r="M2278" s="240" t="s">
        <v>4589</v>
      </c>
      <c r="N2278" s="192" t="s">
        <v>2922</v>
      </c>
      <c r="Q2278" s="240" t="s">
        <v>4992</v>
      </c>
      <c r="R2278" s="331" t="s">
        <v>4634</v>
      </c>
      <c r="S2278" s="240" t="s">
        <v>4590</v>
      </c>
      <c r="T2278" s="240" t="s">
        <v>4591</v>
      </c>
      <c r="U2278" s="240" t="s">
        <v>3719</v>
      </c>
      <c r="V2278" s="285" t="s">
        <v>271</v>
      </c>
      <c r="AJ2278" s="198" t="str">
        <f t="shared" si="40"/>
        <v>-</v>
      </c>
      <c r="AK2278" s="230">
        <v>2015</v>
      </c>
      <c r="AL2278" s="551" t="s">
        <v>6795</v>
      </c>
    </row>
    <row r="2279" spans="2:38" x14ac:dyDescent="0.2">
      <c r="B2279" s="240">
        <v>10245029</v>
      </c>
      <c r="C2279" s="240" t="s">
        <v>31</v>
      </c>
      <c r="D2279" s="240" t="s">
        <v>32</v>
      </c>
      <c r="E2279" s="240" t="s">
        <v>4357</v>
      </c>
      <c r="F2279" s="240">
        <v>404505</v>
      </c>
      <c r="G2279" s="240" t="s">
        <v>4358</v>
      </c>
      <c r="H2279" s="240" t="s">
        <v>4211</v>
      </c>
      <c r="I2279" s="240">
        <v>22800</v>
      </c>
      <c r="J2279" s="240" t="s">
        <v>356</v>
      </c>
      <c r="K2279" s="240" t="s">
        <v>357</v>
      </c>
      <c r="L2279" s="240" t="s">
        <v>39</v>
      </c>
      <c r="M2279" s="240" t="s">
        <v>4589</v>
      </c>
      <c r="Q2279" s="240" t="s">
        <v>4673</v>
      </c>
      <c r="R2279" s="331" t="s">
        <v>4635</v>
      </c>
      <c r="S2279" s="240" t="s">
        <v>4590</v>
      </c>
      <c r="T2279" s="240" t="s">
        <v>4591</v>
      </c>
      <c r="U2279" s="240" t="s">
        <v>3719</v>
      </c>
      <c r="V2279" s="285" t="s">
        <v>271</v>
      </c>
      <c r="AJ2279" s="198" t="str">
        <f t="shared" si="40"/>
        <v>-</v>
      </c>
      <c r="AK2279" s="230">
        <v>2015</v>
      </c>
      <c r="AL2279" s="551" t="s">
        <v>6795</v>
      </c>
    </row>
    <row r="2280" spans="2:38" x14ac:dyDescent="0.2">
      <c r="B2280" s="240">
        <v>10245674</v>
      </c>
      <c r="C2280" s="240" t="s">
        <v>31</v>
      </c>
      <c r="D2280" s="240" t="s">
        <v>32</v>
      </c>
      <c r="E2280" s="240" t="s">
        <v>4368</v>
      </c>
      <c r="F2280" s="240">
        <v>409917</v>
      </c>
      <c r="G2280" s="240" t="s">
        <v>4369</v>
      </c>
      <c r="H2280" s="240" t="s">
        <v>333</v>
      </c>
      <c r="I2280" s="240">
        <v>24601</v>
      </c>
      <c r="J2280" s="240" t="s">
        <v>491</v>
      </c>
      <c r="K2280" s="240" t="s">
        <v>549</v>
      </c>
      <c r="L2280" s="240" t="s">
        <v>39</v>
      </c>
      <c r="M2280" s="240" t="s">
        <v>4592</v>
      </c>
      <c r="N2280" s="192" t="s">
        <v>4710</v>
      </c>
      <c r="Q2280" s="240" t="s">
        <v>4776</v>
      </c>
      <c r="R2280" s="331" t="s">
        <v>4636</v>
      </c>
      <c r="S2280" s="240" t="s">
        <v>4590</v>
      </c>
      <c r="T2280" s="240" t="s">
        <v>4591</v>
      </c>
      <c r="U2280" s="240" t="s">
        <v>3719</v>
      </c>
      <c r="V2280" s="285" t="s">
        <v>271</v>
      </c>
      <c r="AJ2280" s="198" t="str">
        <f t="shared" ref="AJ2280:AJ2317" si="41">IF(Q2280&lt;&gt;"",IF(Q2280="@","+","-"),MID(J2280,1,6))</f>
        <v>-</v>
      </c>
      <c r="AK2280" s="230">
        <v>2015</v>
      </c>
      <c r="AL2280" s="551" t="s">
        <v>6795</v>
      </c>
    </row>
    <row r="2281" spans="2:38" x14ac:dyDescent="0.2">
      <c r="B2281" s="240">
        <v>10248126</v>
      </c>
      <c r="C2281" s="240" t="s">
        <v>31</v>
      </c>
      <c r="D2281" s="240" t="s">
        <v>32</v>
      </c>
      <c r="E2281" s="240" t="s">
        <v>4353</v>
      </c>
      <c r="F2281" s="240">
        <v>412863</v>
      </c>
      <c r="G2281" s="240" t="s">
        <v>679</v>
      </c>
      <c r="H2281" s="240" t="s">
        <v>680</v>
      </c>
      <c r="I2281" s="240">
        <v>25950</v>
      </c>
      <c r="J2281" s="240" t="s">
        <v>356</v>
      </c>
      <c r="K2281" s="240" t="s">
        <v>357</v>
      </c>
      <c r="L2281" s="240" t="s">
        <v>39</v>
      </c>
      <c r="M2281" s="240" t="s">
        <v>4589</v>
      </c>
      <c r="N2281" s="192" t="s">
        <v>4710</v>
      </c>
      <c r="Q2281" s="240" t="s">
        <v>4791</v>
      </c>
      <c r="R2281" s="331" t="s">
        <v>4637</v>
      </c>
      <c r="S2281" s="240" t="s">
        <v>4590</v>
      </c>
      <c r="T2281" s="240" t="s">
        <v>4591</v>
      </c>
      <c r="U2281" s="240" t="s">
        <v>3719</v>
      </c>
      <c r="V2281" s="285" t="s">
        <v>271</v>
      </c>
      <c r="AJ2281" s="198" t="str">
        <f t="shared" si="41"/>
        <v>-</v>
      </c>
      <c r="AK2281" s="230">
        <v>2015</v>
      </c>
      <c r="AL2281" s="551" t="s">
        <v>6795</v>
      </c>
    </row>
    <row r="2282" spans="2:38" x14ac:dyDescent="0.2">
      <c r="B2282" s="240">
        <v>10248735</v>
      </c>
      <c r="C2282" s="240" t="s">
        <v>31</v>
      </c>
      <c r="D2282" s="240" t="s">
        <v>32</v>
      </c>
      <c r="E2282" s="240" t="s">
        <v>3202</v>
      </c>
      <c r="F2282" s="240">
        <v>414572</v>
      </c>
      <c r="G2282" s="240" t="s">
        <v>4601</v>
      </c>
      <c r="H2282" s="240" t="s">
        <v>604</v>
      </c>
      <c r="I2282" s="240">
        <v>25902</v>
      </c>
      <c r="J2282" s="240" t="s">
        <v>253</v>
      </c>
      <c r="K2282" s="240" t="s">
        <v>327</v>
      </c>
      <c r="L2282" s="240" t="s">
        <v>39</v>
      </c>
      <c r="M2282" s="240" t="s">
        <v>4593</v>
      </c>
      <c r="N2282" s="192" t="s">
        <v>4710</v>
      </c>
      <c r="Q2282" s="240" t="s">
        <v>4733</v>
      </c>
      <c r="R2282" s="331" t="s">
        <v>4638</v>
      </c>
      <c r="S2282" s="240" t="s">
        <v>4590</v>
      </c>
      <c r="T2282" s="240" t="s">
        <v>4591</v>
      </c>
      <c r="U2282" s="240" t="s">
        <v>3719</v>
      </c>
      <c r="V2282" s="285" t="s">
        <v>271</v>
      </c>
      <c r="AJ2282" s="198" t="str">
        <f t="shared" si="41"/>
        <v>-</v>
      </c>
      <c r="AK2282" s="230">
        <v>2015</v>
      </c>
      <c r="AL2282" s="551" t="s">
        <v>6795</v>
      </c>
    </row>
    <row r="2283" spans="2:38" ht="32" x14ac:dyDescent="0.2">
      <c r="B2283" s="253" t="s">
        <v>4602</v>
      </c>
      <c r="C2283" s="240" t="s">
        <v>31</v>
      </c>
      <c r="D2283" s="240" t="s">
        <v>32</v>
      </c>
      <c r="E2283" s="240" t="s">
        <v>4594</v>
      </c>
      <c r="F2283" s="240">
        <v>400753</v>
      </c>
      <c r="G2283" s="240" t="s">
        <v>4595</v>
      </c>
      <c r="H2283" s="240" t="s">
        <v>1591</v>
      </c>
      <c r="I2283" s="240">
        <v>50100</v>
      </c>
      <c r="J2283" s="240" t="s">
        <v>534</v>
      </c>
      <c r="K2283" s="240" t="s">
        <v>537</v>
      </c>
      <c r="L2283" s="240" t="s">
        <v>39</v>
      </c>
      <c r="M2283" s="240" t="s">
        <v>4589</v>
      </c>
      <c r="N2283" s="192" t="s">
        <v>4710</v>
      </c>
      <c r="Q2283" s="240" t="s">
        <v>4736</v>
      </c>
      <c r="R2283" s="331" t="s">
        <v>4639</v>
      </c>
      <c r="S2283" s="240" t="s">
        <v>4590</v>
      </c>
      <c r="T2283" s="240" t="s">
        <v>4591</v>
      </c>
      <c r="U2283" s="240" t="s">
        <v>3719</v>
      </c>
      <c r="V2283" s="285" t="s">
        <v>271</v>
      </c>
      <c r="AJ2283" s="198" t="str">
        <f t="shared" si="41"/>
        <v>-</v>
      </c>
      <c r="AK2283" s="230">
        <v>2015</v>
      </c>
      <c r="AL2283" s="551" t="s">
        <v>6795</v>
      </c>
    </row>
    <row r="2284" spans="2:38" ht="96" x14ac:dyDescent="0.2">
      <c r="B2284" s="253" t="s">
        <v>4603</v>
      </c>
      <c r="C2284" s="240" t="s">
        <v>31</v>
      </c>
      <c r="D2284" s="240" t="s">
        <v>32</v>
      </c>
      <c r="E2284" s="240" t="s">
        <v>4594</v>
      </c>
      <c r="F2284" s="240">
        <v>400753</v>
      </c>
      <c r="G2284" s="240" t="s">
        <v>4595</v>
      </c>
      <c r="H2284" s="240" t="s">
        <v>1591</v>
      </c>
      <c r="I2284" s="240">
        <v>50102</v>
      </c>
      <c r="J2284" s="240" t="s">
        <v>841</v>
      </c>
      <c r="K2284" s="240" t="s">
        <v>842</v>
      </c>
      <c r="L2284" s="240" t="s">
        <v>39</v>
      </c>
      <c r="M2284" s="240" t="s">
        <v>4589</v>
      </c>
      <c r="N2284" s="192" t="s">
        <v>4710</v>
      </c>
      <c r="Q2284" s="240" t="s">
        <v>4737</v>
      </c>
      <c r="R2284" s="331" t="s">
        <v>4640</v>
      </c>
      <c r="S2284" s="240" t="s">
        <v>4590</v>
      </c>
      <c r="T2284" s="240" t="s">
        <v>4591</v>
      </c>
      <c r="U2284" s="240" t="s">
        <v>3719</v>
      </c>
      <c r="V2284" s="285" t="s">
        <v>271</v>
      </c>
      <c r="AJ2284" s="198" t="str">
        <f t="shared" si="41"/>
        <v>-</v>
      </c>
      <c r="AK2284" s="230">
        <v>2015</v>
      </c>
      <c r="AL2284" s="551" t="s">
        <v>6795</v>
      </c>
    </row>
    <row r="2285" spans="2:38" ht="32" x14ac:dyDescent="0.2">
      <c r="B2285" s="253" t="s">
        <v>4646</v>
      </c>
      <c r="C2285" s="240" t="s">
        <v>31</v>
      </c>
      <c r="D2285" s="240" t="s">
        <v>32</v>
      </c>
      <c r="E2285" s="240" t="s">
        <v>4604</v>
      </c>
      <c r="F2285" s="240" t="s">
        <v>463</v>
      </c>
      <c r="G2285" s="240" t="s">
        <v>260</v>
      </c>
      <c r="H2285" s="240" t="s">
        <v>261</v>
      </c>
      <c r="I2285" s="240">
        <v>100</v>
      </c>
      <c r="J2285" s="240" t="s">
        <v>4089</v>
      </c>
      <c r="K2285" s="240" t="s">
        <v>3429</v>
      </c>
      <c r="L2285" s="240" t="s">
        <v>39</v>
      </c>
      <c r="M2285" s="240" t="s">
        <v>4593</v>
      </c>
      <c r="N2285" s="192" t="s">
        <v>4265</v>
      </c>
      <c r="Q2285" s="240" t="s">
        <v>4255</v>
      </c>
      <c r="R2285" s="331" t="s">
        <v>4641</v>
      </c>
      <c r="S2285" s="240" t="s">
        <v>4590</v>
      </c>
      <c r="T2285" s="240" t="s">
        <v>4591</v>
      </c>
      <c r="U2285" s="240" t="s">
        <v>3719</v>
      </c>
      <c r="V2285" s="285" t="s">
        <v>271</v>
      </c>
      <c r="AJ2285" s="198" t="str">
        <f t="shared" si="41"/>
        <v>-</v>
      </c>
      <c r="AK2285" s="230">
        <v>2015</v>
      </c>
      <c r="AL2285" s="551" t="s">
        <v>6795</v>
      </c>
    </row>
    <row r="2286" spans="2:38" ht="32" x14ac:dyDescent="0.2">
      <c r="B2286" s="253" t="s">
        <v>4645</v>
      </c>
      <c r="C2286" s="240" t="s">
        <v>31</v>
      </c>
      <c r="D2286" s="240" t="s">
        <v>32</v>
      </c>
      <c r="E2286" s="240" t="s">
        <v>4605</v>
      </c>
      <c r="F2286" s="240" t="s">
        <v>463</v>
      </c>
      <c r="G2286" s="240" t="s">
        <v>260</v>
      </c>
      <c r="H2286" s="240" t="s">
        <v>261</v>
      </c>
      <c r="I2286" s="240">
        <v>100</v>
      </c>
      <c r="J2286" s="240" t="s">
        <v>2786</v>
      </c>
      <c r="K2286" s="240" t="s">
        <v>3429</v>
      </c>
      <c r="L2286" s="240" t="s">
        <v>39</v>
      </c>
      <c r="M2286" s="240" t="s">
        <v>4593</v>
      </c>
      <c r="N2286" s="192" t="s">
        <v>4265</v>
      </c>
      <c r="Q2286" s="240" t="s">
        <v>4255</v>
      </c>
      <c r="R2286" s="331" t="s">
        <v>4642</v>
      </c>
      <c r="S2286" s="240" t="s">
        <v>4590</v>
      </c>
      <c r="T2286" s="240" t="s">
        <v>4591</v>
      </c>
      <c r="U2286" s="240" t="s">
        <v>3719</v>
      </c>
      <c r="V2286" s="285" t="s">
        <v>271</v>
      </c>
      <c r="AJ2286" s="198" t="str">
        <f t="shared" si="41"/>
        <v>-</v>
      </c>
      <c r="AK2286" s="230">
        <v>2015</v>
      </c>
      <c r="AL2286" s="551" t="s">
        <v>6795</v>
      </c>
    </row>
    <row r="2287" spans="2:38" ht="32" x14ac:dyDescent="0.2">
      <c r="B2287" s="253" t="s">
        <v>4647</v>
      </c>
      <c r="C2287" s="240" t="s">
        <v>31</v>
      </c>
      <c r="D2287" s="240" t="s">
        <v>32</v>
      </c>
      <c r="E2287" s="240" t="s">
        <v>4606</v>
      </c>
      <c r="F2287" s="240">
        <v>410786</v>
      </c>
      <c r="G2287" s="240" t="s">
        <v>1946</v>
      </c>
      <c r="H2287" s="240" t="s">
        <v>556</v>
      </c>
      <c r="I2287" s="240">
        <v>100</v>
      </c>
      <c r="J2287" s="240" t="s">
        <v>995</v>
      </c>
      <c r="K2287" s="240" t="s">
        <v>4607</v>
      </c>
      <c r="L2287" s="240" t="s">
        <v>39</v>
      </c>
      <c r="M2287" s="240" t="s">
        <v>4589</v>
      </c>
      <c r="Q2287" s="240" t="s">
        <v>5004</v>
      </c>
      <c r="R2287" s="331" t="s">
        <v>4643</v>
      </c>
      <c r="S2287" s="240" t="s">
        <v>4590</v>
      </c>
      <c r="T2287" s="240" t="s">
        <v>4591</v>
      </c>
      <c r="U2287" s="240" t="s">
        <v>3719</v>
      </c>
      <c r="V2287" s="285" t="s">
        <v>271</v>
      </c>
      <c r="AJ2287" s="198" t="str">
        <f t="shared" si="41"/>
        <v>-</v>
      </c>
      <c r="AK2287" s="230">
        <v>2015</v>
      </c>
      <c r="AL2287" s="551" t="s">
        <v>6795</v>
      </c>
    </row>
    <row r="2288" spans="2:38" ht="32" x14ac:dyDescent="0.2">
      <c r="B2288" s="253" t="s">
        <v>4648</v>
      </c>
      <c r="C2288" s="240" t="s">
        <v>31</v>
      </c>
      <c r="D2288" s="240" t="s">
        <v>32</v>
      </c>
      <c r="E2288" s="240" t="s">
        <v>4608</v>
      </c>
      <c r="F2288" s="240">
        <v>412784</v>
      </c>
      <c r="G2288" s="240" t="s">
        <v>4609</v>
      </c>
      <c r="H2288" s="240" t="s">
        <v>431</v>
      </c>
      <c r="I2288" s="240">
        <v>100</v>
      </c>
      <c r="J2288" s="240" t="s">
        <v>1094</v>
      </c>
      <c r="K2288" s="240" t="s">
        <v>3429</v>
      </c>
      <c r="L2288" s="240" t="s">
        <v>39</v>
      </c>
      <c r="M2288" s="240" t="s">
        <v>4593</v>
      </c>
      <c r="N2288" s="192" t="s">
        <v>4265</v>
      </c>
      <c r="Q2288" s="240" t="s">
        <v>4792</v>
      </c>
      <c r="R2288" s="331" t="s">
        <v>4644</v>
      </c>
      <c r="S2288" s="240" t="s">
        <v>4590</v>
      </c>
      <c r="T2288" s="240" t="s">
        <v>4591</v>
      </c>
      <c r="U2288" s="240" t="s">
        <v>3719</v>
      </c>
      <c r="V2288" s="285" t="s">
        <v>271</v>
      </c>
      <c r="AJ2288" s="198" t="str">
        <f t="shared" si="41"/>
        <v>-</v>
      </c>
      <c r="AK2288" s="230">
        <v>2015</v>
      </c>
      <c r="AL2288" s="551" t="s">
        <v>6795</v>
      </c>
    </row>
    <row r="2289" spans="2:38" x14ac:dyDescent="0.2">
      <c r="B2289" s="240">
        <v>10216863</v>
      </c>
      <c r="C2289" s="240" t="s">
        <v>31</v>
      </c>
      <c r="D2289" s="240" t="s">
        <v>32</v>
      </c>
      <c r="E2289" s="240" t="s">
        <v>3999</v>
      </c>
      <c r="F2289" s="240">
        <v>404580</v>
      </c>
      <c r="G2289" s="240" t="s">
        <v>4000</v>
      </c>
      <c r="H2289" s="240" t="s">
        <v>321</v>
      </c>
      <c r="I2289" s="240">
        <v>21200</v>
      </c>
      <c r="J2289" s="240" t="s">
        <v>290</v>
      </c>
      <c r="K2289" s="240" t="s">
        <v>413</v>
      </c>
      <c r="L2289" s="240" t="s">
        <v>39</v>
      </c>
      <c r="M2289" s="240" t="s">
        <v>4680</v>
      </c>
      <c r="Q2289" s="240" t="s">
        <v>5117</v>
      </c>
      <c r="R2289" s="331">
        <v>6396</v>
      </c>
      <c r="S2289" s="240" t="s">
        <v>4681</v>
      </c>
      <c r="T2289" s="240" t="s">
        <v>4682</v>
      </c>
      <c r="U2289" s="240" t="s">
        <v>3719</v>
      </c>
      <c r="V2289" s="285" t="s">
        <v>271</v>
      </c>
      <c r="AJ2289" s="198" t="str">
        <f t="shared" si="41"/>
        <v>-</v>
      </c>
      <c r="AK2289" s="230">
        <v>2015</v>
      </c>
      <c r="AL2289" s="551" t="s">
        <v>6795</v>
      </c>
    </row>
    <row r="2290" spans="2:38" x14ac:dyDescent="0.2">
      <c r="B2290" s="240">
        <v>10217177</v>
      </c>
      <c r="C2290" s="240" t="s">
        <v>31</v>
      </c>
      <c r="D2290" s="240" t="s">
        <v>32</v>
      </c>
      <c r="E2290" s="240" t="s">
        <v>3999</v>
      </c>
      <c r="F2290" s="240">
        <v>404580</v>
      </c>
      <c r="G2290" s="240" t="s">
        <v>4000</v>
      </c>
      <c r="H2290" s="240" t="s">
        <v>321</v>
      </c>
      <c r="I2290" s="240">
        <v>10501</v>
      </c>
      <c r="J2290" s="240" t="s">
        <v>546</v>
      </c>
      <c r="K2290" s="240" t="s">
        <v>699</v>
      </c>
      <c r="L2290" s="240" t="s">
        <v>39</v>
      </c>
      <c r="M2290" s="240" t="s">
        <v>4680</v>
      </c>
      <c r="N2290" s="192" t="s">
        <v>4710</v>
      </c>
      <c r="Q2290" s="240" t="s">
        <v>4763</v>
      </c>
      <c r="R2290" s="331">
        <v>6397</v>
      </c>
      <c r="S2290" s="240" t="s">
        <v>4681</v>
      </c>
      <c r="T2290" s="240" t="s">
        <v>4682</v>
      </c>
      <c r="U2290" s="240" t="s">
        <v>3719</v>
      </c>
      <c r="V2290" s="285" t="s">
        <v>271</v>
      </c>
      <c r="AJ2290" s="198" t="str">
        <f t="shared" si="41"/>
        <v>-</v>
      </c>
      <c r="AK2290" s="230">
        <v>2015</v>
      </c>
      <c r="AL2290" s="551" t="s">
        <v>6795</v>
      </c>
    </row>
    <row r="2291" spans="2:38" x14ac:dyDescent="0.2">
      <c r="B2291" s="240">
        <v>10217890</v>
      </c>
      <c r="C2291" s="240" t="s">
        <v>31</v>
      </c>
      <c r="D2291" s="240" t="s">
        <v>32</v>
      </c>
      <c r="E2291" s="240" t="s">
        <v>4086</v>
      </c>
      <c r="F2291" s="240">
        <v>405372</v>
      </c>
      <c r="G2291" s="240" t="s">
        <v>1475</v>
      </c>
      <c r="H2291" s="240" t="s">
        <v>604</v>
      </c>
      <c r="I2291" s="240">
        <v>4200</v>
      </c>
      <c r="J2291" s="240" t="s">
        <v>207</v>
      </c>
      <c r="K2291" s="240" t="s">
        <v>3422</v>
      </c>
      <c r="L2291" s="240" t="s">
        <v>39</v>
      </c>
      <c r="M2291" s="240" t="s">
        <v>4683</v>
      </c>
      <c r="N2291" s="192" t="s">
        <v>2922</v>
      </c>
      <c r="Q2291" s="240" t="s">
        <v>4906</v>
      </c>
      <c r="R2291" s="331">
        <v>6398</v>
      </c>
      <c r="S2291" s="240" t="s">
        <v>4681</v>
      </c>
      <c r="T2291" s="240" t="s">
        <v>4682</v>
      </c>
      <c r="U2291" s="240" t="s">
        <v>3719</v>
      </c>
      <c r="V2291" s="285" t="s">
        <v>271</v>
      </c>
      <c r="AJ2291" s="198" t="str">
        <f t="shared" si="41"/>
        <v>-</v>
      </c>
      <c r="AK2291" s="230">
        <v>2015</v>
      </c>
      <c r="AL2291" s="551" t="s">
        <v>6795</v>
      </c>
    </row>
    <row r="2292" spans="2:38" x14ac:dyDescent="0.2">
      <c r="B2292" s="240">
        <v>10217893</v>
      </c>
      <c r="C2292" s="240" t="s">
        <v>31</v>
      </c>
      <c r="D2292" s="240" t="s">
        <v>32</v>
      </c>
      <c r="E2292" s="240" t="s">
        <v>4086</v>
      </c>
      <c r="F2292" s="240">
        <v>405372</v>
      </c>
      <c r="G2292" s="240" t="s">
        <v>1475</v>
      </c>
      <c r="H2292" s="240" t="s">
        <v>604</v>
      </c>
      <c r="I2292" s="240">
        <v>21100</v>
      </c>
      <c r="J2292" s="240" t="s">
        <v>290</v>
      </c>
      <c r="K2292" s="240" t="s">
        <v>413</v>
      </c>
      <c r="L2292" s="240" t="s">
        <v>39</v>
      </c>
      <c r="M2292" s="240" t="s">
        <v>4683</v>
      </c>
      <c r="N2292" s="192" t="s">
        <v>2922</v>
      </c>
      <c r="Q2292" s="240" t="s">
        <v>5173</v>
      </c>
      <c r="R2292" s="331">
        <v>6399</v>
      </c>
      <c r="S2292" s="240" t="s">
        <v>4681</v>
      </c>
      <c r="T2292" s="240" t="s">
        <v>4682</v>
      </c>
      <c r="U2292" s="240" t="s">
        <v>3719</v>
      </c>
      <c r="V2292" s="285" t="s">
        <v>271</v>
      </c>
      <c r="AJ2292" s="198" t="str">
        <f t="shared" si="41"/>
        <v>-</v>
      </c>
      <c r="AK2292" s="230">
        <v>2015</v>
      </c>
      <c r="AL2292" s="551" t="s">
        <v>6795</v>
      </c>
    </row>
    <row r="2293" spans="2:38" x14ac:dyDescent="0.2">
      <c r="B2293" s="240">
        <v>10224430</v>
      </c>
      <c r="C2293" s="240" t="s">
        <v>31</v>
      </c>
      <c r="D2293" s="240" t="s">
        <v>32</v>
      </c>
      <c r="E2293" s="240" t="s">
        <v>4086</v>
      </c>
      <c r="F2293" s="240">
        <v>405372</v>
      </c>
      <c r="G2293" s="240" t="s">
        <v>1475</v>
      </c>
      <c r="H2293" s="240" t="s">
        <v>604</v>
      </c>
      <c r="I2293" s="240">
        <v>24700</v>
      </c>
      <c r="J2293" s="240" t="s">
        <v>491</v>
      </c>
      <c r="K2293" s="240" t="s">
        <v>549</v>
      </c>
      <c r="L2293" s="240" t="s">
        <v>39</v>
      </c>
      <c r="M2293" s="240" t="s">
        <v>4683</v>
      </c>
      <c r="N2293" s="192" t="s">
        <v>4710</v>
      </c>
      <c r="Q2293" s="240" t="s">
        <v>4771</v>
      </c>
      <c r="R2293" s="331">
        <v>6400</v>
      </c>
      <c r="S2293" s="240" t="s">
        <v>4681</v>
      </c>
      <c r="T2293" s="240" t="s">
        <v>4682</v>
      </c>
      <c r="U2293" s="240" t="s">
        <v>3719</v>
      </c>
      <c r="V2293" s="285" t="s">
        <v>271</v>
      </c>
      <c r="AJ2293" s="198" t="str">
        <f t="shared" si="41"/>
        <v>-</v>
      </c>
      <c r="AK2293" s="230">
        <v>2015</v>
      </c>
      <c r="AL2293" s="551" t="s">
        <v>6795</v>
      </c>
    </row>
    <row r="2294" spans="2:38" x14ac:dyDescent="0.2">
      <c r="B2294" s="240">
        <v>10232538</v>
      </c>
      <c r="C2294" s="240" t="s">
        <v>31</v>
      </c>
      <c r="D2294" s="240" t="s">
        <v>32</v>
      </c>
      <c r="E2294" s="240" t="s">
        <v>4368</v>
      </c>
      <c r="F2294" s="240">
        <v>409917</v>
      </c>
      <c r="G2294" s="240" t="s">
        <v>4369</v>
      </c>
      <c r="H2294" s="240" t="s">
        <v>333</v>
      </c>
      <c r="I2294" s="240">
        <v>6300</v>
      </c>
      <c r="J2294" s="240" t="s">
        <v>207</v>
      </c>
      <c r="K2294" s="240" t="s">
        <v>3422</v>
      </c>
      <c r="L2294" s="240" t="s">
        <v>39</v>
      </c>
      <c r="M2294" s="240" t="s">
        <v>4592</v>
      </c>
      <c r="N2294" s="192" t="s">
        <v>2922</v>
      </c>
      <c r="Q2294" s="240" t="s">
        <v>4905</v>
      </c>
      <c r="R2294" s="331">
        <v>6401</v>
      </c>
      <c r="S2294" s="240" t="s">
        <v>4681</v>
      </c>
      <c r="T2294" s="240" t="s">
        <v>4682</v>
      </c>
      <c r="U2294" s="240" t="s">
        <v>3719</v>
      </c>
      <c r="V2294" s="285" t="s">
        <v>271</v>
      </c>
      <c r="AJ2294" s="198" t="str">
        <f t="shared" si="41"/>
        <v>-</v>
      </c>
      <c r="AK2294" s="230">
        <v>2015</v>
      </c>
      <c r="AL2294" s="551" t="s">
        <v>6795</v>
      </c>
    </row>
    <row r="2295" spans="2:38" x14ac:dyDescent="0.2">
      <c r="B2295" s="240">
        <v>10240093</v>
      </c>
      <c r="C2295" s="240" t="s">
        <v>31</v>
      </c>
      <c r="D2295" s="240" t="s">
        <v>32</v>
      </c>
      <c r="E2295" s="240" t="s">
        <v>4684</v>
      </c>
      <c r="F2295" s="240">
        <v>400761</v>
      </c>
      <c r="G2295" s="240" t="s">
        <v>4685</v>
      </c>
      <c r="H2295" s="240" t="s">
        <v>2398</v>
      </c>
      <c r="I2295" s="240">
        <v>20600</v>
      </c>
      <c r="J2295" s="240" t="s">
        <v>4012</v>
      </c>
      <c r="K2295" s="240" t="s">
        <v>4013</v>
      </c>
      <c r="L2295" s="240" t="s">
        <v>39</v>
      </c>
      <c r="M2295" s="240" t="s">
        <v>4683</v>
      </c>
      <c r="N2295" s="192" t="s">
        <v>4710</v>
      </c>
      <c r="Q2295" s="240" t="s">
        <v>4904</v>
      </c>
      <c r="R2295" s="331">
        <v>6402</v>
      </c>
      <c r="S2295" s="240" t="s">
        <v>4681</v>
      </c>
      <c r="T2295" s="240" t="s">
        <v>4682</v>
      </c>
      <c r="U2295" s="240" t="s">
        <v>3719</v>
      </c>
      <c r="V2295" s="285" t="s">
        <v>271</v>
      </c>
      <c r="AJ2295" s="198" t="str">
        <f t="shared" si="41"/>
        <v>-</v>
      </c>
      <c r="AK2295" s="230">
        <v>2015</v>
      </c>
      <c r="AL2295" s="551" t="s">
        <v>6795</v>
      </c>
    </row>
    <row r="2296" spans="2:38" x14ac:dyDescent="0.2">
      <c r="B2296" s="240">
        <v>10241124</v>
      </c>
      <c r="C2296" s="240" t="s">
        <v>31</v>
      </c>
      <c r="D2296" s="240" t="s">
        <v>1242</v>
      </c>
      <c r="E2296" s="240" t="s">
        <v>4686</v>
      </c>
      <c r="F2296" s="240">
        <v>400657</v>
      </c>
      <c r="G2296" s="240" t="s">
        <v>4687</v>
      </c>
      <c r="H2296" s="240" t="s">
        <v>556</v>
      </c>
      <c r="I2296" s="240">
        <v>210400</v>
      </c>
      <c r="J2296" s="240" t="s">
        <v>496</v>
      </c>
      <c r="K2296" s="240" t="s">
        <v>4688</v>
      </c>
      <c r="L2296" s="240" t="s">
        <v>39</v>
      </c>
      <c r="M2296" s="240" t="s">
        <v>4689</v>
      </c>
      <c r="N2296" s="192" t="s">
        <v>4710</v>
      </c>
      <c r="Q2296" s="240" t="s">
        <v>4797</v>
      </c>
      <c r="R2296" s="331">
        <v>6403</v>
      </c>
      <c r="S2296" s="240" t="s">
        <v>4681</v>
      </c>
      <c r="T2296" s="240" t="s">
        <v>4682</v>
      </c>
      <c r="U2296" s="240" t="s">
        <v>3719</v>
      </c>
      <c r="V2296" s="285" t="s">
        <v>271</v>
      </c>
      <c r="AJ2296" s="198" t="str">
        <f t="shared" si="41"/>
        <v>-</v>
      </c>
      <c r="AK2296" s="230">
        <v>2015</v>
      </c>
      <c r="AL2296" s="551" t="s">
        <v>6795</v>
      </c>
    </row>
    <row r="2297" spans="2:38" x14ac:dyDescent="0.2">
      <c r="B2297" s="240">
        <v>10241827</v>
      </c>
      <c r="C2297" s="240" t="s">
        <v>31</v>
      </c>
      <c r="D2297" s="240" t="s">
        <v>1242</v>
      </c>
      <c r="E2297" s="240" t="s">
        <v>4686</v>
      </c>
      <c r="F2297" s="240">
        <v>400657</v>
      </c>
      <c r="G2297" s="240" t="s">
        <v>4687</v>
      </c>
      <c r="H2297" s="240" t="s">
        <v>556</v>
      </c>
      <c r="I2297" s="240">
        <v>220700</v>
      </c>
      <c r="J2297" s="240" t="s">
        <v>356</v>
      </c>
      <c r="K2297" s="240" t="s">
        <v>4690</v>
      </c>
      <c r="L2297" s="240" t="s">
        <v>39</v>
      </c>
      <c r="M2297" s="240" t="s">
        <v>4689</v>
      </c>
      <c r="N2297" s="192" t="s">
        <v>4710</v>
      </c>
      <c r="Q2297" s="240" t="s">
        <v>4794</v>
      </c>
      <c r="R2297" s="331">
        <v>6404</v>
      </c>
      <c r="S2297" s="240" t="s">
        <v>4681</v>
      </c>
      <c r="T2297" s="240" t="s">
        <v>4682</v>
      </c>
      <c r="U2297" s="240" t="s">
        <v>3719</v>
      </c>
      <c r="V2297" s="285" t="s">
        <v>271</v>
      </c>
      <c r="AJ2297" s="198" t="str">
        <f t="shared" si="41"/>
        <v>-</v>
      </c>
      <c r="AK2297" s="230">
        <v>2015</v>
      </c>
      <c r="AL2297" s="551" t="s">
        <v>6795</v>
      </c>
    </row>
    <row r="2298" spans="2:38" x14ac:dyDescent="0.2">
      <c r="B2298" s="240">
        <v>10241828</v>
      </c>
      <c r="C2298" s="240" t="s">
        <v>31</v>
      </c>
      <c r="D2298" s="240" t="s">
        <v>1242</v>
      </c>
      <c r="E2298" s="240" t="s">
        <v>4686</v>
      </c>
      <c r="F2298" s="240">
        <v>400657</v>
      </c>
      <c r="G2298" s="240" t="s">
        <v>4687</v>
      </c>
      <c r="H2298" s="240" t="s">
        <v>556</v>
      </c>
      <c r="I2298" s="240">
        <v>220800</v>
      </c>
      <c r="J2298" s="240" t="s">
        <v>356</v>
      </c>
      <c r="K2298" s="240" t="s">
        <v>4691</v>
      </c>
      <c r="L2298" s="240" t="s">
        <v>39</v>
      </c>
      <c r="M2298" s="240" t="s">
        <v>4689</v>
      </c>
      <c r="N2298" s="192" t="s">
        <v>4710</v>
      </c>
      <c r="Q2298" s="240" t="s">
        <v>4790</v>
      </c>
      <c r="R2298" s="331">
        <v>6405</v>
      </c>
      <c r="S2298" s="240" t="s">
        <v>4681</v>
      </c>
      <c r="T2298" s="240" t="s">
        <v>4682</v>
      </c>
      <c r="U2298" s="240" t="s">
        <v>3719</v>
      </c>
      <c r="V2298" s="285" t="s">
        <v>271</v>
      </c>
      <c r="AJ2298" s="198" t="str">
        <f t="shared" si="41"/>
        <v>-</v>
      </c>
      <c r="AK2298" s="230">
        <v>2015</v>
      </c>
      <c r="AL2298" s="551" t="s">
        <v>6795</v>
      </c>
    </row>
    <row r="2299" spans="2:38" x14ac:dyDescent="0.2">
      <c r="B2299" s="240">
        <v>10245495</v>
      </c>
      <c r="C2299" s="240" t="s">
        <v>31</v>
      </c>
      <c r="D2299" s="240" t="s">
        <v>32</v>
      </c>
      <c r="E2299" s="240" t="s">
        <v>4086</v>
      </c>
      <c r="F2299" s="240">
        <v>405372</v>
      </c>
      <c r="G2299" s="240" t="s">
        <v>1475</v>
      </c>
      <c r="H2299" s="240" t="s">
        <v>604</v>
      </c>
      <c r="I2299" s="240">
        <v>24601</v>
      </c>
      <c r="J2299" s="240" t="s">
        <v>356</v>
      </c>
      <c r="K2299" s="240" t="s">
        <v>357</v>
      </c>
      <c r="L2299" s="240" t="s">
        <v>39</v>
      </c>
      <c r="M2299" s="240" t="s">
        <v>4683</v>
      </c>
      <c r="N2299" s="192" t="s">
        <v>4710</v>
      </c>
      <c r="Q2299" s="240" t="s">
        <v>4898</v>
      </c>
      <c r="R2299" s="331">
        <v>6406</v>
      </c>
      <c r="S2299" s="240" t="s">
        <v>4681</v>
      </c>
      <c r="T2299" s="240" t="s">
        <v>4682</v>
      </c>
      <c r="U2299" s="240" t="s">
        <v>3719</v>
      </c>
      <c r="V2299" s="285" t="s">
        <v>271</v>
      </c>
      <c r="AJ2299" s="198" t="str">
        <f t="shared" si="41"/>
        <v>-</v>
      </c>
      <c r="AK2299" s="230">
        <v>2015</v>
      </c>
      <c r="AL2299" s="551" t="s">
        <v>6795</v>
      </c>
    </row>
    <row r="2300" spans="2:38" x14ac:dyDescent="0.2">
      <c r="B2300" s="240">
        <v>10245672</v>
      </c>
      <c r="C2300" s="240" t="s">
        <v>31</v>
      </c>
      <c r="D2300" s="240" t="s">
        <v>32</v>
      </c>
      <c r="E2300" s="240" t="s">
        <v>4368</v>
      </c>
      <c r="F2300" s="240">
        <v>409917</v>
      </c>
      <c r="G2300" s="240" t="s">
        <v>4369</v>
      </c>
      <c r="H2300" s="240" t="s">
        <v>333</v>
      </c>
      <c r="I2300" s="240">
        <v>35010</v>
      </c>
      <c r="J2300" s="240" t="s">
        <v>4302</v>
      </c>
      <c r="K2300" s="240" t="s">
        <v>950</v>
      </c>
      <c r="L2300" s="240" t="s">
        <v>39</v>
      </c>
      <c r="M2300" s="240" t="s">
        <v>4683</v>
      </c>
      <c r="N2300" s="192" t="s">
        <v>2922</v>
      </c>
      <c r="Q2300" s="240" t="s">
        <v>5026</v>
      </c>
      <c r="R2300" s="331">
        <v>6407</v>
      </c>
      <c r="S2300" s="240" t="s">
        <v>4681</v>
      </c>
      <c r="T2300" s="240" t="s">
        <v>4682</v>
      </c>
      <c r="U2300" s="240" t="s">
        <v>3719</v>
      </c>
      <c r="V2300" s="285" t="s">
        <v>271</v>
      </c>
      <c r="AJ2300" s="198" t="str">
        <f t="shared" si="41"/>
        <v>-</v>
      </c>
      <c r="AK2300" s="230">
        <v>2015</v>
      </c>
      <c r="AL2300" s="551" t="s">
        <v>6795</v>
      </c>
    </row>
    <row r="2301" spans="2:38" x14ac:dyDescent="0.2">
      <c r="B2301" s="240">
        <v>10245673</v>
      </c>
      <c r="C2301" s="240" t="s">
        <v>31</v>
      </c>
      <c r="D2301" s="240" t="s">
        <v>32</v>
      </c>
      <c r="E2301" s="240" t="s">
        <v>4368</v>
      </c>
      <c r="F2301" s="240">
        <v>409917</v>
      </c>
      <c r="G2301" s="240" t="s">
        <v>4369</v>
      </c>
      <c r="H2301" s="240" t="s">
        <v>333</v>
      </c>
      <c r="I2301" s="240">
        <v>40610</v>
      </c>
      <c r="J2301" s="240" t="s">
        <v>4309</v>
      </c>
      <c r="K2301" s="240" t="s">
        <v>445</v>
      </c>
      <c r="L2301" s="240" t="s">
        <v>39</v>
      </c>
      <c r="M2301" s="240" t="s">
        <v>4683</v>
      </c>
      <c r="N2301" s="192" t="s">
        <v>2922</v>
      </c>
      <c r="Q2301" s="240" t="s">
        <v>4993</v>
      </c>
      <c r="R2301" s="331">
        <v>6408</v>
      </c>
      <c r="S2301" s="240" t="s">
        <v>4681</v>
      </c>
      <c r="T2301" s="240" t="s">
        <v>4682</v>
      </c>
      <c r="U2301" s="240" t="s">
        <v>3719</v>
      </c>
      <c r="V2301" s="285" t="s">
        <v>271</v>
      </c>
      <c r="AJ2301" s="198" t="str">
        <f t="shared" si="41"/>
        <v>-</v>
      </c>
      <c r="AK2301" s="230">
        <v>2015</v>
      </c>
      <c r="AL2301" s="551" t="s">
        <v>6795</v>
      </c>
    </row>
    <row r="2302" spans="2:38" x14ac:dyDescent="0.2">
      <c r="B2302" s="240">
        <v>10247014</v>
      </c>
      <c r="C2302" s="240" t="s">
        <v>31</v>
      </c>
      <c r="D2302" s="240" t="s">
        <v>32</v>
      </c>
      <c r="E2302" s="240" t="s">
        <v>4086</v>
      </c>
      <c r="F2302" s="240">
        <v>405372</v>
      </c>
      <c r="G2302" s="240" t="s">
        <v>1475</v>
      </c>
      <c r="H2302" s="240" t="s">
        <v>604</v>
      </c>
      <c r="I2302" s="240">
        <v>10400</v>
      </c>
      <c r="J2302" s="240" t="s">
        <v>546</v>
      </c>
      <c r="K2302" s="240" t="s">
        <v>699</v>
      </c>
      <c r="L2302" s="240" t="s">
        <v>39</v>
      </c>
      <c r="M2302" s="240" t="s">
        <v>4683</v>
      </c>
      <c r="N2302" s="192" t="s">
        <v>4710</v>
      </c>
      <c r="Q2302" s="240" t="s">
        <v>4764</v>
      </c>
      <c r="R2302" s="331">
        <v>6409</v>
      </c>
      <c r="S2302" s="240" t="s">
        <v>4681</v>
      </c>
      <c r="T2302" s="240" t="s">
        <v>4682</v>
      </c>
      <c r="U2302" s="240" t="s">
        <v>3719</v>
      </c>
      <c r="V2302" s="285" t="s">
        <v>271</v>
      </c>
      <c r="AJ2302" s="198" t="str">
        <f t="shared" si="41"/>
        <v>-</v>
      </c>
      <c r="AK2302" s="230">
        <v>2015</v>
      </c>
      <c r="AL2302" s="551" t="s">
        <v>6795</v>
      </c>
    </row>
    <row r="2303" spans="2:38" x14ac:dyDescent="0.2">
      <c r="B2303" s="240">
        <v>10247159</v>
      </c>
      <c r="C2303" s="240" t="s">
        <v>31</v>
      </c>
      <c r="D2303" s="240" t="s">
        <v>32</v>
      </c>
      <c r="E2303" s="240" t="s">
        <v>4086</v>
      </c>
      <c r="F2303" s="240">
        <v>405372</v>
      </c>
      <c r="G2303" s="240" t="s">
        <v>1475</v>
      </c>
      <c r="H2303" s="240" t="s">
        <v>604</v>
      </c>
      <c r="I2303" s="240">
        <v>23400</v>
      </c>
      <c r="J2303" s="240" t="s">
        <v>356</v>
      </c>
      <c r="K2303" s="240" t="s">
        <v>357</v>
      </c>
      <c r="L2303" s="240" t="s">
        <v>39</v>
      </c>
      <c r="M2303" s="240" t="s">
        <v>4683</v>
      </c>
      <c r="N2303" s="192" t="s">
        <v>4710</v>
      </c>
      <c r="Q2303" s="240" t="s">
        <v>4785</v>
      </c>
      <c r="R2303" s="331">
        <v>6410</v>
      </c>
      <c r="S2303" s="240" t="s">
        <v>4681</v>
      </c>
      <c r="T2303" s="240" t="s">
        <v>4682</v>
      </c>
      <c r="U2303" s="240" t="s">
        <v>3719</v>
      </c>
      <c r="V2303" s="285" t="s">
        <v>271</v>
      </c>
      <c r="AJ2303" s="198" t="str">
        <f t="shared" si="41"/>
        <v>-</v>
      </c>
      <c r="AK2303" s="230">
        <v>2015</v>
      </c>
      <c r="AL2303" s="551" t="s">
        <v>6795</v>
      </c>
    </row>
    <row r="2304" spans="2:38" x14ac:dyDescent="0.2">
      <c r="B2304" s="240">
        <v>10248792</v>
      </c>
      <c r="C2304" s="240" t="s">
        <v>31</v>
      </c>
      <c r="D2304" s="240" t="s">
        <v>32</v>
      </c>
      <c r="E2304" s="240" t="s">
        <v>3999</v>
      </c>
      <c r="F2304" s="240">
        <v>404580</v>
      </c>
      <c r="G2304" s="240" t="s">
        <v>4000</v>
      </c>
      <c r="H2304" s="240" t="s">
        <v>321</v>
      </c>
      <c r="I2304" s="240">
        <v>31801</v>
      </c>
      <c r="J2304" s="240" t="s">
        <v>491</v>
      </c>
      <c r="K2304" s="240" t="s">
        <v>549</v>
      </c>
      <c r="L2304" s="240" t="s">
        <v>39</v>
      </c>
      <c r="M2304" s="240" t="s">
        <v>4680</v>
      </c>
      <c r="N2304" s="192" t="s">
        <v>4710</v>
      </c>
      <c r="Q2304" s="240" t="s">
        <v>4772</v>
      </c>
      <c r="R2304" s="331">
        <v>6411</v>
      </c>
      <c r="S2304" s="240" t="s">
        <v>4681</v>
      </c>
      <c r="T2304" s="240" t="s">
        <v>4682</v>
      </c>
      <c r="U2304" s="240" t="s">
        <v>3719</v>
      </c>
      <c r="V2304" s="285" t="s">
        <v>271</v>
      </c>
      <c r="AJ2304" s="198" t="str">
        <f t="shared" si="41"/>
        <v>-</v>
      </c>
      <c r="AK2304" s="230">
        <v>2015</v>
      </c>
      <c r="AL2304" s="551" t="s">
        <v>6795</v>
      </c>
    </row>
    <row r="2305" spans="2:38" ht="32" x14ac:dyDescent="0.2">
      <c r="B2305" s="253" t="s">
        <v>4692</v>
      </c>
      <c r="C2305" s="240" t="s">
        <v>31</v>
      </c>
      <c r="D2305" s="240" t="s">
        <v>32</v>
      </c>
      <c r="E2305" s="240" t="s">
        <v>4693</v>
      </c>
      <c r="F2305" s="240">
        <v>415827</v>
      </c>
      <c r="G2305" s="240" t="s">
        <v>4694</v>
      </c>
      <c r="H2305" s="240" t="s">
        <v>351</v>
      </c>
      <c r="I2305" s="240">
        <v>50010</v>
      </c>
      <c r="J2305" s="240" t="s">
        <v>1528</v>
      </c>
      <c r="K2305" s="240" t="s">
        <v>3429</v>
      </c>
      <c r="L2305" s="240" t="s">
        <v>39</v>
      </c>
      <c r="M2305" s="240" t="s">
        <v>4683</v>
      </c>
      <c r="Q2305" s="240" t="s">
        <v>4778</v>
      </c>
      <c r="R2305" s="331">
        <v>6412</v>
      </c>
      <c r="S2305" s="240" t="s">
        <v>4681</v>
      </c>
      <c r="T2305" s="240" t="s">
        <v>4682</v>
      </c>
      <c r="U2305" s="240" t="s">
        <v>3719</v>
      </c>
      <c r="V2305" s="285" t="s">
        <v>271</v>
      </c>
      <c r="AJ2305" s="198" t="str">
        <f t="shared" si="41"/>
        <v>-</v>
      </c>
      <c r="AK2305" s="230">
        <v>2015</v>
      </c>
      <c r="AL2305" s="551" t="s">
        <v>6795</v>
      </c>
    </row>
    <row r="2306" spans="2:38" ht="32" x14ac:dyDescent="0.2">
      <c r="B2306" s="253" t="s">
        <v>4695</v>
      </c>
      <c r="C2306" s="240" t="s">
        <v>31</v>
      </c>
      <c r="D2306" s="240" t="s">
        <v>32</v>
      </c>
      <c r="E2306" s="240" t="s">
        <v>4696</v>
      </c>
      <c r="F2306" s="240">
        <v>401744</v>
      </c>
      <c r="G2306" s="240" t="s">
        <v>3948</v>
      </c>
      <c r="H2306" s="240" t="s">
        <v>3301</v>
      </c>
      <c r="I2306" s="240">
        <v>10100</v>
      </c>
      <c r="J2306" s="240" t="s">
        <v>2794</v>
      </c>
      <c r="K2306" s="240" t="s">
        <v>3429</v>
      </c>
      <c r="L2306" s="240" t="s">
        <v>39</v>
      </c>
      <c r="M2306" s="240" t="s">
        <v>4683</v>
      </c>
      <c r="N2306" s="192" t="s">
        <v>4265</v>
      </c>
      <c r="Q2306" s="240" t="s">
        <v>4911</v>
      </c>
      <c r="R2306" s="331">
        <v>6413</v>
      </c>
      <c r="S2306" s="240" t="s">
        <v>4681</v>
      </c>
      <c r="T2306" s="240" t="s">
        <v>4682</v>
      </c>
      <c r="U2306" s="240" t="s">
        <v>3719</v>
      </c>
      <c r="V2306" s="285" t="s">
        <v>271</v>
      </c>
      <c r="AJ2306" s="198" t="str">
        <f t="shared" si="41"/>
        <v>-</v>
      </c>
      <c r="AK2306" s="230">
        <v>2015</v>
      </c>
      <c r="AL2306" s="551" t="s">
        <v>6795</v>
      </c>
    </row>
    <row r="2307" spans="2:38" ht="32" x14ac:dyDescent="0.2">
      <c r="B2307" s="253" t="s">
        <v>4697</v>
      </c>
      <c r="C2307" s="240" t="s">
        <v>31</v>
      </c>
      <c r="D2307" s="240" t="s">
        <v>32</v>
      </c>
      <c r="E2307" s="240" t="s">
        <v>4698</v>
      </c>
      <c r="F2307" s="240">
        <v>402021</v>
      </c>
      <c r="G2307" s="240" t="s">
        <v>4699</v>
      </c>
      <c r="H2307" s="240" t="s">
        <v>1995</v>
      </c>
      <c r="I2307" s="240">
        <v>10100</v>
      </c>
      <c r="J2307" s="240" t="s">
        <v>995</v>
      </c>
      <c r="K2307" s="240" t="s">
        <v>4607</v>
      </c>
      <c r="L2307" s="240" t="s">
        <v>39</v>
      </c>
      <c r="M2307" s="240" t="s">
        <v>4689</v>
      </c>
      <c r="Q2307" s="240" t="s">
        <v>5003</v>
      </c>
      <c r="R2307" s="331">
        <v>6414</v>
      </c>
      <c r="S2307" s="240" t="s">
        <v>4681</v>
      </c>
      <c r="T2307" s="240" t="s">
        <v>4682</v>
      </c>
      <c r="U2307" s="240" t="s">
        <v>3719</v>
      </c>
      <c r="V2307" s="285" t="s">
        <v>271</v>
      </c>
      <c r="AJ2307" s="198" t="str">
        <f t="shared" si="41"/>
        <v>-</v>
      </c>
      <c r="AK2307" s="230">
        <v>2015</v>
      </c>
      <c r="AL2307" s="551" t="s">
        <v>6795</v>
      </c>
    </row>
    <row r="2308" spans="2:38" ht="32" x14ac:dyDescent="0.2">
      <c r="B2308" s="253" t="s">
        <v>4700</v>
      </c>
      <c r="C2308" s="240" t="s">
        <v>31</v>
      </c>
      <c r="D2308" s="240" t="s">
        <v>32</v>
      </c>
      <c r="E2308" s="240" t="s">
        <v>4701</v>
      </c>
      <c r="F2308" s="240">
        <v>415774</v>
      </c>
      <c r="G2308" s="240" t="s">
        <v>4702</v>
      </c>
      <c r="H2308" s="240" t="s">
        <v>374</v>
      </c>
      <c r="I2308" s="240">
        <v>30100</v>
      </c>
      <c r="J2308" s="240" t="s">
        <v>2028</v>
      </c>
      <c r="K2308" s="240" t="s">
        <v>3429</v>
      </c>
      <c r="L2308" s="240" t="s">
        <v>39</v>
      </c>
      <c r="M2308" s="240" t="s">
        <v>4689</v>
      </c>
      <c r="N2308" s="192" t="s">
        <v>4265</v>
      </c>
      <c r="Q2308" s="240" t="s">
        <v>4787</v>
      </c>
      <c r="R2308" s="331">
        <v>6415</v>
      </c>
      <c r="S2308" s="240" t="s">
        <v>4681</v>
      </c>
      <c r="T2308" s="240" t="s">
        <v>4682</v>
      </c>
      <c r="U2308" s="240" t="s">
        <v>3719</v>
      </c>
      <c r="V2308" s="285" t="s">
        <v>271</v>
      </c>
      <c r="AJ2308" s="198" t="str">
        <f t="shared" si="41"/>
        <v>-</v>
      </c>
      <c r="AK2308" s="230">
        <v>2015</v>
      </c>
      <c r="AL2308" s="551" t="s">
        <v>6795</v>
      </c>
    </row>
    <row r="2309" spans="2:38" ht="32" x14ac:dyDescent="0.2">
      <c r="B2309" s="253" t="s">
        <v>4703</v>
      </c>
      <c r="C2309" s="240" t="s">
        <v>31</v>
      </c>
      <c r="D2309" s="240" t="s">
        <v>32</v>
      </c>
      <c r="E2309" s="240" t="s">
        <v>4704</v>
      </c>
      <c r="F2309" s="240">
        <v>402834</v>
      </c>
      <c r="G2309" s="240" t="s">
        <v>4705</v>
      </c>
      <c r="H2309" s="240" t="s">
        <v>308</v>
      </c>
      <c r="I2309" s="240">
        <v>50100</v>
      </c>
      <c r="J2309" s="240" t="s">
        <v>992</v>
      </c>
      <c r="K2309" s="240" t="s">
        <v>3429</v>
      </c>
      <c r="L2309" s="240" t="s">
        <v>39</v>
      </c>
      <c r="M2309" s="240" t="s">
        <v>4683</v>
      </c>
      <c r="Q2309" s="240" t="s">
        <v>4999</v>
      </c>
      <c r="R2309" s="331">
        <v>6416</v>
      </c>
      <c r="S2309" s="240" t="s">
        <v>4681</v>
      </c>
      <c r="T2309" s="240" t="s">
        <v>4682</v>
      </c>
      <c r="U2309" s="240" t="s">
        <v>3719</v>
      </c>
      <c r="V2309" s="285" t="s">
        <v>271</v>
      </c>
      <c r="AJ2309" s="198" t="str">
        <f t="shared" si="41"/>
        <v>-</v>
      </c>
      <c r="AK2309" s="230">
        <v>2015</v>
      </c>
      <c r="AL2309" s="551" t="s">
        <v>6795</v>
      </c>
    </row>
    <row r="2310" spans="2:38" x14ac:dyDescent="0.2">
      <c r="B2310" s="240">
        <v>10009047</v>
      </c>
      <c r="C2310" s="240" t="s">
        <v>31</v>
      </c>
      <c r="D2310" s="240" t="s">
        <v>32</v>
      </c>
      <c r="E2310" s="240" t="s">
        <v>3198</v>
      </c>
      <c r="F2310" s="240">
        <v>400279</v>
      </c>
      <c r="G2310" s="240" t="s">
        <v>2774</v>
      </c>
      <c r="H2310" s="240" t="s">
        <v>308</v>
      </c>
      <c r="I2310" s="240">
        <v>200</v>
      </c>
      <c r="J2310" s="240" t="s">
        <v>118</v>
      </c>
      <c r="K2310" s="240" t="s">
        <v>4706</v>
      </c>
      <c r="L2310" s="240" t="s">
        <v>39</v>
      </c>
      <c r="Q2310" s="240" t="s">
        <v>4707</v>
      </c>
      <c r="AJ2310" s="198" t="str">
        <f t="shared" si="41"/>
        <v>-</v>
      </c>
      <c r="AK2310" s="230">
        <v>2015</v>
      </c>
      <c r="AL2310" s="551" t="s">
        <v>6795</v>
      </c>
    </row>
    <row r="2311" spans="2:38" x14ac:dyDescent="0.2">
      <c r="B2311" s="240">
        <v>10249273</v>
      </c>
      <c r="C2311" s="240" t="s">
        <v>31</v>
      </c>
      <c r="D2311" s="240" t="s">
        <v>32</v>
      </c>
      <c r="E2311" s="240" t="s">
        <v>4712</v>
      </c>
      <c r="F2311" s="240">
        <v>405000</v>
      </c>
      <c r="G2311" s="240" t="s">
        <v>1083</v>
      </c>
      <c r="H2311" s="240" t="s">
        <v>439</v>
      </c>
      <c r="I2311" s="240">
        <v>23100</v>
      </c>
      <c r="J2311" s="240" t="s">
        <v>1143</v>
      </c>
      <c r="K2311" s="240" t="s">
        <v>1144</v>
      </c>
      <c r="L2311" s="240" t="s">
        <v>39</v>
      </c>
      <c r="M2311" s="240" t="s">
        <v>4713</v>
      </c>
      <c r="N2311" s="192" t="s">
        <v>4710</v>
      </c>
      <c r="Q2311" s="240" t="s">
        <v>4909</v>
      </c>
      <c r="R2311" s="331">
        <v>6475</v>
      </c>
      <c r="S2311" s="240" t="s">
        <v>4591</v>
      </c>
      <c r="T2311" s="240" t="s">
        <v>4682</v>
      </c>
      <c r="U2311" s="240" t="s">
        <v>3719</v>
      </c>
      <c r="V2311" s="240">
        <v>100010001376</v>
      </c>
      <c r="AJ2311" s="198" t="str">
        <f t="shared" si="41"/>
        <v>-</v>
      </c>
      <c r="AK2311" s="230">
        <v>2015</v>
      </c>
      <c r="AL2311" s="551" t="s">
        <v>6795</v>
      </c>
    </row>
    <row r="2312" spans="2:38" x14ac:dyDescent="0.2">
      <c r="B2312" s="240">
        <v>10233495</v>
      </c>
      <c r="C2312" s="240" t="s">
        <v>31</v>
      </c>
      <c r="D2312" s="240" t="s">
        <v>32</v>
      </c>
      <c r="E2312" s="240" t="s">
        <v>3999</v>
      </c>
      <c r="F2312" s="240">
        <v>416391</v>
      </c>
      <c r="G2312" s="240" t="s">
        <v>4000</v>
      </c>
      <c r="H2312" s="240" t="s">
        <v>321</v>
      </c>
      <c r="I2312" s="240">
        <v>46701</v>
      </c>
      <c r="J2312" s="240" t="s">
        <v>4302</v>
      </c>
      <c r="K2312" s="240" t="s">
        <v>950</v>
      </c>
      <c r="L2312" s="240" t="s">
        <v>39</v>
      </c>
      <c r="M2312" s="240" t="s">
        <v>4713</v>
      </c>
      <c r="N2312" s="192" t="s">
        <v>2922</v>
      </c>
      <c r="Q2312" s="240" t="s">
        <v>5028</v>
      </c>
      <c r="R2312" s="331">
        <v>6476</v>
      </c>
      <c r="S2312" s="240" t="s">
        <v>4591</v>
      </c>
      <c r="T2312" s="240" t="s">
        <v>4682</v>
      </c>
      <c r="U2312" s="240" t="s">
        <v>3719</v>
      </c>
      <c r="V2312" s="240">
        <v>100010001376</v>
      </c>
      <c r="AJ2312" s="198" t="str">
        <f t="shared" si="41"/>
        <v>-</v>
      </c>
      <c r="AK2312" s="230">
        <v>2015</v>
      </c>
      <c r="AL2312" s="551" t="s">
        <v>6795</v>
      </c>
    </row>
    <row r="2313" spans="2:38" ht="32" x14ac:dyDescent="0.2">
      <c r="B2313" s="253" t="s">
        <v>4714</v>
      </c>
      <c r="C2313" s="240" t="s">
        <v>31</v>
      </c>
      <c r="D2313" s="240" t="s">
        <v>32</v>
      </c>
      <c r="E2313" s="240" t="s">
        <v>4715</v>
      </c>
      <c r="F2313" s="240">
        <v>416307</v>
      </c>
      <c r="G2313" s="240" t="s">
        <v>4716</v>
      </c>
      <c r="H2313" s="240" t="s">
        <v>439</v>
      </c>
      <c r="I2313" s="240">
        <v>40100</v>
      </c>
      <c r="J2313" s="240" t="s">
        <v>4087</v>
      </c>
      <c r="K2313" s="240" t="s">
        <v>4480</v>
      </c>
      <c r="L2313" s="240" t="s">
        <v>39</v>
      </c>
      <c r="M2313" s="240" t="s">
        <v>4713</v>
      </c>
      <c r="Q2313" s="240" t="s">
        <v>4997</v>
      </c>
      <c r="R2313" s="331">
        <v>6477</v>
      </c>
      <c r="S2313" s="240" t="s">
        <v>4591</v>
      </c>
      <c r="T2313" s="240" t="s">
        <v>4682</v>
      </c>
      <c r="U2313" s="240" t="s">
        <v>3719</v>
      </c>
      <c r="V2313" s="240">
        <v>100010001376</v>
      </c>
      <c r="AJ2313" s="198" t="str">
        <f t="shared" si="41"/>
        <v>-</v>
      </c>
      <c r="AK2313" s="230">
        <v>2015</v>
      </c>
      <c r="AL2313" s="551" t="s">
        <v>6795</v>
      </c>
    </row>
    <row r="2314" spans="2:38" ht="32" x14ac:dyDescent="0.2">
      <c r="B2314" s="253" t="s">
        <v>4717</v>
      </c>
      <c r="C2314" s="240" t="s">
        <v>31</v>
      </c>
      <c r="D2314" s="240" t="s">
        <v>32</v>
      </c>
      <c r="E2314" s="240" t="s">
        <v>4718</v>
      </c>
      <c r="F2314" s="240" t="s">
        <v>463</v>
      </c>
      <c r="G2314" s="240" t="s">
        <v>260</v>
      </c>
      <c r="H2314" s="240" t="s">
        <v>261</v>
      </c>
      <c r="I2314" s="240">
        <v>100</v>
      </c>
      <c r="J2314" s="240" t="s">
        <v>464</v>
      </c>
      <c r="K2314" s="240" t="s">
        <v>3429</v>
      </c>
      <c r="L2314" s="240" t="s">
        <v>39</v>
      </c>
      <c r="M2314" s="240" t="s">
        <v>4713</v>
      </c>
      <c r="Q2314" s="240" t="s">
        <v>4255</v>
      </c>
      <c r="R2314" s="331">
        <v>6478</v>
      </c>
      <c r="S2314" s="240" t="s">
        <v>4591</v>
      </c>
      <c r="T2314" s="240" t="s">
        <v>4682</v>
      </c>
      <c r="U2314" s="240" t="s">
        <v>3719</v>
      </c>
      <c r="V2314" s="240">
        <v>100010001376</v>
      </c>
      <c r="AJ2314" s="198" t="str">
        <f t="shared" si="41"/>
        <v>-</v>
      </c>
      <c r="AK2314" s="230">
        <v>2015</v>
      </c>
      <c r="AL2314" s="551" t="s">
        <v>6795</v>
      </c>
    </row>
    <row r="2315" spans="2:38" ht="32" x14ac:dyDescent="0.2">
      <c r="B2315" s="253" t="s">
        <v>4719</v>
      </c>
      <c r="C2315" s="240" t="s">
        <v>31</v>
      </c>
      <c r="D2315" s="240" t="s">
        <v>32</v>
      </c>
      <c r="E2315" s="240" t="s">
        <v>4720</v>
      </c>
      <c r="F2315" s="240">
        <v>201977</v>
      </c>
      <c r="G2315" s="240" t="s">
        <v>4721</v>
      </c>
      <c r="H2315" s="240" t="s">
        <v>35</v>
      </c>
      <c r="I2315" s="240">
        <v>100</v>
      </c>
      <c r="J2315" s="240" t="s">
        <v>995</v>
      </c>
      <c r="K2315" s="240" t="s">
        <v>3429</v>
      </c>
      <c r="L2315" s="240" t="s">
        <v>39</v>
      </c>
      <c r="M2315" s="240" t="s">
        <v>4713</v>
      </c>
      <c r="Q2315" s="240" t="s">
        <v>5002</v>
      </c>
      <c r="R2315" s="331">
        <v>6479</v>
      </c>
      <c r="S2315" s="240" t="s">
        <v>4591</v>
      </c>
      <c r="T2315" s="240" t="s">
        <v>4682</v>
      </c>
      <c r="U2315" s="240" t="s">
        <v>3719</v>
      </c>
      <c r="V2315" s="240">
        <v>100010001376</v>
      </c>
      <c r="AJ2315" s="198" t="str">
        <f t="shared" si="41"/>
        <v>-</v>
      </c>
      <c r="AK2315" s="230">
        <v>2015</v>
      </c>
      <c r="AL2315" s="551" t="s">
        <v>6795</v>
      </c>
    </row>
    <row r="2316" spans="2:38" x14ac:dyDescent="0.2">
      <c r="B2316" s="240">
        <v>10249475</v>
      </c>
      <c r="C2316" s="240" t="s">
        <v>31</v>
      </c>
      <c r="D2316" s="240" t="s">
        <v>32</v>
      </c>
      <c r="E2316" s="240" t="s">
        <v>4855</v>
      </c>
      <c r="F2316" s="240">
        <v>405372</v>
      </c>
      <c r="G2316" s="240" t="s">
        <v>1475</v>
      </c>
      <c r="H2316" s="240" t="s">
        <v>604</v>
      </c>
      <c r="I2316" s="240">
        <v>4901</v>
      </c>
      <c r="J2316" s="240" t="s">
        <v>4302</v>
      </c>
      <c r="K2316" s="240" t="s">
        <v>950</v>
      </c>
      <c r="L2316" s="240" t="s">
        <v>255</v>
      </c>
      <c r="M2316" s="240" t="s">
        <v>4856</v>
      </c>
      <c r="N2316" s="192" t="s">
        <v>2922</v>
      </c>
      <c r="Q2316" s="240" t="s">
        <v>5032</v>
      </c>
      <c r="R2316" s="331">
        <v>6480</v>
      </c>
      <c r="S2316" s="240" t="s">
        <v>4857</v>
      </c>
      <c r="T2316" s="240" t="s">
        <v>4858</v>
      </c>
      <c r="U2316" s="240" t="s">
        <v>3719</v>
      </c>
      <c r="V2316" s="240">
        <v>100010001376</v>
      </c>
      <c r="AJ2316" s="198" t="str">
        <f t="shared" si="41"/>
        <v>-</v>
      </c>
      <c r="AK2316" s="230">
        <v>2015</v>
      </c>
      <c r="AL2316" s="551" t="s">
        <v>6795</v>
      </c>
    </row>
    <row r="2317" spans="2:38" x14ac:dyDescent="0.2">
      <c r="B2317" s="240">
        <v>10249476</v>
      </c>
      <c r="C2317" s="240" t="s">
        <v>31</v>
      </c>
      <c r="D2317" s="240" t="s">
        <v>32</v>
      </c>
      <c r="E2317" s="240" t="s">
        <v>4855</v>
      </c>
      <c r="F2317" s="240">
        <v>405372</v>
      </c>
      <c r="G2317" s="240" t="s">
        <v>1475</v>
      </c>
      <c r="H2317" s="240" t="s">
        <v>604</v>
      </c>
      <c r="I2317" s="240">
        <v>18901</v>
      </c>
      <c r="J2317" s="240" t="s">
        <v>4309</v>
      </c>
      <c r="K2317" s="240" t="s">
        <v>445</v>
      </c>
      <c r="L2317" s="240" t="s">
        <v>255</v>
      </c>
      <c r="M2317" s="240" t="s">
        <v>4856</v>
      </c>
      <c r="N2317" s="192" t="s">
        <v>2922</v>
      </c>
      <c r="Q2317" s="240" t="s">
        <v>5007</v>
      </c>
      <c r="R2317" s="331">
        <v>6481</v>
      </c>
      <c r="S2317" s="240" t="s">
        <v>4857</v>
      </c>
      <c r="T2317" s="240" t="s">
        <v>4858</v>
      </c>
      <c r="U2317" s="240" t="s">
        <v>3719</v>
      </c>
      <c r="V2317" s="240">
        <v>100010001376</v>
      </c>
      <c r="AJ2317" s="198" t="str">
        <f t="shared" si="41"/>
        <v>-</v>
      </c>
      <c r="AK2317" s="230">
        <v>2015</v>
      </c>
      <c r="AL2317" s="551" t="s">
        <v>6795</v>
      </c>
    </row>
    <row r="2318" spans="2:38" x14ac:dyDescent="0.2">
      <c r="B2318" s="240">
        <v>10249274</v>
      </c>
      <c r="C2318" s="240" t="s">
        <v>31</v>
      </c>
      <c r="D2318" s="240" t="s">
        <v>32</v>
      </c>
      <c r="E2318" s="240" t="s">
        <v>4712</v>
      </c>
      <c r="F2318" s="240">
        <v>405000</v>
      </c>
      <c r="G2318" s="240" t="s">
        <v>1083</v>
      </c>
      <c r="H2318" s="240" t="s">
        <v>439</v>
      </c>
      <c r="I2318" s="240">
        <v>21100</v>
      </c>
      <c r="J2318" s="240" t="s">
        <v>290</v>
      </c>
      <c r="K2318" s="240" t="s">
        <v>413</v>
      </c>
      <c r="L2318" s="240" t="s">
        <v>39</v>
      </c>
      <c r="M2318" s="240" t="s">
        <v>4859</v>
      </c>
      <c r="N2318" s="192" t="s">
        <v>4265</v>
      </c>
      <c r="Q2318" s="240" t="s">
        <v>5176</v>
      </c>
      <c r="R2318" s="331">
        <v>6482</v>
      </c>
      <c r="S2318" s="240" t="s">
        <v>4857</v>
      </c>
      <c r="T2318" s="240" t="s">
        <v>4858</v>
      </c>
      <c r="U2318" s="240" t="s">
        <v>3719</v>
      </c>
      <c r="V2318" s="240">
        <v>100010001376</v>
      </c>
      <c r="AJ2318" s="198" t="str">
        <f t="shared" ref="AJ2318:AJ2381" si="42">IF(Q2318&lt;&gt;"",IF(Q2318="@","+","-"),MID(J2318,1,6))</f>
        <v>-</v>
      </c>
      <c r="AK2318" s="230">
        <v>2015</v>
      </c>
      <c r="AL2318" s="551" t="s">
        <v>6795</v>
      </c>
    </row>
    <row r="2319" spans="2:38" x14ac:dyDescent="0.2">
      <c r="B2319" s="240">
        <v>10249546</v>
      </c>
      <c r="C2319" s="240" t="s">
        <v>31</v>
      </c>
      <c r="D2319" s="240" t="s">
        <v>32</v>
      </c>
      <c r="E2319" s="240" t="s">
        <v>4701</v>
      </c>
      <c r="F2319" s="240">
        <v>415774</v>
      </c>
      <c r="G2319" s="240" t="s">
        <v>4702</v>
      </c>
      <c r="H2319" s="240" t="s">
        <v>374</v>
      </c>
      <c r="I2319" s="240">
        <v>11120</v>
      </c>
      <c r="J2319" s="240" t="s">
        <v>546</v>
      </c>
      <c r="K2319" s="240" t="s">
        <v>699</v>
      </c>
      <c r="L2319" s="240" t="s">
        <v>39</v>
      </c>
      <c r="M2319" s="240" t="s">
        <v>4860</v>
      </c>
      <c r="N2319" s="192" t="s">
        <v>4710</v>
      </c>
      <c r="Q2319" s="240" t="s">
        <v>4903</v>
      </c>
      <c r="R2319" s="331">
        <v>6483</v>
      </c>
      <c r="S2319" s="240" t="s">
        <v>4857</v>
      </c>
      <c r="T2319" s="240" t="s">
        <v>4858</v>
      </c>
      <c r="U2319" s="240" t="s">
        <v>3719</v>
      </c>
      <c r="V2319" s="240">
        <v>100010001376</v>
      </c>
      <c r="AJ2319" s="198" t="str">
        <f t="shared" si="42"/>
        <v>-</v>
      </c>
      <c r="AK2319" s="230">
        <v>2015</v>
      </c>
      <c r="AL2319" s="551" t="s">
        <v>6795</v>
      </c>
    </row>
    <row r="2320" spans="2:38" x14ac:dyDescent="0.2">
      <c r="B2320" s="240">
        <v>10249734</v>
      </c>
      <c r="C2320" s="240" t="s">
        <v>31</v>
      </c>
      <c r="D2320" s="240" t="s">
        <v>32</v>
      </c>
      <c r="E2320" s="240" t="s">
        <v>4701</v>
      </c>
      <c r="F2320" s="240">
        <v>415774</v>
      </c>
      <c r="G2320" s="240" t="s">
        <v>4702</v>
      </c>
      <c r="H2320" s="240" t="s">
        <v>374</v>
      </c>
      <c r="I2320" s="240">
        <v>23500</v>
      </c>
      <c r="J2320" s="240" t="s">
        <v>491</v>
      </c>
      <c r="K2320" s="240" t="s">
        <v>549</v>
      </c>
      <c r="L2320" s="240" t="s">
        <v>39</v>
      </c>
      <c r="M2320" s="240" t="s">
        <v>4860</v>
      </c>
      <c r="N2320" s="192" t="s">
        <v>4710</v>
      </c>
      <c r="Q2320" s="240" t="s">
        <v>4912</v>
      </c>
      <c r="R2320" s="331">
        <v>6484</v>
      </c>
      <c r="S2320" s="240" t="s">
        <v>4857</v>
      </c>
      <c r="T2320" s="240" t="s">
        <v>4858</v>
      </c>
      <c r="U2320" s="240" t="s">
        <v>3719</v>
      </c>
      <c r="V2320" s="240">
        <v>100010001376</v>
      </c>
      <c r="AJ2320" s="198" t="str">
        <f t="shared" si="42"/>
        <v>-</v>
      </c>
      <c r="AK2320" s="230">
        <v>2015</v>
      </c>
      <c r="AL2320" s="551" t="s">
        <v>6795</v>
      </c>
    </row>
    <row r="2321" spans="2:38" ht="32" x14ac:dyDescent="0.2">
      <c r="B2321" s="253" t="s">
        <v>4861</v>
      </c>
      <c r="C2321" s="240" t="s">
        <v>31</v>
      </c>
      <c r="D2321" s="240" t="s">
        <v>32</v>
      </c>
      <c r="E2321" s="240" t="s">
        <v>4862</v>
      </c>
      <c r="F2321" s="240">
        <v>401255</v>
      </c>
      <c r="G2321" s="240" t="s">
        <v>336</v>
      </c>
      <c r="H2321" s="240" t="s">
        <v>308</v>
      </c>
      <c r="I2321" s="240">
        <v>100</v>
      </c>
      <c r="J2321" s="240" t="s">
        <v>4087</v>
      </c>
      <c r="K2321" s="240" t="s">
        <v>3429</v>
      </c>
      <c r="L2321" s="240" t="s">
        <v>39</v>
      </c>
      <c r="M2321" s="240" t="s">
        <v>4859</v>
      </c>
      <c r="Q2321" s="240" t="s">
        <v>4996</v>
      </c>
      <c r="R2321" s="331">
        <v>6485</v>
      </c>
      <c r="S2321" s="240" t="s">
        <v>4857</v>
      </c>
      <c r="T2321" s="240" t="s">
        <v>4858</v>
      </c>
      <c r="U2321" s="240" t="s">
        <v>3719</v>
      </c>
      <c r="V2321" s="240">
        <v>100010001376</v>
      </c>
      <c r="AJ2321" s="198" t="str">
        <f t="shared" si="42"/>
        <v>-</v>
      </c>
      <c r="AK2321" s="230">
        <v>2015</v>
      </c>
      <c r="AL2321" s="551" t="s">
        <v>6795</v>
      </c>
    </row>
    <row r="2322" spans="2:38" x14ac:dyDescent="0.2">
      <c r="B2322" s="240">
        <v>10250436</v>
      </c>
      <c r="C2322" s="240" t="s">
        <v>31</v>
      </c>
      <c r="D2322" s="240" t="s">
        <v>75</v>
      </c>
      <c r="E2322" s="240" t="s">
        <v>4863</v>
      </c>
      <c r="F2322" s="240">
        <v>401744</v>
      </c>
      <c r="G2322" s="240" t="s">
        <v>3948</v>
      </c>
      <c r="H2322" s="240" t="s">
        <v>3301</v>
      </c>
      <c r="I2322" s="240">
        <v>92</v>
      </c>
      <c r="J2322" s="240" t="s">
        <v>1859</v>
      </c>
      <c r="K2322" s="240" t="s">
        <v>4864</v>
      </c>
      <c r="L2322" s="240" t="s">
        <v>39</v>
      </c>
      <c r="M2322" s="240" t="s">
        <v>4865</v>
      </c>
      <c r="N2322" s="192" t="s">
        <v>4710</v>
      </c>
      <c r="Q2322" s="240" t="s">
        <v>4921</v>
      </c>
      <c r="R2322" s="331">
        <v>6486</v>
      </c>
      <c r="S2322" s="240" t="s">
        <v>4857</v>
      </c>
      <c r="T2322" s="240" t="s">
        <v>4858</v>
      </c>
      <c r="U2322" s="240" t="s">
        <v>3719</v>
      </c>
      <c r="V2322" s="240">
        <v>100010001376</v>
      </c>
      <c r="AJ2322" s="198" t="str">
        <f t="shared" si="42"/>
        <v>-</v>
      </c>
      <c r="AK2322" s="230">
        <v>2015</v>
      </c>
      <c r="AL2322" s="551" t="s">
        <v>6795</v>
      </c>
    </row>
    <row r="2323" spans="2:38" x14ac:dyDescent="0.2">
      <c r="B2323" s="240">
        <v>10250743</v>
      </c>
      <c r="C2323" s="240" t="s">
        <v>31</v>
      </c>
      <c r="D2323" s="240" t="s">
        <v>32</v>
      </c>
      <c r="E2323" s="240" t="s">
        <v>4701</v>
      </c>
      <c r="F2323" s="240">
        <v>415774</v>
      </c>
      <c r="G2323" s="240" t="s">
        <v>4702</v>
      </c>
      <c r="H2323" s="240" t="s">
        <v>374</v>
      </c>
      <c r="I2323" s="240">
        <v>31710</v>
      </c>
      <c r="J2323" s="240" t="s">
        <v>4302</v>
      </c>
      <c r="K2323" s="240" t="s">
        <v>950</v>
      </c>
      <c r="L2323" s="240" t="s">
        <v>39</v>
      </c>
      <c r="M2323" s="240" t="s">
        <v>4860</v>
      </c>
      <c r="N2323" s="192" t="s">
        <v>2922</v>
      </c>
      <c r="Q2323" s="240" t="s">
        <v>5033</v>
      </c>
      <c r="R2323" s="331">
        <v>6487</v>
      </c>
      <c r="S2323" s="240" t="s">
        <v>4857</v>
      </c>
      <c r="T2323" s="240" t="s">
        <v>4858</v>
      </c>
      <c r="U2323" s="240" t="s">
        <v>3719</v>
      </c>
      <c r="V2323" s="240">
        <v>100010001376</v>
      </c>
      <c r="AJ2323" s="198" t="str">
        <f t="shared" si="42"/>
        <v>-</v>
      </c>
      <c r="AK2323" s="230">
        <v>2015</v>
      </c>
      <c r="AL2323" s="551" t="s">
        <v>6795</v>
      </c>
    </row>
    <row r="2324" spans="2:38" x14ac:dyDescent="0.2">
      <c r="B2324" s="240">
        <v>10251117</v>
      </c>
      <c r="C2324" s="240" t="s">
        <v>31</v>
      </c>
      <c r="D2324" s="240" t="s">
        <v>1242</v>
      </c>
      <c r="E2324" s="240" t="s">
        <v>4686</v>
      </c>
      <c r="F2324" s="240">
        <v>400657</v>
      </c>
      <c r="G2324" s="240" t="s">
        <v>4687</v>
      </c>
      <c r="H2324" s="240" t="s">
        <v>556</v>
      </c>
      <c r="I2324" s="240">
        <v>12010</v>
      </c>
      <c r="J2324" s="240" t="s">
        <v>835</v>
      </c>
      <c r="K2324" s="240" t="s">
        <v>1363</v>
      </c>
      <c r="L2324" s="240" t="s">
        <v>39</v>
      </c>
      <c r="M2324" s="240" t="s">
        <v>4859</v>
      </c>
      <c r="N2324" s="192" t="s">
        <v>4710</v>
      </c>
      <c r="Q2324" s="240" t="s">
        <v>4933</v>
      </c>
      <c r="R2324" s="331">
        <v>6488</v>
      </c>
      <c r="S2324" s="240" t="s">
        <v>4857</v>
      </c>
      <c r="T2324" s="240" t="s">
        <v>4858</v>
      </c>
      <c r="U2324" s="240" t="s">
        <v>3719</v>
      </c>
      <c r="V2324" s="240">
        <v>100010001376</v>
      </c>
      <c r="AJ2324" s="198" t="str">
        <f t="shared" si="42"/>
        <v>-</v>
      </c>
      <c r="AK2324" s="230">
        <v>2015</v>
      </c>
      <c r="AL2324" s="551" t="s">
        <v>6795</v>
      </c>
    </row>
    <row r="2325" spans="2:38" ht="32" x14ac:dyDescent="0.2">
      <c r="B2325" s="253" t="s">
        <v>4886</v>
      </c>
      <c r="C2325" s="240" t="s">
        <v>31</v>
      </c>
      <c r="D2325" s="240" t="s">
        <v>32</v>
      </c>
      <c r="E2325" s="240" t="s">
        <v>4866</v>
      </c>
      <c r="F2325" s="240" t="s">
        <v>463</v>
      </c>
      <c r="G2325" s="240" t="s">
        <v>260</v>
      </c>
      <c r="H2325" s="240" t="s">
        <v>261</v>
      </c>
      <c r="I2325" s="240">
        <v>10</v>
      </c>
      <c r="J2325" s="240" t="s">
        <v>4867</v>
      </c>
      <c r="K2325" s="240" t="s">
        <v>3429</v>
      </c>
      <c r="L2325" s="240" t="s">
        <v>39</v>
      </c>
      <c r="M2325" s="240" t="s">
        <v>4868</v>
      </c>
      <c r="Q2325" s="240" t="s">
        <v>5019</v>
      </c>
      <c r="R2325" s="331">
        <v>6489</v>
      </c>
      <c r="S2325" s="240" t="s">
        <v>4857</v>
      </c>
      <c r="T2325" s="240" t="s">
        <v>4858</v>
      </c>
      <c r="U2325" s="240" t="s">
        <v>3719</v>
      </c>
      <c r="V2325" s="240">
        <v>100010001376</v>
      </c>
      <c r="AJ2325" s="198" t="str">
        <f t="shared" si="42"/>
        <v>-</v>
      </c>
      <c r="AK2325" s="230">
        <v>2015</v>
      </c>
      <c r="AL2325" s="551" t="s">
        <v>6795</v>
      </c>
    </row>
    <row r="2326" spans="2:38" x14ac:dyDescent="0.2">
      <c r="B2326" s="240">
        <v>10251985</v>
      </c>
      <c r="C2326" s="240" t="s">
        <v>31</v>
      </c>
      <c r="D2326" s="240" t="s">
        <v>1242</v>
      </c>
      <c r="E2326" s="240" t="s">
        <v>4686</v>
      </c>
      <c r="F2326" s="240">
        <v>400657</v>
      </c>
      <c r="G2326" s="240" t="s">
        <v>4687</v>
      </c>
      <c r="H2326" s="240" t="s">
        <v>556</v>
      </c>
      <c r="I2326" s="240">
        <v>140110</v>
      </c>
      <c r="J2326" s="240" t="s">
        <v>4125</v>
      </c>
      <c r="K2326" s="240" t="s">
        <v>4869</v>
      </c>
      <c r="L2326" s="240" t="s">
        <v>39</v>
      </c>
      <c r="M2326" s="240" t="s">
        <v>4859</v>
      </c>
      <c r="N2326" s="192" t="s">
        <v>4710</v>
      </c>
      <c r="Q2326" s="240" t="s">
        <v>4931</v>
      </c>
      <c r="R2326" s="331">
        <v>6490</v>
      </c>
      <c r="S2326" s="240" t="s">
        <v>4857</v>
      </c>
      <c r="T2326" s="240" t="s">
        <v>4858</v>
      </c>
      <c r="U2326" s="240" t="s">
        <v>3719</v>
      </c>
      <c r="V2326" s="240">
        <v>100010001376</v>
      </c>
      <c r="AJ2326" s="198" t="str">
        <f t="shared" si="42"/>
        <v>-</v>
      </c>
      <c r="AK2326" s="230">
        <v>2015</v>
      </c>
      <c r="AL2326" s="551" t="s">
        <v>6795</v>
      </c>
    </row>
    <row r="2327" spans="2:38" x14ac:dyDescent="0.2">
      <c r="B2327" s="240">
        <v>10253566</v>
      </c>
      <c r="C2327" s="240" t="s">
        <v>31</v>
      </c>
      <c r="D2327" s="240" t="s">
        <v>32</v>
      </c>
      <c r="E2327" s="240" t="s">
        <v>4712</v>
      </c>
      <c r="F2327" s="240">
        <v>405000</v>
      </c>
      <c r="G2327" s="240" t="s">
        <v>1083</v>
      </c>
      <c r="H2327" s="240" t="s">
        <v>439</v>
      </c>
      <c r="I2327" s="240">
        <v>23320</v>
      </c>
      <c r="J2327" s="240" t="s">
        <v>491</v>
      </c>
      <c r="K2327" s="240" t="s">
        <v>549</v>
      </c>
      <c r="L2327" s="240" t="s">
        <v>39</v>
      </c>
      <c r="M2327" s="240" t="s">
        <v>4859</v>
      </c>
      <c r="N2327" s="192" t="s">
        <v>4710</v>
      </c>
      <c r="Q2327" s="240" t="s">
        <v>4901</v>
      </c>
      <c r="R2327" s="331">
        <v>6491</v>
      </c>
      <c r="S2327" s="240" t="s">
        <v>4857</v>
      </c>
      <c r="T2327" s="240" t="s">
        <v>4858</v>
      </c>
      <c r="U2327" s="240" t="s">
        <v>3719</v>
      </c>
      <c r="V2327" s="240">
        <v>100010001376</v>
      </c>
      <c r="AJ2327" s="198" t="str">
        <f t="shared" si="42"/>
        <v>-</v>
      </c>
      <c r="AK2327" s="230">
        <v>2015</v>
      </c>
      <c r="AL2327" s="551" t="s">
        <v>6795</v>
      </c>
    </row>
    <row r="2328" spans="2:38" x14ac:dyDescent="0.2">
      <c r="B2328" s="240">
        <v>10256027</v>
      </c>
      <c r="C2328" s="240" t="s">
        <v>31</v>
      </c>
      <c r="D2328" s="240" t="s">
        <v>32</v>
      </c>
      <c r="E2328" s="240" t="s">
        <v>4870</v>
      </c>
      <c r="F2328" s="240">
        <v>414636</v>
      </c>
      <c r="G2328" s="240" t="s">
        <v>3208</v>
      </c>
      <c r="H2328" s="240" t="s">
        <v>556</v>
      </c>
      <c r="I2328" s="240">
        <v>31101</v>
      </c>
      <c r="J2328" s="240" t="s">
        <v>367</v>
      </c>
      <c r="K2328" s="240" t="s">
        <v>375</v>
      </c>
      <c r="M2328" s="240" t="s">
        <v>4859</v>
      </c>
      <c r="N2328" s="192" t="s">
        <v>4710</v>
      </c>
      <c r="Q2328" s="240" t="s">
        <v>4926</v>
      </c>
      <c r="R2328" s="331">
        <v>6492</v>
      </c>
      <c r="S2328" s="240" t="s">
        <v>4857</v>
      </c>
      <c r="T2328" s="240" t="s">
        <v>4858</v>
      </c>
      <c r="U2328" s="240" t="s">
        <v>3719</v>
      </c>
      <c r="V2328" s="240">
        <v>100010001376</v>
      </c>
      <c r="AJ2328" s="198" t="str">
        <f t="shared" si="42"/>
        <v>-</v>
      </c>
      <c r="AK2328" s="230">
        <v>2015</v>
      </c>
      <c r="AL2328" s="551" t="s">
        <v>6795</v>
      </c>
    </row>
    <row r="2329" spans="2:38" x14ac:dyDescent="0.2">
      <c r="B2329" s="240">
        <v>10256028</v>
      </c>
      <c r="C2329" s="240" t="s">
        <v>31</v>
      </c>
      <c r="D2329" s="240" t="s">
        <v>32</v>
      </c>
      <c r="E2329" s="240" t="s">
        <v>4870</v>
      </c>
      <c r="F2329" s="240">
        <v>414636</v>
      </c>
      <c r="G2329" s="240" t="s">
        <v>3208</v>
      </c>
      <c r="H2329" s="240" t="s">
        <v>556</v>
      </c>
      <c r="I2329" s="240">
        <v>31201</v>
      </c>
      <c r="J2329" s="240" t="s">
        <v>367</v>
      </c>
      <c r="K2329" s="240" t="s">
        <v>375</v>
      </c>
      <c r="M2329" s="240" t="s">
        <v>4859</v>
      </c>
      <c r="N2329" s="192" t="s">
        <v>4710</v>
      </c>
      <c r="Q2329" s="240" t="s">
        <v>4925</v>
      </c>
      <c r="R2329" s="331">
        <v>6493</v>
      </c>
      <c r="S2329" s="240" t="s">
        <v>4857</v>
      </c>
      <c r="T2329" s="240" t="s">
        <v>4858</v>
      </c>
      <c r="U2329" s="240" t="s">
        <v>3719</v>
      </c>
      <c r="V2329" s="240">
        <v>100010001376</v>
      </c>
      <c r="AJ2329" s="198" t="str">
        <f t="shared" si="42"/>
        <v>-</v>
      </c>
      <c r="AK2329" s="230">
        <v>2015</v>
      </c>
      <c r="AL2329" s="551" t="s">
        <v>6795</v>
      </c>
    </row>
    <row r="2330" spans="2:38" ht="32" x14ac:dyDescent="0.2">
      <c r="B2330" s="253" t="s">
        <v>4871</v>
      </c>
      <c r="C2330" s="240" t="s">
        <v>31</v>
      </c>
      <c r="D2330" s="240" t="s">
        <v>32</v>
      </c>
      <c r="E2330" s="240" t="s">
        <v>4712</v>
      </c>
      <c r="F2330" s="240">
        <v>405000</v>
      </c>
      <c r="G2330" s="240" t="s">
        <v>1083</v>
      </c>
      <c r="H2330" s="240" t="s">
        <v>439</v>
      </c>
      <c r="I2330" s="240">
        <v>10400</v>
      </c>
      <c r="J2330" s="240" t="s">
        <v>546</v>
      </c>
      <c r="K2330" s="240" t="s">
        <v>699</v>
      </c>
      <c r="L2330" s="240" t="s">
        <v>39</v>
      </c>
      <c r="M2330" s="240" t="s">
        <v>4859</v>
      </c>
      <c r="N2330" s="192" t="s">
        <v>4710</v>
      </c>
      <c r="Q2330" s="240" t="s">
        <v>4902</v>
      </c>
      <c r="R2330" s="331">
        <v>6494</v>
      </c>
      <c r="S2330" s="240" t="s">
        <v>4857</v>
      </c>
      <c r="T2330" s="240" t="s">
        <v>4858</v>
      </c>
      <c r="U2330" s="240" t="s">
        <v>3719</v>
      </c>
      <c r="V2330" s="240">
        <v>100010001376</v>
      </c>
      <c r="AJ2330" s="198" t="str">
        <f t="shared" si="42"/>
        <v>-</v>
      </c>
      <c r="AK2330" s="230">
        <v>2015</v>
      </c>
      <c r="AL2330" s="551" t="s">
        <v>6795</v>
      </c>
    </row>
    <row r="2331" spans="2:38" ht="32" x14ac:dyDescent="0.2">
      <c r="B2331" s="253" t="s">
        <v>4872</v>
      </c>
      <c r="C2331" s="240" t="s">
        <v>31</v>
      </c>
      <c r="D2331" s="240" t="s">
        <v>32</v>
      </c>
      <c r="E2331" s="240" t="s">
        <v>4873</v>
      </c>
      <c r="F2331" s="240" t="s">
        <v>463</v>
      </c>
      <c r="G2331" s="240" t="s">
        <v>260</v>
      </c>
      <c r="H2331" s="240" t="s">
        <v>261</v>
      </c>
      <c r="I2331" s="240">
        <v>100</v>
      </c>
      <c r="J2331" s="240" t="s">
        <v>464</v>
      </c>
      <c r="K2331" s="240" t="s">
        <v>3429</v>
      </c>
      <c r="L2331" s="240" t="s">
        <v>39</v>
      </c>
      <c r="M2331" s="240" t="s">
        <v>4807</v>
      </c>
      <c r="Q2331" s="240" t="s">
        <v>4255</v>
      </c>
      <c r="R2331" s="331">
        <v>6495</v>
      </c>
      <c r="S2331" s="240" t="s">
        <v>4857</v>
      </c>
      <c r="T2331" s="240" t="s">
        <v>4858</v>
      </c>
      <c r="U2331" s="240" t="s">
        <v>3719</v>
      </c>
      <c r="V2331" s="240">
        <v>100010001376</v>
      </c>
      <c r="AJ2331" s="198" t="str">
        <f t="shared" si="42"/>
        <v>-</v>
      </c>
      <c r="AK2331" s="230">
        <v>2015</v>
      </c>
      <c r="AL2331" s="551" t="s">
        <v>6795</v>
      </c>
    </row>
    <row r="2332" spans="2:38" ht="32" x14ac:dyDescent="0.2">
      <c r="B2332" s="253" t="s">
        <v>4874</v>
      </c>
      <c r="C2332" s="240" t="s">
        <v>31</v>
      </c>
      <c r="D2332" s="240" t="s">
        <v>32</v>
      </c>
      <c r="E2332" s="240" t="s">
        <v>4875</v>
      </c>
      <c r="F2332" s="240" t="s">
        <v>463</v>
      </c>
      <c r="G2332" s="240" t="s">
        <v>260</v>
      </c>
      <c r="H2332" s="240" t="s">
        <v>261</v>
      </c>
      <c r="I2332" s="240">
        <v>100</v>
      </c>
      <c r="J2332" s="240" t="s">
        <v>4089</v>
      </c>
      <c r="K2332" s="240" t="s">
        <v>3429</v>
      </c>
      <c r="L2332" s="240" t="s">
        <v>39</v>
      </c>
      <c r="M2332" s="240" t="s">
        <v>4807</v>
      </c>
      <c r="Q2332" s="240" t="s">
        <v>4255</v>
      </c>
      <c r="R2332" s="331">
        <v>6496</v>
      </c>
      <c r="S2332" s="240" t="s">
        <v>4857</v>
      </c>
      <c r="T2332" s="240" t="s">
        <v>4858</v>
      </c>
      <c r="U2332" s="240" t="s">
        <v>3719</v>
      </c>
      <c r="V2332" s="240">
        <v>100010001376</v>
      </c>
      <c r="AJ2332" s="198" t="str">
        <f t="shared" si="42"/>
        <v>-</v>
      </c>
      <c r="AK2332" s="230">
        <v>2015</v>
      </c>
      <c r="AL2332" s="551" t="s">
        <v>6795</v>
      </c>
    </row>
    <row r="2333" spans="2:38" x14ac:dyDescent="0.2">
      <c r="B2333" s="240">
        <v>10239066</v>
      </c>
      <c r="C2333" s="240" t="s">
        <v>31</v>
      </c>
      <c r="D2333" s="240" t="s">
        <v>1820</v>
      </c>
      <c r="E2333" s="240" t="s">
        <v>4876</v>
      </c>
      <c r="F2333" s="240">
        <v>416166</v>
      </c>
      <c r="G2333" s="240" t="s">
        <v>4877</v>
      </c>
      <c r="H2333" s="240" t="s">
        <v>556</v>
      </c>
      <c r="I2333" s="240">
        <v>2100</v>
      </c>
      <c r="J2333" s="240" t="s">
        <v>474</v>
      </c>
      <c r="K2333" s="240" t="s">
        <v>731</v>
      </c>
      <c r="L2333" s="240" t="s">
        <v>39</v>
      </c>
      <c r="M2333" s="240" t="s">
        <v>4860</v>
      </c>
      <c r="N2333" s="192" t="s">
        <v>4265</v>
      </c>
      <c r="Q2333" s="240" t="s">
        <v>4988</v>
      </c>
      <c r="R2333" s="331">
        <v>6497</v>
      </c>
      <c r="S2333" s="240" t="s">
        <v>4857</v>
      </c>
      <c r="T2333" s="240" t="s">
        <v>4858</v>
      </c>
      <c r="U2333" s="240" t="s">
        <v>3719</v>
      </c>
      <c r="V2333" s="240">
        <v>100010001376</v>
      </c>
      <c r="AJ2333" s="198" t="str">
        <f t="shared" si="42"/>
        <v>-</v>
      </c>
      <c r="AK2333" s="230">
        <v>2015</v>
      </c>
      <c r="AL2333" s="551" t="s">
        <v>6795</v>
      </c>
    </row>
    <row r="2334" spans="2:38" x14ac:dyDescent="0.2">
      <c r="B2334" s="240">
        <v>10239068</v>
      </c>
      <c r="C2334" s="240" t="s">
        <v>31</v>
      </c>
      <c r="D2334" s="240" t="s">
        <v>1820</v>
      </c>
      <c r="E2334" s="240" t="s">
        <v>4876</v>
      </c>
      <c r="F2334" s="240">
        <v>416166</v>
      </c>
      <c r="G2334" s="240" t="s">
        <v>4877</v>
      </c>
      <c r="H2334" s="240" t="s">
        <v>556</v>
      </c>
      <c r="I2334" s="240">
        <v>10200</v>
      </c>
      <c r="J2334" s="240" t="s">
        <v>474</v>
      </c>
      <c r="K2334" s="240" t="s">
        <v>731</v>
      </c>
      <c r="L2334" s="240" t="s">
        <v>39</v>
      </c>
      <c r="M2334" s="240" t="s">
        <v>4860</v>
      </c>
      <c r="N2334" s="192" t="s">
        <v>4265</v>
      </c>
      <c r="Q2334" s="240" t="s">
        <v>4994</v>
      </c>
      <c r="R2334" s="331">
        <v>6498</v>
      </c>
      <c r="S2334" s="240" t="s">
        <v>4857</v>
      </c>
      <c r="T2334" s="240" t="s">
        <v>4858</v>
      </c>
      <c r="U2334" s="240" t="s">
        <v>3719</v>
      </c>
      <c r="V2334" s="240">
        <v>100010001376</v>
      </c>
      <c r="AJ2334" s="198" t="str">
        <f t="shared" si="42"/>
        <v>-</v>
      </c>
      <c r="AK2334" s="230">
        <v>2015</v>
      </c>
      <c r="AL2334" s="551" t="s">
        <v>6795</v>
      </c>
    </row>
    <row r="2335" spans="2:38" x14ac:dyDescent="0.2">
      <c r="B2335" s="240">
        <v>10240987</v>
      </c>
      <c r="C2335" s="240" t="s">
        <v>31</v>
      </c>
      <c r="D2335" s="240" t="s">
        <v>1242</v>
      </c>
      <c r="E2335" s="240" t="s">
        <v>4686</v>
      </c>
      <c r="F2335" s="240">
        <v>400657</v>
      </c>
      <c r="G2335" s="240" t="s">
        <v>4687</v>
      </c>
      <c r="H2335" s="240" t="s">
        <v>556</v>
      </c>
      <c r="I2335" s="240">
        <v>2200</v>
      </c>
      <c r="J2335" s="240" t="s">
        <v>1074</v>
      </c>
      <c r="K2335" s="240" t="s">
        <v>1363</v>
      </c>
      <c r="L2335" s="240" t="s">
        <v>39</v>
      </c>
      <c r="M2335" s="240" t="s">
        <v>4859</v>
      </c>
      <c r="N2335" s="192" t="s">
        <v>4710</v>
      </c>
      <c r="Q2335" s="240" t="s">
        <v>4932</v>
      </c>
      <c r="R2335" s="331">
        <v>6499</v>
      </c>
      <c r="S2335" s="240" t="s">
        <v>4857</v>
      </c>
      <c r="T2335" s="240" t="s">
        <v>4858</v>
      </c>
      <c r="U2335" s="240" t="s">
        <v>3719</v>
      </c>
      <c r="V2335" s="240">
        <v>100010001376</v>
      </c>
      <c r="AJ2335" s="198" t="str">
        <f t="shared" si="42"/>
        <v>-</v>
      </c>
      <c r="AK2335" s="230">
        <v>2015</v>
      </c>
      <c r="AL2335" s="551" t="s">
        <v>6795</v>
      </c>
    </row>
    <row r="2336" spans="2:38" x14ac:dyDescent="0.2">
      <c r="B2336" s="240">
        <v>10241052</v>
      </c>
      <c r="C2336" s="240" t="s">
        <v>31</v>
      </c>
      <c r="D2336" s="240" t="s">
        <v>1242</v>
      </c>
      <c r="E2336" s="240" t="s">
        <v>4686</v>
      </c>
      <c r="F2336" s="240">
        <v>400657</v>
      </c>
      <c r="G2336" s="240" t="s">
        <v>4687</v>
      </c>
      <c r="H2336" s="240" t="s">
        <v>556</v>
      </c>
      <c r="I2336" s="240">
        <v>31200</v>
      </c>
      <c r="J2336" s="240" t="s">
        <v>1074</v>
      </c>
      <c r="K2336" s="240" t="s">
        <v>1363</v>
      </c>
      <c r="L2336" s="240" t="s">
        <v>39</v>
      </c>
      <c r="M2336" s="240" t="s">
        <v>4859</v>
      </c>
      <c r="N2336" s="192" t="s">
        <v>4710</v>
      </c>
      <c r="Q2336" s="240" t="s">
        <v>4927</v>
      </c>
      <c r="R2336" s="331">
        <v>6500</v>
      </c>
      <c r="S2336" s="240" t="s">
        <v>4857</v>
      </c>
      <c r="T2336" s="240" t="s">
        <v>4858</v>
      </c>
      <c r="U2336" s="240" t="s">
        <v>3719</v>
      </c>
      <c r="V2336" s="240">
        <v>100010001376</v>
      </c>
      <c r="AJ2336" s="198" t="str">
        <f t="shared" si="42"/>
        <v>-</v>
      </c>
      <c r="AK2336" s="230">
        <v>2015</v>
      </c>
      <c r="AL2336" s="551" t="s">
        <v>6795</v>
      </c>
    </row>
    <row r="2337" spans="2:38" x14ac:dyDescent="0.2">
      <c r="B2337" s="240">
        <v>10241090</v>
      </c>
      <c r="C2337" s="240" t="s">
        <v>31</v>
      </c>
      <c r="D2337" s="240" t="s">
        <v>1242</v>
      </c>
      <c r="E2337" s="240" t="s">
        <v>4686</v>
      </c>
      <c r="F2337" s="240">
        <v>400657</v>
      </c>
      <c r="G2337" s="240" t="s">
        <v>4687</v>
      </c>
      <c r="H2337" s="240" t="s">
        <v>556</v>
      </c>
      <c r="I2337" s="240">
        <v>140200</v>
      </c>
      <c r="J2337" s="240" t="s">
        <v>356</v>
      </c>
      <c r="K2337" s="240" t="s">
        <v>4878</v>
      </c>
      <c r="L2337" s="240" t="s">
        <v>39</v>
      </c>
      <c r="M2337" s="240" t="s">
        <v>4859</v>
      </c>
      <c r="N2337" s="192" t="s">
        <v>4710</v>
      </c>
      <c r="Q2337" s="240" t="s">
        <v>4928</v>
      </c>
      <c r="R2337" s="331">
        <v>6501</v>
      </c>
      <c r="S2337" s="240" t="s">
        <v>4857</v>
      </c>
      <c r="T2337" s="240" t="s">
        <v>4858</v>
      </c>
      <c r="U2337" s="240" t="s">
        <v>3719</v>
      </c>
      <c r="V2337" s="240">
        <v>100010001376</v>
      </c>
      <c r="AJ2337" s="198" t="str">
        <f t="shared" si="42"/>
        <v>-</v>
      </c>
      <c r="AK2337" s="230">
        <v>2015</v>
      </c>
      <c r="AL2337" s="551" t="s">
        <v>6795</v>
      </c>
    </row>
    <row r="2338" spans="2:38" x14ac:dyDescent="0.2">
      <c r="B2338" s="240">
        <v>10241091</v>
      </c>
      <c r="C2338" s="240" t="s">
        <v>31</v>
      </c>
      <c r="D2338" s="240" t="s">
        <v>1242</v>
      </c>
      <c r="E2338" s="240" t="s">
        <v>4686</v>
      </c>
      <c r="F2338" s="240">
        <v>400657</v>
      </c>
      <c r="G2338" s="240" t="s">
        <v>4687</v>
      </c>
      <c r="H2338" s="240" t="s">
        <v>556</v>
      </c>
      <c r="I2338" s="240">
        <v>140300</v>
      </c>
      <c r="J2338" s="240" t="s">
        <v>356</v>
      </c>
      <c r="K2338" s="240" t="s">
        <v>4879</v>
      </c>
      <c r="L2338" s="240" t="s">
        <v>39</v>
      </c>
      <c r="M2338" s="240" t="s">
        <v>4859</v>
      </c>
      <c r="N2338" s="192" t="s">
        <v>4710</v>
      </c>
      <c r="Q2338" s="240" t="s">
        <v>4930</v>
      </c>
      <c r="R2338" s="331">
        <v>6502</v>
      </c>
      <c r="S2338" s="240" t="s">
        <v>4857</v>
      </c>
      <c r="T2338" s="240" t="s">
        <v>4858</v>
      </c>
      <c r="U2338" s="240" t="s">
        <v>3719</v>
      </c>
      <c r="V2338" s="240">
        <v>100010001376</v>
      </c>
      <c r="AJ2338" s="198" t="str">
        <f t="shared" si="42"/>
        <v>-</v>
      </c>
      <c r="AK2338" s="230">
        <v>2015</v>
      </c>
      <c r="AL2338" s="551" t="s">
        <v>6795</v>
      </c>
    </row>
    <row r="2339" spans="2:38" x14ac:dyDescent="0.2">
      <c r="B2339" s="240">
        <v>10241826</v>
      </c>
      <c r="C2339" s="240" t="s">
        <v>31</v>
      </c>
      <c r="D2339" s="240" t="s">
        <v>1242</v>
      </c>
      <c r="E2339" s="240" t="s">
        <v>4686</v>
      </c>
      <c r="F2339" s="240">
        <v>400657</v>
      </c>
      <c r="G2339" s="240" t="s">
        <v>4687</v>
      </c>
      <c r="H2339" s="240" t="s">
        <v>556</v>
      </c>
      <c r="I2339" s="240">
        <v>220600</v>
      </c>
      <c r="J2339" s="240" t="s">
        <v>474</v>
      </c>
      <c r="K2339" s="240" t="s">
        <v>1363</v>
      </c>
      <c r="L2339" s="240" t="s">
        <v>39</v>
      </c>
      <c r="M2339" s="240" t="s">
        <v>4859</v>
      </c>
      <c r="N2339" s="192" t="s">
        <v>4710</v>
      </c>
      <c r="Q2339" s="240" t="s">
        <v>4935</v>
      </c>
      <c r="R2339" s="331">
        <v>6503</v>
      </c>
      <c r="S2339" s="240" t="s">
        <v>4857</v>
      </c>
      <c r="T2339" s="240" t="s">
        <v>4858</v>
      </c>
      <c r="U2339" s="240" t="s">
        <v>3719</v>
      </c>
      <c r="V2339" s="240">
        <v>100010001376</v>
      </c>
      <c r="AJ2339" s="198" t="str">
        <f t="shared" si="42"/>
        <v>-</v>
      </c>
      <c r="AK2339" s="230">
        <v>2015</v>
      </c>
      <c r="AL2339" s="551" t="s">
        <v>6795</v>
      </c>
    </row>
    <row r="2340" spans="2:38" x14ac:dyDescent="0.2">
      <c r="B2340" s="240">
        <v>10243269</v>
      </c>
      <c r="C2340" s="240" t="s">
        <v>31</v>
      </c>
      <c r="D2340" s="240" t="s">
        <v>1242</v>
      </c>
      <c r="E2340" s="240" t="s">
        <v>4880</v>
      </c>
      <c r="F2340" s="240">
        <v>413231</v>
      </c>
      <c r="G2340" s="240" t="s">
        <v>4881</v>
      </c>
      <c r="H2340" s="240" t="s">
        <v>1233</v>
      </c>
      <c r="I2340" s="240">
        <v>1200</v>
      </c>
      <c r="J2340" s="240" t="s">
        <v>835</v>
      </c>
      <c r="K2340" s="240" t="s">
        <v>1412</v>
      </c>
      <c r="L2340" s="240" t="s">
        <v>39</v>
      </c>
      <c r="M2340" s="240" t="s">
        <v>4859</v>
      </c>
      <c r="N2340" s="192" t="s">
        <v>4710</v>
      </c>
      <c r="Q2340" s="240" t="s">
        <v>4915</v>
      </c>
      <c r="R2340" s="331">
        <v>6504</v>
      </c>
      <c r="S2340" s="240" t="s">
        <v>4857</v>
      </c>
      <c r="T2340" s="240" t="s">
        <v>4858</v>
      </c>
      <c r="U2340" s="240" t="s">
        <v>3719</v>
      </c>
      <c r="V2340" s="240">
        <v>100010001376</v>
      </c>
      <c r="AJ2340" s="198" t="str">
        <f t="shared" si="42"/>
        <v>-</v>
      </c>
      <c r="AK2340" s="230">
        <v>2015</v>
      </c>
      <c r="AL2340" s="551" t="s">
        <v>6795</v>
      </c>
    </row>
    <row r="2341" spans="2:38" x14ac:dyDescent="0.2">
      <c r="B2341" s="240">
        <v>10243277</v>
      </c>
      <c r="C2341" s="240" t="s">
        <v>31</v>
      </c>
      <c r="D2341" s="240" t="s">
        <v>1242</v>
      </c>
      <c r="E2341" s="240" t="s">
        <v>4880</v>
      </c>
      <c r="F2341" s="240">
        <v>413231</v>
      </c>
      <c r="G2341" s="240" t="s">
        <v>4881</v>
      </c>
      <c r="H2341" s="240" t="s">
        <v>1233</v>
      </c>
      <c r="I2341" s="240">
        <v>15700</v>
      </c>
      <c r="J2341" s="240" t="s">
        <v>474</v>
      </c>
      <c r="K2341" s="240" t="s">
        <v>3418</v>
      </c>
      <c r="L2341" s="240" t="s">
        <v>39</v>
      </c>
      <c r="M2341" s="240" t="s">
        <v>4859</v>
      </c>
      <c r="N2341" s="192" t="s">
        <v>4710</v>
      </c>
      <c r="Q2341" s="240" t="s">
        <v>4914</v>
      </c>
      <c r="R2341" s="331">
        <v>6505</v>
      </c>
      <c r="S2341" s="240" t="s">
        <v>4857</v>
      </c>
      <c r="T2341" s="240" t="s">
        <v>4858</v>
      </c>
      <c r="U2341" s="240" t="s">
        <v>3719</v>
      </c>
      <c r="V2341" s="240">
        <v>100010001376</v>
      </c>
      <c r="AJ2341" s="198" t="str">
        <f t="shared" si="42"/>
        <v>-</v>
      </c>
      <c r="AK2341" s="230">
        <v>2015</v>
      </c>
      <c r="AL2341" s="551" t="s">
        <v>6795</v>
      </c>
    </row>
    <row r="2342" spans="2:38" x14ac:dyDescent="0.2">
      <c r="B2342" s="240">
        <v>10243306</v>
      </c>
      <c r="C2342" s="240" t="s">
        <v>31</v>
      </c>
      <c r="D2342" s="240" t="s">
        <v>1242</v>
      </c>
      <c r="E2342" s="240" t="s">
        <v>4880</v>
      </c>
      <c r="F2342" s="240">
        <v>413231</v>
      </c>
      <c r="G2342" s="240" t="s">
        <v>4881</v>
      </c>
      <c r="H2342" s="240" t="s">
        <v>1233</v>
      </c>
      <c r="I2342" s="240">
        <v>55000</v>
      </c>
      <c r="J2342" s="240" t="s">
        <v>486</v>
      </c>
      <c r="K2342" s="240" t="s">
        <v>3419</v>
      </c>
      <c r="L2342" s="240" t="s">
        <v>39</v>
      </c>
      <c r="M2342" s="240" t="s">
        <v>4859</v>
      </c>
      <c r="N2342" s="192" t="s">
        <v>4710</v>
      </c>
      <c r="Q2342" s="240" t="s">
        <v>4929</v>
      </c>
      <c r="R2342" s="331">
        <v>6506</v>
      </c>
      <c r="S2342" s="240" t="s">
        <v>4857</v>
      </c>
      <c r="T2342" s="240" t="s">
        <v>4858</v>
      </c>
      <c r="U2342" s="240" t="s">
        <v>3719</v>
      </c>
      <c r="V2342" s="240">
        <v>100010001376</v>
      </c>
      <c r="AJ2342" s="198" t="str">
        <f t="shared" si="42"/>
        <v>-</v>
      </c>
      <c r="AK2342" s="230">
        <v>2015</v>
      </c>
      <c r="AL2342" s="551" t="s">
        <v>6795</v>
      </c>
    </row>
    <row r="2343" spans="2:38" x14ac:dyDescent="0.2">
      <c r="B2343" s="240">
        <v>10244260</v>
      </c>
      <c r="C2343" s="240" t="s">
        <v>31</v>
      </c>
      <c r="D2343" s="240" t="s">
        <v>32</v>
      </c>
      <c r="E2343" s="240" t="s">
        <v>4696</v>
      </c>
      <c r="F2343" s="240">
        <v>401744</v>
      </c>
      <c r="G2343" s="240" t="s">
        <v>3948</v>
      </c>
      <c r="H2343" s="240" t="s">
        <v>3301</v>
      </c>
      <c r="I2343" s="240">
        <v>12700</v>
      </c>
      <c r="J2343" s="240" t="s">
        <v>4302</v>
      </c>
      <c r="K2343" s="240" t="s">
        <v>950</v>
      </c>
      <c r="L2343" s="240" t="s">
        <v>39</v>
      </c>
      <c r="M2343" s="240" t="s">
        <v>4807</v>
      </c>
      <c r="N2343" s="192" t="s">
        <v>2922</v>
      </c>
      <c r="Q2343" s="240" t="s">
        <v>5034</v>
      </c>
      <c r="R2343" s="331">
        <v>6507</v>
      </c>
      <c r="S2343" s="240" t="s">
        <v>4857</v>
      </c>
      <c r="T2343" s="240" t="s">
        <v>4858</v>
      </c>
      <c r="U2343" s="240" t="s">
        <v>3719</v>
      </c>
      <c r="V2343" s="240">
        <v>100010001376</v>
      </c>
      <c r="AJ2343" s="198" t="str">
        <f t="shared" si="42"/>
        <v>-</v>
      </c>
      <c r="AK2343" s="230">
        <v>2015</v>
      </c>
      <c r="AL2343" s="551" t="s">
        <v>6795</v>
      </c>
    </row>
    <row r="2344" spans="2:38" x14ac:dyDescent="0.2">
      <c r="B2344" s="240">
        <v>10244261</v>
      </c>
      <c r="C2344" s="240" t="s">
        <v>31</v>
      </c>
      <c r="D2344" s="240" t="s">
        <v>32</v>
      </c>
      <c r="E2344" s="240" t="s">
        <v>4696</v>
      </c>
      <c r="F2344" s="240">
        <v>401744</v>
      </c>
      <c r="G2344" s="240" t="s">
        <v>3948</v>
      </c>
      <c r="H2344" s="240" t="s">
        <v>3301</v>
      </c>
      <c r="I2344" s="240">
        <v>30400</v>
      </c>
      <c r="J2344" s="240" t="s">
        <v>738</v>
      </c>
      <c r="K2344" s="240" t="s">
        <v>739</v>
      </c>
      <c r="L2344" s="240" t="s">
        <v>39</v>
      </c>
      <c r="M2344" s="240" t="s">
        <v>4807</v>
      </c>
      <c r="N2344" s="192" t="s">
        <v>4710</v>
      </c>
      <c r="Q2344" s="240" t="s">
        <v>4934</v>
      </c>
      <c r="R2344" s="331">
        <v>6508</v>
      </c>
      <c r="S2344" s="240" t="s">
        <v>4857</v>
      </c>
      <c r="T2344" s="240" t="s">
        <v>4858</v>
      </c>
      <c r="U2344" s="240" t="s">
        <v>3719</v>
      </c>
      <c r="V2344" s="240">
        <v>100010001376</v>
      </c>
      <c r="AJ2344" s="198" t="str">
        <f t="shared" si="42"/>
        <v>-</v>
      </c>
      <c r="AK2344" s="230">
        <v>2015</v>
      </c>
      <c r="AL2344" s="551" t="s">
        <v>6795</v>
      </c>
    </row>
    <row r="2345" spans="2:38" x14ac:dyDescent="0.2">
      <c r="B2345" s="240">
        <v>10244542</v>
      </c>
      <c r="C2345" s="240" t="s">
        <v>31</v>
      </c>
      <c r="D2345" s="240" t="s">
        <v>32</v>
      </c>
      <c r="E2345" s="240" t="s">
        <v>4696</v>
      </c>
      <c r="F2345" s="240">
        <v>401744</v>
      </c>
      <c r="G2345" s="240" t="s">
        <v>3948</v>
      </c>
      <c r="H2345" s="240" t="s">
        <v>3301</v>
      </c>
      <c r="I2345" s="240">
        <v>1200</v>
      </c>
      <c r="J2345" s="240" t="s">
        <v>356</v>
      </c>
      <c r="K2345" s="240" t="s">
        <v>357</v>
      </c>
      <c r="L2345" s="240" t="s">
        <v>39</v>
      </c>
      <c r="M2345" s="240" t="s">
        <v>4807</v>
      </c>
      <c r="N2345" s="192" t="s">
        <v>4710</v>
      </c>
      <c r="Q2345" s="240" t="s">
        <v>4913</v>
      </c>
      <c r="R2345" s="331">
        <v>6509</v>
      </c>
      <c r="S2345" s="240" t="s">
        <v>4857</v>
      </c>
      <c r="T2345" s="240" t="s">
        <v>4858</v>
      </c>
      <c r="U2345" s="240" t="s">
        <v>3719</v>
      </c>
      <c r="V2345" s="240">
        <v>100010001376</v>
      </c>
      <c r="AJ2345" s="198" t="str">
        <f t="shared" si="42"/>
        <v>-</v>
      </c>
      <c r="AK2345" s="230">
        <v>2015</v>
      </c>
      <c r="AL2345" s="551" t="s">
        <v>6795</v>
      </c>
    </row>
    <row r="2346" spans="2:38" x14ac:dyDescent="0.2">
      <c r="B2346" s="240">
        <v>10244819</v>
      </c>
      <c r="C2346" s="240" t="s">
        <v>31</v>
      </c>
      <c r="D2346" s="240" t="s">
        <v>32</v>
      </c>
      <c r="E2346" s="240" t="s">
        <v>4701</v>
      </c>
      <c r="F2346" s="240">
        <v>415774</v>
      </c>
      <c r="G2346" s="240" t="s">
        <v>4702</v>
      </c>
      <c r="H2346" s="240" t="s">
        <v>374</v>
      </c>
      <c r="I2346" s="240">
        <v>6600</v>
      </c>
      <c r="J2346" s="240" t="s">
        <v>207</v>
      </c>
      <c r="K2346" s="240" t="s">
        <v>3422</v>
      </c>
      <c r="L2346" s="240" t="s">
        <v>39</v>
      </c>
      <c r="M2346" s="240" t="s">
        <v>4860</v>
      </c>
      <c r="N2346" s="192" t="s">
        <v>2922</v>
      </c>
      <c r="Q2346" s="240" t="s">
        <v>5035</v>
      </c>
      <c r="R2346" s="331">
        <v>6510</v>
      </c>
      <c r="S2346" s="240" t="s">
        <v>4857</v>
      </c>
      <c r="T2346" s="240" t="s">
        <v>4858</v>
      </c>
      <c r="U2346" s="240" t="s">
        <v>3719</v>
      </c>
      <c r="V2346" s="240">
        <v>100010001376</v>
      </c>
      <c r="AJ2346" s="198" t="str">
        <f t="shared" si="42"/>
        <v>-</v>
      </c>
      <c r="AK2346" s="230">
        <v>2015</v>
      </c>
      <c r="AL2346" s="551" t="s">
        <v>6795</v>
      </c>
    </row>
    <row r="2347" spans="2:38" x14ac:dyDescent="0.2">
      <c r="B2347" s="240">
        <v>10244822</v>
      </c>
      <c r="C2347" s="240" t="s">
        <v>31</v>
      </c>
      <c r="D2347" s="240" t="s">
        <v>32</v>
      </c>
      <c r="E2347" s="240" t="s">
        <v>4701</v>
      </c>
      <c r="F2347" s="240">
        <v>415774</v>
      </c>
      <c r="G2347" s="240" t="s">
        <v>4702</v>
      </c>
      <c r="H2347" s="240" t="s">
        <v>374</v>
      </c>
      <c r="I2347" s="240">
        <v>21100</v>
      </c>
      <c r="J2347" s="240" t="s">
        <v>290</v>
      </c>
      <c r="K2347" s="240" t="s">
        <v>413</v>
      </c>
      <c r="L2347" s="240" t="s">
        <v>39</v>
      </c>
      <c r="M2347" s="240" t="s">
        <v>4860</v>
      </c>
      <c r="N2347" s="192" t="s">
        <v>2922</v>
      </c>
      <c r="Q2347" s="240" t="s">
        <v>5199</v>
      </c>
      <c r="R2347" s="331">
        <v>6511</v>
      </c>
      <c r="S2347" s="240" t="s">
        <v>4857</v>
      </c>
      <c r="T2347" s="240" t="s">
        <v>4858</v>
      </c>
      <c r="U2347" s="240" t="s">
        <v>3719</v>
      </c>
      <c r="V2347" s="240">
        <v>100010001376</v>
      </c>
      <c r="AJ2347" s="198" t="str">
        <f t="shared" si="42"/>
        <v>-</v>
      </c>
      <c r="AK2347" s="230">
        <v>2015</v>
      </c>
      <c r="AL2347" s="551" t="s">
        <v>6795</v>
      </c>
    </row>
    <row r="2348" spans="2:38" x14ac:dyDescent="0.2">
      <c r="B2348" s="240">
        <v>10244825</v>
      </c>
      <c r="C2348" s="240" t="s">
        <v>31</v>
      </c>
      <c r="D2348" s="240" t="s">
        <v>32</v>
      </c>
      <c r="E2348" s="240" t="s">
        <v>4701</v>
      </c>
      <c r="F2348" s="240">
        <v>415774</v>
      </c>
      <c r="G2348" s="240" t="s">
        <v>4702</v>
      </c>
      <c r="H2348" s="240" t="s">
        <v>374</v>
      </c>
      <c r="I2348" s="240">
        <v>40400</v>
      </c>
      <c r="J2348" s="240" t="s">
        <v>4309</v>
      </c>
      <c r="K2348" s="240" t="s">
        <v>445</v>
      </c>
      <c r="L2348" s="240" t="s">
        <v>39</v>
      </c>
      <c r="M2348" s="240" t="s">
        <v>4860</v>
      </c>
      <c r="N2348" s="192" t="s">
        <v>2922</v>
      </c>
      <c r="Q2348" s="240" t="s">
        <v>5008</v>
      </c>
      <c r="R2348" s="331">
        <v>6512</v>
      </c>
      <c r="S2348" s="240" t="s">
        <v>4857</v>
      </c>
      <c r="T2348" s="240" t="s">
        <v>4858</v>
      </c>
      <c r="U2348" s="240" t="s">
        <v>3719</v>
      </c>
      <c r="V2348" s="240">
        <v>100010001376</v>
      </c>
      <c r="AJ2348" s="198" t="str">
        <f t="shared" si="42"/>
        <v>-</v>
      </c>
      <c r="AK2348" s="230">
        <v>2015</v>
      </c>
      <c r="AL2348" s="551" t="s">
        <v>6795</v>
      </c>
    </row>
    <row r="2349" spans="2:38" x14ac:dyDescent="0.2">
      <c r="B2349" s="240">
        <v>10246877</v>
      </c>
      <c r="C2349" s="240" t="s">
        <v>31</v>
      </c>
      <c r="D2349" s="240" t="s">
        <v>1820</v>
      </c>
      <c r="E2349" s="240" t="s">
        <v>4876</v>
      </c>
      <c r="F2349" s="240">
        <v>416166</v>
      </c>
      <c r="G2349" s="240" t="s">
        <v>4877</v>
      </c>
      <c r="H2349" s="240" t="s">
        <v>556</v>
      </c>
      <c r="I2349" s="240">
        <v>21301</v>
      </c>
      <c r="J2349" s="240" t="s">
        <v>1439</v>
      </c>
      <c r="K2349" s="240" t="s">
        <v>731</v>
      </c>
      <c r="L2349" s="240" t="s">
        <v>39</v>
      </c>
      <c r="M2349" s="240" t="s">
        <v>4860</v>
      </c>
      <c r="Q2349" s="240" t="s">
        <v>4995</v>
      </c>
      <c r="R2349" s="331">
        <v>6513</v>
      </c>
      <c r="S2349" s="240" t="s">
        <v>4857</v>
      </c>
      <c r="T2349" s="240" t="s">
        <v>4858</v>
      </c>
      <c r="U2349" s="240" t="s">
        <v>3719</v>
      </c>
      <c r="V2349" s="240">
        <v>100010001376</v>
      </c>
      <c r="AJ2349" s="198" t="str">
        <f t="shared" si="42"/>
        <v>-</v>
      </c>
      <c r="AK2349" s="230">
        <v>2015</v>
      </c>
      <c r="AL2349" s="551" t="s">
        <v>6795</v>
      </c>
    </row>
    <row r="2350" spans="2:38" x14ac:dyDescent="0.2">
      <c r="B2350" s="240">
        <v>10246878</v>
      </c>
      <c r="C2350" s="240" t="s">
        <v>31</v>
      </c>
      <c r="D2350" s="240" t="s">
        <v>1820</v>
      </c>
      <c r="E2350" s="240" t="s">
        <v>4876</v>
      </c>
      <c r="F2350" s="240">
        <v>416166</v>
      </c>
      <c r="G2350" s="240" t="s">
        <v>4877</v>
      </c>
      <c r="H2350" s="240" t="s">
        <v>556</v>
      </c>
      <c r="I2350" s="240">
        <v>31301</v>
      </c>
      <c r="J2350" s="240" t="s">
        <v>4882</v>
      </c>
      <c r="K2350" s="240" t="s">
        <v>731</v>
      </c>
      <c r="L2350" s="240" t="s">
        <v>39</v>
      </c>
      <c r="M2350" s="240" t="s">
        <v>4860</v>
      </c>
      <c r="Q2350" s="240" t="s">
        <v>4986</v>
      </c>
      <c r="R2350" s="331">
        <v>6514</v>
      </c>
      <c r="S2350" s="240" t="s">
        <v>4857</v>
      </c>
      <c r="T2350" s="240" t="s">
        <v>4858</v>
      </c>
      <c r="U2350" s="240" t="s">
        <v>3719</v>
      </c>
      <c r="V2350" s="240">
        <v>100010001376</v>
      </c>
      <c r="AJ2350" s="198" t="str">
        <f t="shared" si="42"/>
        <v>-</v>
      </c>
      <c r="AK2350" s="230">
        <v>2015</v>
      </c>
      <c r="AL2350" s="551" t="s">
        <v>6795</v>
      </c>
    </row>
    <row r="2351" spans="2:38" ht="32" x14ac:dyDescent="0.2">
      <c r="B2351" s="253" t="s">
        <v>4883</v>
      </c>
      <c r="C2351" s="240" t="s">
        <v>31</v>
      </c>
      <c r="D2351" s="240" t="s">
        <v>32</v>
      </c>
      <c r="E2351" s="240" t="s">
        <v>4884</v>
      </c>
      <c r="F2351" s="240">
        <v>801488</v>
      </c>
      <c r="G2351" s="240" t="s">
        <v>4885</v>
      </c>
      <c r="H2351" s="240" t="s">
        <v>351</v>
      </c>
      <c r="I2351" s="240">
        <v>30100</v>
      </c>
      <c r="J2351" s="240" t="s">
        <v>989</v>
      </c>
      <c r="K2351" s="240" t="s">
        <v>3905</v>
      </c>
      <c r="L2351" s="240" t="s">
        <v>39</v>
      </c>
      <c r="M2351" s="240" t="s">
        <v>4868</v>
      </c>
      <c r="N2351" s="192" t="s">
        <v>4265</v>
      </c>
      <c r="Q2351" s="240" t="s">
        <v>5419</v>
      </c>
      <c r="R2351" s="331">
        <v>6515</v>
      </c>
      <c r="S2351" s="240" t="s">
        <v>4857</v>
      </c>
      <c r="T2351" s="240" t="s">
        <v>4858</v>
      </c>
      <c r="U2351" s="240" t="s">
        <v>3719</v>
      </c>
      <c r="V2351" s="240">
        <v>100010001376</v>
      </c>
      <c r="AJ2351" s="198" t="str">
        <f t="shared" si="42"/>
        <v>-</v>
      </c>
      <c r="AK2351" s="230">
        <v>2015</v>
      </c>
      <c r="AL2351" s="551" t="s">
        <v>6795</v>
      </c>
    </row>
    <row r="2352" spans="2:38" x14ac:dyDescent="0.2">
      <c r="B2352" s="240">
        <v>10244105</v>
      </c>
      <c r="C2352" s="240" t="s">
        <v>31</v>
      </c>
      <c r="D2352" s="240" t="s">
        <v>32</v>
      </c>
      <c r="E2352" s="240" t="s">
        <v>4936</v>
      </c>
      <c r="F2352" s="240">
        <v>410439</v>
      </c>
      <c r="G2352" s="240" t="s">
        <v>4937</v>
      </c>
      <c r="H2352" s="240" t="s">
        <v>533</v>
      </c>
      <c r="I2352" s="240">
        <v>34700</v>
      </c>
      <c r="J2352" s="240" t="s">
        <v>486</v>
      </c>
      <c r="K2352" s="240" t="s">
        <v>553</v>
      </c>
      <c r="L2352" s="240" t="s">
        <v>255</v>
      </c>
      <c r="M2352" s="240" t="s">
        <v>4938</v>
      </c>
      <c r="Q2352" s="240" t="s">
        <v>5010</v>
      </c>
      <c r="R2352" s="331">
        <v>6549</v>
      </c>
      <c r="S2352" s="240" t="s">
        <v>4939</v>
      </c>
      <c r="T2352" s="240" t="s">
        <v>4940</v>
      </c>
      <c r="U2352" s="240" t="s">
        <v>3719</v>
      </c>
      <c r="V2352" s="240">
        <v>100010001376</v>
      </c>
      <c r="AJ2352" s="198" t="str">
        <f t="shared" si="42"/>
        <v>-</v>
      </c>
      <c r="AK2352" s="230">
        <v>2015</v>
      </c>
      <c r="AL2352" s="551" t="s">
        <v>6795</v>
      </c>
    </row>
    <row r="2353" spans="2:38" x14ac:dyDescent="0.2">
      <c r="B2353" s="240">
        <v>10248797</v>
      </c>
      <c r="C2353" s="240" t="s">
        <v>31</v>
      </c>
      <c r="D2353" s="240" t="s">
        <v>32</v>
      </c>
      <c r="E2353" s="240" t="s">
        <v>4941</v>
      </c>
      <c r="F2353" s="240">
        <v>408369</v>
      </c>
      <c r="G2353" s="240" t="s">
        <v>4942</v>
      </c>
      <c r="H2353" s="240" t="s">
        <v>252</v>
      </c>
      <c r="I2353" s="240">
        <v>100</v>
      </c>
      <c r="J2353" s="240" t="s">
        <v>4943</v>
      </c>
      <c r="K2353" s="240" t="s">
        <v>4944</v>
      </c>
      <c r="L2353" s="240" t="s">
        <v>255</v>
      </c>
      <c r="M2353" s="240" t="s">
        <v>4945</v>
      </c>
      <c r="N2353" s="192" t="s">
        <v>5374</v>
      </c>
      <c r="Q2353" s="240" t="s">
        <v>9495</v>
      </c>
      <c r="R2353" s="331">
        <v>6550</v>
      </c>
      <c r="S2353" s="240" t="s">
        <v>4939</v>
      </c>
      <c r="T2353" s="240" t="s">
        <v>4940</v>
      </c>
      <c r="U2353" s="240" t="s">
        <v>3719</v>
      </c>
      <c r="V2353" s="240">
        <v>100010001376</v>
      </c>
      <c r="AJ2353" s="198" t="str">
        <f t="shared" si="42"/>
        <v>-</v>
      </c>
      <c r="AK2353" s="230">
        <v>2015</v>
      </c>
      <c r="AL2353" s="551" t="s">
        <v>6795</v>
      </c>
    </row>
    <row r="2354" spans="2:38" x14ac:dyDescent="0.2">
      <c r="B2354" s="240">
        <v>10249475</v>
      </c>
      <c r="C2354" s="240" t="s">
        <v>31</v>
      </c>
      <c r="D2354" s="240" t="s">
        <v>32</v>
      </c>
      <c r="E2354" s="240" t="s">
        <v>4855</v>
      </c>
      <c r="F2354" s="240">
        <v>405372</v>
      </c>
      <c r="G2354" s="240" t="s">
        <v>1475</v>
      </c>
      <c r="H2354" s="240" t="s">
        <v>604</v>
      </c>
      <c r="I2354" s="240">
        <v>4901</v>
      </c>
      <c r="J2354" s="240" t="s">
        <v>4302</v>
      </c>
      <c r="K2354" s="240" t="s">
        <v>950</v>
      </c>
      <c r="L2354" s="240" t="s">
        <v>255</v>
      </c>
      <c r="M2354" s="240" t="s">
        <v>4856</v>
      </c>
      <c r="Q2354" s="360" t="s">
        <v>3110</v>
      </c>
      <c r="R2354" s="331">
        <v>6551</v>
      </c>
      <c r="S2354" s="240" t="s">
        <v>4939</v>
      </c>
      <c r="T2354" s="240" t="s">
        <v>4940</v>
      </c>
      <c r="U2354" s="240" t="s">
        <v>3719</v>
      </c>
      <c r="V2354" s="240">
        <v>100010001376</v>
      </c>
      <c r="AJ2354" s="198" t="str">
        <f t="shared" si="42"/>
        <v>-</v>
      </c>
      <c r="AK2354" s="230">
        <v>2015</v>
      </c>
      <c r="AL2354" s="551" t="s">
        <v>6795</v>
      </c>
    </row>
    <row r="2355" spans="2:38" x14ac:dyDescent="0.2">
      <c r="B2355" s="240">
        <v>10249476</v>
      </c>
      <c r="C2355" s="240" t="s">
        <v>31</v>
      </c>
      <c r="D2355" s="240" t="s">
        <v>32</v>
      </c>
      <c r="E2355" s="240" t="s">
        <v>4855</v>
      </c>
      <c r="F2355" s="240">
        <v>405372</v>
      </c>
      <c r="G2355" s="240" t="s">
        <v>1475</v>
      </c>
      <c r="H2355" s="240" t="s">
        <v>604</v>
      </c>
      <c r="I2355" s="240">
        <v>18901</v>
      </c>
      <c r="J2355" s="240" t="s">
        <v>4309</v>
      </c>
      <c r="K2355" s="240" t="s">
        <v>445</v>
      </c>
      <c r="L2355" s="240" t="s">
        <v>255</v>
      </c>
      <c r="M2355" s="240" t="s">
        <v>4856</v>
      </c>
      <c r="Q2355" s="360" t="s">
        <v>3110</v>
      </c>
      <c r="R2355" s="331">
        <v>6552</v>
      </c>
      <c r="S2355" s="240" t="s">
        <v>4939</v>
      </c>
      <c r="T2355" s="240" t="s">
        <v>4940</v>
      </c>
      <c r="U2355" s="240" t="s">
        <v>3719</v>
      </c>
      <c r="V2355" s="240">
        <v>100010001376</v>
      </c>
      <c r="AJ2355" s="198" t="str">
        <f t="shared" si="42"/>
        <v>-</v>
      </c>
      <c r="AK2355" s="230">
        <v>2015</v>
      </c>
      <c r="AL2355" s="551" t="s">
        <v>6795</v>
      </c>
    </row>
    <row r="2356" spans="2:38" ht="32" x14ac:dyDescent="0.2">
      <c r="B2356" s="253" t="s">
        <v>4946</v>
      </c>
      <c r="C2356" s="240" t="s">
        <v>31</v>
      </c>
      <c r="D2356" s="240" t="s">
        <v>32</v>
      </c>
      <c r="E2356" s="240" t="s">
        <v>4947</v>
      </c>
      <c r="F2356" s="240">
        <v>415891</v>
      </c>
      <c r="G2356" s="240" t="s">
        <v>4388</v>
      </c>
      <c r="H2356" s="240" t="s">
        <v>1233</v>
      </c>
      <c r="I2356" s="240">
        <v>100</v>
      </c>
      <c r="J2356" s="240" t="s">
        <v>1528</v>
      </c>
      <c r="K2356" s="240" t="s">
        <v>3429</v>
      </c>
      <c r="L2356" s="240" t="s">
        <v>255</v>
      </c>
      <c r="M2356" s="240" t="s">
        <v>4948</v>
      </c>
      <c r="Q2356" s="240" t="s">
        <v>5013</v>
      </c>
      <c r="R2356" s="331">
        <v>6553</v>
      </c>
      <c r="S2356" s="240" t="s">
        <v>4939</v>
      </c>
      <c r="T2356" s="240" t="s">
        <v>4940</v>
      </c>
      <c r="U2356" s="240" t="s">
        <v>3719</v>
      </c>
      <c r="V2356" s="240">
        <v>100010001376</v>
      </c>
      <c r="AJ2356" s="198" t="str">
        <f t="shared" si="42"/>
        <v>-</v>
      </c>
      <c r="AK2356" s="230">
        <v>2015</v>
      </c>
      <c r="AL2356" s="551" t="s">
        <v>6795</v>
      </c>
    </row>
    <row r="2357" spans="2:38" ht="32" x14ac:dyDescent="0.2">
      <c r="B2357" s="253" t="s">
        <v>4949</v>
      </c>
      <c r="C2357" s="240" t="s">
        <v>31</v>
      </c>
      <c r="D2357" s="240" t="s">
        <v>32</v>
      </c>
      <c r="E2357" s="240" t="s">
        <v>4947</v>
      </c>
      <c r="F2357" s="240">
        <v>415891</v>
      </c>
      <c r="G2357" s="240" t="s">
        <v>4388</v>
      </c>
      <c r="H2357" s="240" t="s">
        <v>1233</v>
      </c>
      <c r="I2357" s="240">
        <v>1000</v>
      </c>
      <c r="J2357" s="240" t="s">
        <v>1528</v>
      </c>
      <c r="K2357" s="240" t="s">
        <v>3429</v>
      </c>
      <c r="L2357" s="240" t="s">
        <v>255</v>
      </c>
      <c r="M2357" s="240" t="s">
        <v>4950</v>
      </c>
      <c r="Q2357" s="240" t="s">
        <v>5014</v>
      </c>
      <c r="R2357" s="331">
        <v>6554</v>
      </c>
      <c r="S2357" s="240" t="s">
        <v>4939</v>
      </c>
      <c r="T2357" s="240" t="s">
        <v>4940</v>
      </c>
      <c r="U2357" s="240" t="s">
        <v>3719</v>
      </c>
      <c r="V2357" s="240">
        <v>100010001376</v>
      </c>
      <c r="AJ2357" s="198" t="str">
        <f t="shared" si="42"/>
        <v>-</v>
      </c>
      <c r="AK2357" s="230">
        <v>2015</v>
      </c>
      <c r="AL2357" s="551" t="s">
        <v>6795</v>
      </c>
    </row>
    <row r="2358" spans="2:38" x14ac:dyDescent="0.2">
      <c r="B2358" s="240">
        <v>10236597</v>
      </c>
      <c r="C2358" s="240" t="s">
        <v>31</v>
      </c>
      <c r="D2358" s="240" t="s">
        <v>32</v>
      </c>
      <c r="E2358" s="240" t="s">
        <v>4693</v>
      </c>
      <c r="F2358" s="240">
        <v>415827</v>
      </c>
      <c r="G2358" s="240" t="s">
        <v>4694</v>
      </c>
      <c r="H2358" s="240" t="s">
        <v>351</v>
      </c>
      <c r="I2358" s="240">
        <v>20800</v>
      </c>
      <c r="J2358" s="240" t="s">
        <v>474</v>
      </c>
      <c r="K2358" s="240" t="s">
        <v>4951</v>
      </c>
      <c r="L2358" s="240" t="s">
        <v>39</v>
      </c>
      <c r="M2358" s="240" t="s">
        <v>4952</v>
      </c>
      <c r="Q2358" s="240" t="s">
        <v>5127</v>
      </c>
      <c r="R2358" s="331">
        <v>6555</v>
      </c>
      <c r="S2358" s="240" t="s">
        <v>4939</v>
      </c>
      <c r="T2358" s="240" t="s">
        <v>4940</v>
      </c>
      <c r="U2358" s="240" t="s">
        <v>3719</v>
      </c>
      <c r="V2358" s="240">
        <v>100010001376</v>
      </c>
      <c r="AJ2358" s="198" t="str">
        <f t="shared" si="42"/>
        <v>-</v>
      </c>
      <c r="AK2358" s="230">
        <v>2015</v>
      </c>
      <c r="AL2358" s="551" t="s">
        <v>6795</v>
      </c>
    </row>
    <row r="2359" spans="2:38" x14ac:dyDescent="0.2">
      <c r="B2359" s="240">
        <v>10237578</v>
      </c>
      <c r="C2359" s="240" t="s">
        <v>31</v>
      </c>
      <c r="D2359" s="240" t="s">
        <v>32</v>
      </c>
      <c r="E2359" s="240" t="s">
        <v>4693</v>
      </c>
      <c r="F2359" s="240">
        <v>415827</v>
      </c>
      <c r="G2359" s="240" t="s">
        <v>4694</v>
      </c>
      <c r="H2359" s="240" t="s">
        <v>351</v>
      </c>
      <c r="I2359" s="240">
        <v>147700</v>
      </c>
      <c r="J2359" s="240" t="s">
        <v>486</v>
      </c>
      <c r="K2359" s="240" t="s">
        <v>553</v>
      </c>
      <c r="L2359" s="240" t="s">
        <v>39</v>
      </c>
      <c r="M2359" s="240" t="s">
        <v>4952</v>
      </c>
      <c r="Q2359" s="240" t="s">
        <v>5030</v>
      </c>
      <c r="R2359" s="331">
        <v>6556</v>
      </c>
      <c r="S2359" s="240" t="s">
        <v>4939</v>
      </c>
      <c r="T2359" s="240" t="s">
        <v>4940</v>
      </c>
      <c r="U2359" s="240" t="s">
        <v>3719</v>
      </c>
      <c r="V2359" s="240">
        <v>100010001376</v>
      </c>
      <c r="AJ2359" s="198" t="str">
        <f t="shared" si="42"/>
        <v>-</v>
      </c>
      <c r="AK2359" s="230">
        <v>2015</v>
      </c>
      <c r="AL2359" s="551" t="s">
        <v>6795</v>
      </c>
    </row>
    <row r="2360" spans="2:38" x14ac:dyDescent="0.2">
      <c r="B2360" s="240">
        <v>10237854</v>
      </c>
      <c r="C2360" s="240" t="s">
        <v>31</v>
      </c>
      <c r="D2360" s="240" t="s">
        <v>32</v>
      </c>
      <c r="E2360" s="240" t="s">
        <v>4693</v>
      </c>
      <c r="F2360" s="240">
        <v>415827</v>
      </c>
      <c r="G2360" s="240" t="s">
        <v>4694</v>
      </c>
      <c r="H2360" s="240" t="s">
        <v>351</v>
      </c>
      <c r="I2360" s="240">
        <v>9900</v>
      </c>
      <c r="J2360" s="240" t="s">
        <v>207</v>
      </c>
      <c r="K2360" s="240" t="s">
        <v>3422</v>
      </c>
      <c r="L2360" s="240" t="s">
        <v>39</v>
      </c>
      <c r="M2360" s="240" t="s">
        <v>4952</v>
      </c>
      <c r="Q2360" s="240" t="s">
        <v>5123</v>
      </c>
      <c r="R2360" s="331">
        <v>6557</v>
      </c>
      <c r="S2360" s="240" t="s">
        <v>4939</v>
      </c>
      <c r="T2360" s="240" t="s">
        <v>4940</v>
      </c>
      <c r="U2360" s="240" t="s">
        <v>3719</v>
      </c>
      <c r="V2360" s="240">
        <v>100010001376</v>
      </c>
      <c r="AJ2360" s="198" t="str">
        <f t="shared" si="42"/>
        <v>-</v>
      </c>
      <c r="AK2360" s="230">
        <v>2015</v>
      </c>
      <c r="AL2360" s="551" t="s">
        <v>6795</v>
      </c>
    </row>
    <row r="2361" spans="2:38" x14ac:dyDescent="0.2">
      <c r="B2361" s="240">
        <v>10238899</v>
      </c>
      <c r="C2361" s="240" t="s">
        <v>31</v>
      </c>
      <c r="D2361" s="240" t="s">
        <v>32</v>
      </c>
      <c r="E2361" s="240" t="s">
        <v>4693</v>
      </c>
      <c r="F2361" s="240">
        <v>415827</v>
      </c>
      <c r="G2361" s="240" t="s">
        <v>4694</v>
      </c>
      <c r="H2361" s="240" t="s">
        <v>351</v>
      </c>
      <c r="I2361" s="240">
        <v>40101</v>
      </c>
      <c r="J2361" s="240" t="s">
        <v>2153</v>
      </c>
      <c r="K2361" s="240" t="s">
        <v>1144</v>
      </c>
      <c r="L2361" s="240" t="s">
        <v>39</v>
      </c>
      <c r="M2361" s="240" t="s">
        <v>4952</v>
      </c>
      <c r="Q2361" s="240" t="s">
        <v>5011</v>
      </c>
      <c r="R2361" s="331">
        <v>6558</v>
      </c>
      <c r="S2361" s="240" t="s">
        <v>4939</v>
      </c>
      <c r="T2361" s="240" t="s">
        <v>4940</v>
      </c>
      <c r="U2361" s="240" t="s">
        <v>3719</v>
      </c>
      <c r="V2361" s="240">
        <v>100010001376</v>
      </c>
      <c r="AJ2361" s="198" t="str">
        <f t="shared" si="42"/>
        <v>-</v>
      </c>
      <c r="AK2361" s="230">
        <v>2015</v>
      </c>
      <c r="AL2361" s="551" t="s">
        <v>6795</v>
      </c>
    </row>
    <row r="2362" spans="2:38" x14ac:dyDescent="0.2">
      <c r="B2362" s="240">
        <v>10241259</v>
      </c>
      <c r="C2362" s="240" t="s">
        <v>31</v>
      </c>
      <c r="D2362" s="240" t="s">
        <v>1242</v>
      </c>
      <c r="E2362" s="240" t="s">
        <v>4686</v>
      </c>
      <c r="F2362" s="240">
        <v>400657</v>
      </c>
      <c r="G2362" s="240" t="s">
        <v>4687</v>
      </c>
      <c r="H2362" s="240" t="s">
        <v>556</v>
      </c>
      <c r="I2362" s="240">
        <v>372800</v>
      </c>
      <c r="J2362" s="240" t="s">
        <v>486</v>
      </c>
      <c r="K2362" s="240" t="s">
        <v>4953</v>
      </c>
      <c r="L2362" s="240" t="s">
        <v>39</v>
      </c>
      <c r="M2362" s="240" t="s">
        <v>4954</v>
      </c>
      <c r="Q2362" s="240" t="s">
        <v>5016</v>
      </c>
      <c r="R2362" s="331">
        <v>6559</v>
      </c>
      <c r="S2362" s="240" t="s">
        <v>4939</v>
      </c>
      <c r="T2362" s="240" t="s">
        <v>4940</v>
      </c>
      <c r="U2362" s="240" t="s">
        <v>3719</v>
      </c>
      <c r="V2362" s="240">
        <v>100010001376</v>
      </c>
      <c r="AJ2362" s="198" t="str">
        <f t="shared" si="42"/>
        <v>-</v>
      </c>
      <c r="AK2362" s="230">
        <v>2015</v>
      </c>
      <c r="AL2362" s="551" t="s">
        <v>6795</v>
      </c>
    </row>
    <row r="2363" spans="2:38" x14ac:dyDescent="0.2">
      <c r="B2363" s="240">
        <v>10242341</v>
      </c>
      <c r="C2363" s="240" t="s">
        <v>31</v>
      </c>
      <c r="D2363" s="240" t="s">
        <v>32</v>
      </c>
      <c r="E2363" s="240" t="s">
        <v>4715</v>
      </c>
      <c r="F2363" s="240">
        <v>416307</v>
      </c>
      <c r="G2363" s="240" t="s">
        <v>4716</v>
      </c>
      <c r="H2363" s="240" t="s">
        <v>439</v>
      </c>
      <c r="I2363" s="240">
        <v>31100</v>
      </c>
      <c r="J2363" s="240" t="s">
        <v>290</v>
      </c>
      <c r="K2363" s="240" t="s">
        <v>413</v>
      </c>
      <c r="L2363" s="240" t="s">
        <v>39</v>
      </c>
      <c r="M2363" s="240" t="s">
        <v>4954</v>
      </c>
      <c r="N2363" s="192" t="s">
        <v>2922</v>
      </c>
      <c r="Q2363" s="240" t="s">
        <v>5186</v>
      </c>
      <c r="R2363" s="331">
        <v>6560</v>
      </c>
      <c r="S2363" s="240" t="s">
        <v>4939</v>
      </c>
      <c r="T2363" s="240" t="s">
        <v>4940</v>
      </c>
      <c r="U2363" s="240" t="s">
        <v>3719</v>
      </c>
      <c r="V2363" s="240">
        <v>100010001376</v>
      </c>
      <c r="AJ2363" s="198" t="str">
        <f t="shared" si="42"/>
        <v>-</v>
      </c>
      <c r="AK2363" s="230">
        <v>2015</v>
      </c>
      <c r="AL2363" s="551" t="s">
        <v>6795</v>
      </c>
    </row>
    <row r="2364" spans="2:38" ht="32" x14ac:dyDescent="0.2">
      <c r="B2364" s="253" t="s">
        <v>4955</v>
      </c>
      <c r="C2364" s="240" t="s">
        <v>31</v>
      </c>
      <c r="D2364" s="240" t="s">
        <v>32</v>
      </c>
      <c r="E2364" s="240" t="s">
        <v>4956</v>
      </c>
      <c r="F2364" s="240">
        <v>413231</v>
      </c>
      <c r="G2364" s="240" t="s">
        <v>4881</v>
      </c>
      <c r="H2364" s="240" t="s">
        <v>1233</v>
      </c>
      <c r="I2364" s="240">
        <v>20100</v>
      </c>
      <c r="J2364" s="240" t="s">
        <v>689</v>
      </c>
      <c r="K2364" s="240" t="s">
        <v>3429</v>
      </c>
      <c r="L2364" s="240" t="s">
        <v>39</v>
      </c>
      <c r="M2364" s="240" t="s">
        <v>4957</v>
      </c>
      <c r="Q2364" s="240" t="s">
        <v>5017</v>
      </c>
      <c r="R2364" s="331">
        <v>6561</v>
      </c>
      <c r="S2364" s="240" t="s">
        <v>4939</v>
      </c>
      <c r="T2364" s="240" t="s">
        <v>4940</v>
      </c>
      <c r="U2364" s="240" t="s">
        <v>3719</v>
      </c>
      <c r="V2364" s="240">
        <v>100010001376</v>
      </c>
      <c r="AJ2364" s="198" t="str">
        <f t="shared" si="42"/>
        <v>-</v>
      </c>
      <c r="AK2364" s="230">
        <v>2015</v>
      </c>
      <c r="AL2364" s="551" t="s">
        <v>6795</v>
      </c>
    </row>
    <row r="2365" spans="2:38" x14ac:dyDescent="0.2">
      <c r="B2365" s="240">
        <v>10244040</v>
      </c>
      <c r="C2365" s="240" t="s">
        <v>31</v>
      </c>
      <c r="D2365" s="240" t="s">
        <v>32</v>
      </c>
      <c r="E2365" s="240" t="s">
        <v>4956</v>
      </c>
      <c r="F2365" s="240">
        <v>413231</v>
      </c>
      <c r="G2365" s="240" t="s">
        <v>4881</v>
      </c>
      <c r="H2365" s="240" t="s">
        <v>1233</v>
      </c>
      <c r="I2365" s="240">
        <v>31210</v>
      </c>
      <c r="J2365" s="240" t="s">
        <v>4309</v>
      </c>
      <c r="K2365" s="240" t="s">
        <v>445</v>
      </c>
      <c r="L2365" s="240" t="s">
        <v>39</v>
      </c>
      <c r="M2365" s="240" t="s">
        <v>4958</v>
      </c>
      <c r="Q2365" s="240" t="s">
        <v>5159</v>
      </c>
      <c r="R2365" s="331">
        <v>6562</v>
      </c>
      <c r="S2365" s="240" t="s">
        <v>4939</v>
      </c>
      <c r="T2365" s="240" t="s">
        <v>4940</v>
      </c>
      <c r="U2365" s="240" t="s">
        <v>3719</v>
      </c>
      <c r="V2365" s="240">
        <v>100010001376</v>
      </c>
      <c r="AJ2365" s="198" t="str">
        <f t="shared" si="42"/>
        <v>-</v>
      </c>
      <c r="AK2365" s="230">
        <v>2015</v>
      </c>
      <c r="AL2365" s="551" t="s">
        <v>6795</v>
      </c>
    </row>
    <row r="2366" spans="2:38" x14ac:dyDescent="0.2">
      <c r="B2366" s="240">
        <v>10246479</v>
      </c>
      <c r="C2366" s="240" t="s">
        <v>31</v>
      </c>
      <c r="D2366" s="240" t="s">
        <v>32</v>
      </c>
      <c r="E2366" s="240" t="s">
        <v>4704</v>
      </c>
      <c r="F2366" s="240">
        <v>402834</v>
      </c>
      <c r="G2366" s="240" t="s">
        <v>4705</v>
      </c>
      <c r="H2366" s="240" t="s">
        <v>308</v>
      </c>
      <c r="I2366" s="240">
        <v>48200</v>
      </c>
      <c r="J2366" s="240" t="s">
        <v>1143</v>
      </c>
      <c r="K2366" s="240" t="s">
        <v>1144</v>
      </c>
      <c r="L2366" s="240" t="s">
        <v>39</v>
      </c>
      <c r="M2366" s="240" t="s">
        <v>4958</v>
      </c>
      <c r="Q2366" s="240" t="s">
        <v>5012</v>
      </c>
      <c r="R2366" s="331">
        <v>6563</v>
      </c>
      <c r="S2366" s="240" t="s">
        <v>4939</v>
      </c>
      <c r="T2366" s="240" t="s">
        <v>4940</v>
      </c>
      <c r="U2366" s="240" t="s">
        <v>3719</v>
      </c>
      <c r="V2366" s="240">
        <v>100010001376</v>
      </c>
      <c r="AJ2366" s="198" t="str">
        <f t="shared" si="42"/>
        <v>-</v>
      </c>
      <c r="AK2366" s="230">
        <v>2015</v>
      </c>
      <c r="AL2366" s="551" t="s">
        <v>6795</v>
      </c>
    </row>
    <row r="2367" spans="2:38" x14ac:dyDescent="0.2">
      <c r="B2367" s="240">
        <v>10246479</v>
      </c>
      <c r="C2367" s="240" t="s">
        <v>31</v>
      </c>
      <c r="D2367" s="240" t="s">
        <v>32</v>
      </c>
      <c r="E2367" s="240" t="s">
        <v>4704</v>
      </c>
      <c r="F2367" s="240">
        <v>402834</v>
      </c>
      <c r="G2367" s="240" t="s">
        <v>4705</v>
      </c>
      <c r="H2367" s="240" t="s">
        <v>308</v>
      </c>
      <c r="I2367" s="240">
        <v>48200</v>
      </c>
      <c r="J2367" s="240" t="s">
        <v>1143</v>
      </c>
      <c r="K2367" s="240" t="s">
        <v>1144</v>
      </c>
      <c r="L2367" s="240" t="s">
        <v>39</v>
      </c>
      <c r="M2367" s="240" t="s">
        <v>4958</v>
      </c>
      <c r="Q2367" s="360" t="s">
        <v>3110</v>
      </c>
      <c r="R2367" s="331">
        <v>6564</v>
      </c>
      <c r="S2367" s="240" t="s">
        <v>4939</v>
      </c>
      <c r="T2367" s="240" t="s">
        <v>4940</v>
      </c>
      <c r="U2367" s="240" t="s">
        <v>3719</v>
      </c>
      <c r="V2367" s="240">
        <v>100010001376</v>
      </c>
      <c r="AJ2367" s="198" t="str">
        <f t="shared" si="42"/>
        <v>-</v>
      </c>
      <c r="AK2367" s="230">
        <v>2015</v>
      </c>
      <c r="AL2367" s="551" t="s">
        <v>6795</v>
      </c>
    </row>
    <row r="2368" spans="2:38" x14ac:dyDescent="0.2">
      <c r="B2368" s="240">
        <v>10248787</v>
      </c>
      <c r="C2368" s="240" t="s">
        <v>31</v>
      </c>
      <c r="D2368" s="240" t="s">
        <v>32</v>
      </c>
      <c r="E2368" s="240" t="s">
        <v>4941</v>
      </c>
      <c r="F2368" s="240">
        <v>408369</v>
      </c>
      <c r="G2368" s="240" t="s">
        <v>4942</v>
      </c>
      <c r="H2368" s="240" t="s">
        <v>252</v>
      </c>
      <c r="I2368" s="240">
        <v>2600</v>
      </c>
      <c r="J2368" s="240" t="s">
        <v>496</v>
      </c>
      <c r="K2368" s="240" t="s">
        <v>497</v>
      </c>
      <c r="L2368" s="240" t="s">
        <v>39</v>
      </c>
      <c r="M2368" s="240" t="s">
        <v>4957</v>
      </c>
      <c r="Q2368" s="240" t="s">
        <v>4985</v>
      </c>
      <c r="R2368" s="331">
        <v>6565</v>
      </c>
      <c r="S2368" s="240" t="s">
        <v>4939</v>
      </c>
      <c r="T2368" s="240" t="s">
        <v>4940</v>
      </c>
      <c r="U2368" s="240" t="s">
        <v>3719</v>
      </c>
      <c r="V2368" s="240">
        <v>100010001376</v>
      </c>
      <c r="AJ2368" s="198" t="str">
        <f t="shared" si="42"/>
        <v>-</v>
      </c>
      <c r="AK2368" s="230">
        <v>2015</v>
      </c>
      <c r="AL2368" s="551" t="s">
        <v>6795</v>
      </c>
    </row>
    <row r="2369" spans="2:38" ht="32" x14ac:dyDescent="0.2">
      <c r="B2369" s="253" t="s">
        <v>4959</v>
      </c>
      <c r="C2369" s="240" t="s">
        <v>31</v>
      </c>
      <c r="D2369" s="240" t="s">
        <v>32</v>
      </c>
      <c r="E2369" s="240" t="s">
        <v>4960</v>
      </c>
      <c r="F2369" s="240">
        <v>402378</v>
      </c>
      <c r="G2369" s="240" t="s">
        <v>4961</v>
      </c>
      <c r="H2369" s="240" t="s">
        <v>2652</v>
      </c>
      <c r="I2369" s="240">
        <v>20100</v>
      </c>
      <c r="J2369" s="240" t="s">
        <v>362</v>
      </c>
      <c r="K2369" s="240" t="s">
        <v>3429</v>
      </c>
      <c r="L2369" s="240" t="s">
        <v>39</v>
      </c>
      <c r="M2369" s="240" t="s">
        <v>4958</v>
      </c>
      <c r="Q2369" s="240" t="s">
        <v>5029</v>
      </c>
      <c r="R2369" s="331">
        <v>6566</v>
      </c>
      <c r="S2369" s="240" t="s">
        <v>4939</v>
      </c>
      <c r="T2369" s="240" t="s">
        <v>4940</v>
      </c>
      <c r="U2369" s="240" t="s">
        <v>3719</v>
      </c>
      <c r="V2369" s="240">
        <v>100010001376</v>
      </c>
      <c r="AJ2369" s="198" t="str">
        <f t="shared" si="42"/>
        <v>-</v>
      </c>
      <c r="AK2369" s="230">
        <v>2015</v>
      </c>
      <c r="AL2369" s="551" t="s">
        <v>6795</v>
      </c>
    </row>
    <row r="2370" spans="2:38" x14ac:dyDescent="0.2">
      <c r="B2370" s="240">
        <v>10250646</v>
      </c>
      <c r="C2370" s="240" t="s">
        <v>31</v>
      </c>
      <c r="D2370" s="240" t="s">
        <v>32</v>
      </c>
      <c r="E2370" s="240" t="s">
        <v>4962</v>
      </c>
      <c r="F2370" s="240">
        <v>407728</v>
      </c>
      <c r="G2370" s="240" t="s">
        <v>4963</v>
      </c>
      <c r="H2370" s="240" t="s">
        <v>308</v>
      </c>
      <c r="I2370" s="240">
        <v>50100</v>
      </c>
      <c r="J2370" s="240" t="s">
        <v>367</v>
      </c>
      <c r="K2370" s="240" t="s">
        <v>375</v>
      </c>
      <c r="L2370" s="240" t="s">
        <v>39</v>
      </c>
      <c r="M2370" s="240" t="s">
        <v>4954</v>
      </c>
      <c r="Q2370" s="240" t="s">
        <v>5031</v>
      </c>
      <c r="R2370" s="331">
        <v>6567</v>
      </c>
      <c r="S2370" s="240" t="s">
        <v>4939</v>
      </c>
      <c r="T2370" s="240" t="s">
        <v>4940</v>
      </c>
      <c r="U2370" s="240" t="s">
        <v>3719</v>
      </c>
      <c r="V2370" s="240">
        <v>100010001376</v>
      </c>
      <c r="AJ2370" s="198" t="str">
        <f t="shared" si="42"/>
        <v>-</v>
      </c>
      <c r="AK2370" s="230">
        <v>2015</v>
      </c>
      <c r="AL2370" s="551" t="s">
        <v>6795</v>
      </c>
    </row>
    <row r="2371" spans="2:38" x14ac:dyDescent="0.2">
      <c r="B2371" s="240">
        <v>10250866</v>
      </c>
      <c r="C2371" s="240" t="s">
        <v>31</v>
      </c>
      <c r="D2371" s="240" t="s">
        <v>32</v>
      </c>
      <c r="E2371" s="240" t="s">
        <v>4964</v>
      </c>
      <c r="F2371" s="240">
        <v>400823</v>
      </c>
      <c r="G2371" s="240" t="s">
        <v>4965</v>
      </c>
      <c r="H2371" s="240" t="s">
        <v>374</v>
      </c>
      <c r="I2371" s="240">
        <v>400</v>
      </c>
      <c r="J2371" s="240" t="s">
        <v>4309</v>
      </c>
      <c r="K2371" s="240" t="s">
        <v>445</v>
      </c>
      <c r="L2371" s="240" t="s">
        <v>39</v>
      </c>
      <c r="M2371" s="240" t="s">
        <v>4954</v>
      </c>
      <c r="Q2371" s="240" t="s">
        <v>5118</v>
      </c>
      <c r="R2371" s="331">
        <v>6568</v>
      </c>
      <c r="S2371" s="240" t="s">
        <v>4939</v>
      </c>
      <c r="T2371" s="240" t="s">
        <v>4940</v>
      </c>
      <c r="U2371" s="240" t="s">
        <v>3719</v>
      </c>
      <c r="V2371" s="240">
        <v>100010001376</v>
      </c>
      <c r="AJ2371" s="198" t="str">
        <f t="shared" si="42"/>
        <v>-</v>
      </c>
      <c r="AK2371" s="230">
        <v>2015</v>
      </c>
      <c r="AL2371" s="551" t="s">
        <v>6795</v>
      </c>
    </row>
    <row r="2372" spans="2:38" ht="32" x14ac:dyDescent="0.2">
      <c r="B2372" s="253" t="s">
        <v>4966</v>
      </c>
      <c r="C2372" s="240" t="s">
        <v>31</v>
      </c>
      <c r="D2372" s="240" t="s">
        <v>32</v>
      </c>
      <c r="E2372" s="240" t="s">
        <v>4967</v>
      </c>
      <c r="F2372" s="240">
        <v>401893</v>
      </c>
      <c r="G2372" s="240" t="s">
        <v>4968</v>
      </c>
      <c r="H2372" s="240" t="s">
        <v>4969</v>
      </c>
      <c r="I2372" s="240">
        <v>40100</v>
      </c>
      <c r="J2372" s="240" t="s">
        <v>989</v>
      </c>
      <c r="K2372" s="240" t="s">
        <v>3429</v>
      </c>
      <c r="L2372" s="240" t="s">
        <v>39</v>
      </c>
      <c r="M2372" s="240" t="s">
        <v>4970</v>
      </c>
      <c r="Q2372" s="240" t="s">
        <v>5018</v>
      </c>
      <c r="R2372" s="331">
        <v>6569</v>
      </c>
      <c r="S2372" s="240" t="s">
        <v>4939</v>
      </c>
      <c r="T2372" s="240" t="s">
        <v>4940</v>
      </c>
      <c r="U2372" s="240" t="s">
        <v>3719</v>
      </c>
      <c r="V2372" s="240">
        <v>100010001376</v>
      </c>
      <c r="AJ2372" s="198" t="str">
        <f t="shared" si="42"/>
        <v>-</v>
      </c>
      <c r="AK2372" s="230">
        <v>2015</v>
      </c>
      <c r="AL2372" s="551" t="s">
        <v>6795</v>
      </c>
    </row>
    <row r="2373" spans="2:38" ht="32" x14ac:dyDescent="0.2">
      <c r="B2373" s="253" t="s">
        <v>4971</v>
      </c>
      <c r="C2373" s="240" t="s">
        <v>31</v>
      </c>
      <c r="D2373" s="240" t="s">
        <v>4972</v>
      </c>
      <c r="E2373" s="240" t="s">
        <v>4973</v>
      </c>
      <c r="F2373" s="240">
        <v>415506</v>
      </c>
      <c r="G2373" s="240" t="s">
        <v>4974</v>
      </c>
      <c r="H2373" s="240" t="s">
        <v>4485</v>
      </c>
      <c r="I2373" s="240">
        <v>20100</v>
      </c>
      <c r="J2373" s="240" t="s">
        <v>1094</v>
      </c>
      <c r="K2373" s="240" t="s">
        <v>3905</v>
      </c>
      <c r="L2373" s="240" t="s">
        <v>39</v>
      </c>
      <c r="M2373" s="240" t="s">
        <v>4975</v>
      </c>
      <c r="N2373" s="192" t="s">
        <v>4265</v>
      </c>
      <c r="Q2373" s="240" t="s">
        <v>5266</v>
      </c>
      <c r="R2373" s="331">
        <v>6570</v>
      </c>
      <c r="S2373" s="240" t="s">
        <v>4939</v>
      </c>
      <c r="T2373" s="240" t="s">
        <v>4940</v>
      </c>
      <c r="U2373" s="240" t="s">
        <v>3719</v>
      </c>
      <c r="V2373" s="240">
        <v>100010001376</v>
      </c>
      <c r="AJ2373" s="198" t="str">
        <f t="shared" si="42"/>
        <v>-</v>
      </c>
      <c r="AK2373" s="230">
        <v>2015</v>
      </c>
      <c r="AL2373" s="551" t="s">
        <v>6795</v>
      </c>
    </row>
    <row r="2374" spans="2:38" x14ac:dyDescent="0.2">
      <c r="B2374" s="240">
        <v>10254450</v>
      </c>
      <c r="C2374" s="240" t="s">
        <v>31</v>
      </c>
      <c r="D2374" s="240" t="s">
        <v>32</v>
      </c>
      <c r="E2374" s="240" t="s">
        <v>4956</v>
      </c>
      <c r="F2374" s="240">
        <v>413231</v>
      </c>
      <c r="G2374" s="240" t="s">
        <v>4881</v>
      </c>
      <c r="H2374" s="240" t="s">
        <v>1233</v>
      </c>
      <c r="I2374" s="240">
        <v>24110</v>
      </c>
      <c r="J2374" s="240" t="s">
        <v>4302</v>
      </c>
      <c r="K2374" s="240" t="s">
        <v>950</v>
      </c>
      <c r="L2374" s="240" t="s">
        <v>39</v>
      </c>
      <c r="M2374" s="240" t="s">
        <v>4958</v>
      </c>
      <c r="Q2374" s="240" t="s">
        <v>5124</v>
      </c>
      <c r="R2374" s="331">
        <v>6571</v>
      </c>
      <c r="S2374" s="240" t="s">
        <v>4939</v>
      </c>
      <c r="T2374" s="240" t="s">
        <v>4940</v>
      </c>
      <c r="U2374" s="240" t="s">
        <v>3719</v>
      </c>
      <c r="V2374" s="240">
        <v>100010001376</v>
      </c>
      <c r="AJ2374" s="198" t="str">
        <f t="shared" si="42"/>
        <v>-</v>
      </c>
      <c r="AK2374" s="230">
        <v>2015</v>
      </c>
      <c r="AL2374" s="551" t="s">
        <v>6795</v>
      </c>
    </row>
    <row r="2375" spans="2:38" x14ac:dyDescent="0.2">
      <c r="B2375" s="240">
        <v>10254597</v>
      </c>
      <c r="C2375" s="240" t="s">
        <v>31</v>
      </c>
      <c r="D2375" s="240" t="s">
        <v>75</v>
      </c>
      <c r="E2375" s="240" t="s">
        <v>4976</v>
      </c>
      <c r="F2375" s="240">
        <v>413477</v>
      </c>
      <c r="G2375" s="240" t="s">
        <v>3003</v>
      </c>
      <c r="H2375" s="240" t="s">
        <v>321</v>
      </c>
      <c r="I2375" s="240">
        <v>21</v>
      </c>
      <c r="J2375" s="240" t="s">
        <v>491</v>
      </c>
      <c r="K2375" s="240" t="s">
        <v>4977</v>
      </c>
      <c r="L2375" s="240" t="s">
        <v>39</v>
      </c>
      <c r="M2375" s="240" t="s">
        <v>4954</v>
      </c>
      <c r="Q2375" s="240" t="s">
        <v>4987</v>
      </c>
      <c r="R2375" s="331">
        <v>6572</v>
      </c>
      <c r="S2375" s="240" t="s">
        <v>4939</v>
      </c>
      <c r="T2375" s="240" t="s">
        <v>4940</v>
      </c>
      <c r="U2375" s="240" t="s">
        <v>3719</v>
      </c>
      <c r="V2375" s="240">
        <v>100010001376</v>
      </c>
      <c r="AJ2375" s="198" t="str">
        <f t="shared" si="42"/>
        <v>-</v>
      </c>
      <c r="AK2375" s="230">
        <v>2015</v>
      </c>
      <c r="AL2375" s="551" t="s">
        <v>6795</v>
      </c>
    </row>
    <row r="2376" spans="2:38" x14ac:dyDescent="0.2">
      <c r="B2376" s="240">
        <v>10256182</v>
      </c>
      <c r="C2376" s="240" t="s">
        <v>31</v>
      </c>
      <c r="D2376" s="240" t="s">
        <v>1242</v>
      </c>
      <c r="E2376" s="240" t="s">
        <v>4686</v>
      </c>
      <c r="F2376" s="240">
        <v>400657</v>
      </c>
      <c r="G2376" s="240" t="s">
        <v>4687</v>
      </c>
      <c r="H2376" s="240" t="s">
        <v>556</v>
      </c>
      <c r="I2376" s="240">
        <v>372810</v>
      </c>
      <c r="J2376" s="240" t="s">
        <v>486</v>
      </c>
      <c r="K2376" s="240" t="s">
        <v>4978</v>
      </c>
      <c r="L2376" s="240" t="s">
        <v>39</v>
      </c>
      <c r="M2376" s="240" t="s">
        <v>4954</v>
      </c>
      <c r="Q2376" s="240" t="s">
        <v>5015</v>
      </c>
      <c r="R2376" s="331">
        <v>6573</v>
      </c>
      <c r="S2376" s="240" t="s">
        <v>4939</v>
      </c>
      <c r="T2376" s="240" t="s">
        <v>4940</v>
      </c>
      <c r="U2376" s="240" t="s">
        <v>3719</v>
      </c>
      <c r="V2376" s="240">
        <v>100010001376</v>
      </c>
      <c r="AJ2376" s="198" t="str">
        <f t="shared" si="42"/>
        <v>-</v>
      </c>
      <c r="AK2376" s="230">
        <v>2015</v>
      </c>
      <c r="AL2376" s="551" t="s">
        <v>6795</v>
      </c>
    </row>
    <row r="2377" spans="2:38" x14ac:dyDescent="0.2">
      <c r="B2377" s="240">
        <v>10256950</v>
      </c>
      <c r="C2377" s="240" t="s">
        <v>31</v>
      </c>
      <c r="D2377" s="240" t="s">
        <v>32</v>
      </c>
      <c r="E2377" s="240" t="s">
        <v>4693</v>
      </c>
      <c r="F2377" s="240">
        <v>415827</v>
      </c>
      <c r="G2377" s="240" t="s">
        <v>4694</v>
      </c>
      <c r="H2377" s="240" t="s">
        <v>351</v>
      </c>
      <c r="I2377" s="240">
        <v>58301</v>
      </c>
      <c r="J2377" s="240" t="s">
        <v>4302</v>
      </c>
      <c r="K2377" s="240" t="s">
        <v>950</v>
      </c>
      <c r="L2377" s="240" t="s">
        <v>39</v>
      </c>
      <c r="M2377" s="240" t="s">
        <v>4952</v>
      </c>
      <c r="Q2377" s="240" t="s">
        <v>5125</v>
      </c>
      <c r="R2377" s="331">
        <v>6574</v>
      </c>
      <c r="S2377" s="240" t="s">
        <v>4939</v>
      </c>
      <c r="T2377" s="240" t="s">
        <v>4940</v>
      </c>
      <c r="U2377" s="240" t="s">
        <v>3719</v>
      </c>
      <c r="V2377" s="240">
        <v>100010001376</v>
      </c>
      <c r="AJ2377" s="198" t="str">
        <f t="shared" si="42"/>
        <v>-</v>
      </c>
      <c r="AK2377" s="230">
        <v>2015</v>
      </c>
      <c r="AL2377" s="551" t="s">
        <v>6795</v>
      </c>
    </row>
    <row r="2378" spans="2:38" ht="32" x14ac:dyDescent="0.2">
      <c r="B2378" s="253" t="s">
        <v>4979</v>
      </c>
      <c r="C2378" s="240" t="s">
        <v>31</v>
      </c>
      <c r="D2378" s="240" t="s">
        <v>32</v>
      </c>
      <c r="E2378" s="240" t="s">
        <v>4875</v>
      </c>
      <c r="F2378" s="240" t="s">
        <v>463</v>
      </c>
      <c r="G2378" s="240" t="s">
        <v>260</v>
      </c>
      <c r="H2378" s="240" t="s">
        <v>261</v>
      </c>
      <c r="I2378" s="240">
        <v>1100</v>
      </c>
      <c r="J2378" s="240" t="s">
        <v>2786</v>
      </c>
      <c r="K2378" s="240" t="s">
        <v>3429</v>
      </c>
      <c r="L2378" s="240" t="s">
        <v>39</v>
      </c>
      <c r="M2378" s="240" t="s">
        <v>4952</v>
      </c>
      <c r="Q2378" s="240" t="s">
        <v>4255</v>
      </c>
      <c r="R2378" s="331">
        <v>6575</v>
      </c>
      <c r="S2378" s="240" t="s">
        <v>4939</v>
      </c>
      <c r="T2378" s="240" t="s">
        <v>4940</v>
      </c>
      <c r="U2378" s="240" t="s">
        <v>3719</v>
      </c>
      <c r="V2378" s="240">
        <v>100010001376</v>
      </c>
      <c r="AJ2378" s="198" t="str">
        <f t="shared" si="42"/>
        <v>-</v>
      </c>
      <c r="AK2378" s="230">
        <v>2015</v>
      </c>
      <c r="AL2378" s="551" t="s">
        <v>6795</v>
      </c>
    </row>
    <row r="2379" spans="2:38" ht="32" x14ac:dyDescent="0.2">
      <c r="B2379" s="253" t="s">
        <v>4980</v>
      </c>
      <c r="C2379" s="240" t="s">
        <v>31</v>
      </c>
      <c r="D2379" s="240" t="s">
        <v>32</v>
      </c>
      <c r="E2379" s="240" t="s">
        <v>4981</v>
      </c>
      <c r="F2379" s="240" t="s">
        <v>463</v>
      </c>
      <c r="G2379" s="240" t="s">
        <v>260</v>
      </c>
      <c r="H2379" s="240" t="s">
        <v>261</v>
      </c>
      <c r="I2379" s="240">
        <v>10</v>
      </c>
      <c r="J2379" s="240" t="s">
        <v>4982</v>
      </c>
      <c r="K2379" s="240" t="s">
        <v>3429</v>
      </c>
      <c r="M2379" s="240" t="s">
        <v>4958</v>
      </c>
      <c r="Q2379" s="240" t="s">
        <v>4255</v>
      </c>
      <c r="R2379" s="331">
        <v>6576</v>
      </c>
      <c r="S2379" s="240" t="s">
        <v>4939</v>
      </c>
      <c r="T2379" s="240" t="s">
        <v>4940</v>
      </c>
      <c r="U2379" s="240" t="s">
        <v>3719</v>
      </c>
      <c r="V2379" s="240">
        <v>100010001376</v>
      </c>
      <c r="AJ2379" s="198" t="str">
        <f t="shared" si="42"/>
        <v>-</v>
      </c>
      <c r="AK2379" s="230">
        <v>2015</v>
      </c>
      <c r="AL2379" s="551" t="s">
        <v>6795</v>
      </c>
    </row>
    <row r="2380" spans="2:38" x14ac:dyDescent="0.2">
      <c r="B2380" s="240">
        <v>10129093</v>
      </c>
      <c r="C2380" s="240" t="s">
        <v>31</v>
      </c>
      <c r="D2380" s="240" t="s">
        <v>32</v>
      </c>
      <c r="E2380" s="240" t="s">
        <v>2339</v>
      </c>
      <c r="G2380" s="240" t="s">
        <v>336</v>
      </c>
      <c r="I2380" s="240">
        <v>130600</v>
      </c>
      <c r="J2380" s="240" t="s">
        <v>491</v>
      </c>
      <c r="K2380" s="240" t="s">
        <v>549</v>
      </c>
      <c r="Q2380" s="240" t="s">
        <v>5169</v>
      </c>
      <c r="R2380" s="331">
        <v>6637</v>
      </c>
      <c r="S2380" s="240" t="s">
        <v>5036</v>
      </c>
      <c r="T2380" s="240" t="s">
        <v>5036</v>
      </c>
      <c r="U2380" s="240" t="s">
        <v>3719</v>
      </c>
      <c r="V2380" s="240">
        <v>100010001376</v>
      </c>
      <c r="AJ2380" s="198" t="str">
        <f t="shared" si="42"/>
        <v>-</v>
      </c>
      <c r="AK2380" s="230">
        <v>2015</v>
      </c>
      <c r="AL2380" s="551" t="s">
        <v>6795</v>
      </c>
    </row>
    <row r="2381" spans="2:38" x14ac:dyDescent="0.2">
      <c r="B2381" s="240">
        <v>10129094</v>
      </c>
      <c r="C2381" s="240" t="s">
        <v>31</v>
      </c>
      <c r="D2381" s="240" t="s">
        <v>32</v>
      </c>
      <c r="E2381" s="240" t="s">
        <v>2339</v>
      </c>
      <c r="G2381" s="240" t="s">
        <v>336</v>
      </c>
      <c r="I2381" s="240">
        <v>130600</v>
      </c>
      <c r="J2381" s="240" t="s">
        <v>491</v>
      </c>
      <c r="K2381" s="240" t="s">
        <v>549</v>
      </c>
      <c r="Q2381" s="240" t="s">
        <v>5169</v>
      </c>
      <c r="R2381" s="331">
        <v>6638</v>
      </c>
      <c r="S2381" s="240" t="s">
        <v>5036</v>
      </c>
      <c r="T2381" s="240" t="s">
        <v>5036</v>
      </c>
      <c r="U2381" s="240" t="s">
        <v>3719</v>
      </c>
      <c r="V2381" s="240">
        <v>100010001376</v>
      </c>
      <c r="AJ2381" s="198" t="str">
        <f t="shared" si="42"/>
        <v>-</v>
      </c>
      <c r="AK2381" s="230">
        <v>2015</v>
      </c>
      <c r="AL2381" s="551" t="s">
        <v>6795</v>
      </c>
    </row>
    <row r="2382" spans="2:38" x14ac:dyDescent="0.2">
      <c r="B2382" s="240">
        <v>10129095</v>
      </c>
      <c r="C2382" s="240" t="s">
        <v>31</v>
      </c>
      <c r="D2382" s="240" t="s">
        <v>32</v>
      </c>
      <c r="E2382" s="240" t="s">
        <v>2339</v>
      </c>
      <c r="G2382" s="240" t="s">
        <v>336</v>
      </c>
      <c r="I2382" s="240">
        <v>130600</v>
      </c>
      <c r="J2382" s="240" t="s">
        <v>491</v>
      </c>
      <c r="K2382" s="240" t="s">
        <v>549</v>
      </c>
      <c r="Q2382" s="240" t="s">
        <v>5169</v>
      </c>
      <c r="R2382" s="331">
        <v>6639</v>
      </c>
      <c r="S2382" s="240" t="s">
        <v>5036</v>
      </c>
      <c r="T2382" s="240" t="s">
        <v>5036</v>
      </c>
      <c r="U2382" s="240" t="s">
        <v>3719</v>
      </c>
      <c r="V2382" s="240">
        <v>100010001376</v>
      </c>
      <c r="AJ2382" s="198" t="str">
        <f t="shared" ref="AJ2382:AJ2445" si="43">IF(Q2382&lt;&gt;"",IF(Q2382="@","+","-"),MID(J2382,1,6))</f>
        <v>-</v>
      </c>
      <c r="AK2382" s="230">
        <v>2015</v>
      </c>
      <c r="AL2382" s="551" t="s">
        <v>6795</v>
      </c>
    </row>
    <row r="2383" spans="2:38" x14ac:dyDescent="0.2">
      <c r="B2383" s="240">
        <v>10129096</v>
      </c>
      <c r="C2383" s="240" t="s">
        <v>31</v>
      </c>
      <c r="D2383" s="240" t="s">
        <v>32</v>
      </c>
      <c r="E2383" s="240" t="s">
        <v>2339</v>
      </c>
      <c r="G2383" s="240" t="s">
        <v>336</v>
      </c>
      <c r="I2383" s="240">
        <v>130600</v>
      </c>
      <c r="J2383" s="240" t="s">
        <v>491</v>
      </c>
      <c r="K2383" s="240" t="s">
        <v>549</v>
      </c>
      <c r="Q2383" s="240" t="s">
        <v>5169</v>
      </c>
      <c r="R2383" s="331">
        <v>6640</v>
      </c>
      <c r="S2383" s="240" t="s">
        <v>5036</v>
      </c>
      <c r="T2383" s="240" t="s">
        <v>5036</v>
      </c>
      <c r="U2383" s="240" t="s">
        <v>3719</v>
      </c>
      <c r="V2383" s="240">
        <v>100010001376</v>
      </c>
      <c r="AJ2383" s="198" t="str">
        <f t="shared" si="43"/>
        <v>-</v>
      </c>
      <c r="AK2383" s="230">
        <v>2015</v>
      </c>
      <c r="AL2383" s="551" t="s">
        <v>6795</v>
      </c>
    </row>
    <row r="2384" spans="2:38" x14ac:dyDescent="0.2">
      <c r="B2384" s="240">
        <v>10078492</v>
      </c>
      <c r="C2384" s="240" t="s">
        <v>31</v>
      </c>
      <c r="D2384" s="240" t="s">
        <v>32</v>
      </c>
      <c r="E2384" s="240" t="s">
        <v>1834</v>
      </c>
      <c r="G2384" s="240" t="s">
        <v>1835</v>
      </c>
      <c r="I2384" s="240">
        <v>30700</v>
      </c>
      <c r="J2384" s="240" t="s">
        <v>474</v>
      </c>
      <c r="K2384" s="240" t="s">
        <v>5037</v>
      </c>
      <c r="N2384" s="192" t="s">
        <v>4265</v>
      </c>
      <c r="Q2384" s="240" t="s">
        <v>5416</v>
      </c>
      <c r="R2384" s="331">
        <v>6641</v>
      </c>
      <c r="S2384" s="240" t="s">
        <v>5036</v>
      </c>
      <c r="T2384" s="240" t="s">
        <v>5036</v>
      </c>
      <c r="U2384" s="240" t="s">
        <v>3719</v>
      </c>
      <c r="V2384" s="240">
        <v>100010001376</v>
      </c>
      <c r="AJ2384" s="198" t="str">
        <f t="shared" si="43"/>
        <v>-</v>
      </c>
      <c r="AK2384" s="230">
        <v>2015</v>
      </c>
      <c r="AL2384" s="551" t="s">
        <v>6795</v>
      </c>
    </row>
    <row r="2385" spans="2:38" x14ac:dyDescent="0.2">
      <c r="B2385" s="240">
        <v>10078489</v>
      </c>
      <c r="C2385" s="240" t="s">
        <v>31</v>
      </c>
      <c r="D2385" s="240" t="s">
        <v>32</v>
      </c>
      <c r="E2385" s="240" t="s">
        <v>5097</v>
      </c>
      <c r="G2385" s="240" t="s">
        <v>1835</v>
      </c>
      <c r="I2385" s="240">
        <v>30100</v>
      </c>
      <c r="J2385" s="240" t="s">
        <v>474</v>
      </c>
      <c r="K2385" s="240" t="s">
        <v>5101</v>
      </c>
      <c r="N2385" s="192" t="s">
        <v>4265</v>
      </c>
      <c r="Q2385" s="240" t="s">
        <v>5412</v>
      </c>
      <c r="R2385" s="331">
        <v>6642</v>
      </c>
      <c r="S2385" s="240" t="s">
        <v>5036</v>
      </c>
      <c r="T2385" s="240" t="s">
        <v>5036</v>
      </c>
      <c r="U2385" s="240" t="s">
        <v>3719</v>
      </c>
      <c r="V2385" s="240">
        <v>100010001376</v>
      </c>
      <c r="AJ2385" s="198" t="str">
        <f t="shared" si="43"/>
        <v>-</v>
      </c>
      <c r="AK2385" s="230">
        <v>2015</v>
      </c>
      <c r="AL2385" s="551" t="s">
        <v>6795</v>
      </c>
    </row>
    <row r="2386" spans="2:38" x14ac:dyDescent="0.2">
      <c r="B2386" s="240">
        <v>10078490</v>
      </c>
      <c r="C2386" s="240" t="s">
        <v>31</v>
      </c>
      <c r="D2386" s="240" t="s">
        <v>32</v>
      </c>
      <c r="E2386" s="240" t="s">
        <v>5098</v>
      </c>
      <c r="G2386" s="240" t="s">
        <v>1835</v>
      </c>
      <c r="I2386" s="240">
        <v>30300</v>
      </c>
      <c r="J2386" s="240" t="s">
        <v>474</v>
      </c>
      <c r="K2386" s="240" t="s">
        <v>5101</v>
      </c>
      <c r="N2386" s="192" t="s">
        <v>4265</v>
      </c>
      <c r="Q2386" s="240" t="s">
        <v>5414</v>
      </c>
      <c r="R2386" s="331">
        <v>6643</v>
      </c>
      <c r="S2386" s="240" t="s">
        <v>5036</v>
      </c>
      <c r="T2386" s="240" t="s">
        <v>5036</v>
      </c>
      <c r="U2386" s="240" t="s">
        <v>3719</v>
      </c>
      <c r="V2386" s="240">
        <v>100010001376</v>
      </c>
      <c r="AJ2386" s="198" t="str">
        <f t="shared" si="43"/>
        <v>-</v>
      </c>
      <c r="AK2386" s="230">
        <v>2015</v>
      </c>
      <c r="AL2386" s="551" t="s">
        <v>6795</v>
      </c>
    </row>
    <row r="2387" spans="2:38" x14ac:dyDescent="0.2">
      <c r="B2387" s="240">
        <v>10078491</v>
      </c>
      <c r="C2387" s="240" t="s">
        <v>31</v>
      </c>
      <c r="D2387" s="240" t="s">
        <v>32</v>
      </c>
      <c r="E2387" s="240" t="s">
        <v>5099</v>
      </c>
      <c r="G2387" s="240" t="s">
        <v>1835</v>
      </c>
      <c r="I2387" s="240">
        <v>30500</v>
      </c>
      <c r="J2387" s="240" t="s">
        <v>474</v>
      </c>
      <c r="K2387" s="240" t="s">
        <v>5101</v>
      </c>
      <c r="N2387" s="192" t="s">
        <v>4265</v>
      </c>
      <c r="Q2387" s="240" t="s">
        <v>5415</v>
      </c>
      <c r="R2387" s="331">
        <v>6644</v>
      </c>
      <c r="S2387" s="240" t="s">
        <v>5036</v>
      </c>
      <c r="T2387" s="240" t="s">
        <v>5036</v>
      </c>
      <c r="U2387" s="240" t="s">
        <v>3719</v>
      </c>
      <c r="V2387" s="240">
        <v>100010001376</v>
      </c>
      <c r="AJ2387" s="198" t="str">
        <f t="shared" si="43"/>
        <v>-</v>
      </c>
      <c r="AK2387" s="230">
        <v>2015</v>
      </c>
      <c r="AL2387" s="551" t="s">
        <v>6795</v>
      </c>
    </row>
    <row r="2388" spans="2:38" x14ac:dyDescent="0.2">
      <c r="B2388" s="240">
        <v>10097323</v>
      </c>
      <c r="C2388" s="240" t="s">
        <v>31</v>
      </c>
      <c r="D2388" s="240" t="s">
        <v>32</v>
      </c>
      <c r="E2388" s="240" t="s">
        <v>5100</v>
      </c>
      <c r="G2388" s="240" t="s">
        <v>1835</v>
      </c>
      <c r="I2388" s="240">
        <v>70311</v>
      </c>
      <c r="J2388" s="240" t="s">
        <v>474</v>
      </c>
      <c r="K2388" s="240" t="s">
        <v>5101</v>
      </c>
      <c r="N2388" s="192" t="s">
        <v>4265</v>
      </c>
      <c r="Q2388" s="240" t="s">
        <v>5417</v>
      </c>
      <c r="R2388" s="331">
        <v>6645</v>
      </c>
      <c r="S2388" s="240" t="s">
        <v>5036</v>
      </c>
      <c r="T2388" s="240" t="s">
        <v>5036</v>
      </c>
      <c r="U2388" s="240" t="s">
        <v>3719</v>
      </c>
      <c r="V2388" s="240">
        <v>100010001376</v>
      </c>
      <c r="AJ2388" s="198" t="str">
        <f t="shared" si="43"/>
        <v>-</v>
      </c>
      <c r="AK2388" s="230">
        <v>2015</v>
      </c>
      <c r="AL2388" s="551" t="s">
        <v>6795</v>
      </c>
    </row>
    <row r="2389" spans="2:38" x14ac:dyDescent="0.2">
      <c r="B2389" s="240">
        <v>10035878</v>
      </c>
      <c r="C2389" s="240" t="s">
        <v>31</v>
      </c>
      <c r="D2389" s="240" t="s">
        <v>32</v>
      </c>
      <c r="E2389" s="240" t="s">
        <v>5038</v>
      </c>
      <c r="G2389" s="240" t="s">
        <v>5039</v>
      </c>
      <c r="I2389" s="240">
        <v>700</v>
      </c>
      <c r="J2389" s="240" t="s">
        <v>1439</v>
      </c>
      <c r="K2389" s="240" t="s">
        <v>5040</v>
      </c>
      <c r="N2389" s="192" t="s">
        <v>4265</v>
      </c>
      <c r="Q2389" s="240" t="s">
        <v>5498</v>
      </c>
      <c r="R2389" s="331">
        <v>6646</v>
      </c>
      <c r="S2389" s="240" t="s">
        <v>5036</v>
      </c>
      <c r="T2389" s="240" t="s">
        <v>5036</v>
      </c>
      <c r="U2389" s="240" t="s">
        <v>3719</v>
      </c>
      <c r="V2389" s="240">
        <v>100010001376</v>
      </c>
      <c r="AJ2389" s="198" t="str">
        <f t="shared" si="43"/>
        <v>-</v>
      </c>
      <c r="AK2389" s="230">
        <v>2015</v>
      </c>
      <c r="AL2389" s="551" t="s">
        <v>6795</v>
      </c>
    </row>
    <row r="2390" spans="2:38" x14ac:dyDescent="0.2">
      <c r="B2390" s="240">
        <v>10024520</v>
      </c>
      <c r="C2390" s="240" t="s">
        <v>31</v>
      </c>
      <c r="D2390" s="240" t="s">
        <v>32</v>
      </c>
      <c r="E2390" s="240" t="s">
        <v>5041</v>
      </c>
      <c r="G2390" s="240" t="s">
        <v>5042</v>
      </c>
      <c r="I2390" s="240">
        <v>11300</v>
      </c>
      <c r="J2390" s="240" t="s">
        <v>474</v>
      </c>
      <c r="K2390" s="240" t="s">
        <v>5043</v>
      </c>
      <c r="Q2390" s="240" t="s">
        <v>5170</v>
      </c>
      <c r="R2390" s="331">
        <v>6647</v>
      </c>
      <c r="S2390" s="240" t="s">
        <v>5036</v>
      </c>
      <c r="T2390" s="240" t="s">
        <v>5036</v>
      </c>
      <c r="U2390" s="240" t="s">
        <v>3719</v>
      </c>
      <c r="V2390" s="240">
        <v>100010001376</v>
      </c>
      <c r="AJ2390" s="198" t="str">
        <f t="shared" si="43"/>
        <v>-</v>
      </c>
      <c r="AK2390" s="230">
        <v>2015</v>
      </c>
      <c r="AL2390" s="551" t="s">
        <v>6795</v>
      </c>
    </row>
    <row r="2391" spans="2:38" x14ac:dyDescent="0.2">
      <c r="B2391" s="240">
        <v>10024762</v>
      </c>
      <c r="C2391" s="240" t="s">
        <v>31</v>
      </c>
      <c r="D2391" s="240" t="s">
        <v>32</v>
      </c>
      <c r="E2391" s="240" t="s">
        <v>5041</v>
      </c>
      <c r="G2391" s="240" t="s">
        <v>5042</v>
      </c>
      <c r="I2391" s="240">
        <v>10800</v>
      </c>
      <c r="J2391" s="240" t="s">
        <v>1439</v>
      </c>
      <c r="K2391" s="240" t="s">
        <v>5040</v>
      </c>
      <c r="N2391" s="192" t="s">
        <v>4252</v>
      </c>
      <c r="Q2391" s="240" t="s">
        <v>5683</v>
      </c>
      <c r="R2391" s="331">
        <v>6648</v>
      </c>
      <c r="S2391" s="240" t="s">
        <v>5036</v>
      </c>
      <c r="T2391" s="240" t="s">
        <v>5036</v>
      </c>
      <c r="U2391" s="240" t="s">
        <v>3719</v>
      </c>
      <c r="V2391" s="240">
        <v>100010001376</v>
      </c>
      <c r="AJ2391" s="198" t="str">
        <f t="shared" si="43"/>
        <v>-</v>
      </c>
      <c r="AK2391" s="230">
        <v>2015</v>
      </c>
      <c r="AL2391" s="551" t="s">
        <v>6795</v>
      </c>
    </row>
    <row r="2392" spans="2:38" x14ac:dyDescent="0.2">
      <c r="B2392" s="240">
        <v>10024763</v>
      </c>
      <c r="C2392" s="240" t="s">
        <v>31</v>
      </c>
      <c r="D2392" s="240" t="s">
        <v>32</v>
      </c>
      <c r="E2392" s="240" t="s">
        <v>5041</v>
      </c>
      <c r="G2392" s="240" t="s">
        <v>5042</v>
      </c>
      <c r="I2392" s="240">
        <v>10800</v>
      </c>
      <c r="J2392" s="240" t="s">
        <v>1439</v>
      </c>
      <c r="K2392" s="240" t="s">
        <v>5040</v>
      </c>
      <c r="N2392" s="192" t="s">
        <v>4252</v>
      </c>
      <c r="Q2392" s="240" t="s">
        <v>5683</v>
      </c>
      <c r="R2392" s="331">
        <v>6649</v>
      </c>
      <c r="S2392" s="240" t="s">
        <v>5036</v>
      </c>
      <c r="T2392" s="240" t="s">
        <v>5036</v>
      </c>
      <c r="U2392" s="240" t="s">
        <v>3719</v>
      </c>
      <c r="V2392" s="240">
        <v>100010001376</v>
      </c>
      <c r="AJ2392" s="198" t="str">
        <f t="shared" si="43"/>
        <v>-</v>
      </c>
      <c r="AK2392" s="230">
        <v>2015</v>
      </c>
      <c r="AL2392" s="551" t="s">
        <v>6795</v>
      </c>
    </row>
    <row r="2393" spans="2:38" x14ac:dyDescent="0.2">
      <c r="B2393" s="240">
        <v>10024764</v>
      </c>
      <c r="C2393" s="240" t="s">
        <v>31</v>
      </c>
      <c r="D2393" s="240" t="s">
        <v>32</v>
      </c>
      <c r="E2393" s="240" t="s">
        <v>5041</v>
      </c>
      <c r="G2393" s="240" t="s">
        <v>5042</v>
      </c>
      <c r="I2393" s="240">
        <v>10800</v>
      </c>
      <c r="J2393" s="240" t="s">
        <v>1439</v>
      </c>
      <c r="K2393" s="240" t="s">
        <v>5040</v>
      </c>
      <c r="N2393" s="192" t="s">
        <v>4252</v>
      </c>
      <c r="Q2393" s="240" t="s">
        <v>5683</v>
      </c>
      <c r="R2393" s="331">
        <v>6650</v>
      </c>
      <c r="S2393" s="240" t="s">
        <v>5036</v>
      </c>
      <c r="T2393" s="240" t="s">
        <v>5036</v>
      </c>
      <c r="U2393" s="240" t="s">
        <v>3719</v>
      </c>
      <c r="V2393" s="240">
        <v>100010001376</v>
      </c>
      <c r="AJ2393" s="198" t="str">
        <f t="shared" si="43"/>
        <v>-</v>
      </c>
      <c r="AK2393" s="230">
        <v>2015</v>
      </c>
      <c r="AL2393" s="551" t="s">
        <v>6795</v>
      </c>
    </row>
    <row r="2394" spans="2:38" x14ac:dyDescent="0.2">
      <c r="B2394" s="240">
        <v>10024521</v>
      </c>
      <c r="C2394" s="240" t="s">
        <v>31</v>
      </c>
      <c r="D2394" s="240" t="s">
        <v>32</v>
      </c>
      <c r="E2394" s="240" t="s">
        <v>5041</v>
      </c>
      <c r="G2394" s="240" t="s">
        <v>5042</v>
      </c>
      <c r="I2394" s="240">
        <v>21100</v>
      </c>
      <c r="J2394" s="240" t="s">
        <v>486</v>
      </c>
      <c r="Q2394" s="240" t="s">
        <v>5172</v>
      </c>
      <c r="R2394" s="331">
        <v>6651</v>
      </c>
      <c r="S2394" s="240" t="s">
        <v>5036</v>
      </c>
      <c r="T2394" s="240" t="s">
        <v>5036</v>
      </c>
      <c r="U2394" s="240" t="s">
        <v>3719</v>
      </c>
      <c r="V2394" s="240">
        <v>100010001376</v>
      </c>
      <c r="AJ2394" s="198" t="str">
        <f t="shared" si="43"/>
        <v>-</v>
      </c>
      <c r="AK2394" s="230">
        <v>2015</v>
      </c>
      <c r="AL2394" s="551" t="s">
        <v>6795</v>
      </c>
    </row>
    <row r="2395" spans="2:38" x14ac:dyDescent="0.2">
      <c r="B2395" s="240">
        <v>10027478</v>
      </c>
      <c r="C2395" s="240" t="s">
        <v>31</v>
      </c>
      <c r="D2395" s="240" t="s">
        <v>32</v>
      </c>
      <c r="E2395" s="240" t="s">
        <v>1211</v>
      </c>
      <c r="G2395" s="240" t="s">
        <v>5044</v>
      </c>
      <c r="I2395" s="240">
        <v>10100</v>
      </c>
      <c r="J2395" s="240" t="s">
        <v>474</v>
      </c>
      <c r="K2395" s="240" t="s">
        <v>5045</v>
      </c>
      <c r="N2395" s="192" t="s">
        <v>4710</v>
      </c>
      <c r="Q2395" s="240" t="s">
        <v>5471</v>
      </c>
      <c r="R2395" s="331">
        <v>6652</v>
      </c>
      <c r="S2395" s="240" t="s">
        <v>5036</v>
      </c>
      <c r="T2395" s="240" t="s">
        <v>5036</v>
      </c>
      <c r="U2395" s="240" t="s">
        <v>3719</v>
      </c>
      <c r="V2395" s="240">
        <v>100010001376</v>
      </c>
      <c r="AJ2395" s="198" t="str">
        <f t="shared" si="43"/>
        <v>-</v>
      </c>
      <c r="AK2395" s="230">
        <v>2015</v>
      </c>
      <c r="AL2395" s="551" t="s">
        <v>6795</v>
      </c>
    </row>
    <row r="2396" spans="2:38" x14ac:dyDescent="0.2">
      <c r="B2396" s="240">
        <v>10027479</v>
      </c>
      <c r="C2396" s="240" t="s">
        <v>31</v>
      </c>
      <c r="D2396" s="240" t="s">
        <v>32</v>
      </c>
      <c r="E2396" s="240" t="s">
        <v>1211</v>
      </c>
      <c r="G2396" s="240" t="s">
        <v>5044</v>
      </c>
      <c r="I2396" s="240">
        <v>10400</v>
      </c>
      <c r="J2396" s="240" t="s">
        <v>474</v>
      </c>
      <c r="K2396" s="240" t="s">
        <v>5046</v>
      </c>
      <c r="N2396" s="192" t="s">
        <v>4710</v>
      </c>
      <c r="Q2396" s="240" t="s">
        <v>5478</v>
      </c>
      <c r="R2396" s="331">
        <v>6653</v>
      </c>
      <c r="S2396" s="240" t="s">
        <v>5036</v>
      </c>
      <c r="T2396" s="240" t="s">
        <v>5036</v>
      </c>
      <c r="U2396" s="240" t="s">
        <v>3719</v>
      </c>
      <c r="V2396" s="240">
        <v>100010001376</v>
      </c>
      <c r="AJ2396" s="198" t="str">
        <f t="shared" si="43"/>
        <v>-</v>
      </c>
      <c r="AK2396" s="230">
        <v>2015</v>
      </c>
      <c r="AL2396" s="551" t="s">
        <v>6795</v>
      </c>
    </row>
    <row r="2397" spans="2:38" x14ac:dyDescent="0.2">
      <c r="B2397" s="240">
        <v>10027480</v>
      </c>
      <c r="C2397" s="240" t="s">
        <v>31</v>
      </c>
      <c r="D2397" s="240" t="s">
        <v>32</v>
      </c>
      <c r="E2397" s="240" t="s">
        <v>1211</v>
      </c>
      <c r="G2397" s="240" t="s">
        <v>5044</v>
      </c>
      <c r="I2397" s="240">
        <v>10600</v>
      </c>
      <c r="J2397" s="240" t="s">
        <v>474</v>
      </c>
      <c r="K2397" s="240" t="s">
        <v>5047</v>
      </c>
      <c r="N2397" s="192" t="s">
        <v>4710</v>
      </c>
      <c r="Q2397" s="240" t="s">
        <v>5482</v>
      </c>
      <c r="R2397" s="331">
        <v>6654</v>
      </c>
      <c r="S2397" s="240" t="s">
        <v>5036</v>
      </c>
      <c r="T2397" s="240" t="s">
        <v>5036</v>
      </c>
      <c r="U2397" s="240" t="s">
        <v>3719</v>
      </c>
      <c r="V2397" s="240">
        <v>100010001376</v>
      </c>
      <c r="AJ2397" s="198" t="str">
        <f t="shared" si="43"/>
        <v>-</v>
      </c>
      <c r="AK2397" s="230">
        <v>2015</v>
      </c>
      <c r="AL2397" s="551" t="s">
        <v>6795</v>
      </c>
    </row>
    <row r="2398" spans="2:38" x14ac:dyDescent="0.2">
      <c r="B2398" s="240">
        <v>10027481</v>
      </c>
      <c r="C2398" s="240" t="s">
        <v>31</v>
      </c>
      <c r="D2398" s="240" t="s">
        <v>32</v>
      </c>
      <c r="E2398" s="240" t="s">
        <v>1211</v>
      </c>
      <c r="G2398" s="240" t="s">
        <v>5044</v>
      </c>
      <c r="I2398" s="240">
        <v>10800</v>
      </c>
      <c r="J2398" s="240" t="s">
        <v>474</v>
      </c>
      <c r="K2398" s="240" t="s">
        <v>5048</v>
      </c>
      <c r="N2398" s="192" t="s">
        <v>4710</v>
      </c>
      <c r="Q2398" s="240" t="s">
        <v>5481</v>
      </c>
      <c r="R2398" s="331">
        <v>6655</v>
      </c>
      <c r="S2398" s="240" t="s">
        <v>5036</v>
      </c>
      <c r="T2398" s="240" t="s">
        <v>5036</v>
      </c>
      <c r="U2398" s="240" t="s">
        <v>3719</v>
      </c>
      <c r="V2398" s="240">
        <v>100010001376</v>
      </c>
      <c r="AJ2398" s="198" t="str">
        <f t="shared" si="43"/>
        <v>-</v>
      </c>
      <c r="AK2398" s="230">
        <v>2015</v>
      </c>
      <c r="AL2398" s="551" t="s">
        <v>6795</v>
      </c>
    </row>
    <row r="2399" spans="2:38" x14ac:dyDescent="0.2">
      <c r="B2399" s="240">
        <v>10027482</v>
      </c>
      <c r="C2399" s="240" t="s">
        <v>31</v>
      </c>
      <c r="D2399" s="240" t="s">
        <v>32</v>
      </c>
      <c r="E2399" s="240" t="s">
        <v>1211</v>
      </c>
      <c r="G2399" s="240" t="s">
        <v>5044</v>
      </c>
      <c r="I2399" s="240">
        <v>11000</v>
      </c>
      <c r="J2399" s="240" t="s">
        <v>1439</v>
      </c>
      <c r="K2399" s="240" t="s">
        <v>5049</v>
      </c>
      <c r="N2399" s="192" t="s">
        <v>4710</v>
      </c>
      <c r="Q2399" s="240" t="s">
        <v>5497</v>
      </c>
      <c r="R2399" s="331">
        <v>6656</v>
      </c>
      <c r="S2399" s="240" t="s">
        <v>5036</v>
      </c>
      <c r="T2399" s="240" t="s">
        <v>5036</v>
      </c>
      <c r="U2399" s="240" t="s">
        <v>3719</v>
      </c>
      <c r="V2399" s="240">
        <v>100010001376</v>
      </c>
      <c r="AJ2399" s="198" t="str">
        <f t="shared" si="43"/>
        <v>-</v>
      </c>
      <c r="AK2399" s="230">
        <v>2015</v>
      </c>
      <c r="AL2399" s="551" t="s">
        <v>6795</v>
      </c>
    </row>
    <row r="2400" spans="2:38" x14ac:dyDescent="0.2">
      <c r="B2400" s="240">
        <v>10027483</v>
      </c>
      <c r="C2400" s="240" t="s">
        <v>31</v>
      </c>
      <c r="D2400" s="240" t="s">
        <v>32</v>
      </c>
      <c r="E2400" s="240" t="s">
        <v>1211</v>
      </c>
      <c r="G2400" s="240" t="s">
        <v>5044</v>
      </c>
      <c r="I2400" s="240">
        <v>11200</v>
      </c>
      <c r="J2400" s="240" t="s">
        <v>1439</v>
      </c>
      <c r="K2400" s="240" t="s">
        <v>5050</v>
      </c>
      <c r="N2400" s="192" t="s">
        <v>4710</v>
      </c>
      <c r="Q2400" s="240" t="s">
        <v>5495</v>
      </c>
      <c r="R2400" s="331">
        <v>6657</v>
      </c>
      <c r="S2400" s="240" t="s">
        <v>5036</v>
      </c>
      <c r="T2400" s="240" t="s">
        <v>5036</v>
      </c>
      <c r="U2400" s="240" t="s">
        <v>3719</v>
      </c>
      <c r="V2400" s="240">
        <v>100010001376</v>
      </c>
      <c r="AJ2400" s="198" t="str">
        <f t="shared" si="43"/>
        <v>-</v>
      </c>
      <c r="AK2400" s="230">
        <v>2015</v>
      </c>
      <c r="AL2400" s="551" t="s">
        <v>6795</v>
      </c>
    </row>
    <row r="2401" spans="2:38" x14ac:dyDescent="0.2">
      <c r="B2401" s="240">
        <v>10036880</v>
      </c>
      <c r="C2401" s="240" t="s">
        <v>31</v>
      </c>
      <c r="D2401" s="240" t="s">
        <v>32</v>
      </c>
      <c r="E2401" s="240" t="s">
        <v>5051</v>
      </c>
      <c r="G2401" s="240" t="s">
        <v>5052</v>
      </c>
      <c r="I2401" s="240">
        <v>36930</v>
      </c>
      <c r="J2401" s="240" t="s">
        <v>534</v>
      </c>
      <c r="K2401" s="240" t="s">
        <v>5053</v>
      </c>
      <c r="Q2401" s="240" t="s">
        <v>5182</v>
      </c>
      <c r="R2401" s="331">
        <v>6658</v>
      </c>
      <c r="S2401" s="240" t="s">
        <v>5036</v>
      </c>
      <c r="T2401" s="240" t="s">
        <v>5036</v>
      </c>
      <c r="U2401" s="240" t="s">
        <v>3719</v>
      </c>
      <c r="V2401" s="240">
        <v>100010001376</v>
      </c>
      <c r="AJ2401" s="198" t="str">
        <f t="shared" si="43"/>
        <v>-</v>
      </c>
      <c r="AK2401" s="230">
        <v>2015</v>
      </c>
      <c r="AL2401" s="551" t="s">
        <v>6795</v>
      </c>
    </row>
    <row r="2402" spans="2:38" x14ac:dyDescent="0.2">
      <c r="B2402" s="240">
        <v>10036881</v>
      </c>
      <c r="C2402" s="240" t="s">
        <v>31</v>
      </c>
      <c r="D2402" s="240" t="s">
        <v>32</v>
      </c>
      <c r="E2402" s="240" t="s">
        <v>5051</v>
      </c>
      <c r="G2402" s="240" t="s">
        <v>5052</v>
      </c>
      <c r="I2402" s="240">
        <v>36930</v>
      </c>
      <c r="J2402" s="240" t="s">
        <v>534</v>
      </c>
      <c r="K2402" s="240" t="s">
        <v>5053</v>
      </c>
      <c r="Q2402" s="240" t="s">
        <v>5182</v>
      </c>
      <c r="R2402" s="331">
        <v>6659</v>
      </c>
      <c r="S2402" s="240" t="s">
        <v>5036</v>
      </c>
      <c r="T2402" s="240" t="s">
        <v>5036</v>
      </c>
      <c r="U2402" s="240" t="s">
        <v>3719</v>
      </c>
      <c r="V2402" s="240">
        <v>100010001376</v>
      </c>
      <c r="AJ2402" s="198" t="str">
        <f t="shared" si="43"/>
        <v>-</v>
      </c>
      <c r="AK2402" s="230">
        <v>2015</v>
      </c>
      <c r="AL2402" s="551" t="s">
        <v>6795</v>
      </c>
    </row>
    <row r="2403" spans="2:38" x14ac:dyDescent="0.2">
      <c r="B2403" s="240">
        <v>10036882</v>
      </c>
      <c r="C2403" s="240" t="s">
        <v>31</v>
      </c>
      <c r="D2403" s="240" t="s">
        <v>32</v>
      </c>
      <c r="E2403" s="240" t="s">
        <v>5051</v>
      </c>
      <c r="G2403" s="240" t="s">
        <v>5052</v>
      </c>
      <c r="I2403" s="240">
        <v>36930</v>
      </c>
      <c r="J2403" s="240" t="s">
        <v>534</v>
      </c>
      <c r="K2403" s="240" t="s">
        <v>5053</v>
      </c>
      <c r="Q2403" s="240" t="s">
        <v>5182</v>
      </c>
      <c r="R2403" s="331">
        <v>6660</v>
      </c>
      <c r="S2403" s="240" t="s">
        <v>5036</v>
      </c>
      <c r="T2403" s="240" t="s">
        <v>5036</v>
      </c>
      <c r="U2403" s="240" t="s">
        <v>3719</v>
      </c>
      <c r="V2403" s="240">
        <v>100010001376</v>
      </c>
      <c r="AJ2403" s="198" t="str">
        <f t="shared" si="43"/>
        <v>-</v>
      </c>
      <c r="AK2403" s="230">
        <v>2015</v>
      </c>
      <c r="AL2403" s="551" t="s">
        <v>6795</v>
      </c>
    </row>
    <row r="2404" spans="2:38" x14ac:dyDescent="0.2">
      <c r="B2404" s="240">
        <v>10025617</v>
      </c>
      <c r="C2404" s="240" t="s">
        <v>31</v>
      </c>
      <c r="D2404" s="240" t="s">
        <v>32</v>
      </c>
      <c r="E2404" s="240" t="s">
        <v>5054</v>
      </c>
      <c r="G2404" s="240" t="s">
        <v>5055</v>
      </c>
      <c r="I2404" s="240">
        <v>24900</v>
      </c>
      <c r="J2404" s="240" t="s">
        <v>491</v>
      </c>
      <c r="K2404" s="240" t="s">
        <v>5056</v>
      </c>
      <c r="Q2404" s="240" t="s">
        <v>5174</v>
      </c>
      <c r="R2404" s="331">
        <v>6661</v>
      </c>
      <c r="S2404" s="240" t="s">
        <v>5036</v>
      </c>
      <c r="T2404" s="240" t="s">
        <v>5036</v>
      </c>
      <c r="U2404" s="240" t="s">
        <v>3719</v>
      </c>
      <c r="V2404" s="240">
        <v>100010001376</v>
      </c>
      <c r="AJ2404" s="198" t="str">
        <f t="shared" si="43"/>
        <v>-</v>
      </c>
      <c r="AK2404" s="230">
        <v>2015</v>
      </c>
      <c r="AL2404" s="551" t="s">
        <v>6795</v>
      </c>
    </row>
    <row r="2405" spans="2:38" x14ac:dyDescent="0.2">
      <c r="B2405" s="240">
        <v>10023974</v>
      </c>
      <c r="C2405" s="240" t="s">
        <v>31</v>
      </c>
      <c r="D2405" s="240" t="s">
        <v>32</v>
      </c>
      <c r="E2405" s="240" t="s">
        <v>5054</v>
      </c>
      <c r="G2405" s="240" t="s">
        <v>5055</v>
      </c>
      <c r="I2405" s="240">
        <v>33200</v>
      </c>
      <c r="J2405" s="240" t="s">
        <v>583</v>
      </c>
      <c r="K2405" s="240" t="s">
        <v>1311</v>
      </c>
      <c r="N2405" s="192" t="s">
        <v>4710</v>
      </c>
      <c r="Q2405" s="240" t="s">
        <v>5368</v>
      </c>
      <c r="R2405" s="331">
        <v>6662</v>
      </c>
      <c r="S2405" s="240" t="s">
        <v>5036</v>
      </c>
      <c r="T2405" s="240" t="s">
        <v>5036</v>
      </c>
      <c r="U2405" s="240" t="s">
        <v>3719</v>
      </c>
      <c r="V2405" s="240">
        <v>100010001376</v>
      </c>
      <c r="AJ2405" s="198" t="str">
        <f t="shared" si="43"/>
        <v>-</v>
      </c>
      <c r="AK2405" s="230">
        <v>2015</v>
      </c>
      <c r="AL2405" s="551" t="s">
        <v>6795</v>
      </c>
    </row>
    <row r="2406" spans="2:38" x14ac:dyDescent="0.2">
      <c r="B2406" s="240">
        <v>10024608</v>
      </c>
      <c r="C2406" s="240" t="s">
        <v>31</v>
      </c>
      <c r="D2406" s="240" t="s">
        <v>32</v>
      </c>
      <c r="E2406" s="240" t="s">
        <v>5054</v>
      </c>
      <c r="G2406" s="240" t="s">
        <v>5055</v>
      </c>
      <c r="I2406" s="240">
        <v>22151</v>
      </c>
      <c r="J2406" s="240" t="s">
        <v>3257</v>
      </c>
      <c r="N2406" s="192" t="s">
        <v>4265</v>
      </c>
      <c r="Q2406" s="240" t="s">
        <v>5223</v>
      </c>
      <c r="R2406" s="331">
        <v>6663</v>
      </c>
      <c r="S2406" s="240" t="s">
        <v>5036</v>
      </c>
      <c r="T2406" s="240" t="s">
        <v>5036</v>
      </c>
      <c r="U2406" s="240" t="s">
        <v>3719</v>
      </c>
      <c r="V2406" s="240">
        <v>100010001376</v>
      </c>
      <c r="AJ2406" s="198" t="str">
        <f t="shared" si="43"/>
        <v>-</v>
      </c>
      <c r="AK2406" s="230">
        <v>2015</v>
      </c>
      <c r="AL2406" s="551" t="s">
        <v>6795</v>
      </c>
    </row>
    <row r="2407" spans="2:38" x14ac:dyDescent="0.2">
      <c r="B2407" s="240">
        <v>10024606</v>
      </c>
      <c r="C2407" s="240" t="s">
        <v>31</v>
      </c>
      <c r="D2407" s="240" t="s">
        <v>32</v>
      </c>
      <c r="E2407" s="240" t="s">
        <v>5054</v>
      </c>
      <c r="G2407" s="240" t="s">
        <v>5055</v>
      </c>
      <c r="I2407" s="240">
        <v>22251</v>
      </c>
      <c r="J2407" s="240" t="s">
        <v>3257</v>
      </c>
      <c r="N2407" s="192" t="s">
        <v>4265</v>
      </c>
      <c r="Q2407" s="240" t="s">
        <v>5221</v>
      </c>
      <c r="R2407" s="331">
        <v>6664</v>
      </c>
      <c r="S2407" s="240" t="s">
        <v>5036</v>
      </c>
      <c r="T2407" s="240" t="s">
        <v>5036</v>
      </c>
      <c r="U2407" s="240" t="s">
        <v>3719</v>
      </c>
      <c r="V2407" s="240">
        <v>100010001376</v>
      </c>
      <c r="AJ2407" s="198" t="str">
        <f t="shared" si="43"/>
        <v>-</v>
      </c>
      <c r="AK2407" s="230">
        <v>2015</v>
      </c>
      <c r="AL2407" s="551" t="s">
        <v>6795</v>
      </c>
    </row>
    <row r="2408" spans="2:38" x14ac:dyDescent="0.2">
      <c r="B2408" s="240">
        <v>10023957</v>
      </c>
      <c r="C2408" s="240" t="s">
        <v>31</v>
      </c>
      <c r="D2408" s="240" t="s">
        <v>32</v>
      </c>
      <c r="E2408" s="240" t="s">
        <v>5054</v>
      </c>
      <c r="G2408" s="240" t="s">
        <v>5055</v>
      </c>
      <c r="I2408" s="240">
        <v>24500</v>
      </c>
      <c r="J2408" s="240" t="s">
        <v>253</v>
      </c>
      <c r="N2408" s="192" t="s">
        <v>4710</v>
      </c>
      <c r="Q2408" s="240" t="s">
        <v>5273</v>
      </c>
      <c r="R2408" s="331">
        <v>6665</v>
      </c>
      <c r="S2408" s="240" t="s">
        <v>5036</v>
      </c>
      <c r="T2408" s="240" t="s">
        <v>5036</v>
      </c>
      <c r="U2408" s="240" t="s">
        <v>3719</v>
      </c>
      <c r="V2408" s="240">
        <v>100010001376</v>
      </c>
      <c r="AJ2408" s="198" t="str">
        <f t="shared" si="43"/>
        <v>-</v>
      </c>
      <c r="AK2408" s="230">
        <v>2015</v>
      </c>
      <c r="AL2408" s="551" t="s">
        <v>6795</v>
      </c>
    </row>
    <row r="2409" spans="2:38" x14ac:dyDescent="0.2">
      <c r="B2409" s="240">
        <v>10023956</v>
      </c>
      <c r="C2409" s="240" t="s">
        <v>31</v>
      </c>
      <c r="D2409" s="240" t="s">
        <v>32</v>
      </c>
      <c r="E2409" s="240" t="s">
        <v>5054</v>
      </c>
      <c r="G2409" s="240" t="s">
        <v>5055</v>
      </c>
      <c r="I2409" s="240">
        <v>24600</v>
      </c>
      <c r="J2409" s="240" t="s">
        <v>253</v>
      </c>
      <c r="N2409" s="192" t="s">
        <v>4710</v>
      </c>
      <c r="Q2409" s="240" t="s">
        <v>5273</v>
      </c>
      <c r="R2409" s="331">
        <v>6666</v>
      </c>
      <c r="S2409" s="240" t="s">
        <v>5036</v>
      </c>
      <c r="T2409" s="240" t="s">
        <v>5036</v>
      </c>
      <c r="U2409" s="240" t="s">
        <v>3719</v>
      </c>
      <c r="V2409" s="240">
        <v>100010001376</v>
      </c>
      <c r="AJ2409" s="198" t="str">
        <f t="shared" si="43"/>
        <v>-</v>
      </c>
      <c r="AK2409" s="230">
        <v>2015</v>
      </c>
      <c r="AL2409" s="551" t="s">
        <v>6795</v>
      </c>
    </row>
    <row r="2410" spans="2:38" ht="32" x14ac:dyDescent="0.2">
      <c r="B2410" s="253" t="s">
        <v>5057</v>
      </c>
      <c r="C2410" s="240" t="s">
        <v>31</v>
      </c>
      <c r="D2410" s="240" t="s">
        <v>32</v>
      </c>
      <c r="E2410" s="240" t="s">
        <v>5054</v>
      </c>
      <c r="G2410" s="240" t="s">
        <v>5055</v>
      </c>
      <c r="I2410" s="240">
        <v>30100</v>
      </c>
      <c r="J2410" s="240" t="s">
        <v>1220</v>
      </c>
      <c r="N2410" s="192" t="s">
        <v>4265</v>
      </c>
      <c r="Q2410" s="240" t="s">
        <v>5283</v>
      </c>
      <c r="R2410" s="331">
        <v>6667</v>
      </c>
      <c r="S2410" s="240" t="s">
        <v>5036</v>
      </c>
      <c r="T2410" s="240" t="s">
        <v>5036</v>
      </c>
      <c r="U2410" s="240" t="s">
        <v>3719</v>
      </c>
      <c r="V2410" s="240">
        <v>100010001376</v>
      </c>
      <c r="AJ2410" s="198" t="str">
        <f t="shared" si="43"/>
        <v>-</v>
      </c>
      <c r="AK2410" s="230">
        <v>2015</v>
      </c>
      <c r="AL2410" s="551" t="s">
        <v>6795</v>
      </c>
    </row>
    <row r="2411" spans="2:38" ht="32" x14ac:dyDescent="0.2">
      <c r="B2411" s="253" t="s">
        <v>5058</v>
      </c>
      <c r="C2411" s="240" t="s">
        <v>31</v>
      </c>
      <c r="D2411" s="240" t="s">
        <v>32</v>
      </c>
      <c r="E2411" s="240" t="s">
        <v>5054</v>
      </c>
      <c r="G2411" s="240" t="s">
        <v>5055</v>
      </c>
      <c r="I2411" s="240">
        <v>31100</v>
      </c>
      <c r="J2411" s="240" t="s">
        <v>1220</v>
      </c>
      <c r="N2411" s="192" t="s">
        <v>4265</v>
      </c>
      <c r="Q2411" s="240" t="s">
        <v>5284</v>
      </c>
      <c r="R2411" s="331">
        <v>6668</v>
      </c>
      <c r="S2411" s="240" t="s">
        <v>5036</v>
      </c>
      <c r="T2411" s="240" t="s">
        <v>5036</v>
      </c>
      <c r="U2411" s="240" t="s">
        <v>3719</v>
      </c>
      <c r="V2411" s="240">
        <v>100010001376</v>
      </c>
      <c r="AJ2411" s="198" t="str">
        <f t="shared" si="43"/>
        <v>-</v>
      </c>
      <c r="AK2411" s="230">
        <v>2015</v>
      </c>
      <c r="AL2411" s="551" t="s">
        <v>6795</v>
      </c>
    </row>
    <row r="2412" spans="2:38" x14ac:dyDescent="0.2">
      <c r="B2412" s="240">
        <v>10024602</v>
      </c>
      <c r="C2412" s="240" t="s">
        <v>31</v>
      </c>
      <c r="D2412" s="240" t="s">
        <v>32</v>
      </c>
      <c r="E2412" s="240" t="s">
        <v>5054</v>
      </c>
      <c r="G2412" s="240" t="s">
        <v>5055</v>
      </c>
      <c r="I2412" s="240">
        <v>222210</v>
      </c>
      <c r="J2412" s="240" t="s">
        <v>3257</v>
      </c>
      <c r="Q2412" s="240" t="s">
        <v>5220</v>
      </c>
      <c r="R2412" s="331">
        <v>6669</v>
      </c>
      <c r="S2412" s="240" t="s">
        <v>5036</v>
      </c>
      <c r="T2412" s="240" t="s">
        <v>5036</v>
      </c>
      <c r="U2412" s="240" t="s">
        <v>3719</v>
      </c>
      <c r="V2412" s="240">
        <v>100010001376</v>
      </c>
      <c r="AJ2412" s="198" t="str">
        <f t="shared" si="43"/>
        <v>-</v>
      </c>
      <c r="AK2412" s="230">
        <v>2015</v>
      </c>
      <c r="AL2412" s="551" t="s">
        <v>6795</v>
      </c>
    </row>
    <row r="2413" spans="2:38" x14ac:dyDescent="0.2">
      <c r="B2413" s="240">
        <v>10024607</v>
      </c>
      <c r="C2413" s="240" t="s">
        <v>31</v>
      </c>
      <c r="D2413" s="240" t="s">
        <v>32</v>
      </c>
      <c r="E2413" s="240" t="s">
        <v>5054</v>
      </c>
      <c r="G2413" s="240" t="s">
        <v>5055</v>
      </c>
      <c r="I2413" s="240">
        <v>222220</v>
      </c>
      <c r="J2413" s="240" t="s">
        <v>3257</v>
      </c>
      <c r="Q2413" s="240" t="s">
        <v>5222</v>
      </c>
      <c r="R2413" s="331">
        <v>6670</v>
      </c>
      <c r="S2413" s="240" t="s">
        <v>5036</v>
      </c>
      <c r="T2413" s="240" t="s">
        <v>5036</v>
      </c>
      <c r="U2413" s="240" t="s">
        <v>3719</v>
      </c>
      <c r="V2413" s="240">
        <v>100010001376</v>
      </c>
      <c r="AJ2413" s="198" t="str">
        <f t="shared" si="43"/>
        <v>-</v>
      </c>
      <c r="AK2413" s="230">
        <v>2015</v>
      </c>
      <c r="AL2413" s="551" t="s">
        <v>6795</v>
      </c>
    </row>
    <row r="2414" spans="2:38" x14ac:dyDescent="0.2">
      <c r="B2414" s="240">
        <v>10024079</v>
      </c>
      <c r="C2414" s="240" t="s">
        <v>31</v>
      </c>
      <c r="D2414" s="240" t="s">
        <v>32</v>
      </c>
      <c r="E2414" s="240" t="s">
        <v>5054</v>
      </c>
      <c r="G2414" s="240" t="s">
        <v>5055</v>
      </c>
      <c r="I2414" s="240">
        <v>224500</v>
      </c>
      <c r="J2414" s="240" t="s">
        <v>253</v>
      </c>
      <c r="N2414" s="192" t="s">
        <v>4710</v>
      </c>
      <c r="Q2414" s="240" t="s">
        <v>5273</v>
      </c>
      <c r="R2414" s="331">
        <v>6671</v>
      </c>
      <c r="S2414" s="240" t="s">
        <v>5036</v>
      </c>
      <c r="T2414" s="240" t="s">
        <v>5036</v>
      </c>
      <c r="U2414" s="240" t="s">
        <v>3719</v>
      </c>
      <c r="V2414" s="240">
        <v>100010001376</v>
      </c>
      <c r="AJ2414" s="198" t="str">
        <f t="shared" si="43"/>
        <v>-</v>
      </c>
      <c r="AK2414" s="230">
        <v>2015</v>
      </c>
      <c r="AL2414" s="551" t="s">
        <v>6795</v>
      </c>
    </row>
    <row r="2415" spans="2:38" x14ac:dyDescent="0.2">
      <c r="B2415" s="240">
        <v>10024093</v>
      </c>
      <c r="C2415" s="240" t="s">
        <v>31</v>
      </c>
      <c r="D2415" s="240" t="s">
        <v>32</v>
      </c>
      <c r="E2415" s="240" t="s">
        <v>5054</v>
      </c>
      <c r="G2415" s="240" t="s">
        <v>5055</v>
      </c>
      <c r="I2415" s="240">
        <v>224600</v>
      </c>
      <c r="J2415" s="240" t="s">
        <v>253</v>
      </c>
      <c r="N2415" s="192" t="s">
        <v>4710</v>
      </c>
      <c r="Q2415" s="240" t="s">
        <v>5273</v>
      </c>
      <c r="R2415" s="331">
        <v>6672</v>
      </c>
      <c r="S2415" s="240" t="s">
        <v>5036</v>
      </c>
      <c r="T2415" s="240" t="s">
        <v>5036</v>
      </c>
      <c r="U2415" s="240" t="s">
        <v>3719</v>
      </c>
      <c r="V2415" s="240">
        <v>100010001376</v>
      </c>
      <c r="AJ2415" s="198" t="str">
        <f t="shared" si="43"/>
        <v>-</v>
      </c>
      <c r="AK2415" s="230">
        <v>2015</v>
      </c>
      <c r="AL2415" s="551" t="s">
        <v>6795</v>
      </c>
    </row>
    <row r="2416" spans="2:38" ht="32" x14ac:dyDescent="0.2">
      <c r="B2416" s="253" t="s">
        <v>5059</v>
      </c>
      <c r="C2416" s="240" t="s">
        <v>31</v>
      </c>
      <c r="D2416" s="240" t="s">
        <v>32</v>
      </c>
      <c r="E2416" s="240" t="s">
        <v>5054</v>
      </c>
      <c r="G2416" s="240" t="s">
        <v>5055</v>
      </c>
      <c r="I2416" s="240">
        <v>230100</v>
      </c>
      <c r="J2416" s="240" t="s">
        <v>1220</v>
      </c>
      <c r="N2416" s="192" t="s">
        <v>4265</v>
      </c>
      <c r="Q2416" s="240" t="s">
        <v>5285</v>
      </c>
      <c r="R2416" s="331">
        <v>6673</v>
      </c>
      <c r="S2416" s="240" t="s">
        <v>5036</v>
      </c>
      <c r="T2416" s="240" t="s">
        <v>5036</v>
      </c>
      <c r="U2416" s="240" t="s">
        <v>3719</v>
      </c>
      <c r="V2416" s="240">
        <v>100010001376</v>
      </c>
      <c r="AJ2416" s="198" t="str">
        <f t="shared" si="43"/>
        <v>-</v>
      </c>
      <c r="AK2416" s="230">
        <v>2015</v>
      </c>
      <c r="AL2416" s="551" t="s">
        <v>6795</v>
      </c>
    </row>
    <row r="2417" spans="2:38" ht="32" x14ac:dyDescent="0.2">
      <c r="B2417" s="253" t="s">
        <v>5060</v>
      </c>
      <c r="C2417" s="240" t="s">
        <v>31</v>
      </c>
      <c r="D2417" s="240" t="s">
        <v>32</v>
      </c>
      <c r="E2417" s="240" t="s">
        <v>5054</v>
      </c>
      <c r="G2417" s="240" t="s">
        <v>5055</v>
      </c>
      <c r="I2417" s="240">
        <v>231100</v>
      </c>
      <c r="J2417" s="240" t="s">
        <v>1220</v>
      </c>
      <c r="N2417" s="192" t="s">
        <v>4265</v>
      </c>
      <c r="Q2417" s="240" t="s">
        <v>5286</v>
      </c>
      <c r="R2417" s="331">
        <v>6674</v>
      </c>
      <c r="S2417" s="240" t="s">
        <v>5036</v>
      </c>
      <c r="T2417" s="240" t="s">
        <v>5036</v>
      </c>
      <c r="U2417" s="240" t="s">
        <v>3719</v>
      </c>
      <c r="V2417" s="240">
        <v>100010001376</v>
      </c>
      <c r="AJ2417" s="198" t="str">
        <f t="shared" si="43"/>
        <v>-</v>
      </c>
      <c r="AK2417" s="230">
        <v>2015</v>
      </c>
      <c r="AL2417" s="551" t="s">
        <v>6795</v>
      </c>
    </row>
    <row r="2418" spans="2:38" x14ac:dyDescent="0.2">
      <c r="B2418" s="240">
        <v>10027039</v>
      </c>
      <c r="C2418" s="240" t="s">
        <v>31</v>
      </c>
      <c r="D2418" s="240" t="s">
        <v>32</v>
      </c>
      <c r="E2418" s="240" t="s">
        <v>5061</v>
      </c>
      <c r="G2418" s="240" t="s">
        <v>5062</v>
      </c>
      <c r="I2418" s="240">
        <v>51400</v>
      </c>
      <c r="J2418" s="240" t="s">
        <v>738</v>
      </c>
      <c r="K2418" s="240" t="s">
        <v>739</v>
      </c>
      <c r="Q2418" s="240" t="s">
        <v>5175</v>
      </c>
      <c r="R2418" s="331">
        <v>6675</v>
      </c>
      <c r="S2418" s="240" t="s">
        <v>5036</v>
      </c>
      <c r="T2418" s="240" t="s">
        <v>5036</v>
      </c>
      <c r="U2418" s="240" t="s">
        <v>3719</v>
      </c>
      <c r="V2418" s="240">
        <v>100010001376</v>
      </c>
      <c r="AJ2418" s="198" t="str">
        <f t="shared" si="43"/>
        <v>-</v>
      </c>
      <c r="AK2418" s="230">
        <v>2015</v>
      </c>
      <c r="AL2418" s="551" t="s">
        <v>6795</v>
      </c>
    </row>
    <row r="2419" spans="2:38" x14ac:dyDescent="0.2">
      <c r="B2419" s="240">
        <v>10026603</v>
      </c>
      <c r="C2419" s="240" t="s">
        <v>31</v>
      </c>
      <c r="D2419" s="240" t="s">
        <v>32</v>
      </c>
      <c r="E2419" s="240" t="s">
        <v>5063</v>
      </c>
      <c r="G2419" s="240" t="s">
        <v>5064</v>
      </c>
      <c r="I2419" s="240">
        <v>35600</v>
      </c>
      <c r="J2419" s="240" t="s">
        <v>583</v>
      </c>
      <c r="K2419" s="240" t="s">
        <v>1311</v>
      </c>
      <c r="N2419" s="192" t="s">
        <v>4710</v>
      </c>
      <c r="Q2419" s="240" t="s">
        <v>5369</v>
      </c>
      <c r="R2419" s="331">
        <v>6676</v>
      </c>
      <c r="S2419" s="240" t="s">
        <v>5036</v>
      </c>
      <c r="T2419" s="240" t="s">
        <v>5036</v>
      </c>
      <c r="U2419" s="240" t="s">
        <v>3719</v>
      </c>
      <c r="V2419" s="240">
        <v>100010001376</v>
      </c>
      <c r="AJ2419" s="198" t="str">
        <f t="shared" si="43"/>
        <v>-</v>
      </c>
      <c r="AK2419" s="230">
        <v>2015</v>
      </c>
      <c r="AL2419" s="551" t="s">
        <v>6795</v>
      </c>
    </row>
    <row r="2420" spans="2:38" x14ac:dyDescent="0.2">
      <c r="B2420" s="240">
        <v>10026620</v>
      </c>
      <c r="C2420" s="240" t="s">
        <v>31</v>
      </c>
      <c r="D2420" s="240" t="s">
        <v>32</v>
      </c>
      <c r="E2420" s="240" t="s">
        <v>5063</v>
      </c>
      <c r="G2420" s="240" t="s">
        <v>5064</v>
      </c>
      <c r="I2420" s="240">
        <v>52800</v>
      </c>
      <c r="J2420" s="240" t="s">
        <v>5065</v>
      </c>
      <c r="K2420" s="240" t="s">
        <v>5066</v>
      </c>
      <c r="Q2420" s="240" t="s">
        <v>5185</v>
      </c>
      <c r="R2420" s="331">
        <v>6677</v>
      </c>
      <c r="S2420" s="240" t="s">
        <v>5036</v>
      </c>
      <c r="T2420" s="240" t="s">
        <v>5036</v>
      </c>
      <c r="U2420" s="240" t="s">
        <v>3719</v>
      </c>
      <c r="V2420" s="240">
        <v>100010001376</v>
      </c>
      <c r="AJ2420" s="198" t="str">
        <f t="shared" si="43"/>
        <v>-</v>
      </c>
      <c r="AK2420" s="230">
        <v>2015</v>
      </c>
      <c r="AL2420" s="551" t="s">
        <v>6795</v>
      </c>
    </row>
    <row r="2421" spans="2:38" x14ac:dyDescent="0.2">
      <c r="B2421" s="240">
        <v>10026645</v>
      </c>
      <c r="C2421" s="240" t="s">
        <v>31</v>
      </c>
      <c r="D2421" s="240" t="s">
        <v>32</v>
      </c>
      <c r="E2421" s="240" t="s">
        <v>5063</v>
      </c>
      <c r="G2421" s="240" t="s">
        <v>5064</v>
      </c>
      <c r="I2421" s="240">
        <v>52800</v>
      </c>
      <c r="J2421" s="240" t="s">
        <v>5065</v>
      </c>
      <c r="K2421" s="240" t="s">
        <v>5066</v>
      </c>
      <c r="Q2421" s="240" t="s">
        <v>5185</v>
      </c>
      <c r="R2421" s="331">
        <v>6678</v>
      </c>
      <c r="S2421" s="240" t="s">
        <v>5036</v>
      </c>
      <c r="T2421" s="240" t="s">
        <v>5036</v>
      </c>
      <c r="U2421" s="240" t="s">
        <v>3719</v>
      </c>
      <c r="V2421" s="240">
        <v>100010001376</v>
      </c>
      <c r="AJ2421" s="198" t="str">
        <f t="shared" si="43"/>
        <v>-</v>
      </c>
      <c r="AK2421" s="230">
        <v>2015</v>
      </c>
      <c r="AL2421" s="551" t="s">
        <v>6795</v>
      </c>
    </row>
    <row r="2422" spans="2:38" x14ac:dyDescent="0.2">
      <c r="B2422" s="240">
        <v>10026646</v>
      </c>
      <c r="C2422" s="240" t="s">
        <v>31</v>
      </c>
      <c r="D2422" s="240" t="s">
        <v>32</v>
      </c>
      <c r="E2422" s="240" t="s">
        <v>5063</v>
      </c>
      <c r="G2422" s="240" t="s">
        <v>5064</v>
      </c>
      <c r="I2422" s="240">
        <v>52800</v>
      </c>
      <c r="J2422" s="240" t="s">
        <v>5065</v>
      </c>
      <c r="K2422" s="240" t="s">
        <v>5066</v>
      </c>
      <c r="Q2422" s="240" t="s">
        <v>5185</v>
      </c>
      <c r="R2422" s="331">
        <v>6679</v>
      </c>
      <c r="S2422" s="240" t="s">
        <v>5036</v>
      </c>
      <c r="T2422" s="240" t="s">
        <v>5036</v>
      </c>
      <c r="U2422" s="240" t="s">
        <v>3719</v>
      </c>
      <c r="V2422" s="240">
        <v>100010001376</v>
      </c>
      <c r="AJ2422" s="198" t="str">
        <f t="shared" si="43"/>
        <v>-</v>
      </c>
      <c r="AK2422" s="230">
        <v>2015</v>
      </c>
      <c r="AL2422" s="551" t="s">
        <v>6795</v>
      </c>
    </row>
    <row r="2423" spans="2:38" x14ac:dyDescent="0.2">
      <c r="B2423" s="240" t="s">
        <v>5067</v>
      </c>
      <c r="C2423" s="240" t="s">
        <v>31</v>
      </c>
      <c r="D2423" s="240" t="s">
        <v>32</v>
      </c>
      <c r="E2423" s="240" t="s">
        <v>5063</v>
      </c>
      <c r="G2423" s="240" t="s">
        <v>5064</v>
      </c>
      <c r="I2423" s="240">
        <v>10260</v>
      </c>
      <c r="J2423" s="240" t="s">
        <v>432</v>
      </c>
      <c r="K2423" s="240" t="s">
        <v>5068</v>
      </c>
      <c r="N2423" s="192" t="s">
        <v>4710</v>
      </c>
      <c r="Q2423" s="240" t="s">
        <v>5306</v>
      </c>
      <c r="R2423" s="331">
        <v>6680</v>
      </c>
      <c r="S2423" s="240" t="s">
        <v>5036</v>
      </c>
      <c r="T2423" s="240" t="s">
        <v>5036</v>
      </c>
      <c r="U2423" s="240" t="s">
        <v>3719</v>
      </c>
      <c r="V2423" s="240">
        <v>100010001376</v>
      </c>
      <c r="AJ2423" s="198" t="str">
        <f t="shared" si="43"/>
        <v>-</v>
      </c>
      <c r="AK2423" s="230">
        <v>2015</v>
      </c>
      <c r="AL2423" s="551" t="s">
        <v>6795</v>
      </c>
    </row>
    <row r="2424" spans="2:38" x14ac:dyDescent="0.2">
      <c r="B2424" s="240">
        <v>10030110</v>
      </c>
      <c r="C2424" s="240" t="s">
        <v>31</v>
      </c>
      <c r="D2424" s="240" t="s">
        <v>32</v>
      </c>
      <c r="E2424" s="240" t="s">
        <v>5069</v>
      </c>
      <c r="G2424" s="240" t="s">
        <v>5070</v>
      </c>
      <c r="I2424" s="240">
        <v>24100</v>
      </c>
      <c r="J2424" s="240" t="s">
        <v>356</v>
      </c>
      <c r="K2424" s="240" t="s">
        <v>5071</v>
      </c>
      <c r="Q2424" s="240" t="s">
        <v>5184</v>
      </c>
      <c r="R2424" s="331">
        <v>6681</v>
      </c>
      <c r="S2424" s="240" t="s">
        <v>5036</v>
      </c>
      <c r="T2424" s="240" t="s">
        <v>5036</v>
      </c>
      <c r="U2424" s="240" t="s">
        <v>3719</v>
      </c>
      <c r="V2424" s="240">
        <v>100010001376</v>
      </c>
      <c r="AJ2424" s="198" t="str">
        <f t="shared" si="43"/>
        <v>-</v>
      </c>
      <c r="AK2424" s="230">
        <v>2015</v>
      </c>
      <c r="AL2424" s="551" t="s">
        <v>6795</v>
      </c>
    </row>
    <row r="2425" spans="2:38" x14ac:dyDescent="0.2">
      <c r="B2425" s="240">
        <v>10030124</v>
      </c>
      <c r="C2425" s="240" t="s">
        <v>31</v>
      </c>
      <c r="D2425" s="240" t="s">
        <v>32</v>
      </c>
      <c r="E2425" s="240" t="s">
        <v>5069</v>
      </c>
      <c r="G2425" s="240" t="s">
        <v>5070</v>
      </c>
      <c r="I2425" s="240">
        <v>28100</v>
      </c>
      <c r="J2425" s="240" t="s">
        <v>491</v>
      </c>
      <c r="K2425" s="240" t="s">
        <v>5056</v>
      </c>
      <c r="Q2425" s="240" t="s">
        <v>5196</v>
      </c>
      <c r="R2425" s="331">
        <v>6682</v>
      </c>
      <c r="S2425" s="240" t="s">
        <v>5036</v>
      </c>
      <c r="T2425" s="240" t="s">
        <v>5036</v>
      </c>
      <c r="U2425" s="240" t="s">
        <v>3719</v>
      </c>
      <c r="V2425" s="240">
        <v>100010001376</v>
      </c>
      <c r="AJ2425" s="198" t="str">
        <f t="shared" si="43"/>
        <v>-</v>
      </c>
      <c r="AK2425" s="230">
        <v>2015</v>
      </c>
      <c r="AL2425" s="551" t="s">
        <v>6795</v>
      </c>
    </row>
    <row r="2426" spans="2:38" x14ac:dyDescent="0.2">
      <c r="B2426" s="240">
        <v>10030136</v>
      </c>
      <c r="C2426" s="240" t="s">
        <v>31</v>
      </c>
      <c r="D2426" s="240" t="s">
        <v>32</v>
      </c>
      <c r="E2426" s="240" t="s">
        <v>5069</v>
      </c>
      <c r="G2426" s="240" t="s">
        <v>5070</v>
      </c>
      <c r="I2426" s="240">
        <v>34600</v>
      </c>
      <c r="J2426" s="240" t="s">
        <v>356</v>
      </c>
      <c r="K2426" s="240" t="s">
        <v>5072</v>
      </c>
      <c r="Q2426" s="240" t="s">
        <v>5195</v>
      </c>
      <c r="R2426" s="331">
        <v>6683</v>
      </c>
      <c r="S2426" s="240" t="s">
        <v>5036</v>
      </c>
      <c r="T2426" s="240" t="s">
        <v>5036</v>
      </c>
      <c r="U2426" s="240" t="s">
        <v>3719</v>
      </c>
      <c r="V2426" s="240">
        <v>100010001376</v>
      </c>
      <c r="AJ2426" s="198" t="str">
        <f t="shared" si="43"/>
        <v>-</v>
      </c>
      <c r="AK2426" s="230">
        <v>2015</v>
      </c>
      <c r="AL2426" s="551" t="s">
        <v>6795</v>
      </c>
    </row>
    <row r="2427" spans="2:38" x14ac:dyDescent="0.2">
      <c r="B2427" s="240">
        <v>10032908</v>
      </c>
      <c r="C2427" s="240" t="s">
        <v>31</v>
      </c>
      <c r="D2427" s="240" t="s">
        <v>32</v>
      </c>
      <c r="E2427" s="240" t="s">
        <v>5069</v>
      </c>
      <c r="G2427" s="240" t="s">
        <v>5070</v>
      </c>
      <c r="I2427" s="240">
        <v>32300</v>
      </c>
      <c r="J2427" s="240" t="s">
        <v>474</v>
      </c>
      <c r="Q2427" s="240" t="s">
        <v>5193</v>
      </c>
      <c r="R2427" s="331">
        <v>6684</v>
      </c>
      <c r="S2427" s="240" t="s">
        <v>5036</v>
      </c>
      <c r="T2427" s="240" t="s">
        <v>5036</v>
      </c>
      <c r="U2427" s="240" t="s">
        <v>3719</v>
      </c>
      <c r="V2427" s="240">
        <v>100010001376</v>
      </c>
      <c r="AJ2427" s="198" t="str">
        <f t="shared" si="43"/>
        <v>-</v>
      </c>
      <c r="AK2427" s="230">
        <v>2015</v>
      </c>
      <c r="AL2427" s="551" t="s">
        <v>6795</v>
      </c>
    </row>
    <row r="2428" spans="2:38" x14ac:dyDescent="0.2">
      <c r="B2428" s="240">
        <v>10032792</v>
      </c>
      <c r="C2428" s="240" t="s">
        <v>31</v>
      </c>
      <c r="D2428" s="240" t="s">
        <v>32</v>
      </c>
      <c r="E2428" s="240" t="s">
        <v>5069</v>
      </c>
      <c r="G2428" s="240" t="s">
        <v>5070</v>
      </c>
      <c r="I2428" s="240">
        <v>34750</v>
      </c>
      <c r="J2428" s="240" t="s">
        <v>474</v>
      </c>
      <c r="Q2428" s="240" t="s">
        <v>5192</v>
      </c>
      <c r="R2428" s="331">
        <v>6685</v>
      </c>
      <c r="S2428" s="240" t="s">
        <v>5036</v>
      </c>
      <c r="T2428" s="240" t="s">
        <v>5036</v>
      </c>
      <c r="U2428" s="240" t="s">
        <v>3719</v>
      </c>
      <c r="V2428" s="240">
        <v>100010001376</v>
      </c>
      <c r="AJ2428" s="198" t="str">
        <f t="shared" si="43"/>
        <v>-</v>
      </c>
      <c r="AK2428" s="230">
        <v>2015</v>
      </c>
      <c r="AL2428" s="551" t="s">
        <v>6795</v>
      </c>
    </row>
    <row r="2429" spans="2:38" x14ac:dyDescent="0.2">
      <c r="B2429" s="240">
        <v>10025279</v>
      </c>
      <c r="C2429" s="240" t="s">
        <v>31</v>
      </c>
      <c r="D2429" s="240" t="s">
        <v>32</v>
      </c>
      <c r="E2429" s="240" t="s">
        <v>5073</v>
      </c>
      <c r="G2429" s="240" t="s">
        <v>2766</v>
      </c>
      <c r="I2429" s="240">
        <v>93900</v>
      </c>
      <c r="J2429" s="240" t="s">
        <v>367</v>
      </c>
      <c r="K2429" s="240" t="s">
        <v>5074</v>
      </c>
      <c r="Q2429" s="240" t="s">
        <v>5121</v>
      </c>
      <c r="R2429" s="331">
        <v>6686</v>
      </c>
      <c r="S2429" s="240" t="s">
        <v>5036</v>
      </c>
      <c r="T2429" s="240" t="s">
        <v>5036</v>
      </c>
      <c r="U2429" s="240" t="s">
        <v>3719</v>
      </c>
      <c r="V2429" s="240">
        <v>100010001376</v>
      </c>
      <c r="AJ2429" s="198" t="str">
        <f t="shared" si="43"/>
        <v>-</v>
      </c>
      <c r="AK2429" s="230">
        <v>2015</v>
      </c>
      <c r="AL2429" s="551" t="s">
        <v>6795</v>
      </c>
    </row>
    <row r="2430" spans="2:38" x14ac:dyDescent="0.2">
      <c r="B2430" s="240">
        <v>10025278</v>
      </c>
      <c r="C2430" s="240" t="s">
        <v>31</v>
      </c>
      <c r="D2430" s="240" t="s">
        <v>32</v>
      </c>
      <c r="E2430" s="240" t="s">
        <v>5073</v>
      </c>
      <c r="G2430" s="240" t="s">
        <v>2766</v>
      </c>
      <c r="I2430" s="240">
        <v>96600</v>
      </c>
      <c r="J2430" s="240" t="s">
        <v>367</v>
      </c>
      <c r="K2430" s="240" t="s">
        <v>5074</v>
      </c>
      <c r="Q2430" s="240" t="s">
        <v>5120</v>
      </c>
      <c r="R2430" s="331">
        <v>6687</v>
      </c>
      <c r="S2430" s="240" t="s">
        <v>5036</v>
      </c>
      <c r="T2430" s="240" t="s">
        <v>5036</v>
      </c>
      <c r="U2430" s="240" t="s">
        <v>3719</v>
      </c>
      <c r="V2430" s="240">
        <v>100010001376</v>
      </c>
      <c r="AJ2430" s="198" t="str">
        <f t="shared" si="43"/>
        <v>-</v>
      </c>
      <c r="AK2430" s="230">
        <v>2015</v>
      </c>
      <c r="AL2430" s="551" t="s">
        <v>6795</v>
      </c>
    </row>
    <row r="2431" spans="2:38" x14ac:dyDescent="0.2">
      <c r="B2431" s="240">
        <v>10025280</v>
      </c>
      <c r="C2431" s="240" t="s">
        <v>31</v>
      </c>
      <c r="D2431" s="240" t="s">
        <v>32</v>
      </c>
      <c r="E2431" s="240" t="s">
        <v>5073</v>
      </c>
      <c r="G2431" s="240" t="s">
        <v>2766</v>
      </c>
      <c r="I2431" s="240">
        <v>99300</v>
      </c>
      <c r="J2431" s="240" t="s">
        <v>367</v>
      </c>
      <c r="K2431" s="240" t="s">
        <v>5074</v>
      </c>
      <c r="Q2431" s="240" t="s">
        <v>5119</v>
      </c>
      <c r="R2431" s="331">
        <v>6688</v>
      </c>
      <c r="S2431" s="240" t="s">
        <v>5036</v>
      </c>
      <c r="T2431" s="240" t="s">
        <v>5036</v>
      </c>
      <c r="U2431" s="240" t="s">
        <v>3719</v>
      </c>
      <c r="V2431" s="240">
        <v>100010001376</v>
      </c>
      <c r="AJ2431" s="198" t="str">
        <f t="shared" si="43"/>
        <v>-</v>
      </c>
      <c r="AK2431" s="230">
        <v>2015</v>
      </c>
      <c r="AL2431" s="551" t="s">
        <v>6795</v>
      </c>
    </row>
    <row r="2432" spans="2:38" x14ac:dyDescent="0.2">
      <c r="B2432" s="240">
        <v>10029922</v>
      </c>
      <c r="C2432" s="240" t="s">
        <v>31</v>
      </c>
      <c r="D2432" s="240" t="s">
        <v>32</v>
      </c>
      <c r="E2432" s="240" t="s">
        <v>5075</v>
      </c>
      <c r="G2432" s="240" t="s">
        <v>2993</v>
      </c>
      <c r="I2432" s="240">
        <v>97301</v>
      </c>
      <c r="J2432" s="240" t="s">
        <v>841</v>
      </c>
      <c r="K2432" s="240" t="s">
        <v>5076</v>
      </c>
      <c r="Q2432" s="240" t="s">
        <v>5225</v>
      </c>
      <c r="R2432" s="331">
        <v>6689</v>
      </c>
      <c r="S2432" s="240" t="s">
        <v>5036</v>
      </c>
      <c r="T2432" s="240" t="s">
        <v>5036</v>
      </c>
      <c r="U2432" s="240" t="s">
        <v>3719</v>
      </c>
      <c r="V2432" s="240">
        <v>100010001376</v>
      </c>
      <c r="AJ2432" s="198" t="str">
        <f t="shared" si="43"/>
        <v>-</v>
      </c>
      <c r="AK2432" s="230">
        <v>2015</v>
      </c>
      <c r="AL2432" s="551" t="s">
        <v>6795</v>
      </c>
    </row>
    <row r="2433" spans="2:38" x14ac:dyDescent="0.2">
      <c r="B2433" s="240">
        <v>10029923</v>
      </c>
      <c r="C2433" s="240" t="s">
        <v>31</v>
      </c>
      <c r="D2433" s="240" t="s">
        <v>32</v>
      </c>
      <c r="E2433" s="240" t="s">
        <v>5075</v>
      </c>
      <c r="G2433" s="240" t="s">
        <v>2993</v>
      </c>
      <c r="I2433" s="240">
        <v>97401</v>
      </c>
      <c r="J2433" s="240" t="s">
        <v>534</v>
      </c>
      <c r="K2433" s="240" t="s">
        <v>5053</v>
      </c>
      <c r="Q2433" s="240" t="s">
        <v>5224</v>
      </c>
      <c r="R2433" s="331">
        <v>6690</v>
      </c>
      <c r="S2433" s="240" t="s">
        <v>5036</v>
      </c>
      <c r="T2433" s="240" t="s">
        <v>5036</v>
      </c>
      <c r="U2433" s="240" t="s">
        <v>3719</v>
      </c>
      <c r="V2433" s="240">
        <v>100010001376</v>
      </c>
      <c r="AJ2433" s="198" t="str">
        <f t="shared" si="43"/>
        <v>-</v>
      </c>
      <c r="AK2433" s="230">
        <v>2015</v>
      </c>
      <c r="AL2433" s="551" t="s">
        <v>6795</v>
      </c>
    </row>
    <row r="2434" spans="2:38" x14ac:dyDescent="0.2">
      <c r="B2434" s="240">
        <v>10029924</v>
      </c>
      <c r="C2434" s="240" t="s">
        <v>31</v>
      </c>
      <c r="D2434" s="240" t="s">
        <v>32</v>
      </c>
      <c r="E2434" s="240" t="s">
        <v>5075</v>
      </c>
      <c r="G2434" s="240" t="s">
        <v>2993</v>
      </c>
      <c r="I2434" s="240">
        <v>97401</v>
      </c>
      <c r="J2434" s="240" t="s">
        <v>534</v>
      </c>
      <c r="K2434" s="240" t="s">
        <v>5053</v>
      </c>
      <c r="Q2434" s="240" t="s">
        <v>5224</v>
      </c>
      <c r="R2434" s="331">
        <v>6691</v>
      </c>
      <c r="S2434" s="240" t="s">
        <v>5036</v>
      </c>
      <c r="T2434" s="240" t="s">
        <v>5036</v>
      </c>
      <c r="U2434" s="240" t="s">
        <v>3719</v>
      </c>
      <c r="V2434" s="240">
        <v>100010001376</v>
      </c>
      <c r="AJ2434" s="198" t="str">
        <f t="shared" si="43"/>
        <v>-</v>
      </c>
      <c r="AK2434" s="230">
        <v>2015</v>
      </c>
      <c r="AL2434" s="551" t="s">
        <v>6795</v>
      </c>
    </row>
    <row r="2435" spans="2:38" x14ac:dyDescent="0.2">
      <c r="B2435" s="240">
        <v>10029925</v>
      </c>
      <c r="C2435" s="240" t="s">
        <v>31</v>
      </c>
      <c r="D2435" s="240" t="s">
        <v>32</v>
      </c>
      <c r="E2435" s="240" t="s">
        <v>5075</v>
      </c>
      <c r="G2435" s="240" t="s">
        <v>2993</v>
      </c>
      <c r="I2435" s="240">
        <v>97401</v>
      </c>
      <c r="J2435" s="240" t="s">
        <v>534</v>
      </c>
      <c r="K2435" s="240" t="s">
        <v>5053</v>
      </c>
      <c r="Q2435" s="240" t="s">
        <v>5224</v>
      </c>
      <c r="R2435" s="331">
        <v>6692</v>
      </c>
      <c r="S2435" s="240" t="s">
        <v>5036</v>
      </c>
      <c r="T2435" s="240" t="s">
        <v>5036</v>
      </c>
      <c r="U2435" s="240" t="s">
        <v>3719</v>
      </c>
      <c r="V2435" s="240">
        <v>100010001376</v>
      </c>
      <c r="AJ2435" s="198" t="str">
        <f t="shared" si="43"/>
        <v>-</v>
      </c>
      <c r="AK2435" s="230">
        <v>2015</v>
      </c>
      <c r="AL2435" s="551" t="s">
        <v>6795</v>
      </c>
    </row>
    <row r="2436" spans="2:38" x14ac:dyDescent="0.2">
      <c r="B2436" s="240">
        <v>10029926</v>
      </c>
      <c r="C2436" s="240" t="s">
        <v>31</v>
      </c>
      <c r="D2436" s="240" t="s">
        <v>32</v>
      </c>
      <c r="E2436" s="240" t="s">
        <v>5075</v>
      </c>
      <c r="G2436" s="240" t="s">
        <v>2993</v>
      </c>
      <c r="I2436" s="240">
        <v>97401</v>
      </c>
      <c r="J2436" s="240" t="s">
        <v>534</v>
      </c>
      <c r="K2436" s="240" t="s">
        <v>5053</v>
      </c>
      <c r="Q2436" s="240" t="s">
        <v>5224</v>
      </c>
      <c r="R2436" s="331">
        <v>6693</v>
      </c>
      <c r="S2436" s="240" t="s">
        <v>5036</v>
      </c>
      <c r="T2436" s="240" t="s">
        <v>5036</v>
      </c>
      <c r="U2436" s="240" t="s">
        <v>3719</v>
      </c>
      <c r="V2436" s="240">
        <v>100010001376</v>
      </c>
      <c r="AJ2436" s="198" t="str">
        <f t="shared" si="43"/>
        <v>-</v>
      </c>
      <c r="AK2436" s="230">
        <v>2015</v>
      </c>
      <c r="AL2436" s="551" t="s">
        <v>6795</v>
      </c>
    </row>
    <row r="2437" spans="2:38" x14ac:dyDescent="0.2">
      <c r="B2437" s="240">
        <v>10026478</v>
      </c>
      <c r="C2437" s="240" t="s">
        <v>31</v>
      </c>
      <c r="D2437" s="240" t="s">
        <v>32</v>
      </c>
      <c r="E2437" s="240" t="s">
        <v>5075</v>
      </c>
      <c r="G2437" s="240" t="s">
        <v>2993</v>
      </c>
      <c r="I2437" s="240">
        <v>116100</v>
      </c>
      <c r="J2437" s="240" t="s">
        <v>367</v>
      </c>
      <c r="K2437" s="240" t="s">
        <v>5074</v>
      </c>
      <c r="N2437" s="192" t="s">
        <v>4710</v>
      </c>
      <c r="Q2437" s="240" t="s">
        <v>5376</v>
      </c>
      <c r="R2437" s="331">
        <v>6694</v>
      </c>
      <c r="S2437" s="240" t="s">
        <v>5036</v>
      </c>
      <c r="T2437" s="240" t="s">
        <v>5036</v>
      </c>
      <c r="U2437" s="240" t="s">
        <v>3719</v>
      </c>
      <c r="V2437" s="240">
        <v>100010001376</v>
      </c>
      <c r="AJ2437" s="198" t="str">
        <f t="shared" si="43"/>
        <v>-</v>
      </c>
      <c r="AK2437" s="230">
        <v>2015</v>
      </c>
      <c r="AL2437" s="551" t="s">
        <v>6795</v>
      </c>
    </row>
    <row r="2438" spans="2:38" x14ac:dyDescent="0.2">
      <c r="B2438" s="240">
        <v>10026479</v>
      </c>
      <c r="C2438" s="240" t="s">
        <v>31</v>
      </c>
      <c r="D2438" s="240" t="s">
        <v>32</v>
      </c>
      <c r="E2438" s="240" t="s">
        <v>5075</v>
      </c>
      <c r="G2438" s="240" t="s">
        <v>2993</v>
      </c>
      <c r="I2438" s="240">
        <v>120100</v>
      </c>
      <c r="J2438" s="240" t="s">
        <v>367</v>
      </c>
      <c r="K2438" s="240" t="s">
        <v>5074</v>
      </c>
      <c r="N2438" s="192" t="s">
        <v>4710</v>
      </c>
      <c r="Q2438" s="240" t="s">
        <v>5377</v>
      </c>
      <c r="R2438" s="331">
        <v>6695</v>
      </c>
      <c r="S2438" s="240" t="s">
        <v>5036</v>
      </c>
      <c r="T2438" s="240" t="s">
        <v>5036</v>
      </c>
      <c r="U2438" s="240" t="s">
        <v>3719</v>
      </c>
      <c r="V2438" s="240">
        <v>100010001376</v>
      </c>
      <c r="AJ2438" s="198" t="str">
        <f t="shared" si="43"/>
        <v>-</v>
      </c>
      <c r="AK2438" s="230">
        <v>2015</v>
      </c>
      <c r="AL2438" s="551" t="s">
        <v>6795</v>
      </c>
    </row>
    <row r="2439" spans="2:38" x14ac:dyDescent="0.2">
      <c r="B2439" s="240">
        <v>10026480</v>
      </c>
      <c r="C2439" s="240" t="s">
        <v>31</v>
      </c>
      <c r="D2439" s="240" t="s">
        <v>32</v>
      </c>
      <c r="E2439" s="240" t="s">
        <v>5075</v>
      </c>
      <c r="G2439" s="240" t="s">
        <v>2993</v>
      </c>
      <c r="I2439" s="240">
        <v>124100</v>
      </c>
      <c r="J2439" s="240" t="s">
        <v>367</v>
      </c>
      <c r="K2439" s="240" t="s">
        <v>5074</v>
      </c>
      <c r="N2439" s="192" t="s">
        <v>4710</v>
      </c>
      <c r="Q2439" s="240" t="s">
        <v>5377</v>
      </c>
      <c r="R2439" s="331">
        <v>6696</v>
      </c>
      <c r="S2439" s="240" t="s">
        <v>5036</v>
      </c>
      <c r="T2439" s="240" t="s">
        <v>5036</v>
      </c>
      <c r="U2439" s="240" t="s">
        <v>3719</v>
      </c>
      <c r="V2439" s="240">
        <v>100010001376</v>
      </c>
      <c r="AJ2439" s="198" t="str">
        <f t="shared" si="43"/>
        <v>-</v>
      </c>
      <c r="AK2439" s="230">
        <v>2015</v>
      </c>
      <c r="AL2439" s="551" t="s">
        <v>6795</v>
      </c>
    </row>
    <row r="2440" spans="2:38" x14ac:dyDescent="0.2">
      <c r="B2440" s="240">
        <v>10030970</v>
      </c>
      <c r="C2440" s="240" t="s">
        <v>31</v>
      </c>
      <c r="D2440" s="240" t="s">
        <v>32</v>
      </c>
      <c r="E2440" s="240" t="s">
        <v>5075</v>
      </c>
      <c r="G2440" s="240" t="s">
        <v>2993</v>
      </c>
      <c r="I2440" s="240">
        <v>182100</v>
      </c>
      <c r="J2440" s="240" t="s">
        <v>491</v>
      </c>
      <c r="K2440" s="240" t="s">
        <v>5056</v>
      </c>
      <c r="Q2440" s="240" t="s">
        <v>5191</v>
      </c>
      <c r="R2440" s="331">
        <v>6697</v>
      </c>
      <c r="S2440" s="240" t="s">
        <v>5036</v>
      </c>
      <c r="T2440" s="240" t="s">
        <v>5036</v>
      </c>
      <c r="U2440" s="240" t="s">
        <v>3719</v>
      </c>
      <c r="V2440" s="240">
        <v>100010001376</v>
      </c>
      <c r="AJ2440" s="198" t="str">
        <f t="shared" si="43"/>
        <v>-</v>
      </c>
      <c r="AK2440" s="230">
        <v>2015</v>
      </c>
      <c r="AL2440" s="551" t="s">
        <v>6795</v>
      </c>
    </row>
    <row r="2441" spans="2:38" x14ac:dyDescent="0.2">
      <c r="B2441" s="240">
        <v>10024846</v>
      </c>
      <c r="C2441" s="240" t="s">
        <v>31</v>
      </c>
      <c r="D2441" s="240" t="s">
        <v>32</v>
      </c>
      <c r="E2441" s="240" t="s">
        <v>5077</v>
      </c>
      <c r="G2441" s="240" t="s">
        <v>5078</v>
      </c>
      <c r="I2441" s="240">
        <v>310</v>
      </c>
      <c r="J2441" s="240" t="s">
        <v>5079</v>
      </c>
      <c r="K2441" s="240" t="s">
        <v>1417</v>
      </c>
      <c r="Q2441" s="240" t="s">
        <v>5229</v>
      </c>
      <c r="R2441" s="331">
        <v>6698</v>
      </c>
      <c r="S2441" s="240" t="s">
        <v>5036</v>
      </c>
      <c r="T2441" s="240" t="s">
        <v>5036</v>
      </c>
      <c r="U2441" s="240" t="s">
        <v>3719</v>
      </c>
      <c r="V2441" s="240">
        <v>100010001376</v>
      </c>
      <c r="AJ2441" s="198" t="str">
        <f t="shared" si="43"/>
        <v>-</v>
      </c>
      <c r="AK2441" s="230">
        <v>2015</v>
      </c>
      <c r="AL2441" s="551" t="s">
        <v>6795</v>
      </c>
    </row>
    <row r="2442" spans="2:38" x14ac:dyDescent="0.2">
      <c r="B2442" s="240">
        <v>10027505</v>
      </c>
      <c r="C2442" s="240" t="s">
        <v>31</v>
      </c>
      <c r="D2442" s="240" t="s">
        <v>32</v>
      </c>
      <c r="E2442" s="240" t="s">
        <v>5080</v>
      </c>
      <c r="G2442" s="240" t="s">
        <v>2768</v>
      </c>
      <c r="I2442" s="240">
        <v>22810</v>
      </c>
      <c r="J2442" s="240" t="s">
        <v>1377</v>
      </c>
      <c r="K2442" s="240" t="s">
        <v>1378</v>
      </c>
      <c r="Q2442" s="240" t="s">
        <v>5194</v>
      </c>
      <c r="R2442" s="331">
        <v>6699</v>
      </c>
      <c r="S2442" s="240" t="s">
        <v>5036</v>
      </c>
      <c r="T2442" s="240" t="s">
        <v>5036</v>
      </c>
      <c r="U2442" s="240" t="s">
        <v>3719</v>
      </c>
      <c r="V2442" s="240">
        <v>100010001376</v>
      </c>
      <c r="AJ2442" s="198" t="str">
        <f t="shared" si="43"/>
        <v>-</v>
      </c>
      <c r="AK2442" s="230">
        <v>2015</v>
      </c>
      <c r="AL2442" s="551" t="s">
        <v>6795</v>
      </c>
    </row>
    <row r="2443" spans="2:38" x14ac:dyDescent="0.2">
      <c r="B2443" s="240">
        <v>10027531</v>
      </c>
      <c r="C2443" s="240" t="s">
        <v>31</v>
      </c>
      <c r="D2443" s="240" t="s">
        <v>32</v>
      </c>
      <c r="E2443" s="240" t="s">
        <v>5080</v>
      </c>
      <c r="G2443" s="240" t="s">
        <v>2768</v>
      </c>
      <c r="I2443" s="240">
        <v>24600</v>
      </c>
      <c r="J2443" s="240" t="s">
        <v>356</v>
      </c>
      <c r="K2443" s="240" t="s">
        <v>357</v>
      </c>
      <c r="Q2443" s="240" t="s">
        <v>5228</v>
      </c>
      <c r="R2443" s="331">
        <v>6700</v>
      </c>
      <c r="S2443" s="240" t="s">
        <v>5036</v>
      </c>
      <c r="T2443" s="240" t="s">
        <v>5036</v>
      </c>
      <c r="U2443" s="240" t="s">
        <v>3719</v>
      </c>
      <c r="V2443" s="240">
        <v>100010001376</v>
      </c>
      <c r="AJ2443" s="198" t="str">
        <f t="shared" si="43"/>
        <v>-</v>
      </c>
      <c r="AK2443" s="230">
        <v>2015</v>
      </c>
      <c r="AL2443" s="551" t="s">
        <v>6795</v>
      </c>
    </row>
    <row r="2444" spans="2:38" x14ac:dyDescent="0.2">
      <c r="B2444" s="240">
        <v>10027461</v>
      </c>
      <c r="C2444" s="240" t="s">
        <v>31</v>
      </c>
      <c r="D2444" s="240" t="s">
        <v>32</v>
      </c>
      <c r="E2444" s="240" t="s">
        <v>5080</v>
      </c>
      <c r="G2444" s="240" t="s">
        <v>2768</v>
      </c>
      <c r="I2444" s="240">
        <v>73400</v>
      </c>
      <c r="J2444" s="240" t="s">
        <v>841</v>
      </c>
      <c r="K2444" s="240" t="s">
        <v>5076</v>
      </c>
      <c r="Q2444" s="240" t="s">
        <v>5226</v>
      </c>
      <c r="R2444" s="331">
        <v>6701</v>
      </c>
      <c r="S2444" s="240" t="s">
        <v>5036</v>
      </c>
      <c r="T2444" s="240" t="s">
        <v>5036</v>
      </c>
      <c r="U2444" s="240" t="s">
        <v>3719</v>
      </c>
      <c r="V2444" s="240">
        <v>100010001376</v>
      </c>
      <c r="AJ2444" s="198" t="str">
        <f t="shared" si="43"/>
        <v>-</v>
      </c>
      <c r="AK2444" s="230">
        <v>2015</v>
      </c>
      <c r="AL2444" s="551" t="s">
        <v>6795</v>
      </c>
    </row>
    <row r="2445" spans="2:38" x14ac:dyDescent="0.2">
      <c r="B2445" s="240">
        <v>10030566</v>
      </c>
      <c r="C2445" s="240" t="s">
        <v>31</v>
      </c>
      <c r="D2445" s="240" t="s">
        <v>32</v>
      </c>
      <c r="E2445" s="240" t="s">
        <v>5080</v>
      </c>
      <c r="G2445" s="240" t="s">
        <v>2768</v>
      </c>
      <c r="I2445" s="240">
        <v>80341</v>
      </c>
      <c r="J2445" s="240" t="s">
        <v>881</v>
      </c>
      <c r="K2445" s="240" t="s">
        <v>5081</v>
      </c>
      <c r="Q2445" s="240" t="s">
        <v>5168</v>
      </c>
      <c r="R2445" s="331">
        <v>6702</v>
      </c>
      <c r="S2445" s="240" t="s">
        <v>5036</v>
      </c>
      <c r="T2445" s="240" t="s">
        <v>5036</v>
      </c>
      <c r="U2445" s="240" t="s">
        <v>3719</v>
      </c>
      <c r="V2445" s="240">
        <v>100010001376</v>
      </c>
      <c r="AJ2445" s="198" t="str">
        <f t="shared" si="43"/>
        <v>-</v>
      </c>
      <c r="AK2445" s="230">
        <v>2015</v>
      </c>
      <c r="AL2445" s="551" t="s">
        <v>6795</v>
      </c>
    </row>
    <row r="2446" spans="2:38" x14ac:dyDescent="0.2">
      <c r="B2446" s="240">
        <v>10030567</v>
      </c>
      <c r="C2446" s="240" t="s">
        <v>31</v>
      </c>
      <c r="D2446" s="240" t="s">
        <v>32</v>
      </c>
      <c r="E2446" s="240" t="s">
        <v>5080</v>
      </c>
      <c r="G2446" s="240" t="s">
        <v>2768</v>
      </c>
      <c r="I2446" s="240">
        <v>82071</v>
      </c>
      <c r="J2446" s="240" t="s">
        <v>881</v>
      </c>
      <c r="K2446" s="240" t="s">
        <v>5081</v>
      </c>
      <c r="Q2446" s="240" t="s">
        <v>5167</v>
      </c>
      <c r="R2446" s="331">
        <v>6703</v>
      </c>
      <c r="S2446" s="240" t="s">
        <v>5036</v>
      </c>
      <c r="T2446" s="240" t="s">
        <v>5036</v>
      </c>
      <c r="U2446" s="240" t="s">
        <v>3719</v>
      </c>
      <c r="V2446" s="240">
        <v>100010001376</v>
      </c>
      <c r="AJ2446" s="198" t="str">
        <f t="shared" ref="AJ2446:AJ2509" si="44">IF(Q2446&lt;&gt;"",IF(Q2446="@","+","-"),MID(J2446,1,6))</f>
        <v>-</v>
      </c>
      <c r="AK2446" s="230">
        <v>2015</v>
      </c>
      <c r="AL2446" s="551" t="s">
        <v>6795</v>
      </c>
    </row>
    <row r="2447" spans="2:38" x14ac:dyDescent="0.2">
      <c r="B2447" s="240">
        <v>10024837</v>
      </c>
      <c r="C2447" s="240" t="s">
        <v>31</v>
      </c>
      <c r="D2447" s="240" t="s">
        <v>32</v>
      </c>
      <c r="E2447" s="240" t="s">
        <v>5082</v>
      </c>
      <c r="G2447" s="240" t="s">
        <v>5083</v>
      </c>
      <c r="I2447" s="240">
        <v>16300</v>
      </c>
      <c r="J2447" s="240" t="s">
        <v>496</v>
      </c>
      <c r="K2447" s="240" t="s">
        <v>497</v>
      </c>
      <c r="Q2447" s="240" t="s">
        <v>5218</v>
      </c>
      <c r="R2447" s="331">
        <v>6704</v>
      </c>
      <c r="S2447" s="240" t="s">
        <v>5036</v>
      </c>
      <c r="T2447" s="240" t="s">
        <v>5036</v>
      </c>
      <c r="U2447" s="240" t="s">
        <v>3719</v>
      </c>
      <c r="V2447" s="240">
        <v>100010001376</v>
      </c>
      <c r="AJ2447" s="198" t="str">
        <f t="shared" si="44"/>
        <v>-</v>
      </c>
      <c r="AK2447" s="230">
        <v>2015</v>
      </c>
      <c r="AL2447" s="551" t="s">
        <v>6795</v>
      </c>
    </row>
    <row r="2448" spans="2:38" x14ac:dyDescent="0.2">
      <c r="B2448" s="240">
        <v>10029629</v>
      </c>
      <c r="C2448" s="240" t="s">
        <v>31</v>
      </c>
      <c r="D2448" s="240" t="s">
        <v>32</v>
      </c>
      <c r="E2448" s="240" t="s">
        <v>5084</v>
      </c>
      <c r="G2448" s="240" t="s">
        <v>964</v>
      </c>
      <c r="I2448" s="240">
        <v>1300</v>
      </c>
      <c r="J2448" s="240" t="s">
        <v>881</v>
      </c>
      <c r="K2448" s="240" t="s">
        <v>5081</v>
      </c>
      <c r="Q2448" s="240" t="s">
        <v>5122</v>
      </c>
      <c r="R2448" s="331">
        <v>6705</v>
      </c>
      <c r="S2448" s="240" t="s">
        <v>5036</v>
      </c>
      <c r="T2448" s="240" t="s">
        <v>5036</v>
      </c>
      <c r="U2448" s="240" t="s">
        <v>3719</v>
      </c>
      <c r="V2448" s="240">
        <v>100010001376</v>
      </c>
      <c r="AJ2448" s="198" t="str">
        <f t="shared" si="44"/>
        <v>-</v>
      </c>
      <c r="AK2448" s="230">
        <v>2015</v>
      </c>
      <c r="AL2448" s="551" t="s">
        <v>6795</v>
      </c>
    </row>
    <row r="2449" spans="2:38" x14ac:dyDescent="0.2">
      <c r="B2449" s="240">
        <v>10034836</v>
      </c>
      <c r="C2449" s="240" t="s">
        <v>31</v>
      </c>
      <c r="D2449" s="240" t="s">
        <v>32</v>
      </c>
      <c r="E2449" s="240" t="s">
        <v>5085</v>
      </c>
      <c r="G2449" s="240" t="s">
        <v>5086</v>
      </c>
      <c r="I2449" s="240">
        <v>51200</v>
      </c>
      <c r="J2449" s="240" t="s">
        <v>881</v>
      </c>
      <c r="K2449" s="240" t="s">
        <v>5081</v>
      </c>
      <c r="Q2449" s="240" t="s">
        <v>5129</v>
      </c>
      <c r="R2449" s="331">
        <v>6706</v>
      </c>
      <c r="S2449" s="240" t="s">
        <v>5036</v>
      </c>
      <c r="T2449" s="240" t="s">
        <v>5036</v>
      </c>
      <c r="U2449" s="240" t="s">
        <v>3719</v>
      </c>
      <c r="V2449" s="240">
        <v>100010001376</v>
      </c>
      <c r="AJ2449" s="198" t="str">
        <f t="shared" si="44"/>
        <v>-</v>
      </c>
      <c r="AK2449" s="230">
        <v>2015</v>
      </c>
      <c r="AL2449" s="551" t="s">
        <v>6795</v>
      </c>
    </row>
    <row r="2450" spans="2:38" x14ac:dyDescent="0.2">
      <c r="B2450" s="240">
        <v>10031145</v>
      </c>
      <c r="C2450" s="240" t="s">
        <v>31</v>
      </c>
      <c r="D2450" s="240" t="s">
        <v>32</v>
      </c>
      <c r="E2450" s="240" t="s">
        <v>5087</v>
      </c>
      <c r="G2450" s="240" t="s">
        <v>5088</v>
      </c>
      <c r="I2450" s="240">
        <v>66100</v>
      </c>
      <c r="J2450" s="240" t="s">
        <v>486</v>
      </c>
      <c r="K2450" s="240" t="s">
        <v>497</v>
      </c>
      <c r="N2450" s="192" t="s">
        <v>4710</v>
      </c>
      <c r="Q2450" s="240" t="s">
        <v>5230</v>
      </c>
      <c r="R2450" s="331">
        <v>6707</v>
      </c>
      <c r="S2450" s="240" t="s">
        <v>5036</v>
      </c>
      <c r="T2450" s="240" t="s">
        <v>5036</v>
      </c>
      <c r="U2450" s="240" t="s">
        <v>3719</v>
      </c>
      <c r="V2450" s="240">
        <v>100010001376</v>
      </c>
      <c r="AJ2450" s="198" t="str">
        <f t="shared" si="44"/>
        <v>-</v>
      </c>
      <c r="AK2450" s="230">
        <v>2015</v>
      </c>
      <c r="AL2450" s="551" t="s">
        <v>6795</v>
      </c>
    </row>
    <row r="2451" spans="2:38" x14ac:dyDescent="0.2">
      <c r="B2451" s="240">
        <v>10022940</v>
      </c>
      <c r="C2451" s="240" t="s">
        <v>31</v>
      </c>
      <c r="D2451" s="240" t="s">
        <v>32</v>
      </c>
      <c r="E2451" s="240" t="s">
        <v>5089</v>
      </c>
      <c r="G2451" s="240" t="s">
        <v>2517</v>
      </c>
      <c r="I2451" s="240">
        <v>25200</v>
      </c>
      <c r="J2451" s="240" t="s">
        <v>491</v>
      </c>
      <c r="K2451" s="240" t="s">
        <v>5056</v>
      </c>
      <c r="N2451" s="192" t="s">
        <v>4710</v>
      </c>
      <c r="Q2451" s="240" t="s">
        <v>5232</v>
      </c>
      <c r="R2451" s="331">
        <v>6708</v>
      </c>
      <c r="S2451" s="240" t="s">
        <v>5036</v>
      </c>
      <c r="T2451" s="240" t="s">
        <v>5036</v>
      </c>
      <c r="U2451" s="240" t="s">
        <v>3719</v>
      </c>
      <c r="V2451" s="240">
        <v>100010001376</v>
      </c>
      <c r="AJ2451" s="198" t="str">
        <f t="shared" si="44"/>
        <v>-</v>
      </c>
      <c r="AK2451" s="230">
        <v>2015</v>
      </c>
      <c r="AL2451" s="551" t="s">
        <v>6795</v>
      </c>
    </row>
    <row r="2452" spans="2:38" x14ac:dyDescent="0.2">
      <c r="B2452" s="240">
        <v>10022941</v>
      </c>
      <c r="C2452" s="240" t="s">
        <v>31</v>
      </c>
      <c r="D2452" s="240" t="s">
        <v>32</v>
      </c>
      <c r="E2452" s="240" t="s">
        <v>5089</v>
      </c>
      <c r="G2452" s="240" t="s">
        <v>2517</v>
      </c>
      <c r="I2452" s="240">
        <v>26100</v>
      </c>
      <c r="J2452" s="240" t="s">
        <v>356</v>
      </c>
      <c r="K2452" s="240" t="s">
        <v>357</v>
      </c>
      <c r="Q2452" s="240" t="s">
        <v>5227</v>
      </c>
      <c r="R2452" s="331">
        <v>6709</v>
      </c>
      <c r="S2452" s="240" t="s">
        <v>5036</v>
      </c>
      <c r="T2452" s="240" t="s">
        <v>5036</v>
      </c>
      <c r="U2452" s="240" t="s">
        <v>3719</v>
      </c>
      <c r="V2452" s="240">
        <v>100010001376</v>
      </c>
      <c r="AJ2452" s="198" t="str">
        <f t="shared" si="44"/>
        <v>-</v>
      </c>
      <c r="AK2452" s="230">
        <v>2015</v>
      </c>
      <c r="AL2452" s="551" t="s">
        <v>6795</v>
      </c>
    </row>
    <row r="2453" spans="2:38" x14ac:dyDescent="0.2">
      <c r="B2453" s="240">
        <v>10022961</v>
      </c>
      <c r="C2453" s="240" t="s">
        <v>31</v>
      </c>
      <c r="D2453" s="240" t="s">
        <v>32</v>
      </c>
      <c r="E2453" s="240" t="s">
        <v>5089</v>
      </c>
      <c r="G2453" s="240" t="s">
        <v>2517</v>
      </c>
      <c r="I2453" s="240">
        <v>36600</v>
      </c>
      <c r="J2453" s="240" t="s">
        <v>356</v>
      </c>
      <c r="K2453" s="240" t="s">
        <v>357</v>
      </c>
      <c r="Q2453" s="240" t="s">
        <v>5219</v>
      </c>
      <c r="R2453" s="331">
        <v>6710</v>
      </c>
      <c r="S2453" s="240" t="s">
        <v>5036</v>
      </c>
      <c r="T2453" s="240" t="s">
        <v>5036</v>
      </c>
      <c r="U2453" s="240" t="s">
        <v>3719</v>
      </c>
      <c r="V2453" s="240">
        <v>100010001376</v>
      </c>
      <c r="AJ2453" s="198" t="str">
        <f t="shared" si="44"/>
        <v>-</v>
      </c>
      <c r="AK2453" s="230">
        <v>2015</v>
      </c>
      <c r="AL2453" s="551" t="s">
        <v>6795</v>
      </c>
    </row>
    <row r="2454" spans="2:38" x14ac:dyDescent="0.2">
      <c r="B2454" s="240">
        <v>10023003</v>
      </c>
      <c r="C2454" s="240" t="s">
        <v>31</v>
      </c>
      <c r="D2454" s="240" t="s">
        <v>32</v>
      </c>
      <c r="E2454" s="240" t="s">
        <v>5089</v>
      </c>
      <c r="G2454" s="240" t="s">
        <v>2517</v>
      </c>
      <c r="I2454" s="240">
        <v>111000</v>
      </c>
      <c r="J2454" s="240" t="s">
        <v>1425</v>
      </c>
      <c r="K2454" s="240" t="s">
        <v>5090</v>
      </c>
      <c r="N2454" s="192" t="s">
        <v>4710</v>
      </c>
      <c r="Q2454" s="240" t="s">
        <v>5231</v>
      </c>
      <c r="R2454" s="331">
        <v>6711</v>
      </c>
      <c r="S2454" s="240" t="s">
        <v>5036</v>
      </c>
      <c r="T2454" s="240" t="s">
        <v>5036</v>
      </c>
      <c r="U2454" s="240" t="s">
        <v>3719</v>
      </c>
      <c r="V2454" s="240">
        <v>100010001376</v>
      </c>
      <c r="AJ2454" s="198" t="str">
        <f t="shared" si="44"/>
        <v>-</v>
      </c>
      <c r="AK2454" s="230">
        <v>2015</v>
      </c>
      <c r="AL2454" s="551" t="s">
        <v>6795</v>
      </c>
    </row>
    <row r="2455" spans="2:38" x14ac:dyDescent="0.2">
      <c r="B2455" s="240">
        <v>10023045</v>
      </c>
      <c r="C2455" s="240" t="s">
        <v>31</v>
      </c>
      <c r="D2455" s="240" t="s">
        <v>32</v>
      </c>
      <c r="E2455" s="240" t="s">
        <v>5089</v>
      </c>
      <c r="G2455" s="240" t="s">
        <v>2517</v>
      </c>
      <c r="I2455" s="240">
        <v>116000</v>
      </c>
      <c r="J2455" s="240" t="s">
        <v>486</v>
      </c>
      <c r="K2455" s="240" t="s">
        <v>497</v>
      </c>
      <c r="N2455" s="192" t="s">
        <v>4710</v>
      </c>
      <c r="Q2455" s="240" t="s">
        <v>5233</v>
      </c>
      <c r="R2455" s="331">
        <v>6712</v>
      </c>
      <c r="S2455" s="240" t="s">
        <v>5036</v>
      </c>
      <c r="T2455" s="240" t="s">
        <v>5036</v>
      </c>
      <c r="U2455" s="240" t="s">
        <v>3719</v>
      </c>
      <c r="V2455" s="240">
        <v>100010001376</v>
      </c>
      <c r="AJ2455" s="198" t="str">
        <f t="shared" si="44"/>
        <v>-</v>
      </c>
      <c r="AK2455" s="230">
        <v>2015</v>
      </c>
      <c r="AL2455" s="551" t="s">
        <v>6795</v>
      </c>
    </row>
    <row r="2456" spans="2:38" x14ac:dyDescent="0.2">
      <c r="B2456" s="240">
        <v>10022971</v>
      </c>
      <c r="C2456" s="240" t="s">
        <v>31</v>
      </c>
      <c r="D2456" s="240" t="s">
        <v>32</v>
      </c>
      <c r="E2456" s="240" t="s">
        <v>5089</v>
      </c>
      <c r="G2456" s="240" t="s">
        <v>2517</v>
      </c>
      <c r="I2456" s="240">
        <v>42900</v>
      </c>
      <c r="J2456" s="240" t="s">
        <v>253</v>
      </c>
      <c r="N2456" s="192" t="s">
        <v>4710</v>
      </c>
      <c r="Q2456" s="240" t="s">
        <v>5274</v>
      </c>
      <c r="R2456" s="331">
        <v>6713</v>
      </c>
      <c r="S2456" s="240" t="s">
        <v>5036</v>
      </c>
      <c r="T2456" s="240" t="s">
        <v>5036</v>
      </c>
      <c r="U2456" s="240" t="s">
        <v>3719</v>
      </c>
      <c r="V2456" s="240">
        <v>100010001376</v>
      </c>
      <c r="AJ2456" s="198" t="str">
        <f t="shared" si="44"/>
        <v>-</v>
      </c>
      <c r="AK2456" s="230">
        <v>2015</v>
      </c>
      <c r="AL2456" s="551" t="s">
        <v>6795</v>
      </c>
    </row>
    <row r="2457" spans="2:38" x14ac:dyDescent="0.2">
      <c r="B2457" s="240">
        <v>10024735</v>
      </c>
      <c r="C2457" s="240" t="s">
        <v>31</v>
      </c>
      <c r="D2457" s="240" t="s">
        <v>32</v>
      </c>
      <c r="E2457" s="240" t="s">
        <v>5091</v>
      </c>
      <c r="G2457" s="240" t="s">
        <v>4600</v>
      </c>
      <c r="I2457" s="240">
        <v>23500</v>
      </c>
      <c r="J2457" s="240" t="s">
        <v>583</v>
      </c>
      <c r="K2457" s="240" t="s">
        <v>1311</v>
      </c>
      <c r="N2457" s="192" t="s">
        <v>4710</v>
      </c>
      <c r="Q2457" s="240" t="s">
        <v>5373</v>
      </c>
      <c r="R2457" s="331">
        <v>6714</v>
      </c>
      <c r="S2457" s="240" t="s">
        <v>5036</v>
      </c>
      <c r="T2457" s="240" t="s">
        <v>5036</v>
      </c>
      <c r="U2457" s="240" t="s">
        <v>3719</v>
      </c>
      <c r="V2457" s="240">
        <v>100010001376</v>
      </c>
      <c r="AJ2457" s="198" t="str">
        <f t="shared" si="44"/>
        <v>-</v>
      </c>
      <c r="AK2457" s="230">
        <v>2015</v>
      </c>
      <c r="AL2457" s="551" t="s">
        <v>6795</v>
      </c>
    </row>
    <row r="2458" spans="2:38" x14ac:dyDescent="0.2">
      <c r="B2458" s="240">
        <v>10024749</v>
      </c>
      <c r="C2458" s="240" t="s">
        <v>31</v>
      </c>
      <c r="D2458" s="240" t="s">
        <v>32</v>
      </c>
      <c r="E2458" s="240" t="s">
        <v>5091</v>
      </c>
      <c r="G2458" s="240" t="s">
        <v>4600</v>
      </c>
      <c r="I2458" s="240">
        <v>83400</v>
      </c>
      <c r="J2458" s="240" t="s">
        <v>881</v>
      </c>
      <c r="K2458" s="240" t="s">
        <v>5081</v>
      </c>
      <c r="Q2458" s="240" t="s">
        <v>5128</v>
      </c>
      <c r="R2458" s="331">
        <v>6715</v>
      </c>
      <c r="S2458" s="240" t="s">
        <v>5036</v>
      </c>
      <c r="T2458" s="240" t="s">
        <v>5036</v>
      </c>
      <c r="U2458" s="240" t="s">
        <v>3719</v>
      </c>
      <c r="V2458" s="240">
        <v>100010001376</v>
      </c>
      <c r="AJ2458" s="198" t="str">
        <f t="shared" si="44"/>
        <v>-</v>
      </c>
      <c r="AK2458" s="230">
        <v>2015</v>
      </c>
      <c r="AL2458" s="551" t="s">
        <v>6795</v>
      </c>
    </row>
    <row r="2459" spans="2:38" x14ac:dyDescent="0.2">
      <c r="B2459" s="240">
        <v>10026711</v>
      </c>
      <c r="C2459" s="240" t="s">
        <v>31</v>
      </c>
      <c r="D2459" s="240" t="s">
        <v>32</v>
      </c>
      <c r="E2459" s="240" t="s">
        <v>5092</v>
      </c>
      <c r="G2459" s="240" t="s">
        <v>408</v>
      </c>
      <c r="I2459" s="240">
        <v>15550</v>
      </c>
      <c r="J2459" s="240" t="s">
        <v>1425</v>
      </c>
      <c r="K2459" s="240" t="s">
        <v>5090</v>
      </c>
      <c r="N2459" s="192" t="s">
        <v>4710</v>
      </c>
      <c r="Q2459" s="240" t="s">
        <v>5234</v>
      </c>
      <c r="R2459" s="331">
        <v>6716</v>
      </c>
      <c r="S2459" s="240" t="s">
        <v>5036</v>
      </c>
      <c r="T2459" s="240" t="s">
        <v>5036</v>
      </c>
      <c r="U2459" s="240" t="s">
        <v>3719</v>
      </c>
      <c r="V2459" s="240">
        <v>100010001376</v>
      </c>
      <c r="AJ2459" s="198" t="str">
        <f t="shared" si="44"/>
        <v>-</v>
      </c>
      <c r="AK2459" s="230">
        <v>2015</v>
      </c>
      <c r="AL2459" s="551" t="s">
        <v>6795</v>
      </c>
    </row>
    <row r="2460" spans="2:38" x14ac:dyDescent="0.2">
      <c r="B2460" s="240">
        <v>10026712</v>
      </c>
      <c r="C2460" s="240" t="s">
        <v>31</v>
      </c>
      <c r="D2460" s="240" t="s">
        <v>32</v>
      </c>
      <c r="E2460" s="240" t="s">
        <v>5092</v>
      </c>
      <c r="G2460" s="240" t="s">
        <v>408</v>
      </c>
      <c r="I2460" s="240">
        <v>15550</v>
      </c>
      <c r="J2460" s="240" t="s">
        <v>1425</v>
      </c>
      <c r="K2460" s="240" t="s">
        <v>5090</v>
      </c>
      <c r="N2460" s="192" t="s">
        <v>4710</v>
      </c>
      <c r="Q2460" s="240" t="s">
        <v>5234</v>
      </c>
      <c r="R2460" s="331">
        <v>6717</v>
      </c>
      <c r="S2460" s="240" t="s">
        <v>5036</v>
      </c>
      <c r="T2460" s="240" t="s">
        <v>5036</v>
      </c>
      <c r="U2460" s="240" t="s">
        <v>3719</v>
      </c>
      <c r="V2460" s="240">
        <v>100010001376</v>
      </c>
      <c r="AJ2460" s="198" t="str">
        <f t="shared" si="44"/>
        <v>-</v>
      </c>
      <c r="AK2460" s="230">
        <v>2015</v>
      </c>
      <c r="AL2460" s="551" t="s">
        <v>6795</v>
      </c>
    </row>
    <row r="2461" spans="2:38" x14ac:dyDescent="0.2">
      <c r="B2461" s="240">
        <v>10043318</v>
      </c>
      <c r="C2461" s="240" t="s">
        <v>31</v>
      </c>
      <c r="D2461" s="240" t="s">
        <v>32</v>
      </c>
      <c r="E2461" s="240" t="s">
        <v>5093</v>
      </c>
      <c r="G2461" s="240" t="s">
        <v>1951</v>
      </c>
      <c r="I2461" s="240">
        <v>900</v>
      </c>
      <c r="J2461" s="240" t="s">
        <v>5102</v>
      </c>
      <c r="K2461" s="240" t="s">
        <v>5094</v>
      </c>
      <c r="N2461" s="192" t="s">
        <v>4252</v>
      </c>
      <c r="Q2461" s="240" t="s">
        <v>5297</v>
      </c>
      <c r="R2461" s="331">
        <v>6718</v>
      </c>
      <c r="S2461" s="240" t="s">
        <v>5036</v>
      </c>
      <c r="T2461" s="240" t="s">
        <v>5036</v>
      </c>
      <c r="U2461" s="240" t="s">
        <v>3719</v>
      </c>
      <c r="V2461" s="240">
        <v>100010001376</v>
      </c>
      <c r="AJ2461" s="198" t="str">
        <f t="shared" si="44"/>
        <v>-</v>
      </c>
      <c r="AK2461" s="230">
        <v>2015</v>
      </c>
      <c r="AL2461" s="551" t="s">
        <v>6795</v>
      </c>
    </row>
    <row r="2462" spans="2:38" x14ac:dyDescent="0.2">
      <c r="B2462" s="240">
        <v>10043320</v>
      </c>
      <c r="C2462" s="240" t="s">
        <v>31</v>
      </c>
      <c r="D2462" s="240" t="s">
        <v>32</v>
      </c>
      <c r="E2462" s="240" t="s">
        <v>5093</v>
      </c>
      <c r="G2462" s="240" t="s">
        <v>1951</v>
      </c>
      <c r="I2462" s="240">
        <v>2000</v>
      </c>
      <c r="J2462" s="240" t="s">
        <v>5102</v>
      </c>
      <c r="K2462" s="240" t="s">
        <v>5095</v>
      </c>
      <c r="N2462" s="192" t="s">
        <v>4252</v>
      </c>
      <c r="Q2462" s="240" t="s">
        <v>5297</v>
      </c>
      <c r="R2462" s="331">
        <v>6719</v>
      </c>
      <c r="S2462" s="240" t="s">
        <v>5036</v>
      </c>
      <c r="T2462" s="240" t="s">
        <v>5036</v>
      </c>
      <c r="U2462" s="240" t="s">
        <v>3719</v>
      </c>
      <c r="V2462" s="240">
        <v>100010001376</v>
      </c>
      <c r="AJ2462" s="198" t="str">
        <f t="shared" si="44"/>
        <v>-</v>
      </c>
      <c r="AK2462" s="230">
        <v>2015</v>
      </c>
      <c r="AL2462" s="551" t="s">
        <v>6795</v>
      </c>
    </row>
    <row r="2463" spans="2:38" x14ac:dyDescent="0.2">
      <c r="B2463" s="240">
        <v>10043322</v>
      </c>
      <c r="C2463" s="240" t="s">
        <v>31</v>
      </c>
      <c r="D2463" s="240" t="s">
        <v>32</v>
      </c>
      <c r="E2463" s="240" t="s">
        <v>5093</v>
      </c>
      <c r="G2463" s="240" t="s">
        <v>1951</v>
      </c>
      <c r="I2463" s="240">
        <v>2900</v>
      </c>
      <c r="J2463" s="240" t="s">
        <v>5102</v>
      </c>
      <c r="K2463" s="240" t="s">
        <v>5095</v>
      </c>
      <c r="N2463" s="192" t="s">
        <v>4252</v>
      </c>
      <c r="Q2463" s="240" t="s">
        <v>5297</v>
      </c>
      <c r="R2463" s="331">
        <v>6720</v>
      </c>
      <c r="S2463" s="240" t="s">
        <v>5036</v>
      </c>
      <c r="T2463" s="240" t="s">
        <v>5036</v>
      </c>
      <c r="U2463" s="240" t="s">
        <v>3719</v>
      </c>
      <c r="V2463" s="240">
        <v>100010001376</v>
      </c>
      <c r="AJ2463" s="198" t="str">
        <f t="shared" si="44"/>
        <v>-</v>
      </c>
      <c r="AK2463" s="230">
        <v>2015</v>
      </c>
      <c r="AL2463" s="551" t="s">
        <v>6795</v>
      </c>
    </row>
    <row r="2464" spans="2:38" x14ac:dyDescent="0.2">
      <c r="B2464" s="240">
        <v>10043324</v>
      </c>
      <c r="C2464" s="240" t="s">
        <v>31</v>
      </c>
      <c r="D2464" s="240" t="s">
        <v>32</v>
      </c>
      <c r="E2464" s="240" t="s">
        <v>5093</v>
      </c>
      <c r="G2464" s="240" t="s">
        <v>1951</v>
      </c>
      <c r="I2464" s="240">
        <v>3800</v>
      </c>
      <c r="J2464" s="240" t="s">
        <v>5102</v>
      </c>
      <c r="K2464" s="240" t="s">
        <v>5095</v>
      </c>
      <c r="N2464" s="192" t="s">
        <v>4252</v>
      </c>
      <c r="Q2464" s="240" t="s">
        <v>5297</v>
      </c>
      <c r="R2464" s="331">
        <v>6721</v>
      </c>
      <c r="S2464" s="240" t="s">
        <v>5036</v>
      </c>
      <c r="T2464" s="240" t="s">
        <v>5036</v>
      </c>
      <c r="U2464" s="240" t="s">
        <v>3719</v>
      </c>
      <c r="V2464" s="240">
        <v>100010001376</v>
      </c>
      <c r="AJ2464" s="198" t="str">
        <f t="shared" si="44"/>
        <v>-</v>
      </c>
      <c r="AK2464" s="230">
        <v>2015</v>
      </c>
      <c r="AL2464" s="551" t="s">
        <v>6795</v>
      </c>
    </row>
    <row r="2465" spans="2:38" x14ac:dyDescent="0.2">
      <c r="B2465" s="240">
        <v>10043326</v>
      </c>
      <c r="C2465" s="240" t="s">
        <v>31</v>
      </c>
      <c r="D2465" s="240" t="s">
        <v>32</v>
      </c>
      <c r="E2465" s="240" t="s">
        <v>5093</v>
      </c>
      <c r="G2465" s="240" t="s">
        <v>1951</v>
      </c>
      <c r="I2465" s="240">
        <v>4700</v>
      </c>
      <c r="J2465" s="240" t="s">
        <v>5102</v>
      </c>
      <c r="K2465" s="240" t="s">
        <v>5096</v>
      </c>
      <c r="N2465" s="192" t="s">
        <v>4252</v>
      </c>
      <c r="Q2465" s="240" t="s">
        <v>5297</v>
      </c>
      <c r="R2465" s="331">
        <v>6722</v>
      </c>
      <c r="S2465" s="240" t="s">
        <v>5036</v>
      </c>
      <c r="T2465" s="240" t="s">
        <v>5036</v>
      </c>
      <c r="U2465" s="240" t="s">
        <v>3719</v>
      </c>
      <c r="V2465" s="240">
        <v>100010001376</v>
      </c>
      <c r="AJ2465" s="198" t="str">
        <f t="shared" si="44"/>
        <v>-</v>
      </c>
      <c r="AK2465" s="230">
        <v>2015</v>
      </c>
      <c r="AL2465" s="551" t="s">
        <v>6795</v>
      </c>
    </row>
    <row r="2466" spans="2:38" x14ac:dyDescent="0.2">
      <c r="B2466" s="240">
        <v>10043328</v>
      </c>
      <c r="C2466" s="240" t="s">
        <v>31</v>
      </c>
      <c r="D2466" s="240" t="s">
        <v>32</v>
      </c>
      <c r="E2466" s="240" t="s">
        <v>5093</v>
      </c>
      <c r="G2466" s="240" t="s">
        <v>1951</v>
      </c>
      <c r="I2466" s="240">
        <v>5600</v>
      </c>
      <c r="J2466" s="240" t="s">
        <v>5102</v>
      </c>
      <c r="K2466" s="240" t="s">
        <v>5096</v>
      </c>
      <c r="N2466" s="192" t="s">
        <v>4252</v>
      </c>
      <c r="Q2466" s="240" t="s">
        <v>5297</v>
      </c>
      <c r="R2466" s="331">
        <v>6723</v>
      </c>
      <c r="S2466" s="240" t="s">
        <v>5036</v>
      </c>
      <c r="T2466" s="240" t="s">
        <v>5036</v>
      </c>
      <c r="U2466" s="240" t="s">
        <v>3719</v>
      </c>
      <c r="V2466" s="240">
        <v>100010001376</v>
      </c>
      <c r="AJ2466" s="198" t="str">
        <f t="shared" si="44"/>
        <v>-</v>
      </c>
      <c r="AK2466" s="230">
        <v>2015</v>
      </c>
      <c r="AL2466" s="551" t="s">
        <v>6795</v>
      </c>
    </row>
    <row r="2467" spans="2:38" x14ac:dyDescent="0.2">
      <c r="B2467" s="240">
        <v>10047511</v>
      </c>
      <c r="C2467" s="240" t="s">
        <v>31</v>
      </c>
      <c r="D2467" s="240" t="s">
        <v>32</v>
      </c>
      <c r="E2467" s="240" t="s">
        <v>5093</v>
      </c>
      <c r="G2467" s="240" t="s">
        <v>1951</v>
      </c>
      <c r="I2467" s="240">
        <v>21320</v>
      </c>
      <c r="J2467" s="240" t="s">
        <v>5103</v>
      </c>
      <c r="K2467" s="240" t="s">
        <v>5095</v>
      </c>
      <c r="N2467" s="192" t="s">
        <v>4252</v>
      </c>
      <c r="Q2467" s="240" t="s">
        <v>5298</v>
      </c>
      <c r="R2467" s="331">
        <v>6724</v>
      </c>
      <c r="S2467" s="240" t="s">
        <v>5036</v>
      </c>
      <c r="T2467" s="240" t="s">
        <v>5036</v>
      </c>
      <c r="U2467" s="240" t="s">
        <v>3719</v>
      </c>
      <c r="V2467" s="240">
        <v>100010001376</v>
      </c>
      <c r="AJ2467" s="198" t="str">
        <f t="shared" si="44"/>
        <v>-</v>
      </c>
      <c r="AK2467" s="230">
        <v>2015</v>
      </c>
      <c r="AL2467" s="551" t="s">
        <v>6795</v>
      </c>
    </row>
    <row r="2468" spans="2:38" x14ac:dyDescent="0.2">
      <c r="B2468" s="240">
        <v>10237857</v>
      </c>
      <c r="C2468" s="240" t="s">
        <v>31</v>
      </c>
      <c r="D2468" s="240" t="s">
        <v>32</v>
      </c>
      <c r="E2468" s="240" t="s">
        <v>4693</v>
      </c>
      <c r="F2468" s="240">
        <v>415827</v>
      </c>
      <c r="G2468" s="240" t="s">
        <v>4694</v>
      </c>
      <c r="H2468" s="240" t="s">
        <v>351</v>
      </c>
      <c r="I2468" s="240">
        <v>31200</v>
      </c>
      <c r="J2468" s="240" t="s">
        <v>290</v>
      </c>
      <c r="K2468" s="240" t="s">
        <v>413</v>
      </c>
      <c r="L2468" s="240" t="s">
        <v>39</v>
      </c>
      <c r="M2468" s="240" t="s">
        <v>5130</v>
      </c>
      <c r="N2468" s="192" t="s">
        <v>2922</v>
      </c>
      <c r="Q2468" s="240" t="s">
        <v>5198</v>
      </c>
      <c r="R2468" s="331">
        <v>6767</v>
      </c>
      <c r="S2468" s="240" t="s">
        <v>5131</v>
      </c>
      <c r="T2468" s="240" t="s">
        <v>5132</v>
      </c>
      <c r="U2468" s="240" t="s">
        <v>3719</v>
      </c>
      <c r="V2468" s="240">
        <v>100010001376</v>
      </c>
      <c r="AJ2468" s="198" t="str">
        <f t="shared" si="44"/>
        <v>-</v>
      </c>
      <c r="AK2468" s="230">
        <v>2015</v>
      </c>
      <c r="AL2468" s="551" t="s">
        <v>6795</v>
      </c>
    </row>
    <row r="2469" spans="2:38" x14ac:dyDescent="0.2">
      <c r="B2469" s="240">
        <v>10255217</v>
      </c>
      <c r="C2469" s="240" t="s">
        <v>31</v>
      </c>
      <c r="D2469" s="240" t="s">
        <v>32</v>
      </c>
      <c r="E2469" s="240" t="s">
        <v>5133</v>
      </c>
      <c r="F2469" s="240">
        <v>410786</v>
      </c>
      <c r="G2469" s="240" t="s">
        <v>1946</v>
      </c>
      <c r="H2469" s="240" t="s">
        <v>556</v>
      </c>
      <c r="I2469" s="240">
        <v>21100</v>
      </c>
      <c r="J2469" s="240" t="s">
        <v>290</v>
      </c>
      <c r="K2469" s="240" t="s">
        <v>413</v>
      </c>
      <c r="L2469" s="240" t="s">
        <v>39</v>
      </c>
      <c r="M2469" s="240" t="s">
        <v>5134</v>
      </c>
      <c r="N2469" s="192" t="s">
        <v>2922</v>
      </c>
      <c r="Q2469" s="240" t="s">
        <v>5197</v>
      </c>
      <c r="R2469" s="331">
        <v>6768</v>
      </c>
      <c r="S2469" s="240" t="s">
        <v>5131</v>
      </c>
      <c r="T2469" s="240" t="s">
        <v>5132</v>
      </c>
      <c r="U2469" s="240" t="s">
        <v>3719</v>
      </c>
      <c r="V2469" s="240">
        <v>100010001376</v>
      </c>
      <c r="AJ2469" s="198" t="str">
        <f t="shared" si="44"/>
        <v>-</v>
      </c>
      <c r="AK2469" s="230">
        <v>2015</v>
      </c>
      <c r="AL2469" s="551" t="s">
        <v>6795</v>
      </c>
    </row>
    <row r="2470" spans="2:38" x14ac:dyDescent="0.2">
      <c r="B2470" s="240">
        <v>10242349</v>
      </c>
      <c r="C2470" s="240" t="s">
        <v>31</v>
      </c>
      <c r="D2470" s="240" t="s">
        <v>32</v>
      </c>
      <c r="E2470" s="240" t="s">
        <v>4715</v>
      </c>
      <c r="F2470" s="240">
        <v>416307</v>
      </c>
      <c r="G2470" s="240" t="s">
        <v>4716</v>
      </c>
      <c r="H2470" s="240" t="s">
        <v>439</v>
      </c>
      <c r="I2470" s="240">
        <v>37100</v>
      </c>
      <c r="J2470" s="240" t="s">
        <v>1143</v>
      </c>
      <c r="K2470" s="240" t="s">
        <v>1144</v>
      </c>
      <c r="L2470" s="240" t="s">
        <v>39</v>
      </c>
      <c r="M2470" s="240" t="s">
        <v>5135</v>
      </c>
      <c r="N2470" s="192" t="s">
        <v>4710</v>
      </c>
      <c r="Q2470" s="240" t="s">
        <v>5272</v>
      </c>
      <c r="R2470" s="331">
        <v>6769</v>
      </c>
      <c r="S2470" s="240" t="s">
        <v>5131</v>
      </c>
      <c r="T2470" s="240" t="s">
        <v>5132</v>
      </c>
      <c r="U2470" s="240" t="s">
        <v>3719</v>
      </c>
      <c r="V2470" s="240">
        <v>100010001376</v>
      </c>
      <c r="AJ2470" s="198" t="str">
        <f t="shared" si="44"/>
        <v>-</v>
      </c>
      <c r="AK2470" s="230">
        <v>2015</v>
      </c>
      <c r="AL2470" s="551" t="s">
        <v>6795</v>
      </c>
    </row>
    <row r="2471" spans="2:38" x14ac:dyDescent="0.2">
      <c r="B2471" s="240">
        <v>10251714</v>
      </c>
      <c r="C2471" s="240" t="s">
        <v>31</v>
      </c>
      <c r="D2471" s="240" t="s">
        <v>32</v>
      </c>
      <c r="E2471" s="240" t="s">
        <v>5136</v>
      </c>
      <c r="F2471" s="240">
        <v>401893</v>
      </c>
      <c r="G2471" s="240" t="s">
        <v>4968</v>
      </c>
      <c r="H2471" s="240" t="s">
        <v>4969</v>
      </c>
      <c r="I2471" s="240">
        <v>28500</v>
      </c>
      <c r="J2471" s="240" t="s">
        <v>1143</v>
      </c>
      <c r="K2471" s="240" t="s">
        <v>1144</v>
      </c>
      <c r="L2471" s="240" t="s">
        <v>39</v>
      </c>
      <c r="M2471" s="240" t="s">
        <v>5137</v>
      </c>
      <c r="N2471" s="192" t="s">
        <v>4710</v>
      </c>
      <c r="Q2471" s="240" t="s">
        <v>5271</v>
      </c>
      <c r="R2471" s="331">
        <v>6770</v>
      </c>
      <c r="S2471" s="240" t="s">
        <v>5131</v>
      </c>
      <c r="T2471" s="240" t="s">
        <v>5132</v>
      </c>
      <c r="U2471" s="240" t="s">
        <v>3719</v>
      </c>
      <c r="V2471" s="240">
        <v>100010001376</v>
      </c>
      <c r="AJ2471" s="198" t="str">
        <f t="shared" si="44"/>
        <v>-</v>
      </c>
      <c r="AK2471" s="230">
        <v>2015</v>
      </c>
      <c r="AL2471" s="551" t="s">
        <v>6795</v>
      </c>
    </row>
    <row r="2472" spans="2:38" x14ac:dyDescent="0.2">
      <c r="B2472" s="240">
        <v>10242338</v>
      </c>
      <c r="C2472" s="240" t="s">
        <v>31</v>
      </c>
      <c r="D2472" s="240" t="s">
        <v>32</v>
      </c>
      <c r="E2472" s="240" t="s">
        <v>4715</v>
      </c>
      <c r="F2472" s="240">
        <v>416307</v>
      </c>
      <c r="G2472" s="240" t="s">
        <v>4716</v>
      </c>
      <c r="H2472" s="240" t="s">
        <v>439</v>
      </c>
      <c r="I2472" s="240">
        <v>14400</v>
      </c>
      <c r="J2472" s="240" t="s">
        <v>207</v>
      </c>
      <c r="K2472" s="240" t="s">
        <v>3422</v>
      </c>
      <c r="L2472" s="240" t="s">
        <v>39</v>
      </c>
      <c r="M2472" s="240" t="s">
        <v>5135</v>
      </c>
      <c r="N2472" s="192" t="s">
        <v>4252</v>
      </c>
      <c r="Q2472" s="240" t="s">
        <v>5303</v>
      </c>
      <c r="R2472" s="331">
        <v>6771</v>
      </c>
      <c r="S2472" s="240" t="s">
        <v>5131</v>
      </c>
      <c r="T2472" s="240" t="s">
        <v>5132</v>
      </c>
      <c r="U2472" s="240" t="s">
        <v>3719</v>
      </c>
      <c r="V2472" s="240">
        <v>100010001376</v>
      </c>
      <c r="AJ2472" s="198" t="str">
        <f t="shared" si="44"/>
        <v>-</v>
      </c>
      <c r="AK2472" s="230">
        <v>2015</v>
      </c>
      <c r="AL2472" s="551" t="s">
        <v>6795</v>
      </c>
    </row>
    <row r="2473" spans="2:38" x14ac:dyDescent="0.2">
      <c r="B2473" s="240">
        <v>10251703</v>
      </c>
      <c r="C2473" s="240" t="s">
        <v>31</v>
      </c>
      <c r="D2473" s="240" t="s">
        <v>32</v>
      </c>
      <c r="E2473" s="240" t="s">
        <v>5136</v>
      </c>
      <c r="F2473" s="240">
        <v>401893</v>
      </c>
      <c r="G2473" s="240" t="s">
        <v>4968</v>
      </c>
      <c r="H2473" s="240" t="s">
        <v>4969</v>
      </c>
      <c r="I2473" s="240">
        <v>7800</v>
      </c>
      <c r="J2473" s="240" t="s">
        <v>207</v>
      </c>
      <c r="K2473" s="240" t="s">
        <v>3422</v>
      </c>
      <c r="L2473" s="240" t="s">
        <v>39</v>
      </c>
      <c r="M2473" s="240" t="s">
        <v>5137</v>
      </c>
      <c r="N2473" s="192" t="s">
        <v>4252</v>
      </c>
      <c r="Q2473" s="240" t="s">
        <v>5302</v>
      </c>
      <c r="R2473" s="331">
        <v>6772</v>
      </c>
      <c r="S2473" s="240" t="s">
        <v>5131</v>
      </c>
      <c r="T2473" s="240" t="s">
        <v>5132</v>
      </c>
      <c r="U2473" s="240" t="s">
        <v>3719</v>
      </c>
      <c r="V2473" s="240">
        <v>100010001376</v>
      </c>
      <c r="AJ2473" s="198" t="str">
        <f t="shared" si="44"/>
        <v>-</v>
      </c>
      <c r="AK2473" s="230">
        <v>2015</v>
      </c>
      <c r="AL2473" s="551" t="s">
        <v>6795</v>
      </c>
    </row>
    <row r="2474" spans="2:38" x14ac:dyDescent="0.2">
      <c r="B2474" s="240">
        <v>10251965</v>
      </c>
      <c r="C2474" s="240" t="s">
        <v>31</v>
      </c>
      <c r="D2474" s="240" t="s">
        <v>32</v>
      </c>
      <c r="E2474" s="240" t="s">
        <v>5136</v>
      </c>
      <c r="F2474" s="240">
        <v>401893</v>
      </c>
      <c r="G2474" s="240" t="s">
        <v>4968</v>
      </c>
      <c r="H2474" s="240" t="s">
        <v>4969</v>
      </c>
      <c r="I2474" s="240">
        <v>10310</v>
      </c>
      <c r="J2474" s="240" t="s">
        <v>546</v>
      </c>
      <c r="K2474" s="240" t="s">
        <v>699</v>
      </c>
      <c r="L2474" s="240" t="s">
        <v>39</v>
      </c>
      <c r="M2474" s="240" t="s">
        <v>5137</v>
      </c>
      <c r="N2474" s="192" t="s">
        <v>4710</v>
      </c>
      <c r="Q2474" s="240" t="s">
        <v>5275</v>
      </c>
      <c r="R2474" s="331">
        <v>6773</v>
      </c>
      <c r="S2474" s="240" t="s">
        <v>5131</v>
      </c>
      <c r="T2474" s="240" t="s">
        <v>5132</v>
      </c>
      <c r="U2474" s="240" t="s">
        <v>3719</v>
      </c>
      <c r="V2474" s="240">
        <v>100010001376</v>
      </c>
      <c r="AJ2474" s="198" t="str">
        <f t="shared" si="44"/>
        <v>-</v>
      </c>
      <c r="AK2474" s="230">
        <v>2015</v>
      </c>
      <c r="AL2474" s="551" t="s">
        <v>6795</v>
      </c>
    </row>
    <row r="2475" spans="2:38" x14ac:dyDescent="0.2">
      <c r="B2475" s="240" t="s">
        <v>5138</v>
      </c>
      <c r="C2475" s="240" t="s">
        <v>31</v>
      </c>
      <c r="D2475" s="240" t="s">
        <v>32</v>
      </c>
      <c r="E2475" s="240" t="s">
        <v>4715</v>
      </c>
      <c r="F2475" s="240">
        <v>416307</v>
      </c>
      <c r="G2475" s="240" t="s">
        <v>4716</v>
      </c>
      <c r="H2475" s="240" t="s">
        <v>439</v>
      </c>
      <c r="I2475" s="240">
        <v>20400</v>
      </c>
      <c r="J2475" s="240" t="s">
        <v>546</v>
      </c>
      <c r="K2475" s="240" t="s">
        <v>1080</v>
      </c>
      <c r="L2475" s="240" t="s">
        <v>39</v>
      </c>
      <c r="M2475" s="240" t="s">
        <v>5135</v>
      </c>
      <c r="Q2475" s="240" t="s">
        <v>5139</v>
      </c>
      <c r="R2475" s="331">
        <v>6774</v>
      </c>
      <c r="S2475" s="240" t="s">
        <v>5131</v>
      </c>
      <c r="T2475" s="240" t="s">
        <v>5132</v>
      </c>
      <c r="U2475" s="240" t="s">
        <v>3719</v>
      </c>
      <c r="V2475" s="240">
        <v>100010001376</v>
      </c>
      <c r="AJ2475" s="198" t="str">
        <f t="shared" si="44"/>
        <v>-</v>
      </c>
      <c r="AK2475" s="230">
        <v>2015</v>
      </c>
      <c r="AL2475" s="551" t="s">
        <v>6795</v>
      </c>
    </row>
    <row r="2476" spans="2:38" x14ac:dyDescent="0.2">
      <c r="B2476" s="240">
        <v>10229144</v>
      </c>
      <c r="C2476" s="240" t="s">
        <v>31</v>
      </c>
      <c r="D2476" s="240" t="s">
        <v>32</v>
      </c>
      <c r="E2476" s="240" t="s">
        <v>4476</v>
      </c>
      <c r="F2476" s="240">
        <v>416797</v>
      </c>
      <c r="G2476" s="240" t="s">
        <v>4477</v>
      </c>
      <c r="H2476" s="240" t="s">
        <v>527</v>
      </c>
      <c r="I2476" s="240">
        <v>16600</v>
      </c>
      <c r="J2476" s="240" t="s">
        <v>491</v>
      </c>
      <c r="K2476" s="240" t="s">
        <v>549</v>
      </c>
      <c r="L2476" s="240" t="s">
        <v>39</v>
      </c>
      <c r="M2476" s="240" t="s">
        <v>5135</v>
      </c>
      <c r="Q2476" s="240" t="s">
        <v>5139</v>
      </c>
      <c r="R2476" s="331">
        <v>6775</v>
      </c>
      <c r="S2476" s="240" t="s">
        <v>5131</v>
      </c>
      <c r="T2476" s="240" t="s">
        <v>5132</v>
      </c>
      <c r="U2476" s="240" t="s">
        <v>3719</v>
      </c>
      <c r="V2476" s="240">
        <v>100010001376</v>
      </c>
      <c r="AJ2476" s="198" t="str">
        <f t="shared" si="44"/>
        <v>-</v>
      </c>
      <c r="AK2476" s="230">
        <v>2015</v>
      </c>
      <c r="AL2476" s="551" t="s">
        <v>6795</v>
      </c>
    </row>
    <row r="2477" spans="2:38" x14ac:dyDescent="0.2">
      <c r="B2477" s="240">
        <v>10255172</v>
      </c>
      <c r="C2477" s="240" t="s">
        <v>31</v>
      </c>
      <c r="D2477" s="240" t="s">
        <v>32</v>
      </c>
      <c r="E2477" s="240" t="s">
        <v>5133</v>
      </c>
      <c r="F2477" s="240">
        <v>410786</v>
      </c>
      <c r="G2477" s="240" t="s">
        <v>1946</v>
      </c>
      <c r="H2477" s="240" t="s">
        <v>556</v>
      </c>
      <c r="I2477" s="240">
        <v>24100</v>
      </c>
      <c r="J2477" s="240" t="s">
        <v>491</v>
      </c>
      <c r="K2477" s="240" t="s">
        <v>549</v>
      </c>
      <c r="L2477" s="240" t="s">
        <v>39</v>
      </c>
      <c r="M2477" s="240" t="s">
        <v>5134</v>
      </c>
      <c r="N2477" s="192" t="s">
        <v>4710</v>
      </c>
      <c r="Q2477" s="240" t="s">
        <v>5270</v>
      </c>
      <c r="R2477" s="331">
        <v>6776</v>
      </c>
      <c r="S2477" s="240" t="s">
        <v>5131</v>
      </c>
      <c r="T2477" s="240" t="s">
        <v>5132</v>
      </c>
      <c r="U2477" s="240" t="s">
        <v>3719</v>
      </c>
      <c r="V2477" s="240">
        <v>100010001376</v>
      </c>
      <c r="AJ2477" s="198" t="str">
        <f t="shared" si="44"/>
        <v>-</v>
      </c>
      <c r="AK2477" s="230">
        <v>2015</v>
      </c>
      <c r="AL2477" s="551" t="s">
        <v>6795</v>
      </c>
    </row>
    <row r="2478" spans="2:38" x14ac:dyDescent="0.2">
      <c r="B2478" s="240">
        <v>10258599</v>
      </c>
      <c r="C2478" s="240" t="s">
        <v>31</v>
      </c>
      <c r="D2478" s="240" t="s">
        <v>32</v>
      </c>
      <c r="E2478" s="240" t="s">
        <v>4693</v>
      </c>
      <c r="F2478" s="240">
        <v>415827</v>
      </c>
      <c r="G2478" s="240" t="s">
        <v>4694</v>
      </c>
      <c r="H2478" s="240" t="s">
        <v>351</v>
      </c>
      <c r="I2478" s="240">
        <v>40501</v>
      </c>
      <c r="J2478" s="240" t="s">
        <v>4125</v>
      </c>
      <c r="K2478" s="240" t="s">
        <v>5140</v>
      </c>
      <c r="L2478" s="240" t="s">
        <v>39</v>
      </c>
      <c r="M2478" s="240" t="s">
        <v>5130</v>
      </c>
      <c r="N2478" s="192" t="s">
        <v>4710</v>
      </c>
      <c r="Q2478" s="240" t="s">
        <v>5235</v>
      </c>
      <c r="R2478" s="331">
        <v>6777</v>
      </c>
      <c r="S2478" s="240" t="s">
        <v>5131</v>
      </c>
      <c r="T2478" s="240" t="s">
        <v>5132</v>
      </c>
      <c r="U2478" s="240" t="s">
        <v>3719</v>
      </c>
      <c r="V2478" s="240">
        <v>100010001376</v>
      </c>
      <c r="AJ2478" s="198" t="str">
        <f t="shared" si="44"/>
        <v>-</v>
      </c>
      <c r="AK2478" s="230">
        <v>2015</v>
      </c>
      <c r="AL2478" s="551" t="s">
        <v>6795</v>
      </c>
    </row>
    <row r="2479" spans="2:38" x14ac:dyDescent="0.2">
      <c r="B2479" s="240">
        <v>10255382</v>
      </c>
      <c r="C2479" s="240" t="s">
        <v>31</v>
      </c>
      <c r="D2479" s="240" t="s">
        <v>32</v>
      </c>
      <c r="E2479" s="240" t="s">
        <v>4476</v>
      </c>
      <c r="F2479" s="240">
        <v>416797</v>
      </c>
      <c r="G2479" s="240" t="s">
        <v>4477</v>
      </c>
      <c r="H2479" s="240" t="s">
        <v>527</v>
      </c>
      <c r="I2479" s="240">
        <v>16640</v>
      </c>
      <c r="J2479" s="240" t="s">
        <v>496</v>
      </c>
      <c r="K2479" s="240" t="s">
        <v>497</v>
      </c>
      <c r="L2479" s="240" t="s">
        <v>39</v>
      </c>
      <c r="M2479" s="240" t="s">
        <v>5135</v>
      </c>
      <c r="Q2479" s="240" t="s">
        <v>5139</v>
      </c>
      <c r="R2479" s="331">
        <v>6778</v>
      </c>
      <c r="S2479" s="240" t="s">
        <v>5131</v>
      </c>
      <c r="T2479" s="240" t="s">
        <v>5132</v>
      </c>
      <c r="U2479" s="240" t="s">
        <v>3719</v>
      </c>
      <c r="V2479" s="240">
        <v>100010001376</v>
      </c>
      <c r="AJ2479" s="198" t="str">
        <f t="shared" si="44"/>
        <v>-</v>
      </c>
      <c r="AK2479" s="230">
        <v>2015</v>
      </c>
      <c r="AL2479" s="551" t="s">
        <v>6795</v>
      </c>
    </row>
    <row r="2480" spans="2:38" x14ac:dyDescent="0.2">
      <c r="B2480" s="240">
        <v>10255383</v>
      </c>
      <c r="C2480" s="240" t="s">
        <v>31</v>
      </c>
      <c r="D2480" s="240" t="s">
        <v>32</v>
      </c>
      <c r="E2480" s="240" t="s">
        <v>4476</v>
      </c>
      <c r="F2480" s="240">
        <v>416797</v>
      </c>
      <c r="G2480" s="240" t="s">
        <v>4477</v>
      </c>
      <c r="H2480" s="240" t="s">
        <v>527</v>
      </c>
      <c r="I2480" s="240">
        <v>16660</v>
      </c>
      <c r="J2480" s="240" t="s">
        <v>496</v>
      </c>
      <c r="K2480" s="240" t="s">
        <v>497</v>
      </c>
      <c r="L2480" s="240" t="s">
        <v>39</v>
      </c>
      <c r="M2480" s="240" t="s">
        <v>5135</v>
      </c>
      <c r="Q2480" s="240" t="s">
        <v>5139</v>
      </c>
      <c r="R2480" s="331">
        <v>6779</v>
      </c>
      <c r="S2480" s="240" t="s">
        <v>5131</v>
      </c>
      <c r="T2480" s="240" t="s">
        <v>5132</v>
      </c>
      <c r="U2480" s="240" t="s">
        <v>3719</v>
      </c>
      <c r="V2480" s="240">
        <v>100010001376</v>
      </c>
      <c r="AJ2480" s="198" t="str">
        <f t="shared" si="44"/>
        <v>-</v>
      </c>
      <c r="AK2480" s="230">
        <v>2015</v>
      </c>
      <c r="AL2480" s="551" t="s">
        <v>6795</v>
      </c>
    </row>
    <row r="2481" spans="2:38" x14ac:dyDescent="0.2">
      <c r="B2481" s="240">
        <v>10229266</v>
      </c>
      <c r="C2481" s="240" t="s">
        <v>31</v>
      </c>
      <c r="D2481" s="240" t="s">
        <v>32</v>
      </c>
      <c r="E2481" s="240" t="s">
        <v>4476</v>
      </c>
      <c r="F2481" s="240">
        <v>416797</v>
      </c>
      <c r="G2481" s="240" t="s">
        <v>4477</v>
      </c>
      <c r="H2481" s="240" t="s">
        <v>527</v>
      </c>
      <c r="I2481" s="240">
        <v>65200</v>
      </c>
      <c r="J2481" s="240" t="s">
        <v>486</v>
      </c>
      <c r="K2481" s="240" t="s">
        <v>553</v>
      </c>
      <c r="L2481" s="240" t="s">
        <v>39</v>
      </c>
      <c r="M2481" s="240" t="s">
        <v>5135</v>
      </c>
      <c r="N2481" s="192" t="s">
        <v>4710</v>
      </c>
      <c r="Q2481" s="240" t="s">
        <v>5281</v>
      </c>
      <c r="R2481" s="331">
        <v>6780</v>
      </c>
      <c r="S2481" s="240" t="s">
        <v>5131</v>
      </c>
      <c r="T2481" s="240" t="s">
        <v>5132</v>
      </c>
      <c r="U2481" s="240" t="s">
        <v>3719</v>
      </c>
      <c r="V2481" s="240">
        <v>100010001376</v>
      </c>
      <c r="AJ2481" s="198" t="str">
        <f t="shared" si="44"/>
        <v>-</v>
      </c>
      <c r="AK2481" s="230">
        <v>2015</v>
      </c>
      <c r="AL2481" s="551" t="s">
        <v>6795</v>
      </c>
    </row>
    <row r="2482" spans="2:38" x14ac:dyDescent="0.2">
      <c r="B2482" s="240">
        <v>10254951</v>
      </c>
      <c r="C2482" s="240" t="s">
        <v>31</v>
      </c>
      <c r="D2482" s="240" t="s">
        <v>32</v>
      </c>
      <c r="E2482" s="240" t="s">
        <v>5141</v>
      </c>
      <c r="F2482" s="240">
        <v>410786</v>
      </c>
      <c r="G2482" s="240" t="s">
        <v>1946</v>
      </c>
      <c r="H2482" s="240" t="s">
        <v>556</v>
      </c>
      <c r="I2482" s="240">
        <v>5800</v>
      </c>
      <c r="J2482" s="240" t="s">
        <v>486</v>
      </c>
      <c r="K2482" s="240" t="s">
        <v>5142</v>
      </c>
      <c r="L2482" s="240" t="s">
        <v>39</v>
      </c>
      <c r="M2482" s="240" t="s">
        <v>5134</v>
      </c>
      <c r="N2482" s="192" t="s">
        <v>4710</v>
      </c>
      <c r="Q2482" s="240" t="s">
        <v>5282</v>
      </c>
      <c r="R2482" s="331">
        <v>6781</v>
      </c>
      <c r="S2482" s="240" t="s">
        <v>5131</v>
      </c>
      <c r="T2482" s="240" t="s">
        <v>5132</v>
      </c>
      <c r="U2482" s="240" t="s">
        <v>3719</v>
      </c>
      <c r="V2482" s="240">
        <v>100010001376</v>
      </c>
      <c r="AJ2482" s="198" t="str">
        <f t="shared" si="44"/>
        <v>-</v>
      </c>
      <c r="AK2482" s="230">
        <v>2015</v>
      </c>
      <c r="AL2482" s="551" t="s">
        <v>6795</v>
      </c>
    </row>
    <row r="2483" spans="2:38" x14ac:dyDescent="0.2">
      <c r="B2483" s="240">
        <v>10254414</v>
      </c>
      <c r="C2483" s="240" t="s">
        <v>31</v>
      </c>
      <c r="D2483" s="240" t="s">
        <v>1242</v>
      </c>
      <c r="E2483" s="240" t="s">
        <v>4686</v>
      </c>
      <c r="F2483" s="240">
        <v>400657</v>
      </c>
      <c r="G2483" s="240" t="s">
        <v>4687</v>
      </c>
      <c r="H2483" s="240" t="s">
        <v>556</v>
      </c>
      <c r="I2483" s="240">
        <v>23710</v>
      </c>
      <c r="J2483" s="240" t="s">
        <v>1074</v>
      </c>
      <c r="K2483" s="240" t="s">
        <v>1363</v>
      </c>
      <c r="L2483" s="240" t="s">
        <v>39</v>
      </c>
      <c r="M2483" s="240" t="s">
        <v>5134</v>
      </c>
      <c r="N2483" s="192" t="s">
        <v>4710</v>
      </c>
      <c r="Q2483" s="240" t="s">
        <v>5280</v>
      </c>
      <c r="R2483" s="331">
        <v>6782</v>
      </c>
      <c r="S2483" s="240" t="s">
        <v>5131</v>
      </c>
      <c r="T2483" s="240" t="s">
        <v>5132</v>
      </c>
      <c r="U2483" s="240" t="s">
        <v>3719</v>
      </c>
      <c r="V2483" s="240">
        <v>100010001376</v>
      </c>
      <c r="AJ2483" s="198" t="str">
        <f t="shared" si="44"/>
        <v>-</v>
      </c>
      <c r="AK2483" s="230">
        <v>2015</v>
      </c>
      <c r="AL2483" s="551" t="s">
        <v>6795</v>
      </c>
    </row>
    <row r="2484" spans="2:38" x14ac:dyDescent="0.2">
      <c r="B2484" s="240">
        <v>10242275</v>
      </c>
      <c r="C2484" s="240" t="s">
        <v>31</v>
      </c>
      <c r="D2484" s="240" t="s">
        <v>32</v>
      </c>
      <c r="E2484" s="240" t="s">
        <v>4715</v>
      </c>
      <c r="F2484" s="240">
        <v>416307</v>
      </c>
      <c r="G2484" s="240" t="s">
        <v>4716</v>
      </c>
      <c r="H2484" s="240" t="s">
        <v>439</v>
      </c>
      <c r="I2484" s="240">
        <v>37500</v>
      </c>
      <c r="J2484" s="240" t="s">
        <v>356</v>
      </c>
      <c r="K2484" s="240" t="s">
        <v>357</v>
      </c>
      <c r="L2484" s="240" t="s">
        <v>39</v>
      </c>
      <c r="M2484" s="240" t="s">
        <v>5135</v>
      </c>
      <c r="N2484" s="192" t="s">
        <v>4710</v>
      </c>
      <c r="Q2484" s="240" t="s">
        <v>5139</v>
      </c>
      <c r="R2484" s="331">
        <v>6783</v>
      </c>
      <c r="S2484" s="240" t="s">
        <v>5131</v>
      </c>
      <c r="T2484" s="240" t="s">
        <v>5132</v>
      </c>
      <c r="U2484" s="240" t="s">
        <v>3719</v>
      </c>
      <c r="V2484" s="240">
        <v>100010001376</v>
      </c>
      <c r="AJ2484" s="198" t="str">
        <f t="shared" si="44"/>
        <v>-</v>
      </c>
      <c r="AK2484" s="230">
        <v>2015</v>
      </c>
      <c r="AL2484" s="551" t="s">
        <v>6795</v>
      </c>
    </row>
    <row r="2485" spans="2:38" x14ac:dyDescent="0.2">
      <c r="B2485" s="240">
        <v>10255227</v>
      </c>
      <c r="C2485" s="240" t="s">
        <v>31</v>
      </c>
      <c r="D2485" s="240" t="s">
        <v>32</v>
      </c>
      <c r="E2485" s="240" t="s">
        <v>5133</v>
      </c>
      <c r="F2485" s="240">
        <v>410786</v>
      </c>
      <c r="G2485" s="240" t="s">
        <v>1946</v>
      </c>
      <c r="H2485" s="240" t="s">
        <v>556</v>
      </c>
      <c r="I2485" s="240">
        <v>24050</v>
      </c>
      <c r="J2485" s="240" t="s">
        <v>356</v>
      </c>
      <c r="K2485" s="240" t="s">
        <v>357</v>
      </c>
      <c r="L2485" s="240" t="s">
        <v>39</v>
      </c>
      <c r="M2485" s="240" t="s">
        <v>5134</v>
      </c>
      <c r="N2485" s="192" t="s">
        <v>4710</v>
      </c>
      <c r="Q2485" s="240" t="s">
        <v>5267</v>
      </c>
      <c r="R2485" s="331">
        <v>6784</v>
      </c>
      <c r="S2485" s="240" t="s">
        <v>5131</v>
      </c>
      <c r="T2485" s="240" t="s">
        <v>5132</v>
      </c>
      <c r="U2485" s="240" t="s">
        <v>3719</v>
      </c>
      <c r="V2485" s="240">
        <v>100010001376</v>
      </c>
      <c r="AJ2485" s="198" t="str">
        <f t="shared" si="44"/>
        <v>-</v>
      </c>
      <c r="AK2485" s="230">
        <v>2015</v>
      </c>
      <c r="AL2485" s="551" t="s">
        <v>6795</v>
      </c>
    </row>
    <row r="2486" spans="2:38" x14ac:dyDescent="0.2">
      <c r="B2486" s="240">
        <v>10257943</v>
      </c>
      <c r="C2486" s="240" t="s">
        <v>31</v>
      </c>
      <c r="D2486" s="240" t="s">
        <v>32</v>
      </c>
      <c r="E2486" s="240" t="s">
        <v>4693</v>
      </c>
      <c r="F2486" s="240">
        <v>415827</v>
      </c>
      <c r="G2486" s="240" t="s">
        <v>4694</v>
      </c>
      <c r="H2486" s="240" t="s">
        <v>351</v>
      </c>
      <c r="I2486" s="240">
        <v>39720</v>
      </c>
      <c r="J2486" s="240" t="s">
        <v>356</v>
      </c>
      <c r="K2486" s="240" t="s">
        <v>357</v>
      </c>
      <c r="L2486" s="240" t="s">
        <v>39</v>
      </c>
      <c r="M2486" s="240" t="s">
        <v>5135</v>
      </c>
      <c r="N2486" s="192" t="s">
        <v>4710</v>
      </c>
      <c r="Q2486" s="240" t="s">
        <v>5171</v>
      </c>
      <c r="R2486" s="331">
        <v>6785</v>
      </c>
      <c r="S2486" s="240" t="s">
        <v>5131</v>
      </c>
      <c r="T2486" s="240" t="s">
        <v>5132</v>
      </c>
      <c r="U2486" s="240" t="s">
        <v>3719</v>
      </c>
      <c r="V2486" s="240">
        <v>100010001376</v>
      </c>
      <c r="AJ2486" s="198" t="str">
        <f t="shared" si="44"/>
        <v>-</v>
      </c>
      <c r="AK2486" s="230">
        <v>2015</v>
      </c>
      <c r="AL2486" s="551" t="s">
        <v>6795</v>
      </c>
    </row>
    <row r="2487" spans="2:38" x14ac:dyDescent="0.2">
      <c r="B2487" s="240">
        <v>10255527</v>
      </c>
      <c r="C2487" s="240" t="s">
        <v>31</v>
      </c>
      <c r="D2487" s="240" t="s">
        <v>32</v>
      </c>
      <c r="E2487" s="240" t="s">
        <v>4476</v>
      </c>
      <c r="F2487" s="240">
        <v>416797</v>
      </c>
      <c r="G2487" s="240" t="s">
        <v>4477</v>
      </c>
      <c r="H2487" s="240" t="s">
        <v>527</v>
      </c>
      <c r="I2487" s="240">
        <v>1600</v>
      </c>
      <c r="J2487" s="240" t="s">
        <v>835</v>
      </c>
      <c r="K2487" s="240" t="s">
        <v>1412</v>
      </c>
      <c r="L2487" s="240" t="s">
        <v>39</v>
      </c>
      <c r="M2487" s="240" t="s">
        <v>5135</v>
      </c>
      <c r="N2487" s="192" t="s">
        <v>4710</v>
      </c>
      <c r="Q2487" s="240" t="s">
        <v>5269</v>
      </c>
      <c r="R2487" s="331">
        <v>6786</v>
      </c>
      <c r="S2487" s="240" t="s">
        <v>5131</v>
      </c>
      <c r="T2487" s="240" t="s">
        <v>5132</v>
      </c>
      <c r="U2487" s="240" t="s">
        <v>3719</v>
      </c>
      <c r="V2487" s="240">
        <v>100010001376</v>
      </c>
      <c r="AJ2487" s="198" t="str">
        <f t="shared" si="44"/>
        <v>-</v>
      </c>
      <c r="AK2487" s="230">
        <v>2015</v>
      </c>
      <c r="AL2487" s="551" t="s">
        <v>6795</v>
      </c>
    </row>
    <row r="2488" spans="2:38" x14ac:dyDescent="0.2">
      <c r="B2488" s="240">
        <v>10241203</v>
      </c>
      <c r="C2488" s="240" t="s">
        <v>31</v>
      </c>
      <c r="D2488" s="240" t="s">
        <v>1242</v>
      </c>
      <c r="E2488" s="240" t="s">
        <v>4686</v>
      </c>
      <c r="F2488" s="240">
        <v>400657</v>
      </c>
      <c r="G2488" s="240" t="s">
        <v>4687</v>
      </c>
      <c r="H2488" s="240" t="s">
        <v>556</v>
      </c>
      <c r="I2488" s="240">
        <v>361300</v>
      </c>
      <c r="J2488" s="240" t="s">
        <v>474</v>
      </c>
      <c r="K2488" s="240" t="s">
        <v>1363</v>
      </c>
      <c r="L2488" s="240" t="s">
        <v>39</v>
      </c>
      <c r="M2488" s="240" t="s">
        <v>5134</v>
      </c>
      <c r="N2488" s="192" t="s">
        <v>4710</v>
      </c>
      <c r="Q2488" s="240" t="s">
        <v>5268</v>
      </c>
      <c r="R2488" s="331">
        <v>6787</v>
      </c>
      <c r="S2488" s="240" t="s">
        <v>5131</v>
      </c>
      <c r="T2488" s="240" t="s">
        <v>5132</v>
      </c>
      <c r="U2488" s="240" t="s">
        <v>3719</v>
      </c>
      <c r="V2488" s="240">
        <v>100010001376</v>
      </c>
      <c r="AJ2488" s="198" t="str">
        <f t="shared" si="44"/>
        <v>-</v>
      </c>
      <c r="AK2488" s="230">
        <v>2015</v>
      </c>
      <c r="AL2488" s="551" t="s">
        <v>6795</v>
      </c>
    </row>
    <row r="2489" spans="2:38" x14ac:dyDescent="0.2">
      <c r="B2489" s="240">
        <v>10257802</v>
      </c>
      <c r="C2489" s="240" t="s">
        <v>31</v>
      </c>
      <c r="D2489" s="240" t="s">
        <v>32</v>
      </c>
      <c r="E2489" s="240" t="s">
        <v>4693</v>
      </c>
      <c r="F2489" s="240">
        <v>415827</v>
      </c>
      <c r="G2489" s="240" t="s">
        <v>4694</v>
      </c>
      <c r="H2489" s="240" t="s">
        <v>351</v>
      </c>
      <c r="I2489" s="240">
        <v>151901</v>
      </c>
      <c r="J2489" s="240" t="s">
        <v>474</v>
      </c>
      <c r="K2489" s="240" t="s">
        <v>5143</v>
      </c>
      <c r="L2489" s="240" t="s">
        <v>39</v>
      </c>
      <c r="M2489" s="240" t="s">
        <v>5130</v>
      </c>
      <c r="N2489" s="192" t="s">
        <v>4710</v>
      </c>
      <c r="Q2489" s="240" t="s">
        <v>5276</v>
      </c>
      <c r="R2489" s="331">
        <v>6788</v>
      </c>
      <c r="S2489" s="240" t="s">
        <v>5131</v>
      </c>
      <c r="T2489" s="240" t="s">
        <v>5132</v>
      </c>
      <c r="U2489" s="240" t="s">
        <v>3719</v>
      </c>
      <c r="V2489" s="240">
        <v>100010001376</v>
      </c>
      <c r="AJ2489" s="198" t="str">
        <f t="shared" si="44"/>
        <v>-</v>
      </c>
      <c r="AK2489" s="230">
        <v>2015</v>
      </c>
      <c r="AL2489" s="551" t="s">
        <v>6795</v>
      </c>
    </row>
    <row r="2490" spans="2:38" x14ac:dyDescent="0.2">
      <c r="B2490" s="240">
        <v>10233502</v>
      </c>
      <c r="C2490" s="240" t="s">
        <v>31</v>
      </c>
      <c r="D2490" s="240" t="s">
        <v>32</v>
      </c>
      <c r="E2490" s="240" t="s">
        <v>4476</v>
      </c>
      <c r="F2490" s="240">
        <v>416797</v>
      </c>
      <c r="G2490" s="240" t="s">
        <v>4477</v>
      </c>
      <c r="H2490" s="240" t="s">
        <v>527</v>
      </c>
      <c r="I2490" s="240">
        <v>25001</v>
      </c>
      <c r="J2490" s="240" t="s">
        <v>4302</v>
      </c>
      <c r="K2490" s="240" t="s">
        <v>950</v>
      </c>
      <c r="L2490" s="240" t="s">
        <v>39</v>
      </c>
      <c r="M2490" s="240" t="s">
        <v>5135</v>
      </c>
      <c r="N2490" s="192" t="s">
        <v>4265</v>
      </c>
      <c r="Q2490" s="240" t="s">
        <v>5299</v>
      </c>
      <c r="R2490" s="331">
        <v>6789</v>
      </c>
      <c r="S2490" s="240" t="s">
        <v>5131</v>
      </c>
      <c r="T2490" s="240" t="s">
        <v>5132</v>
      </c>
      <c r="U2490" s="240" t="s">
        <v>3719</v>
      </c>
      <c r="V2490" s="240">
        <v>100010001376</v>
      </c>
      <c r="AJ2490" s="198" t="str">
        <f t="shared" si="44"/>
        <v>-</v>
      </c>
      <c r="AK2490" s="230">
        <v>2015</v>
      </c>
      <c r="AL2490" s="551" t="s">
        <v>6795</v>
      </c>
    </row>
    <row r="2491" spans="2:38" x14ac:dyDescent="0.2">
      <c r="B2491" s="240">
        <v>10233503</v>
      </c>
      <c r="C2491" s="240" t="s">
        <v>31</v>
      </c>
      <c r="D2491" s="240" t="s">
        <v>32</v>
      </c>
      <c r="E2491" s="240" t="s">
        <v>4476</v>
      </c>
      <c r="F2491" s="240">
        <v>416797</v>
      </c>
      <c r="G2491" s="240" t="s">
        <v>4477</v>
      </c>
      <c r="H2491" s="240" t="s">
        <v>527</v>
      </c>
      <c r="I2491" s="240">
        <v>32201</v>
      </c>
      <c r="J2491" s="240" t="s">
        <v>4309</v>
      </c>
      <c r="K2491" s="240" t="s">
        <v>445</v>
      </c>
      <c r="L2491" s="240" t="s">
        <v>39</v>
      </c>
      <c r="M2491" s="240" t="s">
        <v>5135</v>
      </c>
      <c r="N2491" s="192" t="s">
        <v>4265</v>
      </c>
      <c r="Q2491" s="240" t="s">
        <v>5309</v>
      </c>
      <c r="R2491" s="331">
        <v>6790</v>
      </c>
      <c r="S2491" s="240" t="s">
        <v>5131</v>
      </c>
      <c r="T2491" s="240" t="s">
        <v>5132</v>
      </c>
      <c r="U2491" s="240" t="s">
        <v>3719</v>
      </c>
      <c r="V2491" s="240">
        <v>100010001376</v>
      </c>
      <c r="AJ2491" s="198" t="str">
        <f t="shared" si="44"/>
        <v>-</v>
      </c>
      <c r="AK2491" s="230">
        <v>2015</v>
      </c>
      <c r="AL2491" s="551" t="s">
        <v>6795</v>
      </c>
    </row>
    <row r="2492" spans="2:38" x14ac:dyDescent="0.2">
      <c r="B2492" s="240" t="s">
        <v>5144</v>
      </c>
      <c r="C2492" s="240" t="s">
        <v>31</v>
      </c>
      <c r="D2492" s="240" t="s">
        <v>32</v>
      </c>
      <c r="E2492" s="240" t="s">
        <v>5145</v>
      </c>
      <c r="F2492" s="240" t="s">
        <v>463</v>
      </c>
      <c r="G2492" s="240" t="s">
        <v>260</v>
      </c>
      <c r="H2492" s="240" t="s">
        <v>261</v>
      </c>
      <c r="I2492" s="240">
        <v>10</v>
      </c>
      <c r="J2492" s="240" t="s">
        <v>4089</v>
      </c>
      <c r="K2492" s="240" t="s">
        <v>3429</v>
      </c>
      <c r="L2492" s="240" t="s">
        <v>39</v>
      </c>
      <c r="M2492" s="240" t="s">
        <v>5130</v>
      </c>
      <c r="N2492" s="192" t="s">
        <v>4265</v>
      </c>
      <c r="Q2492" s="240" t="s">
        <v>5384</v>
      </c>
      <c r="R2492" s="331">
        <v>6791</v>
      </c>
      <c r="S2492" s="240" t="s">
        <v>5131</v>
      </c>
      <c r="T2492" s="240" t="s">
        <v>5132</v>
      </c>
      <c r="U2492" s="240" t="s">
        <v>3719</v>
      </c>
      <c r="V2492" s="240">
        <v>100010001376</v>
      </c>
      <c r="AJ2492" s="198" t="str">
        <f t="shared" si="44"/>
        <v>-</v>
      </c>
      <c r="AK2492" s="230">
        <v>2015</v>
      </c>
      <c r="AL2492" s="551" t="s">
        <v>6795</v>
      </c>
    </row>
    <row r="2493" spans="2:38" x14ac:dyDescent="0.2">
      <c r="B2493" s="240" t="s">
        <v>5146</v>
      </c>
      <c r="C2493" s="240" t="s">
        <v>31</v>
      </c>
      <c r="D2493" s="240" t="s">
        <v>32</v>
      </c>
      <c r="E2493" s="240" t="s">
        <v>5147</v>
      </c>
      <c r="F2493" s="240">
        <v>601099</v>
      </c>
      <c r="G2493" s="240" t="s">
        <v>4111</v>
      </c>
      <c r="H2493" s="240" t="s">
        <v>35</v>
      </c>
      <c r="I2493" s="240">
        <v>10100</v>
      </c>
      <c r="J2493" s="240" t="s">
        <v>362</v>
      </c>
      <c r="K2493" s="240" t="s">
        <v>4188</v>
      </c>
      <c r="L2493" s="240" t="s">
        <v>364</v>
      </c>
      <c r="M2493" s="240" t="s">
        <v>5134</v>
      </c>
      <c r="N2493" s="192" t="s">
        <v>4265</v>
      </c>
      <c r="Q2493" s="240" t="s">
        <v>5290</v>
      </c>
      <c r="R2493" s="331">
        <v>6792</v>
      </c>
      <c r="S2493" s="240" t="s">
        <v>5131</v>
      </c>
      <c r="T2493" s="240" t="s">
        <v>5132</v>
      </c>
      <c r="U2493" s="240" t="s">
        <v>3719</v>
      </c>
      <c r="V2493" s="240">
        <v>100010001376</v>
      </c>
      <c r="AJ2493" s="198" t="str">
        <f t="shared" si="44"/>
        <v>-</v>
      </c>
      <c r="AK2493" s="230">
        <v>2015</v>
      </c>
      <c r="AL2493" s="551" t="s">
        <v>6795</v>
      </c>
    </row>
    <row r="2494" spans="2:38" x14ac:dyDescent="0.2">
      <c r="B2494" s="240">
        <v>10257811</v>
      </c>
      <c r="C2494" s="240" t="s">
        <v>31</v>
      </c>
      <c r="D2494" s="240" t="s">
        <v>32</v>
      </c>
      <c r="E2494" s="240" t="s">
        <v>4693</v>
      </c>
      <c r="F2494" s="240">
        <v>415827</v>
      </c>
      <c r="G2494" s="240" t="s">
        <v>4694</v>
      </c>
      <c r="H2494" s="240" t="s">
        <v>351</v>
      </c>
      <c r="I2494" s="240">
        <v>75401</v>
      </c>
      <c r="J2494" s="240" t="s">
        <v>4309</v>
      </c>
      <c r="K2494" s="240" t="s">
        <v>445</v>
      </c>
      <c r="L2494" s="240" t="s">
        <v>39</v>
      </c>
      <c r="M2494" s="240" t="s">
        <v>5236</v>
      </c>
      <c r="N2494" s="192" t="s">
        <v>4252</v>
      </c>
      <c r="Q2494" s="240" t="s">
        <v>5367</v>
      </c>
      <c r="R2494" s="331">
        <v>6837</v>
      </c>
      <c r="S2494" s="240" t="s">
        <v>5237</v>
      </c>
      <c r="T2494" s="240" t="s">
        <v>5238</v>
      </c>
      <c r="U2494" s="240" t="s">
        <v>3719</v>
      </c>
      <c r="V2494" s="240">
        <v>100010001376</v>
      </c>
      <c r="AJ2494" s="198" t="str">
        <f t="shared" si="44"/>
        <v>-</v>
      </c>
      <c r="AK2494" s="230">
        <v>2015</v>
      </c>
      <c r="AL2494" s="551" t="s">
        <v>6795</v>
      </c>
    </row>
    <row r="2495" spans="2:38" x14ac:dyDescent="0.2">
      <c r="B2495" s="240">
        <v>10261219</v>
      </c>
      <c r="C2495" s="240" t="s">
        <v>31</v>
      </c>
      <c r="D2495" s="240" t="s">
        <v>32</v>
      </c>
      <c r="E2495" s="240" t="s">
        <v>4693</v>
      </c>
      <c r="F2495" s="240">
        <v>415827</v>
      </c>
      <c r="G2495" s="240" t="s">
        <v>4694</v>
      </c>
      <c r="H2495" s="240" t="s">
        <v>351</v>
      </c>
      <c r="I2495" s="240">
        <v>205001</v>
      </c>
      <c r="J2495" s="240" t="s">
        <v>474</v>
      </c>
      <c r="K2495" s="240" t="s">
        <v>5239</v>
      </c>
      <c r="L2495" s="240" t="s">
        <v>39</v>
      </c>
      <c r="M2495" s="240" t="s">
        <v>5236</v>
      </c>
      <c r="N2495" s="192" t="s">
        <v>4710</v>
      </c>
      <c r="Q2495" s="240" t="s">
        <v>5300</v>
      </c>
      <c r="R2495" s="331">
        <v>6838</v>
      </c>
      <c r="S2495" s="240" t="s">
        <v>5237</v>
      </c>
      <c r="T2495" s="240" t="s">
        <v>5238</v>
      </c>
      <c r="U2495" s="240" t="s">
        <v>3719</v>
      </c>
      <c r="V2495" s="240">
        <v>100010001376</v>
      </c>
      <c r="AJ2495" s="198" t="str">
        <f t="shared" si="44"/>
        <v>-</v>
      </c>
      <c r="AK2495" s="230">
        <v>2015</v>
      </c>
      <c r="AL2495" s="551" t="s">
        <v>6795</v>
      </c>
    </row>
    <row r="2496" spans="2:38" x14ac:dyDescent="0.2">
      <c r="B2496" s="240">
        <v>10251705</v>
      </c>
      <c r="C2496" s="240" t="s">
        <v>31</v>
      </c>
      <c r="D2496" s="240" t="s">
        <v>32</v>
      </c>
      <c r="E2496" s="240" t="s">
        <v>5136</v>
      </c>
      <c r="F2496" s="240">
        <v>401893</v>
      </c>
      <c r="G2496" s="240" t="s">
        <v>4968</v>
      </c>
      <c r="H2496" s="240" t="s">
        <v>4969</v>
      </c>
      <c r="I2496" s="240">
        <v>21100</v>
      </c>
      <c r="J2496" s="240" t="s">
        <v>290</v>
      </c>
      <c r="K2496" s="240" t="s">
        <v>413</v>
      </c>
      <c r="L2496" s="240" t="s">
        <v>39</v>
      </c>
      <c r="M2496" s="240" t="s">
        <v>5240</v>
      </c>
      <c r="N2496" s="192" t="s">
        <v>4265</v>
      </c>
      <c r="Q2496" s="240" t="s">
        <v>5371</v>
      </c>
      <c r="R2496" s="331">
        <v>6839</v>
      </c>
      <c r="S2496" s="240" t="s">
        <v>5237</v>
      </c>
      <c r="T2496" s="240" t="s">
        <v>5238</v>
      </c>
      <c r="U2496" s="240" t="s">
        <v>3719</v>
      </c>
      <c r="V2496" s="240">
        <v>100010001376</v>
      </c>
      <c r="AJ2496" s="198" t="str">
        <f t="shared" si="44"/>
        <v>-</v>
      </c>
      <c r="AK2496" s="230">
        <v>2015</v>
      </c>
      <c r="AL2496" s="551" t="s">
        <v>6795</v>
      </c>
    </row>
    <row r="2497" spans="2:38" x14ac:dyDescent="0.2">
      <c r="B2497" s="240">
        <v>10251966</v>
      </c>
      <c r="C2497" s="240" t="s">
        <v>31</v>
      </c>
      <c r="D2497" s="240" t="s">
        <v>32</v>
      </c>
      <c r="E2497" s="240" t="s">
        <v>5136</v>
      </c>
      <c r="F2497" s="240">
        <v>401893</v>
      </c>
      <c r="G2497" s="240" t="s">
        <v>4968</v>
      </c>
      <c r="H2497" s="240" t="s">
        <v>4969</v>
      </c>
      <c r="I2497" s="240">
        <v>29910</v>
      </c>
      <c r="J2497" s="240" t="s">
        <v>356</v>
      </c>
      <c r="K2497" s="240" t="s">
        <v>357</v>
      </c>
      <c r="L2497" s="240" t="s">
        <v>39</v>
      </c>
      <c r="M2497" s="240" t="s">
        <v>5240</v>
      </c>
      <c r="N2497" s="192" t="s">
        <v>4710</v>
      </c>
      <c r="Q2497" s="240" t="s">
        <v>5289</v>
      </c>
      <c r="R2497" s="331">
        <v>6840</v>
      </c>
      <c r="S2497" s="240" t="s">
        <v>5237</v>
      </c>
      <c r="T2497" s="240" t="s">
        <v>5238</v>
      </c>
      <c r="U2497" s="240" t="s">
        <v>3719</v>
      </c>
      <c r="V2497" s="240">
        <v>100010001376</v>
      </c>
      <c r="AJ2497" s="198" t="str">
        <f t="shared" si="44"/>
        <v>-</v>
      </c>
      <c r="AK2497" s="230">
        <v>2015</v>
      </c>
      <c r="AL2497" s="551" t="s">
        <v>6795</v>
      </c>
    </row>
    <row r="2498" spans="2:38" x14ac:dyDescent="0.2">
      <c r="B2498" s="240">
        <v>10251967</v>
      </c>
      <c r="C2498" s="240" t="s">
        <v>31</v>
      </c>
      <c r="D2498" s="240" t="s">
        <v>32</v>
      </c>
      <c r="E2498" s="240" t="s">
        <v>5136</v>
      </c>
      <c r="F2498" s="240">
        <v>401893</v>
      </c>
      <c r="G2498" s="240" t="s">
        <v>4968</v>
      </c>
      <c r="H2498" s="240" t="s">
        <v>4969</v>
      </c>
      <c r="I2498" s="240">
        <v>30010</v>
      </c>
      <c r="J2498" s="240" t="s">
        <v>491</v>
      </c>
      <c r="K2498" s="240" t="s">
        <v>549</v>
      </c>
      <c r="L2498" s="240" t="s">
        <v>39</v>
      </c>
      <c r="M2498" s="240" t="s">
        <v>5240</v>
      </c>
      <c r="N2498" s="192" t="s">
        <v>4710</v>
      </c>
      <c r="Q2498" s="240" t="s">
        <v>5294</v>
      </c>
      <c r="R2498" s="331">
        <v>6841</v>
      </c>
      <c r="S2498" s="240" t="s">
        <v>5237</v>
      </c>
      <c r="T2498" s="240" t="s">
        <v>5238</v>
      </c>
      <c r="U2498" s="240" t="s">
        <v>3719</v>
      </c>
      <c r="V2498" s="240">
        <v>100010001376</v>
      </c>
      <c r="AJ2498" s="198" t="str">
        <f t="shared" si="44"/>
        <v>-</v>
      </c>
      <c r="AK2498" s="230">
        <v>2015</v>
      </c>
      <c r="AL2498" s="551" t="s">
        <v>6795</v>
      </c>
    </row>
    <row r="2499" spans="2:38" x14ac:dyDescent="0.2">
      <c r="B2499" s="240">
        <v>10251254</v>
      </c>
      <c r="C2499" s="240" t="s">
        <v>31</v>
      </c>
      <c r="D2499" s="240" t="s">
        <v>32</v>
      </c>
      <c r="E2499" s="240" t="s">
        <v>5136</v>
      </c>
      <c r="F2499" s="240">
        <v>401893</v>
      </c>
      <c r="G2499" s="240" t="s">
        <v>4968</v>
      </c>
      <c r="H2499" s="240" t="s">
        <v>4969</v>
      </c>
      <c r="I2499" s="240">
        <v>40100</v>
      </c>
      <c r="J2499" s="240" t="s">
        <v>356</v>
      </c>
      <c r="K2499" s="240" t="s">
        <v>5241</v>
      </c>
      <c r="L2499" s="240" t="s">
        <v>39</v>
      </c>
      <c r="M2499" s="240" t="s">
        <v>5240</v>
      </c>
      <c r="N2499" s="192" t="s">
        <v>4710</v>
      </c>
      <c r="Q2499" s="240" t="s">
        <v>5288</v>
      </c>
      <c r="R2499" s="331">
        <v>6842</v>
      </c>
      <c r="S2499" s="240" t="s">
        <v>5237</v>
      </c>
      <c r="T2499" s="240" t="s">
        <v>5238</v>
      </c>
      <c r="U2499" s="240" t="s">
        <v>3719</v>
      </c>
      <c r="V2499" s="240">
        <v>100010001376</v>
      </c>
      <c r="AJ2499" s="198" t="str">
        <f t="shared" si="44"/>
        <v>-</v>
      </c>
      <c r="AK2499" s="230">
        <v>2015</v>
      </c>
      <c r="AL2499" s="551" t="s">
        <v>6795</v>
      </c>
    </row>
    <row r="2500" spans="2:38" x14ac:dyDescent="0.2">
      <c r="B2500" s="240">
        <v>10251716</v>
      </c>
      <c r="C2500" s="240" t="s">
        <v>31</v>
      </c>
      <c r="D2500" s="240" t="s">
        <v>32</v>
      </c>
      <c r="E2500" s="240" t="s">
        <v>5136</v>
      </c>
      <c r="F2500" s="240">
        <v>401893</v>
      </c>
      <c r="G2500" s="240" t="s">
        <v>4968</v>
      </c>
      <c r="H2500" s="240" t="s">
        <v>4969</v>
      </c>
      <c r="I2500" s="240">
        <v>42200</v>
      </c>
      <c r="J2500" s="240" t="s">
        <v>4302</v>
      </c>
      <c r="K2500" s="240" t="s">
        <v>950</v>
      </c>
      <c r="L2500" s="240" t="s">
        <v>39</v>
      </c>
      <c r="M2500" s="240" t="s">
        <v>5240</v>
      </c>
      <c r="N2500" s="192" t="s">
        <v>4252</v>
      </c>
      <c r="Q2500" s="240" t="s">
        <v>5366</v>
      </c>
      <c r="R2500" s="331">
        <v>6843</v>
      </c>
      <c r="S2500" s="240" t="s">
        <v>5237</v>
      </c>
      <c r="T2500" s="240" t="s">
        <v>5238</v>
      </c>
      <c r="U2500" s="240" t="s">
        <v>3719</v>
      </c>
      <c r="V2500" s="240">
        <v>100010001376</v>
      </c>
      <c r="AJ2500" s="198" t="str">
        <f t="shared" si="44"/>
        <v>-</v>
      </c>
      <c r="AK2500" s="230">
        <v>2015</v>
      </c>
      <c r="AL2500" s="551" t="s">
        <v>6795</v>
      </c>
    </row>
    <row r="2501" spans="2:38" x14ac:dyDescent="0.2">
      <c r="B2501" s="240">
        <v>10251717</v>
      </c>
      <c r="C2501" s="240" t="s">
        <v>31</v>
      </c>
      <c r="D2501" s="240" t="s">
        <v>32</v>
      </c>
      <c r="E2501" s="240" t="s">
        <v>5136</v>
      </c>
      <c r="F2501" s="240">
        <v>401893</v>
      </c>
      <c r="G2501" s="240" t="s">
        <v>4968</v>
      </c>
      <c r="H2501" s="240" t="s">
        <v>4969</v>
      </c>
      <c r="I2501" s="240">
        <v>59500</v>
      </c>
      <c r="J2501" s="240" t="s">
        <v>4309</v>
      </c>
      <c r="K2501" s="240" t="s">
        <v>445</v>
      </c>
      <c r="L2501" s="240" t="s">
        <v>39</v>
      </c>
      <c r="M2501" s="240" t="s">
        <v>5240</v>
      </c>
      <c r="N2501" s="192" t="s">
        <v>4252</v>
      </c>
      <c r="Q2501" s="240" t="s">
        <v>5365</v>
      </c>
      <c r="R2501" s="331">
        <v>6844</v>
      </c>
      <c r="S2501" s="240" t="s">
        <v>5237</v>
      </c>
      <c r="T2501" s="240" t="s">
        <v>5238</v>
      </c>
      <c r="U2501" s="240" t="s">
        <v>3719</v>
      </c>
      <c r="V2501" s="240">
        <v>100010001376</v>
      </c>
      <c r="AJ2501" s="198" t="str">
        <f t="shared" si="44"/>
        <v>-</v>
      </c>
      <c r="AK2501" s="230">
        <v>2015</v>
      </c>
      <c r="AL2501" s="551" t="s">
        <v>6795</v>
      </c>
    </row>
    <row r="2502" spans="2:38" x14ac:dyDescent="0.2">
      <c r="B2502" s="240">
        <v>10251726</v>
      </c>
      <c r="C2502" s="240" t="s">
        <v>31</v>
      </c>
      <c r="D2502" s="240" t="s">
        <v>32</v>
      </c>
      <c r="E2502" s="240" t="s">
        <v>5136</v>
      </c>
      <c r="F2502" s="240">
        <v>401893</v>
      </c>
      <c r="G2502" s="240" t="s">
        <v>4968</v>
      </c>
      <c r="H2502" s="240" t="s">
        <v>4969</v>
      </c>
      <c r="I2502" s="240">
        <v>95000</v>
      </c>
      <c r="J2502" s="240" t="s">
        <v>738</v>
      </c>
      <c r="K2502" s="240" t="s">
        <v>739</v>
      </c>
      <c r="L2502" s="240" t="s">
        <v>39</v>
      </c>
      <c r="M2502" s="240" t="s">
        <v>5240</v>
      </c>
      <c r="N2502" s="192" t="s">
        <v>4710</v>
      </c>
      <c r="Q2502" s="240" t="s">
        <v>5308</v>
      </c>
      <c r="R2502" s="331">
        <v>6845</v>
      </c>
      <c r="S2502" s="240" t="s">
        <v>5237</v>
      </c>
      <c r="T2502" s="240" t="s">
        <v>5238</v>
      </c>
      <c r="U2502" s="240" t="s">
        <v>3719</v>
      </c>
      <c r="V2502" s="240">
        <v>100010001376</v>
      </c>
      <c r="AJ2502" s="198" t="str">
        <f t="shared" si="44"/>
        <v>-</v>
      </c>
      <c r="AK2502" s="230">
        <v>2015</v>
      </c>
      <c r="AL2502" s="551" t="s">
        <v>6795</v>
      </c>
    </row>
    <row r="2503" spans="2:38" x14ac:dyDescent="0.2">
      <c r="B2503" s="240">
        <v>10251419</v>
      </c>
      <c r="C2503" s="240" t="s">
        <v>31</v>
      </c>
      <c r="D2503" s="240" t="s">
        <v>32</v>
      </c>
      <c r="E2503" s="240" t="s">
        <v>5136</v>
      </c>
      <c r="F2503" s="240">
        <v>401893</v>
      </c>
      <c r="G2503" s="240" t="s">
        <v>4968</v>
      </c>
      <c r="H2503" s="240" t="s">
        <v>4969</v>
      </c>
      <c r="I2503" s="240">
        <v>96300</v>
      </c>
      <c r="J2503" s="240" t="s">
        <v>486</v>
      </c>
      <c r="K2503" s="240" t="s">
        <v>553</v>
      </c>
      <c r="L2503" s="240" t="s">
        <v>39</v>
      </c>
      <c r="M2503" s="240" t="s">
        <v>5240</v>
      </c>
      <c r="N2503" s="192" t="s">
        <v>4710</v>
      </c>
      <c r="Q2503" s="240" t="s">
        <v>5292</v>
      </c>
      <c r="R2503" s="331">
        <v>6846</v>
      </c>
      <c r="S2503" s="240" t="s">
        <v>5237</v>
      </c>
      <c r="T2503" s="240" t="s">
        <v>5238</v>
      </c>
      <c r="U2503" s="240" t="s">
        <v>3719</v>
      </c>
      <c r="V2503" s="240">
        <v>100010001376</v>
      </c>
      <c r="AJ2503" s="198" t="str">
        <f t="shared" si="44"/>
        <v>-</v>
      </c>
      <c r="AK2503" s="230">
        <v>2015</v>
      </c>
      <c r="AL2503" s="551" t="s">
        <v>6795</v>
      </c>
    </row>
    <row r="2504" spans="2:38" x14ac:dyDescent="0.2">
      <c r="B2504" s="240">
        <v>10260966</v>
      </c>
      <c r="C2504" s="240" t="s">
        <v>31</v>
      </c>
      <c r="D2504" s="240" t="s">
        <v>32</v>
      </c>
      <c r="E2504" s="240" t="s">
        <v>5136</v>
      </c>
      <c r="F2504" s="240">
        <v>401893</v>
      </c>
      <c r="G2504" s="240" t="s">
        <v>4968</v>
      </c>
      <c r="H2504" s="240" t="s">
        <v>4969</v>
      </c>
      <c r="I2504" s="240">
        <v>96500</v>
      </c>
      <c r="J2504" s="240" t="s">
        <v>1425</v>
      </c>
      <c r="K2504" s="240" t="s">
        <v>878</v>
      </c>
      <c r="L2504" s="240" t="s">
        <v>39</v>
      </c>
      <c r="M2504" s="240" t="s">
        <v>5240</v>
      </c>
      <c r="N2504" s="192" t="s">
        <v>4710</v>
      </c>
      <c r="Q2504" s="240" t="s">
        <v>5301</v>
      </c>
      <c r="R2504" s="331">
        <v>6847</v>
      </c>
      <c r="S2504" s="240" t="s">
        <v>5237</v>
      </c>
      <c r="T2504" s="240" t="s">
        <v>5238</v>
      </c>
      <c r="U2504" s="240" t="s">
        <v>3719</v>
      </c>
      <c r="V2504" s="240">
        <v>100010001376</v>
      </c>
      <c r="AJ2504" s="198" t="str">
        <f t="shared" si="44"/>
        <v>-</v>
      </c>
      <c r="AK2504" s="230">
        <v>2015</v>
      </c>
      <c r="AL2504" s="551" t="s">
        <v>6795</v>
      </c>
    </row>
    <row r="2505" spans="2:38" x14ac:dyDescent="0.2">
      <c r="B2505" s="240">
        <v>10259888</v>
      </c>
      <c r="C2505" s="240" t="s">
        <v>31</v>
      </c>
      <c r="D2505" s="240" t="s">
        <v>32</v>
      </c>
      <c r="E2505" s="240" t="s">
        <v>5136</v>
      </c>
      <c r="F2505" s="240">
        <v>401893</v>
      </c>
      <c r="G2505" s="240" t="s">
        <v>4968</v>
      </c>
      <c r="H2505" s="240" t="s">
        <v>4969</v>
      </c>
      <c r="I2505" s="240">
        <v>115600</v>
      </c>
      <c r="J2505" s="240" t="s">
        <v>474</v>
      </c>
      <c r="K2505" s="240" t="s">
        <v>5242</v>
      </c>
      <c r="L2505" s="240" t="s">
        <v>39</v>
      </c>
      <c r="M2505" s="240" t="s">
        <v>5240</v>
      </c>
      <c r="N2505" s="192" t="s">
        <v>4710</v>
      </c>
      <c r="Q2505" s="240" t="s">
        <v>5287</v>
      </c>
      <c r="R2505" s="331">
        <v>6848</v>
      </c>
      <c r="S2505" s="240" t="s">
        <v>5237</v>
      </c>
      <c r="T2505" s="240" t="s">
        <v>5238</v>
      </c>
      <c r="U2505" s="240" t="s">
        <v>3719</v>
      </c>
      <c r="V2505" s="240">
        <v>100010001376</v>
      </c>
      <c r="AJ2505" s="198" t="str">
        <f t="shared" si="44"/>
        <v>-</v>
      </c>
      <c r="AK2505" s="230">
        <v>2015</v>
      </c>
      <c r="AL2505" s="551" t="s">
        <v>6795</v>
      </c>
    </row>
    <row r="2506" spans="2:38" x14ac:dyDescent="0.2">
      <c r="B2506" s="240">
        <v>10257172</v>
      </c>
      <c r="C2506" s="240" t="s">
        <v>31</v>
      </c>
      <c r="D2506" s="240" t="s">
        <v>75</v>
      </c>
      <c r="E2506" s="240">
        <v>4000079796</v>
      </c>
      <c r="F2506" s="240" t="s">
        <v>196</v>
      </c>
      <c r="G2506" s="240" t="s">
        <v>197</v>
      </c>
      <c r="H2506" s="240" t="s">
        <v>252</v>
      </c>
      <c r="I2506" s="240">
        <v>50</v>
      </c>
      <c r="J2506" s="240" t="s">
        <v>491</v>
      </c>
      <c r="K2506" s="240" t="s">
        <v>549</v>
      </c>
      <c r="L2506" s="240" t="s">
        <v>39</v>
      </c>
      <c r="M2506" s="240" t="s">
        <v>5243</v>
      </c>
      <c r="N2506" s="192" t="s">
        <v>4710</v>
      </c>
      <c r="Q2506" s="240" t="s">
        <v>5295</v>
      </c>
      <c r="R2506" s="331">
        <v>6849</v>
      </c>
      <c r="S2506" s="240" t="s">
        <v>5237</v>
      </c>
      <c r="T2506" s="240" t="s">
        <v>5238</v>
      </c>
      <c r="U2506" s="240" t="s">
        <v>3719</v>
      </c>
      <c r="V2506" s="240">
        <v>100010001376</v>
      </c>
      <c r="AJ2506" s="198" t="str">
        <f t="shared" si="44"/>
        <v>-</v>
      </c>
      <c r="AK2506" s="230">
        <v>2015</v>
      </c>
      <c r="AL2506" s="551" t="s">
        <v>6795</v>
      </c>
    </row>
    <row r="2507" spans="2:38" x14ac:dyDescent="0.2">
      <c r="B2507" s="240">
        <v>10263746</v>
      </c>
      <c r="C2507" s="240" t="s">
        <v>31</v>
      </c>
      <c r="D2507" s="240" t="s">
        <v>1820</v>
      </c>
      <c r="E2507" s="240" t="s">
        <v>5244</v>
      </c>
      <c r="F2507" s="240">
        <v>416645</v>
      </c>
      <c r="G2507" s="240" t="s">
        <v>5245</v>
      </c>
      <c r="H2507" s="240" t="s">
        <v>556</v>
      </c>
      <c r="I2507" s="240">
        <v>41900</v>
      </c>
      <c r="J2507" s="240" t="s">
        <v>474</v>
      </c>
      <c r="K2507" s="240" t="s">
        <v>5246</v>
      </c>
      <c r="L2507" s="240" t="s">
        <v>39</v>
      </c>
      <c r="M2507" s="240" t="s">
        <v>5247</v>
      </c>
      <c r="N2507" s="192" t="s">
        <v>4710</v>
      </c>
      <c r="Q2507" s="240" t="s">
        <v>5673</v>
      </c>
      <c r="R2507" s="331">
        <v>6850</v>
      </c>
      <c r="S2507" s="240" t="s">
        <v>5237</v>
      </c>
      <c r="T2507" s="240" t="s">
        <v>5238</v>
      </c>
      <c r="U2507" s="240" t="s">
        <v>3719</v>
      </c>
      <c r="V2507" s="240">
        <v>100010001376</v>
      </c>
      <c r="AJ2507" s="198" t="str">
        <f t="shared" si="44"/>
        <v>-</v>
      </c>
      <c r="AK2507" s="230">
        <v>2015</v>
      </c>
      <c r="AL2507" s="551" t="s">
        <v>6795</v>
      </c>
    </row>
    <row r="2508" spans="2:38" x14ac:dyDescent="0.2">
      <c r="B2508" s="240">
        <v>10264204</v>
      </c>
      <c r="C2508" s="240" t="s">
        <v>31</v>
      </c>
      <c r="D2508" s="240" t="s">
        <v>1820</v>
      </c>
      <c r="E2508" s="240" t="s">
        <v>5244</v>
      </c>
      <c r="F2508" s="240">
        <v>416645</v>
      </c>
      <c r="G2508" s="240" t="s">
        <v>5245</v>
      </c>
      <c r="H2508" s="240" t="s">
        <v>556</v>
      </c>
      <c r="I2508" s="240">
        <v>50200</v>
      </c>
      <c r="J2508" s="240" t="s">
        <v>474</v>
      </c>
      <c r="K2508" s="240" t="s">
        <v>5248</v>
      </c>
      <c r="L2508" s="240" t="s">
        <v>39</v>
      </c>
      <c r="M2508" s="240" t="s">
        <v>5247</v>
      </c>
      <c r="N2508" s="192" t="s">
        <v>4710</v>
      </c>
      <c r="Q2508" s="240" t="s">
        <v>5674</v>
      </c>
      <c r="R2508" s="331">
        <v>6851</v>
      </c>
      <c r="S2508" s="240" t="s">
        <v>5237</v>
      </c>
      <c r="T2508" s="240" t="s">
        <v>5238</v>
      </c>
      <c r="U2508" s="240" t="s">
        <v>3719</v>
      </c>
      <c r="V2508" s="240">
        <v>100010001376</v>
      </c>
      <c r="AJ2508" s="198" t="str">
        <f t="shared" si="44"/>
        <v>-</v>
      </c>
      <c r="AK2508" s="230">
        <v>2015</v>
      </c>
      <c r="AL2508" s="551" t="s">
        <v>6795</v>
      </c>
    </row>
    <row r="2509" spans="2:38" x14ac:dyDescent="0.2">
      <c r="B2509" s="240">
        <v>10264216</v>
      </c>
      <c r="C2509" s="240" t="s">
        <v>31</v>
      </c>
      <c r="D2509" s="240" t="s">
        <v>1820</v>
      </c>
      <c r="E2509" s="240" t="s">
        <v>5244</v>
      </c>
      <c r="F2509" s="240">
        <v>416645</v>
      </c>
      <c r="G2509" s="240" t="s">
        <v>5245</v>
      </c>
      <c r="H2509" s="240" t="s">
        <v>556</v>
      </c>
      <c r="I2509" s="240">
        <v>51300</v>
      </c>
      <c r="J2509" s="240" t="s">
        <v>1439</v>
      </c>
      <c r="K2509" s="240" t="s">
        <v>5249</v>
      </c>
      <c r="L2509" s="240" t="s">
        <v>39</v>
      </c>
      <c r="M2509" s="240" t="s">
        <v>5247</v>
      </c>
      <c r="N2509" s="192" t="s">
        <v>4710</v>
      </c>
      <c r="Q2509" s="240" t="s">
        <v>5675</v>
      </c>
      <c r="R2509" s="331">
        <v>6852</v>
      </c>
      <c r="S2509" s="240" t="s">
        <v>5237</v>
      </c>
      <c r="T2509" s="240" t="s">
        <v>5238</v>
      </c>
      <c r="U2509" s="240" t="s">
        <v>3719</v>
      </c>
      <c r="V2509" s="240">
        <v>100010001376</v>
      </c>
      <c r="AJ2509" s="198" t="str">
        <f t="shared" si="44"/>
        <v>-</v>
      </c>
      <c r="AK2509" s="230">
        <v>2015</v>
      </c>
      <c r="AL2509" s="551" t="s">
        <v>6795</v>
      </c>
    </row>
    <row r="2510" spans="2:38" x14ac:dyDescent="0.2">
      <c r="B2510" s="240">
        <v>10264224</v>
      </c>
      <c r="C2510" s="240" t="s">
        <v>31</v>
      </c>
      <c r="D2510" s="240" t="s">
        <v>1820</v>
      </c>
      <c r="E2510" s="240" t="s">
        <v>5244</v>
      </c>
      <c r="F2510" s="240">
        <v>416645</v>
      </c>
      <c r="G2510" s="240" t="s">
        <v>5245</v>
      </c>
      <c r="H2510" s="240" t="s">
        <v>556</v>
      </c>
      <c r="I2510" s="240">
        <v>52100</v>
      </c>
      <c r="J2510" s="240" t="s">
        <v>4882</v>
      </c>
      <c r="K2510" s="240" t="s">
        <v>5250</v>
      </c>
      <c r="L2510" s="240" t="s">
        <v>39</v>
      </c>
      <c r="M2510" s="240" t="s">
        <v>5247</v>
      </c>
      <c r="N2510" s="192" t="s">
        <v>4710</v>
      </c>
      <c r="Q2510" s="240" t="s">
        <v>5685</v>
      </c>
      <c r="R2510" s="331">
        <v>6853</v>
      </c>
      <c r="S2510" s="240" t="s">
        <v>5237</v>
      </c>
      <c r="T2510" s="240" t="s">
        <v>5238</v>
      </c>
      <c r="U2510" s="240" t="s">
        <v>3719</v>
      </c>
      <c r="V2510" s="240">
        <v>100010001376</v>
      </c>
      <c r="AJ2510" s="198" t="str">
        <f t="shared" ref="AJ2510:AJ2574" si="45">IF(Q2510&lt;&gt;"",IF(Q2510="@","+","-"),MID(J2510,1,6))</f>
        <v>-</v>
      </c>
      <c r="AK2510" s="230">
        <v>2015</v>
      </c>
      <c r="AL2510" s="551" t="s">
        <v>6795</v>
      </c>
    </row>
    <row r="2511" spans="2:38" ht="64" x14ac:dyDescent="0.2">
      <c r="B2511" s="253" t="s">
        <v>5251</v>
      </c>
      <c r="C2511" s="240" t="s">
        <v>31</v>
      </c>
      <c r="D2511" s="240" t="s">
        <v>32</v>
      </c>
      <c r="E2511" s="240" t="s">
        <v>5252</v>
      </c>
      <c r="F2511" s="240">
        <v>416860</v>
      </c>
      <c r="G2511" s="240" t="s">
        <v>5253</v>
      </c>
      <c r="H2511" s="240" t="s">
        <v>2398</v>
      </c>
      <c r="I2511" s="240">
        <v>500</v>
      </c>
      <c r="J2511" s="240" t="s">
        <v>1143</v>
      </c>
      <c r="K2511" s="240" t="s">
        <v>1144</v>
      </c>
      <c r="L2511" s="240" t="s">
        <v>39</v>
      </c>
      <c r="M2511" s="240" t="s">
        <v>5254</v>
      </c>
      <c r="N2511" s="192" t="s">
        <v>4710</v>
      </c>
      <c r="Q2511" s="240" t="s">
        <v>5291</v>
      </c>
      <c r="R2511" s="331">
        <v>6854</v>
      </c>
      <c r="S2511" s="240" t="s">
        <v>5237</v>
      </c>
      <c r="T2511" s="240" t="s">
        <v>5238</v>
      </c>
      <c r="U2511" s="240" t="s">
        <v>3719</v>
      </c>
      <c r="V2511" s="240">
        <v>100010001376</v>
      </c>
      <c r="AJ2511" s="198" t="str">
        <f t="shared" si="45"/>
        <v>-</v>
      </c>
      <c r="AK2511" s="230">
        <v>2015</v>
      </c>
      <c r="AL2511" s="551" t="s">
        <v>6795</v>
      </c>
    </row>
    <row r="2512" spans="2:38" ht="32" x14ac:dyDescent="0.2">
      <c r="B2512" s="253" t="s">
        <v>5255</v>
      </c>
      <c r="C2512" s="240" t="s">
        <v>31</v>
      </c>
      <c r="D2512" s="240" t="s">
        <v>32</v>
      </c>
      <c r="E2512" s="240" t="s">
        <v>5252</v>
      </c>
      <c r="F2512" s="240">
        <v>416860</v>
      </c>
      <c r="G2512" s="240" t="s">
        <v>5253</v>
      </c>
      <c r="H2512" s="240" t="s">
        <v>2398</v>
      </c>
      <c r="I2512" s="240">
        <v>18300</v>
      </c>
      <c r="J2512" s="240" t="s">
        <v>1143</v>
      </c>
      <c r="K2512" s="240" t="s">
        <v>1144</v>
      </c>
      <c r="L2512" s="240" t="s">
        <v>39</v>
      </c>
      <c r="M2512" s="240" t="s">
        <v>5254</v>
      </c>
      <c r="N2512" s="192" t="s">
        <v>4710</v>
      </c>
      <c r="Q2512" s="240" t="s">
        <v>5278</v>
      </c>
      <c r="R2512" s="331">
        <v>6855</v>
      </c>
      <c r="S2512" s="240" t="s">
        <v>5237</v>
      </c>
      <c r="T2512" s="240" t="s">
        <v>5238</v>
      </c>
      <c r="U2512" s="240" t="s">
        <v>3719</v>
      </c>
      <c r="V2512" s="240">
        <v>100010001376</v>
      </c>
      <c r="AJ2512" s="198" t="str">
        <f t="shared" si="45"/>
        <v>-</v>
      </c>
      <c r="AK2512" s="230">
        <v>2015</v>
      </c>
      <c r="AL2512" s="551" t="s">
        <v>6795</v>
      </c>
    </row>
    <row r="2513" spans="1:38" x14ac:dyDescent="0.2">
      <c r="B2513" s="240">
        <v>10246531</v>
      </c>
      <c r="C2513" s="240" t="s">
        <v>31</v>
      </c>
      <c r="D2513" s="240" t="s">
        <v>32</v>
      </c>
      <c r="E2513" s="240" t="s">
        <v>4704</v>
      </c>
      <c r="F2513" s="240">
        <v>402834</v>
      </c>
      <c r="G2513" s="240" t="s">
        <v>4705</v>
      </c>
      <c r="H2513" s="240" t="s">
        <v>308</v>
      </c>
      <c r="I2513" s="240">
        <v>30350</v>
      </c>
      <c r="J2513" s="240" t="s">
        <v>546</v>
      </c>
      <c r="K2513" s="240" t="s">
        <v>699</v>
      </c>
      <c r="L2513" s="240" t="s">
        <v>39</v>
      </c>
      <c r="M2513" s="240" t="s">
        <v>5254</v>
      </c>
      <c r="N2513" s="192" t="s">
        <v>4710</v>
      </c>
      <c r="Q2513" s="240" t="s">
        <v>5305</v>
      </c>
      <c r="R2513" s="331">
        <v>6856</v>
      </c>
      <c r="S2513" s="240" t="s">
        <v>5237</v>
      </c>
      <c r="T2513" s="240" t="s">
        <v>5238</v>
      </c>
      <c r="U2513" s="240" t="s">
        <v>3719</v>
      </c>
      <c r="V2513" s="240">
        <v>100010001376</v>
      </c>
      <c r="AJ2513" s="198" t="str">
        <f t="shared" si="45"/>
        <v>-</v>
      </c>
      <c r="AK2513" s="230">
        <v>2015</v>
      </c>
      <c r="AL2513" s="551" t="s">
        <v>6795</v>
      </c>
    </row>
    <row r="2514" spans="1:38" x14ac:dyDescent="0.2">
      <c r="B2514" s="240">
        <v>10246463</v>
      </c>
      <c r="C2514" s="240" t="s">
        <v>31</v>
      </c>
      <c r="D2514" s="240" t="s">
        <v>32</v>
      </c>
      <c r="E2514" s="240" t="s">
        <v>4704</v>
      </c>
      <c r="F2514" s="240">
        <v>402834</v>
      </c>
      <c r="G2514" s="240" t="s">
        <v>4705</v>
      </c>
      <c r="H2514" s="240" t="s">
        <v>308</v>
      </c>
      <c r="I2514" s="240">
        <v>41100</v>
      </c>
      <c r="J2514" s="240" t="s">
        <v>290</v>
      </c>
      <c r="K2514" s="240" t="s">
        <v>413</v>
      </c>
      <c r="L2514" s="240" t="s">
        <v>39</v>
      </c>
      <c r="M2514" s="240" t="s">
        <v>5254</v>
      </c>
      <c r="N2514" s="192" t="s">
        <v>4252</v>
      </c>
      <c r="Q2514" s="240" t="s">
        <v>5370</v>
      </c>
      <c r="R2514" s="331">
        <v>6857</v>
      </c>
      <c r="S2514" s="240" t="s">
        <v>5237</v>
      </c>
      <c r="T2514" s="240" t="s">
        <v>5238</v>
      </c>
      <c r="U2514" s="240" t="s">
        <v>3719</v>
      </c>
      <c r="V2514" s="240">
        <v>100010001376</v>
      </c>
      <c r="AJ2514" s="198" t="str">
        <f t="shared" si="45"/>
        <v>-</v>
      </c>
      <c r="AK2514" s="230">
        <v>2015</v>
      </c>
      <c r="AL2514" s="551" t="s">
        <v>6795</v>
      </c>
    </row>
    <row r="2515" spans="1:38" x14ac:dyDescent="0.2">
      <c r="B2515" s="240">
        <v>10261384</v>
      </c>
      <c r="C2515" s="240" t="s">
        <v>31</v>
      </c>
      <c r="D2515" s="240" t="s">
        <v>32</v>
      </c>
      <c r="E2515" s="240" t="s">
        <v>4704</v>
      </c>
      <c r="F2515" s="240">
        <v>402834</v>
      </c>
      <c r="G2515" s="240" t="s">
        <v>4705</v>
      </c>
      <c r="H2515" s="240" t="s">
        <v>308</v>
      </c>
      <c r="I2515" s="240">
        <v>49501</v>
      </c>
      <c r="J2515" s="240" t="s">
        <v>356</v>
      </c>
      <c r="K2515" s="240" t="s">
        <v>357</v>
      </c>
      <c r="L2515" s="240" t="s">
        <v>39</v>
      </c>
      <c r="M2515" s="240" t="s">
        <v>5254</v>
      </c>
      <c r="N2515" s="192" t="s">
        <v>4710</v>
      </c>
      <c r="Q2515" s="240" t="s">
        <v>5307</v>
      </c>
      <c r="R2515" s="331">
        <v>6858</v>
      </c>
      <c r="S2515" s="240" t="s">
        <v>5237</v>
      </c>
      <c r="T2515" s="240" t="s">
        <v>5238</v>
      </c>
      <c r="U2515" s="240" t="s">
        <v>3719</v>
      </c>
      <c r="V2515" s="240">
        <v>100010001376</v>
      </c>
      <c r="AJ2515" s="198" t="str">
        <f t="shared" si="45"/>
        <v>-</v>
      </c>
      <c r="AK2515" s="230">
        <v>2015</v>
      </c>
      <c r="AL2515" s="551" t="s">
        <v>6795</v>
      </c>
    </row>
    <row r="2516" spans="1:38" x14ac:dyDescent="0.2">
      <c r="B2516" s="240">
        <v>10261385</v>
      </c>
      <c r="C2516" s="240" t="s">
        <v>31</v>
      </c>
      <c r="D2516" s="240" t="s">
        <v>32</v>
      </c>
      <c r="E2516" s="240" t="s">
        <v>4704</v>
      </c>
      <c r="F2516" s="240">
        <v>402834</v>
      </c>
      <c r="G2516" s="240" t="s">
        <v>4705</v>
      </c>
      <c r="H2516" s="240" t="s">
        <v>308</v>
      </c>
      <c r="I2516" s="240">
        <v>49601</v>
      </c>
      <c r="J2516" s="240" t="s">
        <v>4125</v>
      </c>
      <c r="K2516" s="240" t="s">
        <v>1355</v>
      </c>
      <c r="L2516" s="240" t="s">
        <v>39</v>
      </c>
      <c r="M2516" s="240" t="s">
        <v>5254</v>
      </c>
      <c r="N2516" s="192" t="s">
        <v>4710</v>
      </c>
      <c r="Q2516" s="240" t="s">
        <v>5293</v>
      </c>
      <c r="R2516" s="331">
        <v>6859</v>
      </c>
      <c r="S2516" s="240" t="s">
        <v>5237</v>
      </c>
      <c r="T2516" s="240" t="s">
        <v>5238</v>
      </c>
      <c r="U2516" s="240" t="s">
        <v>3719</v>
      </c>
      <c r="V2516" s="240">
        <v>100010001376</v>
      </c>
      <c r="AJ2516" s="198" t="str">
        <f t="shared" si="45"/>
        <v>-</v>
      </c>
      <c r="AK2516" s="230">
        <v>2015</v>
      </c>
      <c r="AL2516" s="551" t="s">
        <v>6795</v>
      </c>
    </row>
    <row r="2517" spans="1:38" x14ac:dyDescent="0.2">
      <c r="B2517" s="240">
        <v>10264794</v>
      </c>
      <c r="C2517" s="240" t="s">
        <v>31</v>
      </c>
      <c r="D2517" s="240" t="s">
        <v>75</v>
      </c>
      <c r="E2517" s="240">
        <v>4000082011</v>
      </c>
      <c r="F2517" s="240">
        <v>600087</v>
      </c>
      <c r="G2517" s="240" t="s">
        <v>5256</v>
      </c>
      <c r="H2517" s="240" t="s">
        <v>35</v>
      </c>
      <c r="I2517" s="240">
        <v>35</v>
      </c>
      <c r="J2517" s="240" t="s">
        <v>4105</v>
      </c>
      <c r="K2517" s="240" t="s">
        <v>979</v>
      </c>
      <c r="L2517" s="240" t="s">
        <v>39</v>
      </c>
      <c r="M2517" s="240" t="s">
        <v>5238</v>
      </c>
      <c r="N2517" s="192" t="s">
        <v>5304</v>
      </c>
      <c r="Q2517" s="240" t="s">
        <v>5411</v>
      </c>
      <c r="R2517" s="331">
        <v>6860</v>
      </c>
      <c r="S2517" s="240" t="s">
        <v>5237</v>
      </c>
      <c r="T2517" s="240" t="s">
        <v>5238</v>
      </c>
      <c r="U2517" s="240" t="s">
        <v>3719</v>
      </c>
      <c r="V2517" s="240">
        <v>100010001376</v>
      </c>
      <c r="AJ2517" s="198" t="str">
        <f t="shared" si="45"/>
        <v>-</v>
      </c>
      <c r="AK2517" s="230">
        <v>2015</v>
      </c>
      <c r="AL2517" s="551" t="s">
        <v>6795</v>
      </c>
    </row>
    <row r="2518" spans="1:38" x14ac:dyDescent="0.2">
      <c r="B2518" s="240" t="s">
        <v>5257</v>
      </c>
      <c r="C2518" s="240" t="s">
        <v>31</v>
      </c>
      <c r="D2518" s="240" t="s">
        <v>32</v>
      </c>
      <c r="E2518" s="240" t="s">
        <v>5258</v>
      </c>
      <c r="F2518" s="240">
        <v>408754</v>
      </c>
      <c r="G2518" s="240" t="s">
        <v>5259</v>
      </c>
      <c r="H2518" s="240" t="s">
        <v>2398</v>
      </c>
      <c r="I2518" s="240">
        <v>100</v>
      </c>
      <c r="J2518" s="240" t="s">
        <v>989</v>
      </c>
      <c r="K2518" s="240" t="s">
        <v>3429</v>
      </c>
      <c r="L2518" s="240" t="s">
        <v>364</v>
      </c>
      <c r="M2518" s="240" t="s">
        <v>5130</v>
      </c>
      <c r="N2518" s="192" t="s">
        <v>4265</v>
      </c>
      <c r="Q2518" s="240" t="s">
        <v>5279</v>
      </c>
      <c r="R2518" s="331">
        <v>6861</v>
      </c>
      <c r="S2518" s="240" t="s">
        <v>5237</v>
      </c>
      <c r="T2518" s="240" t="s">
        <v>5238</v>
      </c>
      <c r="U2518" s="240" t="s">
        <v>3719</v>
      </c>
      <c r="V2518" s="240">
        <v>100010001376</v>
      </c>
      <c r="AJ2518" s="198" t="str">
        <f t="shared" si="45"/>
        <v>-</v>
      </c>
      <c r="AK2518" s="230">
        <v>2015</v>
      </c>
      <c r="AL2518" s="551" t="s">
        <v>6795</v>
      </c>
    </row>
    <row r="2519" spans="1:38" x14ac:dyDescent="0.2">
      <c r="B2519" s="240" t="s">
        <v>5260</v>
      </c>
      <c r="C2519" s="240" t="s">
        <v>31</v>
      </c>
      <c r="D2519" s="240" t="s">
        <v>32</v>
      </c>
      <c r="E2519" s="240" t="s">
        <v>5261</v>
      </c>
      <c r="F2519" s="240">
        <v>415934</v>
      </c>
      <c r="G2519" s="240" t="s">
        <v>5262</v>
      </c>
      <c r="H2519" s="240" t="s">
        <v>252</v>
      </c>
      <c r="I2519" s="240">
        <v>40100</v>
      </c>
      <c r="J2519" s="240" t="s">
        <v>4087</v>
      </c>
      <c r="K2519" s="240" t="s">
        <v>4480</v>
      </c>
      <c r="L2519" s="240" t="s">
        <v>39</v>
      </c>
      <c r="M2519" s="240" t="s">
        <v>5247</v>
      </c>
      <c r="N2519" s="192" t="s">
        <v>4265</v>
      </c>
      <c r="Q2519" s="240" t="s">
        <v>5385</v>
      </c>
      <c r="R2519" s="331">
        <v>6862</v>
      </c>
      <c r="S2519" s="240" t="s">
        <v>5237</v>
      </c>
      <c r="T2519" s="240" t="s">
        <v>5238</v>
      </c>
      <c r="U2519" s="240" t="s">
        <v>3719</v>
      </c>
      <c r="V2519" s="240">
        <v>100010001376</v>
      </c>
      <c r="AJ2519" s="198" t="str">
        <f t="shared" si="45"/>
        <v>-</v>
      </c>
      <c r="AK2519" s="230">
        <v>2015</v>
      </c>
      <c r="AL2519" s="551" t="s">
        <v>6795</v>
      </c>
    </row>
    <row r="2520" spans="1:38" x14ac:dyDescent="0.2">
      <c r="B2520" s="240" t="s">
        <v>5263</v>
      </c>
      <c r="C2520" s="240" t="s">
        <v>31</v>
      </c>
      <c r="D2520" s="240" t="s">
        <v>32</v>
      </c>
      <c r="E2520" s="240" t="s">
        <v>5264</v>
      </c>
      <c r="F2520" s="240" t="s">
        <v>259</v>
      </c>
      <c r="G2520" s="240" t="s">
        <v>5265</v>
      </c>
      <c r="H2520" s="240" t="s">
        <v>261</v>
      </c>
      <c r="I2520" s="240">
        <v>10</v>
      </c>
      <c r="J2520" s="240" t="s">
        <v>464</v>
      </c>
      <c r="K2520" s="240" t="s">
        <v>3429</v>
      </c>
      <c r="L2520" s="240" t="s">
        <v>39</v>
      </c>
      <c r="M2520" s="240" t="s">
        <v>5247</v>
      </c>
      <c r="N2520" s="192" t="s">
        <v>4265</v>
      </c>
      <c r="Q2520" s="240" t="s">
        <v>4255</v>
      </c>
      <c r="R2520" s="331">
        <v>6863</v>
      </c>
      <c r="S2520" s="240" t="s">
        <v>5237</v>
      </c>
      <c r="T2520" s="240" t="s">
        <v>5238</v>
      </c>
      <c r="U2520" s="240" t="s">
        <v>3719</v>
      </c>
      <c r="V2520" s="240">
        <v>100010001376</v>
      </c>
      <c r="AJ2520" s="198" t="str">
        <f t="shared" si="45"/>
        <v>-</v>
      </c>
      <c r="AK2520" s="230">
        <v>2015</v>
      </c>
      <c r="AL2520" s="551" t="s">
        <v>6795</v>
      </c>
    </row>
    <row r="2521" spans="1:38" s="189" customFormat="1" ht="31" x14ac:dyDescent="0.2">
      <c r="A2521" s="187"/>
      <c r="B2521" s="188">
        <v>2016</v>
      </c>
      <c r="I2521" s="190"/>
      <c r="J2521" s="188"/>
      <c r="K2521" s="188"/>
      <c r="M2521" s="191"/>
      <c r="N2521" s="192"/>
      <c r="O2521" s="193"/>
      <c r="P2521" s="194"/>
      <c r="R2521" s="331"/>
      <c r="S2521" s="191"/>
      <c r="T2521" s="191"/>
      <c r="U2521" s="195"/>
      <c r="V2521" s="196"/>
      <c r="AE2521" s="197"/>
      <c r="AF2521" s="197"/>
      <c r="AG2521" s="197"/>
      <c r="AJ2521" s="198" t="s">
        <v>3236</v>
      </c>
      <c r="AK2521" s="189">
        <v>2016</v>
      </c>
      <c r="AL2521" s="551" t="s">
        <v>6795</v>
      </c>
    </row>
    <row r="2522" spans="1:38" x14ac:dyDescent="0.2">
      <c r="B2522" s="240">
        <v>10257702</v>
      </c>
      <c r="C2522" s="240" t="s">
        <v>31</v>
      </c>
      <c r="D2522" s="240" t="s">
        <v>32</v>
      </c>
      <c r="E2522" s="240" t="s">
        <v>5310</v>
      </c>
      <c r="F2522" s="240">
        <v>408754</v>
      </c>
      <c r="G2522" s="240" t="s">
        <v>5259</v>
      </c>
      <c r="H2522" s="240" t="s">
        <v>2398</v>
      </c>
      <c r="I2522" s="240">
        <v>20900</v>
      </c>
      <c r="J2522" s="240" t="s">
        <v>290</v>
      </c>
      <c r="K2522" s="240" t="s">
        <v>413</v>
      </c>
      <c r="L2522" s="240" t="s">
        <v>39</v>
      </c>
      <c r="M2522" s="240" t="s">
        <v>5311</v>
      </c>
      <c r="N2522" s="192" t="s">
        <v>4252</v>
      </c>
      <c r="Q2522" s="240" t="s">
        <v>5437</v>
      </c>
      <c r="R2522" s="331" t="s">
        <v>5329</v>
      </c>
      <c r="S2522" s="240" t="s">
        <v>5311</v>
      </c>
      <c r="T2522" s="240" t="s">
        <v>5312</v>
      </c>
      <c r="U2522" s="240" t="s">
        <v>3719</v>
      </c>
      <c r="V2522" s="240">
        <v>100010001376</v>
      </c>
      <c r="AJ2522" s="198" t="str">
        <f t="shared" si="45"/>
        <v>-</v>
      </c>
      <c r="AK2522" s="230">
        <v>2016</v>
      </c>
      <c r="AL2522" s="551" t="s">
        <v>6795</v>
      </c>
    </row>
    <row r="2523" spans="1:38" x14ac:dyDescent="0.2">
      <c r="B2523" s="240">
        <v>10257703</v>
      </c>
      <c r="C2523" s="240" t="s">
        <v>31</v>
      </c>
      <c r="D2523" s="240" t="s">
        <v>32</v>
      </c>
      <c r="E2523" s="240" t="s">
        <v>5310</v>
      </c>
      <c r="F2523" s="240">
        <v>408754</v>
      </c>
      <c r="G2523" s="240" t="s">
        <v>5259</v>
      </c>
      <c r="H2523" s="240" t="s">
        <v>2398</v>
      </c>
      <c r="I2523" s="240">
        <v>22900</v>
      </c>
      <c r="J2523" s="240" t="s">
        <v>290</v>
      </c>
      <c r="K2523" s="240" t="s">
        <v>413</v>
      </c>
      <c r="L2523" s="240" t="s">
        <v>39</v>
      </c>
      <c r="M2523" s="240" t="s">
        <v>5311</v>
      </c>
      <c r="N2523" s="192" t="s">
        <v>4252</v>
      </c>
      <c r="Q2523" s="240" t="s">
        <v>5438</v>
      </c>
      <c r="R2523" s="331" t="s">
        <v>5330</v>
      </c>
      <c r="S2523" s="240" t="s">
        <v>5311</v>
      </c>
      <c r="T2523" s="240" t="s">
        <v>5312</v>
      </c>
      <c r="U2523" s="240" t="s">
        <v>3719</v>
      </c>
      <c r="V2523" s="240">
        <v>100010001376</v>
      </c>
      <c r="AJ2523" s="198" t="str">
        <f t="shared" si="45"/>
        <v>-</v>
      </c>
      <c r="AK2523" s="230">
        <v>2016</v>
      </c>
      <c r="AL2523" s="551" t="s">
        <v>6795</v>
      </c>
    </row>
    <row r="2524" spans="1:38" x14ac:dyDescent="0.2">
      <c r="B2524" s="240">
        <v>10259757</v>
      </c>
      <c r="C2524" s="240" t="s">
        <v>31</v>
      </c>
      <c r="D2524" s="240" t="s">
        <v>32</v>
      </c>
      <c r="E2524" s="240" t="s">
        <v>5313</v>
      </c>
      <c r="F2524" s="240">
        <v>202368</v>
      </c>
      <c r="G2524" s="240" t="s">
        <v>1341</v>
      </c>
      <c r="H2524" s="240" t="s">
        <v>35</v>
      </c>
      <c r="I2524" s="240">
        <v>91400</v>
      </c>
      <c r="J2524" s="240" t="s">
        <v>175</v>
      </c>
      <c r="K2524" s="240" t="s">
        <v>452</v>
      </c>
      <c r="L2524" s="240" t="s">
        <v>39</v>
      </c>
      <c r="M2524" s="240" t="s">
        <v>5311</v>
      </c>
      <c r="N2524" s="192" t="s">
        <v>4265</v>
      </c>
      <c r="Q2524" s="240" t="s">
        <v>5413</v>
      </c>
      <c r="R2524" s="331" t="s">
        <v>5331</v>
      </c>
      <c r="S2524" s="240" t="s">
        <v>5311</v>
      </c>
      <c r="T2524" s="240" t="s">
        <v>5312</v>
      </c>
      <c r="U2524" s="240" t="s">
        <v>3719</v>
      </c>
      <c r="V2524" s="240">
        <v>100010001376</v>
      </c>
      <c r="AJ2524" s="198" t="str">
        <f t="shared" si="45"/>
        <v>-</v>
      </c>
      <c r="AK2524" s="230">
        <v>2016</v>
      </c>
      <c r="AL2524" s="551" t="s">
        <v>6795</v>
      </c>
    </row>
    <row r="2525" spans="1:38" x14ac:dyDescent="0.2">
      <c r="B2525" s="240">
        <v>10257875</v>
      </c>
      <c r="C2525" s="240" t="s">
        <v>31</v>
      </c>
      <c r="D2525" s="240" t="s">
        <v>32</v>
      </c>
      <c r="E2525" s="240" t="s">
        <v>5314</v>
      </c>
      <c r="F2525" s="240">
        <v>404890</v>
      </c>
      <c r="G2525" s="240" t="s">
        <v>5315</v>
      </c>
      <c r="H2525" s="240" t="s">
        <v>2398</v>
      </c>
      <c r="I2525" s="240">
        <v>9900</v>
      </c>
      <c r="J2525" s="240" t="s">
        <v>290</v>
      </c>
      <c r="K2525" s="240" t="s">
        <v>413</v>
      </c>
      <c r="L2525" s="240" t="s">
        <v>39</v>
      </c>
      <c r="M2525" s="240" t="s">
        <v>5316</v>
      </c>
      <c r="N2525" s="192" t="s">
        <v>4252</v>
      </c>
      <c r="Q2525" s="240" t="s">
        <v>5468</v>
      </c>
      <c r="R2525" s="331" t="s">
        <v>5332</v>
      </c>
      <c r="S2525" s="240" t="s">
        <v>5311</v>
      </c>
      <c r="T2525" s="240" t="s">
        <v>5312</v>
      </c>
      <c r="U2525" s="240" t="s">
        <v>3719</v>
      </c>
      <c r="V2525" s="240">
        <v>100010001376</v>
      </c>
      <c r="AJ2525" s="198" t="str">
        <f t="shared" si="45"/>
        <v>-</v>
      </c>
      <c r="AK2525" s="230">
        <v>2016</v>
      </c>
      <c r="AL2525" s="551" t="s">
        <v>6795</v>
      </c>
    </row>
    <row r="2526" spans="1:38" x14ac:dyDescent="0.2">
      <c r="B2526" s="240">
        <v>10246460</v>
      </c>
      <c r="C2526" s="240" t="s">
        <v>31</v>
      </c>
      <c r="D2526" s="240" t="s">
        <v>32</v>
      </c>
      <c r="E2526" s="240" t="s">
        <v>4704</v>
      </c>
      <c r="F2526" s="240">
        <v>402834</v>
      </c>
      <c r="G2526" s="240" t="s">
        <v>4705</v>
      </c>
      <c r="H2526" s="240" t="s">
        <v>308</v>
      </c>
      <c r="I2526" s="240">
        <v>25200</v>
      </c>
      <c r="J2526" s="240" t="s">
        <v>207</v>
      </c>
      <c r="K2526" s="240" t="s">
        <v>440</v>
      </c>
      <c r="L2526" s="240" t="s">
        <v>39</v>
      </c>
      <c r="M2526" s="240" t="s">
        <v>5316</v>
      </c>
      <c r="N2526" s="192" t="s">
        <v>4265</v>
      </c>
      <c r="Q2526" s="240" t="s">
        <v>5436</v>
      </c>
      <c r="R2526" s="331" t="s">
        <v>5333</v>
      </c>
      <c r="S2526" s="240" t="s">
        <v>5311</v>
      </c>
      <c r="T2526" s="240" t="s">
        <v>5312</v>
      </c>
      <c r="U2526" s="240" t="s">
        <v>3719</v>
      </c>
      <c r="V2526" s="240">
        <v>100010001376</v>
      </c>
      <c r="AJ2526" s="198" t="str">
        <f t="shared" si="45"/>
        <v>-</v>
      </c>
      <c r="AK2526" s="230">
        <v>2016</v>
      </c>
      <c r="AL2526" s="551" t="s">
        <v>6795</v>
      </c>
    </row>
    <row r="2527" spans="1:38" x14ac:dyDescent="0.2">
      <c r="B2527" s="240">
        <v>10246485</v>
      </c>
      <c r="C2527" s="240" t="s">
        <v>31</v>
      </c>
      <c r="D2527" s="240" t="s">
        <v>32</v>
      </c>
      <c r="E2527" s="240" t="s">
        <v>4704</v>
      </c>
      <c r="F2527" s="240">
        <v>402834</v>
      </c>
      <c r="G2527" s="240" t="s">
        <v>4705</v>
      </c>
      <c r="H2527" s="240" t="s">
        <v>308</v>
      </c>
      <c r="I2527" s="240">
        <v>55600</v>
      </c>
      <c r="J2527" s="240" t="s">
        <v>4302</v>
      </c>
      <c r="K2527" s="240" t="s">
        <v>950</v>
      </c>
      <c r="L2527" s="240" t="s">
        <v>39</v>
      </c>
      <c r="M2527" s="240" t="s">
        <v>5316</v>
      </c>
      <c r="N2527" s="192" t="s">
        <v>4252</v>
      </c>
      <c r="Q2527" s="240" t="s">
        <v>5484</v>
      </c>
      <c r="R2527" s="331" t="s">
        <v>5334</v>
      </c>
      <c r="S2527" s="240" t="s">
        <v>5311</v>
      </c>
      <c r="T2527" s="240" t="s">
        <v>5312</v>
      </c>
      <c r="U2527" s="240" t="s">
        <v>3719</v>
      </c>
      <c r="V2527" s="240">
        <v>100010001376</v>
      </c>
      <c r="AJ2527" s="198" t="str">
        <f t="shared" si="45"/>
        <v>-</v>
      </c>
      <c r="AK2527" s="230">
        <v>2016</v>
      </c>
      <c r="AL2527" s="551" t="s">
        <v>6795</v>
      </c>
    </row>
    <row r="2528" spans="1:38" x14ac:dyDescent="0.2">
      <c r="B2528" s="240">
        <v>10246486</v>
      </c>
      <c r="C2528" s="240" t="s">
        <v>31</v>
      </c>
      <c r="D2528" s="240" t="s">
        <v>32</v>
      </c>
      <c r="E2528" s="240" t="s">
        <v>4704</v>
      </c>
      <c r="F2528" s="240">
        <v>402834</v>
      </c>
      <c r="G2528" s="240" t="s">
        <v>4705</v>
      </c>
      <c r="H2528" s="240" t="s">
        <v>308</v>
      </c>
      <c r="I2528" s="240">
        <v>60700</v>
      </c>
      <c r="J2528" s="240" t="s">
        <v>4309</v>
      </c>
      <c r="K2528" s="240" t="s">
        <v>445</v>
      </c>
      <c r="L2528" s="240" t="s">
        <v>39</v>
      </c>
      <c r="M2528" s="240" t="s">
        <v>5316</v>
      </c>
      <c r="N2528" s="192" t="s">
        <v>4252</v>
      </c>
      <c r="Q2528" s="240" t="s">
        <v>5489</v>
      </c>
      <c r="R2528" s="331" t="s">
        <v>5335</v>
      </c>
      <c r="S2528" s="240" t="s">
        <v>5311</v>
      </c>
      <c r="T2528" s="240" t="s">
        <v>5312</v>
      </c>
      <c r="U2528" s="240" t="s">
        <v>3719</v>
      </c>
      <c r="V2528" s="240">
        <v>100010001376</v>
      </c>
      <c r="AJ2528" s="198" t="str">
        <f t="shared" si="45"/>
        <v>-</v>
      </c>
      <c r="AK2528" s="230">
        <v>2016</v>
      </c>
      <c r="AL2528" s="551" t="s">
        <v>6795</v>
      </c>
    </row>
    <row r="2529" spans="2:38" ht="32" x14ac:dyDescent="0.2">
      <c r="B2529" s="253" t="s">
        <v>5317</v>
      </c>
      <c r="C2529" s="240" t="s">
        <v>31</v>
      </c>
      <c r="D2529" s="240" t="s">
        <v>32</v>
      </c>
      <c r="E2529" s="240" t="s">
        <v>5318</v>
      </c>
      <c r="F2529" s="240">
        <v>401016</v>
      </c>
      <c r="G2529" s="240" t="s">
        <v>5319</v>
      </c>
      <c r="H2529" s="240" t="s">
        <v>2398</v>
      </c>
      <c r="I2529" s="240">
        <v>10500</v>
      </c>
      <c r="J2529" s="240" t="s">
        <v>1143</v>
      </c>
      <c r="K2529" s="240" t="s">
        <v>1144</v>
      </c>
      <c r="L2529" s="240" t="s">
        <v>39</v>
      </c>
      <c r="M2529" s="240" t="s">
        <v>5320</v>
      </c>
      <c r="N2529" s="192" t="s">
        <v>4710</v>
      </c>
      <c r="Q2529" s="240" t="s">
        <v>5375</v>
      </c>
      <c r="R2529" s="331" t="s">
        <v>5336</v>
      </c>
      <c r="S2529" s="240" t="s">
        <v>5311</v>
      </c>
      <c r="T2529" s="240" t="s">
        <v>5312</v>
      </c>
      <c r="U2529" s="240" t="s">
        <v>3719</v>
      </c>
      <c r="V2529" s="240">
        <v>100010001376</v>
      </c>
      <c r="AJ2529" s="198" t="str">
        <f t="shared" si="45"/>
        <v>-</v>
      </c>
      <c r="AK2529" s="230">
        <v>2016</v>
      </c>
      <c r="AL2529" s="551" t="s">
        <v>6795</v>
      </c>
    </row>
    <row r="2530" spans="2:38" x14ac:dyDescent="0.2">
      <c r="B2530" s="240">
        <v>10264690</v>
      </c>
      <c r="C2530" s="240" t="s">
        <v>31</v>
      </c>
      <c r="D2530" s="240" t="s">
        <v>32</v>
      </c>
      <c r="E2530" s="240" t="s">
        <v>5318</v>
      </c>
      <c r="F2530" s="240">
        <v>401016</v>
      </c>
      <c r="G2530" s="240" t="s">
        <v>5319</v>
      </c>
      <c r="H2530" s="240" t="s">
        <v>2398</v>
      </c>
      <c r="I2530" s="240">
        <v>22800</v>
      </c>
      <c r="J2530" s="240" t="s">
        <v>1143</v>
      </c>
      <c r="K2530" s="240" t="s">
        <v>1144</v>
      </c>
      <c r="L2530" s="240" t="s">
        <v>39</v>
      </c>
      <c r="M2530" s="240" t="s">
        <v>5320</v>
      </c>
      <c r="N2530" s="192" t="s">
        <v>4710</v>
      </c>
      <c r="Q2530" s="240" t="s">
        <v>5375</v>
      </c>
      <c r="R2530" s="331" t="s">
        <v>5337</v>
      </c>
      <c r="S2530" s="240" t="s">
        <v>5311</v>
      </c>
      <c r="T2530" s="240" t="s">
        <v>5312</v>
      </c>
      <c r="U2530" s="240" t="s">
        <v>3719</v>
      </c>
      <c r="V2530" s="240">
        <v>100010001376</v>
      </c>
      <c r="AJ2530" s="198" t="str">
        <f t="shared" si="45"/>
        <v>-</v>
      </c>
      <c r="AK2530" s="230">
        <v>2016</v>
      </c>
      <c r="AL2530" s="551" t="s">
        <v>6795</v>
      </c>
    </row>
    <row r="2531" spans="2:38" x14ac:dyDescent="0.2">
      <c r="B2531" s="240">
        <v>10258229</v>
      </c>
      <c r="C2531" s="240" t="s">
        <v>31</v>
      </c>
      <c r="D2531" s="240" t="s">
        <v>32</v>
      </c>
      <c r="E2531" s="240" t="s">
        <v>5252</v>
      </c>
      <c r="F2531" s="240">
        <v>416860</v>
      </c>
      <c r="G2531" s="240" t="s">
        <v>5253</v>
      </c>
      <c r="H2531" s="240" t="s">
        <v>2398</v>
      </c>
      <c r="I2531" s="240">
        <v>14100</v>
      </c>
      <c r="J2531" s="240" t="s">
        <v>290</v>
      </c>
      <c r="K2531" s="240" t="s">
        <v>413</v>
      </c>
      <c r="L2531" s="240" t="s">
        <v>39</v>
      </c>
      <c r="M2531" s="240" t="s">
        <v>5320</v>
      </c>
      <c r="N2531" s="192" t="s">
        <v>4252</v>
      </c>
      <c r="Q2531" s="240" t="s">
        <v>5472</v>
      </c>
      <c r="R2531" s="331" t="s">
        <v>5338</v>
      </c>
      <c r="S2531" s="240" t="s">
        <v>5311</v>
      </c>
      <c r="T2531" s="240" t="s">
        <v>5312</v>
      </c>
      <c r="U2531" s="240" t="s">
        <v>3719</v>
      </c>
      <c r="V2531" s="240">
        <v>100010001376</v>
      </c>
      <c r="AJ2531" s="198" t="str">
        <f t="shared" si="45"/>
        <v>-</v>
      </c>
      <c r="AK2531" s="230">
        <v>2016</v>
      </c>
      <c r="AL2531" s="551" t="s">
        <v>6795</v>
      </c>
    </row>
    <row r="2532" spans="2:38" x14ac:dyDescent="0.2">
      <c r="B2532" s="240">
        <v>10258230</v>
      </c>
      <c r="C2532" s="240" t="s">
        <v>31</v>
      </c>
      <c r="D2532" s="240" t="s">
        <v>32</v>
      </c>
      <c r="E2532" s="240" t="s">
        <v>5252</v>
      </c>
      <c r="F2532" s="240">
        <v>416860</v>
      </c>
      <c r="G2532" s="240" t="s">
        <v>5253</v>
      </c>
      <c r="H2532" s="240" t="s">
        <v>2398</v>
      </c>
      <c r="I2532" s="240">
        <v>16100</v>
      </c>
      <c r="J2532" s="240" t="s">
        <v>290</v>
      </c>
      <c r="K2532" s="240" t="s">
        <v>413</v>
      </c>
      <c r="L2532" s="240" t="s">
        <v>39</v>
      </c>
      <c r="M2532" s="240" t="s">
        <v>5320</v>
      </c>
      <c r="N2532" s="192" t="s">
        <v>4252</v>
      </c>
      <c r="Q2532" s="240" t="s">
        <v>5473</v>
      </c>
      <c r="R2532" s="331" t="s">
        <v>5339</v>
      </c>
      <c r="S2532" s="240" t="s">
        <v>5311</v>
      </c>
      <c r="T2532" s="240" t="s">
        <v>5312</v>
      </c>
      <c r="U2532" s="240" t="s">
        <v>3719</v>
      </c>
      <c r="V2532" s="240">
        <v>100010001376</v>
      </c>
      <c r="AJ2532" s="198" t="str">
        <f t="shared" si="45"/>
        <v>-</v>
      </c>
      <c r="AK2532" s="230">
        <v>2016</v>
      </c>
      <c r="AL2532" s="551" t="s">
        <v>6795</v>
      </c>
    </row>
    <row r="2533" spans="2:38" x14ac:dyDescent="0.2">
      <c r="B2533" s="240">
        <v>10259485</v>
      </c>
      <c r="C2533" s="240" t="s">
        <v>31</v>
      </c>
      <c r="D2533" s="240" t="s">
        <v>32</v>
      </c>
      <c r="E2533" s="240" t="s">
        <v>5321</v>
      </c>
      <c r="F2533" s="240">
        <v>401072</v>
      </c>
      <c r="G2533" s="240" t="s">
        <v>5322</v>
      </c>
      <c r="H2533" s="240" t="s">
        <v>252</v>
      </c>
      <c r="I2533" s="240">
        <v>21500</v>
      </c>
      <c r="J2533" s="240" t="s">
        <v>4309</v>
      </c>
      <c r="K2533" s="240" t="s">
        <v>445</v>
      </c>
      <c r="L2533" s="240" t="s">
        <v>39</v>
      </c>
      <c r="M2533" s="240" t="s">
        <v>5320</v>
      </c>
      <c r="N2533" s="192" t="s">
        <v>4252</v>
      </c>
      <c r="Q2533" s="240" t="s">
        <v>5490</v>
      </c>
      <c r="R2533" s="331" t="s">
        <v>5340</v>
      </c>
      <c r="S2533" s="240" t="s">
        <v>5311</v>
      </c>
      <c r="T2533" s="240" t="s">
        <v>5312</v>
      </c>
      <c r="U2533" s="240" t="s">
        <v>3719</v>
      </c>
      <c r="V2533" s="240">
        <v>100010001376</v>
      </c>
      <c r="AJ2533" s="198" t="str">
        <f t="shared" si="45"/>
        <v>-</v>
      </c>
      <c r="AK2533" s="230">
        <v>2016</v>
      </c>
      <c r="AL2533" s="551" t="s">
        <v>6795</v>
      </c>
    </row>
    <row r="2534" spans="2:38" x14ac:dyDescent="0.2">
      <c r="B2534" s="240">
        <v>10246635</v>
      </c>
      <c r="C2534" s="240" t="s">
        <v>31</v>
      </c>
      <c r="D2534" s="240" t="s">
        <v>32</v>
      </c>
      <c r="E2534" s="240" t="s">
        <v>4715</v>
      </c>
      <c r="F2534" s="240">
        <v>416307</v>
      </c>
      <c r="G2534" s="240" t="s">
        <v>4716</v>
      </c>
      <c r="H2534" s="240" t="s">
        <v>439</v>
      </c>
      <c r="I2534" s="240">
        <v>46901</v>
      </c>
      <c r="J2534" s="240" t="s">
        <v>4302</v>
      </c>
      <c r="K2534" s="240" t="s">
        <v>950</v>
      </c>
      <c r="L2534" s="240" t="s">
        <v>39</v>
      </c>
      <c r="M2534" s="240" t="s">
        <v>5320</v>
      </c>
      <c r="N2534" s="192" t="s">
        <v>4252</v>
      </c>
      <c r="Q2534" s="240" t="s">
        <v>5485</v>
      </c>
      <c r="R2534" s="331" t="s">
        <v>5341</v>
      </c>
      <c r="S2534" s="240" t="s">
        <v>5311</v>
      </c>
      <c r="T2534" s="240" t="s">
        <v>5312</v>
      </c>
      <c r="U2534" s="240" t="s">
        <v>3719</v>
      </c>
      <c r="V2534" s="240">
        <v>100010001376</v>
      </c>
      <c r="AJ2534" s="198" t="str">
        <f t="shared" si="45"/>
        <v>-</v>
      </c>
      <c r="AK2534" s="230">
        <v>2016</v>
      </c>
      <c r="AL2534" s="551" t="s">
        <v>6795</v>
      </c>
    </row>
    <row r="2535" spans="2:38" x14ac:dyDescent="0.2">
      <c r="B2535" s="240">
        <v>10254911</v>
      </c>
      <c r="C2535" s="240" t="s">
        <v>31</v>
      </c>
      <c r="D2535" s="240" t="s">
        <v>32</v>
      </c>
      <c r="E2535" s="240" t="s">
        <v>4715</v>
      </c>
      <c r="F2535" s="240">
        <v>416307</v>
      </c>
      <c r="G2535" s="240" t="s">
        <v>4716</v>
      </c>
      <c r="H2535" s="240" t="s">
        <v>439</v>
      </c>
      <c r="I2535" s="240">
        <v>48100</v>
      </c>
      <c r="J2535" s="240" t="s">
        <v>4309</v>
      </c>
      <c r="K2535" s="240" t="s">
        <v>445</v>
      </c>
      <c r="L2535" s="240" t="s">
        <v>39</v>
      </c>
      <c r="M2535" s="240" t="s">
        <v>5320</v>
      </c>
      <c r="N2535" s="192" t="s">
        <v>4252</v>
      </c>
      <c r="Q2535" s="240" t="s">
        <v>5491</v>
      </c>
      <c r="R2535" s="331" t="s">
        <v>5342</v>
      </c>
      <c r="S2535" s="240" t="s">
        <v>5311</v>
      </c>
      <c r="T2535" s="240" t="s">
        <v>5312</v>
      </c>
      <c r="U2535" s="240" t="s">
        <v>3719</v>
      </c>
      <c r="V2535" s="240">
        <v>100010001376</v>
      </c>
      <c r="AJ2535" s="198" t="str">
        <f t="shared" si="45"/>
        <v>-</v>
      </c>
      <c r="AK2535" s="230">
        <v>2016</v>
      </c>
      <c r="AL2535" s="551" t="s">
        <v>6795</v>
      </c>
    </row>
    <row r="2536" spans="2:38" x14ac:dyDescent="0.2">
      <c r="B2536" s="240">
        <v>10267570</v>
      </c>
      <c r="C2536" s="240" t="s">
        <v>31</v>
      </c>
      <c r="D2536" s="240" t="s">
        <v>32</v>
      </c>
      <c r="E2536" s="240" t="s">
        <v>5323</v>
      </c>
      <c r="F2536" s="240">
        <v>400168</v>
      </c>
      <c r="G2536" s="240" t="s">
        <v>473</v>
      </c>
      <c r="H2536" s="240" t="s">
        <v>382</v>
      </c>
      <c r="I2536" s="240">
        <v>21500</v>
      </c>
      <c r="J2536" s="240" t="s">
        <v>474</v>
      </c>
      <c r="K2536" s="240" t="s">
        <v>731</v>
      </c>
      <c r="L2536" s="240" t="s">
        <v>39</v>
      </c>
      <c r="M2536" s="240" t="s">
        <v>5312</v>
      </c>
      <c r="N2536" s="192" t="s">
        <v>4710</v>
      </c>
      <c r="Q2536" s="240" t="s">
        <v>5428</v>
      </c>
      <c r="R2536" s="331" t="s">
        <v>5343</v>
      </c>
      <c r="S2536" s="240" t="s">
        <v>5311</v>
      </c>
      <c r="T2536" s="240" t="s">
        <v>5312</v>
      </c>
      <c r="U2536" s="240" t="s">
        <v>3719</v>
      </c>
      <c r="V2536" s="240">
        <v>100010001376</v>
      </c>
      <c r="AJ2536" s="198" t="str">
        <f t="shared" si="45"/>
        <v>-</v>
      </c>
      <c r="AK2536" s="230">
        <v>2016</v>
      </c>
      <c r="AL2536" s="551" t="s">
        <v>6795</v>
      </c>
    </row>
    <row r="2537" spans="2:38" x14ac:dyDescent="0.2">
      <c r="B2537" s="240">
        <v>10261766</v>
      </c>
      <c r="C2537" s="240" t="s">
        <v>31</v>
      </c>
      <c r="D2537" s="240" t="s">
        <v>32</v>
      </c>
      <c r="E2537" s="240" t="s">
        <v>5324</v>
      </c>
      <c r="F2537" s="240">
        <v>417021</v>
      </c>
      <c r="G2537" s="240" t="s">
        <v>5325</v>
      </c>
      <c r="H2537" s="240" t="s">
        <v>261</v>
      </c>
      <c r="I2537" s="240">
        <v>8400</v>
      </c>
      <c r="J2537" s="240" t="s">
        <v>207</v>
      </c>
      <c r="K2537" s="240" t="s">
        <v>3422</v>
      </c>
      <c r="L2537" s="240" t="s">
        <v>39</v>
      </c>
      <c r="M2537" s="240" t="s">
        <v>5312</v>
      </c>
      <c r="N2537" s="192" t="s">
        <v>4265</v>
      </c>
      <c r="Q2537" s="240" t="s">
        <v>5470</v>
      </c>
      <c r="R2537" s="331" t="s">
        <v>5344</v>
      </c>
      <c r="S2537" s="240" t="s">
        <v>5311</v>
      </c>
      <c r="T2537" s="240" t="s">
        <v>5312</v>
      </c>
      <c r="U2537" s="240" t="s">
        <v>3719</v>
      </c>
      <c r="V2537" s="240">
        <v>100010001376</v>
      </c>
      <c r="AJ2537" s="198" t="str">
        <f t="shared" si="45"/>
        <v>-</v>
      </c>
      <c r="AK2537" s="230">
        <v>2016</v>
      </c>
      <c r="AL2537" s="551" t="s">
        <v>6795</v>
      </c>
    </row>
    <row r="2538" spans="2:38" ht="32" x14ac:dyDescent="0.2">
      <c r="B2538" s="253" t="s">
        <v>5326</v>
      </c>
      <c r="C2538" s="240" t="s">
        <v>31</v>
      </c>
      <c r="D2538" s="240" t="s">
        <v>32</v>
      </c>
      <c r="E2538" s="240" t="s">
        <v>5324</v>
      </c>
      <c r="F2538" s="240">
        <v>417021</v>
      </c>
      <c r="G2538" s="240" t="s">
        <v>5325</v>
      </c>
      <c r="H2538" s="240" t="s">
        <v>261</v>
      </c>
      <c r="I2538" s="240">
        <v>10400</v>
      </c>
      <c r="J2538" s="240" t="s">
        <v>546</v>
      </c>
      <c r="K2538" s="240" t="s">
        <v>699</v>
      </c>
      <c r="L2538" s="240" t="s">
        <v>39</v>
      </c>
      <c r="M2538" s="240" t="s">
        <v>5312</v>
      </c>
      <c r="N2538" s="192" t="s">
        <v>4710</v>
      </c>
      <c r="Q2538" s="240" t="s">
        <v>5418</v>
      </c>
      <c r="R2538" s="331" t="s">
        <v>5345</v>
      </c>
      <c r="S2538" s="240" t="s">
        <v>5311</v>
      </c>
      <c r="T2538" s="240" t="s">
        <v>5312</v>
      </c>
      <c r="U2538" s="240" t="s">
        <v>3719</v>
      </c>
      <c r="V2538" s="240">
        <v>100010001376</v>
      </c>
      <c r="AJ2538" s="198" t="str">
        <f t="shared" si="45"/>
        <v>-</v>
      </c>
      <c r="AK2538" s="230">
        <v>2016</v>
      </c>
      <c r="AL2538" s="551" t="s">
        <v>6795</v>
      </c>
    </row>
    <row r="2539" spans="2:38" x14ac:dyDescent="0.2">
      <c r="B2539" s="240">
        <v>10261769</v>
      </c>
      <c r="C2539" s="240" t="s">
        <v>31</v>
      </c>
      <c r="D2539" s="240" t="s">
        <v>32</v>
      </c>
      <c r="E2539" s="240" t="s">
        <v>5324</v>
      </c>
      <c r="F2539" s="240">
        <v>417021</v>
      </c>
      <c r="G2539" s="240" t="s">
        <v>5325</v>
      </c>
      <c r="H2539" s="240" t="s">
        <v>261</v>
      </c>
      <c r="I2539" s="240">
        <v>21100</v>
      </c>
      <c r="J2539" s="240" t="s">
        <v>290</v>
      </c>
      <c r="K2539" s="240" t="s">
        <v>413</v>
      </c>
      <c r="L2539" s="240" t="s">
        <v>39</v>
      </c>
      <c r="M2539" s="240" t="s">
        <v>5312</v>
      </c>
      <c r="N2539" s="192" t="s">
        <v>4252</v>
      </c>
      <c r="Q2539" s="240" t="s">
        <v>5487</v>
      </c>
      <c r="R2539" s="331" t="s">
        <v>5346</v>
      </c>
      <c r="S2539" s="240" t="s">
        <v>5311</v>
      </c>
      <c r="T2539" s="240" t="s">
        <v>5312</v>
      </c>
      <c r="U2539" s="240" t="s">
        <v>3719</v>
      </c>
      <c r="V2539" s="240">
        <v>100010001376</v>
      </c>
      <c r="AJ2539" s="198" t="str">
        <f t="shared" si="45"/>
        <v>-</v>
      </c>
      <c r="AK2539" s="230">
        <v>2016</v>
      </c>
      <c r="AL2539" s="551" t="s">
        <v>6795</v>
      </c>
    </row>
    <row r="2540" spans="2:38" x14ac:dyDescent="0.2">
      <c r="B2540" s="240">
        <v>10267403</v>
      </c>
      <c r="C2540" s="240" t="s">
        <v>31</v>
      </c>
      <c r="D2540" s="240" t="s">
        <v>32</v>
      </c>
      <c r="E2540" s="240" t="s">
        <v>5324</v>
      </c>
      <c r="F2540" s="240">
        <v>417021</v>
      </c>
      <c r="G2540" s="240" t="s">
        <v>5325</v>
      </c>
      <c r="H2540" s="240" t="s">
        <v>261</v>
      </c>
      <c r="I2540" s="240">
        <v>32000</v>
      </c>
      <c r="J2540" s="240" t="s">
        <v>356</v>
      </c>
      <c r="K2540" s="240" t="s">
        <v>357</v>
      </c>
      <c r="L2540" s="240" t="s">
        <v>39</v>
      </c>
      <c r="M2540" s="240" t="s">
        <v>5312</v>
      </c>
      <c r="N2540" s="192" t="s">
        <v>4710</v>
      </c>
      <c r="Q2540" s="240" t="s">
        <v>5420</v>
      </c>
      <c r="R2540" s="331" t="s">
        <v>5347</v>
      </c>
      <c r="S2540" s="240" t="s">
        <v>5311</v>
      </c>
      <c r="T2540" s="240" t="s">
        <v>5312</v>
      </c>
      <c r="U2540" s="240" t="s">
        <v>3719</v>
      </c>
      <c r="V2540" s="240">
        <v>100010001376</v>
      </c>
      <c r="AJ2540" s="198" t="str">
        <f t="shared" si="45"/>
        <v>-</v>
      </c>
      <c r="AK2540" s="230">
        <v>2016</v>
      </c>
      <c r="AL2540" s="551" t="s">
        <v>6795</v>
      </c>
    </row>
    <row r="2541" spans="2:38" x14ac:dyDescent="0.2">
      <c r="B2541" s="240">
        <v>10248801</v>
      </c>
      <c r="C2541" s="240" t="s">
        <v>31</v>
      </c>
      <c r="D2541" s="240" t="s">
        <v>32</v>
      </c>
      <c r="E2541" s="240" t="s">
        <v>4884</v>
      </c>
      <c r="F2541" s="240">
        <v>801488</v>
      </c>
      <c r="G2541" s="240" t="s">
        <v>4885</v>
      </c>
      <c r="H2541" s="240" t="s">
        <v>351</v>
      </c>
      <c r="I2541" s="240">
        <v>600</v>
      </c>
      <c r="J2541" s="240" t="s">
        <v>449</v>
      </c>
      <c r="K2541" s="240" t="s">
        <v>1080</v>
      </c>
      <c r="L2541" s="240" t="s">
        <v>39</v>
      </c>
      <c r="M2541" s="240" t="s">
        <v>5312</v>
      </c>
      <c r="N2541" s="192" t="s">
        <v>4710</v>
      </c>
      <c r="Q2541" s="240" t="s">
        <v>5427</v>
      </c>
      <c r="R2541" s="331" t="s">
        <v>5348</v>
      </c>
      <c r="S2541" s="240" t="s">
        <v>5311</v>
      </c>
      <c r="T2541" s="240" t="s">
        <v>5312</v>
      </c>
      <c r="U2541" s="240" t="s">
        <v>3719</v>
      </c>
      <c r="V2541" s="240">
        <v>100010001376</v>
      </c>
      <c r="AJ2541" s="198" t="str">
        <f t="shared" si="45"/>
        <v>-</v>
      </c>
      <c r="AK2541" s="230">
        <v>2016</v>
      </c>
      <c r="AL2541" s="551" t="s">
        <v>6795</v>
      </c>
    </row>
    <row r="2542" spans="2:38" x14ac:dyDescent="0.2">
      <c r="B2542" s="240">
        <v>10248941</v>
      </c>
      <c r="C2542" s="240" t="s">
        <v>31</v>
      </c>
      <c r="D2542" s="240" t="s">
        <v>32</v>
      </c>
      <c r="E2542" s="240" t="s">
        <v>4884</v>
      </c>
      <c r="F2542" s="240">
        <v>801488</v>
      </c>
      <c r="G2542" s="240" t="s">
        <v>4885</v>
      </c>
      <c r="H2542" s="240" t="s">
        <v>351</v>
      </c>
      <c r="I2542" s="240">
        <v>12300</v>
      </c>
      <c r="J2542" s="240" t="s">
        <v>290</v>
      </c>
      <c r="K2542" s="240" t="s">
        <v>413</v>
      </c>
      <c r="L2542" s="240" t="s">
        <v>39</v>
      </c>
      <c r="M2542" s="240" t="s">
        <v>5312</v>
      </c>
      <c r="N2542" s="192" t="s">
        <v>4265</v>
      </c>
      <c r="Q2542" s="240" t="s">
        <v>5430</v>
      </c>
      <c r="R2542" s="331" t="s">
        <v>5349</v>
      </c>
      <c r="S2542" s="240" t="s">
        <v>5311</v>
      </c>
      <c r="T2542" s="240" t="s">
        <v>5312</v>
      </c>
      <c r="U2542" s="240" t="s">
        <v>3719</v>
      </c>
      <c r="V2542" s="240">
        <v>100010001376</v>
      </c>
      <c r="AJ2542" s="198" t="str">
        <f t="shared" si="45"/>
        <v>-</v>
      </c>
      <c r="AK2542" s="230">
        <v>2016</v>
      </c>
      <c r="AL2542" s="551" t="s">
        <v>6795</v>
      </c>
    </row>
    <row r="2543" spans="2:38" x14ac:dyDescent="0.2">
      <c r="B2543" s="240">
        <v>10248942</v>
      </c>
      <c r="C2543" s="240" t="s">
        <v>31</v>
      </c>
      <c r="D2543" s="240" t="s">
        <v>32</v>
      </c>
      <c r="E2543" s="240" t="s">
        <v>4884</v>
      </c>
      <c r="F2543" s="240">
        <v>801488</v>
      </c>
      <c r="G2543" s="240" t="s">
        <v>4885</v>
      </c>
      <c r="H2543" s="240" t="s">
        <v>351</v>
      </c>
      <c r="I2543" s="240">
        <v>13300</v>
      </c>
      <c r="J2543" s="240" t="s">
        <v>290</v>
      </c>
      <c r="K2543" s="240" t="s">
        <v>413</v>
      </c>
      <c r="L2543" s="240" t="s">
        <v>39</v>
      </c>
      <c r="M2543" s="240" t="s">
        <v>5312</v>
      </c>
      <c r="N2543" s="192" t="s">
        <v>4265</v>
      </c>
      <c r="Q2543" s="240" t="s">
        <v>5429</v>
      </c>
      <c r="R2543" s="331" t="s">
        <v>5350</v>
      </c>
      <c r="S2543" s="240" t="s">
        <v>5311</v>
      </c>
      <c r="T2543" s="240" t="s">
        <v>5312</v>
      </c>
      <c r="U2543" s="240" t="s">
        <v>3719</v>
      </c>
      <c r="V2543" s="240">
        <v>100010001376</v>
      </c>
      <c r="AJ2543" s="198" t="str">
        <f t="shared" si="45"/>
        <v>-</v>
      </c>
      <c r="AK2543" s="230">
        <v>2016</v>
      </c>
      <c r="AL2543" s="551" t="s">
        <v>6795</v>
      </c>
    </row>
    <row r="2544" spans="2:38" x14ac:dyDescent="0.2">
      <c r="B2544" s="240">
        <v>10249848</v>
      </c>
      <c r="C2544" s="240" t="s">
        <v>31</v>
      </c>
      <c r="D2544" s="240" t="s">
        <v>32</v>
      </c>
      <c r="E2544" s="240" t="s">
        <v>5327</v>
      </c>
      <c r="F2544" s="240">
        <v>402378</v>
      </c>
      <c r="G2544" s="240" t="s">
        <v>4961</v>
      </c>
      <c r="H2544" s="240" t="s">
        <v>2652</v>
      </c>
      <c r="I2544" s="240">
        <v>11100</v>
      </c>
      <c r="J2544" s="240" t="s">
        <v>175</v>
      </c>
      <c r="K2544" s="240" t="s">
        <v>452</v>
      </c>
      <c r="L2544" s="240" t="s">
        <v>255</v>
      </c>
      <c r="M2544" s="240" t="s">
        <v>5328</v>
      </c>
      <c r="N2544" s="192" t="s">
        <v>4265</v>
      </c>
      <c r="Q2544" s="240" t="s">
        <v>5372</v>
      </c>
      <c r="R2544" s="331" t="s">
        <v>5351</v>
      </c>
      <c r="S2544" s="240" t="s">
        <v>5311</v>
      </c>
      <c r="T2544" s="240" t="s">
        <v>5312</v>
      </c>
      <c r="U2544" s="240" t="s">
        <v>3719</v>
      </c>
      <c r="V2544" s="240">
        <v>100010001376</v>
      </c>
      <c r="AJ2544" s="198" t="str">
        <f t="shared" si="45"/>
        <v>-</v>
      </c>
      <c r="AK2544" s="230">
        <v>2016</v>
      </c>
      <c r="AL2544" s="551" t="s">
        <v>6795</v>
      </c>
    </row>
    <row r="2545" spans="2:38" ht="32" x14ac:dyDescent="0.2">
      <c r="B2545" s="253" t="s">
        <v>5378</v>
      </c>
      <c r="C2545" s="240" t="s">
        <v>31</v>
      </c>
      <c r="D2545" s="240" t="s">
        <v>32</v>
      </c>
      <c r="E2545" s="240" t="s">
        <v>5252</v>
      </c>
      <c r="F2545" s="240">
        <v>416860</v>
      </c>
      <c r="G2545" s="240" t="s">
        <v>5253</v>
      </c>
      <c r="H2545" s="240" t="s">
        <v>2398</v>
      </c>
      <c r="I2545" s="240">
        <v>20200</v>
      </c>
      <c r="J2545" s="240" t="s">
        <v>5379</v>
      </c>
      <c r="K2545" s="240" t="s">
        <v>3429</v>
      </c>
      <c r="L2545" s="240" t="s">
        <v>364</v>
      </c>
      <c r="M2545" s="240" t="s">
        <v>5247</v>
      </c>
      <c r="N2545" s="192" t="s">
        <v>4265</v>
      </c>
      <c r="Q2545" s="240" t="s">
        <v>5439</v>
      </c>
      <c r="R2545" s="331">
        <v>6916</v>
      </c>
      <c r="S2545" s="240" t="s">
        <v>5311</v>
      </c>
      <c r="T2545" s="240" t="s">
        <v>5312</v>
      </c>
      <c r="U2545" s="240" t="s">
        <v>5380</v>
      </c>
      <c r="V2545" s="240">
        <v>100010001376</v>
      </c>
      <c r="AJ2545" s="198" t="str">
        <f t="shared" si="45"/>
        <v>-</v>
      </c>
      <c r="AK2545" s="230">
        <v>2016</v>
      </c>
      <c r="AL2545" s="551" t="s">
        <v>6795</v>
      </c>
    </row>
    <row r="2546" spans="2:38" ht="32" x14ac:dyDescent="0.2">
      <c r="B2546" s="253" t="s">
        <v>5381</v>
      </c>
      <c r="C2546" s="240" t="s">
        <v>31</v>
      </c>
      <c r="D2546" s="240" t="s">
        <v>32</v>
      </c>
      <c r="E2546" s="240" t="s">
        <v>5382</v>
      </c>
      <c r="F2546" s="240" t="s">
        <v>259</v>
      </c>
      <c r="G2546" s="240" t="s">
        <v>5265</v>
      </c>
      <c r="H2546" s="240" t="s">
        <v>261</v>
      </c>
      <c r="I2546" s="240">
        <v>10</v>
      </c>
      <c r="J2546" s="240" t="s">
        <v>4089</v>
      </c>
      <c r="K2546" s="240" t="s">
        <v>3429</v>
      </c>
      <c r="L2546" s="240" t="s">
        <v>255</v>
      </c>
      <c r="M2546" s="240" t="s">
        <v>5383</v>
      </c>
      <c r="N2546" s="192" t="s">
        <v>4265</v>
      </c>
      <c r="Q2546" s="240" t="s">
        <v>5384</v>
      </c>
      <c r="R2546" s="331">
        <v>6917</v>
      </c>
      <c r="S2546" s="240" t="s">
        <v>5311</v>
      </c>
      <c r="T2546" s="240" t="s">
        <v>5312</v>
      </c>
      <c r="U2546" s="240" t="s">
        <v>5380</v>
      </c>
      <c r="V2546" s="240">
        <v>100010001376</v>
      </c>
      <c r="AJ2546" s="198" t="str">
        <f t="shared" si="45"/>
        <v>-</v>
      </c>
      <c r="AK2546" s="230">
        <v>2016</v>
      </c>
      <c r="AL2546" s="551" t="s">
        <v>6795</v>
      </c>
    </row>
    <row r="2547" spans="2:38" ht="32" x14ac:dyDescent="0.2">
      <c r="B2547" s="253" t="s">
        <v>5386</v>
      </c>
      <c r="C2547" s="240" t="s">
        <v>31</v>
      </c>
      <c r="D2547" s="240" t="s">
        <v>32</v>
      </c>
      <c r="E2547" s="240" t="s">
        <v>5314</v>
      </c>
      <c r="F2547" s="240">
        <v>404890</v>
      </c>
      <c r="G2547" s="240" t="s">
        <v>5315</v>
      </c>
      <c r="H2547" s="240" t="s">
        <v>2398</v>
      </c>
      <c r="I2547" s="240">
        <v>100</v>
      </c>
      <c r="J2547" s="240" t="s">
        <v>5387</v>
      </c>
      <c r="K2547" s="240" t="s">
        <v>5388</v>
      </c>
      <c r="L2547" s="240" t="s">
        <v>364</v>
      </c>
      <c r="M2547" s="240" t="s">
        <v>5240</v>
      </c>
      <c r="Q2547" s="240" t="s">
        <v>5466</v>
      </c>
      <c r="R2547" s="331">
        <v>6921</v>
      </c>
      <c r="S2547" s="240" t="s">
        <v>5389</v>
      </c>
      <c r="T2547" s="240" t="s">
        <v>5390</v>
      </c>
      <c r="U2547" s="240" t="s">
        <v>5380</v>
      </c>
      <c r="V2547" s="240">
        <v>100010001376</v>
      </c>
      <c r="AJ2547" s="198" t="str">
        <f t="shared" si="45"/>
        <v>-</v>
      </c>
      <c r="AK2547" s="230">
        <v>2016</v>
      </c>
      <c r="AL2547" s="551" t="s">
        <v>6795</v>
      </c>
    </row>
    <row r="2548" spans="2:38" ht="32" x14ac:dyDescent="0.2">
      <c r="B2548" s="253" t="s">
        <v>5391</v>
      </c>
      <c r="C2548" s="240" t="s">
        <v>31</v>
      </c>
      <c r="D2548" s="240" t="s">
        <v>1939</v>
      </c>
      <c r="E2548" s="240" t="s">
        <v>5392</v>
      </c>
      <c r="F2548" s="240">
        <v>417020</v>
      </c>
      <c r="G2548" s="240" t="s">
        <v>5393</v>
      </c>
      <c r="H2548" s="240" t="s">
        <v>374</v>
      </c>
      <c r="I2548" s="240">
        <v>1000</v>
      </c>
      <c r="J2548" s="240" t="s">
        <v>2794</v>
      </c>
      <c r="K2548" s="240" t="s">
        <v>3429</v>
      </c>
      <c r="L2548" s="240" t="s">
        <v>39</v>
      </c>
      <c r="M2548" s="240" t="s">
        <v>5394</v>
      </c>
      <c r="N2548" s="192" t="s">
        <v>4265</v>
      </c>
      <c r="Q2548" s="240" t="s">
        <v>5432</v>
      </c>
      <c r="R2548" s="331">
        <v>6922</v>
      </c>
      <c r="S2548" s="240" t="s">
        <v>5389</v>
      </c>
      <c r="T2548" s="240" t="s">
        <v>5390</v>
      </c>
      <c r="U2548" s="240" t="s">
        <v>5380</v>
      </c>
      <c r="V2548" s="240">
        <v>100010001376</v>
      </c>
      <c r="AJ2548" s="198" t="str">
        <f t="shared" si="45"/>
        <v>-</v>
      </c>
      <c r="AK2548" s="230">
        <v>2016</v>
      </c>
      <c r="AL2548" s="551" t="s">
        <v>6795</v>
      </c>
    </row>
    <row r="2549" spans="2:38" ht="32" x14ac:dyDescent="0.2">
      <c r="B2549" s="253" t="s">
        <v>5395</v>
      </c>
      <c r="C2549" s="240" t="s">
        <v>31</v>
      </c>
      <c r="D2549" s="240" t="s">
        <v>32</v>
      </c>
      <c r="E2549" s="240" t="s">
        <v>5396</v>
      </c>
      <c r="F2549" s="240" t="s">
        <v>259</v>
      </c>
      <c r="G2549" s="240" t="s">
        <v>5265</v>
      </c>
      <c r="H2549" s="240" t="s">
        <v>261</v>
      </c>
      <c r="I2549" s="240">
        <v>10</v>
      </c>
      <c r="J2549" s="240" t="s">
        <v>464</v>
      </c>
      <c r="K2549" s="240" t="s">
        <v>3429</v>
      </c>
      <c r="L2549" s="240" t="s">
        <v>39</v>
      </c>
      <c r="M2549" s="240" t="s">
        <v>5320</v>
      </c>
      <c r="Q2549" s="240" t="s">
        <v>5431</v>
      </c>
      <c r="R2549" s="331">
        <v>6923</v>
      </c>
      <c r="S2549" s="240" t="s">
        <v>5389</v>
      </c>
      <c r="T2549" s="240" t="s">
        <v>5390</v>
      </c>
      <c r="U2549" s="240" t="s">
        <v>5380</v>
      </c>
      <c r="V2549" s="240">
        <v>100010001376</v>
      </c>
      <c r="AJ2549" s="198" t="str">
        <f t="shared" si="45"/>
        <v>-</v>
      </c>
      <c r="AK2549" s="230">
        <v>2016</v>
      </c>
      <c r="AL2549" s="551" t="s">
        <v>6795</v>
      </c>
    </row>
    <row r="2550" spans="2:38" x14ac:dyDescent="0.2">
      <c r="B2550" s="240">
        <v>10269095</v>
      </c>
      <c r="C2550" s="240" t="s">
        <v>31</v>
      </c>
      <c r="D2550" s="240" t="s">
        <v>32</v>
      </c>
      <c r="E2550" s="240" t="s">
        <v>5147</v>
      </c>
      <c r="F2550" s="240">
        <v>601099</v>
      </c>
      <c r="G2550" s="240" t="s">
        <v>4111</v>
      </c>
      <c r="H2550" s="240" t="s">
        <v>35</v>
      </c>
      <c r="I2550" s="240">
        <v>13620</v>
      </c>
      <c r="J2550" s="240" t="s">
        <v>474</v>
      </c>
      <c r="K2550" s="240" t="s">
        <v>731</v>
      </c>
      <c r="L2550" s="240" t="s">
        <v>255</v>
      </c>
      <c r="M2550" s="240" t="s">
        <v>5397</v>
      </c>
      <c r="N2550" s="192" t="s">
        <v>4710</v>
      </c>
      <c r="Q2550" s="240" t="s">
        <v>5423</v>
      </c>
      <c r="R2550" s="331">
        <v>6924</v>
      </c>
      <c r="S2550" s="240" t="s">
        <v>5389</v>
      </c>
      <c r="T2550" s="240" t="s">
        <v>5390</v>
      </c>
      <c r="U2550" s="240" t="s">
        <v>5380</v>
      </c>
      <c r="V2550" s="240">
        <v>100010001376</v>
      </c>
      <c r="AJ2550" s="198" t="str">
        <f t="shared" si="45"/>
        <v>-</v>
      </c>
      <c r="AK2550" s="230">
        <v>2016</v>
      </c>
      <c r="AL2550" s="551" t="s">
        <v>6795</v>
      </c>
    </row>
    <row r="2551" spans="2:38" x14ac:dyDescent="0.2">
      <c r="B2551" s="240">
        <v>10264689</v>
      </c>
      <c r="C2551" s="240" t="s">
        <v>31</v>
      </c>
      <c r="D2551" s="240" t="s">
        <v>32</v>
      </c>
      <c r="E2551" s="240" t="s">
        <v>5318</v>
      </c>
      <c r="F2551" s="240">
        <v>401016</v>
      </c>
      <c r="G2551" s="240" t="s">
        <v>5319</v>
      </c>
      <c r="H2551" s="240" t="s">
        <v>2398</v>
      </c>
      <c r="I2551" s="240">
        <v>21600</v>
      </c>
      <c r="J2551" s="240" t="s">
        <v>290</v>
      </c>
      <c r="K2551" s="240" t="s">
        <v>413</v>
      </c>
      <c r="L2551" s="240" t="s">
        <v>39</v>
      </c>
      <c r="M2551" s="240" t="s">
        <v>5398</v>
      </c>
      <c r="N2551" s="192" t="s">
        <v>4252</v>
      </c>
      <c r="Q2551" s="240" t="s">
        <v>5479</v>
      </c>
      <c r="R2551" s="331">
        <v>6925</v>
      </c>
      <c r="S2551" s="240" t="s">
        <v>5389</v>
      </c>
      <c r="T2551" s="240" t="s">
        <v>5390</v>
      </c>
      <c r="U2551" s="240" t="s">
        <v>5380</v>
      </c>
      <c r="V2551" s="240">
        <v>100010001376</v>
      </c>
      <c r="AJ2551" s="198" t="str">
        <f t="shared" si="45"/>
        <v>-</v>
      </c>
      <c r="AK2551" s="230">
        <v>2016</v>
      </c>
      <c r="AL2551" s="551" t="s">
        <v>6795</v>
      </c>
    </row>
    <row r="2552" spans="2:38" x14ac:dyDescent="0.2">
      <c r="B2552" s="240">
        <v>10265090</v>
      </c>
      <c r="C2552" s="240" t="s">
        <v>31</v>
      </c>
      <c r="D2552" s="240" t="s">
        <v>32</v>
      </c>
      <c r="E2552" s="240" t="s">
        <v>5399</v>
      </c>
      <c r="F2552" s="240">
        <v>414139</v>
      </c>
      <c r="G2552" s="240" t="s">
        <v>5400</v>
      </c>
      <c r="H2552" s="240" t="s">
        <v>1233</v>
      </c>
      <c r="I2552" s="240">
        <v>400</v>
      </c>
      <c r="J2552" s="240" t="s">
        <v>496</v>
      </c>
      <c r="K2552" s="240" t="s">
        <v>497</v>
      </c>
      <c r="L2552" s="240" t="s">
        <v>39</v>
      </c>
      <c r="M2552" s="240" t="s">
        <v>5394</v>
      </c>
      <c r="N2552" s="192" t="s">
        <v>4710</v>
      </c>
      <c r="Q2552" s="240" t="s">
        <v>5433</v>
      </c>
      <c r="R2552" s="331">
        <v>6926</v>
      </c>
      <c r="S2552" s="240" t="s">
        <v>5389</v>
      </c>
      <c r="T2552" s="240" t="s">
        <v>5390</v>
      </c>
      <c r="U2552" s="240" t="s">
        <v>5380</v>
      </c>
      <c r="V2552" s="240">
        <v>100010001376</v>
      </c>
      <c r="AJ2552" s="198" t="str">
        <f t="shared" si="45"/>
        <v>-</v>
      </c>
      <c r="AK2552" s="230">
        <v>2016</v>
      </c>
      <c r="AL2552" s="551" t="s">
        <v>6795</v>
      </c>
    </row>
    <row r="2553" spans="2:38" x14ac:dyDescent="0.2">
      <c r="B2553" s="240">
        <v>10265244</v>
      </c>
      <c r="C2553" s="240" t="s">
        <v>31</v>
      </c>
      <c r="D2553" s="240" t="s">
        <v>32</v>
      </c>
      <c r="E2553" s="240" t="s">
        <v>5399</v>
      </c>
      <c r="F2553" s="240">
        <v>414139</v>
      </c>
      <c r="G2553" s="240" t="s">
        <v>5400</v>
      </c>
      <c r="H2553" s="240" t="s">
        <v>1233</v>
      </c>
      <c r="I2553" s="240">
        <v>11610</v>
      </c>
      <c r="J2553" s="240" t="s">
        <v>474</v>
      </c>
      <c r="K2553" s="240" t="s">
        <v>5401</v>
      </c>
      <c r="L2553" s="240" t="s">
        <v>39</v>
      </c>
      <c r="M2553" s="240" t="s">
        <v>5394</v>
      </c>
      <c r="N2553" s="192" t="s">
        <v>4710</v>
      </c>
      <c r="Q2553" s="240" t="s">
        <v>5422</v>
      </c>
      <c r="R2553" s="331">
        <v>6927</v>
      </c>
      <c r="S2553" s="240" t="s">
        <v>5389</v>
      </c>
      <c r="T2553" s="240" t="s">
        <v>5390</v>
      </c>
      <c r="U2553" s="240" t="s">
        <v>5380</v>
      </c>
      <c r="V2553" s="240">
        <v>100010001376</v>
      </c>
      <c r="AJ2553" s="198" t="str">
        <f t="shared" si="45"/>
        <v>-</v>
      </c>
      <c r="AK2553" s="230">
        <v>2016</v>
      </c>
      <c r="AL2553" s="551" t="s">
        <v>6795</v>
      </c>
    </row>
    <row r="2554" spans="2:38" x14ac:dyDescent="0.2">
      <c r="B2554" s="240">
        <v>10265245</v>
      </c>
      <c r="C2554" s="240" t="s">
        <v>31</v>
      </c>
      <c r="D2554" s="240" t="s">
        <v>32</v>
      </c>
      <c r="E2554" s="240" t="s">
        <v>5399</v>
      </c>
      <c r="F2554" s="240">
        <v>414139</v>
      </c>
      <c r="G2554" s="240" t="s">
        <v>5400</v>
      </c>
      <c r="H2554" s="240" t="s">
        <v>1233</v>
      </c>
      <c r="I2554" s="240">
        <v>12110</v>
      </c>
      <c r="J2554" s="240" t="s">
        <v>474</v>
      </c>
      <c r="K2554" s="240" t="s">
        <v>5401</v>
      </c>
      <c r="L2554" s="240" t="s">
        <v>39</v>
      </c>
      <c r="M2554" s="240" t="s">
        <v>5394</v>
      </c>
      <c r="N2554" s="192" t="s">
        <v>4710</v>
      </c>
      <c r="Q2554" s="240" t="s">
        <v>5421</v>
      </c>
      <c r="R2554" s="331">
        <v>6928</v>
      </c>
      <c r="S2554" s="240" t="s">
        <v>5389</v>
      </c>
      <c r="T2554" s="240" t="s">
        <v>5390</v>
      </c>
      <c r="U2554" s="240" t="s">
        <v>5380</v>
      </c>
      <c r="V2554" s="240">
        <v>100010001376</v>
      </c>
      <c r="AJ2554" s="198" t="str">
        <f t="shared" si="45"/>
        <v>-</v>
      </c>
      <c r="AK2554" s="230">
        <v>2016</v>
      </c>
      <c r="AL2554" s="551" t="s">
        <v>6795</v>
      </c>
    </row>
    <row r="2555" spans="2:38" x14ac:dyDescent="0.2">
      <c r="B2555" s="240">
        <v>10265556</v>
      </c>
      <c r="C2555" s="240" t="s">
        <v>31</v>
      </c>
      <c r="D2555" s="240" t="s">
        <v>32</v>
      </c>
      <c r="E2555" s="240" t="s">
        <v>5402</v>
      </c>
      <c r="F2555" s="240">
        <v>416146</v>
      </c>
      <c r="G2555" s="240" t="s">
        <v>5403</v>
      </c>
      <c r="H2555" s="240" t="s">
        <v>556</v>
      </c>
      <c r="I2555" s="240">
        <v>7000</v>
      </c>
      <c r="J2555" s="240" t="s">
        <v>486</v>
      </c>
      <c r="K2555" s="240" t="s">
        <v>5404</v>
      </c>
      <c r="L2555" s="240" t="s">
        <v>39</v>
      </c>
      <c r="M2555" s="240" t="s">
        <v>5398</v>
      </c>
      <c r="N2555" s="192" t="s">
        <v>4710</v>
      </c>
      <c r="Q2555" s="240" t="s">
        <v>5434</v>
      </c>
      <c r="R2555" s="331">
        <v>6929</v>
      </c>
      <c r="S2555" s="240" t="s">
        <v>5389</v>
      </c>
      <c r="T2555" s="240" t="s">
        <v>5390</v>
      </c>
      <c r="U2555" s="240" t="s">
        <v>5380</v>
      </c>
      <c r="V2555" s="240">
        <v>100010001376</v>
      </c>
      <c r="AJ2555" s="198" t="str">
        <f t="shared" si="45"/>
        <v>-</v>
      </c>
      <c r="AK2555" s="230">
        <v>2016</v>
      </c>
      <c r="AL2555" s="551" t="s">
        <v>6795</v>
      </c>
    </row>
    <row r="2556" spans="2:38" x14ac:dyDescent="0.2">
      <c r="B2556" s="240">
        <v>10267948</v>
      </c>
      <c r="C2556" s="240" t="s">
        <v>31</v>
      </c>
      <c r="D2556" s="240" t="s">
        <v>1820</v>
      </c>
      <c r="E2556" s="240" t="s">
        <v>5405</v>
      </c>
      <c r="F2556" s="240">
        <v>415562</v>
      </c>
      <c r="G2556" s="240" t="s">
        <v>5406</v>
      </c>
      <c r="H2556" s="240" t="s">
        <v>2398</v>
      </c>
      <c r="I2556" s="240">
        <v>10101</v>
      </c>
      <c r="J2556" s="240" t="s">
        <v>474</v>
      </c>
      <c r="K2556" s="240" t="s">
        <v>5407</v>
      </c>
      <c r="L2556" s="240" t="s">
        <v>39</v>
      </c>
      <c r="M2556" s="240" t="s">
        <v>5394</v>
      </c>
      <c r="N2556" s="192" t="s">
        <v>2922</v>
      </c>
      <c r="Q2556" s="240" t="s">
        <v>5776</v>
      </c>
      <c r="R2556" s="331">
        <v>6930</v>
      </c>
      <c r="S2556" s="240" t="s">
        <v>5389</v>
      </c>
      <c r="T2556" s="240" t="s">
        <v>5390</v>
      </c>
      <c r="U2556" s="240" t="s">
        <v>5380</v>
      </c>
      <c r="V2556" s="240">
        <v>100010001376</v>
      </c>
      <c r="AJ2556" s="198" t="str">
        <f t="shared" si="45"/>
        <v>-</v>
      </c>
      <c r="AK2556" s="230">
        <v>2016</v>
      </c>
      <c r="AL2556" s="551" t="s">
        <v>6795</v>
      </c>
    </row>
    <row r="2557" spans="2:38" x14ac:dyDescent="0.2">
      <c r="B2557" s="240">
        <v>10267949</v>
      </c>
      <c r="C2557" s="240" t="s">
        <v>31</v>
      </c>
      <c r="D2557" s="240" t="s">
        <v>1820</v>
      </c>
      <c r="E2557" s="240" t="s">
        <v>5405</v>
      </c>
      <c r="F2557" s="240">
        <v>415562</v>
      </c>
      <c r="G2557" s="240" t="s">
        <v>5406</v>
      </c>
      <c r="H2557" s="240" t="s">
        <v>2398</v>
      </c>
      <c r="I2557" s="240">
        <v>10201</v>
      </c>
      <c r="J2557" s="240" t="s">
        <v>474</v>
      </c>
      <c r="K2557" s="240" t="s">
        <v>731</v>
      </c>
      <c r="L2557" s="240" t="s">
        <v>39</v>
      </c>
      <c r="M2557" s="240" t="s">
        <v>5394</v>
      </c>
      <c r="N2557" s="192" t="s">
        <v>4252</v>
      </c>
      <c r="Q2557" s="240" t="s">
        <v>5680</v>
      </c>
      <c r="R2557" s="331">
        <v>6931</v>
      </c>
      <c r="S2557" s="240" t="s">
        <v>5389</v>
      </c>
      <c r="T2557" s="240" t="s">
        <v>5390</v>
      </c>
      <c r="U2557" s="240" t="s">
        <v>5380</v>
      </c>
      <c r="V2557" s="240">
        <v>100010001376</v>
      </c>
      <c r="AJ2557" s="198" t="str">
        <f t="shared" si="45"/>
        <v>-</v>
      </c>
      <c r="AK2557" s="230">
        <v>2016</v>
      </c>
      <c r="AL2557" s="551" t="s">
        <v>6795</v>
      </c>
    </row>
    <row r="2558" spans="2:38" x14ac:dyDescent="0.2">
      <c r="B2558" s="240">
        <v>10267950</v>
      </c>
      <c r="C2558" s="240" t="s">
        <v>31</v>
      </c>
      <c r="D2558" s="240" t="s">
        <v>1820</v>
      </c>
      <c r="E2558" s="240" t="s">
        <v>5405</v>
      </c>
      <c r="F2558" s="240">
        <v>415562</v>
      </c>
      <c r="G2558" s="240" t="s">
        <v>5406</v>
      </c>
      <c r="H2558" s="240" t="s">
        <v>2398</v>
      </c>
      <c r="I2558" s="240">
        <v>10301</v>
      </c>
      <c r="J2558" s="240" t="s">
        <v>474</v>
      </c>
      <c r="K2558" s="240" t="s">
        <v>731</v>
      </c>
      <c r="L2558" s="240" t="s">
        <v>39</v>
      </c>
      <c r="M2558" s="240" t="s">
        <v>5394</v>
      </c>
      <c r="N2558" s="192" t="s">
        <v>4265</v>
      </c>
      <c r="Q2558" s="240" t="s">
        <v>5681</v>
      </c>
      <c r="R2558" s="331">
        <v>6932</v>
      </c>
      <c r="S2558" s="240" t="s">
        <v>5389</v>
      </c>
      <c r="T2558" s="240" t="s">
        <v>5390</v>
      </c>
      <c r="U2558" s="240" t="s">
        <v>5380</v>
      </c>
      <c r="V2558" s="240">
        <v>100010001376</v>
      </c>
      <c r="AJ2558" s="198" t="str">
        <f t="shared" si="45"/>
        <v>-</v>
      </c>
      <c r="AK2558" s="230">
        <v>2016</v>
      </c>
      <c r="AL2558" s="551" t="s">
        <v>6795</v>
      </c>
    </row>
    <row r="2559" spans="2:38" x14ac:dyDescent="0.2">
      <c r="B2559" s="240">
        <v>10267951</v>
      </c>
      <c r="C2559" s="240" t="s">
        <v>31</v>
      </c>
      <c r="D2559" s="240" t="s">
        <v>1820</v>
      </c>
      <c r="E2559" s="240" t="s">
        <v>5405</v>
      </c>
      <c r="F2559" s="240">
        <v>415562</v>
      </c>
      <c r="G2559" s="240" t="s">
        <v>5406</v>
      </c>
      <c r="H2559" s="240" t="s">
        <v>2398</v>
      </c>
      <c r="I2559" s="240">
        <v>10401</v>
      </c>
      <c r="J2559" s="240" t="s">
        <v>474</v>
      </c>
      <c r="K2559" s="240" t="s">
        <v>731</v>
      </c>
      <c r="L2559" s="240" t="s">
        <v>39</v>
      </c>
      <c r="M2559" s="240" t="s">
        <v>5394</v>
      </c>
      <c r="N2559" s="192" t="s">
        <v>4265</v>
      </c>
      <c r="Q2559" s="240" t="s">
        <v>5682</v>
      </c>
      <c r="R2559" s="331">
        <v>6933</v>
      </c>
      <c r="S2559" s="240" t="s">
        <v>5389</v>
      </c>
      <c r="T2559" s="240" t="s">
        <v>5390</v>
      </c>
      <c r="U2559" s="240" t="s">
        <v>5380</v>
      </c>
      <c r="V2559" s="240">
        <v>100010001376</v>
      </c>
      <c r="AJ2559" s="198" t="str">
        <f t="shared" si="45"/>
        <v>-</v>
      </c>
      <c r="AK2559" s="230">
        <v>2016</v>
      </c>
      <c r="AL2559" s="551" t="s">
        <v>6795</v>
      </c>
    </row>
    <row r="2560" spans="2:38" x14ac:dyDescent="0.2">
      <c r="B2560" s="240">
        <v>10267980</v>
      </c>
      <c r="C2560" s="240" t="s">
        <v>31</v>
      </c>
      <c r="D2560" s="240" t="s">
        <v>32</v>
      </c>
      <c r="E2560" s="240" t="s">
        <v>5324</v>
      </c>
      <c r="F2560" s="240">
        <v>417021</v>
      </c>
      <c r="G2560" s="240" t="s">
        <v>5325</v>
      </c>
      <c r="H2560" s="240" t="s">
        <v>261</v>
      </c>
      <c r="I2560" s="240">
        <v>40600</v>
      </c>
      <c r="J2560" s="240" t="s">
        <v>738</v>
      </c>
      <c r="K2560" s="240" t="s">
        <v>739</v>
      </c>
      <c r="L2560" s="240" t="s">
        <v>39</v>
      </c>
      <c r="M2560" s="240" t="s">
        <v>5312</v>
      </c>
      <c r="N2560" s="192" t="s">
        <v>4710</v>
      </c>
      <c r="Q2560" s="240" t="s">
        <v>5467</v>
      </c>
      <c r="R2560" s="331">
        <v>6934</v>
      </c>
      <c r="S2560" s="240" t="s">
        <v>5389</v>
      </c>
      <c r="T2560" s="240" t="s">
        <v>5390</v>
      </c>
      <c r="U2560" s="240" t="s">
        <v>5380</v>
      </c>
      <c r="V2560" s="240">
        <v>100010001376</v>
      </c>
      <c r="AJ2560" s="198" t="str">
        <f t="shared" si="45"/>
        <v>-</v>
      </c>
      <c r="AK2560" s="230">
        <v>2016</v>
      </c>
      <c r="AL2560" s="551" t="s">
        <v>6795</v>
      </c>
    </row>
    <row r="2561" spans="1:38" ht="32" x14ac:dyDescent="0.2">
      <c r="B2561" s="253" t="s">
        <v>5424</v>
      </c>
      <c r="C2561" s="240" t="s">
        <v>31</v>
      </c>
      <c r="D2561" s="240" t="s">
        <v>32</v>
      </c>
      <c r="E2561" s="240" t="s">
        <v>4884</v>
      </c>
      <c r="F2561" s="240">
        <v>801488</v>
      </c>
      <c r="G2561" s="240" t="s">
        <v>4885</v>
      </c>
      <c r="H2561" s="240" t="s">
        <v>351</v>
      </c>
      <c r="I2561" s="240">
        <v>13300</v>
      </c>
      <c r="J2561" s="240" t="s">
        <v>5425</v>
      </c>
      <c r="K2561" s="240" t="s">
        <v>2729</v>
      </c>
      <c r="L2561" s="240" t="s">
        <v>39</v>
      </c>
      <c r="M2561" s="240" t="s">
        <v>5312</v>
      </c>
      <c r="N2561" s="192" t="s">
        <v>4710</v>
      </c>
      <c r="Q2561" s="240" t="s">
        <v>5426</v>
      </c>
      <c r="R2561" s="331">
        <v>6968</v>
      </c>
      <c r="S2561" s="240" t="s">
        <v>5435</v>
      </c>
      <c r="T2561" s="240" t="s">
        <v>5390</v>
      </c>
      <c r="U2561" s="240" t="s">
        <v>3719</v>
      </c>
      <c r="V2561" s="240">
        <v>100010001376</v>
      </c>
      <c r="AJ2561" s="198" t="str">
        <f t="shared" si="45"/>
        <v>-</v>
      </c>
      <c r="AK2561" s="230">
        <v>2016</v>
      </c>
      <c r="AL2561" s="551" t="s">
        <v>6795</v>
      </c>
    </row>
    <row r="2562" spans="1:38" x14ac:dyDescent="0.2">
      <c r="B2562" s="240">
        <v>10260096</v>
      </c>
      <c r="C2562" s="240" t="s">
        <v>31</v>
      </c>
      <c r="D2562" s="240" t="s">
        <v>32</v>
      </c>
      <c r="E2562" s="240" t="s">
        <v>5261</v>
      </c>
      <c r="F2562" s="240">
        <v>415934</v>
      </c>
      <c r="G2562" s="240" t="s">
        <v>5262</v>
      </c>
      <c r="H2562" s="240" t="s">
        <v>252</v>
      </c>
      <c r="I2562" s="240">
        <v>37000</v>
      </c>
      <c r="J2562" s="240" t="s">
        <v>491</v>
      </c>
      <c r="K2562" s="240" t="s">
        <v>549</v>
      </c>
      <c r="L2562" s="240" t="s">
        <v>39</v>
      </c>
      <c r="M2562" s="240" t="s">
        <v>5440</v>
      </c>
      <c r="N2562" s="192" t="s">
        <v>4710</v>
      </c>
      <c r="Q2562" s="240" t="s">
        <v>5500</v>
      </c>
      <c r="R2562" s="331">
        <v>6997</v>
      </c>
      <c r="S2562" s="240" t="s">
        <v>5441</v>
      </c>
      <c r="T2562" s="240" t="s">
        <v>5442</v>
      </c>
      <c r="U2562" s="240" t="s">
        <v>3719</v>
      </c>
      <c r="V2562" s="240">
        <v>100010001376</v>
      </c>
      <c r="AJ2562" s="198" t="str">
        <f t="shared" si="45"/>
        <v>-</v>
      </c>
      <c r="AK2562" s="230">
        <v>2016</v>
      </c>
      <c r="AL2562" s="551" t="s">
        <v>6795</v>
      </c>
    </row>
    <row r="2563" spans="1:38" x14ac:dyDescent="0.2">
      <c r="B2563" s="240">
        <v>10260326</v>
      </c>
      <c r="C2563" s="240" t="s">
        <v>31</v>
      </c>
      <c r="D2563" s="240" t="s">
        <v>32</v>
      </c>
      <c r="E2563" s="240" t="s">
        <v>5261</v>
      </c>
      <c r="F2563" s="240">
        <v>415934</v>
      </c>
      <c r="G2563" s="240" t="s">
        <v>5262</v>
      </c>
      <c r="H2563" s="240" t="s">
        <v>252</v>
      </c>
      <c r="I2563" s="240">
        <v>107900</v>
      </c>
      <c r="J2563" s="240" t="s">
        <v>486</v>
      </c>
      <c r="K2563" s="240" t="s">
        <v>553</v>
      </c>
      <c r="L2563" s="240" t="s">
        <v>39</v>
      </c>
      <c r="M2563" s="240" t="s">
        <v>5440</v>
      </c>
      <c r="N2563" s="192" t="s">
        <v>4710</v>
      </c>
      <c r="Q2563" s="240" t="s">
        <v>5493</v>
      </c>
      <c r="R2563" s="331">
        <v>6998</v>
      </c>
      <c r="S2563" s="240" t="s">
        <v>5441</v>
      </c>
      <c r="T2563" s="240" t="s">
        <v>5442</v>
      </c>
      <c r="U2563" s="240" t="s">
        <v>3719</v>
      </c>
      <c r="V2563" s="240">
        <v>100010001376</v>
      </c>
      <c r="AJ2563" s="198" t="str">
        <f t="shared" si="45"/>
        <v>-</v>
      </c>
      <c r="AK2563" s="230">
        <v>2016</v>
      </c>
      <c r="AL2563" s="551" t="s">
        <v>6795</v>
      </c>
    </row>
    <row r="2564" spans="1:38" x14ac:dyDescent="0.2">
      <c r="B2564" s="240">
        <v>10260584</v>
      </c>
      <c r="C2564" s="240" t="s">
        <v>31</v>
      </c>
      <c r="D2564" s="240" t="s">
        <v>32</v>
      </c>
      <c r="E2564" s="240" t="s">
        <v>5261</v>
      </c>
      <c r="F2564" s="240">
        <v>415934</v>
      </c>
      <c r="G2564" s="240" t="s">
        <v>5262</v>
      </c>
      <c r="H2564" s="240" t="s">
        <v>252</v>
      </c>
      <c r="I2564" s="240">
        <v>140500</v>
      </c>
      <c r="J2564" s="240" t="s">
        <v>491</v>
      </c>
      <c r="K2564" s="240" t="s">
        <v>549</v>
      </c>
      <c r="L2564" s="240" t="s">
        <v>39</v>
      </c>
      <c r="M2564" s="240" t="s">
        <v>5440</v>
      </c>
      <c r="N2564" s="192" t="s">
        <v>4710</v>
      </c>
      <c r="Q2564" s="240" t="s">
        <v>5474</v>
      </c>
      <c r="R2564" s="331">
        <v>6999</v>
      </c>
      <c r="S2564" s="240" t="s">
        <v>5441</v>
      </c>
      <c r="T2564" s="240" t="s">
        <v>5442</v>
      </c>
      <c r="U2564" s="240" t="s">
        <v>3719</v>
      </c>
      <c r="V2564" s="240">
        <v>100010001376</v>
      </c>
      <c r="AJ2564" s="198" t="str">
        <f t="shared" si="45"/>
        <v>-</v>
      </c>
      <c r="AK2564" s="230">
        <v>2016</v>
      </c>
      <c r="AL2564" s="551" t="s">
        <v>6795</v>
      </c>
    </row>
    <row r="2565" spans="1:38" x14ac:dyDescent="0.2">
      <c r="B2565" s="240">
        <v>10260631</v>
      </c>
      <c r="C2565" s="240" t="s">
        <v>31</v>
      </c>
      <c r="D2565" s="240" t="s">
        <v>32</v>
      </c>
      <c r="E2565" s="240" t="s">
        <v>5261</v>
      </c>
      <c r="F2565" s="240">
        <v>415934</v>
      </c>
      <c r="G2565" s="240" t="s">
        <v>5262</v>
      </c>
      <c r="H2565" s="240" t="s">
        <v>252</v>
      </c>
      <c r="I2565" s="240">
        <v>11200</v>
      </c>
      <c r="J2565" s="240" t="s">
        <v>207</v>
      </c>
      <c r="K2565" s="240" t="s">
        <v>3422</v>
      </c>
      <c r="L2565" s="240" t="s">
        <v>39</v>
      </c>
      <c r="M2565" s="240" t="s">
        <v>5440</v>
      </c>
      <c r="N2565" s="192" t="s">
        <v>4265</v>
      </c>
      <c r="Q2565" s="240" t="s">
        <v>5475</v>
      </c>
      <c r="R2565" s="331">
        <v>7000</v>
      </c>
      <c r="S2565" s="240" t="s">
        <v>5441</v>
      </c>
      <c r="T2565" s="240" t="s">
        <v>5442</v>
      </c>
      <c r="U2565" s="240" t="s">
        <v>3719</v>
      </c>
      <c r="V2565" s="240">
        <v>100010001376</v>
      </c>
      <c r="AJ2565" s="198" t="str">
        <f t="shared" si="45"/>
        <v>-</v>
      </c>
      <c r="AK2565" s="230">
        <v>2016</v>
      </c>
      <c r="AL2565" s="551" t="s">
        <v>6795</v>
      </c>
    </row>
    <row r="2566" spans="1:38" x14ac:dyDescent="0.2">
      <c r="B2566" s="240">
        <v>10260634</v>
      </c>
      <c r="C2566" s="240" t="s">
        <v>31</v>
      </c>
      <c r="D2566" s="240" t="s">
        <v>32</v>
      </c>
      <c r="E2566" s="240" t="s">
        <v>5261</v>
      </c>
      <c r="F2566" s="240">
        <v>415934</v>
      </c>
      <c r="G2566" s="240" t="s">
        <v>5262</v>
      </c>
      <c r="H2566" s="240" t="s">
        <v>252</v>
      </c>
      <c r="I2566" s="240">
        <v>31100</v>
      </c>
      <c r="J2566" s="240" t="s">
        <v>290</v>
      </c>
      <c r="K2566" s="240" t="s">
        <v>413</v>
      </c>
      <c r="L2566" s="240" t="s">
        <v>39</v>
      </c>
      <c r="M2566" s="240" t="s">
        <v>5440</v>
      </c>
      <c r="N2566" s="192" t="s">
        <v>4252</v>
      </c>
      <c r="Q2566" s="240" t="s">
        <v>5480</v>
      </c>
      <c r="R2566" s="331">
        <v>7001</v>
      </c>
      <c r="S2566" s="240" t="s">
        <v>5441</v>
      </c>
      <c r="T2566" s="240" t="s">
        <v>5442</v>
      </c>
      <c r="U2566" s="240" t="s">
        <v>3719</v>
      </c>
      <c r="V2566" s="240">
        <v>100010001376</v>
      </c>
      <c r="AJ2566" s="198" t="str">
        <f t="shared" si="45"/>
        <v>-</v>
      </c>
      <c r="AK2566" s="230">
        <v>2016</v>
      </c>
      <c r="AL2566" s="551" t="s">
        <v>6795</v>
      </c>
    </row>
    <row r="2567" spans="1:38" x14ac:dyDescent="0.2">
      <c r="B2567" s="240">
        <v>10260642</v>
      </c>
      <c r="C2567" s="240" t="s">
        <v>31</v>
      </c>
      <c r="D2567" s="240" t="s">
        <v>32</v>
      </c>
      <c r="E2567" s="240" t="s">
        <v>5261</v>
      </c>
      <c r="F2567" s="240">
        <v>415934</v>
      </c>
      <c r="G2567" s="240" t="s">
        <v>5262</v>
      </c>
      <c r="H2567" s="240" t="s">
        <v>252</v>
      </c>
      <c r="I2567" s="240">
        <v>36300</v>
      </c>
      <c r="J2567" s="240" t="s">
        <v>1143</v>
      </c>
      <c r="K2567" s="240" t="s">
        <v>1144</v>
      </c>
      <c r="L2567" s="240" t="s">
        <v>39</v>
      </c>
      <c r="M2567" s="240" t="s">
        <v>5440</v>
      </c>
      <c r="N2567" s="192" t="s">
        <v>4710</v>
      </c>
      <c r="Q2567" s="240" t="s">
        <v>5469</v>
      </c>
      <c r="R2567" s="331">
        <v>7002</v>
      </c>
      <c r="S2567" s="240" t="s">
        <v>5441</v>
      </c>
      <c r="T2567" s="240" t="s">
        <v>5442</v>
      </c>
      <c r="U2567" s="240" t="s">
        <v>3719</v>
      </c>
      <c r="V2567" s="240">
        <v>100010001376</v>
      </c>
      <c r="AJ2567" s="198" t="str">
        <f t="shared" si="45"/>
        <v>-</v>
      </c>
      <c r="AK2567" s="230">
        <v>2016</v>
      </c>
      <c r="AL2567" s="551" t="s">
        <v>6795</v>
      </c>
    </row>
    <row r="2568" spans="1:38" x14ac:dyDescent="0.2">
      <c r="B2568" s="240">
        <v>10260649</v>
      </c>
      <c r="C2568" s="240" t="s">
        <v>31</v>
      </c>
      <c r="D2568" s="240" t="s">
        <v>32</v>
      </c>
      <c r="E2568" s="240" t="s">
        <v>5261</v>
      </c>
      <c r="F2568" s="240">
        <v>415934</v>
      </c>
      <c r="G2568" s="240" t="s">
        <v>5262</v>
      </c>
      <c r="H2568" s="240" t="s">
        <v>252</v>
      </c>
      <c r="I2568" s="240">
        <v>43200</v>
      </c>
      <c r="J2568" s="240" t="s">
        <v>4302</v>
      </c>
      <c r="K2568" s="240" t="s">
        <v>950</v>
      </c>
      <c r="L2568" s="240" t="s">
        <v>39</v>
      </c>
      <c r="M2568" s="240" t="s">
        <v>5440</v>
      </c>
      <c r="N2568" s="192" t="s">
        <v>4252</v>
      </c>
      <c r="Q2568" s="240" t="s">
        <v>5486</v>
      </c>
      <c r="R2568" s="331">
        <v>7003</v>
      </c>
      <c r="S2568" s="240" t="s">
        <v>5441</v>
      </c>
      <c r="T2568" s="240" t="s">
        <v>5442</v>
      </c>
      <c r="U2568" s="240" t="s">
        <v>3719</v>
      </c>
      <c r="V2568" s="240">
        <v>100010001376</v>
      </c>
      <c r="AJ2568" s="198" t="str">
        <f t="shared" si="45"/>
        <v>-</v>
      </c>
      <c r="AK2568" s="230">
        <v>2016</v>
      </c>
      <c r="AL2568" s="551" t="s">
        <v>6795</v>
      </c>
    </row>
    <row r="2569" spans="1:38" x14ac:dyDescent="0.2">
      <c r="B2569" s="240">
        <v>10260650</v>
      </c>
      <c r="C2569" s="240" t="s">
        <v>31</v>
      </c>
      <c r="D2569" s="240" t="s">
        <v>32</v>
      </c>
      <c r="E2569" s="240" t="s">
        <v>5261</v>
      </c>
      <c r="F2569" s="240">
        <v>415934</v>
      </c>
      <c r="G2569" s="240" t="s">
        <v>5262</v>
      </c>
      <c r="H2569" s="240" t="s">
        <v>252</v>
      </c>
      <c r="I2569" s="240">
        <v>51800</v>
      </c>
      <c r="J2569" s="240" t="s">
        <v>4309</v>
      </c>
      <c r="K2569" s="240" t="s">
        <v>445</v>
      </c>
      <c r="L2569" s="240" t="s">
        <v>39</v>
      </c>
      <c r="M2569" s="240" t="s">
        <v>5440</v>
      </c>
      <c r="N2569" s="192" t="s">
        <v>4252</v>
      </c>
      <c r="Q2569" s="240" t="s">
        <v>5492</v>
      </c>
      <c r="R2569" s="331">
        <v>7004</v>
      </c>
      <c r="S2569" s="240" t="s">
        <v>5441</v>
      </c>
      <c r="T2569" s="240" t="s">
        <v>5442</v>
      </c>
      <c r="U2569" s="240" t="s">
        <v>3719</v>
      </c>
      <c r="V2569" s="240">
        <v>100010001376</v>
      </c>
      <c r="AJ2569" s="198" t="str">
        <f t="shared" si="45"/>
        <v>-</v>
      </c>
      <c r="AK2569" s="230">
        <v>2016</v>
      </c>
      <c r="AL2569" s="551" t="s">
        <v>6795</v>
      </c>
    </row>
    <row r="2570" spans="1:38" x14ac:dyDescent="0.2">
      <c r="B2570" s="240">
        <v>10265794</v>
      </c>
      <c r="C2570" s="240" t="s">
        <v>31</v>
      </c>
      <c r="D2570" s="240" t="s">
        <v>32</v>
      </c>
      <c r="E2570" s="240" t="s">
        <v>5443</v>
      </c>
      <c r="F2570" s="240">
        <v>400168</v>
      </c>
      <c r="G2570" s="240" t="s">
        <v>473</v>
      </c>
      <c r="H2570" s="240" t="s">
        <v>382</v>
      </c>
      <c r="I2570" s="240">
        <v>70800</v>
      </c>
      <c r="J2570" s="240" t="s">
        <v>877</v>
      </c>
      <c r="K2570" s="240" t="s">
        <v>878</v>
      </c>
      <c r="L2570" s="240" t="s">
        <v>39</v>
      </c>
      <c r="M2570" s="240" t="s">
        <v>5440</v>
      </c>
      <c r="N2570" s="192" t="s">
        <v>4710</v>
      </c>
      <c r="Q2570" s="240" t="s">
        <v>5496</v>
      </c>
      <c r="R2570" s="331">
        <v>7005</v>
      </c>
      <c r="S2570" s="240" t="s">
        <v>5441</v>
      </c>
      <c r="T2570" s="240" t="s">
        <v>5442</v>
      </c>
      <c r="U2570" s="240" t="s">
        <v>3719</v>
      </c>
      <c r="V2570" s="240">
        <v>100010001376</v>
      </c>
      <c r="AJ2570" s="198" t="str">
        <f t="shared" si="45"/>
        <v>-</v>
      </c>
      <c r="AK2570" s="230">
        <v>2016</v>
      </c>
      <c r="AL2570" s="551" t="s">
        <v>6795</v>
      </c>
    </row>
    <row r="2571" spans="1:38" x14ac:dyDescent="0.2">
      <c r="B2571" s="240">
        <v>10265818</v>
      </c>
      <c r="C2571" s="240" t="s">
        <v>31</v>
      </c>
      <c r="D2571" s="240" t="s">
        <v>32</v>
      </c>
      <c r="E2571" s="240" t="s">
        <v>5443</v>
      </c>
      <c r="F2571" s="240">
        <v>400168</v>
      </c>
      <c r="G2571" s="240" t="s">
        <v>473</v>
      </c>
      <c r="H2571" s="240" t="s">
        <v>382</v>
      </c>
      <c r="I2571" s="240">
        <v>72500</v>
      </c>
      <c r="J2571" s="240" t="s">
        <v>486</v>
      </c>
      <c r="K2571" s="240" t="s">
        <v>553</v>
      </c>
      <c r="L2571" s="240" t="s">
        <v>39</v>
      </c>
      <c r="M2571" s="240" t="s">
        <v>5440</v>
      </c>
      <c r="N2571" s="192" t="s">
        <v>4710</v>
      </c>
      <c r="Q2571" s="240" t="s">
        <v>5494</v>
      </c>
      <c r="R2571" s="331">
        <v>7006</v>
      </c>
      <c r="S2571" s="240" t="s">
        <v>5441</v>
      </c>
      <c r="T2571" s="240" t="s">
        <v>5442</v>
      </c>
      <c r="U2571" s="240" t="s">
        <v>3719</v>
      </c>
      <c r="V2571" s="240">
        <v>100010001376</v>
      </c>
      <c r="AJ2571" s="198" t="str">
        <f t="shared" si="45"/>
        <v>-</v>
      </c>
      <c r="AK2571" s="230">
        <v>2016</v>
      </c>
      <c r="AL2571" s="551" t="s">
        <v>6795</v>
      </c>
    </row>
    <row r="2572" spans="1:38" x14ac:dyDescent="0.2">
      <c r="B2572" s="240">
        <v>10265838</v>
      </c>
      <c r="C2572" s="240" t="s">
        <v>31</v>
      </c>
      <c r="D2572" s="240" t="s">
        <v>32</v>
      </c>
      <c r="E2572" s="240" t="s">
        <v>5443</v>
      </c>
      <c r="F2572" s="240">
        <v>400168</v>
      </c>
      <c r="G2572" s="240" t="s">
        <v>473</v>
      </c>
      <c r="H2572" s="240" t="s">
        <v>382</v>
      </c>
      <c r="I2572" s="240">
        <v>72400</v>
      </c>
      <c r="J2572" s="240" t="s">
        <v>738</v>
      </c>
      <c r="K2572" s="240" t="s">
        <v>739</v>
      </c>
      <c r="L2572" s="240" t="s">
        <v>39</v>
      </c>
      <c r="M2572" s="240" t="s">
        <v>5440</v>
      </c>
      <c r="N2572" s="192" t="s">
        <v>4265</v>
      </c>
      <c r="Q2572" s="240" t="s">
        <v>5488</v>
      </c>
      <c r="R2572" s="331">
        <v>7007</v>
      </c>
      <c r="S2572" s="240" t="s">
        <v>5441</v>
      </c>
      <c r="T2572" s="240" t="s">
        <v>5442</v>
      </c>
      <c r="U2572" s="240" t="s">
        <v>3719</v>
      </c>
      <c r="V2572" s="240">
        <v>100010001376</v>
      </c>
      <c r="AJ2572" s="198" t="str">
        <f t="shared" si="45"/>
        <v>-</v>
      </c>
      <c r="AK2572" s="230">
        <v>2016</v>
      </c>
      <c r="AL2572" s="551" t="s">
        <v>6795</v>
      </c>
    </row>
    <row r="2573" spans="1:38" x14ac:dyDescent="0.2">
      <c r="B2573" s="240">
        <v>10266290</v>
      </c>
      <c r="C2573" s="240" t="s">
        <v>31</v>
      </c>
      <c r="D2573" s="240" t="s">
        <v>32</v>
      </c>
      <c r="E2573" s="240" t="s">
        <v>5261</v>
      </c>
      <c r="F2573" s="240">
        <v>415934</v>
      </c>
      <c r="G2573" s="240" t="s">
        <v>5262</v>
      </c>
      <c r="H2573" s="240" t="s">
        <v>252</v>
      </c>
      <c r="I2573" s="240">
        <v>20350</v>
      </c>
      <c r="J2573" s="240" t="s">
        <v>546</v>
      </c>
      <c r="K2573" s="240" t="s">
        <v>699</v>
      </c>
      <c r="L2573" s="240" t="s">
        <v>39</v>
      </c>
      <c r="M2573" s="240" t="s">
        <v>5440</v>
      </c>
      <c r="N2573" s="192" t="s">
        <v>4710</v>
      </c>
      <c r="Q2573" s="240" t="s">
        <v>5499</v>
      </c>
      <c r="R2573" s="331">
        <v>7008</v>
      </c>
      <c r="S2573" s="240" t="s">
        <v>5441</v>
      </c>
      <c r="T2573" s="240" t="s">
        <v>5442</v>
      </c>
      <c r="U2573" s="240" t="s">
        <v>3719</v>
      </c>
      <c r="V2573" s="240">
        <v>100010001376</v>
      </c>
      <c r="AJ2573" s="198" t="str">
        <f t="shared" si="45"/>
        <v>-</v>
      </c>
      <c r="AK2573" s="230">
        <v>2016</v>
      </c>
      <c r="AL2573" s="551" t="s">
        <v>6795</v>
      </c>
    </row>
    <row r="2574" spans="1:38" ht="32" x14ac:dyDescent="0.2">
      <c r="A2574" s="220" t="s">
        <v>3301</v>
      </c>
      <c r="B2574" s="253" t="s">
        <v>5444</v>
      </c>
      <c r="C2574" s="240" t="s">
        <v>31</v>
      </c>
      <c r="D2574" s="240" t="s">
        <v>32</v>
      </c>
      <c r="E2574" s="240" t="s">
        <v>5445</v>
      </c>
      <c r="F2574" s="240">
        <v>416815</v>
      </c>
      <c r="G2574" s="240" t="s">
        <v>5446</v>
      </c>
      <c r="H2574" s="240" t="s">
        <v>1332</v>
      </c>
      <c r="I2574" s="240">
        <v>40100</v>
      </c>
      <c r="J2574" s="240" t="s">
        <v>3361</v>
      </c>
      <c r="K2574" s="240" t="s">
        <v>5447</v>
      </c>
      <c r="L2574" s="240" t="s">
        <v>39</v>
      </c>
      <c r="M2574" s="240" t="s">
        <v>5476</v>
      </c>
      <c r="N2574" s="192" t="s">
        <v>4252</v>
      </c>
      <c r="Q2574" s="240" t="s">
        <v>5689</v>
      </c>
      <c r="R2574" s="331">
        <v>7009</v>
      </c>
      <c r="S2574" s="240" t="s">
        <v>5441</v>
      </c>
      <c r="T2574" s="240" t="s">
        <v>5442</v>
      </c>
      <c r="U2574" s="240" t="s">
        <v>3719</v>
      </c>
      <c r="V2574" s="240">
        <v>100010001376</v>
      </c>
      <c r="AJ2574" s="198" t="str">
        <f t="shared" si="45"/>
        <v>-</v>
      </c>
      <c r="AK2574" s="230">
        <v>2016</v>
      </c>
      <c r="AL2574" s="551" t="s">
        <v>6795</v>
      </c>
    </row>
    <row r="2575" spans="1:38" ht="32" x14ac:dyDescent="0.2">
      <c r="A2575" s="220" t="s">
        <v>3301</v>
      </c>
      <c r="B2575" s="253" t="s">
        <v>5448</v>
      </c>
      <c r="C2575" s="240" t="s">
        <v>31</v>
      </c>
      <c r="D2575" s="240" t="s">
        <v>32</v>
      </c>
      <c r="E2575" s="240" t="s">
        <v>5445</v>
      </c>
      <c r="F2575" s="240">
        <v>416815</v>
      </c>
      <c r="G2575" s="240" t="s">
        <v>5446</v>
      </c>
      <c r="H2575" s="240" t="s">
        <v>1332</v>
      </c>
      <c r="I2575" s="240">
        <v>41200</v>
      </c>
      <c r="J2575" s="240" t="s">
        <v>3361</v>
      </c>
      <c r="K2575" s="240" t="s">
        <v>5447</v>
      </c>
      <c r="L2575" s="240" t="s">
        <v>39</v>
      </c>
      <c r="M2575" s="240" t="s">
        <v>5476</v>
      </c>
      <c r="N2575" s="192" t="s">
        <v>4252</v>
      </c>
      <c r="Q2575" s="240" t="s">
        <v>5692</v>
      </c>
      <c r="R2575" s="331">
        <v>7010</v>
      </c>
      <c r="S2575" s="240" t="s">
        <v>5441</v>
      </c>
      <c r="T2575" s="240" t="s">
        <v>5442</v>
      </c>
      <c r="U2575" s="240" t="s">
        <v>3719</v>
      </c>
      <c r="V2575" s="240">
        <v>100010001376</v>
      </c>
      <c r="AJ2575" s="198" t="str">
        <f t="shared" ref="AJ2575:AJ2637" si="46">IF(Q2575&lt;&gt;"",IF(Q2575="@","+","-"),MID(J2575,1,6))</f>
        <v>-</v>
      </c>
      <c r="AK2575" s="230">
        <v>2016</v>
      </c>
      <c r="AL2575" s="551" t="s">
        <v>6795</v>
      </c>
    </row>
    <row r="2576" spans="1:38" ht="32" x14ac:dyDescent="0.2">
      <c r="A2576" s="220" t="s">
        <v>3301</v>
      </c>
      <c r="B2576" s="253" t="s">
        <v>5449</v>
      </c>
      <c r="C2576" s="240" t="s">
        <v>31</v>
      </c>
      <c r="D2576" s="240" t="s">
        <v>32</v>
      </c>
      <c r="E2576" s="240" t="s">
        <v>5445</v>
      </c>
      <c r="F2576" s="240">
        <v>416815</v>
      </c>
      <c r="G2576" s="240" t="s">
        <v>5446</v>
      </c>
      <c r="H2576" s="240" t="s">
        <v>1332</v>
      </c>
      <c r="I2576" s="240">
        <v>46100</v>
      </c>
      <c r="J2576" s="240" t="s">
        <v>989</v>
      </c>
      <c r="K2576" s="240" t="s">
        <v>5450</v>
      </c>
      <c r="L2576" s="240" t="s">
        <v>39</v>
      </c>
      <c r="M2576" s="240" t="s">
        <v>5476</v>
      </c>
      <c r="N2576" s="192" t="s">
        <v>4252</v>
      </c>
      <c r="Q2576" s="240" t="s">
        <v>5690</v>
      </c>
      <c r="R2576" s="331">
        <v>7011</v>
      </c>
      <c r="S2576" s="240" t="s">
        <v>5441</v>
      </c>
      <c r="T2576" s="240" t="s">
        <v>5442</v>
      </c>
      <c r="U2576" s="240" t="s">
        <v>3719</v>
      </c>
      <c r="V2576" s="240">
        <v>100010001376</v>
      </c>
      <c r="AJ2576" s="198" t="str">
        <f t="shared" si="46"/>
        <v>-</v>
      </c>
      <c r="AK2576" s="230">
        <v>2016</v>
      </c>
      <c r="AL2576" s="551" t="s">
        <v>6795</v>
      </c>
    </row>
    <row r="2577" spans="1:38" ht="32" x14ac:dyDescent="0.2">
      <c r="A2577" s="220" t="s">
        <v>3301</v>
      </c>
      <c r="B2577" s="253" t="s">
        <v>5451</v>
      </c>
      <c r="C2577" s="240" t="s">
        <v>31</v>
      </c>
      <c r="D2577" s="240" t="s">
        <v>32</v>
      </c>
      <c r="E2577" s="240" t="s">
        <v>5452</v>
      </c>
      <c r="F2577" s="240">
        <v>405150</v>
      </c>
      <c r="G2577" s="240" t="s">
        <v>5453</v>
      </c>
      <c r="H2577" s="240" t="s">
        <v>308</v>
      </c>
      <c r="I2577" s="240">
        <v>30100</v>
      </c>
      <c r="J2577" s="240" t="s">
        <v>362</v>
      </c>
      <c r="K2577" s="240" t="s">
        <v>5454</v>
      </c>
      <c r="L2577" s="240" t="s">
        <v>39</v>
      </c>
      <c r="M2577" s="240" t="s">
        <v>5455</v>
      </c>
      <c r="N2577" s="192" t="s">
        <v>4265</v>
      </c>
      <c r="Q2577" s="240" t="s">
        <v>5483</v>
      </c>
      <c r="R2577" s="331">
        <v>7012</v>
      </c>
      <c r="S2577" s="240" t="s">
        <v>5441</v>
      </c>
      <c r="T2577" s="240" t="s">
        <v>5442</v>
      </c>
      <c r="U2577" s="240" t="s">
        <v>3719</v>
      </c>
      <c r="V2577" s="240">
        <v>100010001376</v>
      </c>
      <c r="AJ2577" s="198" t="str">
        <f t="shared" si="46"/>
        <v>-</v>
      </c>
      <c r="AK2577" s="230">
        <v>2016</v>
      </c>
      <c r="AL2577" s="551" t="s">
        <v>6795</v>
      </c>
    </row>
    <row r="2578" spans="1:38" ht="32" x14ac:dyDescent="0.2">
      <c r="A2578" s="220" t="s">
        <v>638</v>
      </c>
      <c r="B2578" s="253" t="s">
        <v>5456</v>
      </c>
      <c r="C2578" s="240" t="s">
        <v>31</v>
      </c>
      <c r="D2578" s="240" t="s">
        <v>32</v>
      </c>
      <c r="E2578" s="240" t="s">
        <v>5457</v>
      </c>
      <c r="F2578" s="240">
        <v>410530</v>
      </c>
      <c r="G2578" s="240" t="s">
        <v>5458</v>
      </c>
      <c r="H2578" s="240" t="s">
        <v>431</v>
      </c>
      <c r="I2578" s="240">
        <v>30100</v>
      </c>
      <c r="J2578" s="240" t="s">
        <v>989</v>
      </c>
      <c r="K2578" s="240" t="s">
        <v>3429</v>
      </c>
      <c r="L2578" s="240" t="s">
        <v>39</v>
      </c>
      <c r="M2578" s="240" t="s">
        <v>5477</v>
      </c>
      <c r="N2578" s="192" t="s">
        <v>4252</v>
      </c>
      <c r="Q2578" s="240" t="s">
        <v>5698</v>
      </c>
      <c r="R2578" s="331">
        <v>7013</v>
      </c>
      <c r="S2578" s="240" t="s">
        <v>5441</v>
      </c>
      <c r="T2578" s="240" t="s">
        <v>5442</v>
      </c>
      <c r="U2578" s="240" t="s">
        <v>3719</v>
      </c>
      <c r="V2578" s="240">
        <v>100010001376</v>
      </c>
      <c r="AJ2578" s="198" t="str">
        <f t="shared" si="46"/>
        <v>-</v>
      </c>
      <c r="AK2578" s="230">
        <v>2016</v>
      </c>
      <c r="AL2578" s="551" t="s">
        <v>6795</v>
      </c>
    </row>
    <row r="2579" spans="1:38" ht="32" x14ac:dyDescent="0.2">
      <c r="B2579" s="253" t="s">
        <v>5459</v>
      </c>
      <c r="C2579" s="240" t="s">
        <v>31</v>
      </c>
      <c r="D2579" s="240" t="s">
        <v>32</v>
      </c>
      <c r="E2579" s="240" t="s">
        <v>5460</v>
      </c>
      <c r="F2579" s="240" t="s">
        <v>259</v>
      </c>
      <c r="G2579" s="240" t="s">
        <v>5265</v>
      </c>
      <c r="H2579" s="240" t="s">
        <v>261</v>
      </c>
      <c r="I2579" s="240">
        <v>100</v>
      </c>
      <c r="J2579" s="240" t="s">
        <v>4089</v>
      </c>
      <c r="K2579" s="240" t="s">
        <v>3429</v>
      </c>
      <c r="L2579" s="240" t="s">
        <v>39</v>
      </c>
      <c r="M2579" s="240" t="s">
        <v>5398</v>
      </c>
      <c r="Q2579" s="240" t="s">
        <v>5431</v>
      </c>
      <c r="R2579" s="331">
        <v>7014</v>
      </c>
      <c r="S2579" s="240" t="s">
        <v>5441</v>
      </c>
      <c r="T2579" s="240" t="s">
        <v>5442</v>
      </c>
      <c r="U2579" s="240" t="s">
        <v>3719</v>
      </c>
      <c r="V2579" s="240">
        <v>100010001376</v>
      </c>
      <c r="AJ2579" s="198" t="str">
        <f t="shared" si="46"/>
        <v>-</v>
      </c>
      <c r="AK2579" s="230">
        <v>2016</v>
      </c>
      <c r="AL2579" s="551" t="s">
        <v>6795</v>
      </c>
    </row>
    <row r="2580" spans="1:38" ht="32" x14ac:dyDescent="0.2">
      <c r="B2580" s="253" t="s">
        <v>5461</v>
      </c>
      <c r="C2580" s="240" t="s">
        <v>31</v>
      </c>
      <c r="D2580" s="240" t="s">
        <v>32</v>
      </c>
      <c r="E2580" s="240" t="s">
        <v>5460</v>
      </c>
      <c r="F2580" s="240" t="s">
        <v>259</v>
      </c>
      <c r="G2580" s="240" t="s">
        <v>5265</v>
      </c>
      <c r="H2580" s="240" t="s">
        <v>261</v>
      </c>
      <c r="I2580" s="240">
        <v>1000</v>
      </c>
      <c r="J2580" s="240" t="s">
        <v>3920</v>
      </c>
      <c r="K2580" s="240" t="s">
        <v>3429</v>
      </c>
      <c r="L2580" s="240" t="s">
        <v>39</v>
      </c>
      <c r="M2580" s="240" t="s">
        <v>5398</v>
      </c>
      <c r="Q2580" s="240" t="s">
        <v>5431</v>
      </c>
      <c r="R2580" s="331">
        <v>7015</v>
      </c>
      <c r="S2580" s="240" t="s">
        <v>5441</v>
      </c>
      <c r="T2580" s="240" t="s">
        <v>5442</v>
      </c>
      <c r="U2580" s="240" t="s">
        <v>3719</v>
      </c>
      <c r="V2580" s="240">
        <v>100010001376</v>
      </c>
      <c r="AJ2580" s="198" t="str">
        <f t="shared" si="46"/>
        <v>-</v>
      </c>
      <c r="AK2580" s="230">
        <v>2016</v>
      </c>
      <c r="AL2580" s="551" t="s">
        <v>6795</v>
      </c>
    </row>
    <row r="2581" spans="1:38" ht="32" x14ac:dyDescent="0.2">
      <c r="B2581" s="253" t="s">
        <v>5462</v>
      </c>
      <c r="C2581" s="240" t="s">
        <v>31</v>
      </c>
      <c r="D2581" s="240" t="s">
        <v>32</v>
      </c>
      <c r="E2581" s="240" t="s">
        <v>5463</v>
      </c>
      <c r="F2581" s="240" t="s">
        <v>259</v>
      </c>
      <c r="G2581" s="240" t="s">
        <v>5265</v>
      </c>
      <c r="H2581" s="240" t="s">
        <v>261</v>
      </c>
      <c r="I2581" s="240">
        <v>10</v>
      </c>
      <c r="J2581" s="240" t="s">
        <v>2786</v>
      </c>
      <c r="K2581" s="240" t="s">
        <v>3429</v>
      </c>
      <c r="L2581" s="240" t="s">
        <v>39</v>
      </c>
      <c r="M2581" s="240" t="s">
        <v>5440</v>
      </c>
      <c r="Q2581" s="240" t="s">
        <v>5431</v>
      </c>
      <c r="R2581" s="331">
        <v>7016</v>
      </c>
      <c r="S2581" s="240" t="s">
        <v>5441</v>
      </c>
      <c r="T2581" s="240" t="s">
        <v>5442</v>
      </c>
      <c r="U2581" s="240" t="s">
        <v>3719</v>
      </c>
      <c r="V2581" s="240">
        <v>100010001376</v>
      </c>
      <c r="AJ2581" s="198" t="str">
        <f t="shared" si="46"/>
        <v>-</v>
      </c>
      <c r="AK2581" s="230">
        <v>2016</v>
      </c>
      <c r="AL2581" s="551" t="s">
        <v>6795</v>
      </c>
    </row>
    <row r="2582" spans="1:38" ht="32" x14ac:dyDescent="0.2">
      <c r="B2582" s="253" t="s">
        <v>5464</v>
      </c>
      <c r="C2582" s="240" t="s">
        <v>31</v>
      </c>
      <c r="D2582" s="240" t="s">
        <v>32</v>
      </c>
      <c r="E2582" s="240" t="s">
        <v>5465</v>
      </c>
      <c r="F2582" s="240" t="s">
        <v>259</v>
      </c>
      <c r="G2582" s="240" t="s">
        <v>5265</v>
      </c>
      <c r="H2582" s="240" t="s">
        <v>261</v>
      </c>
      <c r="I2582" s="240">
        <v>10</v>
      </c>
      <c r="J2582" s="240" t="s">
        <v>464</v>
      </c>
      <c r="K2582" s="240" t="s">
        <v>3429</v>
      </c>
      <c r="L2582" s="240" t="s">
        <v>39</v>
      </c>
      <c r="M2582" s="240" t="s">
        <v>5398</v>
      </c>
      <c r="Q2582" s="240" t="s">
        <v>5431</v>
      </c>
      <c r="R2582" s="331">
        <v>7017</v>
      </c>
      <c r="S2582" s="240" t="s">
        <v>5441</v>
      </c>
      <c r="T2582" s="240" t="s">
        <v>5442</v>
      </c>
      <c r="U2582" s="240" t="s">
        <v>3719</v>
      </c>
      <c r="V2582" s="240">
        <v>100010001376</v>
      </c>
      <c r="AJ2582" s="198" t="str">
        <f t="shared" si="46"/>
        <v>-</v>
      </c>
      <c r="AK2582" s="230">
        <v>2016</v>
      </c>
      <c r="AL2582" s="551" t="s">
        <v>6795</v>
      </c>
    </row>
    <row r="2583" spans="1:38" x14ac:dyDescent="0.2">
      <c r="B2583" s="240">
        <v>10266320</v>
      </c>
      <c r="C2583" s="240" t="s">
        <v>31</v>
      </c>
      <c r="D2583" s="240" t="s">
        <v>32</v>
      </c>
      <c r="E2583" s="240" t="s">
        <v>5452</v>
      </c>
      <c r="F2583" s="240">
        <v>405150</v>
      </c>
      <c r="G2583" s="240" t="s">
        <v>5453</v>
      </c>
      <c r="H2583" s="240" t="s">
        <v>308</v>
      </c>
      <c r="I2583" s="240">
        <v>10400</v>
      </c>
      <c r="J2583" s="240" t="s">
        <v>546</v>
      </c>
      <c r="K2583" s="240" t="s">
        <v>699</v>
      </c>
      <c r="L2583" s="240" t="s">
        <v>39</v>
      </c>
      <c r="M2583" s="240" t="s">
        <v>5476</v>
      </c>
      <c r="N2583" s="192" t="s">
        <v>4710</v>
      </c>
      <c r="Q2583" s="240" t="s">
        <v>5684</v>
      </c>
      <c r="R2583" s="331">
        <v>7036</v>
      </c>
      <c r="S2583" s="240" t="s">
        <v>5643</v>
      </c>
      <c r="T2583" s="240" t="s">
        <v>5644</v>
      </c>
      <c r="U2583" s="240" t="s">
        <v>3719</v>
      </c>
      <c r="V2583" s="240">
        <v>100010001376</v>
      </c>
      <c r="AJ2583" s="198" t="str">
        <f t="shared" si="46"/>
        <v>-</v>
      </c>
      <c r="AK2583" s="230">
        <v>2016</v>
      </c>
      <c r="AL2583" s="551" t="s">
        <v>6795</v>
      </c>
    </row>
    <row r="2584" spans="1:38" x14ac:dyDescent="0.2">
      <c r="B2584" s="240">
        <v>10266350</v>
      </c>
      <c r="C2584" s="240" t="s">
        <v>31</v>
      </c>
      <c r="D2584" s="240" t="s">
        <v>32</v>
      </c>
      <c r="E2584" s="240" t="s">
        <v>5452</v>
      </c>
      <c r="F2584" s="240">
        <v>405150</v>
      </c>
      <c r="G2584" s="240" t="s">
        <v>5453</v>
      </c>
      <c r="H2584" s="240" t="s">
        <v>308</v>
      </c>
      <c r="I2584" s="240">
        <v>23400</v>
      </c>
      <c r="J2584" s="240" t="s">
        <v>491</v>
      </c>
      <c r="K2584" s="240" t="s">
        <v>549</v>
      </c>
      <c r="L2584" s="240" t="s">
        <v>39</v>
      </c>
      <c r="M2584" s="240" t="s">
        <v>5476</v>
      </c>
      <c r="N2584" s="192" t="s">
        <v>4710</v>
      </c>
      <c r="Q2584" s="240" t="s">
        <v>5687</v>
      </c>
      <c r="R2584" s="331">
        <v>7037</v>
      </c>
      <c r="S2584" s="240" t="s">
        <v>5643</v>
      </c>
      <c r="T2584" s="240" t="s">
        <v>5644</v>
      </c>
      <c r="U2584" s="240" t="s">
        <v>3719</v>
      </c>
      <c r="V2584" s="240">
        <v>100010001376</v>
      </c>
      <c r="AJ2584" s="198" t="str">
        <f t="shared" si="46"/>
        <v>-</v>
      </c>
      <c r="AK2584" s="230">
        <v>2016</v>
      </c>
      <c r="AL2584" s="551" t="s">
        <v>6795</v>
      </c>
    </row>
    <row r="2585" spans="1:38" x14ac:dyDescent="0.2">
      <c r="B2585" s="240">
        <v>10266939</v>
      </c>
      <c r="C2585" s="240" t="s">
        <v>31</v>
      </c>
      <c r="D2585" s="240" t="s">
        <v>32</v>
      </c>
      <c r="E2585" s="240" t="s">
        <v>5452</v>
      </c>
      <c r="F2585" s="240">
        <v>405150</v>
      </c>
      <c r="G2585" s="240" t="s">
        <v>5453</v>
      </c>
      <c r="H2585" s="240" t="s">
        <v>308</v>
      </c>
      <c r="I2585" s="240">
        <v>7300</v>
      </c>
      <c r="J2585" s="240" t="s">
        <v>207</v>
      </c>
      <c r="K2585" s="240" t="s">
        <v>3422</v>
      </c>
      <c r="L2585" s="240" t="s">
        <v>39</v>
      </c>
      <c r="M2585" s="240" t="s">
        <v>5476</v>
      </c>
      <c r="N2585" s="192" t="s">
        <v>4710</v>
      </c>
      <c r="Q2585" s="240" t="s">
        <v>5697</v>
      </c>
      <c r="R2585" s="331">
        <v>7038</v>
      </c>
      <c r="S2585" s="240" t="s">
        <v>5643</v>
      </c>
      <c r="T2585" s="240" t="s">
        <v>5644</v>
      </c>
      <c r="U2585" s="240" t="s">
        <v>3719</v>
      </c>
      <c r="V2585" s="240">
        <v>100010001376</v>
      </c>
      <c r="AJ2585" s="198" t="str">
        <f t="shared" si="46"/>
        <v>-</v>
      </c>
      <c r="AK2585" s="230">
        <v>2016</v>
      </c>
      <c r="AL2585" s="551" t="s">
        <v>6795</v>
      </c>
    </row>
    <row r="2586" spans="1:38" x14ac:dyDescent="0.2">
      <c r="B2586" s="240">
        <v>10266942</v>
      </c>
      <c r="C2586" s="240" t="s">
        <v>31</v>
      </c>
      <c r="D2586" s="240" t="s">
        <v>32</v>
      </c>
      <c r="E2586" s="240" t="s">
        <v>5452</v>
      </c>
      <c r="F2586" s="240">
        <v>405150</v>
      </c>
      <c r="G2586" s="240" t="s">
        <v>5453</v>
      </c>
      <c r="H2586" s="240" t="s">
        <v>308</v>
      </c>
      <c r="I2586" s="240">
        <v>21100</v>
      </c>
      <c r="J2586" s="240" t="s">
        <v>290</v>
      </c>
      <c r="K2586" s="240" t="s">
        <v>413</v>
      </c>
      <c r="L2586" s="240" t="s">
        <v>39</v>
      </c>
      <c r="M2586" s="240" t="s">
        <v>5476</v>
      </c>
      <c r="N2586" s="192" t="s">
        <v>2922</v>
      </c>
      <c r="Q2586" s="240" t="s">
        <v>5705</v>
      </c>
      <c r="R2586" s="331">
        <v>7039</v>
      </c>
      <c r="S2586" s="240" t="s">
        <v>5643</v>
      </c>
      <c r="T2586" s="240" t="s">
        <v>5644</v>
      </c>
      <c r="U2586" s="240" t="s">
        <v>3719</v>
      </c>
      <c r="V2586" s="240">
        <v>100010001376</v>
      </c>
      <c r="AJ2586" s="198" t="str">
        <f t="shared" si="46"/>
        <v>-</v>
      </c>
      <c r="AK2586" s="230">
        <v>2016</v>
      </c>
      <c r="AL2586" s="551" t="s">
        <v>6795</v>
      </c>
    </row>
    <row r="2587" spans="1:38" x14ac:dyDescent="0.2">
      <c r="B2587" s="240">
        <v>10266948</v>
      </c>
      <c r="C2587" s="240" t="s">
        <v>31</v>
      </c>
      <c r="D2587" s="240" t="s">
        <v>32</v>
      </c>
      <c r="E2587" s="240" t="s">
        <v>5452</v>
      </c>
      <c r="F2587" s="240">
        <v>405150</v>
      </c>
      <c r="G2587" s="240" t="s">
        <v>5453</v>
      </c>
      <c r="H2587" s="240" t="s">
        <v>308</v>
      </c>
      <c r="I2587" s="240">
        <v>22900</v>
      </c>
      <c r="J2587" s="240" t="s">
        <v>1143</v>
      </c>
      <c r="K2587" s="240" t="s">
        <v>1144</v>
      </c>
      <c r="L2587" s="240" t="s">
        <v>39</v>
      </c>
      <c r="M2587" s="240" t="s">
        <v>5476</v>
      </c>
      <c r="N2587" s="192" t="s">
        <v>4710</v>
      </c>
      <c r="Q2587" s="240" t="s">
        <v>5695</v>
      </c>
      <c r="R2587" s="331">
        <v>7040</v>
      </c>
      <c r="S2587" s="240" t="s">
        <v>5643</v>
      </c>
      <c r="T2587" s="240" t="s">
        <v>5644</v>
      </c>
      <c r="U2587" s="240" t="s">
        <v>3719</v>
      </c>
      <c r="V2587" s="240">
        <v>100010001376</v>
      </c>
      <c r="AJ2587" s="198" t="str">
        <f t="shared" si="46"/>
        <v>-</v>
      </c>
      <c r="AK2587" s="230">
        <v>2016</v>
      </c>
      <c r="AL2587" s="551" t="s">
        <v>6795</v>
      </c>
    </row>
    <row r="2588" spans="1:38" x14ac:dyDescent="0.2">
      <c r="B2588" s="240">
        <v>10266955</v>
      </c>
      <c r="C2588" s="240" t="s">
        <v>31</v>
      </c>
      <c r="D2588" s="240" t="s">
        <v>32</v>
      </c>
      <c r="E2588" s="240" t="s">
        <v>5452</v>
      </c>
      <c r="F2588" s="240">
        <v>405150</v>
      </c>
      <c r="G2588" s="240" t="s">
        <v>5453</v>
      </c>
      <c r="H2588" s="240" t="s">
        <v>308</v>
      </c>
      <c r="I2588" s="240">
        <v>31800</v>
      </c>
      <c r="J2588" s="240" t="s">
        <v>4302</v>
      </c>
      <c r="K2588" s="240" t="s">
        <v>950</v>
      </c>
      <c r="L2588" s="240" t="s">
        <v>39</v>
      </c>
      <c r="M2588" s="240" t="s">
        <v>5476</v>
      </c>
      <c r="N2588" s="192" t="s">
        <v>4710</v>
      </c>
      <c r="Q2588" s="240" t="s">
        <v>5699</v>
      </c>
      <c r="R2588" s="331">
        <v>7041</v>
      </c>
      <c r="S2588" s="240" t="s">
        <v>5643</v>
      </c>
      <c r="T2588" s="240" t="s">
        <v>5644</v>
      </c>
      <c r="U2588" s="240" t="s">
        <v>3719</v>
      </c>
      <c r="V2588" s="240">
        <v>100010001376</v>
      </c>
      <c r="AJ2588" s="198" t="str">
        <f t="shared" si="46"/>
        <v>-</v>
      </c>
      <c r="AK2588" s="230">
        <v>2016</v>
      </c>
      <c r="AL2588" s="551" t="s">
        <v>6795</v>
      </c>
    </row>
    <row r="2589" spans="1:38" x14ac:dyDescent="0.2">
      <c r="B2589" s="240">
        <v>10266956</v>
      </c>
      <c r="C2589" s="240" t="s">
        <v>31</v>
      </c>
      <c r="D2589" s="240" t="s">
        <v>32</v>
      </c>
      <c r="E2589" s="240" t="s">
        <v>5452</v>
      </c>
      <c r="F2589" s="240">
        <v>405150</v>
      </c>
      <c r="G2589" s="240" t="s">
        <v>5453</v>
      </c>
      <c r="H2589" s="240" t="s">
        <v>308</v>
      </c>
      <c r="I2589" s="240">
        <v>40600</v>
      </c>
      <c r="J2589" s="240" t="s">
        <v>4309</v>
      </c>
      <c r="K2589" s="240" t="s">
        <v>445</v>
      </c>
      <c r="L2589" s="240" t="s">
        <v>39</v>
      </c>
      <c r="M2589" s="240" t="s">
        <v>5476</v>
      </c>
      <c r="N2589" s="192" t="s">
        <v>4710</v>
      </c>
      <c r="Q2589" s="240" t="s">
        <v>5701</v>
      </c>
      <c r="R2589" s="331">
        <v>7042</v>
      </c>
      <c r="S2589" s="240" t="s">
        <v>5643</v>
      </c>
      <c r="T2589" s="240" t="s">
        <v>5644</v>
      </c>
      <c r="U2589" s="240" t="s">
        <v>3719</v>
      </c>
      <c r="V2589" s="240">
        <v>100010001376</v>
      </c>
      <c r="AJ2589" s="198" t="str">
        <f t="shared" si="46"/>
        <v>-</v>
      </c>
      <c r="AK2589" s="230">
        <v>2016</v>
      </c>
      <c r="AL2589" s="551" t="s">
        <v>6795</v>
      </c>
    </row>
    <row r="2590" spans="1:38" x14ac:dyDescent="0.2">
      <c r="B2590" s="240">
        <v>10270414</v>
      </c>
      <c r="C2590" s="240" t="s">
        <v>31</v>
      </c>
      <c r="D2590" s="240" t="s">
        <v>32</v>
      </c>
      <c r="E2590" s="240" t="s">
        <v>5645</v>
      </c>
      <c r="F2590" s="240">
        <v>413808</v>
      </c>
      <c r="G2590" s="240" t="s">
        <v>3349</v>
      </c>
      <c r="H2590" s="240" t="s">
        <v>556</v>
      </c>
      <c r="I2590" s="240">
        <v>44000</v>
      </c>
      <c r="J2590" s="240" t="s">
        <v>486</v>
      </c>
      <c r="K2590" s="240" t="s">
        <v>497</v>
      </c>
      <c r="L2590" s="240" t="s">
        <v>39</v>
      </c>
      <c r="M2590" s="240" t="s">
        <v>5476</v>
      </c>
      <c r="N2590" s="192" t="s">
        <v>4710</v>
      </c>
      <c r="Q2590" s="240" t="s">
        <v>5686</v>
      </c>
      <c r="R2590" s="331">
        <v>7043</v>
      </c>
      <c r="S2590" s="240" t="s">
        <v>5643</v>
      </c>
      <c r="T2590" s="240" t="s">
        <v>5644</v>
      </c>
      <c r="U2590" s="240" t="s">
        <v>3719</v>
      </c>
      <c r="V2590" s="240">
        <v>100010001376</v>
      </c>
      <c r="AJ2590" s="198" t="str">
        <f t="shared" si="46"/>
        <v>-</v>
      </c>
      <c r="AK2590" s="230">
        <v>2016</v>
      </c>
      <c r="AL2590" s="551" t="s">
        <v>6795</v>
      </c>
    </row>
    <row r="2591" spans="1:38" x14ac:dyDescent="0.2">
      <c r="B2591" s="240">
        <v>10270619</v>
      </c>
      <c r="C2591" s="240" t="s">
        <v>31</v>
      </c>
      <c r="D2591" s="240" t="s">
        <v>32</v>
      </c>
      <c r="E2591" s="240" t="s">
        <v>5646</v>
      </c>
      <c r="F2591" s="240">
        <v>410637</v>
      </c>
      <c r="G2591" s="240" t="s">
        <v>2034</v>
      </c>
      <c r="H2591" s="240" t="s">
        <v>261</v>
      </c>
      <c r="I2591" s="240">
        <v>20600</v>
      </c>
      <c r="J2591" s="240" t="s">
        <v>738</v>
      </c>
      <c r="K2591" s="240" t="s">
        <v>739</v>
      </c>
      <c r="L2591" s="240" t="s">
        <v>39</v>
      </c>
      <c r="M2591" s="240" t="s">
        <v>5647</v>
      </c>
      <c r="N2591" s="192" t="s">
        <v>4710</v>
      </c>
      <c r="Q2591" s="240" t="s">
        <v>5767</v>
      </c>
      <c r="R2591" s="331">
        <v>7044</v>
      </c>
      <c r="S2591" s="240" t="s">
        <v>5643</v>
      </c>
      <c r="T2591" s="240" t="s">
        <v>5644</v>
      </c>
      <c r="U2591" s="240" t="s">
        <v>3719</v>
      </c>
      <c r="V2591" s="240">
        <v>100010001376</v>
      </c>
      <c r="AJ2591" s="198" t="str">
        <f t="shared" si="46"/>
        <v>-</v>
      </c>
      <c r="AK2591" s="230">
        <v>2016</v>
      </c>
      <c r="AL2591" s="551" t="s">
        <v>6795</v>
      </c>
    </row>
    <row r="2592" spans="1:38" x14ac:dyDescent="0.2">
      <c r="B2592" s="240">
        <v>10273476</v>
      </c>
      <c r="C2592" s="240" t="s">
        <v>31</v>
      </c>
      <c r="D2592" s="240" t="s">
        <v>32</v>
      </c>
      <c r="E2592" s="240" t="s">
        <v>5452</v>
      </c>
      <c r="F2592" s="240">
        <v>405150</v>
      </c>
      <c r="G2592" s="240" t="s">
        <v>5453</v>
      </c>
      <c r="H2592" s="240" t="s">
        <v>308</v>
      </c>
      <c r="I2592" s="240">
        <v>23310</v>
      </c>
      <c r="J2592" s="240" t="s">
        <v>356</v>
      </c>
      <c r="K2592" s="240" t="s">
        <v>357</v>
      </c>
      <c r="L2592" s="240" t="s">
        <v>39</v>
      </c>
      <c r="M2592" s="240" t="s">
        <v>5476</v>
      </c>
      <c r="N2592" s="192" t="s">
        <v>4710</v>
      </c>
      <c r="Q2592" s="240" t="s">
        <v>5694</v>
      </c>
      <c r="R2592" s="331">
        <v>7045</v>
      </c>
      <c r="S2592" s="240" t="s">
        <v>5643</v>
      </c>
      <c r="T2592" s="240" t="s">
        <v>5644</v>
      </c>
      <c r="U2592" s="240" t="s">
        <v>3719</v>
      </c>
      <c r="V2592" s="240">
        <v>100010001376</v>
      </c>
      <c r="AJ2592" s="198" t="str">
        <f t="shared" si="46"/>
        <v>-</v>
      </c>
      <c r="AK2592" s="230">
        <v>2016</v>
      </c>
      <c r="AL2592" s="551" t="s">
        <v>6795</v>
      </c>
    </row>
    <row r="2593" spans="1:38" x14ac:dyDescent="0.2">
      <c r="B2593" s="240">
        <v>10273829</v>
      </c>
      <c r="C2593" s="240" t="s">
        <v>31</v>
      </c>
      <c r="D2593" s="240" t="s">
        <v>32</v>
      </c>
      <c r="E2593" s="240" t="s">
        <v>5648</v>
      </c>
      <c r="F2593" s="240">
        <v>405000</v>
      </c>
      <c r="G2593" s="240" t="s">
        <v>1083</v>
      </c>
      <c r="H2593" s="240" t="s">
        <v>439</v>
      </c>
      <c r="I2593" s="240">
        <v>10300</v>
      </c>
      <c r="J2593" s="240" t="s">
        <v>546</v>
      </c>
      <c r="K2593" s="240" t="s">
        <v>699</v>
      </c>
      <c r="L2593" s="240" t="s">
        <v>39</v>
      </c>
      <c r="M2593" s="240" t="s">
        <v>5649</v>
      </c>
      <c r="N2593" s="192" t="s">
        <v>4710</v>
      </c>
      <c r="Q2593" s="240" t="s">
        <v>5696</v>
      </c>
      <c r="R2593" s="331">
        <v>7046</v>
      </c>
      <c r="S2593" s="240" t="s">
        <v>5643</v>
      </c>
      <c r="T2593" s="240" t="s">
        <v>5644</v>
      </c>
      <c r="U2593" s="240" t="s">
        <v>3719</v>
      </c>
      <c r="V2593" s="240">
        <v>100010001376</v>
      </c>
      <c r="AJ2593" s="198" t="str">
        <f t="shared" si="46"/>
        <v>-</v>
      </c>
      <c r="AK2593" s="230">
        <v>2016</v>
      </c>
      <c r="AL2593" s="551" t="s">
        <v>6795</v>
      </c>
    </row>
    <row r="2594" spans="1:38" x14ac:dyDescent="0.2">
      <c r="B2594" s="240">
        <v>10273847</v>
      </c>
      <c r="C2594" s="240" t="s">
        <v>31</v>
      </c>
      <c r="D2594" s="240" t="s">
        <v>32</v>
      </c>
      <c r="E2594" s="240" t="s">
        <v>5648</v>
      </c>
      <c r="F2594" s="240">
        <v>405000</v>
      </c>
      <c r="G2594" s="240" t="s">
        <v>1083</v>
      </c>
      <c r="H2594" s="240" t="s">
        <v>439</v>
      </c>
      <c r="I2594" s="240">
        <v>21100</v>
      </c>
      <c r="J2594" s="240" t="s">
        <v>290</v>
      </c>
      <c r="K2594" s="240" t="s">
        <v>413</v>
      </c>
      <c r="L2594" s="240" t="s">
        <v>39</v>
      </c>
      <c r="M2594" s="240" t="s">
        <v>5649</v>
      </c>
      <c r="N2594" s="192" t="s">
        <v>2922</v>
      </c>
      <c r="Q2594" s="240" t="s">
        <v>5763</v>
      </c>
      <c r="R2594" s="331">
        <v>7047</v>
      </c>
      <c r="S2594" s="240" t="s">
        <v>5643</v>
      </c>
      <c r="T2594" s="240" t="s">
        <v>5644</v>
      </c>
      <c r="U2594" s="240" t="s">
        <v>3719</v>
      </c>
      <c r="V2594" s="240">
        <v>100010001376</v>
      </c>
      <c r="AJ2594" s="198" t="str">
        <f t="shared" si="46"/>
        <v>-</v>
      </c>
      <c r="AK2594" s="230">
        <v>2016</v>
      </c>
      <c r="AL2594" s="551" t="s">
        <v>6795</v>
      </c>
    </row>
    <row r="2595" spans="1:38" x14ac:dyDescent="0.2">
      <c r="B2595" s="240">
        <v>10273848</v>
      </c>
      <c r="C2595" s="240" t="s">
        <v>31</v>
      </c>
      <c r="D2595" s="240" t="s">
        <v>32</v>
      </c>
      <c r="E2595" s="240" t="s">
        <v>5648</v>
      </c>
      <c r="F2595" s="240">
        <v>405000</v>
      </c>
      <c r="G2595" s="240" t="s">
        <v>1083</v>
      </c>
      <c r="H2595" s="240" t="s">
        <v>439</v>
      </c>
      <c r="I2595" s="240">
        <v>21600</v>
      </c>
      <c r="J2595" s="240" t="s">
        <v>1143</v>
      </c>
      <c r="K2595" s="240" t="s">
        <v>1144</v>
      </c>
      <c r="L2595" s="240" t="s">
        <v>39</v>
      </c>
      <c r="M2595" s="240" t="s">
        <v>5649</v>
      </c>
      <c r="N2595" s="192" t="s">
        <v>4710</v>
      </c>
      <c r="Q2595" s="240" t="s">
        <v>5700</v>
      </c>
      <c r="R2595" s="331">
        <v>7048</v>
      </c>
      <c r="S2595" s="240" t="s">
        <v>5643</v>
      </c>
      <c r="T2595" s="240" t="s">
        <v>5644</v>
      </c>
      <c r="U2595" s="240" t="s">
        <v>3719</v>
      </c>
      <c r="V2595" s="240">
        <v>100010001376</v>
      </c>
      <c r="AJ2595" s="198" t="str">
        <f t="shared" si="46"/>
        <v>-</v>
      </c>
      <c r="AK2595" s="230">
        <v>2016</v>
      </c>
      <c r="AL2595" s="551" t="s">
        <v>6795</v>
      </c>
    </row>
    <row r="2596" spans="1:38" x14ac:dyDescent="0.2">
      <c r="B2596" s="240">
        <v>10276178</v>
      </c>
      <c r="C2596" s="240" t="s">
        <v>31</v>
      </c>
      <c r="D2596" s="240" t="s">
        <v>75</v>
      </c>
      <c r="E2596" s="240">
        <v>4000086419</v>
      </c>
      <c r="F2596" s="240" t="s">
        <v>4808</v>
      </c>
      <c r="G2596" s="240" t="s">
        <v>4809</v>
      </c>
      <c r="H2596" s="240" t="s">
        <v>409</v>
      </c>
      <c r="I2596" s="240">
        <v>10</v>
      </c>
      <c r="J2596" s="240" t="s">
        <v>5650</v>
      </c>
      <c r="K2596" s="240" t="s">
        <v>5651</v>
      </c>
      <c r="L2596" s="240" t="s">
        <v>39</v>
      </c>
      <c r="M2596" s="240" t="s">
        <v>5652</v>
      </c>
      <c r="N2596" s="192" t="s">
        <v>4710</v>
      </c>
      <c r="Q2596" s="240" t="s">
        <v>5708</v>
      </c>
      <c r="R2596" s="331">
        <v>7049</v>
      </c>
      <c r="S2596" s="240" t="s">
        <v>5643</v>
      </c>
      <c r="T2596" s="240" t="s">
        <v>5644</v>
      </c>
      <c r="U2596" s="240" t="s">
        <v>3719</v>
      </c>
      <c r="V2596" s="240">
        <v>100010001376</v>
      </c>
      <c r="AJ2596" s="198" t="str">
        <f t="shared" si="46"/>
        <v>-</v>
      </c>
      <c r="AK2596" s="230">
        <v>2016</v>
      </c>
      <c r="AL2596" s="551" t="s">
        <v>6795</v>
      </c>
    </row>
    <row r="2597" spans="1:38" ht="32" x14ac:dyDescent="0.2">
      <c r="B2597" s="253" t="s">
        <v>5653</v>
      </c>
      <c r="C2597" s="240" t="s">
        <v>31</v>
      </c>
      <c r="D2597" s="240" t="s">
        <v>32</v>
      </c>
      <c r="E2597" s="240" t="s">
        <v>5645</v>
      </c>
      <c r="F2597" s="240">
        <v>413808</v>
      </c>
      <c r="G2597" s="240" t="s">
        <v>3349</v>
      </c>
      <c r="H2597" s="240" t="s">
        <v>556</v>
      </c>
      <c r="I2597" s="240">
        <v>43601</v>
      </c>
      <c r="J2597" s="240" t="s">
        <v>841</v>
      </c>
      <c r="K2597" s="240" t="s">
        <v>842</v>
      </c>
      <c r="L2597" s="240" t="s">
        <v>255</v>
      </c>
      <c r="M2597" s="240" t="s">
        <v>5654</v>
      </c>
      <c r="N2597" s="192" t="s">
        <v>4710</v>
      </c>
      <c r="Q2597" s="240" t="s">
        <v>5688</v>
      </c>
      <c r="R2597" s="331">
        <v>7050</v>
      </c>
      <c r="S2597" s="240" t="s">
        <v>5643</v>
      </c>
      <c r="T2597" s="240" t="s">
        <v>5644</v>
      </c>
      <c r="U2597" s="240" t="s">
        <v>3719</v>
      </c>
      <c r="V2597" s="240">
        <v>100010001376</v>
      </c>
      <c r="AJ2597" s="198" t="str">
        <f t="shared" si="46"/>
        <v>-</v>
      </c>
      <c r="AK2597" s="230">
        <v>2016</v>
      </c>
      <c r="AL2597" s="551" t="s">
        <v>6795</v>
      </c>
    </row>
    <row r="2598" spans="1:38" ht="32" x14ac:dyDescent="0.2">
      <c r="B2598" s="253" t="s">
        <v>5655</v>
      </c>
      <c r="C2598" s="240" t="s">
        <v>31</v>
      </c>
      <c r="D2598" s="240" t="s">
        <v>32</v>
      </c>
      <c r="E2598" s="240" t="s">
        <v>5656</v>
      </c>
      <c r="F2598" s="240">
        <v>411825</v>
      </c>
      <c r="G2598" s="240" t="s">
        <v>5657</v>
      </c>
      <c r="H2598" s="240" t="s">
        <v>374</v>
      </c>
      <c r="I2598" s="240">
        <v>100</v>
      </c>
      <c r="J2598" s="240" t="s">
        <v>689</v>
      </c>
      <c r="K2598" s="240" t="s">
        <v>3429</v>
      </c>
      <c r="L2598" s="240" t="s">
        <v>39</v>
      </c>
      <c r="M2598" s="240" t="s">
        <v>5477</v>
      </c>
      <c r="N2598" s="192" t="s">
        <v>4252</v>
      </c>
      <c r="Q2598" s="240" t="s">
        <v>5693</v>
      </c>
      <c r="R2598" s="331">
        <v>7087</v>
      </c>
      <c r="S2598" s="240" t="s">
        <v>5643</v>
      </c>
      <c r="T2598" s="240" t="s">
        <v>5644</v>
      </c>
      <c r="U2598" s="240" t="s">
        <v>3719</v>
      </c>
      <c r="V2598" s="240">
        <v>100010001376</v>
      </c>
      <c r="AJ2598" s="198" t="str">
        <f t="shared" si="46"/>
        <v>-</v>
      </c>
      <c r="AK2598" s="230">
        <v>2016</v>
      </c>
      <c r="AL2598" s="551" t="s">
        <v>6795</v>
      </c>
    </row>
    <row r="2599" spans="1:38" ht="32" x14ac:dyDescent="0.2">
      <c r="B2599" s="253" t="s">
        <v>5658</v>
      </c>
      <c r="C2599" s="240" t="s">
        <v>31</v>
      </c>
      <c r="D2599" s="240" t="s">
        <v>32</v>
      </c>
      <c r="E2599" s="240" t="s">
        <v>5659</v>
      </c>
      <c r="F2599" s="240">
        <v>417298</v>
      </c>
      <c r="G2599" s="240" t="s">
        <v>5660</v>
      </c>
      <c r="H2599" s="240" t="s">
        <v>680</v>
      </c>
      <c r="I2599" s="240">
        <v>70100</v>
      </c>
      <c r="J2599" s="240" t="s">
        <v>362</v>
      </c>
      <c r="K2599" s="240" t="s">
        <v>5454</v>
      </c>
      <c r="L2599" s="240" t="s">
        <v>364</v>
      </c>
      <c r="M2599" s="240" t="s">
        <v>5476</v>
      </c>
      <c r="N2599" s="192" t="s">
        <v>4252</v>
      </c>
      <c r="Q2599" s="240" t="s">
        <v>5691</v>
      </c>
      <c r="R2599" s="331">
        <v>7088</v>
      </c>
      <c r="S2599" s="240" t="s">
        <v>5643</v>
      </c>
      <c r="T2599" s="240" t="s">
        <v>5644</v>
      </c>
      <c r="U2599" s="240" t="s">
        <v>3719</v>
      </c>
      <c r="V2599" s="240">
        <v>100010001376</v>
      </c>
      <c r="AJ2599" s="198" t="str">
        <f t="shared" si="46"/>
        <v>-</v>
      </c>
      <c r="AK2599" s="230">
        <v>2016</v>
      </c>
      <c r="AL2599" s="551" t="s">
        <v>6795</v>
      </c>
    </row>
    <row r="2600" spans="1:38" ht="32" x14ac:dyDescent="0.2">
      <c r="B2600" s="253" t="s">
        <v>5661</v>
      </c>
      <c r="C2600" s="240" t="s">
        <v>31</v>
      </c>
      <c r="D2600" s="240" t="s">
        <v>32</v>
      </c>
      <c r="E2600" s="240" t="s">
        <v>5662</v>
      </c>
      <c r="F2600" s="240">
        <v>402109</v>
      </c>
      <c r="G2600" s="240" t="s">
        <v>5663</v>
      </c>
      <c r="H2600" s="240" t="s">
        <v>351</v>
      </c>
      <c r="I2600" s="240">
        <v>300</v>
      </c>
      <c r="J2600" s="240" t="s">
        <v>992</v>
      </c>
      <c r="K2600" s="240" t="s">
        <v>5664</v>
      </c>
      <c r="L2600" s="240" t="s">
        <v>39</v>
      </c>
      <c r="M2600" s="240" t="s">
        <v>5647</v>
      </c>
      <c r="N2600" s="192" t="s">
        <v>4710</v>
      </c>
      <c r="Q2600" s="240" t="s">
        <v>5764</v>
      </c>
      <c r="R2600" s="331">
        <v>7089</v>
      </c>
      <c r="S2600" s="240" t="s">
        <v>5643</v>
      </c>
      <c r="T2600" s="240" t="s">
        <v>5644</v>
      </c>
      <c r="U2600" s="240" t="s">
        <v>3719</v>
      </c>
      <c r="V2600" s="240">
        <v>100010001376</v>
      </c>
      <c r="AJ2600" s="198" t="str">
        <f t="shared" si="46"/>
        <v>-</v>
      </c>
      <c r="AK2600" s="230">
        <v>2016</v>
      </c>
      <c r="AL2600" s="551" t="s">
        <v>6795</v>
      </c>
    </row>
    <row r="2601" spans="1:38" ht="32" x14ac:dyDescent="0.2">
      <c r="B2601" s="253" t="s">
        <v>5665</v>
      </c>
      <c r="C2601" s="240" t="s">
        <v>31</v>
      </c>
      <c r="D2601" s="240" t="s">
        <v>32</v>
      </c>
      <c r="E2601" s="240" t="s">
        <v>5666</v>
      </c>
      <c r="F2601" s="240" t="s">
        <v>259</v>
      </c>
      <c r="G2601" s="240" t="s">
        <v>5265</v>
      </c>
      <c r="H2601" s="240" t="s">
        <v>261</v>
      </c>
      <c r="I2601" s="240">
        <v>10</v>
      </c>
      <c r="J2601" s="240" t="s">
        <v>464</v>
      </c>
      <c r="K2601" s="240" t="s">
        <v>3429</v>
      </c>
      <c r="L2601" s="240" t="s">
        <v>39</v>
      </c>
      <c r="M2601" s="240" t="s">
        <v>5476</v>
      </c>
      <c r="Q2601" s="240" t="s">
        <v>5431</v>
      </c>
      <c r="R2601" s="331">
        <v>7090</v>
      </c>
      <c r="S2601" s="240" t="s">
        <v>5643</v>
      </c>
      <c r="T2601" s="240" t="s">
        <v>5644</v>
      </c>
      <c r="U2601" s="240" t="s">
        <v>3719</v>
      </c>
      <c r="V2601" s="240">
        <v>100010001376</v>
      </c>
      <c r="AJ2601" s="198" t="str">
        <f t="shared" si="46"/>
        <v>-</v>
      </c>
      <c r="AK2601" s="230">
        <v>2016</v>
      </c>
      <c r="AL2601" s="551" t="s">
        <v>6795</v>
      </c>
    </row>
    <row r="2602" spans="1:38" ht="32" x14ac:dyDescent="0.2">
      <c r="B2602" s="253" t="s">
        <v>5667</v>
      </c>
      <c r="C2602" s="240" t="s">
        <v>31</v>
      </c>
      <c r="D2602" s="240" t="s">
        <v>32</v>
      </c>
      <c r="E2602" s="240" t="s">
        <v>5666</v>
      </c>
      <c r="F2602" s="240" t="s">
        <v>259</v>
      </c>
      <c r="G2602" s="240" t="s">
        <v>5265</v>
      </c>
      <c r="H2602" s="240" t="s">
        <v>261</v>
      </c>
      <c r="I2602" s="240">
        <v>1000</v>
      </c>
      <c r="J2602" s="240" t="s">
        <v>4982</v>
      </c>
      <c r="K2602" s="240" t="s">
        <v>3429</v>
      </c>
      <c r="L2602" s="240" t="s">
        <v>39</v>
      </c>
      <c r="M2602" s="240" t="s">
        <v>5476</v>
      </c>
      <c r="Q2602" s="240" t="s">
        <v>5431</v>
      </c>
      <c r="R2602" s="331">
        <v>7091</v>
      </c>
      <c r="S2602" s="240" t="s">
        <v>5643</v>
      </c>
      <c r="T2602" s="240" t="s">
        <v>5644</v>
      </c>
      <c r="U2602" s="240" t="s">
        <v>3719</v>
      </c>
      <c r="V2602" s="240">
        <v>100010001376</v>
      </c>
      <c r="AJ2602" s="198" t="str">
        <f t="shared" si="46"/>
        <v>-</v>
      </c>
      <c r="AK2602" s="230">
        <v>2016</v>
      </c>
      <c r="AL2602" s="551" t="s">
        <v>6795</v>
      </c>
    </row>
    <row r="2603" spans="1:38" x14ac:dyDescent="0.2">
      <c r="B2603" s="240">
        <v>10258642</v>
      </c>
      <c r="C2603" s="240" t="s">
        <v>31</v>
      </c>
      <c r="D2603" s="240" t="s">
        <v>32</v>
      </c>
      <c r="E2603" s="240" t="s">
        <v>5710</v>
      </c>
      <c r="F2603" s="240" t="s">
        <v>5711</v>
      </c>
      <c r="G2603" s="240" t="s">
        <v>5712</v>
      </c>
      <c r="H2603" s="240" t="s">
        <v>35</v>
      </c>
      <c r="I2603" s="240">
        <v>10400</v>
      </c>
      <c r="J2603" s="240" t="s">
        <v>449</v>
      </c>
      <c r="K2603" s="240" t="s">
        <v>1080</v>
      </c>
      <c r="L2603" s="240" t="s">
        <v>39</v>
      </c>
      <c r="M2603" s="240" t="s">
        <v>5713</v>
      </c>
      <c r="N2603" s="192" t="s">
        <v>4710</v>
      </c>
      <c r="Q2603" s="240" t="s">
        <v>5768</v>
      </c>
      <c r="R2603" s="331">
        <v>7095</v>
      </c>
      <c r="S2603" s="240" t="s">
        <v>5714</v>
      </c>
      <c r="T2603" s="240" t="s">
        <v>5715</v>
      </c>
      <c r="U2603" s="240" t="s">
        <v>3719</v>
      </c>
      <c r="V2603" s="240">
        <v>100010001376</v>
      </c>
      <c r="AJ2603" s="198" t="str">
        <f t="shared" si="46"/>
        <v>-</v>
      </c>
      <c r="AK2603" s="230">
        <v>2016</v>
      </c>
      <c r="AL2603" s="551" t="s">
        <v>6795</v>
      </c>
    </row>
    <row r="2604" spans="1:38" x14ac:dyDescent="0.2">
      <c r="B2604" s="240">
        <v>10258684</v>
      </c>
      <c r="C2604" s="240" t="s">
        <v>31</v>
      </c>
      <c r="D2604" s="240" t="s">
        <v>32</v>
      </c>
      <c r="E2604" s="240" t="s">
        <v>5710</v>
      </c>
      <c r="F2604" s="240" t="s">
        <v>5711</v>
      </c>
      <c r="G2604" s="240" t="s">
        <v>5712</v>
      </c>
      <c r="H2604" s="240" t="s">
        <v>35</v>
      </c>
      <c r="I2604" s="240">
        <v>21100</v>
      </c>
      <c r="J2604" s="240" t="s">
        <v>175</v>
      </c>
      <c r="K2604" s="240" t="s">
        <v>452</v>
      </c>
      <c r="L2604" s="240" t="s">
        <v>39</v>
      </c>
      <c r="M2604" s="240" t="s">
        <v>5713</v>
      </c>
      <c r="Q2604" s="240" t="s">
        <v>5761</v>
      </c>
      <c r="R2604" s="331">
        <v>7096</v>
      </c>
      <c r="S2604" s="240" t="s">
        <v>5714</v>
      </c>
      <c r="T2604" s="240" t="s">
        <v>5715</v>
      </c>
      <c r="U2604" s="240" t="s">
        <v>3719</v>
      </c>
      <c r="V2604" s="240">
        <v>100010001376</v>
      </c>
      <c r="AJ2604" s="198" t="str">
        <f t="shared" si="46"/>
        <v>-</v>
      </c>
      <c r="AK2604" s="230">
        <v>2016</v>
      </c>
      <c r="AL2604" s="551" t="s">
        <v>6795</v>
      </c>
    </row>
    <row r="2605" spans="1:38" x14ac:dyDescent="0.2">
      <c r="B2605" s="240">
        <v>10258686</v>
      </c>
      <c r="C2605" s="240" t="s">
        <v>31</v>
      </c>
      <c r="D2605" s="240" t="s">
        <v>32</v>
      </c>
      <c r="E2605" s="240" t="s">
        <v>5710</v>
      </c>
      <c r="F2605" s="240" t="s">
        <v>5711</v>
      </c>
      <c r="G2605" s="240" t="s">
        <v>5712</v>
      </c>
      <c r="H2605" s="240" t="s">
        <v>35</v>
      </c>
      <c r="I2605" s="240">
        <v>24100</v>
      </c>
      <c r="J2605" s="240" t="s">
        <v>175</v>
      </c>
      <c r="K2605" s="240" t="s">
        <v>452</v>
      </c>
      <c r="L2605" s="240" t="s">
        <v>39</v>
      </c>
      <c r="M2605" s="240" t="s">
        <v>5713</v>
      </c>
      <c r="Q2605" s="240" t="s">
        <v>5760</v>
      </c>
      <c r="R2605" s="331">
        <v>7097</v>
      </c>
      <c r="S2605" s="240" t="s">
        <v>5714</v>
      </c>
      <c r="T2605" s="240" t="s">
        <v>5715</v>
      </c>
      <c r="U2605" s="240" t="s">
        <v>3719</v>
      </c>
      <c r="V2605" s="240">
        <v>100010001376</v>
      </c>
      <c r="AJ2605" s="198" t="str">
        <f t="shared" si="46"/>
        <v>-</v>
      </c>
      <c r="AK2605" s="230">
        <v>2016</v>
      </c>
      <c r="AL2605" s="551" t="s">
        <v>6795</v>
      </c>
    </row>
    <row r="2606" spans="1:38" x14ac:dyDescent="0.2">
      <c r="B2606" s="240">
        <v>10258688</v>
      </c>
      <c r="C2606" s="240" t="s">
        <v>31</v>
      </c>
      <c r="D2606" s="240" t="s">
        <v>32</v>
      </c>
      <c r="E2606" s="240" t="s">
        <v>5710</v>
      </c>
      <c r="F2606" s="240" t="s">
        <v>5711</v>
      </c>
      <c r="G2606" s="240" t="s">
        <v>5712</v>
      </c>
      <c r="H2606" s="240" t="s">
        <v>35</v>
      </c>
      <c r="I2606" s="240">
        <v>27100</v>
      </c>
      <c r="J2606" s="240" t="s">
        <v>175</v>
      </c>
      <c r="K2606" s="240" t="s">
        <v>452</v>
      </c>
      <c r="L2606" s="240" t="s">
        <v>39</v>
      </c>
      <c r="M2606" s="240" t="s">
        <v>5713</v>
      </c>
      <c r="Q2606" s="240" t="s">
        <v>5759</v>
      </c>
      <c r="R2606" s="331">
        <v>7098</v>
      </c>
      <c r="S2606" s="240" t="s">
        <v>5714</v>
      </c>
      <c r="T2606" s="240" t="s">
        <v>5715</v>
      </c>
      <c r="U2606" s="240" t="s">
        <v>3719</v>
      </c>
      <c r="V2606" s="240">
        <v>100010001376</v>
      </c>
      <c r="AJ2606" s="198" t="str">
        <f t="shared" si="46"/>
        <v>-</v>
      </c>
      <c r="AK2606" s="230">
        <v>2016</v>
      </c>
      <c r="AL2606" s="551" t="s">
        <v>6795</v>
      </c>
    </row>
    <row r="2607" spans="1:38" x14ac:dyDescent="0.2">
      <c r="A2607" s="220" t="s">
        <v>3301</v>
      </c>
      <c r="B2607" s="240">
        <v>10265026</v>
      </c>
      <c r="C2607" s="240" t="s">
        <v>31</v>
      </c>
      <c r="D2607" s="240" t="s">
        <v>1242</v>
      </c>
      <c r="E2607" s="240" t="s">
        <v>5716</v>
      </c>
      <c r="F2607" s="240">
        <v>413228</v>
      </c>
      <c r="G2607" s="240" t="s">
        <v>5717</v>
      </c>
      <c r="H2607" s="240" t="s">
        <v>342</v>
      </c>
      <c r="I2607" s="240">
        <v>18900</v>
      </c>
      <c r="J2607" s="240" t="s">
        <v>474</v>
      </c>
      <c r="K2607" s="240" t="s">
        <v>5718</v>
      </c>
      <c r="L2607" s="240" t="s">
        <v>39</v>
      </c>
      <c r="M2607" s="240" t="s">
        <v>5719</v>
      </c>
      <c r="N2607" s="192" t="s">
        <v>5775</v>
      </c>
      <c r="Q2607" s="240" t="s">
        <v>5860</v>
      </c>
      <c r="R2607" s="331">
        <v>7099</v>
      </c>
      <c r="S2607" s="240" t="s">
        <v>5714</v>
      </c>
      <c r="T2607" s="240" t="s">
        <v>5715</v>
      </c>
      <c r="U2607" s="240" t="s">
        <v>3719</v>
      </c>
      <c r="V2607" s="240">
        <v>100010001376</v>
      </c>
      <c r="AJ2607" s="198" t="str">
        <f t="shared" si="46"/>
        <v>-</v>
      </c>
      <c r="AK2607" s="230">
        <v>2016</v>
      </c>
      <c r="AL2607" s="551" t="s">
        <v>6795</v>
      </c>
    </row>
    <row r="2608" spans="1:38" x14ac:dyDescent="0.2">
      <c r="A2608" s="220" t="s">
        <v>3301</v>
      </c>
      <c r="B2608" s="240">
        <v>10265027</v>
      </c>
      <c r="C2608" s="240" t="s">
        <v>31</v>
      </c>
      <c r="D2608" s="240" t="s">
        <v>1242</v>
      </c>
      <c r="E2608" s="240" t="s">
        <v>5716</v>
      </c>
      <c r="F2608" s="240">
        <v>413228</v>
      </c>
      <c r="G2608" s="240" t="s">
        <v>5717</v>
      </c>
      <c r="H2608" s="240" t="s">
        <v>342</v>
      </c>
      <c r="I2608" s="240">
        <v>19000</v>
      </c>
      <c r="J2608" s="240" t="s">
        <v>474</v>
      </c>
      <c r="K2608" s="240" t="s">
        <v>5720</v>
      </c>
      <c r="L2608" s="240" t="s">
        <v>39</v>
      </c>
      <c r="M2608" s="240" t="s">
        <v>5719</v>
      </c>
      <c r="N2608" s="192" t="s">
        <v>5775</v>
      </c>
      <c r="Q2608" s="240" t="s">
        <v>5868</v>
      </c>
      <c r="R2608" s="331">
        <v>7100</v>
      </c>
      <c r="S2608" s="240" t="s">
        <v>5714</v>
      </c>
      <c r="T2608" s="240" t="s">
        <v>5715</v>
      </c>
      <c r="U2608" s="240" t="s">
        <v>3719</v>
      </c>
      <c r="V2608" s="240">
        <v>100010001376</v>
      </c>
      <c r="AJ2608" s="198" t="str">
        <f t="shared" si="46"/>
        <v>-</v>
      </c>
      <c r="AK2608" s="230">
        <v>2016</v>
      </c>
      <c r="AL2608" s="551" t="s">
        <v>6795</v>
      </c>
    </row>
    <row r="2609" spans="1:38" x14ac:dyDescent="0.2">
      <c r="A2609" s="220" t="s">
        <v>3301</v>
      </c>
      <c r="B2609" s="240">
        <v>10265028</v>
      </c>
      <c r="C2609" s="240" t="s">
        <v>31</v>
      </c>
      <c r="D2609" s="240" t="s">
        <v>1242</v>
      </c>
      <c r="E2609" s="240" t="s">
        <v>5716</v>
      </c>
      <c r="F2609" s="240">
        <v>413228</v>
      </c>
      <c r="G2609" s="240" t="s">
        <v>5717</v>
      </c>
      <c r="H2609" s="240" t="s">
        <v>342</v>
      </c>
      <c r="I2609" s="240">
        <v>19100</v>
      </c>
      <c r="J2609" s="240" t="s">
        <v>474</v>
      </c>
      <c r="K2609" s="240" t="s">
        <v>5721</v>
      </c>
      <c r="L2609" s="240" t="s">
        <v>39</v>
      </c>
      <c r="M2609" s="240" t="s">
        <v>5719</v>
      </c>
      <c r="N2609" s="192" t="s">
        <v>5775</v>
      </c>
      <c r="Q2609" s="240" t="s">
        <v>5867</v>
      </c>
      <c r="R2609" s="331">
        <v>7101</v>
      </c>
      <c r="S2609" s="240" t="s">
        <v>5714</v>
      </c>
      <c r="T2609" s="240" t="s">
        <v>5715</v>
      </c>
      <c r="U2609" s="240" t="s">
        <v>3719</v>
      </c>
      <c r="V2609" s="240">
        <v>100010001376</v>
      </c>
      <c r="AJ2609" s="198" t="str">
        <f t="shared" si="46"/>
        <v>-</v>
      </c>
      <c r="AK2609" s="230">
        <v>2016</v>
      </c>
      <c r="AL2609" s="551" t="s">
        <v>6795</v>
      </c>
    </row>
    <row r="2610" spans="1:38" x14ac:dyDescent="0.2">
      <c r="A2610" s="220" t="s">
        <v>3301</v>
      </c>
      <c r="B2610" s="240">
        <v>10265059</v>
      </c>
      <c r="C2610" s="240" t="s">
        <v>31</v>
      </c>
      <c r="D2610" s="240" t="s">
        <v>1242</v>
      </c>
      <c r="E2610" s="240" t="s">
        <v>5716</v>
      </c>
      <c r="F2610" s="240">
        <v>413228</v>
      </c>
      <c r="G2610" s="240" t="s">
        <v>5717</v>
      </c>
      <c r="H2610" s="240" t="s">
        <v>342</v>
      </c>
      <c r="I2610" s="240">
        <v>23000</v>
      </c>
      <c r="J2610" s="240" t="s">
        <v>474</v>
      </c>
      <c r="K2610" s="240" t="s">
        <v>5722</v>
      </c>
      <c r="L2610" s="240" t="s">
        <v>39</v>
      </c>
      <c r="M2610" s="240" t="s">
        <v>5778</v>
      </c>
      <c r="N2610" s="192" t="s">
        <v>6227</v>
      </c>
      <c r="Q2610" s="240" t="s">
        <v>6290</v>
      </c>
      <c r="R2610" s="331">
        <v>7102</v>
      </c>
      <c r="S2610" s="240" t="s">
        <v>5714</v>
      </c>
      <c r="T2610" s="240" t="s">
        <v>5715</v>
      </c>
      <c r="U2610" s="240" t="s">
        <v>3719</v>
      </c>
      <c r="V2610" s="240">
        <v>100010001376</v>
      </c>
      <c r="AJ2610" s="198" t="str">
        <f t="shared" si="46"/>
        <v>-</v>
      </c>
      <c r="AK2610" s="230">
        <v>2016</v>
      </c>
      <c r="AL2610" s="551" t="s">
        <v>6795</v>
      </c>
    </row>
    <row r="2611" spans="1:38" x14ac:dyDescent="0.2">
      <c r="A2611" s="220" t="s">
        <v>3301</v>
      </c>
      <c r="B2611" s="240">
        <v>10265060</v>
      </c>
      <c r="C2611" s="240" t="s">
        <v>31</v>
      </c>
      <c r="D2611" s="240" t="s">
        <v>1242</v>
      </c>
      <c r="E2611" s="240" t="s">
        <v>5716</v>
      </c>
      <c r="F2611" s="240">
        <v>413228</v>
      </c>
      <c r="G2611" s="240" t="s">
        <v>5717</v>
      </c>
      <c r="H2611" s="240" t="s">
        <v>342</v>
      </c>
      <c r="I2611" s="240">
        <v>23100</v>
      </c>
      <c r="J2611" s="240" t="s">
        <v>474</v>
      </c>
      <c r="K2611" s="240" t="s">
        <v>5721</v>
      </c>
      <c r="L2611" s="240" t="s">
        <v>39</v>
      </c>
      <c r="M2611" s="240" t="s">
        <v>5719</v>
      </c>
      <c r="N2611" s="192" t="s">
        <v>5775</v>
      </c>
      <c r="Q2611" s="240" t="s">
        <v>6012</v>
      </c>
      <c r="R2611" s="331">
        <v>7103</v>
      </c>
      <c r="S2611" s="240" t="s">
        <v>5714</v>
      </c>
      <c r="T2611" s="240" t="s">
        <v>5715</v>
      </c>
      <c r="U2611" s="240" t="s">
        <v>3719</v>
      </c>
      <c r="V2611" s="240">
        <v>100010001376</v>
      </c>
      <c r="AJ2611" s="198" t="str">
        <f t="shared" si="46"/>
        <v>-</v>
      </c>
      <c r="AK2611" s="230">
        <v>2016</v>
      </c>
      <c r="AL2611" s="551" t="s">
        <v>6795</v>
      </c>
    </row>
    <row r="2612" spans="1:38" x14ac:dyDescent="0.2">
      <c r="A2612" s="220" t="s">
        <v>3301</v>
      </c>
      <c r="B2612" s="240">
        <v>10268271</v>
      </c>
      <c r="C2612" s="240" t="s">
        <v>31</v>
      </c>
      <c r="D2612" s="240" t="s">
        <v>1242</v>
      </c>
      <c r="E2612" s="240" t="s">
        <v>5716</v>
      </c>
      <c r="F2612" s="240">
        <v>413228</v>
      </c>
      <c r="G2612" s="240" t="s">
        <v>5717</v>
      </c>
      <c r="H2612" s="240" t="s">
        <v>342</v>
      </c>
      <c r="I2612" s="240">
        <v>18801</v>
      </c>
      <c r="J2612" s="240" t="s">
        <v>835</v>
      </c>
      <c r="K2612" s="240" t="s">
        <v>5723</v>
      </c>
      <c r="L2612" s="240" t="s">
        <v>39</v>
      </c>
      <c r="M2612" s="240" t="s">
        <v>5778</v>
      </c>
      <c r="N2612" s="192" t="s">
        <v>5775</v>
      </c>
      <c r="Q2612" s="240" t="s">
        <v>5942</v>
      </c>
      <c r="R2612" s="331">
        <v>7104</v>
      </c>
      <c r="S2612" s="240" t="s">
        <v>5714</v>
      </c>
      <c r="T2612" s="240" t="s">
        <v>5715</v>
      </c>
      <c r="U2612" s="240" t="s">
        <v>3719</v>
      </c>
      <c r="V2612" s="240">
        <v>100010001376</v>
      </c>
      <c r="AJ2612" s="198" t="str">
        <f t="shared" si="46"/>
        <v>-</v>
      </c>
      <c r="AK2612" s="230">
        <v>2016</v>
      </c>
      <c r="AL2612" s="551" t="s">
        <v>6795</v>
      </c>
    </row>
    <row r="2613" spans="1:38" x14ac:dyDescent="0.2">
      <c r="A2613" s="220" t="s">
        <v>3301</v>
      </c>
      <c r="B2613" s="240">
        <v>10269202</v>
      </c>
      <c r="C2613" s="240" t="s">
        <v>31</v>
      </c>
      <c r="D2613" s="240" t="s">
        <v>32</v>
      </c>
      <c r="E2613" s="240" t="s">
        <v>5724</v>
      </c>
      <c r="F2613" s="240">
        <v>404592</v>
      </c>
      <c r="G2613" s="240" t="s">
        <v>77</v>
      </c>
      <c r="H2613" s="240" t="s">
        <v>1591</v>
      </c>
      <c r="I2613" s="240">
        <v>20400</v>
      </c>
      <c r="J2613" s="240" t="s">
        <v>546</v>
      </c>
      <c r="K2613" s="240" t="s">
        <v>699</v>
      </c>
      <c r="L2613" s="240" t="s">
        <v>39</v>
      </c>
      <c r="M2613" s="240" t="s">
        <v>5725</v>
      </c>
      <c r="N2613" s="192" t="s">
        <v>4710</v>
      </c>
      <c r="Q2613" s="240" t="s">
        <v>5762</v>
      </c>
      <c r="R2613" s="331">
        <v>7105</v>
      </c>
      <c r="S2613" s="240" t="s">
        <v>5714</v>
      </c>
      <c r="T2613" s="240" t="s">
        <v>5715</v>
      </c>
      <c r="U2613" s="240" t="s">
        <v>3719</v>
      </c>
      <c r="V2613" s="240">
        <v>100010001376</v>
      </c>
      <c r="AJ2613" s="198" t="str">
        <f t="shared" si="46"/>
        <v>-</v>
      </c>
      <c r="AK2613" s="230">
        <v>2016</v>
      </c>
      <c r="AL2613" s="551" t="s">
        <v>6795</v>
      </c>
    </row>
    <row r="2614" spans="1:38" x14ac:dyDescent="0.2">
      <c r="B2614" s="240">
        <v>10269374</v>
      </c>
      <c r="C2614" s="240" t="s">
        <v>31</v>
      </c>
      <c r="D2614" s="240" t="s">
        <v>32</v>
      </c>
      <c r="E2614" s="240" t="s">
        <v>5724</v>
      </c>
      <c r="F2614" s="240">
        <v>404592</v>
      </c>
      <c r="G2614" s="240" t="s">
        <v>77</v>
      </c>
      <c r="H2614" s="240" t="s">
        <v>1591</v>
      </c>
      <c r="I2614" s="240">
        <v>12300</v>
      </c>
      <c r="J2614" s="240" t="s">
        <v>207</v>
      </c>
      <c r="K2614" s="240" t="s">
        <v>3422</v>
      </c>
      <c r="L2614" s="240" t="s">
        <v>39</v>
      </c>
      <c r="M2614" s="240" t="s">
        <v>5725</v>
      </c>
      <c r="N2614" s="192" t="s">
        <v>4710</v>
      </c>
      <c r="Q2614" s="240" t="s">
        <v>5787</v>
      </c>
      <c r="R2614" s="331">
        <v>7106</v>
      </c>
      <c r="S2614" s="240" t="s">
        <v>5714</v>
      </c>
      <c r="T2614" s="240" t="s">
        <v>5715</v>
      </c>
      <c r="U2614" s="240" t="s">
        <v>3719</v>
      </c>
      <c r="V2614" s="240">
        <v>100010001376</v>
      </c>
      <c r="AJ2614" s="198" t="str">
        <f t="shared" si="46"/>
        <v>-</v>
      </c>
      <c r="AK2614" s="230">
        <v>2016</v>
      </c>
      <c r="AL2614" s="551" t="s">
        <v>6795</v>
      </c>
    </row>
    <row r="2615" spans="1:38" x14ac:dyDescent="0.2">
      <c r="A2615" s="220" t="s">
        <v>5779</v>
      </c>
      <c r="B2615" s="240">
        <v>10269377</v>
      </c>
      <c r="C2615" s="240" t="s">
        <v>31</v>
      </c>
      <c r="D2615" s="240" t="s">
        <v>32</v>
      </c>
      <c r="E2615" s="240" t="s">
        <v>5724</v>
      </c>
      <c r="F2615" s="240">
        <v>404592</v>
      </c>
      <c r="G2615" s="240" t="s">
        <v>77</v>
      </c>
      <c r="H2615" s="240" t="s">
        <v>1591</v>
      </c>
      <c r="I2615" s="240">
        <v>31100</v>
      </c>
      <c r="J2615" s="240" t="s">
        <v>290</v>
      </c>
      <c r="K2615" s="240" t="s">
        <v>413</v>
      </c>
      <c r="L2615" s="240" t="s">
        <v>39</v>
      </c>
      <c r="M2615" s="240" t="s">
        <v>5725</v>
      </c>
      <c r="N2615" s="192" t="s">
        <v>4710</v>
      </c>
      <c r="Q2615" s="240" t="s">
        <v>5857</v>
      </c>
      <c r="R2615" s="331">
        <v>7107</v>
      </c>
      <c r="S2615" s="240" t="s">
        <v>5714</v>
      </c>
      <c r="T2615" s="240" t="s">
        <v>5715</v>
      </c>
      <c r="U2615" s="240" t="s">
        <v>3719</v>
      </c>
      <c r="V2615" s="240">
        <v>100010001376</v>
      </c>
      <c r="AJ2615" s="198" t="str">
        <f t="shared" si="46"/>
        <v>-</v>
      </c>
      <c r="AK2615" s="230">
        <v>2016</v>
      </c>
      <c r="AL2615" s="551" t="s">
        <v>6795</v>
      </c>
    </row>
    <row r="2616" spans="1:38" x14ac:dyDescent="0.2">
      <c r="A2616" s="220" t="s">
        <v>3301</v>
      </c>
      <c r="B2616" s="240">
        <v>10269378</v>
      </c>
      <c r="C2616" s="240" t="s">
        <v>31</v>
      </c>
      <c r="D2616" s="240" t="s">
        <v>32</v>
      </c>
      <c r="E2616" s="240" t="s">
        <v>5724</v>
      </c>
      <c r="F2616" s="240">
        <v>404592</v>
      </c>
      <c r="G2616" s="240" t="s">
        <v>77</v>
      </c>
      <c r="H2616" s="240" t="s">
        <v>1591</v>
      </c>
      <c r="I2616" s="240">
        <v>33200</v>
      </c>
      <c r="J2616" s="240" t="s">
        <v>1143</v>
      </c>
      <c r="K2616" s="240" t="s">
        <v>1144</v>
      </c>
      <c r="L2616" s="240" t="s">
        <v>39</v>
      </c>
      <c r="M2616" s="240" t="s">
        <v>5725</v>
      </c>
      <c r="N2616" s="192" t="s">
        <v>5775</v>
      </c>
      <c r="Q2616" s="240" t="s">
        <v>5861</v>
      </c>
      <c r="R2616" s="331">
        <v>7108</v>
      </c>
      <c r="S2616" s="240" t="s">
        <v>5714</v>
      </c>
      <c r="T2616" s="240" t="s">
        <v>5715</v>
      </c>
      <c r="U2616" s="240" t="s">
        <v>3719</v>
      </c>
      <c r="V2616" s="240">
        <v>100010001376</v>
      </c>
      <c r="AJ2616" s="198" t="str">
        <f t="shared" si="46"/>
        <v>-</v>
      </c>
      <c r="AK2616" s="230">
        <v>2016</v>
      </c>
      <c r="AL2616" s="551" t="s">
        <v>6795</v>
      </c>
    </row>
    <row r="2617" spans="1:38" x14ac:dyDescent="0.2">
      <c r="A2617" s="220" t="s">
        <v>3301</v>
      </c>
      <c r="B2617" s="240">
        <v>10269809</v>
      </c>
      <c r="C2617" s="240" t="s">
        <v>31</v>
      </c>
      <c r="D2617" s="240" t="s">
        <v>32</v>
      </c>
      <c r="E2617" s="240" t="s">
        <v>5457</v>
      </c>
      <c r="F2617" s="240">
        <v>410530</v>
      </c>
      <c r="G2617" s="240" t="s">
        <v>5458</v>
      </c>
      <c r="H2617" s="240" t="s">
        <v>431</v>
      </c>
      <c r="I2617" s="240">
        <v>10400</v>
      </c>
      <c r="J2617" s="240" t="s">
        <v>449</v>
      </c>
      <c r="K2617" s="240" t="s">
        <v>1080</v>
      </c>
      <c r="L2617" s="240" t="s">
        <v>39</v>
      </c>
      <c r="M2617" s="240" t="s">
        <v>5777</v>
      </c>
      <c r="N2617" s="192" t="s">
        <v>5775</v>
      </c>
      <c r="Q2617" s="240" t="s">
        <v>5862</v>
      </c>
      <c r="R2617" s="331">
        <v>7109</v>
      </c>
      <c r="S2617" s="240" t="s">
        <v>5714</v>
      </c>
      <c r="T2617" s="240" t="s">
        <v>5715</v>
      </c>
      <c r="U2617" s="240" t="s">
        <v>3719</v>
      </c>
      <c r="V2617" s="240">
        <v>100010001376</v>
      </c>
      <c r="AJ2617" s="198" t="str">
        <f t="shared" si="46"/>
        <v>-</v>
      </c>
      <c r="AK2617" s="230">
        <v>2016</v>
      </c>
      <c r="AL2617" s="551" t="s">
        <v>6795</v>
      </c>
    </row>
    <row r="2618" spans="1:38" x14ac:dyDescent="0.2">
      <c r="B2618" s="240">
        <v>10269854</v>
      </c>
      <c r="C2618" s="240" t="s">
        <v>31</v>
      </c>
      <c r="D2618" s="240" t="s">
        <v>32</v>
      </c>
      <c r="E2618" s="240" t="s">
        <v>5457</v>
      </c>
      <c r="F2618" s="240">
        <v>410530</v>
      </c>
      <c r="G2618" s="240" t="s">
        <v>5458</v>
      </c>
      <c r="H2618" s="240" t="s">
        <v>431</v>
      </c>
      <c r="I2618" s="240">
        <v>23600</v>
      </c>
      <c r="J2618" s="240" t="s">
        <v>356</v>
      </c>
      <c r="K2618" s="240" t="s">
        <v>357</v>
      </c>
      <c r="L2618" s="240" t="s">
        <v>39</v>
      </c>
      <c r="M2618" s="240" t="s">
        <v>5719</v>
      </c>
      <c r="N2618" s="192" t="s">
        <v>5775</v>
      </c>
      <c r="Q2618" s="240" t="s">
        <v>5801</v>
      </c>
      <c r="R2618" s="331">
        <v>7110</v>
      </c>
      <c r="S2618" s="240" t="s">
        <v>5714</v>
      </c>
      <c r="T2618" s="240" t="s">
        <v>5715</v>
      </c>
      <c r="U2618" s="240" t="s">
        <v>3719</v>
      </c>
      <c r="V2618" s="240">
        <v>100010001376</v>
      </c>
      <c r="AJ2618" s="198" t="str">
        <f t="shared" si="46"/>
        <v>-</v>
      </c>
      <c r="AK2618" s="230">
        <v>2016</v>
      </c>
      <c r="AL2618" s="551" t="s">
        <v>6795</v>
      </c>
    </row>
    <row r="2619" spans="1:38" x14ac:dyDescent="0.2">
      <c r="B2619" s="240">
        <v>10270077</v>
      </c>
      <c r="C2619" s="240" t="s">
        <v>31</v>
      </c>
      <c r="D2619" s="240" t="s">
        <v>32</v>
      </c>
      <c r="E2619" s="240" t="s">
        <v>5457</v>
      </c>
      <c r="F2619" s="240">
        <v>410530</v>
      </c>
      <c r="G2619" s="240" t="s">
        <v>5458</v>
      </c>
      <c r="H2619" s="240" t="s">
        <v>431</v>
      </c>
      <c r="I2619" s="240">
        <v>83400</v>
      </c>
      <c r="J2619" s="240" t="s">
        <v>486</v>
      </c>
      <c r="K2619" s="240" t="s">
        <v>553</v>
      </c>
      <c r="L2619" s="240" t="s">
        <v>39</v>
      </c>
      <c r="M2619" s="240" t="s">
        <v>5719</v>
      </c>
      <c r="N2619" s="192" t="s">
        <v>5775</v>
      </c>
      <c r="Q2619" s="240" t="s">
        <v>5786</v>
      </c>
      <c r="R2619" s="331">
        <v>7111</v>
      </c>
      <c r="S2619" s="240" t="s">
        <v>5714</v>
      </c>
      <c r="T2619" s="240" t="s">
        <v>5715</v>
      </c>
      <c r="U2619" s="240" t="s">
        <v>3719</v>
      </c>
      <c r="V2619" s="240">
        <v>100010001376</v>
      </c>
      <c r="AJ2619" s="198" t="str">
        <f t="shared" si="46"/>
        <v>-</v>
      </c>
      <c r="AK2619" s="230">
        <v>2016</v>
      </c>
      <c r="AL2619" s="551" t="s">
        <v>6795</v>
      </c>
    </row>
    <row r="2620" spans="1:38" x14ac:dyDescent="0.2">
      <c r="B2620" s="240">
        <v>10270169</v>
      </c>
      <c r="C2620" s="240" t="s">
        <v>31</v>
      </c>
      <c r="D2620" s="240" t="s">
        <v>32</v>
      </c>
      <c r="E2620" s="240" t="s">
        <v>5457</v>
      </c>
      <c r="F2620" s="240">
        <v>410530</v>
      </c>
      <c r="G2620" s="240" t="s">
        <v>5458</v>
      </c>
      <c r="H2620" s="240" t="s">
        <v>431</v>
      </c>
      <c r="I2620" s="240">
        <v>9000</v>
      </c>
      <c r="J2620" s="240" t="s">
        <v>207</v>
      </c>
      <c r="K2620" s="240" t="s">
        <v>3422</v>
      </c>
      <c r="L2620" s="240" t="s">
        <v>39</v>
      </c>
      <c r="M2620" s="240" t="s">
        <v>5719</v>
      </c>
      <c r="N2620" s="192" t="s">
        <v>4710</v>
      </c>
      <c r="Q2620" s="240" t="s">
        <v>5803</v>
      </c>
      <c r="R2620" s="331">
        <v>7112</v>
      </c>
      <c r="S2620" s="240" t="s">
        <v>5714</v>
      </c>
      <c r="T2620" s="240" t="s">
        <v>5715</v>
      </c>
      <c r="U2620" s="240" t="s">
        <v>3719</v>
      </c>
      <c r="V2620" s="240">
        <v>100010001376</v>
      </c>
      <c r="AJ2620" s="198" t="str">
        <f t="shared" si="46"/>
        <v>-</v>
      </c>
      <c r="AK2620" s="230">
        <v>2016</v>
      </c>
      <c r="AL2620" s="551" t="s">
        <v>6795</v>
      </c>
    </row>
    <row r="2621" spans="1:38" x14ac:dyDescent="0.2">
      <c r="A2621" s="220" t="s">
        <v>5779</v>
      </c>
      <c r="B2621" s="240">
        <v>10270247</v>
      </c>
      <c r="C2621" s="240" t="s">
        <v>31</v>
      </c>
      <c r="D2621" s="240" t="s">
        <v>32</v>
      </c>
      <c r="E2621" s="240" t="s">
        <v>5457</v>
      </c>
      <c r="F2621" s="240">
        <v>410530</v>
      </c>
      <c r="G2621" s="240" t="s">
        <v>5458</v>
      </c>
      <c r="H2621" s="240" t="s">
        <v>431</v>
      </c>
      <c r="I2621" s="240">
        <v>21100</v>
      </c>
      <c r="J2621" s="240" t="s">
        <v>290</v>
      </c>
      <c r="K2621" s="240" t="s">
        <v>413</v>
      </c>
      <c r="L2621" s="240" t="s">
        <v>39</v>
      </c>
      <c r="M2621" s="240" t="s">
        <v>5719</v>
      </c>
      <c r="N2621" s="192" t="s">
        <v>4710</v>
      </c>
      <c r="Q2621" s="240" t="s">
        <v>5858</v>
      </c>
      <c r="R2621" s="331">
        <v>7113</v>
      </c>
      <c r="S2621" s="240" t="s">
        <v>5714</v>
      </c>
      <c r="T2621" s="240" t="s">
        <v>5715</v>
      </c>
      <c r="U2621" s="240" t="s">
        <v>3719</v>
      </c>
      <c r="V2621" s="240">
        <v>100010001376</v>
      </c>
      <c r="AJ2621" s="198" t="str">
        <f t="shared" si="46"/>
        <v>-</v>
      </c>
      <c r="AK2621" s="230">
        <v>2016</v>
      </c>
      <c r="AL2621" s="551" t="s">
        <v>6795</v>
      </c>
    </row>
    <row r="2622" spans="1:38" x14ac:dyDescent="0.2">
      <c r="B2622" s="240">
        <v>10270270</v>
      </c>
      <c r="C2622" s="240" t="s">
        <v>31</v>
      </c>
      <c r="D2622" s="240" t="s">
        <v>32</v>
      </c>
      <c r="E2622" s="240" t="s">
        <v>5457</v>
      </c>
      <c r="F2622" s="240">
        <v>410530</v>
      </c>
      <c r="G2622" s="240" t="s">
        <v>5458</v>
      </c>
      <c r="H2622" s="240" t="s">
        <v>431</v>
      </c>
      <c r="I2622" s="240">
        <v>33400</v>
      </c>
      <c r="J2622" s="240" t="s">
        <v>4302</v>
      </c>
      <c r="K2622" s="240" t="s">
        <v>950</v>
      </c>
      <c r="L2622" s="240" t="s">
        <v>39</v>
      </c>
      <c r="M2622" s="240" t="s">
        <v>5719</v>
      </c>
      <c r="N2622" s="192" t="s">
        <v>4710</v>
      </c>
      <c r="Q2622" s="240" t="s">
        <v>5790</v>
      </c>
      <c r="R2622" s="331">
        <v>7114</v>
      </c>
      <c r="S2622" s="240" t="s">
        <v>5714</v>
      </c>
      <c r="T2622" s="240" t="s">
        <v>5715</v>
      </c>
      <c r="U2622" s="240" t="s">
        <v>3719</v>
      </c>
      <c r="V2622" s="240">
        <v>100010001376</v>
      </c>
      <c r="AJ2622" s="198" t="str">
        <f t="shared" si="46"/>
        <v>-</v>
      </c>
      <c r="AK2622" s="230">
        <v>2016</v>
      </c>
      <c r="AL2622" s="551" t="s">
        <v>6795</v>
      </c>
    </row>
    <row r="2623" spans="1:38" x14ac:dyDescent="0.2">
      <c r="A2623" s="220" t="s">
        <v>638</v>
      </c>
      <c r="B2623" s="240">
        <v>10270271</v>
      </c>
      <c r="C2623" s="240" t="s">
        <v>31</v>
      </c>
      <c r="D2623" s="240" t="s">
        <v>32</v>
      </c>
      <c r="E2623" s="240" t="s">
        <v>5457</v>
      </c>
      <c r="F2623" s="240">
        <v>410530</v>
      </c>
      <c r="G2623" s="240" t="s">
        <v>5458</v>
      </c>
      <c r="H2623" s="240" t="s">
        <v>431</v>
      </c>
      <c r="I2623" s="240">
        <v>49100</v>
      </c>
      <c r="J2623" s="240" t="s">
        <v>4309</v>
      </c>
      <c r="K2623" s="240" t="s">
        <v>445</v>
      </c>
      <c r="L2623" s="240" t="s">
        <v>39</v>
      </c>
      <c r="M2623" s="240" t="s">
        <v>5719</v>
      </c>
      <c r="N2623" s="192" t="s">
        <v>4710</v>
      </c>
      <c r="Q2623" s="240" t="s">
        <v>5798</v>
      </c>
      <c r="R2623" s="331">
        <v>7115</v>
      </c>
      <c r="S2623" s="240" t="s">
        <v>5714</v>
      </c>
      <c r="T2623" s="240" t="s">
        <v>5715</v>
      </c>
      <c r="U2623" s="240" t="s">
        <v>3719</v>
      </c>
      <c r="V2623" s="240">
        <v>100010001376</v>
      </c>
      <c r="AJ2623" s="198" t="str">
        <f t="shared" si="46"/>
        <v>-</v>
      </c>
      <c r="AK2623" s="230">
        <v>2016</v>
      </c>
      <c r="AL2623" s="551" t="s">
        <v>6795</v>
      </c>
    </row>
    <row r="2624" spans="1:38" x14ac:dyDescent="0.2">
      <c r="B2624" s="240">
        <v>10270281</v>
      </c>
      <c r="C2624" s="240" t="s">
        <v>31</v>
      </c>
      <c r="D2624" s="240" t="s">
        <v>32</v>
      </c>
      <c r="E2624" s="240" t="s">
        <v>5457</v>
      </c>
      <c r="F2624" s="240">
        <v>410530</v>
      </c>
      <c r="G2624" s="240" t="s">
        <v>5458</v>
      </c>
      <c r="H2624" s="240" t="s">
        <v>431</v>
      </c>
      <c r="I2624" s="240">
        <v>72100</v>
      </c>
      <c r="J2624" s="240" t="s">
        <v>738</v>
      </c>
      <c r="K2624" s="240" t="s">
        <v>739</v>
      </c>
      <c r="L2624" s="240" t="s">
        <v>39</v>
      </c>
      <c r="M2624" s="240" t="s">
        <v>5719</v>
      </c>
      <c r="N2624" s="192" t="s">
        <v>4710</v>
      </c>
      <c r="Q2624" s="240" t="s">
        <v>5795</v>
      </c>
      <c r="R2624" s="331">
        <v>7116</v>
      </c>
      <c r="S2624" s="240" t="s">
        <v>5714</v>
      </c>
      <c r="T2624" s="240" t="s">
        <v>5715</v>
      </c>
      <c r="U2624" s="240" t="s">
        <v>3719</v>
      </c>
      <c r="V2624" s="240">
        <v>100010001376</v>
      </c>
      <c r="AJ2624" s="198" t="str">
        <f t="shared" si="46"/>
        <v>-</v>
      </c>
      <c r="AK2624" s="230">
        <v>2016</v>
      </c>
      <c r="AL2624" s="551" t="s">
        <v>6795</v>
      </c>
    </row>
    <row r="2625" spans="2:38" x14ac:dyDescent="0.2">
      <c r="B2625" s="240">
        <v>10270330</v>
      </c>
      <c r="C2625" s="240" t="s">
        <v>31</v>
      </c>
      <c r="D2625" s="240" t="s">
        <v>32</v>
      </c>
      <c r="E2625" s="240" t="s">
        <v>5726</v>
      </c>
      <c r="F2625" s="240">
        <v>205691</v>
      </c>
      <c r="G2625" s="240" t="s">
        <v>5727</v>
      </c>
      <c r="H2625" s="240" t="s">
        <v>35</v>
      </c>
      <c r="I2625" s="240">
        <v>1701</v>
      </c>
      <c r="J2625" s="240" t="s">
        <v>2740</v>
      </c>
      <c r="K2625" s="240" t="s">
        <v>3601</v>
      </c>
      <c r="L2625" s="240" t="s">
        <v>39</v>
      </c>
      <c r="M2625" s="240" t="s">
        <v>5728</v>
      </c>
      <c r="Q2625" s="240" t="s">
        <v>5729</v>
      </c>
      <c r="R2625" s="331">
        <v>7117</v>
      </c>
      <c r="S2625" s="240" t="s">
        <v>5714</v>
      </c>
      <c r="T2625" s="240" t="s">
        <v>5715</v>
      </c>
      <c r="U2625" s="240" t="s">
        <v>3719</v>
      </c>
      <c r="V2625" s="240">
        <v>100010001376</v>
      </c>
      <c r="AJ2625" s="198" t="str">
        <f t="shared" si="46"/>
        <v>-</v>
      </c>
      <c r="AK2625" s="230">
        <v>2016</v>
      </c>
      <c r="AL2625" s="551" t="s">
        <v>6795</v>
      </c>
    </row>
    <row r="2626" spans="2:38" x14ac:dyDescent="0.2">
      <c r="B2626" s="240">
        <v>10274338</v>
      </c>
      <c r="C2626" s="240" t="s">
        <v>31</v>
      </c>
      <c r="D2626" s="240" t="s">
        <v>32</v>
      </c>
      <c r="E2626" s="240" t="s">
        <v>5730</v>
      </c>
      <c r="F2626" s="240">
        <v>601099</v>
      </c>
      <c r="G2626" s="240" t="s">
        <v>4111</v>
      </c>
      <c r="H2626" s="240" t="s">
        <v>35</v>
      </c>
      <c r="I2626" s="240">
        <v>26800</v>
      </c>
      <c r="J2626" s="240" t="s">
        <v>1143</v>
      </c>
      <c r="K2626" s="240" t="s">
        <v>1144</v>
      </c>
      <c r="L2626" s="240" t="s">
        <v>39</v>
      </c>
      <c r="M2626" s="240" t="s">
        <v>5713</v>
      </c>
      <c r="Q2626" s="240" t="s">
        <v>5765</v>
      </c>
      <c r="R2626" s="331">
        <v>7118</v>
      </c>
      <c r="S2626" s="240" t="s">
        <v>5714</v>
      </c>
      <c r="T2626" s="240" t="s">
        <v>5715</v>
      </c>
      <c r="U2626" s="240" t="s">
        <v>3719</v>
      </c>
      <c r="V2626" s="240">
        <v>100010001376</v>
      </c>
      <c r="AJ2626" s="198" t="str">
        <f t="shared" si="46"/>
        <v>-</v>
      </c>
      <c r="AK2626" s="230">
        <v>2016</v>
      </c>
      <c r="AL2626" s="551" t="s">
        <v>6795</v>
      </c>
    </row>
    <row r="2627" spans="2:38" x14ac:dyDescent="0.2">
      <c r="B2627" s="240">
        <v>10274635</v>
      </c>
      <c r="C2627" s="240" t="s">
        <v>31</v>
      </c>
      <c r="D2627" s="240" t="s">
        <v>32</v>
      </c>
      <c r="E2627" s="240" t="s">
        <v>5731</v>
      </c>
      <c r="F2627" s="240">
        <v>401744</v>
      </c>
      <c r="G2627" s="240" t="s">
        <v>3948</v>
      </c>
      <c r="H2627" s="240" t="s">
        <v>3301</v>
      </c>
      <c r="I2627" s="240">
        <v>15700</v>
      </c>
      <c r="J2627" s="240" t="s">
        <v>231</v>
      </c>
      <c r="K2627" s="240" t="s">
        <v>591</v>
      </c>
      <c r="L2627" s="240" t="s">
        <v>39</v>
      </c>
      <c r="M2627" s="240" t="s">
        <v>5725</v>
      </c>
      <c r="N2627" s="192" t="s">
        <v>4710</v>
      </c>
      <c r="Q2627" s="240" t="s">
        <v>5856</v>
      </c>
      <c r="R2627" s="331">
        <v>7119</v>
      </c>
      <c r="S2627" s="240" t="s">
        <v>5714</v>
      </c>
      <c r="T2627" s="240" t="s">
        <v>5715</v>
      </c>
      <c r="U2627" s="240" t="s">
        <v>3719</v>
      </c>
      <c r="V2627" s="240">
        <v>100010001376</v>
      </c>
      <c r="AJ2627" s="198" t="str">
        <f t="shared" si="46"/>
        <v>-</v>
      </c>
      <c r="AK2627" s="230">
        <v>2016</v>
      </c>
      <c r="AL2627" s="551" t="s">
        <v>6795</v>
      </c>
    </row>
    <row r="2628" spans="2:38" x14ac:dyDescent="0.2">
      <c r="B2628" s="240">
        <v>10275303</v>
      </c>
      <c r="C2628" s="240" t="s">
        <v>31</v>
      </c>
      <c r="D2628" s="240" t="s">
        <v>32</v>
      </c>
      <c r="E2628" s="240" t="s">
        <v>5724</v>
      </c>
      <c r="F2628" s="240">
        <v>404592</v>
      </c>
      <c r="G2628" s="240" t="s">
        <v>77</v>
      </c>
      <c r="H2628" s="240" t="s">
        <v>1591</v>
      </c>
      <c r="I2628" s="240">
        <v>33600</v>
      </c>
      <c r="J2628" s="240" t="s">
        <v>474</v>
      </c>
      <c r="K2628" s="240" t="s">
        <v>5732</v>
      </c>
      <c r="L2628" s="240" t="s">
        <v>39</v>
      </c>
      <c r="M2628" s="240" t="s">
        <v>5725</v>
      </c>
      <c r="N2628" s="192" t="s">
        <v>5775</v>
      </c>
      <c r="Q2628" s="240" t="s">
        <v>5785</v>
      </c>
      <c r="R2628" s="331">
        <v>7120</v>
      </c>
      <c r="S2628" s="240" t="s">
        <v>5714</v>
      </c>
      <c r="T2628" s="240" t="s">
        <v>5715</v>
      </c>
      <c r="U2628" s="240" t="s">
        <v>3719</v>
      </c>
      <c r="V2628" s="240">
        <v>100010001376</v>
      </c>
      <c r="AJ2628" s="198" t="str">
        <f t="shared" si="46"/>
        <v>-</v>
      </c>
      <c r="AK2628" s="230">
        <v>2016</v>
      </c>
      <c r="AL2628" s="551" t="s">
        <v>6795</v>
      </c>
    </row>
    <row r="2629" spans="2:38" x14ac:dyDescent="0.2">
      <c r="B2629" s="240">
        <v>10276327</v>
      </c>
      <c r="C2629" s="240" t="s">
        <v>31</v>
      </c>
      <c r="D2629" s="240" t="s">
        <v>32</v>
      </c>
      <c r="E2629" s="240" t="s">
        <v>5646</v>
      </c>
      <c r="F2629" s="240">
        <v>410637</v>
      </c>
      <c r="G2629" s="240" t="s">
        <v>2034</v>
      </c>
      <c r="H2629" s="240" t="s">
        <v>261</v>
      </c>
      <c r="I2629" s="240">
        <v>20710</v>
      </c>
      <c r="J2629" s="240" t="s">
        <v>356</v>
      </c>
      <c r="K2629" s="240" t="s">
        <v>357</v>
      </c>
      <c r="L2629" s="240" t="s">
        <v>39</v>
      </c>
      <c r="M2629" s="240" t="s">
        <v>5647</v>
      </c>
      <c r="Q2629" s="240" t="s">
        <v>5733</v>
      </c>
      <c r="R2629" s="331">
        <v>7121</v>
      </c>
      <c r="S2629" s="240" t="s">
        <v>5714</v>
      </c>
      <c r="T2629" s="240" t="s">
        <v>5715</v>
      </c>
      <c r="U2629" s="240" t="s">
        <v>3719</v>
      </c>
      <c r="V2629" s="240">
        <v>100010001376</v>
      </c>
      <c r="AJ2629" s="198" t="str">
        <f t="shared" si="46"/>
        <v>-</v>
      </c>
      <c r="AK2629" s="230">
        <v>2016</v>
      </c>
      <c r="AL2629" s="551" t="s">
        <v>6795</v>
      </c>
    </row>
    <row r="2630" spans="2:38" x14ac:dyDescent="0.2">
      <c r="B2630" s="240">
        <v>10276872</v>
      </c>
      <c r="C2630" s="240" t="s">
        <v>31</v>
      </c>
      <c r="D2630" s="240" t="s">
        <v>32</v>
      </c>
      <c r="E2630" s="240" t="s">
        <v>5734</v>
      </c>
      <c r="F2630" s="240">
        <v>405070</v>
      </c>
      <c r="G2630" s="240" t="s">
        <v>5735</v>
      </c>
      <c r="H2630" s="240" t="s">
        <v>439</v>
      </c>
      <c r="I2630" s="240">
        <v>25060</v>
      </c>
      <c r="J2630" s="240" t="s">
        <v>1143</v>
      </c>
      <c r="K2630" s="240" t="s">
        <v>1144</v>
      </c>
      <c r="L2630" s="240" t="s">
        <v>39</v>
      </c>
      <c r="M2630" s="240" t="s">
        <v>5728</v>
      </c>
      <c r="N2630" s="192" t="s">
        <v>4710</v>
      </c>
      <c r="Q2630" s="240" t="s">
        <v>5769</v>
      </c>
      <c r="R2630" s="331">
        <v>7122</v>
      </c>
      <c r="S2630" s="240" t="s">
        <v>5714</v>
      </c>
      <c r="T2630" s="240" t="s">
        <v>5715</v>
      </c>
      <c r="U2630" s="240" t="s">
        <v>3719</v>
      </c>
      <c r="V2630" s="240">
        <v>100010001376</v>
      </c>
      <c r="AJ2630" s="198" t="str">
        <f t="shared" si="46"/>
        <v>-</v>
      </c>
      <c r="AK2630" s="230">
        <v>2016</v>
      </c>
      <c r="AL2630" s="551" t="s">
        <v>6795</v>
      </c>
    </row>
    <row r="2631" spans="2:38" x14ac:dyDescent="0.2">
      <c r="B2631" s="240">
        <v>10276873</v>
      </c>
      <c r="C2631" s="240" t="s">
        <v>31</v>
      </c>
      <c r="D2631" s="240" t="s">
        <v>32</v>
      </c>
      <c r="E2631" s="240" t="s">
        <v>5734</v>
      </c>
      <c r="F2631" s="240">
        <v>405070</v>
      </c>
      <c r="G2631" s="240" t="s">
        <v>5735</v>
      </c>
      <c r="H2631" s="240" t="s">
        <v>439</v>
      </c>
      <c r="I2631" s="240">
        <v>55060</v>
      </c>
      <c r="J2631" s="240" t="s">
        <v>1143</v>
      </c>
      <c r="K2631" s="240" t="s">
        <v>1144</v>
      </c>
      <c r="L2631" s="240" t="s">
        <v>39</v>
      </c>
      <c r="M2631" s="240" t="s">
        <v>5728</v>
      </c>
      <c r="N2631" s="192" t="s">
        <v>4710</v>
      </c>
      <c r="Q2631" s="240" t="s">
        <v>5769</v>
      </c>
      <c r="R2631" s="331">
        <v>7123</v>
      </c>
      <c r="S2631" s="240" t="s">
        <v>5714</v>
      </c>
      <c r="T2631" s="240" t="s">
        <v>5715</v>
      </c>
      <c r="U2631" s="240" t="s">
        <v>3719</v>
      </c>
      <c r="V2631" s="240">
        <v>100010001376</v>
      </c>
      <c r="AJ2631" s="198" t="str">
        <f t="shared" si="46"/>
        <v>-</v>
      </c>
      <c r="AK2631" s="230">
        <v>2016</v>
      </c>
      <c r="AL2631" s="551" t="s">
        <v>6795</v>
      </c>
    </row>
    <row r="2632" spans="2:38" x14ac:dyDescent="0.2">
      <c r="B2632" s="240">
        <v>10277460</v>
      </c>
      <c r="C2632" s="240" t="s">
        <v>31</v>
      </c>
      <c r="D2632" s="240" t="s">
        <v>32</v>
      </c>
      <c r="E2632" s="240" t="s">
        <v>5457</v>
      </c>
      <c r="F2632" s="240">
        <v>410530</v>
      </c>
      <c r="G2632" s="240" t="s">
        <v>5458</v>
      </c>
      <c r="H2632" s="240" t="s">
        <v>431</v>
      </c>
      <c r="I2632" s="240">
        <v>23801</v>
      </c>
      <c r="J2632" s="240" t="s">
        <v>1074</v>
      </c>
      <c r="K2632" s="240" t="s">
        <v>1075</v>
      </c>
      <c r="L2632" s="240" t="s">
        <v>39</v>
      </c>
      <c r="M2632" s="240" t="s">
        <v>5777</v>
      </c>
      <c r="N2632" s="192" t="s">
        <v>5775</v>
      </c>
      <c r="Q2632" s="240" t="s">
        <v>5863</v>
      </c>
      <c r="R2632" s="331">
        <v>7124</v>
      </c>
      <c r="S2632" s="240" t="s">
        <v>5714</v>
      </c>
      <c r="T2632" s="240" t="s">
        <v>5715</v>
      </c>
      <c r="U2632" s="240" t="s">
        <v>3719</v>
      </c>
      <c r="V2632" s="240">
        <v>100010001376</v>
      </c>
      <c r="AJ2632" s="198" t="str">
        <f t="shared" si="46"/>
        <v>-</v>
      </c>
      <c r="AK2632" s="230">
        <v>2016</v>
      </c>
      <c r="AL2632" s="551" t="s">
        <v>6795</v>
      </c>
    </row>
    <row r="2633" spans="2:38" x14ac:dyDescent="0.2">
      <c r="B2633" s="240">
        <v>10279351</v>
      </c>
      <c r="C2633" s="240" t="s">
        <v>31</v>
      </c>
      <c r="D2633" s="240" t="s">
        <v>32</v>
      </c>
      <c r="E2633" s="240" t="s">
        <v>5736</v>
      </c>
      <c r="F2633" s="240">
        <v>412804</v>
      </c>
      <c r="G2633" s="240" t="s">
        <v>2755</v>
      </c>
      <c r="H2633" s="240" t="s">
        <v>2756</v>
      </c>
      <c r="I2633" s="240">
        <v>104510</v>
      </c>
      <c r="J2633" s="240" t="s">
        <v>367</v>
      </c>
      <c r="K2633" s="240" t="s">
        <v>375</v>
      </c>
      <c r="L2633" s="240" t="s">
        <v>39</v>
      </c>
      <c r="M2633" s="240" t="s">
        <v>5719</v>
      </c>
      <c r="N2633" s="192" t="s">
        <v>2922</v>
      </c>
      <c r="Q2633" s="240" t="s">
        <v>5864</v>
      </c>
      <c r="R2633" s="331">
        <v>7125</v>
      </c>
      <c r="S2633" s="240" t="s">
        <v>5714</v>
      </c>
      <c r="T2633" s="240" t="s">
        <v>5715</v>
      </c>
      <c r="U2633" s="240" t="s">
        <v>3719</v>
      </c>
      <c r="V2633" s="240">
        <v>100010001376</v>
      </c>
      <c r="AJ2633" s="198" t="str">
        <f t="shared" si="46"/>
        <v>-</v>
      </c>
      <c r="AK2633" s="230">
        <v>2016</v>
      </c>
      <c r="AL2633" s="551" t="s">
        <v>6795</v>
      </c>
    </row>
    <row r="2634" spans="2:38" x14ac:dyDescent="0.2">
      <c r="B2634" s="240">
        <v>10279352</v>
      </c>
      <c r="C2634" s="240" t="s">
        <v>31</v>
      </c>
      <c r="D2634" s="240" t="s">
        <v>32</v>
      </c>
      <c r="E2634" s="240" t="s">
        <v>5736</v>
      </c>
      <c r="F2634" s="240">
        <v>412804</v>
      </c>
      <c r="G2634" s="240" t="s">
        <v>2755</v>
      </c>
      <c r="H2634" s="240" t="s">
        <v>2756</v>
      </c>
      <c r="I2634" s="240">
        <v>109310</v>
      </c>
      <c r="J2634" s="240" t="s">
        <v>367</v>
      </c>
      <c r="K2634" s="240" t="s">
        <v>375</v>
      </c>
      <c r="L2634" s="240" t="s">
        <v>39</v>
      </c>
      <c r="M2634" s="240" t="s">
        <v>5719</v>
      </c>
      <c r="N2634" s="192" t="s">
        <v>4710</v>
      </c>
      <c r="Q2634" s="240" t="s">
        <v>5879</v>
      </c>
      <c r="R2634" s="331">
        <v>7126</v>
      </c>
      <c r="S2634" s="240" t="s">
        <v>5714</v>
      </c>
      <c r="T2634" s="240" t="s">
        <v>5715</v>
      </c>
      <c r="U2634" s="240" t="s">
        <v>3719</v>
      </c>
      <c r="V2634" s="240">
        <v>100010001376</v>
      </c>
      <c r="AJ2634" s="198" t="str">
        <f t="shared" si="46"/>
        <v>-</v>
      </c>
      <c r="AK2634" s="230">
        <v>2016</v>
      </c>
      <c r="AL2634" s="551" t="s">
        <v>6795</v>
      </c>
    </row>
    <row r="2635" spans="2:38" x14ac:dyDescent="0.2">
      <c r="B2635" s="240">
        <v>10279353</v>
      </c>
      <c r="C2635" s="240" t="s">
        <v>31</v>
      </c>
      <c r="D2635" s="240" t="s">
        <v>32</v>
      </c>
      <c r="E2635" s="240" t="s">
        <v>5736</v>
      </c>
      <c r="F2635" s="240">
        <v>412804</v>
      </c>
      <c r="G2635" s="240" t="s">
        <v>2755</v>
      </c>
      <c r="H2635" s="240" t="s">
        <v>2756</v>
      </c>
      <c r="I2635" s="240">
        <v>114001</v>
      </c>
      <c r="J2635" s="240" t="s">
        <v>367</v>
      </c>
      <c r="K2635" s="240" t="s">
        <v>375</v>
      </c>
      <c r="L2635" s="240" t="s">
        <v>39</v>
      </c>
      <c r="M2635" s="240" t="s">
        <v>5719</v>
      </c>
      <c r="N2635" s="192" t="s">
        <v>2922</v>
      </c>
      <c r="Q2635" s="240" t="s">
        <v>5869</v>
      </c>
      <c r="R2635" s="331">
        <v>7127</v>
      </c>
      <c r="S2635" s="240" t="s">
        <v>5714</v>
      </c>
      <c r="T2635" s="240" t="s">
        <v>5715</v>
      </c>
      <c r="U2635" s="240" t="s">
        <v>3719</v>
      </c>
      <c r="V2635" s="240">
        <v>100010001376</v>
      </c>
      <c r="AJ2635" s="198" t="str">
        <f t="shared" si="46"/>
        <v>-</v>
      </c>
      <c r="AK2635" s="230">
        <v>2016</v>
      </c>
      <c r="AL2635" s="551" t="s">
        <v>6795</v>
      </c>
    </row>
    <row r="2636" spans="2:38" x14ac:dyDescent="0.2">
      <c r="B2636" s="240">
        <v>10279354</v>
      </c>
      <c r="C2636" s="240" t="s">
        <v>31</v>
      </c>
      <c r="D2636" s="240" t="s">
        <v>32</v>
      </c>
      <c r="E2636" s="240" t="s">
        <v>5736</v>
      </c>
      <c r="F2636" s="240">
        <v>412804</v>
      </c>
      <c r="G2636" s="240" t="s">
        <v>2755</v>
      </c>
      <c r="H2636" s="240" t="s">
        <v>2756</v>
      </c>
      <c r="I2636" s="240">
        <v>118710</v>
      </c>
      <c r="J2636" s="240" t="s">
        <v>367</v>
      </c>
      <c r="K2636" s="240" t="s">
        <v>375</v>
      </c>
      <c r="L2636" s="240" t="s">
        <v>39</v>
      </c>
      <c r="M2636" s="240" t="s">
        <v>5719</v>
      </c>
      <c r="N2636" s="192" t="s">
        <v>4710</v>
      </c>
      <c r="Q2636" s="240" t="s">
        <v>5878</v>
      </c>
      <c r="R2636" s="331">
        <v>7128</v>
      </c>
      <c r="S2636" s="240" t="s">
        <v>5714</v>
      </c>
      <c r="T2636" s="240" t="s">
        <v>5715</v>
      </c>
      <c r="U2636" s="240" t="s">
        <v>3719</v>
      </c>
      <c r="V2636" s="240">
        <v>100010001376</v>
      </c>
      <c r="AJ2636" s="198" t="str">
        <f t="shared" si="46"/>
        <v>-</v>
      </c>
      <c r="AK2636" s="230">
        <v>2016</v>
      </c>
      <c r="AL2636" s="551" t="s">
        <v>6795</v>
      </c>
    </row>
    <row r="2637" spans="2:38" x14ac:dyDescent="0.2">
      <c r="B2637" s="240">
        <v>10279424</v>
      </c>
      <c r="C2637" s="240" t="s">
        <v>31</v>
      </c>
      <c r="D2637" s="240" t="s">
        <v>32</v>
      </c>
      <c r="E2637" s="240" t="s">
        <v>5737</v>
      </c>
      <c r="F2637" s="240" t="s">
        <v>5711</v>
      </c>
      <c r="G2637" s="240" t="s">
        <v>5712</v>
      </c>
      <c r="H2637" s="240" t="s">
        <v>35</v>
      </c>
      <c r="I2637" s="240">
        <v>500</v>
      </c>
      <c r="J2637" s="240" t="s">
        <v>1208</v>
      </c>
      <c r="K2637" s="240" t="s">
        <v>1412</v>
      </c>
      <c r="L2637" s="240" t="s">
        <v>39</v>
      </c>
      <c r="M2637" s="240" t="s">
        <v>5728</v>
      </c>
      <c r="N2637" s="192" t="s">
        <v>4265</v>
      </c>
      <c r="Q2637" s="240" t="s">
        <v>5780</v>
      </c>
      <c r="R2637" s="331">
        <v>7129</v>
      </c>
      <c r="S2637" s="240" t="s">
        <v>5714</v>
      </c>
      <c r="T2637" s="240" t="s">
        <v>5715</v>
      </c>
      <c r="U2637" s="240" t="s">
        <v>3719</v>
      </c>
      <c r="V2637" s="240">
        <v>100010001376</v>
      </c>
      <c r="AJ2637" s="198" t="str">
        <f t="shared" si="46"/>
        <v>-</v>
      </c>
      <c r="AK2637" s="230">
        <v>2016</v>
      </c>
      <c r="AL2637" s="551" t="s">
        <v>6795</v>
      </c>
    </row>
    <row r="2638" spans="2:38" x14ac:dyDescent="0.2">
      <c r="B2638" s="240">
        <v>10279425</v>
      </c>
      <c r="C2638" s="240" t="s">
        <v>31</v>
      </c>
      <c r="D2638" s="240" t="s">
        <v>32</v>
      </c>
      <c r="E2638" s="240" t="s">
        <v>5737</v>
      </c>
      <c r="F2638" s="240" t="s">
        <v>5711</v>
      </c>
      <c r="G2638" s="240" t="s">
        <v>5712</v>
      </c>
      <c r="H2638" s="240" t="s">
        <v>35</v>
      </c>
      <c r="I2638" s="240">
        <v>600</v>
      </c>
      <c r="J2638" s="240" t="s">
        <v>486</v>
      </c>
      <c r="K2638" s="240" t="s">
        <v>553</v>
      </c>
      <c r="L2638" s="240" t="s">
        <v>39</v>
      </c>
      <c r="M2638" s="240" t="s">
        <v>5728</v>
      </c>
      <c r="N2638" s="192" t="s">
        <v>4265</v>
      </c>
      <c r="Q2638" s="240" t="s">
        <v>5781</v>
      </c>
      <c r="R2638" s="331">
        <v>7130</v>
      </c>
      <c r="S2638" s="240" t="s">
        <v>5714</v>
      </c>
      <c r="T2638" s="240" t="s">
        <v>5715</v>
      </c>
      <c r="U2638" s="240" t="s">
        <v>3719</v>
      </c>
      <c r="V2638" s="240">
        <v>100010001376</v>
      </c>
      <c r="AJ2638" s="198" t="str">
        <f t="shared" ref="AJ2638:AJ2699" si="47">IF(Q2638&lt;&gt;"",IF(Q2638="@","+","-"),MID(J2638,1,6))</f>
        <v>-</v>
      </c>
      <c r="AK2638" s="230">
        <v>2016</v>
      </c>
      <c r="AL2638" s="551" t="s">
        <v>6795</v>
      </c>
    </row>
    <row r="2639" spans="2:38" x14ac:dyDescent="0.2">
      <c r="B2639" s="240">
        <v>10279428</v>
      </c>
      <c r="C2639" s="240" t="s">
        <v>31</v>
      </c>
      <c r="D2639" s="240" t="s">
        <v>32</v>
      </c>
      <c r="E2639" s="240" t="s">
        <v>5737</v>
      </c>
      <c r="F2639" s="240" t="s">
        <v>5711</v>
      </c>
      <c r="G2639" s="240" t="s">
        <v>5712</v>
      </c>
      <c r="H2639" s="240" t="s">
        <v>35</v>
      </c>
      <c r="I2639" s="240">
        <v>800</v>
      </c>
      <c r="J2639" s="240" t="s">
        <v>496</v>
      </c>
      <c r="K2639" s="240" t="s">
        <v>497</v>
      </c>
      <c r="L2639" s="240" t="s">
        <v>39</v>
      </c>
      <c r="M2639" s="240" t="s">
        <v>5728</v>
      </c>
      <c r="N2639" s="192" t="s">
        <v>4265</v>
      </c>
      <c r="Q2639" s="240" t="s">
        <v>5782</v>
      </c>
      <c r="R2639" s="331">
        <v>7131</v>
      </c>
      <c r="S2639" s="240" t="s">
        <v>5714</v>
      </c>
      <c r="T2639" s="240" t="s">
        <v>5715</v>
      </c>
      <c r="U2639" s="240" t="s">
        <v>3719</v>
      </c>
      <c r="V2639" s="240">
        <v>100010001376</v>
      </c>
      <c r="AJ2639" s="198" t="str">
        <f t="shared" si="47"/>
        <v>-</v>
      </c>
      <c r="AK2639" s="230">
        <v>2016</v>
      </c>
      <c r="AL2639" s="551" t="s">
        <v>6795</v>
      </c>
    </row>
    <row r="2640" spans="2:38" x14ac:dyDescent="0.2">
      <c r="B2640" s="240">
        <v>10280308</v>
      </c>
      <c r="C2640" s="240" t="s">
        <v>31</v>
      </c>
      <c r="D2640" s="240" t="s">
        <v>75</v>
      </c>
      <c r="E2640" s="240">
        <v>4000088128</v>
      </c>
      <c r="F2640" s="240" t="s">
        <v>170</v>
      </c>
      <c r="G2640" s="240" t="s">
        <v>171</v>
      </c>
      <c r="H2640" s="240" t="s">
        <v>2398</v>
      </c>
      <c r="I2640" s="240">
        <v>30</v>
      </c>
      <c r="J2640" s="240" t="s">
        <v>534</v>
      </c>
      <c r="K2640" s="240" t="s">
        <v>5738</v>
      </c>
      <c r="L2640" s="240" t="s">
        <v>39</v>
      </c>
      <c r="M2640" s="240" t="s">
        <v>5739</v>
      </c>
      <c r="N2640" s="192" t="s">
        <v>5775</v>
      </c>
      <c r="Q2640" s="240" t="s">
        <v>5791</v>
      </c>
      <c r="R2640" s="331">
        <v>7132</v>
      </c>
      <c r="S2640" s="240" t="s">
        <v>5714</v>
      </c>
      <c r="T2640" s="240" t="s">
        <v>5715</v>
      </c>
      <c r="U2640" s="240" t="s">
        <v>3719</v>
      </c>
      <c r="V2640" s="240">
        <v>100010001376</v>
      </c>
      <c r="AJ2640" s="198" t="str">
        <f t="shared" si="47"/>
        <v>-</v>
      </c>
      <c r="AK2640" s="230">
        <v>2016</v>
      </c>
      <c r="AL2640" s="551" t="s">
        <v>6795</v>
      </c>
    </row>
    <row r="2641" spans="2:38" ht="32" x14ac:dyDescent="0.2">
      <c r="B2641" s="253" t="s">
        <v>5755</v>
      </c>
      <c r="C2641" s="240" t="s">
        <v>31</v>
      </c>
      <c r="D2641" s="240" t="s">
        <v>32</v>
      </c>
      <c r="E2641" s="240" t="s">
        <v>5740</v>
      </c>
      <c r="F2641" s="240">
        <v>201950</v>
      </c>
      <c r="G2641" s="240" t="s">
        <v>5741</v>
      </c>
      <c r="H2641" s="240" t="s">
        <v>35</v>
      </c>
      <c r="I2641" s="240">
        <v>70100</v>
      </c>
      <c r="J2641" s="240" t="s">
        <v>4087</v>
      </c>
      <c r="K2641" s="240" t="s">
        <v>5742</v>
      </c>
      <c r="L2641" s="240" t="s">
        <v>39</v>
      </c>
      <c r="M2641" s="240" t="s">
        <v>5728</v>
      </c>
      <c r="N2641" s="192" t="s">
        <v>4710</v>
      </c>
      <c r="Q2641" s="240" t="s">
        <v>5884</v>
      </c>
      <c r="R2641" s="331">
        <v>7133</v>
      </c>
      <c r="S2641" s="240" t="s">
        <v>5714</v>
      </c>
      <c r="T2641" s="240" t="s">
        <v>5715</v>
      </c>
      <c r="U2641" s="240" t="s">
        <v>3719</v>
      </c>
      <c r="V2641" s="240">
        <v>100010001376</v>
      </c>
      <c r="AJ2641" s="198" t="str">
        <f t="shared" si="47"/>
        <v>-</v>
      </c>
      <c r="AK2641" s="230">
        <v>2016</v>
      </c>
      <c r="AL2641" s="551" t="s">
        <v>6795</v>
      </c>
    </row>
    <row r="2642" spans="2:38" ht="32" x14ac:dyDescent="0.2">
      <c r="B2642" s="253" t="s">
        <v>5743</v>
      </c>
      <c r="C2642" s="240" t="s">
        <v>31</v>
      </c>
      <c r="D2642" s="240" t="s">
        <v>32</v>
      </c>
      <c r="E2642" s="240" t="s">
        <v>5744</v>
      </c>
      <c r="F2642" s="240">
        <v>200489</v>
      </c>
      <c r="G2642" s="240" t="s">
        <v>5745</v>
      </c>
      <c r="H2642" s="240" t="s">
        <v>35</v>
      </c>
      <c r="I2642" s="240">
        <v>500</v>
      </c>
      <c r="J2642" s="240" t="s">
        <v>5746</v>
      </c>
      <c r="K2642" s="240" t="s">
        <v>3429</v>
      </c>
      <c r="L2642" s="240" t="s">
        <v>364</v>
      </c>
      <c r="M2642" s="240" t="s">
        <v>5728</v>
      </c>
      <c r="N2642" s="192" t="s">
        <v>4710</v>
      </c>
      <c r="Q2642" s="240" t="s">
        <v>5802</v>
      </c>
      <c r="R2642" s="331">
        <v>7134</v>
      </c>
      <c r="S2642" s="240" t="s">
        <v>5714</v>
      </c>
      <c r="T2642" s="240" t="s">
        <v>5715</v>
      </c>
      <c r="U2642" s="240" t="s">
        <v>3719</v>
      </c>
      <c r="V2642" s="240">
        <v>100010001376</v>
      </c>
      <c r="AJ2642" s="198" t="str">
        <f t="shared" si="47"/>
        <v>-</v>
      </c>
      <c r="AK2642" s="230">
        <v>2016</v>
      </c>
      <c r="AL2642" s="551" t="s">
        <v>6795</v>
      </c>
    </row>
    <row r="2643" spans="2:38" ht="32" x14ac:dyDescent="0.2">
      <c r="B2643" s="253" t="s">
        <v>5747</v>
      </c>
      <c r="C2643" s="240" t="s">
        <v>31</v>
      </c>
      <c r="D2643" s="240" t="s">
        <v>32</v>
      </c>
      <c r="E2643" s="240" t="s">
        <v>5748</v>
      </c>
      <c r="F2643" s="240">
        <v>414547</v>
      </c>
      <c r="G2643" s="240" t="s">
        <v>3367</v>
      </c>
      <c r="H2643" s="240" t="s">
        <v>351</v>
      </c>
      <c r="I2643" s="240">
        <v>40100</v>
      </c>
      <c r="J2643" s="240" t="s">
        <v>989</v>
      </c>
      <c r="K2643" s="240" t="s">
        <v>5450</v>
      </c>
      <c r="L2643" s="240" t="s">
        <v>39</v>
      </c>
      <c r="M2643" s="240" t="s">
        <v>5725</v>
      </c>
      <c r="N2643" s="192" t="s">
        <v>4710</v>
      </c>
      <c r="Q2643" s="240" t="s">
        <v>5799</v>
      </c>
      <c r="R2643" s="331">
        <v>7135</v>
      </c>
      <c r="S2643" s="240" t="s">
        <v>5714</v>
      </c>
      <c r="T2643" s="240" t="s">
        <v>5715</v>
      </c>
      <c r="U2643" s="240" t="s">
        <v>3719</v>
      </c>
      <c r="V2643" s="240">
        <v>100010001376</v>
      </c>
      <c r="AJ2643" s="198" t="str">
        <f t="shared" si="47"/>
        <v>-</v>
      </c>
      <c r="AK2643" s="230">
        <v>2016</v>
      </c>
      <c r="AL2643" s="551" t="s">
        <v>6795</v>
      </c>
    </row>
    <row r="2644" spans="2:38" ht="32" x14ac:dyDescent="0.2">
      <c r="B2644" s="253" t="s">
        <v>5749</v>
      </c>
      <c r="C2644" s="240" t="s">
        <v>31</v>
      </c>
      <c r="D2644" s="240" t="s">
        <v>32</v>
      </c>
      <c r="E2644" s="240" t="s">
        <v>5750</v>
      </c>
      <c r="F2644" s="240">
        <v>417558</v>
      </c>
      <c r="G2644" s="240" t="s">
        <v>5751</v>
      </c>
      <c r="H2644" s="240" t="s">
        <v>321</v>
      </c>
      <c r="I2644" s="240">
        <v>30100</v>
      </c>
      <c r="J2644" s="240" t="s">
        <v>3361</v>
      </c>
      <c r="K2644" s="240" t="s">
        <v>5447</v>
      </c>
      <c r="L2644" s="240" t="s">
        <v>39</v>
      </c>
      <c r="M2644" s="240" t="s">
        <v>5728</v>
      </c>
      <c r="Q2644" s="240" t="s">
        <v>5752</v>
      </c>
      <c r="R2644" s="331">
        <v>7136</v>
      </c>
      <c r="S2644" s="240" t="s">
        <v>5714</v>
      </c>
      <c r="T2644" s="240" t="s">
        <v>5715</v>
      </c>
      <c r="U2644" s="240" t="s">
        <v>3719</v>
      </c>
      <c r="V2644" s="240">
        <v>100010001376</v>
      </c>
      <c r="AJ2644" s="198" t="str">
        <f t="shared" si="47"/>
        <v>-</v>
      </c>
      <c r="AK2644" s="230">
        <v>2016</v>
      </c>
      <c r="AL2644" s="551" t="s">
        <v>6795</v>
      </c>
    </row>
    <row r="2645" spans="2:38" ht="32" x14ac:dyDescent="0.2">
      <c r="B2645" s="253" t="s">
        <v>5753</v>
      </c>
      <c r="C2645" s="240" t="s">
        <v>31</v>
      </c>
      <c r="D2645" s="240" t="s">
        <v>32</v>
      </c>
      <c r="E2645" s="240" t="s">
        <v>5754</v>
      </c>
      <c r="F2645" s="240" t="s">
        <v>259</v>
      </c>
      <c r="G2645" s="240" t="s">
        <v>5265</v>
      </c>
      <c r="H2645" s="240" t="s">
        <v>261</v>
      </c>
      <c r="I2645" s="240">
        <v>10</v>
      </c>
      <c r="J2645" s="240" t="s">
        <v>464</v>
      </c>
      <c r="K2645" s="240" t="s">
        <v>3429</v>
      </c>
      <c r="M2645" s="240" t="s">
        <v>5725</v>
      </c>
      <c r="Q2645" s="240" t="s">
        <v>5431</v>
      </c>
      <c r="R2645" s="331">
        <v>7137</v>
      </c>
      <c r="S2645" s="240" t="s">
        <v>5714</v>
      </c>
      <c r="T2645" s="240" t="s">
        <v>5715</v>
      </c>
      <c r="U2645" s="240" t="s">
        <v>3719</v>
      </c>
      <c r="V2645" s="240">
        <v>100010001376</v>
      </c>
      <c r="AJ2645" s="198" t="str">
        <f t="shared" si="47"/>
        <v>-</v>
      </c>
      <c r="AK2645" s="230">
        <v>2016</v>
      </c>
      <c r="AL2645" s="551" t="s">
        <v>6795</v>
      </c>
    </row>
    <row r="2646" spans="2:38" x14ac:dyDescent="0.2">
      <c r="B2646" s="240">
        <v>10264260</v>
      </c>
      <c r="C2646" s="240" t="s">
        <v>31</v>
      </c>
      <c r="D2646" s="240" t="s">
        <v>32</v>
      </c>
      <c r="E2646" s="240">
        <v>0</v>
      </c>
      <c r="F2646" s="240">
        <v>0</v>
      </c>
      <c r="G2646" s="240">
        <v>0</v>
      </c>
      <c r="H2646" s="240">
        <v>0</v>
      </c>
      <c r="I2646" s="240">
        <v>0</v>
      </c>
      <c r="J2646" s="240">
        <v>0</v>
      </c>
      <c r="K2646" s="240">
        <v>0</v>
      </c>
      <c r="L2646" s="240">
        <v>0</v>
      </c>
      <c r="M2646" s="240">
        <v>0</v>
      </c>
      <c r="Q2646" s="240" t="s">
        <v>5758</v>
      </c>
      <c r="R2646" s="331">
        <v>7198</v>
      </c>
      <c r="S2646" s="240">
        <v>0</v>
      </c>
      <c r="T2646" s="240" t="s">
        <v>5783</v>
      </c>
      <c r="U2646" s="240">
        <v>0</v>
      </c>
      <c r="V2646" s="240">
        <v>0</v>
      </c>
      <c r="AJ2646" s="198" t="str">
        <f t="shared" si="47"/>
        <v>-</v>
      </c>
      <c r="AK2646" s="230">
        <v>2016</v>
      </c>
      <c r="AL2646" s="551" t="s">
        <v>6795</v>
      </c>
    </row>
    <row r="2647" spans="2:38" x14ac:dyDescent="0.2">
      <c r="B2647" s="240">
        <v>10264261</v>
      </c>
      <c r="C2647" s="240" t="s">
        <v>31</v>
      </c>
      <c r="D2647" s="240" t="s">
        <v>32</v>
      </c>
      <c r="E2647" s="240">
        <v>0</v>
      </c>
      <c r="F2647" s="240">
        <v>0</v>
      </c>
      <c r="G2647" s="240">
        <v>0</v>
      </c>
      <c r="H2647" s="240">
        <v>0</v>
      </c>
      <c r="I2647" s="240">
        <v>0</v>
      </c>
      <c r="J2647" s="240">
        <v>0</v>
      </c>
      <c r="K2647" s="240">
        <v>0</v>
      </c>
      <c r="L2647" s="240">
        <v>0</v>
      </c>
      <c r="M2647" s="240">
        <v>0</v>
      </c>
      <c r="Q2647" s="240" t="s">
        <v>5758</v>
      </c>
      <c r="R2647" s="331">
        <v>7199</v>
      </c>
      <c r="S2647" s="240">
        <v>0</v>
      </c>
      <c r="T2647" s="240" t="s">
        <v>5783</v>
      </c>
      <c r="U2647" s="240">
        <v>0</v>
      </c>
      <c r="V2647" s="240">
        <v>0</v>
      </c>
      <c r="AJ2647" s="198" t="str">
        <f t="shared" si="47"/>
        <v>-</v>
      </c>
      <c r="AK2647" s="230">
        <v>2016</v>
      </c>
      <c r="AL2647" s="551" t="s">
        <v>6795</v>
      </c>
    </row>
    <row r="2648" spans="2:38" x14ac:dyDescent="0.2">
      <c r="B2648" s="240">
        <v>10264266</v>
      </c>
      <c r="C2648" s="240" t="s">
        <v>31</v>
      </c>
      <c r="D2648" s="240" t="s">
        <v>32</v>
      </c>
      <c r="E2648" s="240">
        <v>0</v>
      </c>
      <c r="F2648" s="240">
        <v>0</v>
      </c>
      <c r="G2648" s="240">
        <v>0</v>
      </c>
      <c r="H2648" s="240">
        <v>0</v>
      </c>
      <c r="I2648" s="240">
        <v>0</v>
      </c>
      <c r="J2648" s="240">
        <v>0</v>
      </c>
      <c r="K2648" s="240">
        <v>0</v>
      </c>
      <c r="L2648" s="240">
        <v>0</v>
      </c>
      <c r="M2648" s="240">
        <v>0</v>
      </c>
      <c r="Q2648" s="240" t="s">
        <v>5758</v>
      </c>
      <c r="R2648" s="331">
        <v>7200</v>
      </c>
      <c r="S2648" s="240">
        <v>0</v>
      </c>
      <c r="T2648" s="240" t="s">
        <v>5783</v>
      </c>
      <c r="U2648" s="240">
        <v>0</v>
      </c>
      <c r="V2648" s="240">
        <v>0</v>
      </c>
      <c r="AJ2648" s="198" t="str">
        <f t="shared" si="47"/>
        <v>-</v>
      </c>
      <c r="AK2648" s="230">
        <v>2016</v>
      </c>
      <c r="AL2648" s="551" t="s">
        <v>6795</v>
      </c>
    </row>
    <row r="2649" spans="2:38" x14ac:dyDescent="0.2">
      <c r="B2649" s="240">
        <v>10270818</v>
      </c>
      <c r="C2649" s="240" t="s">
        <v>31</v>
      </c>
      <c r="D2649" s="240" t="s">
        <v>32</v>
      </c>
      <c r="E2649" s="240">
        <v>0</v>
      </c>
      <c r="F2649" s="240">
        <v>0</v>
      </c>
      <c r="G2649" s="240">
        <v>0</v>
      </c>
      <c r="H2649" s="240">
        <v>0</v>
      </c>
      <c r="I2649" s="240">
        <v>0</v>
      </c>
      <c r="J2649" s="240">
        <v>0</v>
      </c>
      <c r="K2649" s="240">
        <v>0</v>
      </c>
      <c r="L2649" s="240">
        <v>0</v>
      </c>
      <c r="M2649" s="240">
        <v>0</v>
      </c>
      <c r="Q2649" s="240" t="s">
        <v>5770</v>
      </c>
      <c r="R2649" s="331">
        <v>7205</v>
      </c>
      <c r="S2649" s="240">
        <v>0</v>
      </c>
      <c r="T2649" s="240" t="s">
        <v>5783</v>
      </c>
      <c r="U2649" s="240">
        <v>0</v>
      </c>
      <c r="V2649" s="240">
        <v>0</v>
      </c>
      <c r="AJ2649" s="198" t="str">
        <f t="shared" si="47"/>
        <v>-</v>
      </c>
      <c r="AK2649" s="230">
        <v>2016</v>
      </c>
      <c r="AL2649" s="551" t="s">
        <v>6795</v>
      </c>
    </row>
    <row r="2650" spans="2:38" x14ac:dyDescent="0.2">
      <c r="B2650" s="240">
        <v>10271114</v>
      </c>
      <c r="C2650" s="240" t="s">
        <v>31</v>
      </c>
      <c r="D2650" s="240" t="s">
        <v>32</v>
      </c>
      <c r="E2650" s="240">
        <v>0</v>
      </c>
      <c r="F2650" s="240">
        <v>0</v>
      </c>
      <c r="G2650" s="240">
        <v>0</v>
      </c>
      <c r="H2650" s="240">
        <v>0</v>
      </c>
      <c r="I2650" s="240">
        <v>0</v>
      </c>
      <c r="J2650" s="240">
        <v>0</v>
      </c>
      <c r="K2650" s="240">
        <v>0</v>
      </c>
      <c r="L2650" s="240">
        <v>0</v>
      </c>
      <c r="M2650" s="240">
        <v>0</v>
      </c>
      <c r="Q2650" s="240" t="s">
        <v>5756</v>
      </c>
      <c r="R2650" s="331">
        <v>7202</v>
      </c>
      <c r="S2650" s="240">
        <v>0</v>
      </c>
      <c r="T2650" s="240" t="s">
        <v>5783</v>
      </c>
      <c r="U2650" s="240">
        <v>0</v>
      </c>
      <c r="V2650" s="240">
        <v>0</v>
      </c>
      <c r="AJ2650" s="198" t="str">
        <f t="shared" si="47"/>
        <v>-</v>
      </c>
      <c r="AK2650" s="230">
        <v>2016</v>
      </c>
      <c r="AL2650" s="551" t="s">
        <v>6795</v>
      </c>
    </row>
    <row r="2651" spans="2:38" x14ac:dyDescent="0.2">
      <c r="B2651" s="240">
        <v>10271119</v>
      </c>
      <c r="C2651" s="240" t="s">
        <v>31</v>
      </c>
      <c r="D2651" s="240" t="s">
        <v>32</v>
      </c>
      <c r="E2651" s="240">
        <v>0</v>
      </c>
      <c r="F2651" s="240">
        <v>0</v>
      </c>
      <c r="G2651" s="240">
        <v>0</v>
      </c>
      <c r="H2651" s="240">
        <v>0</v>
      </c>
      <c r="I2651" s="240">
        <v>0</v>
      </c>
      <c r="J2651" s="240">
        <v>0</v>
      </c>
      <c r="K2651" s="240">
        <v>0</v>
      </c>
      <c r="L2651" s="240">
        <v>0</v>
      </c>
      <c r="M2651" s="240">
        <v>0</v>
      </c>
      <c r="Q2651" s="240" t="s">
        <v>5766</v>
      </c>
      <c r="R2651" s="331">
        <v>7204</v>
      </c>
      <c r="S2651" s="240">
        <v>0</v>
      </c>
      <c r="T2651" s="240" t="s">
        <v>5783</v>
      </c>
      <c r="U2651" s="240">
        <v>0</v>
      </c>
      <c r="V2651" s="240">
        <v>0</v>
      </c>
      <c r="AJ2651" s="198" t="str">
        <f t="shared" si="47"/>
        <v>-</v>
      </c>
      <c r="AK2651" s="230">
        <v>2016</v>
      </c>
      <c r="AL2651" s="551" t="s">
        <v>6795</v>
      </c>
    </row>
    <row r="2652" spans="2:38" x14ac:dyDescent="0.2">
      <c r="B2652" s="240">
        <v>10271120</v>
      </c>
      <c r="C2652" s="240" t="s">
        <v>31</v>
      </c>
      <c r="D2652" s="240" t="s">
        <v>32</v>
      </c>
      <c r="E2652" s="240">
        <v>0</v>
      </c>
      <c r="F2652" s="240">
        <v>0</v>
      </c>
      <c r="G2652" s="240">
        <v>0</v>
      </c>
      <c r="H2652" s="240">
        <v>0</v>
      </c>
      <c r="I2652" s="240">
        <v>0</v>
      </c>
      <c r="J2652" s="240">
        <v>0</v>
      </c>
      <c r="K2652" s="240">
        <v>0</v>
      </c>
      <c r="L2652" s="240">
        <v>0</v>
      </c>
      <c r="M2652" s="240">
        <v>0</v>
      </c>
      <c r="Q2652" s="240" t="s">
        <v>5766</v>
      </c>
      <c r="R2652" s="331">
        <v>7203</v>
      </c>
      <c r="S2652" s="240">
        <v>0</v>
      </c>
      <c r="T2652" s="240" t="s">
        <v>5783</v>
      </c>
      <c r="U2652" s="240">
        <v>0</v>
      </c>
      <c r="V2652" s="240">
        <v>0</v>
      </c>
      <c r="AJ2652" s="198" t="str">
        <f t="shared" si="47"/>
        <v>-</v>
      </c>
      <c r="AK2652" s="230">
        <v>2016</v>
      </c>
      <c r="AL2652" s="551" t="s">
        <v>6795</v>
      </c>
    </row>
    <row r="2653" spans="2:38" x14ac:dyDescent="0.2">
      <c r="B2653" s="240">
        <v>10271132</v>
      </c>
      <c r="C2653" s="240" t="s">
        <v>31</v>
      </c>
      <c r="D2653" s="240" t="s">
        <v>32</v>
      </c>
      <c r="E2653" s="240">
        <v>0</v>
      </c>
      <c r="F2653" s="240">
        <v>0</v>
      </c>
      <c r="G2653" s="240">
        <v>0</v>
      </c>
      <c r="H2653" s="240">
        <v>0</v>
      </c>
      <c r="I2653" s="240">
        <v>0</v>
      </c>
      <c r="J2653" s="240">
        <v>0</v>
      </c>
      <c r="K2653" s="240">
        <v>0</v>
      </c>
      <c r="L2653" s="240">
        <v>0</v>
      </c>
      <c r="M2653" s="240">
        <v>0</v>
      </c>
      <c r="Q2653" s="240" t="s">
        <v>5757</v>
      </c>
      <c r="R2653" s="331">
        <v>7201</v>
      </c>
      <c r="S2653" s="240">
        <v>0</v>
      </c>
      <c r="T2653" s="240" t="s">
        <v>5783</v>
      </c>
      <c r="U2653" s="240">
        <v>0</v>
      </c>
      <c r="V2653" s="240">
        <v>0</v>
      </c>
      <c r="AJ2653" s="198" t="str">
        <f t="shared" si="47"/>
        <v>-</v>
      </c>
      <c r="AK2653" s="230">
        <v>2016</v>
      </c>
      <c r="AL2653" s="551" t="s">
        <v>6795</v>
      </c>
    </row>
    <row r="2654" spans="2:38" x14ac:dyDescent="0.2">
      <c r="B2654" s="280">
        <v>10274842</v>
      </c>
      <c r="C2654" s="240" t="s">
        <v>31</v>
      </c>
      <c r="D2654" s="240" t="s">
        <v>32</v>
      </c>
      <c r="E2654" s="240" t="s">
        <v>5784</v>
      </c>
      <c r="F2654" s="240">
        <v>400652</v>
      </c>
      <c r="G2654" s="240" t="s">
        <v>5774</v>
      </c>
      <c r="H2654" s="240" t="s">
        <v>252</v>
      </c>
      <c r="I2654" s="240">
        <v>40600</v>
      </c>
      <c r="J2654" s="240" t="s">
        <v>1143</v>
      </c>
      <c r="K2654" s="240" t="s">
        <v>1144</v>
      </c>
      <c r="N2654" s="192" t="s">
        <v>5775</v>
      </c>
      <c r="Q2654" s="240" t="s">
        <v>5788</v>
      </c>
      <c r="AJ2654" s="198" t="str">
        <f t="shared" si="47"/>
        <v>-</v>
      </c>
      <c r="AK2654" s="230">
        <v>2016</v>
      </c>
      <c r="AL2654" s="551" t="s">
        <v>6795</v>
      </c>
    </row>
    <row r="2655" spans="2:38" x14ac:dyDescent="0.2">
      <c r="B2655" s="280">
        <v>10275284</v>
      </c>
      <c r="C2655" s="240" t="s">
        <v>31</v>
      </c>
      <c r="D2655" s="240" t="s">
        <v>32</v>
      </c>
      <c r="E2655" s="240" t="s">
        <v>5748</v>
      </c>
      <c r="F2655" s="240">
        <v>414547</v>
      </c>
      <c r="G2655" s="240" t="s">
        <v>5771</v>
      </c>
      <c r="H2655" s="240" t="s">
        <v>351</v>
      </c>
      <c r="I2655" s="240">
        <v>27900</v>
      </c>
      <c r="J2655" s="240" t="s">
        <v>1143</v>
      </c>
      <c r="K2655" s="240" t="s">
        <v>1144</v>
      </c>
      <c r="N2655" s="192" t="s">
        <v>5775</v>
      </c>
      <c r="Q2655" s="240" t="s">
        <v>5794</v>
      </c>
      <c r="AJ2655" s="198" t="str">
        <f t="shared" si="47"/>
        <v>-</v>
      </c>
      <c r="AK2655" s="230">
        <v>2016</v>
      </c>
      <c r="AL2655" s="551" t="s">
        <v>6795</v>
      </c>
    </row>
    <row r="2656" spans="2:38" x14ac:dyDescent="0.2">
      <c r="B2656" s="280">
        <v>10275558</v>
      </c>
      <c r="C2656" s="240" t="s">
        <v>31</v>
      </c>
      <c r="D2656" s="240" t="s">
        <v>32</v>
      </c>
      <c r="E2656" s="240" t="s">
        <v>5750</v>
      </c>
      <c r="F2656" s="240">
        <v>417558</v>
      </c>
      <c r="G2656" s="240" t="s">
        <v>5772</v>
      </c>
      <c r="H2656" s="240" t="s">
        <v>321</v>
      </c>
      <c r="I2656" s="240">
        <v>26800</v>
      </c>
      <c r="J2656" s="240" t="s">
        <v>1143</v>
      </c>
      <c r="K2656" s="240" t="s">
        <v>1144</v>
      </c>
      <c r="N2656" s="192" t="s">
        <v>5775</v>
      </c>
      <c r="Q2656" s="240" t="s">
        <v>5793</v>
      </c>
      <c r="AJ2656" s="198" t="str">
        <f t="shared" si="47"/>
        <v>-</v>
      </c>
      <c r="AK2656" s="230">
        <v>2016</v>
      </c>
      <c r="AL2656" s="551" t="s">
        <v>6795</v>
      </c>
    </row>
    <row r="2657" spans="2:38" x14ac:dyDescent="0.2">
      <c r="B2657" s="280">
        <v>10277365</v>
      </c>
      <c r="C2657" s="240" t="s">
        <v>31</v>
      </c>
      <c r="D2657" s="240" t="s">
        <v>32</v>
      </c>
      <c r="E2657" s="240" t="s">
        <v>5734</v>
      </c>
      <c r="F2657" s="240">
        <v>405070</v>
      </c>
      <c r="G2657" s="240" t="s">
        <v>5735</v>
      </c>
      <c r="H2657" s="240" t="s">
        <v>439</v>
      </c>
      <c r="I2657" s="240">
        <v>26000</v>
      </c>
      <c r="J2657" s="240" t="s">
        <v>356</v>
      </c>
      <c r="K2657" s="240" t="s">
        <v>357</v>
      </c>
      <c r="N2657" s="192" t="s">
        <v>5775</v>
      </c>
      <c r="Q2657" s="240" t="s">
        <v>5789</v>
      </c>
      <c r="AJ2657" s="198" t="str">
        <f t="shared" si="47"/>
        <v>-</v>
      </c>
      <c r="AK2657" s="230">
        <v>2016</v>
      </c>
      <c r="AL2657" s="551" t="s">
        <v>6795</v>
      </c>
    </row>
    <row r="2658" spans="2:38" x14ac:dyDescent="0.2">
      <c r="B2658" s="280">
        <v>10279983</v>
      </c>
      <c r="C2658" s="240" t="s">
        <v>31</v>
      </c>
      <c r="D2658" s="240" t="s">
        <v>32</v>
      </c>
      <c r="E2658" s="240" t="s">
        <v>5730</v>
      </c>
      <c r="F2658" s="240">
        <v>601099</v>
      </c>
      <c r="G2658" s="240" t="s">
        <v>5773</v>
      </c>
      <c r="H2658" s="240" t="s">
        <v>35</v>
      </c>
      <c r="I2658" s="240">
        <v>28120</v>
      </c>
      <c r="J2658" s="240" t="s">
        <v>1143</v>
      </c>
      <c r="K2658" s="240" t="s">
        <v>1144</v>
      </c>
      <c r="N2658" s="192" t="s">
        <v>5775</v>
      </c>
      <c r="Q2658" s="240" t="s">
        <v>5792</v>
      </c>
      <c r="AJ2658" s="198" t="str">
        <f t="shared" si="47"/>
        <v>-</v>
      </c>
      <c r="AK2658" s="230">
        <v>2016</v>
      </c>
      <c r="AL2658" s="551" t="s">
        <v>6795</v>
      </c>
    </row>
    <row r="2659" spans="2:38" x14ac:dyDescent="0.2">
      <c r="B2659" s="240">
        <v>10275809</v>
      </c>
      <c r="C2659" s="240" t="s">
        <v>31</v>
      </c>
      <c r="D2659" s="240" t="s">
        <v>32</v>
      </c>
      <c r="E2659" s="240" t="s">
        <v>5730</v>
      </c>
      <c r="F2659" s="240">
        <v>601099</v>
      </c>
      <c r="G2659" s="240" t="s">
        <v>5773</v>
      </c>
      <c r="H2659" s="240" t="s">
        <v>35</v>
      </c>
      <c r="I2659" s="240">
        <v>27900</v>
      </c>
      <c r="J2659" s="240" t="s">
        <v>175</v>
      </c>
      <c r="K2659" s="240" t="s">
        <v>452</v>
      </c>
      <c r="Q2659" s="240" t="s">
        <v>5796</v>
      </c>
      <c r="AJ2659" s="198" t="str">
        <f t="shared" si="47"/>
        <v>-</v>
      </c>
      <c r="AK2659" s="230">
        <v>2016</v>
      </c>
      <c r="AL2659" s="551" t="s">
        <v>6795</v>
      </c>
    </row>
    <row r="2660" spans="2:38" x14ac:dyDescent="0.2">
      <c r="B2660" s="240">
        <v>10275810</v>
      </c>
      <c r="C2660" s="240" t="s">
        <v>31</v>
      </c>
      <c r="D2660" s="240" t="s">
        <v>32</v>
      </c>
      <c r="E2660" s="240" t="s">
        <v>5730</v>
      </c>
      <c r="F2660" s="240">
        <v>601099</v>
      </c>
      <c r="G2660" s="240" t="s">
        <v>5773</v>
      </c>
      <c r="H2660" s="240" t="s">
        <v>35</v>
      </c>
      <c r="I2660" s="240">
        <v>28000</v>
      </c>
      <c r="J2660" s="240" t="s">
        <v>175</v>
      </c>
      <c r="K2660" s="240" t="s">
        <v>452</v>
      </c>
      <c r="Q2660" s="240" t="s">
        <v>5797</v>
      </c>
      <c r="AJ2660" s="198" t="str">
        <f t="shared" si="47"/>
        <v>-</v>
      </c>
      <c r="AK2660" s="230">
        <v>2016</v>
      </c>
      <c r="AL2660" s="551" t="s">
        <v>6795</v>
      </c>
    </row>
    <row r="2661" spans="2:38" x14ac:dyDescent="0.2">
      <c r="B2661" s="280">
        <v>10270058</v>
      </c>
      <c r="C2661" s="240" t="s">
        <v>31</v>
      </c>
      <c r="D2661" s="240" t="s">
        <v>32</v>
      </c>
      <c r="E2661" s="240" t="s">
        <v>5457</v>
      </c>
      <c r="F2661" s="240">
        <v>413295</v>
      </c>
      <c r="G2661" s="240" t="s">
        <v>5458</v>
      </c>
      <c r="H2661" s="240" t="s">
        <v>431</v>
      </c>
      <c r="I2661" s="240">
        <v>70800</v>
      </c>
      <c r="J2661" s="240" t="s">
        <v>1425</v>
      </c>
      <c r="K2661" s="240" t="s">
        <v>878</v>
      </c>
      <c r="Q2661" s="240" t="s">
        <v>5800</v>
      </c>
      <c r="AJ2661" s="198" t="str">
        <f t="shared" si="47"/>
        <v>-</v>
      </c>
      <c r="AK2661" s="230">
        <v>2016</v>
      </c>
      <c r="AL2661" s="551" t="s">
        <v>6795</v>
      </c>
    </row>
    <row r="2662" spans="2:38" x14ac:dyDescent="0.2">
      <c r="B2662" s="240">
        <v>10278967</v>
      </c>
      <c r="C2662" s="240" t="s">
        <v>31</v>
      </c>
      <c r="D2662" s="240" t="s">
        <v>75</v>
      </c>
      <c r="E2662" s="240">
        <v>4000087799</v>
      </c>
      <c r="F2662" s="240">
        <v>600223</v>
      </c>
      <c r="G2662" s="240" t="s">
        <v>5804</v>
      </c>
      <c r="H2662" s="240" t="s">
        <v>35</v>
      </c>
      <c r="I2662" s="240">
        <v>50</v>
      </c>
      <c r="J2662" s="240" t="s">
        <v>175</v>
      </c>
      <c r="K2662" s="240" t="s">
        <v>452</v>
      </c>
      <c r="L2662" s="240" t="s">
        <v>255</v>
      </c>
      <c r="M2662" s="240" t="s">
        <v>5719</v>
      </c>
      <c r="N2662" s="192" t="s">
        <v>2922</v>
      </c>
      <c r="Q2662" s="240" t="s">
        <v>5944</v>
      </c>
      <c r="R2662" s="331">
        <v>7206</v>
      </c>
      <c r="S2662" s="240" t="s">
        <v>5805</v>
      </c>
      <c r="T2662" s="240" t="s">
        <v>5806</v>
      </c>
      <c r="U2662" s="240" t="s">
        <v>3719</v>
      </c>
      <c r="V2662" s="240">
        <v>100010001376</v>
      </c>
      <c r="AJ2662" s="198" t="str">
        <f t="shared" si="47"/>
        <v>-</v>
      </c>
      <c r="AK2662" s="230">
        <v>2016</v>
      </c>
      <c r="AL2662" s="551" t="s">
        <v>6795</v>
      </c>
    </row>
    <row r="2663" spans="2:38" x14ac:dyDescent="0.2">
      <c r="B2663" s="240">
        <v>10275809</v>
      </c>
      <c r="C2663" s="240" t="s">
        <v>31</v>
      </c>
      <c r="D2663" s="240" t="s">
        <v>32</v>
      </c>
      <c r="E2663" s="240" t="s">
        <v>5730</v>
      </c>
      <c r="F2663" s="240">
        <v>601099</v>
      </c>
      <c r="G2663" s="240" t="s">
        <v>4111</v>
      </c>
      <c r="H2663" s="240" t="s">
        <v>35</v>
      </c>
      <c r="I2663" s="240">
        <v>27900</v>
      </c>
      <c r="J2663" s="240" t="s">
        <v>175</v>
      </c>
      <c r="K2663" s="240" t="s">
        <v>452</v>
      </c>
      <c r="L2663" s="240" t="s">
        <v>255</v>
      </c>
      <c r="M2663" s="240" t="s">
        <v>5807</v>
      </c>
      <c r="Q2663" s="240" t="s">
        <v>5808</v>
      </c>
      <c r="R2663" s="331">
        <v>7207</v>
      </c>
      <c r="S2663" s="240" t="s">
        <v>5805</v>
      </c>
      <c r="T2663" s="240" t="s">
        <v>5806</v>
      </c>
      <c r="U2663" s="240" t="s">
        <v>3719</v>
      </c>
      <c r="V2663" s="240">
        <v>100010001376</v>
      </c>
      <c r="AJ2663" s="198" t="str">
        <f t="shared" si="47"/>
        <v>-</v>
      </c>
      <c r="AK2663" s="230">
        <v>2016</v>
      </c>
      <c r="AL2663" s="551" t="s">
        <v>6795</v>
      </c>
    </row>
    <row r="2664" spans="2:38" x14ac:dyDescent="0.2">
      <c r="B2664" s="240">
        <v>10275810</v>
      </c>
      <c r="C2664" s="240" t="s">
        <v>31</v>
      </c>
      <c r="D2664" s="240" t="s">
        <v>32</v>
      </c>
      <c r="E2664" s="240" t="s">
        <v>5730</v>
      </c>
      <c r="F2664" s="240">
        <v>601099</v>
      </c>
      <c r="G2664" s="240" t="s">
        <v>4111</v>
      </c>
      <c r="H2664" s="240" t="s">
        <v>35</v>
      </c>
      <c r="I2664" s="240">
        <v>28000</v>
      </c>
      <c r="J2664" s="240" t="s">
        <v>175</v>
      </c>
      <c r="K2664" s="240" t="s">
        <v>452</v>
      </c>
      <c r="L2664" s="240" t="s">
        <v>255</v>
      </c>
      <c r="M2664" s="240" t="s">
        <v>5807</v>
      </c>
      <c r="Q2664" s="240" t="s">
        <v>5809</v>
      </c>
      <c r="R2664" s="331">
        <v>7208</v>
      </c>
      <c r="S2664" s="240" t="s">
        <v>5805</v>
      </c>
      <c r="T2664" s="240" t="s">
        <v>5806</v>
      </c>
      <c r="U2664" s="240" t="s">
        <v>3719</v>
      </c>
      <c r="V2664" s="240">
        <v>100010001376</v>
      </c>
      <c r="AJ2664" s="198" t="str">
        <f t="shared" si="47"/>
        <v>-</v>
      </c>
      <c r="AK2664" s="230">
        <v>2016</v>
      </c>
      <c r="AL2664" s="551" t="s">
        <v>6795</v>
      </c>
    </row>
    <row r="2665" spans="2:38" x14ac:dyDescent="0.2">
      <c r="B2665" s="240">
        <v>10279983</v>
      </c>
      <c r="C2665" s="240" t="s">
        <v>31</v>
      </c>
      <c r="D2665" s="240" t="s">
        <v>32</v>
      </c>
      <c r="E2665" s="240" t="s">
        <v>5730</v>
      </c>
      <c r="F2665" s="240">
        <v>601099</v>
      </c>
      <c r="G2665" s="240" t="s">
        <v>4111</v>
      </c>
      <c r="H2665" s="240" t="s">
        <v>35</v>
      </c>
      <c r="I2665" s="240">
        <v>28120</v>
      </c>
      <c r="J2665" s="240" t="s">
        <v>1143</v>
      </c>
      <c r="K2665" s="240" t="s">
        <v>1144</v>
      </c>
      <c r="L2665" s="240" t="s">
        <v>255</v>
      </c>
      <c r="M2665" s="240" t="s">
        <v>5807</v>
      </c>
      <c r="Q2665" s="240" t="s">
        <v>5810</v>
      </c>
      <c r="R2665" s="331">
        <v>7209</v>
      </c>
      <c r="S2665" s="240" t="s">
        <v>5805</v>
      </c>
      <c r="T2665" s="240" t="s">
        <v>5806</v>
      </c>
      <c r="U2665" s="240" t="s">
        <v>3719</v>
      </c>
      <c r="V2665" s="240">
        <v>100010001376</v>
      </c>
      <c r="AJ2665" s="198" t="str">
        <f t="shared" si="47"/>
        <v>-</v>
      </c>
      <c r="AK2665" s="230">
        <v>2016</v>
      </c>
      <c r="AL2665" s="551" t="s">
        <v>6795</v>
      </c>
    </row>
    <row r="2666" spans="2:38" x14ac:dyDescent="0.2">
      <c r="B2666" s="240">
        <v>10262249</v>
      </c>
      <c r="C2666" s="240" t="s">
        <v>31</v>
      </c>
      <c r="D2666" s="240" t="s">
        <v>32</v>
      </c>
      <c r="E2666" s="240" t="s">
        <v>5734</v>
      </c>
      <c r="F2666" s="240">
        <v>405070</v>
      </c>
      <c r="G2666" s="240" t="s">
        <v>5735</v>
      </c>
      <c r="H2666" s="240" t="s">
        <v>439</v>
      </c>
      <c r="I2666" s="240">
        <v>21300</v>
      </c>
      <c r="J2666" s="240" t="s">
        <v>290</v>
      </c>
      <c r="K2666" s="240" t="s">
        <v>413</v>
      </c>
      <c r="L2666" s="240" t="s">
        <v>255</v>
      </c>
      <c r="M2666" s="240" t="s">
        <v>5811</v>
      </c>
      <c r="N2666" s="192" t="s">
        <v>2922</v>
      </c>
      <c r="Q2666" s="240" t="s">
        <v>5896</v>
      </c>
      <c r="R2666" s="331">
        <v>7210</v>
      </c>
      <c r="S2666" s="240" t="s">
        <v>5805</v>
      </c>
      <c r="T2666" s="240" t="s">
        <v>5806</v>
      </c>
      <c r="U2666" s="240" t="s">
        <v>3719</v>
      </c>
      <c r="V2666" s="240">
        <v>100010001376</v>
      </c>
      <c r="AJ2666" s="198" t="str">
        <f t="shared" si="47"/>
        <v>-</v>
      </c>
      <c r="AK2666" s="230">
        <v>2016</v>
      </c>
      <c r="AL2666" s="551" t="s">
        <v>6795</v>
      </c>
    </row>
    <row r="2667" spans="2:38" x14ac:dyDescent="0.2">
      <c r="B2667" s="240">
        <v>10262251</v>
      </c>
      <c r="C2667" s="240" t="s">
        <v>31</v>
      </c>
      <c r="D2667" s="240" t="s">
        <v>32</v>
      </c>
      <c r="E2667" s="240" t="s">
        <v>5734</v>
      </c>
      <c r="F2667" s="240">
        <v>405070</v>
      </c>
      <c r="G2667" s="240" t="s">
        <v>5735</v>
      </c>
      <c r="H2667" s="240" t="s">
        <v>439</v>
      </c>
      <c r="I2667" s="240">
        <v>51300</v>
      </c>
      <c r="J2667" s="240" t="s">
        <v>290</v>
      </c>
      <c r="K2667" s="240" t="s">
        <v>413</v>
      </c>
      <c r="L2667" s="240" t="s">
        <v>255</v>
      </c>
      <c r="M2667" s="240" t="s">
        <v>5811</v>
      </c>
      <c r="N2667" s="192" t="s">
        <v>2922</v>
      </c>
      <c r="Q2667" s="240" t="s">
        <v>5923</v>
      </c>
      <c r="R2667" s="331">
        <v>7211</v>
      </c>
      <c r="S2667" s="240" t="s">
        <v>5805</v>
      </c>
      <c r="T2667" s="240" t="s">
        <v>5806</v>
      </c>
      <c r="U2667" s="240" t="s">
        <v>3719</v>
      </c>
      <c r="V2667" s="240">
        <v>100010001376</v>
      </c>
      <c r="AJ2667" s="198" t="str">
        <f t="shared" si="47"/>
        <v>-</v>
      </c>
      <c r="AK2667" s="230">
        <v>2016</v>
      </c>
      <c r="AL2667" s="551" t="s">
        <v>6795</v>
      </c>
    </row>
    <row r="2668" spans="2:38" x14ac:dyDescent="0.2">
      <c r="B2668" s="240">
        <v>10274336</v>
      </c>
      <c r="C2668" s="240" t="s">
        <v>31</v>
      </c>
      <c r="D2668" s="240" t="s">
        <v>32</v>
      </c>
      <c r="E2668" s="240" t="s">
        <v>5730</v>
      </c>
      <c r="F2668" s="240">
        <v>601099</v>
      </c>
      <c r="G2668" s="240" t="s">
        <v>4111</v>
      </c>
      <c r="H2668" s="240" t="s">
        <v>35</v>
      </c>
      <c r="I2668" s="240">
        <v>21500</v>
      </c>
      <c r="J2668" s="240" t="s">
        <v>290</v>
      </c>
      <c r="K2668" s="240" t="s">
        <v>413</v>
      </c>
      <c r="L2668" s="240" t="s">
        <v>255</v>
      </c>
      <c r="M2668" s="240" t="s">
        <v>5812</v>
      </c>
      <c r="N2668" s="192" t="s">
        <v>2922</v>
      </c>
      <c r="Q2668" s="240" t="s">
        <v>5922</v>
      </c>
      <c r="R2668" s="331">
        <v>7212</v>
      </c>
      <c r="S2668" s="240" t="s">
        <v>5805</v>
      </c>
      <c r="T2668" s="240" t="s">
        <v>5806</v>
      </c>
      <c r="U2668" s="240" t="s">
        <v>3719</v>
      </c>
      <c r="V2668" s="240">
        <v>100010001376</v>
      </c>
      <c r="AJ2668" s="198" t="str">
        <f t="shared" si="47"/>
        <v>-</v>
      </c>
      <c r="AK2668" s="230">
        <v>2016</v>
      </c>
      <c r="AL2668" s="551" t="s">
        <v>6795</v>
      </c>
    </row>
    <row r="2669" spans="2:38" x14ac:dyDescent="0.2">
      <c r="B2669" s="240">
        <v>10274337</v>
      </c>
      <c r="C2669" s="240" t="s">
        <v>31</v>
      </c>
      <c r="D2669" s="240" t="s">
        <v>32</v>
      </c>
      <c r="E2669" s="240" t="s">
        <v>5730</v>
      </c>
      <c r="F2669" s="240">
        <v>601099</v>
      </c>
      <c r="G2669" s="240" t="s">
        <v>4111</v>
      </c>
      <c r="H2669" s="240" t="s">
        <v>35</v>
      </c>
      <c r="I2669" s="240">
        <v>21700</v>
      </c>
      <c r="J2669" s="240" t="s">
        <v>290</v>
      </c>
      <c r="K2669" s="240" t="s">
        <v>413</v>
      </c>
      <c r="L2669" s="240" t="s">
        <v>255</v>
      </c>
      <c r="M2669" s="240" t="s">
        <v>5812</v>
      </c>
      <c r="N2669" s="192" t="s">
        <v>2922</v>
      </c>
      <c r="Q2669" s="240" t="s">
        <v>5921</v>
      </c>
      <c r="R2669" s="331">
        <v>7213</v>
      </c>
      <c r="S2669" s="240" t="s">
        <v>5805</v>
      </c>
      <c r="T2669" s="240" t="s">
        <v>5806</v>
      </c>
      <c r="U2669" s="240" t="s">
        <v>3719</v>
      </c>
      <c r="V2669" s="240">
        <v>100010001376</v>
      </c>
      <c r="AJ2669" s="198" t="str">
        <f t="shared" si="47"/>
        <v>-</v>
      </c>
      <c r="AK2669" s="230">
        <v>2016</v>
      </c>
      <c r="AL2669" s="551" t="s">
        <v>6795</v>
      </c>
    </row>
    <row r="2670" spans="2:38" x14ac:dyDescent="0.2">
      <c r="B2670" s="240">
        <v>10273594</v>
      </c>
      <c r="C2670" s="240" t="s">
        <v>31</v>
      </c>
      <c r="D2670" s="240" t="s">
        <v>32</v>
      </c>
      <c r="E2670" s="240" t="s">
        <v>5813</v>
      </c>
      <c r="F2670" s="240">
        <v>404890</v>
      </c>
      <c r="G2670" s="240" t="s">
        <v>5315</v>
      </c>
      <c r="H2670" s="240" t="s">
        <v>2398</v>
      </c>
      <c r="I2670" s="240">
        <v>11100</v>
      </c>
      <c r="J2670" s="240" t="s">
        <v>175</v>
      </c>
      <c r="K2670" s="240" t="s">
        <v>452</v>
      </c>
      <c r="L2670" s="240" t="s">
        <v>255</v>
      </c>
      <c r="M2670" s="240" t="s">
        <v>5814</v>
      </c>
      <c r="N2670" s="192" t="s">
        <v>2922</v>
      </c>
      <c r="Q2670" s="240" t="s">
        <v>5871</v>
      </c>
      <c r="R2670" s="331">
        <v>7214</v>
      </c>
      <c r="S2670" s="240" t="s">
        <v>5805</v>
      </c>
      <c r="T2670" s="240" t="s">
        <v>5806</v>
      </c>
      <c r="U2670" s="240" t="s">
        <v>3719</v>
      </c>
      <c r="V2670" s="240">
        <v>100010001376</v>
      </c>
      <c r="AJ2670" s="198" t="str">
        <f t="shared" si="47"/>
        <v>-</v>
      </c>
      <c r="AK2670" s="230">
        <v>2016</v>
      </c>
      <c r="AL2670" s="551" t="s">
        <v>6795</v>
      </c>
    </row>
    <row r="2671" spans="2:38" x14ac:dyDescent="0.2">
      <c r="B2671" s="240">
        <v>10270058</v>
      </c>
      <c r="C2671" s="240" t="s">
        <v>31</v>
      </c>
      <c r="D2671" s="240" t="s">
        <v>32</v>
      </c>
      <c r="E2671" s="240" t="s">
        <v>5457</v>
      </c>
      <c r="F2671" s="240">
        <v>410530</v>
      </c>
      <c r="G2671" s="240" t="s">
        <v>5458</v>
      </c>
      <c r="H2671" s="240" t="s">
        <v>431</v>
      </c>
      <c r="I2671" s="240">
        <v>70800</v>
      </c>
      <c r="J2671" s="240" t="s">
        <v>1425</v>
      </c>
      <c r="K2671" s="240" t="s">
        <v>5815</v>
      </c>
      <c r="L2671" s="240" t="s">
        <v>39</v>
      </c>
      <c r="M2671" s="240" t="s">
        <v>5719</v>
      </c>
      <c r="Q2671" s="240" t="s">
        <v>5816</v>
      </c>
      <c r="R2671" s="331">
        <v>7215</v>
      </c>
      <c r="S2671" s="240" t="s">
        <v>5805</v>
      </c>
      <c r="T2671" s="240" t="s">
        <v>5806</v>
      </c>
      <c r="U2671" s="240" t="s">
        <v>3719</v>
      </c>
      <c r="V2671" s="240">
        <v>100010001376</v>
      </c>
      <c r="AJ2671" s="198" t="str">
        <f t="shared" si="47"/>
        <v>-</v>
      </c>
      <c r="AK2671" s="230">
        <v>2016</v>
      </c>
      <c r="AL2671" s="551" t="s">
        <v>6795</v>
      </c>
    </row>
    <row r="2672" spans="2:38" x14ac:dyDescent="0.2">
      <c r="B2672" s="240">
        <v>10262246</v>
      </c>
      <c r="C2672" s="240" t="s">
        <v>31</v>
      </c>
      <c r="D2672" s="240" t="s">
        <v>32</v>
      </c>
      <c r="E2672" s="240" t="s">
        <v>5734</v>
      </c>
      <c r="F2672" s="240">
        <v>405070</v>
      </c>
      <c r="G2672" s="240" t="s">
        <v>5735</v>
      </c>
      <c r="H2672" s="240" t="s">
        <v>439</v>
      </c>
      <c r="I2672" s="240">
        <v>6300</v>
      </c>
      <c r="J2672" s="240" t="s">
        <v>207</v>
      </c>
      <c r="K2672" s="240" t="s">
        <v>5817</v>
      </c>
      <c r="L2672" s="240" t="s">
        <v>39</v>
      </c>
      <c r="M2672" s="240" t="s">
        <v>5818</v>
      </c>
      <c r="N2672" s="192" t="s">
        <v>4710</v>
      </c>
      <c r="Q2672" s="240" t="s">
        <v>5919</v>
      </c>
      <c r="R2672" s="331">
        <v>7216</v>
      </c>
      <c r="S2672" s="240" t="s">
        <v>5805</v>
      </c>
      <c r="T2672" s="240" t="s">
        <v>5806</v>
      </c>
      <c r="U2672" s="240" t="s">
        <v>3719</v>
      </c>
      <c r="V2672" s="240">
        <v>100010001376</v>
      </c>
      <c r="AJ2672" s="198" t="str">
        <f t="shared" si="47"/>
        <v>-</v>
      </c>
      <c r="AK2672" s="230">
        <v>2016</v>
      </c>
      <c r="AL2672" s="551" t="s">
        <v>6795</v>
      </c>
    </row>
    <row r="2673" spans="2:38" x14ac:dyDescent="0.2">
      <c r="B2673" s="240">
        <v>10277297</v>
      </c>
      <c r="C2673" s="240" t="s">
        <v>31</v>
      </c>
      <c r="D2673" s="240" t="s">
        <v>32</v>
      </c>
      <c r="E2673" s="240" t="s">
        <v>5734</v>
      </c>
      <c r="F2673" s="240">
        <v>405070</v>
      </c>
      <c r="G2673" s="240" t="s">
        <v>5735</v>
      </c>
      <c r="H2673" s="240" t="s">
        <v>439</v>
      </c>
      <c r="I2673" s="240">
        <v>10450</v>
      </c>
      <c r="J2673" s="240" t="s">
        <v>449</v>
      </c>
      <c r="K2673" s="240" t="s">
        <v>1080</v>
      </c>
      <c r="L2673" s="240" t="s">
        <v>39</v>
      </c>
      <c r="M2673" s="240" t="s">
        <v>5818</v>
      </c>
      <c r="N2673" s="192" t="s">
        <v>5775</v>
      </c>
      <c r="Q2673" s="240" t="s">
        <v>5881</v>
      </c>
      <c r="R2673" s="331">
        <v>7217</v>
      </c>
      <c r="S2673" s="240" t="s">
        <v>5805</v>
      </c>
      <c r="T2673" s="240" t="s">
        <v>5806</v>
      </c>
      <c r="U2673" s="240" t="s">
        <v>3719</v>
      </c>
      <c r="V2673" s="240">
        <v>100010001376</v>
      </c>
      <c r="AJ2673" s="198" t="str">
        <f t="shared" si="47"/>
        <v>-</v>
      </c>
      <c r="AK2673" s="230">
        <v>2016</v>
      </c>
      <c r="AL2673" s="551" t="s">
        <v>6795</v>
      </c>
    </row>
    <row r="2674" spans="2:38" x14ac:dyDescent="0.2">
      <c r="B2674" s="240">
        <v>10277365</v>
      </c>
      <c r="C2674" s="240" t="s">
        <v>31</v>
      </c>
      <c r="D2674" s="240" t="s">
        <v>32</v>
      </c>
      <c r="E2674" s="240" t="s">
        <v>5734</v>
      </c>
      <c r="F2674" s="240">
        <v>405070</v>
      </c>
      <c r="G2674" s="240" t="s">
        <v>5735</v>
      </c>
      <c r="H2674" s="240" t="s">
        <v>439</v>
      </c>
      <c r="I2674" s="240">
        <v>26000</v>
      </c>
      <c r="J2674" s="240" t="s">
        <v>356</v>
      </c>
      <c r="K2674" s="240" t="s">
        <v>357</v>
      </c>
      <c r="L2674" s="240" t="s">
        <v>39</v>
      </c>
      <c r="M2674" s="240" t="s">
        <v>5818</v>
      </c>
      <c r="Q2674" s="240" t="s">
        <v>5819</v>
      </c>
      <c r="R2674" s="331">
        <v>7218</v>
      </c>
      <c r="S2674" s="240" t="s">
        <v>5805</v>
      </c>
      <c r="T2674" s="240" t="s">
        <v>5806</v>
      </c>
      <c r="U2674" s="240" t="s">
        <v>3719</v>
      </c>
      <c r="V2674" s="240">
        <v>100010001376</v>
      </c>
      <c r="AJ2674" s="198" t="str">
        <f t="shared" si="47"/>
        <v>-</v>
      </c>
      <c r="AK2674" s="230">
        <v>2016</v>
      </c>
      <c r="AL2674" s="551" t="s">
        <v>6795</v>
      </c>
    </row>
    <row r="2675" spans="2:38" x14ac:dyDescent="0.2">
      <c r="B2675" s="240">
        <v>10277366</v>
      </c>
      <c r="C2675" s="240" t="s">
        <v>31</v>
      </c>
      <c r="D2675" s="240" t="s">
        <v>32</v>
      </c>
      <c r="E2675" s="240" t="s">
        <v>5734</v>
      </c>
      <c r="F2675" s="240">
        <v>405070</v>
      </c>
      <c r="G2675" s="240" t="s">
        <v>5735</v>
      </c>
      <c r="H2675" s="240" t="s">
        <v>439</v>
      </c>
      <c r="I2675" s="240">
        <v>26050</v>
      </c>
      <c r="J2675" s="240" t="s">
        <v>4125</v>
      </c>
      <c r="K2675" s="240" t="s">
        <v>1355</v>
      </c>
      <c r="L2675" s="240" t="s">
        <v>39</v>
      </c>
      <c r="M2675" s="240" t="s">
        <v>5818</v>
      </c>
      <c r="N2675" s="192" t="s">
        <v>5775</v>
      </c>
      <c r="Q2675" s="240" t="s">
        <v>5880</v>
      </c>
      <c r="R2675" s="331">
        <v>7219</v>
      </c>
      <c r="S2675" s="240" t="s">
        <v>5805</v>
      </c>
      <c r="T2675" s="240" t="s">
        <v>5806</v>
      </c>
      <c r="U2675" s="240" t="s">
        <v>3719</v>
      </c>
      <c r="V2675" s="240">
        <v>100010001376</v>
      </c>
      <c r="AJ2675" s="198" t="str">
        <f t="shared" si="47"/>
        <v>-</v>
      </c>
      <c r="AK2675" s="230">
        <v>2016</v>
      </c>
      <c r="AL2675" s="551" t="s">
        <v>6795</v>
      </c>
    </row>
    <row r="2676" spans="2:38" x14ac:dyDescent="0.2">
      <c r="B2676" s="240">
        <v>10263621</v>
      </c>
      <c r="C2676" s="240" t="s">
        <v>31</v>
      </c>
      <c r="D2676" s="240" t="s">
        <v>32</v>
      </c>
      <c r="E2676" s="240" t="s">
        <v>5734</v>
      </c>
      <c r="F2676" s="240">
        <v>405070</v>
      </c>
      <c r="G2676" s="240" t="s">
        <v>5735</v>
      </c>
      <c r="H2676" s="240" t="s">
        <v>439</v>
      </c>
      <c r="I2676" s="240">
        <v>36800</v>
      </c>
      <c r="J2676" s="240" t="s">
        <v>207</v>
      </c>
      <c r="K2676" s="240" t="s">
        <v>3422</v>
      </c>
      <c r="L2676" s="240" t="s">
        <v>39</v>
      </c>
      <c r="M2676" s="240" t="s">
        <v>5818</v>
      </c>
      <c r="N2676" s="192" t="s">
        <v>4710</v>
      </c>
      <c r="Q2676" s="240" t="s">
        <v>5898</v>
      </c>
      <c r="R2676" s="331">
        <v>7220</v>
      </c>
      <c r="S2676" s="240" t="s">
        <v>5805</v>
      </c>
      <c r="T2676" s="240" t="s">
        <v>5806</v>
      </c>
      <c r="U2676" s="240" t="s">
        <v>3719</v>
      </c>
      <c r="V2676" s="240">
        <v>100010001376</v>
      </c>
      <c r="AJ2676" s="198" t="str">
        <f t="shared" si="47"/>
        <v>-</v>
      </c>
      <c r="AK2676" s="230">
        <v>2016</v>
      </c>
      <c r="AL2676" s="551" t="s">
        <v>6795</v>
      </c>
    </row>
    <row r="2677" spans="2:38" ht="32" x14ac:dyDescent="0.2">
      <c r="B2677" s="253" t="s">
        <v>5820</v>
      </c>
      <c r="C2677" s="240" t="s">
        <v>31</v>
      </c>
      <c r="D2677" s="240" t="s">
        <v>32</v>
      </c>
      <c r="E2677" s="240" t="s">
        <v>5821</v>
      </c>
      <c r="F2677" s="240" t="s">
        <v>259</v>
      </c>
      <c r="G2677" s="240" t="s">
        <v>5265</v>
      </c>
      <c r="H2677" s="240" t="s">
        <v>261</v>
      </c>
      <c r="I2677" s="240">
        <v>100</v>
      </c>
      <c r="J2677" s="240" t="s">
        <v>4089</v>
      </c>
      <c r="K2677" s="240" t="s">
        <v>3429</v>
      </c>
      <c r="L2677" s="240" t="s">
        <v>39</v>
      </c>
      <c r="M2677" s="240" t="s">
        <v>5818</v>
      </c>
      <c r="Q2677" s="240" t="s">
        <v>5431</v>
      </c>
      <c r="R2677" s="331">
        <v>7221</v>
      </c>
      <c r="S2677" s="240" t="s">
        <v>5805</v>
      </c>
      <c r="T2677" s="240" t="s">
        <v>5806</v>
      </c>
      <c r="U2677" s="240" t="s">
        <v>3719</v>
      </c>
      <c r="V2677" s="240">
        <v>100010001376</v>
      </c>
      <c r="AJ2677" s="198" t="str">
        <f t="shared" si="47"/>
        <v>-</v>
      </c>
      <c r="AK2677" s="230">
        <v>2016</v>
      </c>
      <c r="AL2677" s="551" t="s">
        <v>6795</v>
      </c>
    </row>
    <row r="2678" spans="2:38" ht="32" x14ac:dyDescent="0.2">
      <c r="B2678" s="253" t="s">
        <v>5822</v>
      </c>
      <c r="C2678" s="240" t="s">
        <v>31</v>
      </c>
      <c r="D2678" s="240" t="s">
        <v>32</v>
      </c>
      <c r="E2678" s="240" t="s">
        <v>5821</v>
      </c>
      <c r="F2678" s="240" t="s">
        <v>259</v>
      </c>
      <c r="G2678" s="240" t="s">
        <v>5265</v>
      </c>
      <c r="H2678" s="240" t="s">
        <v>261</v>
      </c>
      <c r="I2678" s="240">
        <v>1000</v>
      </c>
      <c r="J2678" s="240" t="s">
        <v>2786</v>
      </c>
      <c r="K2678" s="240" t="s">
        <v>3429</v>
      </c>
      <c r="L2678" s="240" t="s">
        <v>39</v>
      </c>
      <c r="M2678" s="240" t="s">
        <v>5818</v>
      </c>
      <c r="Q2678" s="240" t="s">
        <v>5431</v>
      </c>
      <c r="R2678" s="331">
        <v>7222</v>
      </c>
      <c r="S2678" s="240" t="s">
        <v>5805</v>
      </c>
      <c r="T2678" s="240" t="s">
        <v>5806</v>
      </c>
      <c r="U2678" s="240" t="s">
        <v>3719</v>
      </c>
      <c r="V2678" s="240">
        <v>100010001376</v>
      </c>
      <c r="AJ2678" s="198" t="str">
        <f t="shared" si="47"/>
        <v>-</v>
      </c>
      <c r="AK2678" s="230">
        <v>2016</v>
      </c>
      <c r="AL2678" s="551" t="s">
        <v>6795</v>
      </c>
    </row>
    <row r="2679" spans="2:38" ht="32" x14ac:dyDescent="0.2">
      <c r="B2679" s="253" t="s">
        <v>5823</v>
      </c>
      <c r="C2679" s="240" t="s">
        <v>31</v>
      </c>
      <c r="D2679" s="240" t="s">
        <v>32</v>
      </c>
      <c r="E2679" s="240" t="s">
        <v>5824</v>
      </c>
      <c r="F2679" s="240" t="s">
        <v>259</v>
      </c>
      <c r="G2679" s="240" t="s">
        <v>5265</v>
      </c>
      <c r="H2679" s="240" t="s">
        <v>261</v>
      </c>
      <c r="I2679" s="240">
        <v>10</v>
      </c>
      <c r="J2679" s="240" t="s">
        <v>464</v>
      </c>
      <c r="K2679" s="240" t="s">
        <v>3429</v>
      </c>
      <c r="L2679" s="240" t="s">
        <v>39</v>
      </c>
      <c r="M2679" s="240" t="s">
        <v>5825</v>
      </c>
      <c r="Q2679" s="240" t="s">
        <v>5431</v>
      </c>
      <c r="R2679" s="331">
        <v>7223</v>
      </c>
      <c r="S2679" s="240" t="s">
        <v>5805</v>
      </c>
      <c r="T2679" s="240" t="s">
        <v>5806</v>
      </c>
      <c r="U2679" s="240" t="s">
        <v>3719</v>
      </c>
      <c r="V2679" s="240">
        <v>100010001376</v>
      </c>
      <c r="AJ2679" s="198" t="str">
        <f t="shared" si="47"/>
        <v>-</v>
      </c>
      <c r="AK2679" s="230">
        <v>2016</v>
      </c>
      <c r="AL2679" s="551" t="s">
        <v>6795</v>
      </c>
    </row>
    <row r="2680" spans="2:38" ht="32" x14ac:dyDescent="0.2">
      <c r="B2680" s="253" t="s">
        <v>5826</v>
      </c>
      <c r="C2680" s="240" t="s">
        <v>31</v>
      </c>
      <c r="D2680" s="240" t="s">
        <v>32</v>
      </c>
      <c r="E2680" s="240" t="s">
        <v>5827</v>
      </c>
      <c r="F2680" s="240" t="s">
        <v>259</v>
      </c>
      <c r="G2680" s="240" t="s">
        <v>5265</v>
      </c>
      <c r="H2680" s="240" t="s">
        <v>261</v>
      </c>
      <c r="I2680" s="240">
        <v>100</v>
      </c>
      <c r="J2680" s="240" t="s">
        <v>3920</v>
      </c>
      <c r="K2680" s="240" t="s">
        <v>3429</v>
      </c>
      <c r="L2680" s="240" t="s">
        <v>39</v>
      </c>
      <c r="M2680" s="240" t="s">
        <v>5825</v>
      </c>
      <c r="Q2680" s="240" t="s">
        <v>5431</v>
      </c>
      <c r="R2680" s="331">
        <v>7224</v>
      </c>
      <c r="S2680" s="240" t="s">
        <v>5805</v>
      </c>
      <c r="T2680" s="240" t="s">
        <v>5806</v>
      </c>
      <c r="U2680" s="240" t="s">
        <v>3719</v>
      </c>
      <c r="V2680" s="240">
        <v>100010001376</v>
      </c>
      <c r="AJ2680" s="198" t="str">
        <f t="shared" si="47"/>
        <v>-</v>
      </c>
      <c r="AK2680" s="230">
        <v>2016</v>
      </c>
      <c r="AL2680" s="551" t="s">
        <v>6795</v>
      </c>
    </row>
    <row r="2681" spans="2:38" ht="32" x14ac:dyDescent="0.2">
      <c r="B2681" s="253" t="s">
        <v>5828</v>
      </c>
      <c r="C2681" s="240" t="s">
        <v>31</v>
      </c>
      <c r="D2681" s="240" t="s">
        <v>32</v>
      </c>
      <c r="E2681" s="240" t="s">
        <v>5827</v>
      </c>
      <c r="F2681" s="240" t="s">
        <v>259</v>
      </c>
      <c r="G2681" s="240" t="s">
        <v>5265</v>
      </c>
      <c r="H2681" s="240" t="s">
        <v>261</v>
      </c>
      <c r="I2681" s="240">
        <v>1000</v>
      </c>
      <c r="J2681" s="240" t="s">
        <v>2786</v>
      </c>
      <c r="K2681" s="240" t="s">
        <v>3429</v>
      </c>
      <c r="L2681" s="240" t="s">
        <v>39</v>
      </c>
      <c r="M2681" s="240" t="s">
        <v>5825</v>
      </c>
      <c r="Q2681" s="240" t="s">
        <v>5431</v>
      </c>
      <c r="R2681" s="331">
        <v>7225</v>
      </c>
      <c r="S2681" s="240" t="s">
        <v>5805</v>
      </c>
      <c r="T2681" s="240" t="s">
        <v>5806</v>
      </c>
      <c r="U2681" s="240" t="s">
        <v>3719</v>
      </c>
      <c r="V2681" s="240">
        <v>100010001376</v>
      </c>
      <c r="AJ2681" s="198" t="str">
        <f t="shared" si="47"/>
        <v>-</v>
      </c>
      <c r="AK2681" s="230">
        <v>2016</v>
      </c>
      <c r="AL2681" s="551" t="s">
        <v>6795</v>
      </c>
    </row>
    <row r="2682" spans="2:38" ht="32" x14ac:dyDescent="0.2">
      <c r="B2682" s="253" t="s">
        <v>5829</v>
      </c>
      <c r="C2682" s="240" t="s">
        <v>31</v>
      </c>
      <c r="D2682" s="240" t="s">
        <v>32</v>
      </c>
      <c r="E2682" s="240" t="s">
        <v>5830</v>
      </c>
      <c r="F2682" s="240" t="s">
        <v>259</v>
      </c>
      <c r="G2682" s="240" t="s">
        <v>5265</v>
      </c>
      <c r="H2682" s="240" t="s">
        <v>261</v>
      </c>
      <c r="I2682" s="240">
        <v>100</v>
      </c>
      <c r="J2682" s="240" t="s">
        <v>464</v>
      </c>
      <c r="K2682" s="240" t="s">
        <v>3429</v>
      </c>
      <c r="L2682" s="240" t="s">
        <v>39</v>
      </c>
      <c r="M2682" s="240" t="s">
        <v>5831</v>
      </c>
      <c r="Q2682" s="240" t="s">
        <v>5431</v>
      </c>
      <c r="R2682" s="331">
        <v>7226</v>
      </c>
      <c r="S2682" s="240" t="s">
        <v>5805</v>
      </c>
      <c r="T2682" s="240" t="s">
        <v>5806</v>
      </c>
      <c r="U2682" s="240" t="s">
        <v>3719</v>
      </c>
      <c r="V2682" s="240">
        <v>100010001376</v>
      </c>
      <c r="AJ2682" s="198" t="str">
        <f t="shared" si="47"/>
        <v>-</v>
      </c>
      <c r="AK2682" s="230">
        <v>2016</v>
      </c>
      <c r="AL2682" s="551" t="s">
        <v>6795</v>
      </c>
    </row>
    <row r="2683" spans="2:38" ht="32" x14ac:dyDescent="0.2">
      <c r="B2683" s="253" t="s">
        <v>5832</v>
      </c>
      <c r="C2683" s="240" t="s">
        <v>31</v>
      </c>
      <c r="D2683" s="240" t="s">
        <v>32</v>
      </c>
      <c r="E2683" s="240" t="s">
        <v>5833</v>
      </c>
      <c r="F2683" s="240" t="s">
        <v>259</v>
      </c>
      <c r="G2683" s="240" t="s">
        <v>5265</v>
      </c>
      <c r="H2683" s="240" t="s">
        <v>261</v>
      </c>
      <c r="I2683" s="240">
        <v>100</v>
      </c>
      <c r="J2683" s="240" t="s">
        <v>464</v>
      </c>
      <c r="K2683" s="240" t="s">
        <v>3429</v>
      </c>
      <c r="L2683" s="240" t="s">
        <v>39</v>
      </c>
      <c r="M2683" s="240" t="s">
        <v>5831</v>
      </c>
      <c r="Q2683" s="240" t="s">
        <v>5431</v>
      </c>
      <c r="R2683" s="331">
        <v>7227</v>
      </c>
      <c r="S2683" s="240" t="s">
        <v>5805</v>
      </c>
      <c r="T2683" s="240" t="s">
        <v>5806</v>
      </c>
      <c r="U2683" s="240" t="s">
        <v>3719</v>
      </c>
      <c r="V2683" s="240">
        <v>100010001376</v>
      </c>
      <c r="AJ2683" s="198" t="str">
        <f t="shared" si="47"/>
        <v>-</v>
      </c>
      <c r="AK2683" s="230">
        <v>2016</v>
      </c>
      <c r="AL2683" s="551" t="s">
        <v>6795</v>
      </c>
    </row>
    <row r="2684" spans="2:38" ht="96" x14ac:dyDescent="0.2">
      <c r="B2684" s="253" t="s">
        <v>5834</v>
      </c>
      <c r="C2684" s="240" t="s">
        <v>31</v>
      </c>
      <c r="D2684" s="240" t="s">
        <v>32</v>
      </c>
      <c r="E2684" s="240" t="s">
        <v>5445</v>
      </c>
      <c r="F2684" s="240">
        <v>416815</v>
      </c>
      <c r="G2684" s="240" t="s">
        <v>5446</v>
      </c>
      <c r="H2684" s="240" t="s">
        <v>1332</v>
      </c>
      <c r="I2684" s="240">
        <v>117300</v>
      </c>
      <c r="J2684" s="240" t="s">
        <v>534</v>
      </c>
      <c r="K2684" s="240" t="s">
        <v>537</v>
      </c>
      <c r="L2684" s="240" t="s">
        <v>39</v>
      </c>
      <c r="M2684" s="240" t="s">
        <v>5835</v>
      </c>
      <c r="N2684" s="192" t="s">
        <v>5775</v>
      </c>
      <c r="Q2684" s="240" t="s">
        <v>5876</v>
      </c>
      <c r="R2684" s="331">
        <v>7228</v>
      </c>
      <c r="S2684" s="240" t="s">
        <v>5805</v>
      </c>
      <c r="T2684" s="240" t="s">
        <v>5806</v>
      </c>
      <c r="U2684" s="240" t="s">
        <v>3719</v>
      </c>
      <c r="V2684" s="240">
        <v>100010001376</v>
      </c>
      <c r="AJ2684" s="198" t="str">
        <f t="shared" si="47"/>
        <v>-</v>
      </c>
      <c r="AK2684" s="230">
        <v>2016</v>
      </c>
      <c r="AL2684" s="551" t="s">
        <v>6795</v>
      </c>
    </row>
    <row r="2685" spans="2:38" x14ac:dyDescent="0.2">
      <c r="B2685" s="240">
        <v>10277827</v>
      </c>
      <c r="C2685" s="240" t="s">
        <v>31</v>
      </c>
      <c r="D2685" s="240" t="s">
        <v>32</v>
      </c>
      <c r="E2685" s="240" t="s">
        <v>5445</v>
      </c>
      <c r="F2685" s="240">
        <v>416815</v>
      </c>
      <c r="G2685" s="240" t="s">
        <v>5446</v>
      </c>
      <c r="H2685" s="240" t="s">
        <v>1332</v>
      </c>
      <c r="I2685" s="240">
        <v>124600</v>
      </c>
      <c r="J2685" s="240" t="s">
        <v>367</v>
      </c>
      <c r="K2685" s="240" t="s">
        <v>375</v>
      </c>
      <c r="L2685" s="240" t="s">
        <v>39</v>
      </c>
      <c r="M2685" s="240" t="s">
        <v>5835</v>
      </c>
      <c r="N2685" s="192" t="s">
        <v>2922</v>
      </c>
      <c r="Q2685" s="240" t="s">
        <v>5890</v>
      </c>
      <c r="R2685" s="331">
        <v>7229</v>
      </c>
      <c r="S2685" s="240" t="s">
        <v>5805</v>
      </c>
      <c r="T2685" s="240" t="s">
        <v>5806</v>
      </c>
      <c r="U2685" s="240" t="s">
        <v>3719</v>
      </c>
      <c r="V2685" s="240">
        <v>100010001376</v>
      </c>
      <c r="AJ2685" s="198" t="str">
        <f t="shared" si="47"/>
        <v>-</v>
      </c>
      <c r="AK2685" s="230">
        <v>2016</v>
      </c>
      <c r="AL2685" s="551" t="s">
        <v>6795</v>
      </c>
    </row>
    <row r="2686" spans="2:38" x14ac:dyDescent="0.2">
      <c r="B2686" s="240">
        <v>10275278</v>
      </c>
      <c r="C2686" s="240" t="s">
        <v>31</v>
      </c>
      <c r="D2686" s="240" t="s">
        <v>32</v>
      </c>
      <c r="E2686" s="240" t="s">
        <v>5748</v>
      </c>
      <c r="F2686" s="240">
        <v>414547</v>
      </c>
      <c r="G2686" s="240" t="s">
        <v>3367</v>
      </c>
      <c r="H2686" s="240" t="s">
        <v>351</v>
      </c>
      <c r="I2686" s="240">
        <v>21300</v>
      </c>
      <c r="J2686" s="240" t="s">
        <v>290</v>
      </c>
      <c r="K2686" s="240" t="s">
        <v>413</v>
      </c>
      <c r="L2686" s="240" t="s">
        <v>39</v>
      </c>
      <c r="M2686" s="240" t="s">
        <v>5835</v>
      </c>
      <c r="N2686" s="192" t="s">
        <v>2922</v>
      </c>
      <c r="Q2686" s="240" t="s">
        <v>5889</v>
      </c>
      <c r="R2686" s="331">
        <v>7230</v>
      </c>
      <c r="S2686" s="240" t="s">
        <v>5805</v>
      </c>
      <c r="T2686" s="240" t="s">
        <v>5806</v>
      </c>
      <c r="U2686" s="240" t="s">
        <v>3719</v>
      </c>
      <c r="V2686" s="240">
        <v>100010001376</v>
      </c>
      <c r="AJ2686" s="198" t="str">
        <f t="shared" si="47"/>
        <v>-</v>
      </c>
      <c r="AK2686" s="230">
        <v>2016</v>
      </c>
      <c r="AL2686" s="551" t="s">
        <v>6795</v>
      </c>
    </row>
    <row r="2687" spans="2:38" x14ac:dyDescent="0.2">
      <c r="B2687" s="240">
        <v>10275284</v>
      </c>
      <c r="C2687" s="240" t="s">
        <v>31</v>
      </c>
      <c r="D2687" s="240" t="s">
        <v>32</v>
      </c>
      <c r="E2687" s="240" t="s">
        <v>5748</v>
      </c>
      <c r="F2687" s="240">
        <v>414547</v>
      </c>
      <c r="G2687" s="240" t="s">
        <v>3367</v>
      </c>
      <c r="H2687" s="240" t="s">
        <v>351</v>
      </c>
      <c r="I2687" s="240">
        <v>27900</v>
      </c>
      <c r="J2687" s="240" t="s">
        <v>1143</v>
      </c>
      <c r="K2687" s="240" t="s">
        <v>1144</v>
      </c>
      <c r="L2687" s="240" t="s">
        <v>39</v>
      </c>
      <c r="M2687" s="240" t="s">
        <v>5835</v>
      </c>
      <c r="Q2687" s="240" t="s">
        <v>5836</v>
      </c>
      <c r="R2687" s="331">
        <v>7231</v>
      </c>
      <c r="S2687" s="240" t="s">
        <v>5805</v>
      </c>
      <c r="T2687" s="240" t="s">
        <v>5806</v>
      </c>
      <c r="U2687" s="240" t="s">
        <v>3719</v>
      </c>
      <c r="V2687" s="240">
        <v>100010001376</v>
      </c>
      <c r="AJ2687" s="198" t="str">
        <f t="shared" si="47"/>
        <v>-</v>
      </c>
      <c r="AK2687" s="230">
        <v>2016</v>
      </c>
      <c r="AL2687" s="551" t="s">
        <v>6795</v>
      </c>
    </row>
    <row r="2688" spans="2:38" x14ac:dyDescent="0.2">
      <c r="B2688" s="240">
        <v>10275106</v>
      </c>
      <c r="C2688" s="240" t="s">
        <v>31</v>
      </c>
      <c r="D2688" s="240" t="s">
        <v>32</v>
      </c>
      <c r="E2688" s="240" t="s">
        <v>5748</v>
      </c>
      <c r="F2688" s="240">
        <v>414547</v>
      </c>
      <c r="G2688" s="240" t="s">
        <v>3367</v>
      </c>
      <c r="H2688" s="240" t="s">
        <v>351</v>
      </c>
      <c r="I2688" s="240">
        <v>29200</v>
      </c>
      <c r="J2688" s="240" t="s">
        <v>356</v>
      </c>
      <c r="K2688" s="240" t="s">
        <v>357</v>
      </c>
      <c r="L2688" s="240" t="s">
        <v>39</v>
      </c>
      <c r="M2688" s="240" t="s">
        <v>5835</v>
      </c>
      <c r="N2688" s="192" t="s">
        <v>5775</v>
      </c>
      <c r="Q2688" s="240" t="s">
        <v>5943</v>
      </c>
      <c r="R2688" s="331">
        <v>7232</v>
      </c>
      <c r="S2688" s="240" t="s">
        <v>5805</v>
      </c>
      <c r="T2688" s="240" t="s">
        <v>5806</v>
      </c>
      <c r="U2688" s="240" t="s">
        <v>3719</v>
      </c>
      <c r="V2688" s="240">
        <v>100010001376</v>
      </c>
      <c r="AJ2688" s="198" t="str">
        <f t="shared" si="47"/>
        <v>-</v>
      </c>
      <c r="AK2688" s="230">
        <v>2016</v>
      </c>
      <c r="AL2688" s="551" t="s">
        <v>6795</v>
      </c>
    </row>
    <row r="2689" spans="2:38" x14ac:dyDescent="0.2">
      <c r="B2689" s="240">
        <v>10271103</v>
      </c>
      <c r="C2689" s="240" t="s">
        <v>31</v>
      </c>
      <c r="D2689" s="240" t="s">
        <v>32</v>
      </c>
      <c r="E2689" s="240" t="s">
        <v>5659</v>
      </c>
      <c r="F2689" s="240">
        <v>417751</v>
      </c>
      <c r="G2689" s="240" t="s">
        <v>5837</v>
      </c>
      <c r="H2689" s="240" t="s">
        <v>680</v>
      </c>
      <c r="I2689" s="240">
        <v>19500</v>
      </c>
      <c r="J2689" s="240" t="s">
        <v>207</v>
      </c>
      <c r="K2689" s="240" t="s">
        <v>3422</v>
      </c>
      <c r="L2689" s="240" t="s">
        <v>39</v>
      </c>
      <c r="M2689" s="240" t="s">
        <v>5835</v>
      </c>
      <c r="N2689" s="192" t="s">
        <v>4710</v>
      </c>
      <c r="Q2689" s="240" t="s">
        <v>5897</v>
      </c>
      <c r="R2689" s="331">
        <v>7233</v>
      </c>
      <c r="S2689" s="240" t="s">
        <v>5805</v>
      </c>
      <c r="T2689" s="240" t="s">
        <v>5806</v>
      </c>
      <c r="U2689" s="240" t="s">
        <v>3719</v>
      </c>
      <c r="V2689" s="240">
        <v>100010001376</v>
      </c>
      <c r="AJ2689" s="198" t="str">
        <f t="shared" si="47"/>
        <v>-</v>
      </c>
      <c r="AK2689" s="230">
        <v>2016</v>
      </c>
      <c r="AL2689" s="551" t="s">
        <v>6795</v>
      </c>
    </row>
    <row r="2690" spans="2:38" x14ac:dyDescent="0.2">
      <c r="B2690" s="240">
        <v>10270805</v>
      </c>
      <c r="C2690" s="240" t="s">
        <v>31</v>
      </c>
      <c r="D2690" s="240" t="s">
        <v>32</v>
      </c>
      <c r="E2690" s="240" t="s">
        <v>5659</v>
      </c>
      <c r="F2690" s="240">
        <v>417751</v>
      </c>
      <c r="G2690" s="240" t="s">
        <v>5837</v>
      </c>
      <c r="H2690" s="240" t="s">
        <v>680</v>
      </c>
      <c r="I2690" s="240">
        <v>22300</v>
      </c>
      <c r="J2690" s="240" t="s">
        <v>1074</v>
      </c>
      <c r="K2690" s="240" t="s">
        <v>1075</v>
      </c>
      <c r="L2690" s="240" t="s">
        <v>39</v>
      </c>
      <c r="M2690" s="240" t="s">
        <v>5835</v>
      </c>
      <c r="N2690" s="192" t="s">
        <v>5775</v>
      </c>
      <c r="Q2690" s="240" t="s">
        <v>5888</v>
      </c>
      <c r="R2690" s="331">
        <v>7234</v>
      </c>
      <c r="S2690" s="240" t="s">
        <v>5805</v>
      </c>
      <c r="T2690" s="240" t="s">
        <v>5806</v>
      </c>
      <c r="U2690" s="240" t="s">
        <v>3719</v>
      </c>
      <c r="V2690" s="240">
        <v>100010001376</v>
      </c>
      <c r="AJ2690" s="198" t="str">
        <f t="shared" si="47"/>
        <v>-</v>
      </c>
      <c r="AK2690" s="230">
        <v>2016</v>
      </c>
      <c r="AL2690" s="551" t="s">
        <v>6795</v>
      </c>
    </row>
    <row r="2691" spans="2:38" x14ac:dyDescent="0.2">
      <c r="B2691" s="240">
        <v>10270812</v>
      </c>
      <c r="C2691" s="240" t="s">
        <v>31</v>
      </c>
      <c r="D2691" s="240" t="s">
        <v>32</v>
      </c>
      <c r="E2691" s="240" t="s">
        <v>5659</v>
      </c>
      <c r="F2691" s="240">
        <v>417751</v>
      </c>
      <c r="G2691" s="240" t="s">
        <v>5837</v>
      </c>
      <c r="H2691" s="240" t="s">
        <v>680</v>
      </c>
      <c r="I2691" s="240">
        <v>23900</v>
      </c>
      <c r="J2691" s="240" t="s">
        <v>1074</v>
      </c>
      <c r="K2691" s="240" t="s">
        <v>1075</v>
      </c>
      <c r="L2691" s="240" t="s">
        <v>39</v>
      </c>
      <c r="M2691" s="240" t="s">
        <v>5835</v>
      </c>
      <c r="N2691" s="192" t="s">
        <v>5775</v>
      </c>
      <c r="Q2691" s="240" t="s">
        <v>5877</v>
      </c>
      <c r="R2691" s="331">
        <v>7235</v>
      </c>
      <c r="S2691" s="240" t="s">
        <v>5805</v>
      </c>
      <c r="T2691" s="240" t="s">
        <v>5806</v>
      </c>
      <c r="U2691" s="240" t="s">
        <v>3719</v>
      </c>
      <c r="V2691" s="240">
        <v>100010001376</v>
      </c>
      <c r="AJ2691" s="198" t="str">
        <f t="shared" si="47"/>
        <v>-</v>
      </c>
      <c r="AK2691" s="230">
        <v>2016</v>
      </c>
      <c r="AL2691" s="551" t="s">
        <v>6795</v>
      </c>
    </row>
    <row r="2692" spans="2:38" x14ac:dyDescent="0.2">
      <c r="B2692" s="240">
        <v>10271106</v>
      </c>
      <c r="C2692" s="240" t="s">
        <v>31</v>
      </c>
      <c r="D2692" s="240" t="s">
        <v>32</v>
      </c>
      <c r="E2692" s="240" t="s">
        <v>5659</v>
      </c>
      <c r="F2692" s="240">
        <v>417751</v>
      </c>
      <c r="G2692" s="240" t="s">
        <v>5837</v>
      </c>
      <c r="H2692" s="240" t="s">
        <v>680</v>
      </c>
      <c r="I2692" s="240">
        <v>41100</v>
      </c>
      <c r="J2692" s="240" t="s">
        <v>290</v>
      </c>
      <c r="K2692" s="240" t="s">
        <v>413</v>
      </c>
      <c r="L2692" s="240" t="s">
        <v>39</v>
      </c>
      <c r="M2692" s="240" t="s">
        <v>5835</v>
      </c>
      <c r="N2692" s="192" t="s">
        <v>2922</v>
      </c>
      <c r="Q2692" s="240" t="s">
        <v>5895</v>
      </c>
      <c r="R2692" s="331">
        <v>7236</v>
      </c>
      <c r="S2692" s="240" t="s">
        <v>5805</v>
      </c>
      <c r="T2692" s="240" t="s">
        <v>5806</v>
      </c>
      <c r="U2692" s="240" t="s">
        <v>3719</v>
      </c>
      <c r="V2692" s="240">
        <v>100010001376</v>
      </c>
      <c r="AJ2692" s="198" t="str">
        <f t="shared" si="47"/>
        <v>-</v>
      </c>
      <c r="AK2692" s="230">
        <v>2016</v>
      </c>
      <c r="AL2692" s="551" t="s">
        <v>6795</v>
      </c>
    </row>
    <row r="2693" spans="2:38" x14ac:dyDescent="0.2">
      <c r="B2693" s="240">
        <v>10270859</v>
      </c>
      <c r="C2693" s="240" t="s">
        <v>31</v>
      </c>
      <c r="D2693" s="240" t="s">
        <v>32</v>
      </c>
      <c r="E2693" s="240" t="s">
        <v>5659</v>
      </c>
      <c r="F2693" s="240">
        <v>417751</v>
      </c>
      <c r="G2693" s="240" t="s">
        <v>5837</v>
      </c>
      <c r="H2693" s="240" t="s">
        <v>680</v>
      </c>
      <c r="I2693" s="240">
        <v>48100</v>
      </c>
      <c r="J2693" s="240" t="s">
        <v>356</v>
      </c>
      <c r="K2693" s="240" t="s">
        <v>2757</v>
      </c>
      <c r="L2693" s="240" t="s">
        <v>39</v>
      </c>
      <c r="M2693" s="240" t="s">
        <v>5835</v>
      </c>
      <c r="N2693" s="192" t="s">
        <v>5775</v>
      </c>
      <c r="Q2693" s="240" t="s">
        <v>5887</v>
      </c>
      <c r="R2693" s="331">
        <v>7237</v>
      </c>
      <c r="S2693" s="240" t="s">
        <v>5805</v>
      </c>
      <c r="T2693" s="240" t="s">
        <v>5806</v>
      </c>
      <c r="U2693" s="240" t="s">
        <v>3719</v>
      </c>
      <c r="V2693" s="240">
        <v>100010001376</v>
      </c>
      <c r="AJ2693" s="198" t="str">
        <f t="shared" si="47"/>
        <v>-</v>
      </c>
      <c r="AK2693" s="230">
        <v>2016</v>
      </c>
      <c r="AL2693" s="551" t="s">
        <v>6795</v>
      </c>
    </row>
    <row r="2694" spans="2:38" x14ac:dyDescent="0.2">
      <c r="B2694" s="240">
        <v>10275794</v>
      </c>
      <c r="C2694" s="240" t="s">
        <v>31</v>
      </c>
      <c r="D2694" s="240" t="s">
        <v>32</v>
      </c>
      <c r="E2694" s="240" t="s">
        <v>5659</v>
      </c>
      <c r="F2694" s="240">
        <v>417751</v>
      </c>
      <c r="G2694" s="240" t="s">
        <v>5837</v>
      </c>
      <c r="H2694" s="240" t="s">
        <v>680</v>
      </c>
      <c r="I2694" s="240">
        <v>48201</v>
      </c>
      <c r="J2694" s="240" t="s">
        <v>356</v>
      </c>
      <c r="K2694" s="240" t="s">
        <v>2757</v>
      </c>
      <c r="L2694" s="240" t="s">
        <v>39</v>
      </c>
      <c r="M2694" s="240" t="s">
        <v>5835</v>
      </c>
      <c r="N2694" s="192" t="s">
        <v>5775</v>
      </c>
      <c r="Q2694" s="240" t="s">
        <v>5948</v>
      </c>
      <c r="R2694" s="331">
        <v>7238</v>
      </c>
      <c r="S2694" s="240" t="s">
        <v>5805</v>
      </c>
      <c r="T2694" s="240" t="s">
        <v>5806</v>
      </c>
      <c r="U2694" s="240" t="s">
        <v>3719</v>
      </c>
      <c r="V2694" s="240">
        <v>100010001376</v>
      </c>
      <c r="AJ2694" s="198" t="str">
        <f t="shared" si="47"/>
        <v>-</v>
      </c>
      <c r="AK2694" s="230">
        <v>2016</v>
      </c>
      <c r="AL2694" s="551" t="s">
        <v>6795</v>
      </c>
    </row>
    <row r="2695" spans="2:38" x14ac:dyDescent="0.2">
      <c r="B2695" s="240">
        <v>10270868</v>
      </c>
      <c r="C2695" s="240" t="s">
        <v>31</v>
      </c>
      <c r="D2695" s="240" t="s">
        <v>32</v>
      </c>
      <c r="E2695" s="240" t="s">
        <v>5659</v>
      </c>
      <c r="F2695" s="240">
        <v>417751</v>
      </c>
      <c r="G2695" s="240" t="s">
        <v>5837</v>
      </c>
      <c r="H2695" s="240" t="s">
        <v>680</v>
      </c>
      <c r="I2695" s="240">
        <v>49200</v>
      </c>
      <c r="J2695" s="240" t="s">
        <v>356</v>
      </c>
      <c r="K2695" s="240" t="s">
        <v>357</v>
      </c>
      <c r="L2695" s="240" t="s">
        <v>39</v>
      </c>
      <c r="M2695" s="240" t="s">
        <v>5835</v>
      </c>
      <c r="N2695" s="192" t="s">
        <v>5775</v>
      </c>
      <c r="Q2695" s="240" t="s">
        <v>5951</v>
      </c>
      <c r="R2695" s="331">
        <v>7239</v>
      </c>
      <c r="S2695" s="240" t="s">
        <v>5805</v>
      </c>
      <c r="T2695" s="240" t="s">
        <v>5806</v>
      </c>
      <c r="U2695" s="240" t="s">
        <v>3719</v>
      </c>
      <c r="V2695" s="240">
        <v>100010001376</v>
      </c>
      <c r="AJ2695" s="198" t="str">
        <f t="shared" si="47"/>
        <v>-</v>
      </c>
      <c r="AK2695" s="230">
        <v>2016</v>
      </c>
      <c r="AL2695" s="551" t="s">
        <v>6795</v>
      </c>
    </row>
    <row r="2696" spans="2:38" x14ac:dyDescent="0.2">
      <c r="B2696" s="240">
        <v>10270875</v>
      </c>
      <c r="C2696" s="240" t="s">
        <v>31</v>
      </c>
      <c r="D2696" s="240" t="s">
        <v>32</v>
      </c>
      <c r="E2696" s="240" t="s">
        <v>5659</v>
      </c>
      <c r="F2696" s="240">
        <v>417751</v>
      </c>
      <c r="G2696" s="240" t="s">
        <v>5837</v>
      </c>
      <c r="H2696" s="240" t="s">
        <v>680</v>
      </c>
      <c r="I2696" s="240">
        <v>52100</v>
      </c>
      <c r="J2696" s="240" t="s">
        <v>356</v>
      </c>
      <c r="K2696" s="240" t="s">
        <v>357</v>
      </c>
      <c r="L2696" s="240" t="s">
        <v>39</v>
      </c>
      <c r="M2696" s="240" t="s">
        <v>5835</v>
      </c>
      <c r="N2696" s="192" t="s">
        <v>5775</v>
      </c>
      <c r="Q2696" s="240" t="s">
        <v>5984</v>
      </c>
      <c r="R2696" s="331">
        <v>7240</v>
      </c>
      <c r="S2696" s="240" t="s">
        <v>5805</v>
      </c>
      <c r="T2696" s="240" t="s">
        <v>5806</v>
      </c>
      <c r="U2696" s="240" t="s">
        <v>3719</v>
      </c>
      <c r="V2696" s="240">
        <v>100010001376</v>
      </c>
      <c r="AJ2696" s="198" t="str">
        <f t="shared" si="47"/>
        <v>-</v>
      </c>
      <c r="AK2696" s="230">
        <v>2016</v>
      </c>
      <c r="AL2696" s="551" t="s">
        <v>6795</v>
      </c>
    </row>
    <row r="2697" spans="2:38" x14ac:dyDescent="0.2">
      <c r="B2697" s="240">
        <v>10271025</v>
      </c>
      <c r="C2697" s="240" t="s">
        <v>31</v>
      </c>
      <c r="D2697" s="240" t="s">
        <v>32</v>
      </c>
      <c r="E2697" s="240" t="s">
        <v>5659</v>
      </c>
      <c r="F2697" s="240">
        <v>417751</v>
      </c>
      <c r="G2697" s="240" t="s">
        <v>5837</v>
      </c>
      <c r="H2697" s="240" t="s">
        <v>680</v>
      </c>
      <c r="I2697" s="240">
        <v>100800</v>
      </c>
      <c r="J2697" s="240" t="s">
        <v>877</v>
      </c>
      <c r="K2697" s="240" t="s">
        <v>878</v>
      </c>
      <c r="L2697" s="240" t="s">
        <v>39</v>
      </c>
      <c r="M2697" s="240" t="s">
        <v>5835</v>
      </c>
      <c r="N2697" s="192" t="s">
        <v>5775</v>
      </c>
      <c r="Q2697" s="240" t="s">
        <v>5894</v>
      </c>
      <c r="R2697" s="331">
        <v>7241</v>
      </c>
      <c r="S2697" s="240" t="s">
        <v>5805</v>
      </c>
      <c r="T2697" s="240" t="s">
        <v>5806</v>
      </c>
      <c r="U2697" s="240" t="s">
        <v>3719</v>
      </c>
      <c r="V2697" s="240">
        <v>100010001376</v>
      </c>
      <c r="AJ2697" s="198" t="str">
        <f t="shared" si="47"/>
        <v>-</v>
      </c>
      <c r="AK2697" s="230">
        <v>2016</v>
      </c>
      <c r="AL2697" s="551" t="s">
        <v>6795</v>
      </c>
    </row>
    <row r="2698" spans="2:38" x14ac:dyDescent="0.2">
      <c r="B2698" s="240">
        <v>10271151</v>
      </c>
      <c r="C2698" s="240" t="s">
        <v>31</v>
      </c>
      <c r="D2698" s="240" t="s">
        <v>32</v>
      </c>
      <c r="E2698" s="240" t="s">
        <v>5659</v>
      </c>
      <c r="F2698" s="240">
        <v>417751</v>
      </c>
      <c r="G2698" s="240" t="s">
        <v>5837</v>
      </c>
      <c r="H2698" s="240" t="s">
        <v>680</v>
      </c>
      <c r="I2698" s="240">
        <v>104100</v>
      </c>
      <c r="J2698" s="240" t="s">
        <v>738</v>
      </c>
      <c r="K2698" s="240" t="s">
        <v>739</v>
      </c>
      <c r="L2698" s="240" t="s">
        <v>39</v>
      </c>
      <c r="M2698" s="240" t="s">
        <v>5835</v>
      </c>
      <c r="N2698" s="192" t="s">
        <v>5775</v>
      </c>
      <c r="Q2698" s="240" t="s">
        <v>5983</v>
      </c>
      <c r="R2698" s="331">
        <v>7242</v>
      </c>
      <c r="S2698" s="240" t="s">
        <v>5805</v>
      </c>
      <c r="T2698" s="240" t="s">
        <v>5806</v>
      </c>
      <c r="U2698" s="240" t="s">
        <v>3719</v>
      </c>
      <c r="V2698" s="240">
        <v>100010001376</v>
      </c>
      <c r="AJ2698" s="198" t="str">
        <f t="shared" si="47"/>
        <v>-</v>
      </c>
      <c r="AK2698" s="230">
        <v>2016</v>
      </c>
      <c r="AL2698" s="551" t="s">
        <v>6795</v>
      </c>
    </row>
    <row r="2699" spans="2:38" x14ac:dyDescent="0.2">
      <c r="B2699" s="240">
        <v>10271032</v>
      </c>
      <c r="C2699" s="240" t="s">
        <v>31</v>
      </c>
      <c r="D2699" s="240" t="s">
        <v>32</v>
      </c>
      <c r="E2699" s="240" t="s">
        <v>5659</v>
      </c>
      <c r="F2699" s="240">
        <v>417751</v>
      </c>
      <c r="G2699" s="240" t="s">
        <v>5837</v>
      </c>
      <c r="H2699" s="240" t="s">
        <v>680</v>
      </c>
      <c r="I2699" s="240">
        <v>105100</v>
      </c>
      <c r="J2699" s="240" t="s">
        <v>486</v>
      </c>
      <c r="K2699" s="240" t="s">
        <v>553</v>
      </c>
      <c r="L2699" s="240" t="s">
        <v>39</v>
      </c>
      <c r="M2699" s="240" t="s">
        <v>5835</v>
      </c>
      <c r="N2699" s="192" t="s">
        <v>5775</v>
      </c>
      <c r="Q2699" s="240" t="s">
        <v>6011</v>
      </c>
      <c r="R2699" s="331">
        <v>7243</v>
      </c>
      <c r="S2699" s="240" t="s">
        <v>5805</v>
      </c>
      <c r="T2699" s="240" t="s">
        <v>5806</v>
      </c>
      <c r="U2699" s="240" t="s">
        <v>3719</v>
      </c>
      <c r="V2699" s="240">
        <v>100010001376</v>
      </c>
      <c r="AJ2699" s="198" t="str">
        <f t="shared" si="47"/>
        <v>-</v>
      </c>
      <c r="AK2699" s="230">
        <v>2016</v>
      </c>
      <c r="AL2699" s="551" t="s">
        <v>6795</v>
      </c>
    </row>
    <row r="2700" spans="2:38" x14ac:dyDescent="0.2">
      <c r="B2700" s="240">
        <v>10271040</v>
      </c>
      <c r="C2700" s="240" t="s">
        <v>31</v>
      </c>
      <c r="D2700" s="240" t="s">
        <v>32</v>
      </c>
      <c r="E2700" s="240" t="s">
        <v>5659</v>
      </c>
      <c r="F2700" s="240">
        <v>417751</v>
      </c>
      <c r="G2700" s="240" t="s">
        <v>5837</v>
      </c>
      <c r="H2700" s="240" t="s">
        <v>680</v>
      </c>
      <c r="I2700" s="240">
        <v>118200</v>
      </c>
      <c r="J2700" s="240" t="s">
        <v>486</v>
      </c>
      <c r="K2700" s="240" t="s">
        <v>553</v>
      </c>
      <c r="L2700" s="240" t="s">
        <v>39</v>
      </c>
      <c r="M2700" s="240" t="s">
        <v>5835</v>
      </c>
      <c r="N2700" s="192" t="s">
        <v>5775</v>
      </c>
      <c r="Q2700" s="240" t="s">
        <v>6013</v>
      </c>
      <c r="R2700" s="331">
        <v>7244</v>
      </c>
      <c r="S2700" s="240" t="s">
        <v>5805</v>
      </c>
      <c r="T2700" s="240" t="s">
        <v>5806</v>
      </c>
      <c r="U2700" s="240" t="s">
        <v>3719</v>
      </c>
      <c r="V2700" s="240">
        <v>100010001376</v>
      </c>
      <c r="AJ2700" s="198" t="str">
        <f t="shared" ref="AJ2700:AJ2763" si="48">IF(Q2700&lt;&gt;"",IF(Q2700="@","+","-"),MID(J2700,1,6))</f>
        <v>-</v>
      </c>
      <c r="AK2700" s="230">
        <v>2016</v>
      </c>
      <c r="AL2700" s="551" t="s">
        <v>6795</v>
      </c>
    </row>
    <row r="2701" spans="2:38" x14ac:dyDescent="0.2">
      <c r="B2701" s="240">
        <v>10274433</v>
      </c>
      <c r="C2701" s="240" t="s">
        <v>31</v>
      </c>
      <c r="D2701" s="240" t="s">
        <v>32</v>
      </c>
      <c r="E2701" s="240" t="s">
        <v>5838</v>
      </c>
      <c r="F2701" s="240">
        <v>205620</v>
      </c>
      <c r="G2701" s="240" t="s">
        <v>5839</v>
      </c>
      <c r="H2701" s="240" t="s">
        <v>35</v>
      </c>
      <c r="I2701" s="240">
        <v>600</v>
      </c>
      <c r="J2701" s="240" t="s">
        <v>4309</v>
      </c>
      <c r="K2701" s="240" t="s">
        <v>445</v>
      </c>
      <c r="L2701" s="240" t="s">
        <v>39</v>
      </c>
      <c r="M2701" s="240" t="s">
        <v>5825</v>
      </c>
      <c r="N2701" s="192" t="s">
        <v>4710</v>
      </c>
      <c r="Q2701" s="240" t="s">
        <v>5893</v>
      </c>
      <c r="R2701" s="331">
        <v>7245</v>
      </c>
      <c r="S2701" s="240" t="s">
        <v>5805</v>
      </c>
      <c r="T2701" s="240" t="s">
        <v>5806</v>
      </c>
      <c r="U2701" s="240" t="s">
        <v>3719</v>
      </c>
      <c r="V2701" s="240">
        <v>100010001376</v>
      </c>
      <c r="AJ2701" s="198" t="str">
        <f t="shared" si="48"/>
        <v>-</v>
      </c>
      <c r="AK2701" s="230">
        <v>2016</v>
      </c>
      <c r="AL2701" s="551" t="s">
        <v>6795</v>
      </c>
    </row>
    <row r="2702" spans="2:38" x14ac:dyDescent="0.2">
      <c r="B2702" s="240">
        <v>10278968</v>
      </c>
      <c r="C2702" s="240" t="s">
        <v>31</v>
      </c>
      <c r="D2702" s="240" t="s">
        <v>32</v>
      </c>
      <c r="E2702" s="240" t="s">
        <v>5838</v>
      </c>
      <c r="F2702" s="240">
        <v>205620</v>
      </c>
      <c r="G2702" s="240" t="s">
        <v>5839</v>
      </c>
      <c r="H2702" s="240" t="s">
        <v>35</v>
      </c>
      <c r="I2702" s="240">
        <v>1701</v>
      </c>
      <c r="J2702" s="240" t="s">
        <v>2740</v>
      </c>
      <c r="K2702" s="240" t="s">
        <v>3601</v>
      </c>
      <c r="L2702" s="240" t="s">
        <v>39</v>
      </c>
      <c r="M2702" s="240" t="s">
        <v>5825</v>
      </c>
      <c r="N2702" s="192" t="s">
        <v>5775</v>
      </c>
      <c r="Q2702" s="240" t="s">
        <v>5995</v>
      </c>
      <c r="R2702" s="331">
        <v>7246</v>
      </c>
      <c r="S2702" s="240" t="s">
        <v>5805</v>
      </c>
      <c r="T2702" s="240" t="s">
        <v>5806</v>
      </c>
      <c r="U2702" s="240" t="s">
        <v>3719</v>
      </c>
      <c r="V2702" s="240">
        <v>100010001376</v>
      </c>
      <c r="AJ2702" s="198" t="str">
        <f t="shared" si="48"/>
        <v>-</v>
      </c>
      <c r="AK2702" s="230">
        <v>2016</v>
      </c>
      <c r="AL2702" s="551" t="s">
        <v>6795</v>
      </c>
    </row>
    <row r="2703" spans="2:38" x14ac:dyDescent="0.2">
      <c r="B2703" s="240">
        <v>10274436</v>
      </c>
      <c r="C2703" s="240" t="s">
        <v>31</v>
      </c>
      <c r="D2703" s="240" t="s">
        <v>32</v>
      </c>
      <c r="E2703" s="240" t="s">
        <v>5838</v>
      </c>
      <c r="F2703" s="240">
        <v>205620</v>
      </c>
      <c r="G2703" s="240" t="s">
        <v>5839</v>
      </c>
      <c r="H2703" s="240" t="s">
        <v>35</v>
      </c>
      <c r="I2703" s="240">
        <v>15700</v>
      </c>
      <c r="J2703" s="240" t="s">
        <v>5840</v>
      </c>
      <c r="K2703" s="240" t="s">
        <v>5841</v>
      </c>
      <c r="L2703" s="240" t="s">
        <v>39</v>
      </c>
      <c r="M2703" s="240" t="s">
        <v>5825</v>
      </c>
      <c r="Q2703" s="240" t="s">
        <v>5842</v>
      </c>
      <c r="R2703" s="331">
        <v>7247</v>
      </c>
      <c r="S2703" s="240" t="s">
        <v>5805</v>
      </c>
      <c r="T2703" s="240" t="s">
        <v>5806</v>
      </c>
      <c r="U2703" s="240" t="s">
        <v>3719</v>
      </c>
      <c r="V2703" s="240">
        <v>100010001376</v>
      </c>
      <c r="AJ2703" s="198" t="str">
        <f t="shared" si="48"/>
        <v>-</v>
      </c>
      <c r="AK2703" s="230">
        <v>2016</v>
      </c>
      <c r="AL2703" s="551" t="s">
        <v>6795</v>
      </c>
    </row>
    <row r="2704" spans="2:38" x14ac:dyDescent="0.2">
      <c r="B2704" s="240">
        <v>10278405</v>
      </c>
      <c r="C2704" s="240" t="s">
        <v>31</v>
      </c>
      <c r="D2704" s="240" t="s">
        <v>32</v>
      </c>
      <c r="E2704" s="240" t="s">
        <v>5838</v>
      </c>
      <c r="F2704" s="240">
        <v>205620</v>
      </c>
      <c r="G2704" s="240" t="s">
        <v>5839</v>
      </c>
      <c r="H2704" s="240" t="s">
        <v>35</v>
      </c>
      <c r="I2704" s="240">
        <v>15710</v>
      </c>
      <c r="J2704" s="240" t="s">
        <v>5843</v>
      </c>
      <c r="K2704" s="240" t="s">
        <v>5844</v>
      </c>
      <c r="L2704" s="240" t="s">
        <v>39</v>
      </c>
      <c r="M2704" s="240" t="s">
        <v>5825</v>
      </c>
      <c r="Q2704" s="240" t="s">
        <v>5845</v>
      </c>
      <c r="R2704" s="331">
        <v>7248</v>
      </c>
      <c r="S2704" s="240" t="s">
        <v>5805</v>
      </c>
      <c r="T2704" s="240" t="s">
        <v>5806</v>
      </c>
      <c r="U2704" s="240" t="s">
        <v>3719</v>
      </c>
      <c r="V2704" s="240">
        <v>100010001376</v>
      </c>
      <c r="AJ2704" s="198" t="str">
        <f t="shared" si="48"/>
        <v>-</v>
      </c>
      <c r="AK2704" s="230">
        <v>2016</v>
      </c>
      <c r="AL2704" s="551" t="s">
        <v>6795</v>
      </c>
    </row>
    <row r="2705" spans="2:38" x14ac:dyDescent="0.2">
      <c r="B2705" s="240">
        <v>10278406</v>
      </c>
      <c r="C2705" s="240" t="s">
        <v>31</v>
      </c>
      <c r="D2705" s="240" t="s">
        <v>32</v>
      </c>
      <c r="E2705" s="240" t="s">
        <v>5838</v>
      </c>
      <c r="F2705" s="240">
        <v>205620</v>
      </c>
      <c r="G2705" s="240" t="s">
        <v>5839</v>
      </c>
      <c r="H2705" s="240" t="s">
        <v>35</v>
      </c>
      <c r="I2705" s="240">
        <v>15720</v>
      </c>
      <c r="J2705" s="240" t="s">
        <v>5846</v>
      </c>
      <c r="K2705" s="240" t="s">
        <v>5847</v>
      </c>
      <c r="L2705" s="240" t="s">
        <v>39</v>
      </c>
      <c r="M2705" s="240" t="s">
        <v>5825</v>
      </c>
      <c r="Q2705" s="240" t="s">
        <v>5848</v>
      </c>
      <c r="R2705" s="331">
        <v>7249</v>
      </c>
      <c r="S2705" s="240" t="s">
        <v>5805</v>
      </c>
      <c r="T2705" s="240" t="s">
        <v>5806</v>
      </c>
      <c r="U2705" s="240" t="s">
        <v>3719</v>
      </c>
      <c r="V2705" s="240">
        <v>100010001376</v>
      </c>
      <c r="AJ2705" s="198" t="str">
        <f t="shared" si="48"/>
        <v>-</v>
      </c>
      <c r="AK2705" s="230">
        <v>2016</v>
      </c>
      <c r="AL2705" s="551" t="s">
        <v>6795</v>
      </c>
    </row>
    <row r="2706" spans="2:38" x14ac:dyDescent="0.2">
      <c r="B2706" s="240">
        <v>10275918</v>
      </c>
      <c r="C2706" s="240" t="s">
        <v>31</v>
      </c>
      <c r="D2706" s="240" t="s">
        <v>32</v>
      </c>
      <c r="E2706" s="240" t="s">
        <v>5849</v>
      </c>
      <c r="F2706" s="240">
        <v>417390</v>
      </c>
      <c r="G2706" s="240" t="s">
        <v>5850</v>
      </c>
      <c r="H2706" s="240" t="s">
        <v>409</v>
      </c>
      <c r="I2706" s="240">
        <v>10200</v>
      </c>
      <c r="J2706" s="240" t="s">
        <v>491</v>
      </c>
      <c r="K2706" s="240" t="s">
        <v>549</v>
      </c>
      <c r="L2706" s="240" t="s">
        <v>39</v>
      </c>
      <c r="M2706" s="240" t="s">
        <v>5825</v>
      </c>
      <c r="N2706" s="192" t="s">
        <v>5775</v>
      </c>
      <c r="Q2706" s="240" t="s">
        <v>5883</v>
      </c>
      <c r="R2706" s="331">
        <v>7250</v>
      </c>
      <c r="S2706" s="240" t="s">
        <v>5805</v>
      </c>
      <c r="T2706" s="240" t="s">
        <v>5806</v>
      </c>
      <c r="U2706" s="240" t="s">
        <v>3719</v>
      </c>
      <c r="V2706" s="240">
        <v>100010001376</v>
      </c>
      <c r="AJ2706" s="198" t="str">
        <f t="shared" si="48"/>
        <v>-</v>
      </c>
      <c r="AK2706" s="230">
        <v>2016</v>
      </c>
      <c r="AL2706" s="551" t="s">
        <v>6795</v>
      </c>
    </row>
    <row r="2707" spans="2:38" x14ac:dyDescent="0.2">
      <c r="B2707" s="240">
        <v>10279008</v>
      </c>
      <c r="C2707" s="240" t="s">
        <v>31</v>
      </c>
      <c r="D2707" s="240" t="s">
        <v>32</v>
      </c>
      <c r="E2707" s="240" t="s">
        <v>5849</v>
      </c>
      <c r="F2707" s="240">
        <v>417390</v>
      </c>
      <c r="G2707" s="240" t="s">
        <v>5850</v>
      </c>
      <c r="H2707" s="240" t="s">
        <v>409</v>
      </c>
      <c r="I2707" s="240">
        <v>11510</v>
      </c>
      <c r="J2707" s="240" t="s">
        <v>491</v>
      </c>
      <c r="K2707" s="240" t="s">
        <v>549</v>
      </c>
      <c r="L2707" s="240" t="s">
        <v>39</v>
      </c>
      <c r="M2707" s="240" t="s">
        <v>5825</v>
      </c>
      <c r="N2707" s="192" t="s">
        <v>5775</v>
      </c>
      <c r="Q2707" s="240" t="s">
        <v>5885</v>
      </c>
      <c r="R2707" s="331">
        <v>7251</v>
      </c>
      <c r="S2707" s="240" t="s">
        <v>5805</v>
      </c>
      <c r="T2707" s="240" t="s">
        <v>5806</v>
      </c>
      <c r="U2707" s="240" t="s">
        <v>3719</v>
      </c>
      <c r="V2707" s="240">
        <v>100010001376</v>
      </c>
      <c r="AJ2707" s="198" t="str">
        <f t="shared" si="48"/>
        <v>-</v>
      </c>
      <c r="AK2707" s="230">
        <v>2016</v>
      </c>
      <c r="AL2707" s="551" t="s">
        <v>6795</v>
      </c>
    </row>
    <row r="2708" spans="2:38" x14ac:dyDescent="0.2">
      <c r="B2708" s="240">
        <v>10276079</v>
      </c>
      <c r="C2708" s="240" t="s">
        <v>31</v>
      </c>
      <c r="D2708" s="240" t="s">
        <v>32</v>
      </c>
      <c r="E2708" s="240" t="s">
        <v>5849</v>
      </c>
      <c r="F2708" s="240">
        <v>417390</v>
      </c>
      <c r="G2708" s="240" t="s">
        <v>5850</v>
      </c>
      <c r="H2708" s="240" t="s">
        <v>409</v>
      </c>
      <c r="I2708" s="240">
        <v>33200</v>
      </c>
      <c r="J2708" s="240" t="s">
        <v>4309</v>
      </c>
      <c r="K2708" s="240" t="s">
        <v>445</v>
      </c>
      <c r="L2708" s="240" t="s">
        <v>39</v>
      </c>
      <c r="M2708" s="240" t="s">
        <v>5831</v>
      </c>
      <c r="N2708" s="192" t="s">
        <v>4710</v>
      </c>
      <c r="Q2708" s="240" t="s">
        <v>5882</v>
      </c>
      <c r="R2708" s="331">
        <v>7252</v>
      </c>
      <c r="S2708" s="240" t="s">
        <v>5805</v>
      </c>
      <c r="T2708" s="240" t="s">
        <v>5806</v>
      </c>
      <c r="U2708" s="240" t="s">
        <v>3719</v>
      </c>
      <c r="V2708" s="240">
        <v>100010001376</v>
      </c>
      <c r="AJ2708" s="198" t="str">
        <f t="shared" si="48"/>
        <v>-</v>
      </c>
      <c r="AK2708" s="230">
        <v>2016</v>
      </c>
      <c r="AL2708" s="551" t="s">
        <v>6795</v>
      </c>
    </row>
    <row r="2709" spans="2:38" x14ac:dyDescent="0.2">
      <c r="B2709" s="240">
        <v>10275995</v>
      </c>
      <c r="C2709" s="240" t="s">
        <v>31</v>
      </c>
      <c r="D2709" s="240" t="s">
        <v>32</v>
      </c>
      <c r="E2709" s="240" t="s">
        <v>5849</v>
      </c>
      <c r="F2709" s="240">
        <v>417390</v>
      </c>
      <c r="G2709" s="240" t="s">
        <v>5850</v>
      </c>
      <c r="H2709" s="240" t="s">
        <v>409</v>
      </c>
      <c r="I2709" s="240">
        <v>35300</v>
      </c>
      <c r="J2709" s="240" t="s">
        <v>2740</v>
      </c>
      <c r="K2709" s="240" t="s">
        <v>5851</v>
      </c>
      <c r="L2709" s="240" t="s">
        <v>39</v>
      </c>
      <c r="M2709" s="240" t="s">
        <v>5831</v>
      </c>
      <c r="N2709" s="192" t="s">
        <v>5775</v>
      </c>
      <c r="Q2709" s="240" t="s">
        <v>5886</v>
      </c>
      <c r="R2709" s="331">
        <v>7253</v>
      </c>
      <c r="S2709" s="240" t="s">
        <v>5805</v>
      </c>
      <c r="T2709" s="240" t="s">
        <v>5806</v>
      </c>
      <c r="U2709" s="240" t="s">
        <v>3719</v>
      </c>
      <c r="V2709" s="240">
        <v>100010001376</v>
      </c>
      <c r="AJ2709" s="198" t="str">
        <f t="shared" si="48"/>
        <v>-</v>
      </c>
      <c r="AK2709" s="230">
        <v>2016</v>
      </c>
      <c r="AL2709" s="551" t="s">
        <v>6795</v>
      </c>
    </row>
    <row r="2710" spans="2:38" x14ac:dyDescent="0.2">
      <c r="B2710" s="240">
        <v>10282320</v>
      </c>
      <c r="C2710" s="240" t="s">
        <v>31</v>
      </c>
      <c r="D2710" s="240" t="s">
        <v>32</v>
      </c>
      <c r="E2710" s="240" t="s">
        <v>5852</v>
      </c>
      <c r="F2710" s="240">
        <v>405248</v>
      </c>
      <c r="G2710" s="240" t="s">
        <v>5853</v>
      </c>
      <c r="H2710" s="240" t="s">
        <v>533</v>
      </c>
      <c r="I2710" s="240">
        <v>10200</v>
      </c>
      <c r="J2710" s="240" t="s">
        <v>356</v>
      </c>
      <c r="K2710" s="240" t="s">
        <v>357</v>
      </c>
      <c r="L2710" s="240" t="s">
        <v>39</v>
      </c>
      <c r="M2710" s="240" t="s">
        <v>5854</v>
      </c>
      <c r="N2710" s="192" t="s">
        <v>5775</v>
      </c>
      <c r="Q2710" s="240" t="s">
        <v>5947</v>
      </c>
      <c r="R2710" s="331">
        <v>7254</v>
      </c>
      <c r="S2710" s="240" t="s">
        <v>5805</v>
      </c>
      <c r="T2710" s="240" t="s">
        <v>5806</v>
      </c>
      <c r="U2710" s="240" t="s">
        <v>3719</v>
      </c>
      <c r="V2710" s="240">
        <v>100010001376</v>
      </c>
      <c r="AJ2710" s="198" t="str">
        <f t="shared" si="48"/>
        <v>-</v>
      </c>
      <c r="AK2710" s="230">
        <v>2016</v>
      </c>
      <c r="AL2710" s="551" t="s">
        <v>6795</v>
      </c>
    </row>
    <row r="2711" spans="2:38" x14ac:dyDescent="0.2">
      <c r="B2711" s="253">
        <v>10278929</v>
      </c>
      <c r="C2711" s="240" t="s">
        <v>31</v>
      </c>
      <c r="D2711" s="240" t="s">
        <v>32</v>
      </c>
      <c r="E2711" s="240" t="s">
        <v>5838</v>
      </c>
      <c r="F2711" s="240">
        <v>205620</v>
      </c>
      <c r="G2711" s="240" t="s">
        <v>5839</v>
      </c>
      <c r="H2711" s="240" t="s">
        <v>35</v>
      </c>
      <c r="I2711" s="240">
        <v>17601</v>
      </c>
      <c r="J2711" s="240" t="s">
        <v>474</v>
      </c>
      <c r="K2711" s="240" t="s">
        <v>5855</v>
      </c>
      <c r="L2711" s="240" t="s">
        <v>39</v>
      </c>
      <c r="M2711" s="240" t="s">
        <v>5854</v>
      </c>
      <c r="N2711" s="192" t="s">
        <v>5775</v>
      </c>
      <c r="Q2711" s="240" t="s">
        <v>5949</v>
      </c>
      <c r="R2711" s="331">
        <v>7255</v>
      </c>
      <c r="S2711" s="240" t="s">
        <v>5805</v>
      </c>
      <c r="T2711" s="240" t="s">
        <v>5806</v>
      </c>
      <c r="U2711" s="240" t="s">
        <v>3719</v>
      </c>
      <c r="V2711" s="240">
        <v>100010001376</v>
      </c>
      <c r="AJ2711" s="198" t="str">
        <f t="shared" si="48"/>
        <v>-</v>
      </c>
      <c r="AK2711" s="230">
        <v>2016</v>
      </c>
      <c r="AL2711" s="551" t="s">
        <v>6795</v>
      </c>
    </row>
    <row r="2712" spans="2:38" x14ac:dyDescent="0.2">
      <c r="B2712" s="240">
        <v>10272880</v>
      </c>
      <c r="C2712" s="240" t="s">
        <v>31</v>
      </c>
      <c r="D2712" s="240" t="s">
        <v>32</v>
      </c>
      <c r="E2712" s="240" t="s">
        <v>5899</v>
      </c>
      <c r="F2712" s="240">
        <v>406083</v>
      </c>
      <c r="G2712" s="240" t="s">
        <v>1504</v>
      </c>
      <c r="H2712" s="240" t="s">
        <v>333</v>
      </c>
      <c r="I2712" s="240">
        <v>26200</v>
      </c>
      <c r="J2712" s="240" t="s">
        <v>1143</v>
      </c>
      <c r="K2712" s="240" t="s">
        <v>1144</v>
      </c>
      <c r="L2712" s="240" t="s">
        <v>39</v>
      </c>
      <c r="M2712" s="240" t="s">
        <v>5900</v>
      </c>
      <c r="N2712" s="192" t="s">
        <v>2922</v>
      </c>
      <c r="Q2712" s="240" t="s">
        <v>6014</v>
      </c>
      <c r="R2712" s="331">
        <v>7355</v>
      </c>
      <c r="S2712" s="240" t="s">
        <v>5901</v>
      </c>
      <c r="T2712" s="240" t="s">
        <v>5902</v>
      </c>
      <c r="U2712" s="240" t="s">
        <v>3719</v>
      </c>
      <c r="V2712" s="240">
        <v>100010001376</v>
      </c>
      <c r="AJ2712" s="198" t="str">
        <f t="shared" si="48"/>
        <v>-</v>
      </c>
      <c r="AK2712" s="230">
        <v>2016</v>
      </c>
      <c r="AL2712" s="551" t="s">
        <v>6795</v>
      </c>
    </row>
    <row r="2713" spans="2:38" x14ac:dyDescent="0.2">
      <c r="B2713" s="240">
        <v>10272881</v>
      </c>
      <c r="C2713" s="240" t="s">
        <v>31</v>
      </c>
      <c r="D2713" s="240" t="s">
        <v>32</v>
      </c>
      <c r="E2713" s="240" t="s">
        <v>5899</v>
      </c>
      <c r="F2713" s="240">
        <v>406083</v>
      </c>
      <c r="G2713" s="240" t="s">
        <v>1504</v>
      </c>
      <c r="H2713" s="240" t="s">
        <v>333</v>
      </c>
      <c r="I2713" s="240">
        <v>26300</v>
      </c>
      <c r="J2713" s="240" t="s">
        <v>1143</v>
      </c>
      <c r="K2713" s="240" t="s">
        <v>1144</v>
      </c>
      <c r="L2713" s="240" t="s">
        <v>39</v>
      </c>
      <c r="M2713" s="240" t="s">
        <v>5900</v>
      </c>
      <c r="N2713" s="192" t="s">
        <v>2922</v>
      </c>
      <c r="Q2713" s="240" t="s">
        <v>6015</v>
      </c>
      <c r="R2713" s="331">
        <v>7356</v>
      </c>
      <c r="S2713" s="240" t="s">
        <v>5901</v>
      </c>
      <c r="T2713" s="240" t="s">
        <v>5902</v>
      </c>
      <c r="U2713" s="240" t="s">
        <v>3719</v>
      </c>
      <c r="V2713" s="240">
        <v>100010001376</v>
      </c>
      <c r="AJ2713" s="198" t="str">
        <f t="shared" si="48"/>
        <v>-</v>
      </c>
      <c r="AK2713" s="230">
        <v>2016</v>
      </c>
      <c r="AL2713" s="551" t="s">
        <v>6795</v>
      </c>
    </row>
    <row r="2714" spans="2:38" x14ac:dyDescent="0.2">
      <c r="B2714" s="240">
        <v>10287953</v>
      </c>
      <c r="C2714" s="240" t="s">
        <v>31</v>
      </c>
      <c r="D2714" s="240" t="s">
        <v>32</v>
      </c>
      <c r="E2714" s="240" t="s">
        <v>5899</v>
      </c>
      <c r="F2714" s="240">
        <v>406083</v>
      </c>
      <c r="G2714" s="240" t="s">
        <v>1504</v>
      </c>
      <c r="H2714" s="240" t="s">
        <v>333</v>
      </c>
      <c r="I2714" s="240">
        <v>27620</v>
      </c>
      <c r="J2714" s="240" t="s">
        <v>1143</v>
      </c>
      <c r="K2714" s="240" t="s">
        <v>1144</v>
      </c>
      <c r="L2714" s="240" t="s">
        <v>39</v>
      </c>
      <c r="M2714" s="240" t="s">
        <v>5900</v>
      </c>
      <c r="N2714" s="192" t="s">
        <v>2922</v>
      </c>
      <c r="Q2714" s="240" t="s">
        <v>5996</v>
      </c>
      <c r="R2714" s="331">
        <v>7357</v>
      </c>
      <c r="S2714" s="240" t="s">
        <v>5901</v>
      </c>
      <c r="T2714" s="240" t="s">
        <v>5902</v>
      </c>
      <c r="U2714" s="240" t="s">
        <v>3719</v>
      </c>
      <c r="V2714" s="240">
        <v>100010001376</v>
      </c>
      <c r="AJ2714" s="198" t="str">
        <f t="shared" si="48"/>
        <v>-</v>
      </c>
      <c r="AK2714" s="230">
        <v>2016</v>
      </c>
      <c r="AL2714" s="551" t="s">
        <v>6795</v>
      </c>
    </row>
    <row r="2715" spans="2:38" x14ac:dyDescent="0.2">
      <c r="B2715" s="240">
        <v>10263124</v>
      </c>
      <c r="C2715" s="240" t="s">
        <v>31</v>
      </c>
      <c r="D2715" s="240" t="s">
        <v>32</v>
      </c>
      <c r="E2715" s="240" t="s">
        <v>5445</v>
      </c>
      <c r="F2715" s="240">
        <v>416815</v>
      </c>
      <c r="G2715" s="240" t="s">
        <v>5446</v>
      </c>
      <c r="H2715" s="240" t="s">
        <v>1332</v>
      </c>
      <c r="I2715" s="240">
        <v>117700</v>
      </c>
      <c r="J2715" s="240" t="s">
        <v>486</v>
      </c>
      <c r="K2715" s="240" t="s">
        <v>553</v>
      </c>
      <c r="L2715" s="240" t="s">
        <v>39</v>
      </c>
      <c r="M2715" s="240" t="s">
        <v>5903</v>
      </c>
      <c r="N2715" s="192" t="s">
        <v>5356</v>
      </c>
      <c r="Q2715" s="240" t="s">
        <v>6006</v>
      </c>
      <c r="R2715" s="331">
        <v>7358</v>
      </c>
      <c r="S2715" s="240" t="s">
        <v>5901</v>
      </c>
      <c r="T2715" s="240" t="s">
        <v>5902</v>
      </c>
      <c r="U2715" s="240" t="s">
        <v>3719</v>
      </c>
      <c r="V2715" s="240">
        <v>100010001376</v>
      </c>
      <c r="AJ2715" s="198" t="str">
        <f t="shared" si="48"/>
        <v>-</v>
      </c>
      <c r="AK2715" s="230">
        <v>2016</v>
      </c>
      <c r="AL2715" s="551" t="s">
        <v>6795</v>
      </c>
    </row>
    <row r="2716" spans="2:38" x14ac:dyDescent="0.2">
      <c r="B2716" s="240">
        <v>10283786</v>
      </c>
      <c r="C2716" s="240" t="s">
        <v>31</v>
      </c>
      <c r="D2716" s="240" t="s">
        <v>32</v>
      </c>
      <c r="E2716" s="240" t="s">
        <v>5904</v>
      </c>
      <c r="F2716" s="240">
        <v>401744</v>
      </c>
      <c r="G2716" s="240" t="s">
        <v>3948</v>
      </c>
      <c r="H2716" s="240" t="s">
        <v>3301</v>
      </c>
      <c r="I2716" s="240">
        <v>30500</v>
      </c>
      <c r="J2716" s="240" t="s">
        <v>841</v>
      </c>
      <c r="K2716" s="240" t="s">
        <v>842</v>
      </c>
      <c r="L2716" s="240" t="s">
        <v>39</v>
      </c>
      <c r="M2716" s="240" t="s">
        <v>5903</v>
      </c>
      <c r="N2716" s="192" t="s">
        <v>5356</v>
      </c>
      <c r="Q2716" s="240" t="s">
        <v>6000</v>
      </c>
      <c r="R2716" s="331">
        <v>7359</v>
      </c>
      <c r="S2716" s="240" t="s">
        <v>5901</v>
      </c>
      <c r="T2716" s="240" t="s">
        <v>5902</v>
      </c>
      <c r="U2716" s="240" t="s">
        <v>3719</v>
      </c>
      <c r="V2716" s="240">
        <v>100010001376</v>
      </c>
      <c r="AJ2716" s="198" t="str">
        <f t="shared" si="48"/>
        <v>-</v>
      </c>
      <c r="AK2716" s="230">
        <v>2016</v>
      </c>
      <c r="AL2716" s="551" t="s">
        <v>6795</v>
      </c>
    </row>
    <row r="2717" spans="2:38" x14ac:dyDescent="0.2">
      <c r="B2717" s="240">
        <v>10283787</v>
      </c>
      <c r="C2717" s="240" t="s">
        <v>31</v>
      </c>
      <c r="D2717" s="240" t="s">
        <v>32</v>
      </c>
      <c r="E2717" s="240" t="s">
        <v>5904</v>
      </c>
      <c r="F2717" s="240">
        <v>401744</v>
      </c>
      <c r="G2717" s="240" t="s">
        <v>3948</v>
      </c>
      <c r="H2717" s="240" t="s">
        <v>3301</v>
      </c>
      <c r="I2717" s="240">
        <v>30600</v>
      </c>
      <c r="J2717" s="240" t="s">
        <v>534</v>
      </c>
      <c r="K2717" s="240" t="s">
        <v>537</v>
      </c>
      <c r="L2717" s="240" t="s">
        <v>39</v>
      </c>
      <c r="M2717" s="240" t="s">
        <v>5903</v>
      </c>
      <c r="N2717" s="192" t="s">
        <v>5356</v>
      </c>
      <c r="Q2717" s="240" t="s">
        <v>6001</v>
      </c>
      <c r="R2717" s="331">
        <v>7360</v>
      </c>
      <c r="S2717" s="240" t="s">
        <v>5901</v>
      </c>
      <c r="T2717" s="240" t="s">
        <v>5902</v>
      </c>
      <c r="U2717" s="240" t="s">
        <v>3719</v>
      </c>
      <c r="V2717" s="240">
        <v>100010001376</v>
      </c>
      <c r="AJ2717" s="198" t="str">
        <f t="shared" si="48"/>
        <v>-</v>
      </c>
      <c r="AK2717" s="230">
        <v>2016</v>
      </c>
      <c r="AL2717" s="551" t="s">
        <v>6795</v>
      </c>
    </row>
    <row r="2718" spans="2:38" x14ac:dyDescent="0.2">
      <c r="B2718" s="240">
        <v>10287237</v>
      </c>
      <c r="C2718" s="240" t="s">
        <v>31</v>
      </c>
      <c r="D2718" s="240" t="s">
        <v>75</v>
      </c>
      <c r="E2718" s="240" t="s">
        <v>5905</v>
      </c>
      <c r="F2718" s="240">
        <v>801564</v>
      </c>
      <c r="G2718" s="240" t="s">
        <v>5906</v>
      </c>
      <c r="H2718" s="240" t="s">
        <v>563</v>
      </c>
      <c r="I2718" s="240">
        <v>45</v>
      </c>
      <c r="J2718" s="240" t="s">
        <v>496</v>
      </c>
      <c r="K2718" s="240" t="s">
        <v>5907</v>
      </c>
      <c r="L2718" s="240" t="s">
        <v>39</v>
      </c>
      <c r="M2718" s="240" t="s">
        <v>5908</v>
      </c>
      <c r="Q2718" s="240" t="s">
        <v>5985</v>
      </c>
      <c r="R2718" s="331">
        <v>7361</v>
      </c>
      <c r="S2718" s="240" t="s">
        <v>5901</v>
      </c>
      <c r="T2718" s="240" t="s">
        <v>5902</v>
      </c>
      <c r="U2718" s="240" t="s">
        <v>3719</v>
      </c>
      <c r="V2718" s="240">
        <v>100010001376</v>
      </c>
      <c r="AJ2718" s="198" t="str">
        <f t="shared" si="48"/>
        <v>-</v>
      </c>
      <c r="AK2718" s="230">
        <v>2016</v>
      </c>
      <c r="AL2718" s="551" t="s">
        <v>6795</v>
      </c>
    </row>
    <row r="2719" spans="2:38" x14ac:dyDescent="0.2">
      <c r="B2719" s="240">
        <v>10286712</v>
      </c>
      <c r="C2719" s="240" t="s">
        <v>31</v>
      </c>
      <c r="D2719" s="240" t="s">
        <v>75</v>
      </c>
      <c r="E2719" s="240" t="s">
        <v>5909</v>
      </c>
      <c r="F2719" s="240">
        <v>415421</v>
      </c>
      <c r="G2719" s="240" t="s">
        <v>5910</v>
      </c>
      <c r="H2719" s="240" t="s">
        <v>5911</v>
      </c>
      <c r="I2719" s="240">
        <v>40</v>
      </c>
      <c r="J2719" s="240" t="s">
        <v>841</v>
      </c>
      <c r="K2719" s="240" t="s">
        <v>842</v>
      </c>
      <c r="L2719" s="240" t="s">
        <v>39</v>
      </c>
      <c r="M2719" s="240" t="s">
        <v>5912</v>
      </c>
      <c r="N2719" s="192" t="s">
        <v>5356</v>
      </c>
      <c r="Q2719" s="240" t="s">
        <v>6004</v>
      </c>
      <c r="R2719" s="331">
        <v>7362</v>
      </c>
      <c r="S2719" s="240" t="s">
        <v>5901</v>
      </c>
      <c r="T2719" s="240" t="s">
        <v>5902</v>
      </c>
      <c r="U2719" s="240" t="s">
        <v>3719</v>
      </c>
      <c r="V2719" s="240">
        <v>100010001376</v>
      </c>
      <c r="AJ2719" s="198" t="str">
        <f t="shared" si="48"/>
        <v>-</v>
      </c>
      <c r="AK2719" s="230">
        <v>2016</v>
      </c>
      <c r="AL2719" s="551" t="s">
        <v>6795</v>
      </c>
    </row>
    <row r="2720" spans="2:38" ht="48" x14ac:dyDescent="0.2">
      <c r="B2720" s="253" t="s">
        <v>5913</v>
      </c>
      <c r="C2720" s="240" t="s">
        <v>31</v>
      </c>
      <c r="D2720" s="240" t="s">
        <v>75</v>
      </c>
      <c r="E2720" s="240" t="s">
        <v>5909</v>
      </c>
      <c r="F2720" s="240">
        <v>415421</v>
      </c>
      <c r="G2720" s="240" t="s">
        <v>5910</v>
      </c>
      <c r="H2720" s="240" t="s">
        <v>5911</v>
      </c>
      <c r="I2720" s="240">
        <v>50</v>
      </c>
      <c r="J2720" s="240" t="s">
        <v>534</v>
      </c>
      <c r="K2720" s="240" t="s">
        <v>537</v>
      </c>
      <c r="L2720" s="240" t="s">
        <v>39</v>
      </c>
      <c r="M2720" s="240" t="s">
        <v>5912</v>
      </c>
      <c r="N2720" s="192" t="s">
        <v>5356</v>
      </c>
      <c r="Q2720" s="240" t="s">
        <v>6002</v>
      </c>
      <c r="R2720" s="331">
        <v>7363</v>
      </c>
      <c r="S2720" s="240" t="s">
        <v>5901</v>
      </c>
      <c r="T2720" s="240" t="s">
        <v>5902</v>
      </c>
      <c r="U2720" s="240" t="s">
        <v>3719</v>
      </c>
      <c r="V2720" s="240">
        <v>100010001376</v>
      </c>
      <c r="AJ2720" s="198" t="str">
        <f t="shared" si="48"/>
        <v>-</v>
      </c>
      <c r="AK2720" s="230">
        <v>2016</v>
      </c>
      <c r="AL2720" s="551" t="s">
        <v>6795</v>
      </c>
    </row>
    <row r="2721" spans="2:38" x14ac:dyDescent="0.2">
      <c r="B2721" s="240">
        <v>10271365</v>
      </c>
      <c r="C2721" s="240" t="s">
        <v>31</v>
      </c>
      <c r="D2721" s="240" t="s">
        <v>32</v>
      </c>
      <c r="E2721" s="240" t="s">
        <v>5740</v>
      </c>
      <c r="F2721" s="240">
        <v>201950</v>
      </c>
      <c r="G2721" s="240" t="s">
        <v>5741</v>
      </c>
      <c r="H2721" s="240" t="s">
        <v>35</v>
      </c>
      <c r="I2721" s="240">
        <v>40600</v>
      </c>
      <c r="J2721" s="240" t="s">
        <v>449</v>
      </c>
      <c r="K2721" s="240" t="s">
        <v>1080</v>
      </c>
      <c r="L2721" s="240" t="s">
        <v>39</v>
      </c>
      <c r="M2721" s="240" t="s">
        <v>5914</v>
      </c>
      <c r="N2721" s="192" t="s">
        <v>2922</v>
      </c>
      <c r="Q2721" s="240" t="s">
        <v>5994</v>
      </c>
      <c r="R2721" s="331">
        <v>7364</v>
      </c>
      <c r="S2721" s="240" t="s">
        <v>5901</v>
      </c>
      <c r="T2721" s="240" t="s">
        <v>5902</v>
      </c>
      <c r="U2721" s="240" t="s">
        <v>3719</v>
      </c>
      <c r="V2721" s="240">
        <v>100010001376</v>
      </c>
      <c r="AJ2721" s="198" t="str">
        <f t="shared" si="48"/>
        <v>-</v>
      </c>
      <c r="AK2721" s="230">
        <v>2016</v>
      </c>
      <c r="AL2721" s="551" t="s">
        <v>6795</v>
      </c>
    </row>
    <row r="2722" spans="2:38" x14ac:dyDescent="0.2">
      <c r="B2722" s="240">
        <v>10283798</v>
      </c>
      <c r="C2722" s="240" t="s">
        <v>31</v>
      </c>
      <c r="D2722" s="240" t="s">
        <v>32</v>
      </c>
      <c r="E2722" s="240" t="s">
        <v>5904</v>
      </c>
      <c r="F2722" s="240">
        <v>401744</v>
      </c>
      <c r="G2722" s="240" t="s">
        <v>3948</v>
      </c>
      <c r="H2722" s="240" t="s">
        <v>3301</v>
      </c>
      <c r="I2722" s="240">
        <v>10300</v>
      </c>
      <c r="J2722" s="240" t="s">
        <v>4302</v>
      </c>
      <c r="K2722" s="240" t="s">
        <v>950</v>
      </c>
      <c r="L2722" s="240" t="s">
        <v>39</v>
      </c>
      <c r="M2722" s="240" t="s">
        <v>5914</v>
      </c>
      <c r="N2722" s="192" t="s">
        <v>5924</v>
      </c>
      <c r="Q2722" s="240" t="s">
        <v>5998</v>
      </c>
      <c r="R2722" s="331">
        <v>7365</v>
      </c>
      <c r="S2722" s="240" t="s">
        <v>5901</v>
      </c>
      <c r="T2722" s="240" t="s">
        <v>5902</v>
      </c>
      <c r="U2722" s="240" t="s">
        <v>3719</v>
      </c>
      <c r="V2722" s="240">
        <v>100010001376</v>
      </c>
      <c r="AJ2722" s="198" t="str">
        <f t="shared" si="48"/>
        <v>-</v>
      </c>
      <c r="AK2722" s="230">
        <v>2016</v>
      </c>
      <c r="AL2722" s="551" t="s">
        <v>6795</v>
      </c>
    </row>
    <row r="2723" spans="2:38" x14ac:dyDescent="0.2">
      <c r="B2723" s="240">
        <v>10283799</v>
      </c>
      <c r="C2723" s="240" t="s">
        <v>31</v>
      </c>
      <c r="D2723" s="240" t="s">
        <v>32</v>
      </c>
      <c r="E2723" s="240" t="s">
        <v>5904</v>
      </c>
      <c r="F2723" s="240">
        <v>401744</v>
      </c>
      <c r="G2723" s="240" t="s">
        <v>3948</v>
      </c>
      <c r="H2723" s="240" t="s">
        <v>3301</v>
      </c>
      <c r="I2723" s="240">
        <v>20200</v>
      </c>
      <c r="J2723" s="240" t="s">
        <v>4309</v>
      </c>
      <c r="K2723" s="240" t="s">
        <v>445</v>
      </c>
      <c r="L2723" s="240" t="s">
        <v>39</v>
      </c>
      <c r="M2723" s="240" t="s">
        <v>5914</v>
      </c>
      <c r="N2723" s="192" t="s">
        <v>5924</v>
      </c>
      <c r="Q2723" s="240" t="s">
        <v>5997</v>
      </c>
      <c r="R2723" s="331">
        <v>7366</v>
      </c>
      <c r="S2723" s="240" t="s">
        <v>5901</v>
      </c>
      <c r="T2723" s="240" t="s">
        <v>5902</v>
      </c>
      <c r="U2723" s="240" t="s">
        <v>3719</v>
      </c>
      <c r="V2723" s="240">
        <v>100010001376</v>
      </c>
      <c r="AJ2723" s="198" t="str">
        <f t="shared" si="48"/>
        <v>-</v>
      </c>
      <c r="AK2723" s="230">
        <v>2016</v>
      </c>
      <c r="AL2723" s="551" t="s">
        <v>6795</v>
      </c>
    </row>
    <row r="2724" spans="2:38" x14ac:dyDescent="0.2">
      <c r="B2724" s="240">
        <v>10274842</v>
      </c>
      <c r="C2724" s="240" t="s">
        <v>31</v>
      </c>
      <c r="D2724" s="240" t="s">
        <v>32</v>
      </c>
      <c r="E2724" s="240" t="s">
        <v>5784</v>
      </c>
      <c r="F2724" s="240">
        <v>400652</v>
      </c>
      <c r="G2724" s="240" t="s">
        <v>5262</v>
      </c>
      <c r="H2724" s="240" t="s">
        <v>252</v>
      </c>
      <c r="I2724" s="240">
        <v>40600</v>
      </c>
      <c r="J2724" s="240" t="s">
        <v>1143</v>
      </c>
      <c r="K2724" s="240" t="s">
        <v>1144</v>
      </c>
      <c r="L2724" s="240" t="s">
        <v>39</v>
      </c>
      <c r="M2724" s="240" t="s">
        <v>5915</v>
      </c>
      <c r="Q2724" s="240" t="s">
        <v>5916</v>
      </c>
      <c r="R2724" s="331">
        <v>7349</v>
      </c>
      <c r="S2724" s="240" t="s">
        <v>5901</v>
      </c>
      <c r="T2724" s="240" t="s">
        <v>5902</v>
      </c>
      <c r="U2724" s="240" t="s">
        <v>3719</v>
      </c>
      <c r="V2724" s="240">
        <v>100010001376</v>
      </c>
      <c r="AJ2724" s="198" t="str">
        <f t="shared" si="48"/>
        <v>-</v>
      </c>
      <c r="AK2724" s="230">
        <v>2016</v>
      </c>
      <c r="AL2724" s="551" t="s">
        <v>6795</v>
      </c>
    </row>
    <row r="2725" spans="2:38" x14ac:dyDescent="0.2">
      <c r="B2725" s="240">
        <v>10274790</v>
      </c>
      <c r="C2725" s="240" t="s">
        <v>31</v>
      </c>
      <c r="D2725" s="240" t="s">
        <v>32</v>
      </c>
      <c r="E2725" s="240" t="s">
        <v>5784</v>
      </c>
      <c r="F2725" s="240">
        <v>400652</v>
      </c>
      <c r="G2725" s="240" t="s">
        <v>5262</v>
      </c>
      <c r="H2725" s="240" t="s">
        <v>252</v>
      </c>
      <c r="I2725" s="240">
        <v>47400</v>
      </c>
      <c r="J2725" s="240" t="s">
        <v>496</v>
      </c>
      <c r="K2725" s="240" t="s">
        <v>497</v>
      </c>
      <c r="L2725" s="240" t="s">
        <v>39</v>
      </c>
      <c r="M2725" s="240" t="s">
        <v>5915</v>
      </c>
      <c r="N2725" s="192" t="s">
        <v>6227</v>
      </c>
      <c r="Q2725" s="240" t="s">
        <v>6299</v>
      </c>
      <c r="R2725" s="331">
        <v>7350</v>
      </c>
      <c r="S2725" s="240" t="s">
        <v>5901</v>
      </c>
      <c r="T2725" s="240" t="s">
        <v>5902</v>
      </c>
      <c r="U2725" s="240" t="s">
        <v>3719</v>
      </c>
      <c r="V2725" s="240">
        <v>100010001376</v>
      </c>
      <c r="AJ2725" s="198" t="str">
        <f t="shared" si="48"/>
        <v>-</v>
      </c>
      <c r="AK2725" s="230">
        <v>2016</v>
      </c>
      <c r="AL2725" s="551" t="s">
        <v>6795</v>
      </c>
    </row>
    <row r="2726" spans="2:38" x14ac:dyDescent="0.2">
      <c r="B2726" s="240">
        <v>10274849</v>
      </c>
      <c r="C2726" s="240" t="s">
        <v>31</v>
      </c>
      <c r="D2726" s="240" t="s">
        <v>32</v>
      </c>
      <c r="E2726" s="240" t="s">
        <v>5784</v>
      </c>
      <c r="F2726" s="240">
        <v>400652</v>
      </c>
      <c r="G2726" s="240" t="s">
        <v>5262</v>
      </c>
      <c r="H2726" s="240" t="s">
        <v>252</v>
      </c>
      <c r="I2726" s="240">
        <v>62600</v>
      </c>
      <c r="J2726" s="240" t="s">
        <v>4309</v>
      </c>
      <c r="K2726" s="240" t="s">
        <v>445</v>
      </c>
      <c r="L2726" s="240" t="s">
        <v>39</v>
      </c>
      <c r="M2726" s="240" t="s">
        <v>5915</v>
      </c>
      <c r="N2726" s="192" t="s">
        <v>2922</v>
      </c>
      <c r="Q2726" s="240" t="s">
        <v>5945</v>
      </c>
      <c r="R2726" s="331">
        <v>7351</v>
      </c>
      <c r="S2726" s="240" t="s">
        <v>5901</v>
      </c>
      <c r="T2726" s="240" t="s">
        <v>5902</v>
      </c>
      <c r="U2726" s="240" t="s">
        <v>3719</v>
      </c>
      <c r="V2726" s="240">
        <v>100010001376</v>
      </c>
      <c r="AJ2726" s="198" t="str">
        <f t="shared" si="48"/>
        <v>-</v>
      </c>
      <c r="AK2726" s="230">
        <v>2016</v>
      </c>
      <c r="AL2726" s="551" t="s">
        <v>6795</v>
      </c>
    </row>
    <row r="2727" spans="2:38" ht="32" x14ac:dyDescent="0.2">
      <c r="B2727" s="253" t="s">
        <v>5941</v>
      </c>
      <c r="C2727" s="240" t="s">
        <v>31</v>
      </c>
      <c r="D2727" s="240" t="s">
        <v>32</v>
      </c>
      <c r="E2727" s="240" t="s">
        <v>5925</v>
      </c>
      <c r="F2727" s="240">
        <v>417838</v>
      </c>
      <c r="G2727" s="240" t="s">
        <v>5926</v>
      </c>
      <c r="H2727" s="240" t="s">
        <v>351</v>
      </c>
      <c r="I2727" s="240">
        <v>70400</v>
      </c>
      <c r="J2727" s="240" t="s">
        <v>5927</v>
      </c>
      <c r="K2727" s="240" t="s">
        <v>3429</v>
      </c>
      <c r="L2727" s="240" t="s">
        <v>39</v>
      </c>
      <c r="M2727" s="240" t="s">
        <v>5915</v>
      </c>
      <c r="Q2727" s="240" t="s">
        <v>5950</v>
      </c>
      <c r="R2727" s="331">
        <v>7370</v>
      </c>
      <c r="S2727" s="240" t="s">
        <v>5901</v>
      </c>
      <c r="T2727" s="240" t="s">
        <v>5902</v>
      </c>
      <c r="U2727" s="240" t="s">
        <v>5380</v>
      </c>
      <c r="V2727" s="240">
        <v>100010001376</v>
      </c>
      <c r="AJ2727" s="198" t="str">
        <f t="shared" si="48"/>
        <v>-</v>
      </c>
      <c r="AK2727" s="230">
        <v>2016</v>
      </c>
      <c r="AL2727" s="551" t="s">
        <v>6795</v>
      </c>
    </row>
    <row r="2728" spans="2:38" ht="32" x14ac:dyDescent="0.2">
      <c r="B2728" s="253" t="s">
        <v>5928</v>
      </c>
      <c r="C2728" s="240" t="s">
        <v>31</v>
      </c>
      <c r="D2728" s="240" t="s">
        <v>32</v>
      </c>
      <c r="E2728" s="240" t="s">
        <v>5929</v>
      </c>
      <c r="F2728" s="240">
        <v>404248</v>
      </c>
      <c r="G2728" s="240" t="s">
        <v>5930</v>
      </c>
      <c r="H2728" s="240" t="s">
        <v>2398</v>
      </c>
      <c r="I2728" s="240">
        <v>100</v>
      </c>
      <c r="J2728" s="240" t="s">
        <v>1942</v>
      </c>
      <c r="K2728" s="240" t="s">
        <v>5931</v>
      </c>
      <c r="L2728" s="240" t="s">
        <v>39</v>
      </c>
      <c r="M2728" s="240" t="s">
        <v>5900</v>
      </c>
      <c r="Q2728" s="240" t="s">
        <v>5946</v>
      </c>
      <c r="R2728" s="331">
        <v>7371</v>
      </c>
      <c r="S2728" s="240" t="s">
        <v>5901</v>
      </c>
      <c r="T2728" s="240" t="s">
        <v>5902</v>
      </c>
      <c r="U2728" s="240" t="s">
        <v>5380</v>
      </c>
      <c r="V2728" s="240">
        <v>100010001376</v>
      </c>
      <c r="AJ2728" s="198" t="str">
        <f t="shared" si="48"/>
        <v>-</v>
      </c>
      <c r="AK2728" s="230">
        <v>2016</v>
      </c>
      <c r="AL2728" s="551" t="s">
        <v>6795</v>
      </c>
    </row>
    <row r="2729" spans="2:38" ht="32" x14ac:dyDescent="0.2">
      <c r="B2729" s="253" t="s">
        <v>5932</v>
      </c>
      <c r="C2729" s="240" t="s">
        <v>31</v>
      </c>
      <c r="D2729" s="240" t="s">
        <v>32</v>
      </c>
      <c r="E2729" s="240" t="s">
        <v>5899</v>
      </c>
      <c r="F2729" s="240">
        <v>406083</v>
      </c>
      <c r="G2729" s="240" t="s">
        <v>1504</v>
      </c>
      <c r="H2729" s="240" t="s">
        <v>333</v>
      </c>
      <c r="I2729" s="240">
        <v>40100</v>
      </c>
      <c r="J2729" s="240" t="s">
        <v>989</v>
      </c>
      <c r="K2729" s="240" t="s">
        <v>3429</v>
      </c>
      <c r="L2729" s="240" t="s">
        <v>39</v>
      </c>
      <c r="M2729" s="240" t="s">
        <v>5900</v>
      </c>
      <c r="Q2729" s="240" t="s">
        <v>5933</v>
      </c>
      <c r="R2729" s="331">
        <v>7372</v>
      </c>
      <c r="S2729" s="240" t="s">
        <v>5901</v>
      </c>
      <c r="T2729" s="240" t="s">
        <v>5902</v>
      </c>
      <c r="U2729" s="240" t="s">
        <v>5380</v>
      </c>
      <c r="V2729" s="240">
        <v>100010001376</v>
      </c>
      <c r="AJ2729" s="198" t="str">
        <f t="shared" si="48"/>
        <v>-</v>
      </c>
      <c r="AK2729" s="230">
        <v>2016</v>
      </c>
      <c r="AL2729" s="551" t="s">
        <v>6795</v>
      </c>
    </row>
    <row r="2730" spans="2:38" ht="32" x14ac:dyDescent="0.2">
      <c r="B2730" s="253" t="s">
        <v>5934</v>
      </c>
      <c r="C2730" s="240" t="s">
        <v>31</v>
      </c>
      <c r="D2730" s="240" t="s">
        <v>32</v>
      </c>
      <c r="E2730" s="240" t="s">
        <v>5899</v>
      </c>
      <c r="F2730" s="240">
        <v>406083</v>
      </c>
      <c r="G2730" s="240" t="s">
        <v>1504</v>
      </c>
      <c r="H2730" s="240" t="s">
        <v>333</v>
      </c>
      <c r="I2730" s="240">
        <v>41500</v>
      </c>
      <c r="J2730" s="240" t="s">
        <v>564</v>
      </c>
      <c r="K2730" s="240" t="s">
        <v>3429</v>
      </c>
      <c r="L2730" s="240" t="s">
        <v>39</v>
      </c>
      <c r="M2730" s="240" t="s">
        <v>5900</v>
      </c>
      <c r="Q2730" s="240" t="s">
        <v>5933</v>
      </c>
      <c r="R2730" s="331">
        <v>7373</v>
      </c>
      <c r="S2730" s="240" t="s">
        <v>5901</v>
      </c>
      <c r="T2730" s="240" t="s">
        <v>5902</v>
      </c>
      <c r="U2730" s="240" t="s">
        <v>5380</v>
      </c>
      <c r="V2730" s="240">
        <v>100010001376</v>
      </c>
      <c r="AJ2730" s="198" t="str">
        <f t="shared" si="48"/>
        <v>-</v>
      </c>
      <c r="AK2730" s="230">
        <v>2016</v>
      </c>
      <c r="AL2730" s="551" t="s">
        <v>6795</v>
      </c>
    </row>
    <row r="2731" spans="2:38" ht="32" x14ac:dyDescent="0.2">
      <c r="B2731" s="253" t="s">
        <v>5935</v>
      </c>
      <c r="C2731" s="240" t="s">
        <v>31</v>
      </c>
      <c r="D2731" s="240" t="s">
        <v>32</v>
      </c>
      <c r="E2731" s="240" t="s">
        <v>5936</v>
      </c>
      <c r="F2731" s="240">
        <v>417734</v>
      </c>
      <c r="G2731" s="240" t="s">
        <v>5937</v>
      </c>
      <c r="H2731" s="240" t="s">
        <v>431</v>
      </c>
      <c r="I2731" s="240">
        <v>40100</v>
      </c>
      <c r="J2731" s="240" t="s">
        <v>362</v>
      </c>
      <c r="K2731" s="240" t="s">
        <v>3429</v>
      </c>
      <c r="L2731" s="240" t="s">
        <v>39</v>
      </c>
      <c r="M2731" s="240" t="s">
        <v>5903</v>
      </c>
      <c r="Q2731" s="240" t="s">
        <v>5933</v>
      </c>
      <c r="R2731" s="331">
        <v>7374</v>
      </c>
      <c r="S2731" s="240" t="s">
        <v>5901</v>
      </c>
      <c r="T2731" s="240" t="s">
        <v>5902</v>
      </c>
      <c r="U2731" s="240" t="s">
        <v>5380</v>
      </c>
      <c r="V2731" s="240">
        <v>100010001376</v>
      </c>
      <c r="AJ2731" s="198" t="str">
        <f t="shared" si="48"/>
        <v>-</v>
      </c>
      <c r="AK2731" s="230">
        <v>2016</v>
      </c>
      <c r="AL2731" s="551" t="s">
        <v>6795</v>
      </c>
    </row>
    <row r="2732" spans="2:38" ht="32" x14ac:dyDescent="0.2">
      <c r="B2732" s="253" t="s">
        <v>5938</v>
      </c>
      <c r="C2732" s="240" t="s">
        <v>31</v>
      </c>
      <c r="D2732" s="240" t="s">
        <v>32</v>
      </c>
      <c r="E2732" s="240" t="s">
        <v>5939</v>
      </c>
      <c r="F2732" s="240">
        <v>409922</v>
      </c>
      <c r="G2732" s="240" t="s">
        <v>2397</v>
      </c>
      <c r="H2732" s="240" t="s">
        <v>2398</v>
      </c>
      <c r="I2732" s="240">
        <v>50400</v>
      </c>
      <c r="J2732" s="240" t="s">
        <v>5940</v>
      </c>
      <c r="K2732" s="240" t="s">
        <v>3429</v>
      </c>
      <c r="L2732" s="240" t="s">
        <v>39</v>
      </c>
      <c r="M2732" s="240" t="s">
        <v>5903</v>
      </c>
      <c r="Q2732" s="240" t="s">
        <v>5952</v>
      </c>
      <c r="R2732" s="331">
        <v>7375</v>
      </c>
      <c r="S2732" s="240" t="s">
        <v>5901</v>
      </c>
      <c r="T2732" s="240" t="s">
        <v>5902</v>
      </c>
      <c r="U2732" s="240" t="s">
        <v>5380</v>
      </c>
      <c r="V2732" s="240">
        <v>100010001376</v>
      </c>
      <c r="AJ2732" s="198" t="str">
        <f t="shared" si="48"/>
        <v>-</v>
      </c>
      <c r="AK2732" s="230">
        <v>2016</v>
      </c>
      <c r="AL2732" s="551" t="s">
        <v>6795</v>
      </c>
    </row>
    <row r="2733" spans="2:38" ht="32" x14ac:dyDescent="0.2">
      <c r="B2733" s="253" t="s">
        <v>5954</v>
      </c>
      <c r="C2733" s="240" t="s">
        <v>31</v>
      </c>
      <c r="D2733" s="240" t="s">
        <v>32</v>
      </c>
      <c r="E2733" s="240" t="s">
        <v>5955</v>
      </c>
      <c r="F2733" s="240">
        <v>401016</v>
      </c>
      <c r="G2733" s="240" t="s">
        <v>5319</v>
      </c>
      <c r="H2733" s="240" t="s">
        <v>2398</v>
      </c>
      <c r="I2733" s="240">
        <v>11600</v>
      </c>
      <c r="J2733" s="240" t="s">
        <v>1143</v>
      </c>
      <c r="K2733" s="240" t="s">
        <v>1144</v>
      </c>
      <c r="L2733" s="240" t="s">
        <v>39</v>
      </c>
      <c r="M2733" s="240" t="s">
        <v>5956</v>
      </c>
      <c r="N2733" s="192" t="s">
        <v>5356</v>
      </c>
      <c r="Q2733" s="240" t="s">
        <v>5999</v>
      </c>
      <c r="R2733" s="331">
        <v>7394</v>
      </c>
      <c r="S2733" s="240" t="s">
        <v>5956</v>
      </c>
      <c r="T2733" s="240" t="s">
        <v>5957</v>
      </c>
      <c r="U2733" s="240" t="s">
        <v>3719</v>
      </c>
      <c r="V2733" s="240">
        <v>100010001376</v>
      </c>
      <c r="AJ2733" s="198" t="str">
        <f t="shared" si="48"/>
        <v>-</v>
      </c>
      <c r="AK2733" s="230">
        <v>2016</v>
      </c>
      <c r="AL2733" s="551" t="s">
        <v>6795</v>
      </c>
    </row>
    <row r="2734" spans="2:38" x14ac:dyDescent="0.2">
      <c r="B2734" s="240">
        <v>10285472</v>
      </c>
      <c r="C2734" s="240" t="s">
        <v>31</v>
      </c>
      <c r="D2734" s="240" t="s">
        <v>32</v>
      </c>
      <c r="E2734" s="240" t="s">
        <v>5955</v>
      </c>
      <c r="F2734" s="240">
        <v>401016</v>
      </c>
      <c r="G2734" s="240" t="s">
        <v>5319</v>
      </c>
      <c r="H2734" s="240" t="s">
        <v>2398</v>
      </c>
      <c r="I2734" s="240">
        <v>22500</v>
      </c>
      <c r="J2734" s="240" t="s">
        <v>1143</v>
      </c>
      <c r="K2734" s="240" t="s">
        <v>1144</v>
      </c>
      <c r="L2734" s="240" t="s">
        <v>39</v>
      </c>
      <c r="M2734" s="240" t="s">
        <v>5956</v>
      </c>
      <c r="N2734" s="192" t="s">
        <v>6227</v>
      </c>
      <c r="Q2734" s="240" t="s">
        <v>6287</v>
      </c>
      <c r="R2734" s="331">
        <v>7395</v>
      </c>
      <c r="S2734" s="240" t="s">
        <v>5956</v>
      </c>
      <c r="T2734" s="240" t="s">
        <v>5957</v>
      </c>
      <c r="U2734" s="240" t="s">
        <v>3719</v>
      </c>
      <c r="V2734" s="240">
        <v>100010001376</v>
      </c>
      <c r="AJ2734" s="198" t="str">
        <f t="shared" si="48"/>
        <v>-</v>
      </c>
      <c r="AK2734" s="230">
        <v>2016</v>
      </c>
      <c r="AL2734" s="551" t="s">
        <v>6795</v>
      </c>
    </row>
    <row r="2735" spans="2:38" x14ac:dyDescent="0.2">
      <c r="B2735" s="240">
        <v>10271468</v>
      </c>
      <c r="C2735" s="240" t="s">
        <v>31</v>
      </c>
      <c r="D2735" s="240" t="s">
        <v>32</v>
      </c>
      <c r="E2735" s="240" t="s">
        <v>5740</v>
      </c>
      <c r="F2735" s="240">
        <v>201950</v>
      </c>
      <c r="G2735" s="240" t="s">
        <v>5741</v>
      </c>
      <c r="H2735" s="240" t="s">
        <v>35</v>
      </c>
      <c r="I2735" s="240">
        <v>33000</v>
      </c>
      <c r="J2735" s="240" t="s">
        <v>207</v>
      </c>
      <c r="K2735" s="240" t="s">
        <v>3422</v>
      </c>
      <c r="L2735" s="240" t="s">
        <v>39</v>
      </c>
      <c r="M2735" s="240" t="s">
        <v>5956</v>
      </c>
      <c r="N2735" s="192" t="s">
        <v>4710</v>
      </c>
      <c r="Q2735" s="240" t="s">
        <v>6286</v>
      </c>
      <c r="R2735" s="331">
        <v>7396</v>
      </c>
      <c r="S2735" s="240" t="s">
        <v>5956</v>
      </c>
      <c r="T2735" s="240" t="s">
        <v>5957</v>
      </c>
      <c r="U2735" s="240" t="s">
        <v>3719</v>
      </c>
      <c r="V2735" s="240">
        <v>100010001376</v>
      </c>
      <c r="AJ2735" s="198" t="str">
        <f t="shared" si="48"/>
        <v>-</v>
      </c>
      <c r="AK2735" s="230">
        <v>2016</v>
      </c>
      <c r="AL2735" s="551" t="s">
        <v>6795</v>
      </c>
    </row>
    <row r="2736" spans="2:38" x14ac:dyDescent="0.2">
      <c r="B2736" s="240">
        <v>10285726</v>
      </c>
      <c r="C2736" s="240" t="s">
        <v>31</v>
      </c>
      <c r="D2736" s="240" t="s">
        <v>32</v>
      </c>
      <c r="E2736" s="240" t="s">
        <v>5849</v>
      </c>
      <c r="F2736" s="240">
        <v>417390</v>
      </c>
      <c r="G2736" s="240" t="s">
        <v>5850</v>
      </c>
      <c r="H2736" s="240" t="s">
        <v>409</v>
      </c>
      <c r="I2736" s="240">
        <v>62901</v>
      </c>
      <c r="J2736" s="240" t="s">
        <v>4012</v>
      </c>
      <c r="K2736" s="240" t="s">
        <v>4013</v>
      </c>
      <c r="L2736" s="240" t="s">
        <v>39</v>
      </c>
      <c r="M2736" s="240" t="s">
        <v>5956</v>
      </c>
      <c r="Q2736" s="240" t="s">
        <v>6009</v>
      </c>
      <c r="R2736" s="331">
        <v>7397</v>
      </c>
      <c r="S2736" s="240" t="s">
        <v>5956</v>
      </c>
      <c r="T2736" s="240" t="s">
        <v>5957</v>
      </c>
      <c r="U2736" s="240" t="s">
        <v>3719</v>
      </c>
      <c r="V2736" s="240">
        <v>100010001376</v>
      </c>
      <c r="AJ2736" s="198" t="str">
        <f t="shared" si="48"/>
        <v>-</v>
      </c>
      <c r="AK2736" s="230">
        <v>2016</v>
      </c>
      <c r="AL2736" s="551" t="s">
        <v>6795</v>
      </c>
    </row>
    <row r="2737" spans="2:38" x14ac:dyDescent="0.2">
      <c r="B2737" s="240">
        <v>10289453</v>
      </c>
      <c r="C2737" s="240" t="s">
        <v>31</v>
      </c>
      <c r="D2737" s="240" t="s">
        <v>75</v>
      </c>
      <c r="E2737" s="240" t="s">
        <v>5958</v>
      </c>
      <c r="F2737" s="240">
        <v>414139</v>
      </c>
      <c r="G2737" s="240" t="s">
        <v>5400</v>
      </c>
      <c r="H2737" s="240" t="s">
        <v>1233</v>
      </c>
      <c r="I2737" s="240">
        <v>186</v>
      </c>
      <c r="J2737" s="240" t="s">
        <v>474</v>
      </c>
      <c r="K2737" s="240" t="s">
        <v>5959</v>
      </c>
      <c r="L2737" s="240" t="s">
        <v>39</v>
      </c>
      <c r="M2737" s="240" t="s">
        <v>5960</v>
      </c>
      <c r="N2737" s="192" t="s">
        <v>5993</v>
      </c>
      <c r="Q2737" s="240" t="s">
        <v>6010</v>
      </c>
      <c r="R2737" s="331">
        <v>7398</v>
      </c>
      <c r="S2737" s="240" t="s">
        <v>5956</v>
      </c>
      <c r="T2737" s="240" t="s">
        <v>5957</v>
      </c>
      <c r="U2737" s="240" t="s">
        <v>3719</v>
      </c>
      <c r="V2737" s="240">
        <v>100010001376</v>
      </c>
      <c r="AJ2737" s="198" t="str">
        <f t="shared" si="48"/>
        <v>-</v>
      </c>
      <c r="AK2737" s="230">
        <v>2016</v>
      </c>
      <c r="AL2737" s="551" t="s">
        <v>6795</v>
      </c>
    </row>
    <row r="2738" spans="2:38" ht="48" x14ac:dyDescent="0.2">
      <c r="B2738" s="253" t="s">
        <v>5961</v>
      </c>
      <c r="C2738" s="240" t="s">
        <v>31</v>
      </c>
      <c r="D2738" s="240" t="s">
        <v>32</v>
      </c>
      <c r="E2738" s="240" t="s">
        <v>5939</v>
      </c>
      <c r="F2738" s="240">
        <v>409922</v>
      </c>
      <c r="G2738" s="240" t="s">
        <v>2397</v>
      </c>
      <c r="H2738" s="240" t="s">
        <v>2398</v>
      </c>
      <c r="I2738" s="240">
        <v>101700</v>
      </c>
      <c r="J2738" s="240" t="s">
        <v>534</v>
      </c>
      <c r="K2738" s="240" t="s">
        <v>537</v>
      </c>
      <c r="L2738" s="240" t="s">
        <v>39</v>
      </c>
      <c r="M2738" s="240" t="s">
        <v>5962</v>
      </c>
      <c r="N2738" s="192" t="s">
        <v>5356</v>
      </c>
      <c r="Q2738" s="240" t="s">
        <v>6003</v>
      </c>
      <c r="R2738" s="331">
        <v>7399</v>
      </c>
      <c r="S2738" s="240" t="s">
        <v>5956</v>
      </c>
      <c r="T2738" s="240" t="s">
        <v>5957</v>
      </c>
      <c r="U2738" s="240" t="s">
        <v>3719</v>
      </c>
      <c r="V2738" s="240">
        <v>100010001376</v>
      </c>
      <c r="AJ2738" s="198" t="str">
        <f t="shared" si="48"/>
        <v>-</v>
      </c>
      <c r="AK2738" s="230">
        <v>2016</v>
      </c>
      <c r="AL2738" s="551" t="s">
        <v>6795</v>
      </c>
    </row>
    <row r="2739" spans="2:38" x14ac:dyDescent="0.2">
      <c r="B2739" s="240">
        <v>10289262</v>
      </c>
      <c r="C2739" s="240" t="s">
        <v>31</v>
      </c>
      <c r="D2739" s="240" t="s">
        <v>32</v>
      </c>
      <c r="E2739" s="240" t="s">
        <v>5963</v>
      </c>
      <c r="F2739" s="240">
        <v>404214</v>
      </c>
      <c r="G2739" s="240" t="s">
        <v>5964</v>
      </c>
      <c r="H2739" s="240" t="s">
        <v>563</v>
      </c>
      <c r="I2739" s="240">
        <v>32320</v>
      </c>
      <c r="J2739" s="240" t="s">
        <v>474</v>
      </c>
      <c r="K2739" s="240" t="s">
        <v>731</v>
      </c>
      <c r="L2739" s="240" t="s">
        <v>39</v>
      </c>
      <c r="M2739" s="240" t="s">
        <v>5962</v>
      </c>
      <c r="N2739" s="192" t="s">
        <v>5356</v>
      </c>
      <c r="Q2739" s="240" t="s">
        <v>6007</v>
      </c>
      <c r="R2739" s="331">
        <v>7400</v>
      </c>
      <c r="S2739" s="240" t="s">
        <v>5956</v>
      </c>
      <c r="T2739" s="240" t="s">
        <v>5957</v>
      </c>
      <c r="U2739" s="240" t="s">
        <v>3719</v>
      </c>
      <c r="V2739" s="240">
        <v>100010001376</v>
      </c>
      <c r="AJ2739" s="198" t="str">
        <f t="shared" si="48"/>
        <v>-</v>
      </c>
      <c r="AK2739" s="230">
        <v>2016</v>
      </c>
      <c r="AL2739" s="551" t="s">
        <v>6795</v>
      </c>
    </row>
    <row r="2740" spans="2:38" x14ac:dyDescent="0.2">
      <c r="B2740" s="240">
        <v>10283488</v>
      </c>
      <c r="C2740" s="240" t="s">
        <v>31</v>
      </c>
      <c r="D2740" s="240" t="s">
        <v>32</v>
      </c>
      <c r="E2740" s="240" t="s">
        <v>5963</v>
      </c>
      <c r="F2740" s="240">
        <v>404214</v>
      </c>
      <c r="G2740" s="240" t="s">
        <v>5964</v>
      </c>
      <c r="H2740" s="240" t="s">
        <v>563</v>
      </c>
      <c r="I2740" s="240">
        <v>35800</v>
      </c>
      <c r="J2740" s="240" t="s">
        <v>1143</v>
      </c>
      <c r="K2740" s="240" t="s">
        <v>1144</v>
      </c>
      <c r="L2740" s="240" t="s">
        <v>39</v>
      </c>
      <c r="M2740" s="240" t="s">
        <v>5962</v>
      </c>
      <c r="N2740" s="192" t="s">
        <v>6227</v>
      </c>
      <c r="Q2740" s="240" t="s">
        <v>6301</v>
      </c>
      <c r="R2740" s="331">
        <v>7401</v>
      </c>
      <c r="S2740" s="240" t="s">
        <v>5956</v>
      </c>
      <c r="T2740" s="240" t="s">
        <v>5957</v>
      </c>
      <c r="U2740" s="240" t="s">
        <v>3719</v>
      </c>
      <c r="V2740" s="240">
        <v>100010001376</v>
      </c>
      <c r="AJ2740" s="198" t="str">
        <f t="shared" si="48"/>
        <v>-</v>
      </c>
      <c r="AK2740" s="230">
        <v>2016</v>
      </c>
      <c r="AL2740" s="551" t="s">
        <v>6795</v>
      </c>
    </row>
    <row r="2741" spans="2:38" x14ac:dyDescent="0.2">
      <c r="B2741" s="240">
        <v>10283795</v>
      </c>
      <c r="C2741" s="240" t="s">
        <v>31</v>
      </c>
      <c r="D2741" s="240" t="s">
        <v>32</v>
      </c>
      <c r="E2741" s="240" t="s">
        <v>5904</v>
      </c>
      <c r="F2741" s="240">
        <v>401744</v>
      </c>
      <c r="G2741" s="240" t="s">
        <v>3948</v>
      </c>
      <c r="H2741" s="240" t="s">
        <v>3301</v>
      </c>
      <c r="I2741" s="240">
        <v>1000</v>
      </c>
      <c r="J2741" s="240" t="s">
        <v>738</v>
      </c>
      <c r="K2741" s="240" t="s">
        <v>739</v>
      </c>
      <c r="L2741" s="240" t="s">
        <v>39</v>
      </c>
      <c r="M2741" s="240" t="s">
        <v>5962</v>
      </c>
      <c r="Q2741" s="240" t="s">
        <v>5979</v>
      </c>
      <c r="R2741" s="331">
        <v>7402</v>
      </c>
      <c r="S2741" s="240" t="s">
        <v>5956</v>
      </c>
      <c r="T2741" s="240" t="s">
        <v>5957</v>
      </c>
      <c r="U2741" s="240" t="s">
        <v>3719</v>
      </c>
      <c r="V2741" s="240">
        <v>100010001376</v>
      </c>
      <c r="AJ2741" s="198" t="str">
        <f t="shared" si="48"/>
        <v>-</v>
      </c>
      <c r="AK2741" s="230">
        <v>2016</v>
      </c>
      <c r="AL2741" s="551" t="s">
        <v>6795</v>
      </c>
    </row>
    <row r="2742" spans="2:38" x14ac:dyDescent="0.2">
      <c r="B2742" s="240">
        <v>10283769</v>
      </c>
      <c r="C2742" s="240" t="s">
        <v>31</v>
      </c>
      <c r="D2742" s="240" t="s">
        <v>32</v>
      </c>
      <c r="E2742" s="240" t="s">
        <v>5904</v>
      </c>
      <c r="F2742" s="240">
        <v>401744</v>
      </c>
      <c r="G2742" s="240" t="s">
        <v>3948</v>
      </c>
      <c r="H2742" s="240" t="s">
        <v>3301</v>
      </c>
      <c r="I2742" s="240">
        <v>1200</v>
      </c>
      <c r="J2742" s="240" t="s">
        <v>356</v>
      </c>
      <c r="K2742" s="240" t="s">
        <v>357</v>
      </c>
      <c r="L2742" s="240" t="s">
        <v>39</v>
      </c>
      <c r="M2742" s="240" t="s">
        <v>5962</v>
      </c>
      <c r="Q2742" s="240" t="s">
        <v>5986</v>
      </c>
      <c r="R2742" s="331">
        <v>7403</v>
      </c>
      <c r="S2742" s="240" t="s">
        <v>5956</v>
      </c>
      <c r="T2742" s="240" t="s">
        <v>5957</v>
      </c>
      <c r="U2742" s="240" t="s">
        <v>3719</v>
      </c>
      <c r="V2742" s="240">
        <v>100010001376</v>
      </c>
      <c r="AJ2742" s="198" t="str">
        <f t="shared" si="48"/>
        <v>-</v>
      </c>
      <c r="AK2742" s="230">
        <v>2016</v>
      </c>
      <c r="AL2742" s="551" t="s">
        <v>6795</v>
      </c>
    </row>
    <row r="2743" spans="2:38" x14ac:dyDescent="0.2">
      <c r="B2743" s="240">
        <v>10286517</v>
      </c>
      <c r="C2743" s="240" t="s">
        <v>31</v>
      </c>
      <c r="D2743" s="240" t="s">
        <v>75</v>
      </c>
      <c r="E2743" s="240" t="s">
        <v>5965</v>
      </c>
      <c r="F2743" s="240">
        <v>403322</v>
      </c>
      <c r="G2743" s="240" t="s">
        <v>4314</v>
      </c>
      <c r="H2743" s="240" t="s">
        <v>431</v>
      </c>
      <c r="I2743" s="240">
        <v>30</v>
      </c>
      <c r="J2743" s="240" t="s">
        <v>356</v>
      </c>
      <c r="K2743" s="240" t="s">
        <v>357</v>
      </c>
      <c r="L2743" s="240" t="s">
        <v>39</v>
      </c>
      <c r="M2743" s="240" t="s">
        <v>5966</v>
      </c>
      <c r="N2743" s="192" t="s">
        <v>5356</v>
      </c>
      <c r="Q2743" s="240" t="s">
        <v>6005</v>
      </c>
      <c r="R2743" s="331">
        <v>7404</v>
      </c>
      <c r="S2743" s="240" t="s">
        <v>5956</v>
      </c>
      <c r="T2743" s="240" t="s">
        <v>5957</v>
      </c>
      <c r="U2743" s="240" t="s">
        <v>3719</v>
      </c>
      <c r="V2743" s="240">
        <v>100010001376</v>
      </c>
      <c r="AJ2743" s="198" t="str">
        <f t="shared" si="48"/>
        <v>-</v>
      </c>
      <c r="AK2743" s="230">
        <v>2016</v>
      </c>
      <c r="AL2743" s="551" t="s">
        <v>6795</v>
      </c>
    </row>
    <row r="2744" spans="2:38" x14ac:dyDescent="0.2">
      <c r="B2744" s="240">
        <v>10282124</v>
      </c>
      <c r="C2744" s="240" t="s">
        <v>31</v>
      </c>
      <c r="D2744" s="240" t="s">
        <v>32</v>
      </c>
      <c r="E2744" s="240" t="s">
        <v>5967</v>
      </c>
      <c r="F2744" s="240">
        <v>403510</v>
      </c>
      <c r="G2744" s="240" t="s">
        <v>4600</v>
      </c>
      <c r="H2744" s="240" t="s">
        <v>382</v>
      </c>
      <c r="I2744" s="240">
        <v>100</v>
      </c>
      <c r="J2744" s="240" t="s">
        <v>835</v>
      </c>
      <c r="K2744" s="240" t="s">
        <v>1412</v>
      </c>
      <c r="L2744" s="240" t="s">
        <v>39</v>
      </c>
      <c r="M2744" s="240" t="s">
        <v>5968</v>
      </c>
      <c r="N2744" s="192" t="s">
        <v>6227</v>
      </c>
      <c r="Q2744" s="240" t="s">
        <v>6303</v>
      </c>
      <c r="R2744" s="331">
        <v>7405</v>
      </c>
      <c r="S2744" s="240" t="s">
        <v>5956</v>
      </c>
      <c r="T2744" s="240" t="s">
        <v>5957</v>
      </c>
      <c r="U2744" s="240" t="s">
        <v>3719</v>
      </c>
      <c r="V2744" s="240">
        <v>100010001376</v>
      </c>
      <c r="AJ2744" s="198" t="str">
        <f t="shared" si="48"/>
        <v>-</v>
      </c>
      <c r="AK2744" s="230">
        <v>2016</v>
      </c>
      <c r="AL2744" s="551" t="s">
        <v>6795</v>
      </c>
    </row>
    <row r="2745" spans="2:38" ht="32" x14ac:dyDescent="0.2">
      <c r="B2745" s="253" t="s">
        <v>5969</v>
      </c>
      <c r="C2745" s="240" t="s">
        <v>31</v>
      </c>
      <c r="D2745" s="240" t="s">
        <v>32</v>
      </c>
      <c r="E2745" s="240" t="s">
        <v>5970</v>
      </c>
      <c r="F2745" s="240">
        <v>417925</v>
      </c>
      <c r="G2745" s="240" t="s">
        <v>5971</v>
      </c>
      <c r="H2745" s="240" t="s">
        <v>2398</v>
      </c>
      <c r="I2745" s="240">
        <v>500</v>
      </c>
      <c r="J2745" s="240" t="s">
        <v>5972</v>
      </c>
      <c r="K2745" s="240" t="s">
        <v>3429</v>
      </c>
      <c r="L2745" s="240" t="s">
        <v>364</v>
      </c>
      <c r="M2745" s="240" t="s">
        <v>5903</v>
      </c>
      <c r="N2745" s="192" t="s">
        <v>4710</v>
      </c>
      <c r="Q2745" s="240" t="s">
        <v>6289</v>
      </c>
      <c r="R2745" s="331">
        <v>7406</v>
      </c>
      <c r="S2745" s="240" t="s">
        <v>5956</v>
      </c>
      <c r="T2745" s="240" t="s">
        <v>5957</v>
      </c>
      <c r="U2745" s="240" t="s">
        <v>3719</v>
      </c>
      <c r="V2745" s="240">
        <v>100010001376</v>
      </c>
      <c r="AJ2745" s="198" t="str">
        <f t="shared" si="48"/>
        <v>-</v>
      </c>
      <c r="AK2745" s="230">
        <v>2016</v>
      </c>
      <c r="AL2745" s="551" t="s">
        <v>6795</v>
      </c>
    </row>
    <row r="2746" spans="2:38" ht="32" x14ac:dyDescent="0.2">
      <c r="B2746" s="253" t="s">
        <v>5973</v>
      </c>
      <c r="C2746" s="240" t="s">
        <v>31</v>
      </c>
      <c r="D2746" s="240" t="s">
        <v>32</v>
      </c>
      <c r="E2746" s="240" t="s">
        <v>5974</v>
      </c>
      <c r="F2746" s="240" t="s">
        <v>259</v>
      </c>
      <c r="G2746" s="240" t="s">
        <v>5265</v>
      </c>
      <c r="H2746" s="240" t="s">
        <v>261</v>
      </c>
      <c r="I2746" s="240">
        <v>10</v>
      </c>
      <c r="J2746" s="240" t="s">
        <v>464</v>
      </c>
      <c r="K2746" s="240" t="s">
        <v>3429</v>
      </c>
      <c r="L2746" s="240" t="s">
        <v>39</v>
      </c>
      <c r="M2746" s="240" t="s">
        <v>5956</v>
      </c>
      <c r="N2746" s="192" t="s">
        <v>4265</v>
      </c>
      <c r="Q2746" s="240" t="s">
        <v>5431</v>
      </c>
      <c r="R2746" s="331">
        <v>7407</v>
      </c>
      <c r="S2746" s="240" t="s">
        <v>5956</v>
      </c>
      <c r="T2746" s="240" t="s">
        <v>5957</v>
      </c>
      <c r="U2746" s="240" t="s">
        <v>3719</v>
      </c>
      <c r="V2746" s="240">
        <v>100010001376</v>
      </c>
      <c r="AJ2746" s="198" t="str">
        <f t="shared" si="48"/>
        <v>-</v>
      </c>
      <c r="AK2746" s="230">
        <v>2016</v>
      </c>
      <c r="AL2746" s="551" t="s">
        <v>6795</v>
      </c>
    </row>
    <row r="2747" spans="2:38" ht="32" x14ac:dyDescent="0.2">
      <c r="B2747" s="253" t="s">
        <v>5975</v>
      </c>
      <c r="C2747" s="240" t="s">
        <v>31</v>
      </c>
      <c r="D2747" s="240" t="s">
        <v>32</v>
      </c>
      <c r="E2747" s="240" t="s">
        <v>5974</v>
      </c>
      <c r="F2747" s="240" t="s">
        <v>259</v>
      </c>
      <c r="G2747" s="240" t="s">
        <v>5265</v>
      </c>
      <c r="H2747" s="240" t="s">
        <v>261</v>
      </c>
      <c r="I2747" s="240">
        <v>1000</v>
      </c>
      <c r="J2747" s="240" t="s">
        <v>3920</v>
      </c>
      <c r="K2747" s="240" t="s">
        <v>3429</v>
      </c>
      <c r="L2747" s="240" t="s">
        <v>39</v>
      </c>
      <c r="M2747" s="240" t="s">
        <v>5956</v>
      </c>
      <c r="N2747" s="192" t="s">
        <v>4265</v>
      </c>
      <c r="Q2747" s="240" t="s">
        <v>5431</v>
      </c>
      <c r="R2747" s="331">
        <v>7408</v>
      </c>
      <c r="S2747" s="240" t="s">
        <v>5956</v>
      </c>
      <c r="T2747" s="240" t="s">
        <v>5957</v>
      </c>
      <c r="U2747" s="240" t="s">
        <v>3719</v>
      </c>
      <c r="V2747" s="240">
        <v>100010001376</v>
      </c>
      <c r="AJ2747" s="198" t="str">
        <f t="shared" si="48"/>
        <v>-</v>
      </c>
      <c r="AK2747" s="230">
        <v>2016</v>
      </c>
      <c r="AL2747" s="551" t="s">
        <v>6795</v>
      </c>
    </row>
    <row r="2748" spans="2:38" x14ac:dyDescent="0.2">
      <c r="B2748" s="240">
        <v>10285719</v>
      </c>
      <c r="C2748" s="240" t="s">
        <v>31</v>
      </c>
      <c r="D2748" s="240" t="s">
        <v>32</v>
      </c>
      <c r="E2748" s="240" t="s">
        <v>5976</v>
      </c>
      <c r="F2748" s="240">
        <v>417751</v>
      </c>
      <c r="G2748" s="240" t="s">
        <v>5837</v>
      </c>
      <c r="H2748" s="240" t="s">
        <v>680</v>
      </c>
      <c r="I2748" s="240">
        <v>3401</v>
      </c>
      <c r="J2748" s="240" t="s">
        <v>4012</v>
      </c>
      <c r="K2748" s="240" t="s">
        <v>5977</v>
      </c>
      <c r="L2748" s="240" t="s">
        <v>255</v>
      </c>
      <c r="M2748" s="240" t="s">
        <v>5978</v>
      </c>
      <c r="Q2748" s="240" t="s">
        <v>6008</v>
      </c>
      <c r="R2748" s="331">
        <v>7409</v>
      </c>
      <c r="S2748" s="240" t="s">
        <v>5956</v>
      </c>
      <c r="T2748" s="240" t="s">
        <v>5957</v>
      </c>
      <c r="U2748" s="240" t="s">
        <v>3719</v>
      </c>
      <c r="V2748" s="240">
        <v>100010001376</v>
      </c>
      <c r="AJ2748" s="198" t="str">
        <f t="shared" si="48"/>
        <v>-</v>
      </c>
      <c r="AK2748" s="230">
        <v>2016</v>
      </c>
      <c r="AL2748" s="551" t="s">
        <v>6795</v>
      </c>
    </row>
    <row r="2749" spans="2:38" x14ac:dyDescent="0.2">
      <c r="B2749" s="240">
        <v>10267596</v>
      </c>
      <c r="C2749" s="240" t="s">
        <v>31</v>
      </c>
      <c r="D2749" s="240" t="s">
        <v>32</v>
      </c>
      <c r="E2749" s="240" t="s">
        <v>5925</v>
      </c>
      <c r="F2749" s="240">
        <v>417838</v>
      </c>
      <c r="G2749" s="240" t="s">
        <v>5926</v>
      </c>
      <c r="H2749" s="240" t="s">
        <v>351</v>
      </c>
      <c r="I2749" s="240">
        <v>30500</v>
      </c>
      <c r="J2749" s="240" t="s">
        <v>449</v>
      </c>
      <c r="K2749" s="240" t="s">
        <v>6179</v>
      </c>
      <c r="L2749" s="240" t="s">
        <v>39</v>
      </c>
      <c r="M2749" s="240" t="s">
        <v>6180</v>
      </c>
      <c r="N2749" s="192" t="s">
        <v>6227</v>
      </c>
      <c r="Q2749" s="240" t="s">
        <v>6348</v>
      </c>
      <c r="R2749" s="331">
        <v>7438</v>
      </c>
      <c r="S2749" s="240" t="s">
        <v>6181</v>
      </c>
      <c r="T2749" s="240" t="s">
        <v>6182</v>
      </c>
      <c r="U2749" s="240" t="s">
        <v>3719</v>
      </c>
      <c r="V2749" s="240">
        <v>100010001376</v>
      </c>
      <c r="AJ2749" s="198" t="str">
        <f t="shared" si="48"/>
        <v>-</v>
      </c>
      <c r="AK2749" s="230">
        <v>2016</v>
      </c>
      <c r="AL2749" s="551" t="s">
        <v>6795</v>
      </c>
    </row>
    <row r="2750" spans="2:38" x14ac:dyDescent="0.2">
      <c r="B2750" s="240">
        <v>10267901</v>
      </c>
      <c r="C2750" s="240" t="s">
        <v>31</v>
      </c>
      <c r="D2750" s="240" t="s">
        <v>32</v>
      </c>
      <c r="E2750" s="240" t="s">
        <v>5925</v>
      </c>
      <c r="F2750" s="240">
        <v>417838</v>
      </c>
      <c r="G2750" s="240" t="s">
        <v>5926</v>
      </c>
      <c r="H2750" s="240" t="s">
        <v>351</v>
      </c>
      <c r="I2750" s="240">
        <v>51200</v>
      </c>
      <c r="J2750" s="240" t="s">
        <v>290</v>
      </c>
      <c r="K2750" s="240" t="s">
        <v>413</v>
      </c>
      <c r="L2750" s="240" t="s">
        <v>39</v>
      </c>
      <c r="M2750" s="240" t="s">
        <v>6180</v>
      </c>
      <c r="N2750" s="192" t="s">
        <v>6227</v>
      </c>
      <c r="Q2750" s="240" t="s">
        <v>6345</v>
      </c>
      <c r="R2750" s="331">
        <v>7439</v>
      </c>
      <c r="S2750" s="240" t="s">
        <v>6181</v>
      </c>
      <c r="T2750" s="240" t="s">
        <v>6182</v>
      </c>
      <c r="U2750" s="240" t="s">
        <v>3719</v>
      </c>
      <c r="V2750" s="240">
        <v>100010001376</v>
      </c>
      <c r="AJ2750" s="198" t="str">
        <f t="shared" si="48"/>
        <v>-</v>
      </c>
      <c r="AK2750" s="230">
        <v>2016</v>
      </c>
      <c r="AL2750" s="551" t="s">
        <v>6795</v>
      </c>
    </row>
    <row r="2751" spans="2:38" x14ac:dyDescent="0.2">
      <c r="B2751" s="240">
        <v>10267913</v>
      </c>
      <c r="C2751" s="240" t="s">
        <v>31</v>
      </c>
      <c r="D2751" s="240" t="s">
        <v>32</v>
      </c>
      <c r="E2751" s="240" t="s">
        <v>5925</v>
      </c>
      <c r="F2751" s="240">
        <v>417838</v>
      </c>
      <c r="G2751" s="240" t="s">
        <v>5926</v>
      </c>
      <c r="H2751" s="240" t="s">
        <v>351</v>
      </c>
      <c r="I2751" s="240">
        <v>59200</v>
      </c>
      <c r="J2751" s="240" t="s">
        <v>1143</v>
      </c>
      <c r="K2751" s="240" t="s">
        <v>1144</v>
      </c>
      <c r="L2751" s="240" t="s">
        <v>39</v>
      </c>
      <c r="M2751" s="240" t="s">
        <v>6180</v>
      </c>
      <c r="N2751" s="192" t="s">
        <v>6225</v>
      </c>
      <c r="Q2751" s="240" t="s">
        <v>6233</v>
      </c>
      <c r="R2751" s="331">
        <v>7440</v>
      </c>
      <c r="S2751" s="240" t="s">
        <v>6181</v>
      </c>
      <c r="T2751" s="240" t="s">
        <v>6182</v>
      </c>
      <c r="U2751" s="240" t="s">
        <v>3719</v>
      </c>
      <c r="V2751" s="240">
        <v>100010001376</v>
      </c>
      <c r="AJ2751" s="198" t="str">
        <f t="shared" si="48"/>
        <v>-</v>
      </c>
      <c r="AK2751" s="230">
        <v>2016</v>
      </c>
      <c r="AL2751" s="551" t="s">
        <v>6795</v>
      </c>
    </row>
    <row r="2752" spans="2:38" x14ac:dyDescent="0.2">
      <c r="B2752" s="240">
        <v>10267932</v>
      </c>
      <c r="C2752" s="240" t="s">
        <v>31</v>
      </c>
      <c r="D2752" s="240" t="s">
        <v>32</v>
      </c>
      <c r="E2752" s="240" t="s">
        <v>5925</v>
      </c>
      <c r="F2752" s="240">
        <v>417838</v>
      </c>
      <c r="G2752" s="240" t="s">
        <v>5926</v>
      </c>
      <c r="H2752" s="240" t="s">
        <v>351</v>
      </c>
      <c r="I2752" s="240">
        <v>145500</v>
      </c>
      <c r="J2752" s="240" t="s">
        <v>738</v>
      </c>
      <c r="K2752" s="240" t="s">
        <v>739</v>
      </c>
      <c r="L2752" s="240" t="s">
        <v>39</v>
      </c>
      <c r="M2752" s="240" t="s">
        <v>6180</v>
      </c>
      <c r="N2752" s="192" t="s">
        <v>6227</v>
      </c>
      <c r="Q2752" s="240" t="s">
        <v>6314</v>
      </c>
      <c r="R2752" s="331">
        <v>7441</v>
      </c>
      <c r="S2752" s="240" t="s">
        <v>6181</v>
      </c>
      <c r="T2752" s="240" t="s">
        <v>6182</v>
      </c>
      <c r="U2752" s="240" t="s">
        <v>3719</v>
      </c>
      <c r="V2752" s="240">
        <v>100010001376</v>
      </c>
      <c r="AJ2752" s="198" t="str">
        <f t="shared" si="48"/>
        <v>-</v>
      </c>
      <c r="AK2752" s="230">
        <v>2016</v>
      </c>
      <c r="AL2752" s="551" t="s">
        <v>6795</v>
      </c>
    </row>
    <row r="2753" spans="2:38" x14ac:dyDescent="0.2">
      <c r="B2753" s="240">
        <v>10272206</v>
      </c>
      <c r="C2753" s="240" t="s">
        <v>31</v>
      </c>
      <c r="D2753" s="240" t="s">
        <v>32</v>
      </c>
      <c r="E2753" s="240" t="s">
        <v>5899</v>
      </c>
      <c r="F2753" s="240">
        <v>406083</v>
      </c>
      <c r="G2753" s="240" t="s">
        <v>1504</v>
      </c>
      <c r="H2753" s="240" t="s">
        <v>333</v>
      </c>
      <c r="I2753" s="240">
        <v>11400</v>
      </c>
      <c r="J2753" s="240" t="s">
        <v>449</v>
      </c>
      <c r="K2753" s="240" t="s">
        <v>1080</v>
      </c>
      <c r="L2753" s="240" t="s">
        <v>39</v>
      </c>
      <c r="M2753" s="240" t="s">
        <v>6183</v>
      </c>
      <c r="N2753" s="192" t="s">
        <v>6227</v>
      </c>
      <c r="Q2753" s="240" t="s">
        <v>6298</v>
      </c>
      <c r="R2753" s="331">
        <v>7442</v>
      </c>
      <c r="S2753" s="240" t="s">
        <v>6181</v>
      </c>
      <c r="T2753" s="240" t="s">
        <v>6182</v>
      </c>
      <c r="U2753" s="240" t="s">
        <v>3719</v>
      </c>
      <c r="V2753" s="240">
        <v>100010001376</v>
      </c>
      <c r="AJ2753" s="198" t="str">
        <f t="shared" si="48"/>
        <v>-</v>
      </c>
      <c r="AK2753" s="230">
        <v>2016</v>
      </c>
      <c r="AL2753" s="551" t="s">
        <v>6795</v>
      </c>
    </row>
    <row r="2754" spans="2:38" x14ac:dyDescent="0.2">
      <c r="B2754" s="240">
        <v>10272289</v>
      </c>
      <c r="C2754" s="240" t="s">
        <v>31</v>
      </c>
      <c r="D2754" s="240" t="s">
        <v>32</v>
      </c>
      <c r="E2754" s="240" t="s">
        <v>5899</v>
      </c>
      <c r="F2754" s="240">
        <v>406083</v>
      </c>
      <c r="G2754" s="240" t="s">
        <v>1504</v>
      </c>
      <c r="H2754" s="240" t="s">
        <v>333</v>
      </c>
      <c r="I2754" s="240">
        <v>26800</v>
      </c>
      <c r="J2754" s="240" t="s">
        <v>356</v>
      </c>
      <c r="K2754" s="240" t="s">
        <v>357</v>
      </c>
      <c r="L2754" s="240" t="s">
        <v>39</v>
      </c>
      <c r="M2754" s="240" t="s">
        <v>6183</v>
      </c>
      <c r="N2754" s="192" t="s">
        <v>6227</v>
      </c>
      <c r="Q2754" s="240" t="s">
        <v>6297</v>
      </c>
      <c r="R2754" s="331">
        <v>7443</v>
      </c>
      <c r="S2754" s="240" t="s">
        <v>6181</v>
      </c>
      <c r="T2754" s="240" t="s">
        <v>6182</v>
      </c>
      <c r="U2754" s="240" t="s">
        <v>3719</v>
      </c>
      <c r="V2754" s="240">
        <v>100010001376</v>
      </c>
      <c r="AJ2754" s="198" t="str">
        <f t="shared" si="48"/>
        <v>-</v>
      </c>
      <c r="AK2754" s="230">
        <v>2016</v>
      </c>
      <c r="AL2754" s="551" t="s">
        <v>6795</v>
      </c>
    </row>
    <row r="2755" spans="2:38" x14ac:dyDescent="0.2">
      <c r="B2755" s="240">
        <v>10272315</v>
      </c>
      <c r="C2755" s="240" t="s">
        <v>31</v>
      </c>
      <c r="D2755" s="240" t="s">
        <v>32</v>
      </c>
      <c r="E2755" s="240" t="s">
        <v>5899</v>
      </c>
      <c r="F2755" s="240">
        <v>406083</v>
      </c>
      <c r="G2755" s="240" t="s">
        <v>1504</v>
      </c>
      <c r="H2755" s="240" t="s">
        <v>333</v>
      </c>
      <c r="I2755" s="240">
        <v>32000</v>
      </c>
      <c r="J2755" s="240" t="s">
        <v>356</v>
      </c>
      <c r="K2755" s="240" t="s">
        <v>357</v>
      </c>
      <c r="L2755" s="240" t="s">
        <v>39</v>
      </c>
      <c r="M2755" s="240" t="s">
        <v>6183</v>
      </c>
      <c r="Q2755" s="240" t="s">
        <v>6184</v>
      </c>
      <c r="R2755" s="331">
        <v>7444</v>
      </c>
      <c r="S2755" s="240" t="s">
        <v>6181</v>
      </c>
      <c r="T2755" s="240" t="s">
        <v>6182</v>
      </c>
      <c r="U2755" s="240" t="s">
        <v>3719</v>
      </c>
      <c r="V2755" s="240">
        <v>100010001376</v>
      </c>
      <c r="AJ2755" s="198" t="str">
        <f t="shared" si="48"/>
        <v>-</v>
      </c>
      <c r="AK2755" s="230">
        <v>2016</v>
      </c>
      <c r="AL2755" s="551" t="s">
        <v>6795</v>
      </c>
    </row>
    <row r="2756" spans="2:38" x14ac:dyDescent="0.2">
      <c r="B2756" s="240">
        <v>10272323</v>
      </c>
      <c r="C2756" s="240" t="s">
        <v>31</v>
      </c>
      <c r="D2756" s="240" t="s">
        <v>32</v>
      </c>
      <c r="E2756" s="240" t="s">
        <v>5899</v>
      </c>
      <c r="F2756" s="240">
        <v>406083</v>
      </c>
      <c r="G2756" s="240" t="s">
        <v>1504</v>
      </c>
      <c r="H2756" s="240" t="s">
        <v>333</v>
      </c>
      <c r="I2756" s="240">
        <v>32900</v>
      </c>
      <c r="J2756" s="240" t="s">
        <v>356</v>
      </c>
      <c r="K2756" s="240" t="s">
        <v>357</v>
      </c>
      <c r="L2756" s="240" t="s">
        <v>39</v>
      </c>
      <c r="M2756" s="240" t="s">
        <v>6183</v>
      </c>
      <c r="N2756" s="192" t="s">
        <v>6227</v>
      </c>
      <c r="Q2756" s="240" t="s">
        <v>6300</v>
      </c>
      <c r="R2756" s="331">
        <v>7445</v>
      </c>
      <c r="S2756" s="240" t="s">
        <v>6181</v>
      </c>
      <c r="T2756" s="240" t="s">
        <v>6182</v>
      </c>
      <c r="U2756" s="240" t="s">
        <v>3719</v>
      </c>
      <c r="V2756" s="240">
        <v>100010001376</v>
      </c>
      <c r="AJ2756" s="198" t="str">
        <f t="shared" si="48"/>
        <v>-</v>
      </c>
      <c r="AK2756" s="230">
        <v>2016</v>
      </c>
      <c r="AL2756" s="551" t="s">
        <v>6795</v>
      </c>
    </row>
    <row r="2757" spans="2:38" x14ac:dyDescent="0.2">
      <c r="B2757" s="240">
        <v>10272706</v>
      </c>
      <c r="C2757" s="240" t="s">
        <v>31</v>
      </c>
      <c r="D2757" s="240" t="s">
        <v>32</v>
      </c>
      <c r="E2757" s="240" t="s">
        <v>5899</v>
      </c>
      <c r="F2757" s="240">
        <v>406083</v>
      </c>
      <c r="G2757" s="240" t="s">
        <v>1504</v>
      </c>
      <c r="H2757" s="240" t="s">
        <v>333</v>
      </c>
      <c r="I2757" s="240">
        <v>90800</v>
      </c>
      <c r="J2757" s="240" t="s">
        <v>877</v>
      </c>
      <c r="K2757" s="240" t="s">
        <v>878</v>
      </c>
      <c r="L2757" s="240" t="s">
        <v>39</v>
      </c>
      <c r="M2757" s="240" t="s">
        <v>6183</v>
      </c>
      <c r="N2757" s="192" t="s">
        <v>6227</v>
      </c>
      <c r="Q2757" s="240" t="s">
        <v>6304</v>
      </c>
      <c r="R2757" s="331">
        <v>7446</v>
      </c>
      <c r="S2757" s="240" t="s">
        <v>6181</v>
      </c>
      <c r="T2757" s="240" t="s">
        <v>6182</v>
      </c>
      <c r="U2757" s="240" t="s">
        <v>3719</v>
      </c>
      <c r="V2757" s="240">
        <v>100010001376</v>
      </c>
      <c r="AJ2757" s="198" t="str">
        <f t="shared" si="48"/>
        <v>-</v>
      </c>
      <c r="AK2757" s="230">
        <v>2016</v>
      </c>
      <c r="AL2757" s="551" t="s">
        <v>6795</v>
      </c>
    </row>
    <row r="2758" spans="2:38" x14ac:dyDescent="0.2">
      <c r="B2758" s="240">
        <v>10272723</v>
      </c>
      <c r="C2758" s="240" t="s">
        <v>31</v>
      </c>
      <c r="D2758" s="240" t="s">
        <v>32</v>
      </c>
      <c r="E2758" s="240" t="s">
        <v>5899</v>
      </c>
      <c r="F2758" s="240">
        <v>406083</v>
      </c>
      <c r="G2758" s="240" t="s">
        <v>1504</v>
      </c>
      <c r="H2758" s="240" t="s">
        <v>333</v>
      </c>
      <c r="I2758" s="240">
        <v>96500</v>
      </c>
      <c r="J2758" s="240" t="s">
        <v>486</v>
      </c>
      <c r="K2758" s="240" t="s">
        <v>553</v>
      </c>
      <c r="L2758" s="240" t="s">
        <v>39</v>
      </c>
      <c r="M2758" s="240" t="s">
        <v>6183</v>
      </c>
      <c r="N2758" s="192" t="s">
        <v>6227</v>
      </c>
      <c r="Q2758" s="240" t="s">
        <v>6309</v>
      </c>
      <c r="R2758" s="331">
        <v>7447</v>
      </c>
      <c r="S2758" s="240" t="s">
        <v>6181</v>
      </c>
      <c r="T2758" s="240" t="s">
        <v>6182</v>
      </c>
      <c r="U2758" s="240" t="s">
        <v>3719</v>
      </c>
      <c r="V2758" s="240">
        <v>100010001376</v>
      </c>
      <c r="AJ2758" s="198" t="str">
        <f t="shared" si="48"/>
        <v>-</v>
      </c>
      <c r="AK2758" s="230">
        <v>2016</v>
      </c>
      <c r="AL2758" s="551" t="s">
        <v>6795</v>
      </c>
    </row>
    <row r="2759" spans="2:38" x14ac:dyDescent="0.2">
      <c r="B2759" s="240">
        <v>10272854</v>
      </c>
      <c r="C2759" s="240" t="s">
        <v>31</v>
      </c>
      <c r="D2759" s="240" t="s">
        <v>32</v>
      </c>
      <c r="E2759" s="240" t="s">
        <v>5899</v>
      </c>
      <c r="F2759" s="240">
        <v>406083</v>
      </c>
      <c r="G2759" s="240" t="s">
        <v>1504</v>
      </c>
      <c r="H2759" s="240" t="s">
        <v>333</v>
      </c>
      <c r="I2759" s="240">
        <v>8200</v>
      </c>
      <c r="J2759" s="240" t="s">
        <v>207</v>
      </c>
      <c r="K2759" s="240" t="s">
        <v>3422</v>
      </c>
      <c r="L2759" s="240" t="s">
        <v>39</v>
      </c>
      <c r="M2759" s="240" t="s">
        <v>6183</v>
      </c>
      <c r="N2759" s="192" t="s">
        <v>4710</v>
      </c>
      <c r="Q2759" s="240" t="s">
        <v>6285</v>
      </c>
      <c r="R2759" s="331">
        <v>7448</v>
      </c>
      <c r="S2759" s="240" t="s">
        <v>6181</v>
      </c>
      <c r="T2759" s="240" t="s">
        <v>6182</v>
      </c>
      <c r="U2759" s="240" t="s">
        <v>3719</v>
      </c>
      <c r="V2759" s="240">
        <v>100010001376</v>
      </c>
      <c r="AJ2759" s="198" t="str">
        <f t="shared" si="48"/>
        <v>-</v>
      </c>
      <c r="AK2759" s="230">
        <v>2016</v>
      </c>
      <c r="AL2759" s="551" t="s">
        <v>6795</v>
      </c>
    </row>
    <row r="2760" spans="2:38" x14ac:dyDescent="0.2">
      <c r="B2760" s="240">
        <v>10272860</v>
      </c>
      <c r="C2760" s="240" t="s">
        <v>31</v>
      </c>
      <c r="D2760" s="240" t="s">
        <v>32</v>
      </c>
      <c r="E2760" s="240" t="s">
        <v>5899</v>
      </c>
      <c r="F2760" s="240">
        <v>406083</v>
      </c>
      <c r="G2760" s="240" t="s">
        <v>1504</v>
      </c>
      <c r="H2760" s="240" t="s">
        <v>333</v>
      </c>
      <c r="I2760" s="240">
        <v>22100</v>
      </c>
      <c r="J2760" s="240" t="s">
        <v>290</v>
      </c>
      <c r="K2760" s="240" t="s">
        <v>413</v>
      </c>
      <c r="L2760" s="240" t="s">
        <v>39</v>
      </c>
      <c r="M2760" s="240" t="s">
        <v>6180</v>
      </c>
      <c r="N2760" s="192" t="s">
        <v>6227</v>
      </c>
      <c r="Q2760" s="240" t="s">
        <v>6343</v>
      </c>
      <c r="R2760" s="331">
        <v>7449</v>
      </c>
      <c r="S2760" s="240" t="s">
        <v>6181</v>
      </c>
      <c r="T2760" s="240" t="s">
        <v>6182</v>
      </c>
      <c r="U2760" s="240" t="s">
        <v>3719</v>
      </c>
      <c r="V2760" s="240">
        <v>100010001376</v>
      </c>
      <c r="AJ2760" s="198" t="str">
        <f t="shared" si="48"/>
        <v>-</v>
      </c>
      <c r="AK2760" s="230">
        <v>2016</v>
      </c>
      <c r="AL2760" s="551" t="s">
        <v>6795</v>
      </c>
    </row>
    <row r="2761" spans="2:38" x14ac:dyDescent="0.2">
      <c r="B2761" s="240">
        <v>10272861</v>
      </c>
      <c r="C2761" s="240" t="s">
        <v>31</v>
      </c>
      <c r="D2761" s="240" t="s">
        <v>32</v>
      </c>
      <c r="E2761" s="240" t="s">
        <v>5899</v>
      </c>
      <c r="F2761" s="240">
        <v>406083</v>
      </c>
      <c r="G2761" s="240" t="s">
        <v>1504</v>
      </c>
      <c r="H2761" s="240" t="s">
        <v>333</v>
      </c>
      <c r="I2761" s="240">
        <v>22200</v>
      </c>
      <c r="J2761" s="240" t="s">
        <v>290</v>
      </c>
      <c r="K2761" s="240" t="s">
        <v>413</v>
      </c>
      <c r="L2761" s="240" t="s">
        <v>39</v>
      </c>
      <c r="M2761" s="240" t="s">
        <v>6180</v>
      </c>
      <c r="N2761" s="192" t="s">
        <v>6227</v>
      </c>
      <c r="Q2761" s="240" t="s">
        <v>6344</v>
      </c>
      <c r="R2761" s="331">
        <v>7450</v>
      </c>
      <c r="S2761" s="240" t="s">
        <v>6181</v>
      </c>
      <c r="T2761" s="240" t="s">
        <v>6182</v>
      </c>
      <c r="U2761" s="240" t="s">
        <v>3719</v>
      </c>
      <c r="V2761" s="240">
        <v>100010001376</v>
      </c>
      <c r="AJ2761" s="198" t="str">
        <f t="shared" si="48"/>
        <v>-</v>
      </c>
      <c r="AK2761" s="230">
        <v>2016</v>
      </c>
      <c r="AL2761" s="551" t="s">
        <v>6795</v>
      </c>
    </row>
    <row r="2762" spans="2:38" x14ac:dyDescent="0.2">
      <c r="B2762" s="240">
        <v>10272895</v>
      </c>
      <c r="C2762" s="240" t="s">
        <v>31</v>
      </c>
      <c r="D2762" s="240" t="s">
        <v>32</v>
      </c>
      <c r="E2762" s="240" t="s">
        <v>5899</v>
      </c>
      <c r="F2762" s="240">
        <v>406083</v>
      </c>
      <c r="G2762" s="240" t="s">
        <v>1504</v>
      </c>
      <c r="H2762" s="240" t="s">
        <v>333</v>
      </c>
      <c r="I2762" s="240">
        <v>46000</v>
      </c>
      <c r="J2762" s="240" t="s">
        <v>4302</v>
      </c>
      <c r="K2762" s="240" t="s">
        <v>950</v>
      </c>
      <c r="L2762" s="240" t="s">
        <v>39</v>
      </c>
      <c r="M2762" s="240" t="s">
        <v>6183</v>
      </c>
      <c r="Q2762" s="240" t="s">
        <v>6185</v>
      </c>
      <c r="R2762" s="331">
        <v>7451</v>
      </c>
      <c r="S2762" s="240" t="s">
        <v>6181</v>
      </c>
      <c r="T2762" s="240" t="s">
        <v>6182</v>
      </c>
      <c r="U2762" s="240" t="s">
        <v>3719</v>
      </c>
      <c r="V2762" s="240">
        <v>100010001376</v>
      </c>
      <c r="AJ2762" s="198" t="str">
        <f t="shared" si="48"/>
        <v>-</v>
      </c>
      <c r="AK2762" s="230">
        <v>2016</v>
      </c>
      <c r="AL2762" s="551" t="s">
        <v>6795</v>
      </c>
    </row>
    <row r="2763" spans="2:38" x14ac:dyDescent="0.2">
      <c r="B2763" s="240">
        <v>10272896</v>
      </c>
      <c r="C2763" s="240" t="s">
        <v>31</v>
      </c>
      <c r="D2763" s="240" t="s">
        <v>32</v>
      </c>
      <c r="E2763" s="240" t="s">
        <v>5899</v>
      </c>
      <c r="F2763" s="240">
        <v>406083</v>
      </c>
      <c r="G2763" s="240" t="s">
        <v>1504</v>
      </c>
      <c r="H2763" s="240" t="s">
        <v>333</v>
      </c>
      <c r="I2763" s="240">
        <v>64100</v>
      </c>
      <c r="J2763" s="240" t="s">
        <v>4309</v>
      </c>
      <c r="K2763" s="240" t="s">
        <v>445</v>
      </c>
      <c r="L2763" s="240" t="s">
        <v>39</v>
      </c>
      <c r="M2763" s="240" t="s">
        <v>6180</v>
      </c>
      <c r="N2763" s="192" t="s">
        <v>6227</v>
      </c>
      <c r="Q2763" s="240" t="s">
        <v>6377</v>
      </c>
      <c r="R2763" s="331">
        <v>7452</v>
      </c>
      <c r="S2763" s="240" t="s">
        <v>6181</v>
      </c>
      <c r="T2763" s="240" t="s">
        <v>6182</v>
      </c>
      <c r="U2763" s="240" t="s">
        <v>3719</v>
      </c>
      <c r="V2763" s="240">
        <v>100010001376</v>
      </c>
      <c r="AJ2763" s="198" t="str">
        <f t="shared" si="48"/>
        <v>-</v>
      </c>
      <c r="AK2763" s="230">
        <v>2016</v>
      </c>
      <c r="AL2763" s="551" t="s">
        <v>6795</v>
      </c>
    </row>
    <row r="2764" spans="2:38" x14ac:dyDescent="0.2">
      <c r="B2764" s="240">
        <v>10272913</v>
      </c>
      <c r="C2764" s="240" t="s">
        <v>31</v>
      </c>
      <c r="D2764" s="240" t="s">
        <v>32</v>
      </c>
      <c r="E2764" s="240" t="s">
        <v>5899</v>
      </c>
      <c r="F2764" s="240">
        <v>406083</v>
      </c>
      <c r="G2764" s="240" t="s">
        <v>1504</v>
      </c>
      <c r="H2764" s="240" t="s">
        <v>333</v>
      </c>
      <c r="I2764" s="240">
        <v>96300</v>
      </c>
      <c r="J2764" s="240" t="s">
        <v>738</v>
      </c>
      <c r="K2764" s="240" t="s">
        <v>739</v>
      </c>
      <c r="L2764" s="240" t="s">
        <v>39</v>
      </c>
      <c r="M2764" s="240" t="s">
        <v>6183</v>
      </c>
      <c r="Q2764" s="240" t="s">
        <v>6186</v>
      </c>
      <c r="R2764" s="331">
        <v>7453</v>
      </c>
      <c r="S2764" s="240" t="s">
        <v>6181</v>
      </c>
      <c r="T2764" s="240" t="s">
        <v>6182</v>
      </c>
      <c r="U2764" s="240" t="s">
        <v>3719</v>
      </c>
      <c r="V2764" s="240">
        <v>100010001376</v>
      </c>
      <c r="AJ2764" s="198" t="str">
        <f t="shared" ref="AJ2764:AJ2826" si="49">IF(Q2764&lt;&gt;"",IF(Q2764="@","+","-"),MID(J2764,1,6))</f>
        <v>-</v>
      </c>
      <c r="AK2764" s="230">
        <v>2016</v>
      </c>
      <c r="AL2764" s="551" t="s">
        <v>6795</v>
      </c>
    </row>
    <row r="2765" spans="2:38" x14ac:dyDescent="0.2">
      <c r="B2765" s="240">
        <v>10280418</v>
      </c>
      <c r="C2765" s="240" t="s">
        <v>31</v>
      </c>
      <c r="D2765" s="240" t="s">
        <v>32</v>
      </c>
      <c r="E2765" s="240" t="s">
        <v>6187</v>
      </c>
      <c r="F2765" s="240">
        <v>409922</v>
      </c>
      <c r="G2765" s="240" t="s">
        <v>2397</v>
      </c>
      <c r="H2765" s="240" t="s">
        <v>2398</v>
      </c>
      <c r="I2765" s="240">
        <v>92900</v>
      </c>
      <c r="J2765" s="240" t="s">
        <v>356</v>
      </c>
      <c r="K2765" s="240" t="s">
        <v>6188</v>
      </c>
      <c r="L2765" s="240" t="s">
        <v>39</v>
      </c>
      <c r="M2765" s="240" t="s">
        <v>6183</v>
      </c>
      <c r="N2765" s="192" t="s">
        <v>6227</v>
      </c>
      <c r="Q2765" s="240" t="s">
        <v>6308</v>
      </c>
      <c r="R2765" s="331">
        <v>7454</v>
      </c>
      <c r="S2765" s="240" t="s">
        <v>6181</v>
      </c>
      <c r="T2765" s="240" t="s">
        <v>6182</v>
      </c>
      <c r="U2765" s="240" t="s">
        <v>3719</v>
      </c>
      <c r="V2765" s="240">
        <v>100010001376</v>
      </c>
      <c r="AJ2765" s="198" t="str">
        <f t="shared" si="49"/>
        <v>-</v>
      </c>
      <c r="AK2765" s="230">
        <v>2016</v>
      </c>
      <c r="AL2765" s="551" t="s">
        <v>6795</v>
      </c>
    </row>
    <row r="2766" spans="2:38" x14ac:dyDescent="0.2">
      <c r="B2766" s="240">
        <v>10280694</v>
      </c>
      <c r="C2766" s="240" t="s">
        <v>31</v>
      </c>
      <c r="D2766" s="240" t="s">
        <v>32</v>
      </c>
      <c r="E2766" s="240" t="s">
        <v>5939</v>
      </c>
      <c r="F2766" s="240">
        <v>409922</v>
      </c>
      <c r="G2766" s="240" t="s">
        <v>2397</v>
      </c>
      <c r="H2766" s="240" t="s">
        <v>2398</v>
      </c>
      <c r="I2766" s="240">
        <v>38200</v>
      </c>
      <c r="J2766" s="240" t="s">
        <v>356</v>
      </c>
      <c r="K2766" s="240" t="s">
        <v>6189</v>
      </c>
      <c r="L2766" s="240" t="s">
        <v>39</v>
      </c>
      <c r="M2766" s="240" t="s">
        <v>6183</v>
      </c>
      <c r="N2766" s="192" t="s">
        <v>6227</v>
      </c>
      <c r="Q2766" s="240" t="s">
        <v>6383</v>
      </c>
      <c r="R2766" s="331">
        <v>7455</v>
      </c>
      <c r="S2766" s="240" t="s">
        <v>6181</v>
      </c>
      <c r="T2766" s="240" t="s">
        <v>6182</v>
      </c>
      <c r="U2766" s="240" t="s">
        <v>3719</v>
      </c>
      <c r="V2766" s="240">
        <v>100010001376</v>
      </c>
      <c r="AJ2766" s="198" t="str">
        <f t="shared" si="49"/>
        <v>-</v>
      </c>
      <c r="AK2766" s="230">
        <v>2016</v>
      </c>
      <c r="AL2766" s="551" t="s">
        <v>6795</v>
      </c>
    </row>
    <row r="2767" spans="2:38" x14ac:dyDescent="0.2">
      <c r="B2767" s="240">
        <v>10280704</v>
      </c>
      <c r="C2767" s="240" t="s">
        <v>31</v>
      </c>
      <c r="D2767" s="240" t="s">
        <v>32</v>
      </c>
      <c r="E2767" s="240" t="s">
        <v>5939</v>
      </c>
      <c r="F2767" s="240">
        <v>409922</v>
      </c>
      <c r="G2767" s="240" t="s">
        <v>2397</v>
      </c>
      <c r="H2767" s="240" t="s">
        <v>2398</v>
      </c>
      <c r="I2767" s="240">
        <v>41400</v>
      </c>
      <c r="J2767" s="240" t="s">
        <v>356</v>
      </c>
      <c r="K2767" s="240" t="s">
        <v>5072</v>
      </c>
      <c r="L2767" s="240" t="s">
        <v>39</v>
      </c>
      <c r="M2767" s="240" t="s">
        <v>6183</v>
      </c>
      <c r="N2767" s="192" t="s">
        <v>6227</v>
      </c>
      <c r="Q2767" s="240" t="s">
        <v>6384</v>
      </c>
      <c r="R2767" s="331">
        <v>7456</v>
      </c>
      <c r="S2767" s="240" t="s">
        <v>6181</v>
      </c>
      <c r="T2767" s="240" t="s">
        <v>6182</v>
      </c>
      <c r="U2767" s="240" t="s">
        <v>3719</v>
      </c>
      <c r="V2767" s="240">
        <v>100010001376</v>
      </c>
      <c r="AJ2767" s="198" t="str">
        <f t="shared" si="49"/>
        <v>-</v>
      </c>
      <c r="AK2767" s="230">
        <v>2016</v>
      </c>
      <c r="AL2767" s="551" t="s">
        <v>6795</v>
      </c>
    </row>
    <row r="2768" spans="2:38" x14ac:dyDescent="0.2">
      <c r="B2768" s="240">
        <v>10280716</v>
      </c>
      <c r="C2768" s="240" t="s">
        <v>31</v>
      </c>
      <c r="D2768" s="240" t="s">
        <v>32</v>
      </c>
      <c r="E2768" s="240" t="s">
        <v>5939</v>
      </c>
      <c r="F2768" s="240">
        <v>409922</v>
      </c>
      <c r="G2768" s="240" t="s">
        <v>2397</v>
      </c>
      <c r="H2768" s="240" t="s">
        <v>2398</v>
      </c>
      <c r="I2768" s="240">
        <v>43600</v>
      </c>
      <c r="J2768" s="240" t="s">
        <v>356</v>
      </c>
      <c r="K2768" s="240" t="s">
        <v>6189</v>
      </c>
      <c r="L2768" s="240" t="s">
        <v>39</v>
      </c>
      <c r="M2768" s="240" t="s">
        <v>6183</v>
      </c>
      <c r="N2768" s="192" t="s">
        <v>6227</v>
      </c>
      <c r="Q2768" s="240" t="s">
        <v>6381</v>
      </c>
      <c r="R2768" s="331">
        <v>7457</v>
      </c>
      <c r="S2768" s="240" t="s">
        <v>6181</v>
      </c>
      <c r="T2768" s="240" t="s">
        <v>6182</v>
      </c>
      <c r="U2768" s="240" t="s">
        <v>3719</v>
      </c>
      <c r="V2768" s="240">
        <v>100010001376</v>
      </c>
      <c r="AJ2768" s="198" t="str">
        <f t="shared" si="49"/>
        <v>-</v>
      </c>
      <c r="AK2768" s="230">
        <v>2016</v>
      </c>
      <c r="AL2768" s="551" t="s">
        <v>6795</v>
      </c>
    </row>
    <row r="2769" spans="2:38" x14ac:dyDescent="0.2">
      <c r="B2769" s="240">
        <v>10280733</v>
      </c>
      <c r="C2769" s="240" t="s">
        <v>31</v>
      </c>
      <c r="D2769" s="240" t="s">
        <v>32</v>
      </c>
      <c r="E2769" s="240" t="s">
        <v>5939</v>
      </c>
      <c r="F2769" s="240">
        <v>409922</v>
      </c>
      <c r="G2769" s="240" t="s">
        <v>2397</v>
      </c>
      <c r="H2769" s="240" t="s">
        <v>2398</v>
      </c>
      <c r="I2769" s="240">
        <v>44600</v>
      </c>
      <c r="J2769" s="240" t="s">
        <v>356</v>
      </c>
      <c r="K2769" s="240" t="s">
        <v>6190</v>
      </c>
      <c r="L2769" s="240" t="s">
        <v>39</v>
      </c>
      <c r="M2769" s="240" t="s">
        <v>6183</v>
      </c>
      <c r="N2769" s="192" t="s">
        <v>6227</v>
      </c>
      <c r="Q2769" s="240" t="s">
        <v>6307</v>
      </c>
      <c r="R2769" s="331">
        <v>7458</v>
      </c>
      <c r="S2769" s="240" t="s">
        <v>6181</v>
      </c>
      <c r="T2769" s="240" t="s">
        <v>6182</v>
      </c>
      <c r="U2769" s="240" t="s">
        <v>3719</v>
      </c>
      <c r="V2769" s="240">
        <v>100010001376</v>
      </c>
      <c r="AJ2769" s="198" t="str">
        <f t="shared" si="49"/>
        <v>-</v>
      </c>
      <c r="AK2769" s="230">
        <v>2016</v>
      </c>
      <c r="AL2769" s="551" t="s">
        <v>6795</v>
      </c>
    </row>
    <row r="2770" spans="2:38" x14ac:dyDescent="0.2">
      <c r="B2770" s="240">
        <v>10280746</v>
      </c>
      <c r="C2770" s="240" t="s">
        <v>31</v>
      </c>
      <c r="D2770" s="240" t="s">
        <v>32</v>
      </c>
      <c r="E2770" s="240" t="s">
        <v>5939</v>
      </c>
      <c r="F2770" s="240">
        <v>409922</v>
      </c>
      <c r="G2770" s="240" t="s">
        <v>2397</v>
      </c>
      <c r="H2770" s="240" t="s">
        <v>2398</v>
      </c>
      <c r="I2770" s="240">
        <v>47100</v>
      </c>
      <c r="J2770" s="240" t="s">
        <v>356</v>
      </c>
      <c r="K2770" s="240" t="s">
        <v>6191</v>
      </c>
      <c r="L2770" s="240" t="s">
        <v>39</v>
      </c>
      <c r="M2770" s="240" t="s">
        <v>6183</v>
      </c>
      <c r="N2770" s="192" t="s">
        <v>6226</v>
      </c>
      <c r="Q2770" s="240" t="s">
        <v>6235</v>
      </c>
      <c r="R2770" s="331">
        <v>7459</v>
      </c>
      <c r="S2770" s="240" t="s">
        <v>6181</v>
      </c>
      <c r="T2770" s="240" t="s">
        <v>6182</v>
      </c>
      <c r="U2770" s="240" t="s">
        <v>3719</v>
      </c>
      <c r="V2770" s="240">
        <v>100010001376</v>
      </c>
      <c r="AJ2770" s="198" t="str">
        <f t="shared" si="49"/>
        <v>-</v>
      </c>
      <c r="AK2770" s="230">
        <v>2016</v>
      </c>
      <c r="AL2770" s="551" t="s">
        <v>6795</v>
      </c>
    </row>
    <row r="2771" spans="2:38" x14ac:dyDescent="0.2">
      <c r="B2771" s="240">
        <v>10280751</v>
      </c>
      <c r="C2771" s="240" t="s">
        <v>31</v>
      </c>
      <c r="D2771" s="240" t="s">
        <v>32</v>
      </c>
      <c r="E2771" s="240" t="s">
        <v>5939</v>
      </c>
      <c r="F2771" s="240">
        <v>409922</v>
      </c>
      <c r="G2771" s="240" t="s">
        <v>2397</v>
      </c>
      <c r="H2771" s="240" t="s">
        <v>2398</v>
      </c>
      <c r="I2771" s="240">
        <v>47500</v>
      </c>
      <c r="J2771" s="240" t="s">
        <v>356</v>
      </c>
      <c r="K2771" s="240" t="s">
        <v>6192</v>
      </c>
      <c r="L2771" s="240" t="s">
        <v>39</v>
      </c>
      <c r="M2771" s="240" t="s">
        <v>6183</v>
      </c>
      <c r="N2771" s="192" t="s">
        <v>6227</v>
      </c>
      <c r="Q2771" s="240" t="s">
        <v>6306</v>
      </c>
      <c r="R2771" s="331">
        <v>7460</v>
      </c>
      <c r="S2771" s="240" t="s">
        <v>6181</v>
      </c>
      <c r="T2771" s="240" t="s">
        <v>6182</v>
      </c>
      <c r="U2771" s="240" t="s">
        <v>3719</v>
      </c>
      <c r="V2771" s="240">
        <v>100010001376</v>
      </c>
      <c r="AJ2771" s="198" t="str">
        <f t="shared" si="49"/>
        <v>-</v>
      </c>
      <c r="AK2771" s="230">
        <v>2016</v>
      </c>
      <c r="AL2771" s="551" t="s">
        <v>6795</v>
      </c>
    </row>
    <row r="2772" spans="2:38" x14ac:dyDescent="0.2">
      <c r="B2772" s="240">
        <v>10280845</v>
      </c>
      <c r="C2772" s="240" t="s">
        <v>31</v>
      </c>
      <c r="D2772" s="240" t="s">
        <v>32</v>
      </c>
      <c r="E2772" s="240" t="s">
        <v>5939</v>
      </c>
      <c r="F2772" s="240">
        <v>409922</v>
      </c>
      <c r="G2772" s="240" t="s">
        <v>2397</v>
      </c>
      <c r="H2772" s="240" t="s">
        <v>2398</v>
      </c>
      <c r="I2772" s="240">
        <v>101800</v>
      </c>
      <c r="J2772" s="240" t="s">
        <v>486</v>
      </c>
      <c r="K2772" s="240" t="s">
        <v>553</v>
      </c>
      <c r="L2772" s="240" t="s">
        <v>39</v>
      </c>
      <c r="M2772" s="240" t="s">
        <v>6193</v>
      </c>
      <c r="N2772" s="192" t="s">
        <v>6227</v>
      </c>
      <c r="Q2772" s="240" t="s">
        <v>6302</v>
      </c>
      <c r="R2772" s="331">
        <v>7461</v>
      </c>
      <c r="S2772" s="240" t="s">
        <v>6181</v>
      </c>
      <c r="T2772" s="240" t="s">
        <v>6182</v>
      </c>
      <c r="U2772" s="240" t="s">
        <v>3719</v>
      </c>
      <c r="V2772" s="240">
        <v>100010001376</v>
      </c>
      <c r="AJ2772" s="198" t="str">
        <f t="shared" si="49"/>
        <v>-</v>
      </c>
      <c r="AK2772" s="230">
        <v>2016</v>
      </c>
      <c r="AL2772" s="551" t="s">
        <v>6795</v>
      </c>
    </row>
    <row r="2773" spans="2:38" x14ac:dyDescent="0.2">
      <c r="B2773" s="240">
        <v>10281362</v>
      </c>
      <c r="C2773" s="240" t="s">
        <v>31</v>
      </c>
      <c r="D2773" s="240" t="s">
        <v>32</v>
      </c>
      <c r="E2773" s="240" t="s">
        <v>5939</v>
      </c>
      <c r="F2773" s="240">
        <v>409922</v>
      </c>
      <c r="G2773" s="240" t="s">
        <v>2397</v>
      </c>
      <c r="H2773" s="240" t="s">
        <v>2398</v>
      </c>
      <c r="I2773" s="240">
        <v>10400</v>
      </c>
      <c r="J2773" s="240" t="s">
        <v>1143</v>
      </c>
      <c r="K2773" s="240" t="s">
        <v>1144</v>
      </c>
      <c r="L2773" s="240" t="s">
        <v>39</v>
      </c>
      <c r="M2773" s="240" t="s">
        <v>6183</v>
      </c>
      <c r="N2773" s="192" t="s">
        <v>6225</v>
      </c>
      <c r="Q2773" s="240" t="s">
        <v>6229</v>
      </c>
      <c r="R2773" s="331">
        <v>7462</v>
      </c>
      <c r="S2773" s="240" t="s">
        <v>6181</v>
      </c>
      <c r="T2773" s="240" t="s">
        <v>6182</v>
      </c>
      <c r="U2773" s="240" t="s">
        <v>3719</v>
      </c>
      <c r="V2773" s="240">
        <v>100010001376</v>
      </c>
      <c r="AJ2773" s="198" t="str">
        <f t="shared" si="49"/>
        <v>-</v>
      </c>
      <c r="AK2773" s="230">
        <v>2016</v>
      </c>
      <c r="AL2773" s="551" t="s">
        <v>6795</v>
      </c>
    </row>
    <row r="2774" spans="2:38" x14ac:dyDescent="0.2">
      <c r="B2774" s="240">
        <v>10281363</v>
      </c>
      <c r="C2774" s="240" t="s">
        <v>31</v>
      </c>
      <c r="D2774" s="240" t="s">
        <v>32</v>
      </c>
      <c r="E2774" s="240" t="s">
        <v>5939</v>
      </c>
      <c r="F2774" s="240">
        <v>409922</v>
      </c>
      <c r="G2774" s="240" t="s">
        <v>2397</v>
      </c>
      <c r="H2774" s="240" t="s">
        <v>2398</v>
      </c>
      <c r="I2774" s="240">
        <v>13500</v>
      </c>
      <c r="J2774" s="240" t="s">
        <v>1143</v>
      </c>
      <c r="K2774" s="240" t="s">
        <v>1144</v>
      </c>
      <c r="L2774" s="240" t="s">
        <v>39</v>
      </c>
      <c r="M2774" s="240" t="s">
        <v>6183</v>
      </c>
      <c r="N2774" s="192" t="s">
        <v>6225</v>
      </c>
      <c r="Q2774" s="240" t="s">
        <v>6231</v>
      </c>
      <c r="R2774" s="331">
        <v>7463</v>
      </c>
      <c r="S2774" s="240" t="s">
        <v>6181</v>
      </c>
      <c r="T2774" s="240" t="s">
        <v>6182</v>
      </c>
      <c r="U2774" s="240" t="s">
        <v>3719</v>
      </c>
      <c r="V2774" s="240">
        <v>100010001376</v>
      </c>
      <c r="AJ2774" s="198" t="str">
        <f t="shared" si="49"/>
        <v>-</v>
      </c>
      <c r="AK2774" s="230">
        <v>2016</v>
      </c>
      <c r="AL2774" s="551" t="s">
        <v>6795</v>
      </c>
    </row>
    <row r="2775" spans="2:38" x14ac:dyDescent="0.2">
      <c r="B2775" s="240">
        <v>10281382</v>
      </c>
      <c r="C2775" s="240" t="s">
        <v>31</v>
      </c>
      <c r="D2775" s="240" t="s">
        <v>32</v>
      </c>
      <c r="E2775" s="240" t="s">
        <v>5939</v>
      </c>
      <c r="F2775" s="240">
        <v>409922</v>
      </c>
      <c r="G2775" s="240" t="s">
        <v>2397</v>
      </c>
      <c r="H2775" s="240" t="s">
        <v>2398</v>
      </c>
      <c r="I2775" s="240">
        <v>46000</v>
      </c>
      <c r="J2775" s="240" t="s">
        <v>738</v>
      </c>
      <c r="K2775" s="240" t="s">
        <v>6194</v>
      </c>
      <c r="L2775" s="240" t="s">
        <v>39</v>
      </c>
      <c r="M2775" s="240" t="s">
        <v>6180</v>
      </c>
      <c r="N2775" s="192" t="s">
        <v>6227</v>
      </c>
      <c r="Q2775" s="240" t="s">
        <v>6350</v>
      </c>
      <c r="R2775" s="331">
        <v>7464</v>
      </c>
      <c r="S2775" s="240" t="s">
        <v>6181</v>
      </c>
      <c r="T2775" s="240" t="s">
        <v>6182</v>
      </c>
      <c r="U2775" s="240" t="s">
        <v>3719</v>
      </c>
      <c r="V2775" s="240">
        <v>100010001376</v>
      </c>
      <c r="AJ2775" s="198" t="str">
        <f t="shared" si="49"/>
        <v>-</v>
      </c>
      <c r="AK2775" s="230">
        <v>2016</v>
      </c>
      <c r="AL2775" s="551" t="s">
        <v>6795</v>
      </c>
    </row>
    <row r="2776" spans="2:38" x14ac:dyDescent="0.2">
      <c r="B2776" s="240">
        <v>10281391</v>
      </c>
      <c r="C2776" s="240" t="s">
        <v>31</v>
      </c>
      <c r="D2776" s="240" t="s">
        <v>32</v>
      </c>
      <c r="E2776" s="240" t="s">
        <v>5939</v>
      </c>
      <c r="F2776" s="240">
        <v>409922</v>
      </c>
      <c r="G2776" s="240" t="s">
        <v>2397</v>
      </c>
      <c r="H2776" s="240" t="s">
        <v>2398</v>
      </c>
      <c r="I2776" s="240">
        <v>55200</v>
      </c>
      <c r="J2776" s="240" t="s">
        <v>4302</v>
      </c>
      <c r="K2776" s="240" t="s">
        <v>950</v>
      </c>
      <c r="L2776" s="240" t="s">
        <v>39</v>
      </c>
      <c r="M2776" s="240" t="s">
        <v>6183</v>
      </c>
      <c r="N2776" s="192" t="s">
        <v>6227</v>
      </c>
      <c r="Q2776" s="240" t="s">
        <v>6312</v>
      </c>
      <c r="R2776" s="331">
        <v>7465</v>
      </c>
      <c r="S2776" s="240" t="s">
        <v>6181</v>
      </c>
      <c r="T2776" s="240" t="s">
        <v>6182</v>
      </c>
      <c r="U2776" s="240" t="s">
        <v>3719</v>
      </c>
      <c r="V2776" s="240">
        <v>100010001376</v>
      </c>
      <c r="AJ2776" s="198" t="str">
        <f t="shared" si="49"/>
        <v>-</v>
      </c>
      <c r="AK2776" s="230">
        <v>2016</v>
      </c>
      <c r="AL2776" s="551" t="s">
        <v>6795</v>
      </c>
    </row>
    <row r="2777" spans="2:38" x14ac:dyDescent="0.2">
      <c r="B2777" s="240">
        <v>10283487</v>
      </c>
      <c r="C2777" s="240" t="s">
        <v>31</v>
      </c>
      <c r="D2777" s="240" t="s">
        <v>32</v>
      </c>
      <c r="E2777" s="240" t="s">
        <v>5963</v>
      </c>
      <c r="F2777" s="240">
        <v>404214</v>
      </c>
      <c r="G2777" s="240" t="s">
        <v>5964</v>
      </c>
      <c r="H2777" s="240" t="s">
        <v>563</v>
      </c>
      <c r="I2777" s="240">
        <v>31300</v>
      </c>
      <c r="J2777" s="240" t="s">
        <v>290</v>
      </c>
      <c r="K2777" s="240" t="s">
        <v>413</v>
      </c>
      <c r="L2777" s="240" t="s">
        <v>39</v>
      </c>
      <c r="M2777" s="240" t="s">
        <v>6183</v>
      </c>
      <c r="N2777" s="192" t="s">
        <v>6227</v>
      </c>
      <c r="Q2777" s="240" t="s">
        <v>6310</v>
      </c>
      <c r="R2777" s="331">
        <v>7466</v>
      </c>
      <c r="S2777" s="240" t="s">
        <v>6181</v>
      </c>
      <c r="T2777" s="240" t="s">
        <v>6182</v>
      </c>
      <c r="U2777" s="240" t="s">
        <v>3719</v>
      </c>
      <c r="V2777" s="240">
        <v>100010001376</v>
      </c>
      <c r="AJ2777" s="198" t="str">
        <f t="shared" si="49"/>
        <v>-</v>
      </c>
      <c r="AK2777" s="230">
        <v>2016</v>
      </c>
      <c r="AL2777" s="551" t="s">
        <v>6795</v>
      </c>
    </row>
    <row r="2778" spans="2:38" x14ac:dyDescent="0.2">
      <c r="B2778" s="240">
        <v>10284430</v>
      </c>
      <c r="C2778" s="240" t="s">
        <v>31</v>
      </c>
      <c r="D2778" s="240" t="s">
        <v>32</v>
      </c>
      <c r="E2778" s="240" t="s">
        <v>6195</v>
      </c>
      <c r="F2778" s="240">
        <v>404045</v>
      </c>
      <c r="G2778" s="240" t="s">
        <v>6196</v>
      </c>
      <c r="H2778" s="240" t="s">
        <v>680</v>
      </c>
      <c r="I2778" s="240">
        <v>41900</v>
      </c>
      <c r="J2778" s="240" t="s">
        <v>4012</v>
      </c>
      <c r="K2778" s="240" t="s">
        <v>4013</v>
      </c>
      <c r="L2778" s="240" t="s">
        <v>39</v>
      </c>
      <c r="M2778" s="240" t="s">
        <v>6180</v>
      </c>
      <c r="N2778" s="192" t="s">
        <v>6227</v>
      </c>
      <c r="Q2778" s="240" t="s">
        <v>6347</v>
      </c>
      <c r="R2778" s="331">
        <v>7467</v>
      </c>
      <c r="S2778" s="240" t="s">
        <v>6181</v>
      </c>
      <c r="T2778" s="240" t="s">
        <v>6182</v>
      </c>
      <c r="U2778" s="240" t="s">
        <v>3719</v>
      </c>
      <c r="V2778" s="240">
        <v>100010001376</v>
      </c>
      <c r="AJ2778" s="198" t="str">
        <f t="shared" si="49"/>
        <v>-</v>
      </c>
      <c r="AK2778" s="230">
        <v>2016</v>
      </c>
      <c r="AL2778" s="551" t="s">
        <v>6795</v>
      </c>
    </row>
    <row r="2779" spans="2:38" x14ac:dyDescent="0.2">
      <c r="B2779" s="240">
        <v>10285471</v>
      </c>
      <c r="C2779" s="240" t="s">
        <v>31</v>
      </c>
      <c r="D2779" s="240" t="s">
        <v>32</v>
      </c>
      <c r="E2779" s="240" t="s">
        <v>5955</v>
      </c>
      <c r="F2779" s="240">
        <v>401016</v>
      </c>
      <c r="G2779" s="240" t="s">
        <v>5319</v>
      </c>
      <c r="H2779" s="240" t="s">
        <v>2398</v>
      </c>
      <c r="I2779" s="240">
        <v>22100</v>
      </c>
      <c r="J2779" s="240" t="s">
        <v>290</v>
      </c>
      <c r="K2779" s="240" t="s">
        <v>413</v>
      </c>
      <c r="L2779" s="240" t="s">
        <v>39</v>
      </c>
      <c r="M2779" s="240" t="s">
        <v>6197</v>
      </c>
      <c r="N2779" s="192" t="s">
        <v>4710</v>
      </c>
      <c r="Q2779" s="240" t="s">
        <v>6291</v>
      </c>
      <c r="R2779" s="331">
        <v>7468</v>
      </c>
      <c r="S2779" s="240" t="s">
        <v>6181</v>
      </c>
      <c r="T2779" s="240" t="s">
        <v>6182</v>
      </c>
      <c r="U2779" s="240" t="s">
        <v>3719</v>
      </c>
      <c r="V2779" s="240">
        <v>100010001376</v>
      </c>
      <c r="AJ2779" s="198" t="str">
        <f t="shared" si="49"/>
        <v>-</v>
      </c>
      <c r="AK2779" s="230">
        <v>2016</v>
      </c>
      <c r="AL2779" s="551" t="s">
        <v>6795</v>
      </c>
    </row>
    <row r="2780" spans="2:38" x14ac:dyDescent="0.2">
      <c r="B2780" s="240">
        <v>10286374</v>
      </c>
      <c r="C2780" s="240" t="s">
        <v>31</v>
      </c>
      <c r="D2780" s="240" t="s">
        <v>32</v>
      </c>
      <c r="E2780" s="240" t="s">
        <v>6198</v>
      </c>
      <c r="F2780" s="240">
        <v>410470</v>
      </c>
      <c r="G2780" s="240" t="s">
        <v>3036</v>
      </c>
      <c r="H2780" s="240" t="s">
        <v>3037</v>
      </c>
      <c r="I2780" s="240">
        <v>71600</v>
      </c>
      <c r="J2780" s="240" t="s">
        <v>367</v>
      </c>
      <c r="K2780" s="240" t="s">
        <v>375</v>
      </c>
      <c r="L2780" s="240" t="s">
        <v>39</v>
      </c>
      <c r="M2780" s="240" t="s">
        <v>6180</v>
      </c>
      <c r="N2780" s="192" t="s">
        <v>6227</v>
      </c>
      <c r="Q2780" s="240" t="s">
        <v>6351</v>
      </c>
      <c r="R2780" s="331">
        <v>7469</v>
      </c>
      <c r="S2780" s="240" t="s">
        <v>6181</v>
      </c>
      <c r="T2780" s="240" t="s">
        <v>6182</v>
      </c>
      <c r="U2780" s="240" t="s">
        <v>3719</v>
      </c>
      <c r="V2780" s="240">
        <v>100010001376</v>
      </c>
      <c r="AJ2780" s="198" t="str">
        <f t="shared" si="49"/>
        <v>-</v>
      </c>
      <c r="AK2780" s="230">
        <v>2016</v>
      </c>
      <c r="AL2780" s="551" t="s">
        <v>6795</v>
      </c>
    </row>
    <row r="2781" spans="2:38" x14ac:dyDescent="0.2">
      <c r="B2781" s="240">
        <v>10286942</v>
      </c>
      <c r="C2781" s="240" t="s">
        <v>31</v>
      </c>
      <c r="D2781" s="240" t="s">
        <v>32</v>
      </c>
      <c r="E2781" s="240" t="s">
        <v>6199</v>
      </c>
      <c r="F2781" s="240">
        <v>413134</v>
      </c>
      <c r="G2781" s="240" t="s">
        <v>6200</v>
      </c>
      <c r="H2781" s="240" t="s">
        <v>374</v>
      </c>
      <c r="I2781" s="240">
        <v>49000</v>
      </c>
      <c r="J2781" s="240" t="s">
        <v>486</v>
      </c>
      <c r="K2781" s="240" t="s">
        <v>553</v>
      </c>
      <c r="L2781" s="240" t="s">
        <v>39</v>
      </c>
      <c r="M2781" s="240" t="s">
        <v>6183</v>
      </c>
      <c r="N2781" s="192" t="s">
        <v>6227</v>
      </c>
      <c r="Q2781" s="240" t="s">
        <v>6346</v>
      </c>
      <c r="R2781" s="331">
        <v>7470</v>
      </c>
      <c r="S2781" s="240" t="s">
        <v>6181</v>
      </c>
      <c r="T2781" s="240" t="s">
        <v>6182</v>
      </c>
      <c r="U2781" s="240" t="s">
        <v>3719</v>
      </c>
      <c r="V2781" s="240">
        <v>100010001376</v>
      </c>
      <c r="AJ2781" s="198" t="str">
        <f t="shared" si="49"/>
        <v>-</v>
      </c>
      <c r="AK2781" s="230">
        <v>2016</v>
      </c>
      <c r="AL2781" s="551" t="s">
        <v>6795</v>
      </c>
    </row>
    <row r="2782" spans="2:38" x14ac:dyDescent="0.2">
      <c r="B2782" s="240">
        <v>10287656</v>
      </c>
      <c r="C2782" s="240" t="s">
        <v>31</v>
      </c>
      <c r="D2782" s="240" t="s">
        <v>32</v>
      </c>
      <c r="E2782" s="240" t="s">
        <v>6201</v>
      </c>
      <c r="F2782" s="240">
        <v>204595</v>
      </c>
      <c r="G2782" s="240" t="s">
        <v>6202</v>
      </c>
      <c r="H2782" s="240" t="s">
        <v>35</v>
      </c>
      <c r="I2782" s="240">
        <v>28600</v>
      </c>
      <c r="J2782" s="240" t="s">
        <v>1143</v>
      </c>
      <c r="K2782" s="240" t="s">
        <v>1144</v>
      </c>
      <c r="L2782" s="240" t="s">
        <v>39</v>
      </c>
      <c r="M2782" s="240" t="s">
        <v>6180</v>
      </c>
      <c r="N2782" s="192" t="s">
        <v>6225</v>
      </c>
      <c r="Q2782" s="240" t="s">
        <v>6234</v>
      </c>
      <c r="R2782" s="331">
        <v>7471</v>
      </c>
      <c r="S2782" s="240" t="s">
        <v>6181</v>
      </c>
      <c r="T2782" s="240" t="s">
        <v>6182</v>
      </c>
      <c r="U2782" s="240" t="s">
        <v>3719</v>
      </c>
      <c r="V2782" s="240">
        <v>100010001376</v>
      </c>
      <c r="AJ2782" s="198" t="str">
        <f t="shared" si="49"/>
        <v>-</v>
      </c>
      <c r="AK2782" s="230">
        <v>2016</v>
      </c>
      <c r="AL2782" s="551" t="s">
        <v>6795</v>
      </c>
    </row>
    <row r="2783" spans="2:38" x14ac:dyDescent="0.2">
      <c r="B2783" s="240">
        <v>10288284</v>
      </c>
      <c r="C2783" s="240" t="s">
        <v>31</v>
      </c>
      <c r="D2783" s="240" t="s">
        <v>32</v>
      </c>
      <c r="E2783" s="240" t="s">
        <v>5899</v>
      </c>
      <c r="F2783" s="240">
        <v>406083</v>
      </c>
      <c r="G2783" s="240" t="s">
        <v>1504</v>
      </c>
      <c r="H2783" s="240" t="s">
        <v>333</v>
      </c>
      <c r="I2783" s="240">
        <v>27001</v>
      </c>
      <c r="J2783" s="240" t="s">
        <v>4125</v>
      </c>
      <c r="K2783" s="240" t="s">
        <v>1355</v>
      </c>
      <c r="L2783" s="240" t="s">
        <v>39</v>
      </c>
      <c r="M2783" s="240" t="s">
        <v>6183</v>
      </c>
      <c r="N2783" s="192" t="s">
        <v>6227</v>
      </c>
      <c r="Q2783" s="240" t="s">
        <v>6305</v>
      </c>
      <c r="R2783" s="331">
        <v>7472</v>
      </c>
      <c r="S2783" s="240" t="s">
        <v>6181</v>
      </c>
      <c r="T2783" s="240" t="s">
        <v>6182</v>
      </c>
      <c r="U2783" s="240" t="s">
        <v>3719</v>
      </c>
      <c r="V2783" s="240">
        <v>100010001376</v>
      </c>
      <c r="AJ2783" s="198" t="str">
        <f t="shared" si="49"/>
        <v>-</v>
      </c>
      <c r="AK2783" s="230">
        <v>2016</v>
      </c>
      <c r="AL2783" s="551" t="s">
        <v>6795</v>
      </c>
    </row>
    <row r="2784" spans="2:38" x14ac:dyDescent="0.2">
      <c r="B2784" s="240">
        <v>10289503</v>
      </c>
      <c r="C2784" s="240" t="s">
        <v>31</v>
      </c>
      <c r="D2784" s="240" t="s">
        <v>32</v>
      </c>
      <c r="E2784" s="240" t="s">
        <v>5899</v>
      </c>
      <c r="F2784" s="240">
        <v>406083</v>
      </c>
      <c r="G2784" s="240" t="s">
        <v>1504</v>
      </c>
      <c r="H2784" s="240" t="s">
        <v>333</v>
      </c>
      <c r="I2784" s="240">
        <v>9801</v>
      </c>
      <c r="J2784" s="240" t="s">
        <v>835</v>
      </c>
      <c r="K2784" s="240" t="s">
        <v>1412</v>
      </c>
      <c r="L2784" s="240" t="s">
        <v>39</v>
      </c>
      <c r="M2784" s="240" t="s">
        <v>6183</v>
      </c>
      <c r="N2784" s="192" t="s">
        <v>6227</v>
      </c>
      <c r="Q2784" s="240" t="s">
        <v>6311</v>
      </c>
      <c r="R2784" s="331">
        <v>7473</v>
      </c>
      <c r="S2784" s="240" t="s">
        <v>6181</v>
      </c>
      <c r="T2784" s="240" t="s">
        <v>6182</v>
      </c>
      <c r="U2784" s="240" t="s">
        <v>3719</v>
      </c>
      <c r="V2784" s="240">
        <v>100010001376</v>
      </c>
      <c r="AJ2784" s="198" t="str">
        <f t="shared" si="49"/>
        <v>-</v>
      </c>
      <c r="AK2784" s="230">
        <v>2016</v>
      </c>
      <c r="AL2784" s="551" t="s">
        <v>6795</v>
      </c>
    </row>
    <row r="2785" spans="2:38" x14ac:dyDescent="0.2">
      <c r="B2785" s="240">
        <v>10290511</v>
      </c>
      <c r="C2785" s="240" t="s">
        <v>31</v>
      </c>
      <c r="D2785" s="240" t="s">
        <v>32</v>
      </c>
      <c r="E2785" s="240" t="s">
        <v>6199</v>
      </c>
      <c r="F2785" s="240">
        <v>413134</v>
      </c>
      <c r="G2785" s="240" t="s">
        <v>6200</v>
      </c>
      <c r="H2785" s="240" t="s">
        <v>374</v>
      </c>
      <c r="I2785" s="240">
        <v>64500</v>
      </c>
      <c r="J2785" s="240" t="s">
        <v>367</v>
      </c>
      <c r="K2785" s="240" t="s">
        <v>375</v>
      </c>
      <c r="L2785" s="240" t="s">
        <v>39</v>
      </c>
      <c r="M2785" s="240" t="s">
        <v>6193</v>
      </c>
      <c r="Q2785" s="240" t="s">
        <v>6203</v>
      </c>
      <c r="R2785" s="331">
        <v>7474</v>
      </c>
      <c r="S2785" s="240" t="s">
        <v>6181</v>
      </c>
      <c r="T2785" s="240" t="s">
        <v>6182</v>
      </c>
      <c r="U2785" s="240" t="s">
        <v>3719</v>
      </c>
      <c r="V2785" s="240">
        <v>100010001376</v>
      </c>
      <c r="AJ2785" s="198" t="str">
        <f t="shared" si="49"/>
        <v>-</v>
      </c>
      <c r="AK2785" s="230">
        <v>2016</v>
      </c>
      <c r="AL2785" s="551" t="s">
        <v>6795</v>
      </c>
    </row>
    <row r="2786" spans="2:38" x14ac:dyDescent="0.2">
      <c r="B2786" s="240">
        <v>10290665</v>
      </c>
      <c r="C2786" s="240" t="s">
        <v>31</v>
      </c>
      <c r="D2786" s="240" t="s">
        <v>32</v>
      </c>
      <c r="E2786" s="240" t="s">
        <v>6199</v>
      </c>
      <c r="F2786" s="240">
        <v>413134</v>
      </c>
      <c r="G2786" s="240" t="s">
        <v>6200</v>
      </c>
      <c r="H2786" s="240" t="s">
        <v>374</v>
      </c>
      <c r="I2786" s="240">
        <v>70400</v>
      </c>
      <c r="J2786" s="240" t="s">
        <v>367</v>
      </c>
      <c r="K2786" s="240" t="s">
        <v>375</v>
      </c>
      <c r="L2786" s="240" t="s">
        <v>39</v>
      </c>
      <c r="M2786" s="240" t="s">
        <v>6193</v>
      </c>
      <c r="Q2786" s="240" t="s">
        <v>6204</v>
      </c>
      <c r="R2786" s="331">
        <v>7475</v>
      </c>
      <c r="S2786" s="240" t="s">
        <v>6181</v>
      </c>
      <c r="T2786" s="240" t="s">
        <v>6182</v>
      </c>
      <c r="U2786" s="240" t="s">
        <v>3719</v>
      </c>
      <c r="V2786" s="240">
        <v>100010001376</v>
      </c>
      <c r="AJ2786" s="198" t="str">
        <f t="shared" si="49"/>
        <v>-</v>
      </c>
      <c r="AK2786" s="230">
        <v>2016</v>
      </c>
      <c r="AL2786" s="551" t="s">
        <v>6795</v>
      </c>
    </row>
    <row r="2787" spans="2:38" x14ac:dyDescent="0.2">
      <c r="B2787" s="240">
        <v>10290819</v>
      </c>
      <c r="C2787" s="240" t="s">
        <v>31</v>
      </c>
      <c r="D2787" s="240" t="s">
        <v>32</v>
      </c>
      <c r="E2787" s="240" t="s">
        <v>6199</v>
      </c>
      <c r="F2787" s="240">
        <v>413134</v>
      </c>
      <c r="G2787" s="240" t="s">
        <v>6200</v>
      </c>
      <c r="H2787" s="240" t="s">
        <v>374</v>
      </c>
      <c r="I2787" s="240">
        <v>75400</v>
      </c>
      <c r="J2787" s="240" t="s">
        <v>367</v>
      </c>
      <c r="K2787" s="240" t="s">
        <v>375</v>
      </c>
      <c r="L2787" s="240" t="s">
        <v>39</v>
      </c>
      <c r="M2787" s="240" t="s">
        <v>6193</v>
      </c>
      <c r="N2787" s="192" t="s">
        <v>6227</v>
      </c>
      <c r="Q2787" s="240" t="s">
        <v>6237</v>
      </c>
      <c r="R2787" s="331">
        <v>7476</v>
      </c>
      <c r="S2787" s="240" t="s">
        <v>6181</v>
      </c>
      <c r="T2787" s="240" t="s">
        <v>6182</v>
      </c>
      <c r="U2787" s="240" t="s">
        <v>3719</v>
      </c>
      <c r="V2787" s="240">
        <v>100010001376</v>
      </c>
      <c r="AJ2787" s="198" t="str">
        <f t="shared" si="49"/>
        <v>-</v>
      </c>
      <c r="AK2787" s="230">
        <v>2016</v>
      </c>
      <c r="AL2787" s="551" t="s">
        <v>6795</v>
      </c>
    </row>
    <row r="2788" spans="2:38" x14ac:dyDescent="0.2">
      <c r="B2788" s="240">
        <v>10290958</v>
      </c>
      <c r="C2788" s="240" t="s">
        <v>31</v>
      </c>
      <c r="D2788" s="240" t="s">
        <v>32</v>
      </c>
      <c r="E2788" s="240" t="s">
        <v>6198</v>
      </c>
      <c r="F2788" s="240">
        <v>410470</v>
      </c>
      <c r="G2788" s="240" t="s">
        <v>3036</v>
      </c>
      <c r="H2788" s="240" t="s">
        <v>3037</v>
      </c>
      <c r="I2788" s="240">
        <v>33720</v>
      </c>
      <c r="J2788" s="240" t="s">
        <v>1143</v>
      </c>
      <c r="K2788" s="240" t="s">
        <v>1144</v>
      </c>
      <c r="L2788" s="240" t="s">
        <v>39</v>
      </c>
      <c r="M2788" s="240" t="s">
        <v>6193</v>
      </c>
      <c r="N2788" s="192" t="s">
        <v>6225</v>
      </c>
      <c r="Q2788" s="240" t="s">
        <v>6232</v>
      </c>
      <c r="R2788" s="331">
        <v>7477</v>
      </c>
      <c r="S2788" s="240" t="s">
        <v>6181</v>
      </c>
      <c r="T2788" s="240" t="s">
        <v>6182</v>
      </c>
      <c r="U2788" s="240" t="s">
        <v>3719</v>
      </c>
      <c r="V2788" s="240">
        <v>100010001376</v>
      </c>
      <c r="AJ2788" s="198" t="str">
        <f t="shared" si="49"/>
        <v>-</v>
      </c>
      <c r="AK2788" s="230">
        <v>2016</v>
      </c>
      <c r="AL2788" s="551" t="s">
        <v>6795</v>
      </c>
    </row>
    <row r="2789" spans="2:38" x14ac:dyDescent="0.2">
      <c r="B2789" s="240">
        <v>10292751</v>
      </c>
      <c r="C2789" s="240" t="s">
        <v>31</v>
      </c>
      <c r="D2789" s="240" t="s">
        <v>32</v>
      </c>
      <c r="E2789" s="240" t="s">
        <v>5740</v>
      </c>
      <c r="F2789" s="240">
        <v>201950</v>
      </c>
      <c r="G2789" s="240" t="s">
        <v>5741</v>
      </c>
      <c r="H2789" s="240" t="s">
        <v>35</v>
      </c>
      <c r="I2789" s="240">
        <v>63201</v>
      </c>
      <c r="J2789" s="240" t="s">
        <v>4125</v>
      </c>
      <c r="K2789" s="240" t="s">
        <v>1355</v>
      </c>
      <c r="L2789" s="240" t="s">
        <v>39</v>
      </c>
      <c r="M2789" s="240" t="s">
        <v>6180</v>
      </c>
      <c r="N2789" s="192" t="s">
        <v>6227</v>
      </c>
      <c r="Q2789" s="240" t="s">
        <v>6349</v>
      </c>
      <c r="R2789" s="331">
        <v>7478</v>
      </c>
      <c r="S2789" s="240" t="s">
        <v>6181</v>
      </c>
      <c r="T2789" s="240" t="s">
        <v>6182</v>
      </c>
      <c r="U2789" s="240" t="s">
        <v>3719</v>
      </c>
      <c r="V2789" s="240">
        <v>100010001376</v>
      </c>
      <c r="AJ2789" s="198" t="str">
        <f t="shared" si="49"/>
        <v>-</v>
      </c>
      <c r="AK2789" s="230">
        <v>2016</v>
      </c>
      <c r="AL2789" s="551" t="s">
        <v>6795</v>
      </c>
    </row>
    <row r="2790" spans="2:38" x14ac:dyDescent="0.2">
      <c r="B2790" s="240">
        <v>10293315</v>
      </c>
      <c r="C2790" s="240" t="s">
        <v>31</v>
      </c>
      <c r="D2790" s="240" t="s">
        <v>32</v>
      </c>
      <c r="E2790" s="240" t="s">
        <v>5740</v>
      </c>
      <c r="F2790" s="240">
        <v>201950</v>
      </c>
      <c r="G2790" s="240" t="s">
        <v>5741</v>
      </c>
      <c r="H2790" s="240" t="s">
        <v>35</v>
      </c>
      <c r="I2790" s="240">
        <v>62250</v>
      </c>
      <c r="J2790" s="240" t="s">
        <v>1143</v>
      </c>
      <c r="K2790" s="240" t="s">
        <v>1144</v>
      </c>
      <c r="L2790" s="240" t="s">
        <v>39</v>
      </c>
      <c r="M2790" s="240" t="s">
        <v>6197</v>
      </c>
      <c r="Q2790" s="240" t="s">
        <v>6230</v>
      </c>
      <c r="R2790" s="331">
        <v>7479</v>
      </c>
      <c r="S2790" s="240" t="s">
        <v>6181</v>
      </c>
      <c r="T2790" s="240" t="s">
        <v>6182</v>
      </c>
      <c r="U2790" s="240" t="s">
        <v>3719</v>
      </c>
      <c r="V2790" s="240">
        <v>100010001376</v>
      </c>
      <c r="AJ2790" s="198" t="str">
        <f t="shared" si="49"/>
        <v>-</v>
      </c>
      <c r="AK2790" s="230">
        <v>2016</v>
      </c>
      <c r="AL2790" s="551" t="s">
        <v>6795</v>
      </c>
    </row>
    <row r="2791" spans="2:38" x14ac:dyDescent="0.2">
      <c r="B2791" s="240">
        <v>10294056</v>
      </c>
      <c r="C2791" s="240" t="s">
        <v>31</v>
      </c>
      <c r="D2791" s="240" t="s">
        <v>32</v>
      </c>
      <c r="E2791" s="240" t="s">
        <v>6205</v>
      </c>
      <c r="F2791" s="240">
        <v>600220</v>
      </c>
      <c r="G2791" s="240" t="s">
        <v>478</v>
      </c>
      <c r="H2791" s="240" t="s">
        <v>35</v>
      </c>
      <c r="I2791" s="240">
        <v>30100</v>
      </c>
      <c r="J2791" s="240" t="s">
        <v>4943</v>
      </c>
      <c r="K2791" s="240" t="s">
        <v>6206</v>
      </c>
      <c r="L2791" s="240" t="s">
        <v>39</v>
      </c>
      <c r="M2791" s="240" t="s">
        <v>6183</v>
      </c>
      <c r="N2791" s="192" t="s">
        <v>6455</v>
      </c>
      <c r="Q2791" s="240" t="s">
        <v>9496</v>
      </c>
      <c r="R2791" s="331">
        <v>7480</v>
      </c>
      <c r="S2791" s="240" t="s">
        <v>6181</v>
      </c>
      <c r="T2791" s="240" t="s">
        <v>6182</v>
      </c>
      <c r="U2791" s="240" t="s">
        <v>3719</v>
      </c>
      <c r="V2791" s="240">
        <v>100010001376</v>
      </c>
      <c r="AJ2791" s="198" t="str">
        <f t="shared" si="49"/>
        <v>-</v>
      </c>
      <c r="AK2791" s="230">
        <v>2016</v>
      </c>
      <c r="AL2791" s="551" t="s">
        <v>6795</v>
      </c>
    </row>
    <row r="2792" spans="2:38" x14ac:dyDescent="0.2">
      <c r="B2792" s="240">
        <v>10294068</v>
      </c>
      <c r="C2792" s="240" t="s">
        <v>31</v>
      </c>
      <c r="D2792" s="240" t="s">
        <v>32</v>
      </c>
      <c r="E2792" s="240" t="s">
        <v>6207</v>
      </c>
      <c r="F2792" s="240">
        <v>600220</v>
      </c>
      <c r="G2792" s="240" t="s">
        <v>478</v>
      </c>
      <c r="H2792" s="240" t="s">
        <v>35</v>
      </c>
      <c r="I2792" s="240">
        <v>800</v>
      </c>
      <c r="J2792" s="240" t="s">
        <v>474</v>
      </c>
      <c r="K2792" s="240" t="s">
        <v>6208</v>
      </c>
      <c r="L2792" s="240" t="s">
        <v>39</v>
      </c>
      <c r="M2792" s="240" t="s">
        <v>6183</v>
      </c>
      <c r="N2792" s="192" t="s">
        <v>6227</v>
      </c>
      <c r="Q2792" s="240" t="s">
        <v>6313</v>
      </c>
      <c r="R2792" s="331">
        <v>7481</v>
      </c>
      <c r="S2792" s="240" t="s">
        <v>6181</v>
      </c>
      <c r="T2792" s="240" t="s">
        <v>6182</v>
      </c>
      <c r="U2792" s="240" t="s">
        <v>3719</v>
      </c>
      <c r="V2792" s="240">
        <v>100010001376</v>
      </c>
      <c r="AJ2792" s="198" t="str">
        <f t="shared" si="49"/>
        <v>-</v>
      </c>
      <c r="AK2792" s="230">
        <v>2016</v>
      </c>
      <c r="AL2792" s="551" t="s">
        <v>6795</v>
      </c>
    </row>
    <row r="2793" spans="2:38" ht="32" x14ac:dyDescent="0.2">
      <c r="B2793" s="253" t="s">
        <v>6209</v>
      </c>
      <c r="C2793" s="240" t="s">
        <v>31</v>
      </c>
      <c r="D2793" s="240" t="s">
        <v>32</v>
      </c>
      <c r="E2793" s="240" t="s">
        <v>6201</v>
      </c>
      <c r="F2793" s="240">
        <v>204595</v>
      </c>
      <c r="G2793" s="240" t="s">
        <v>6202</v>
      </c>
      <c r="H2793" s="240" t="s">
        <v>35</v>
      </c>
      <c r="I2793" s="240">
        <v>40100</v>
      </c>
      <c r="J2793" s="240" t="s">
        <v>362</v>
      </c>
      <c r="K2793" s="240" t="s">
        <v>5454</v>
      </c>
      <c r="L2793" s="240" t="s">
        <v>39</v>
      </c>
      <c r="M2793" s="240" t="s">
        <v>6183</v>
      </c>
      <c r="N2793" s="192" t="s">
        <v>4710</v>
      </c>
      <c r="Q2793" s="240" t="s">
        <v>6228</v>
      </c>
      <c r="R2793" s="331">
        <v>7482</v>
      </c>
      <c r="S2793" s="240" t="s">
        <v>6181</v>
      </c>
      <c r="T2793" s="240" t="s">
        <v>6182</v>
      </c>
      <c r="U2793" s="240" t="s">
        <v>3719</v>
      </c>
      <c r="V2793" s="240">
        <v>100010001376</v>
      </c>
      <c r="AJ2793" s="198" t="str">
        <f t="shared" si="49"/>
        <v>-</v>
      </c>
      <c r="AK2793" s="230">
        <v>2016</v>
      </c>
      <c r="AL2793" s="551" t="s">
        <v>6795</v>
      </c>
    </row>
    <row r="2794" spans="2:38" ht="32" x14ac:dyDescent="0.2">
      <c r="B2794" s="253" t="s">
        <v>6210</v>
      </c>
      <c r="C2794" s="240" t="s">
        <v>31</v>
      </c>
      <c r="D2794" s="240" t="s">
        <v>32</v>
      </c>
      <c r="E2794" s="240" t="s">
        <v>6211</v>
      </c>
      <c r="F2794" s="240" t="s">
        <v>259</v>
      </c>
      <c r="G2794" s="240" t="s">
        <v>5265</v>
      </c>
      <c r="H2794" s="240" t="s">
        <v>261</v>
      </c>
      <c r="I2794" s="240">
        <v>10</v>
      </c>
      <c r="J2794" s="240" t="s">
        <v>4089</v>
      </c>
      <c r="K2794" s="240" t="s">
        <v>3429</v>
      </c>
      <c r="L2794" s="240" t="s">
        <v>39</v>
      </c>
      <c r="M2794" s="240" t="s">
        <v>5968</v>
      </c>
      <c r="N2794" s="192" t="s">
        <v>4265</v>
      </c>
      <c r="Q2794" s="240" t="s">
        <v>5384</v>
      </c>
      <c r="R2794" s="331">
        <v>7483</v>
      </c>
      <c r="S2794" s="240" t="s">
        <v>6181</v>
      </c>
      <c r="T2794" s="240" t="s">
        <v>6182</v>
      </c>
      <c r="U2794" s="240" t="s">
        <v>3719</v>
      </c>
      <c r="V2794" s="240">
        <v>100010001376</v>
      </c>
      <c r="AJ2794" s="198" t="str">
        <f t="shared" si="49"/>
        <v>-</v>
      </c>
      <c r="AK2794" s="230">
        <v>2016</v>
      </c>
      <c r="AL2794" s="551" t="s">
        <v>6795</v>
      </c>
    </row>
    <row r="2795" spans="2:38" ht="32" x14ac:dyDescent="0.2">
      <c r="B2795" s="253" t="s">
        <v>6212</v>
      </c>
      <c r="C2795" s="240" t="s">
        <v>31</v>
      </c>
      <c r="D2795" s="240" t="s">
        <v>32</v>
      </c>
      <c r="E2795" s="240" t="s">
        <v>6213</v>
      </c>
      <c r="F2795" s="240">
        <v>418107</v>
      </c>
      <c r="G2795" s="240" t="s">
        <v>6214</v>
      </c>
      <c r="H2795" s="240" t="s">
        <v>308</v>
      </c>
      <c r="I2795" s="240">
        <v>30100</v>
      </c>
      <c r="J2795" s="240" t="s">
        <v>1528</v>
      </c>
      <c r="K2795" s="240" t="s">
        <v>5664</v>
      </c>
      <c r="L2795" s="240" t="s">
        <v>39</v>
      </c>
      <c r="M2795" s="240" t="s">
        <v>6183</v>
      </c>
      <c r="N2795" s="192" t="s">
        <v>4710</v>
      </c>
      <c r="Q2795" s="240" t="s">
        <v>6379</v>
      </c>
      <c r="R2795" s="331">
        <v>7484</v>
      </c>
      <c r="S2795" s="240" t="s">
        <v>6181</v>
      </c>
      <c r="T2795" s="240" t="s">
        <v>6182</v>
      </c>
      <c r="U2795" s="240" t="s">
        <v>3719</v>
      </c>
      <c r="V2795" s="240">
        <v>100010001376</v>
      </c>
      <c r="AJ2795" s="198" t="str">
        <f t="shared" si="49"/>
        <v>-</v>
      </c>
      <c r="AK2795" s="230">
        <v>2016</v>
      </c>
      <c r="AL2795" s="551" t="s">
        <v>6795</v>
      </c>
    </row>
    <row r="2796" spans="2:38" ht="32" x14ac:dyDescent="0.2">
      <c r="B2796" s="253" t="s">
        <v>6219</v>
      </c>
      <c r="C2796" s="240" t="s">
        <v>31</v>
      </c>
      <c r="D2796" s="240" t="s">
        <v>32</v>
      </c>
      <c r="E2796" s="240" t="s">
        <v>5970</v>
      </c>
      <c r="F2796" s="240">
        <v>417925</v>
      </c>
      <c r="G2796" s="240" t="s">
        <v>5971</v>
      </c>
      <c r="H2796" s="240" t="s">
        <v>2398</v>
      </c>
      <c r="I2796" s="240">
        <v>1101</v>
      </c>
      <c r="J2796" s="240" t="s">
        <v>6215</v>
      </c>
      <c r="K2796" s="240" t="s">
        <v>6216</v>
      </c>
      <c r="L2796" s="240" t="s">
        <v>39</v>
      </c>
      <c r="M2796" s="240" t="s">
        <v>6180</v>
      </c>
      <c r="N2796" s="192" t="s">
        <v>6227</v>
      </c>
      <c r="Q2796" s="240" t="s">
        <v>6294</v>
      </c>
      <c r="R2796" s="331">
        <v>7485</v>
      </c>
      <c r="S2796" s="240" t="s">
        <v>6181</v>
      </c>
      <c r="T2796" s="240" t="s">
        <v>6182</v>
      </c>
      <c r="U2796" s="240" t="s">
        <v>3719</v>
      </c>
      <c r="V2796" s="240">
        <v>100010001376</v>
      </c>
      <c r="AJ2796" s="198" t="str">
        <f t="shared" si="49"/>
        <v>-</v>
      </c>
      <c r="AK2796" s="230">
        <v>2016</v>
      </c>
      <c r="AL2796" s="551" t="s">
        <v>6795</v>
      </c>
    </row>
    <row r="2797" spans="2:38" ht="32" x14ac:dyDescent="0.2">
      <c r="B2797" s="253" t="s">
        <v>6220</v>
      </c>
      <c r="C2797" s="240" t="s">
        <v>31</v>
      </c>
      <c r="D2797" s="240" t="s">
        <v>32</v>
      </c>
      <c r="E2797" s="240" t="s">
        <v>5970</v>
      </c>
      <c r="F2797" s="240">
        <v>417925</v>
      </c>
      <c r="G2797" s="240" t="s">
        <v>5971</v>
      </c>
      <c r="H2797" s="240" t="s">
        <v>2398</v>
      </c>
      <c r="I2797" s="240">
        <v>1201</v>
      </c>
      <c r="J2797" s="240" t="s">
        <v>6215</v>
      </c>
      <c r="K2797" s="240" t="s">
        <v>6216</v>
      </c>
      <c r="L2797" s="240" t="s">
        <v>39</v>
      </c>
      <c r="M2797" s="240" t="s">
        <v>6180</v>
      </c>
      <c r="N2797" s="192" t="s">
        <v>6227</v>
      </c>
      <c r="Q2797" s="240" t="s">
        <v>6295</v>
      </c>
      <c r="R2797" s="331">
        <v>7486</v>
      </c>
      <c r="S2797" s="240" t="s">
        <v>6181</v>
      </c>
      <c r="T2797" s="240" t="s">
        <v>6182</v>
      </c>
      <c r="U2797" s="240" t="s">
        <v>3719</v>
      </c>
      <c r="V2797" s="240">
        <v>100010001376</v>
      </c>
      <c r="AJ2797" s="198" t="str">
        <f t="shared" si="49"/>
        <v>-</v>
      </c>
      <c r="AK2797" s="230">
        <v>2016</v>
      </c>
      <c r="AL2797" s="551" t="s">
        <v>6795</v>
      </c>
    </row>
    <row r="2798" spans="2:38" ht="32" x14ac:dyDescent="0.2">
      <c r="B2798" s="253" t="s">
        <v>6221</v>
      </c>
      <c r="C2798" s="240" t="s">
        <v>31</v>
      </c>
      <c r="D2798" s="240" t="s">
        <v>32</v>
      </c>
      <c r="E2798" s="240" t="s">
        <v>5970</v>
      </c>
      <c r="F2798" s="240">
        <v>417925</v>
      </c>
      <c r="G2798" s="240" t="s">
        <v>5971</v>
      </c>
      <c r="H2798" s="240" t="s">
        <v>2398</v>
      </c>
      <c r="I2798" s="240">
        <v>1301</v>
      </c>
      <c r="J2798" s="240" t="s">
        <v>6215</v>
      </c>
      <c r="K2798" s="240" t="s">
        <v>6216</v>
      </c>
      <c r="L2798" s="240" t="s">
        <v>39</v>
      </c>
      <c r="M2798" s="240" t="s">
        <v>6180</v>
      </c>
      <c r="N2798" s="192" t="s">
        <v>6227</v>
      </c>
      <c r="Q2798" s="240" t="s">
        <v>6296</v>
      </c>
      <c r="R2798" s="331">
        <v>7487</v>
      </c>
      <c r="S2798" s="240" t="s">
        <v>6181</v>
      </c>
      <c r="T2798" s="240" t="s">
        <v>6182</v>
      </c>
      <c r="U2798" s="240" t="s">
        <v>3719</v>
      </c>
      <c r="V2798" s="240">
        <v>100010001376</v>
      </c>
      <c r="AJ2798" s="198" t="str">
        <f t="shared" si="49"/>
        <v>-</v>
      </c>
      <c r="AK2798" s="230">
        <v>2016</v>
      </c>
      <c r="AL2798" s="551" t="s">
        <v>6795</v>
      </c>
    </row>
    <row r="2799" spans="2:38" ht="32" x14ac:dyDescent="0.2">
      <c r="B2799" s="253" t="s">
        <v>6222</v>
      </c>
      <c r="C2799" s="240" t="s">
        <v>31</v>
      </c>
      <c r="D2799" s="240" t="s">
        <v>32</v>
      </c>
      <c r="E2799" s="240" t="s">
        <v>6201</v>
      </c>
      <c r="F2799" s="240">
        <v>204595</v>
      </c>
      <c r="G2799" s="240" t="s">
        <v>6202</v>
      </c>
      <c r="H2799" s="240" t="s">
        <v>35</v>
      </c>
      <c r="I2799" s="240">
        <v>42601</v>
      </c>
      <c r="J2799" s="240" t="s">
        <v>6217</v>
      </c>
      <c r="K2799" s="240" t="s">
        <v>6218</v>
      </c>
      <c r="L2799" s="240" t="s">
        <v>39</v>
      </c>
      <c r="M2799" s="240" t="s">
        <v>6180</v>
      </c>
      <c r="N2799" s="192" t="s">
        <v>6227</v>
      </c>
      <c r="Q2799" s="240" t="s">
        <v>6292</v>
      </c>
      <c r="R2799" s="331">
        <v>7488</v>
      </c>
      <c r="S2799" s="240" t="s">
        <v>6181</v>
      </c>
      <c r="T2799" s="240" t="s">
        <v>6182</v>
      </c>
      <c r="U2799" s="240" t="s">
        <v>3719</v>
      </c>
      <c r="V2799" s="240">
        <v>100010001376</v>
      </c>
      <c r="AJ2799" s="198" t="str">
        <f t="shared" si="49"/>
        <v>-</v>
      </c>
      <c r="AK2799" s="230">
        <v>2016</v>
      </c>
      <c r="AL2799" s="551" t="s">
        <v>6795</v>
      </c>
    </row>
    <row r="2800" spans="2:38" ht="32" x14ac:dyDescent="0.2">
      <c r="B2800" s="253" t="s">
        <v>6223</v>
      </c>
      <c r="C2800" s="240" t="s">
        <v>31</v>
      </c>
      <c r="D2800" s="240" t="s">
        <v>32</v>
      </c>
      <c r="E2800" s="240" t="s">
        <v>6201</v>
      </c>
      <c r="F2800" s="240">
        <v>204595</v>
      </c>
      <c r="G2800" s="240" t="s">
        <v>6202</v>
      </c>
      <c r="H2800" s="240" t="s">
        <v>35</v>
      </c>
      <c r="I2800" s="240">
        <v>43601</v>
      </c>
      <c r="J2800" s="240" t="s">
        <v>6217</v>
      </c>
      <c r="K2800" s="240" t="s">
        <v>6218</v>
      </c>
      <c r="L2800" s="240" t="s">
        <v>39</v>
      </c>
      <c r="M2800" s="240" t="s">
        <v>6180</v>
      </c>
      <c r="N2800" s="192" t="s">
        <v>6227</v>
      </c>
      <c r="Q2800" s="240" t="s">
        <v>6288</v>
      </c>
      <c r="R2800" s="331">
        <v>7489</v>
      </c>
      <c r="S2800" s="240" t="s">
        <v>6181</v>
      </c>
      <c r="T2800" s="240" t="s">
        <v>6182</v>
      </c>
      <c r="U2800" s="240" t="s">
        <v>3719</v>
      </c>
      <c r="V2800" s="240">
        <v>100010001376</v>
      </c>
      <c r="AJ2800" s="198" t="str">
        <f t="shared" si="49"/>
        <v>-</v>
      </c>
      <c r="AK2800" s="230">
        <v>2016</v>
      </c>
      <c r="AL2800" s="551" t="s">
        <v>6795</v>
      </c>
    </row>
    <row r="2801" spans="1:38" ht="32" x14ac:dyDescent="0.2">
      <c r="B2801" s="253" t="s">
        <v>6224</v>
      </c>
      <c r="C2801" s="240" t="s">
        <v>31</v>
      </c>
      <c r="D2801" s="240" t="s">
        <v>32</v>
      </c>
      <c r="E2801" s="240" t="s">
        <v>6201</v>
      </c>
      <c r="F2801" s="240">
        <v>204595</v>
      </c>
      <c r="G2801" s="240" t="s">
        <v>6202</v>
      </c>
      <c r="H2801" s="240" t="s">
        <v>35</v>
      </c>
      <c r="I2801" s="240">
        <v>44601</v>
      </c>
      <c r="J2801" s="240" t="s">
        <v>6217</v>
      </c>
      <c r="K2801" s="240" t="s">
        <v>6218</v>
      </c>
      <c r="L2801" s="240" t="s">
        <v>39</v>
      </c>
      <c r="M2801" s="240" t="s">
        <v>6180</v>
      </c>
      <c r="N2801" s="192" t="s">
        <v>6227</v>
      </c>
      <c r="Q2801" s="240" t="s">
        <v>6293</v>
      </c>
      <c r="R2801" s="331">
        <v>7490</v>
      </c>
      <c r="S2801" s="240" t="s">
        <v>6181</v>
      </c>
      <c r="T2801" s="240" t="s">
        <v>6182</v>
      </c>
      <c r="U2801" s="240" t="s">
        <v>3719</v>
      </c>
      <c r="V2801" s="240">
        <v>100010001376</v>
      </c>
      <c r="AJ2801" s="198" t="str">
        <f t="shared" si="49"/>
        <v>-</v>
      </c>
      <c r="AK2801" s="230">
        <v>2016</v>
      </c>
      <c r="AL2801" s="551" t="s">
        <v>6795</v>
      </c>
    </row>
    <row r="2802" spans="1:38" x14ac:dyDescent="0.2">
      <c r="B2802" s="240">
        <v>10267793</v>
      </c>
      <c r="C2802" s="240" t="s">
        <v>31</v>
      </c>
      <c r="D2802" s="240" t="s">
        <v>32</v>
      </c>
      <c r="E2802" s="240" t="s">
        <v>6326</v>
      </c>
      <c r="F2802" s="240">
        <v>417077</v>
      </c>
      <c r="G2802" s="240" t="s">
        <v>6327</v>
      </c>
      <c r="H2802" s="240" t="s">
        <v>351</v>
      </c>
      <c r="I2802" s="240">
        <v>159100</v>
      </c>
      <c r="J2802" s="240" t="s">
        <v>841</v>
      </c>
      <c r="K2802" s="240" t="s">
        <v>2749</v>
      </c>
      <c r="N2802" s="192" t="s">
        <v>6227</v>
      </c>
      <c r="Q2802" s="240" t="s">
        <v>6385</v>
      </c>
      <c r="R2802" s="331">
        <v>7515</v>
      </c>
      <c r="S2802" s="240" t="s">
        <v>6181</v>
      </c>
      <c r="T2802" s="240" t="s">
        <v>6182</v>
      </c>
      <c r="U2802" s="240" t="s">
        <v>3719</v>
      </c>
      <c r="V2802" s="240">
        <v>100010001376</v>
      </c>
      <c r="AJ2802" s="198" t="str">
        <f t="shared" si="49"/>
        <v>-</v>
      </c>
      <c r="AK2802" s="230">
        <v>2016</v>
      </c>
      <c r="AL2802" s="551" t="s">
        <v>6795</v>
      </c>
    </row>
    <row r="2803" spans="1:38" x14ac:dyDescent="0.2">
      <c r="B2803" s="240">
        <v>10280817</v>
      </c>
      <c r="C2803" s="240" t="s">
        <v>31</v>
      </c>
      <c r="D2803" s="240" t="s">
        <v>32</v>
      </c>
      <c r="E2803" s="240" t="s">
        <v>5939</v>
      </c>
      <c r="F2803" s="240">
        <v>409922</v>
      </c>
      <c r="G2803" s="240" t="s">
        <v>6328</v>
      </c>
      <c r="H2803" s="240" t="s">
        <v>2398</v>
      </c>
      <c r="I2803" s="240">
        <v>91800</v>
      </c>
      <c r="J2803" s="240" t="s">
        <v>2743</v>
      </c>
      <c r="K2803" s="240" t="s">
        <v>6329</v>
      </c>
      <c r="N2803" s="192" t="s">
        <v>6227</v>
      </c>
      <c r="Q2803" s="240" t="s">
        <v>6380</v>
      </c>
      <c r="R2803" s="331">
        <v>7516</v>
      </c>
      <c r="S2803" s="240" t="s">
        <v>6181</v>
      </c>
      <c r="T2803" s="240" t="s">
        <v>6182</v>
      </c>
      <c r="U2803" s="240" t="s">
        <v>3719</v>
      </c>
      <c r="V2803" s="240">
        <v>100010001376</v>
      </c>
      <c r="AJ2803" s="198" t="str">
        <f t="shared" si="49"/>
        <v>-</v>
      </c>
      <c r="AK2803" s="230">
        <v>2016</v>
      </c>
      <c r="AL2803" s="551" t="s">
        <v>6795</v>
      </c>
    </row>
    <row r="2804" spans="1:38" x14ac:dyDescent="0.2">
      <c r="B2804" s="240">
        <v>10281366</v>
      </c>
      <c r="C2804" s="240" t="s">
        <v>31</v>
      </c>
      <c r="D2804" s="240" t="s">
        <v>32</v>
      </c>
      <c r="E2804" s="240" t="s">
        <v>5939</v>
      </c>
      <c r="F2804" s="240">
        <v>409922</v>
      </c>
      <c r="G2804" s="240" t="s">
        <v>6328</v>
      </c>
      <c r="H2804" s="240" t="s">
        <v>2398</v>
      </c>
      <c r="I2804" s="240">
        <v>31100</v>
      </c>
      <c r="J2804" s="240" t="s">
        <v>290</v>
      </c>
      <c r="K2804" s="240" t="s">
        <v>1103</v>
      </c>
      <c r="N2804" s="192" t="s">
        <v>4710</v>
      </c>
      <c r="Q2804" s="240" t="s">
        <v>6533</v>
      </c>
      <c r="R2804" s="331">
        <v>7517</v>
      </c>
      <c r="S2804" s="240" t="s">
        <v>6181</v>
      </c>
      <c r="T2804" s="240" t="s">
        <v>6182</v>
      </c>
      <c r="U2804" s="240" t="s">
        <v>3719</v>
      </c>
      <c r="V2804" s="240">
        <v>100010001376</v>
      </c>
      <c r="AJ2804" s="198" t="str">
        <f t="shared" si="49"/>
        <v>-</v>
      </c>
      <c r="AK2804" s="230">
        <v>2016</v>
      </c>
      <c r="AL2804" s="551" t="s">
        <v>6795</v>
      </c>
    </row>
    <row r="2805" spans="1:38" x14ac:dyDescent="0.2">
      <c r="B2805" s="240">
        <v>10284375</v>
      </c>
      <c r="C2805" s="240" t="s">
        <v>31</v>
      </c>
      <c r="D2805" s="240" t="s">
        <v>32</v>
      </c>
      <c r="E2805" s="240" t="s">
        <v>6195</v>
      </c>
      <c r="F2805" s="240">
        <v>404045</v>
      </c>
      <c r="G2805" s="240" t="s">
        <v>6330</v>
      </c>
      <c r="H2805" s="240" t="s">
        <v>680</v>
      </c>
      <c r="I2805" s="240">
        <v>11000</v>
      </c>
      <c r="J2805" s="240" t="s">
        <v>2740</v>
      </c>
      <c r="K2805" s="240" t="s">
        <v>6331</v>
      </c>
      <c r="N2805" s="192" t="s">
        <v>6227</v>
      </c>
      <c r="Q2805" s="240" t="s">
        <v>6382</v>
      </c>
      <c r="R2805" s="331">
        <v>7518</v>
      </c>
      <c r="S2805" s="240" t="s">
        <v>6181</v>
      </c>
      <c r="T2805" s="240" t="s">
        <v>6182</v>
      </c>
      <c r="U2805" s="240" t="s">
        <v>3719</v>
      </c>
      <c r="V2805" s="240">
        <v>100010001376</v>
      </c>
      <c r="AJ2805" s="198" t="str">
        <f t="shared" si="49"/>
        <v>-</v>
      </c>
      <c r="AK2805" s="230">
        <v>2016</v>
      </c>
      <c r="AL2805" s="551" t="s">
        <v>6795</v>
      </c>
    </row>
    <row r="2806" spans="1:38" ht="32" x14ac:dyDescent="0.2">
      <c r="B2806" s="253" t="s">
        <v>6332</v>
      </c>
      <c r="C2806" s="240" t="s">
        <v>31</v>
      </c>
      <c r="D2806" s="240" t="s">
        <v>32</v>
      </c>
      <c r="E2806" s="240" t="s">
        <v>6333</v>
      </c>
      <c r="F2806" s="240">
        <v>417768</v>
      </c>
      <c r="G2806" s="240" t="s">
        <v>6334</v>
      </c>
      <c r="H2806" s="240" t="s">
        <v>308</v>
      </c>
      <c r="I2806" s="240">
        <v>30100</v>
      </c>
      <c r="J2806" s="240" t="s">
        <v>459</v>
      </c>
      <c r="K2806" s="240" t="s">
        <v>6335</v>
      </c>
      <c r="N2806" s="192" t="s">
        <v>4710</v>
      </c>
      <c r="Q2806" s="240" t="s">
        <v>6378</v>
      </c>
      <c r="R2806" s="331">
        <v>7519</v>
      </c>
      <c r="S2806" s="240" t="s">
        <v>6181</v>
      </c>
      <c r="T2806" s="240" t="s">
        <v>6182</v>
      </c>
      <c r="U2806" s="240" t="s">
        <v>3719</v>
      </c>
      <c r="V2806" s="240">
        <v>100010001376</v>
      </c>
      <c r="AJ2806" s="198" t="str">
        <f t="shared" si="49"/>
        <v>-</v>
      </c>
      <c r="AK2806" s="230">
        <v>2016</v>
      </c>
      <c r="AL2806" s="551" t="s">
        <v>6795</v>
      </c>
    </row>
    <row r="2807" spans="1:38" x14ac:dyDescent="0.2">
      <c r="B2807" s="240">
        <v>10289202</v>
      </c>
      <c r="C2807" s="240" t="s">
        <v>31</v>
      </c>
      <c r="D2807" s="240" t="s">
        <v>32</v>
      </c>
      <c r="E2807" s="240" t="s">
        <v>6336</v>
      </c>
      <c r="F2807" s="240">
        <v>400528</v>
      </c>
      <c r="G2807" s="240" t="s">
        <v>6337</v>
      </c>
      <c r="H2807" s="240" t="s">
        <v>2652</v>
      </c>
      <c r="I2807" s="240">
        <v>21100</v>
      </c>
      <c r="J2807" s="240" t="s">
        <v>290</v>
      </c>
      <c r="K2807" s="240" t="s">
        <v>1103</v>
      </c>
      <c r="N2807" s="192" t="s">
        <v>5703</v>
      </c>
      <c r="Q2807" s="240" t="s">
        <v>6661</v>
      </c>
      <c r="R2807" s="331">
        <v>7520</v>
      </c>
      <c r="S2807" s="240" t="s">
        <v>6181</v>
      </c>
      <c r="T2807" s="240" t="s">
        <v>6182</v>
      </c>
      <c r="U2807" s="240" t="s">
        <v>3719</v>
      </c>
      <c r="V2807" s="240">
        <v>100010001376</v>
      </c>
      <c r="AJ2807" s="198" t="str">
        <f t="shared" si="49"/>
        <v>-</v>
      </c>
      <c r="AK2807" s="230">
        <v>2016</v>
      </c>
      <c r="AL2807" s="551" t="s">
        <v>6795</v>
      </c>
    </row>
    <row r="2808" spans="1:38" x14ac:dyDescent="0.2">
      <c r="B2808" s="240">
        <v>10291535</v>
      </c>
      <c r="C2808" s="240" t="s">
        <v>31</v>
      </c>
      <c r="D2808" s="240" t="s">
        <v>32</v>
      </c>
      <c r="E2808" s="240" t="s">
        <v>6338</v>
      </c>
      <c r="F2808" s="240">
        <v>418052</v>
      </c>
      <c r="G2808" s="240" t="s">
        <v>6339</v>
      </c>
      <c r="H2808" s="240" t="s">
        <v>252</v>
      </c>
      <c r="I2808" s="240">
        <v>21300</v>
      </c>
      <c r="J2808" s="240" t="s">
        <v>290</v>
      </c>
      <c r="K2808" s="240" t="s">
        <v>1103</v>
      </c>
      <c r="N2808" s="192" t="s">
        <v>6529</v>
      </c>
      <c r="Q2808" s="240" t="s">
        <v>6773</v>
      </c>
      <c r="R2808" s="331">
        <v>7521</v>
      </c>
      <c r="S2808" s="240" t="s">
        <v>6181</v>
      </c>
      <c r="T2808" s="240" t="s">
        <v>6182</v>
      </c>
      <c r="U2808" s="240" t="s">
        <v>3719</v>
      </c>
      <c r="V2808" s="240">
        <v>100010001376</v>
      </c>
      <c r="AJ2808" s="198" t="str">
        <f t="shared" si="49"/>
        <v>-</v>
      </c>
      <c r="AK2808" s="230">
        <v>2016</v>
      </c>
      <c r="AL2808" s="551" t="s">
        <v>6795</v>
      </c>
    </row>
    <row r="2809" spans="1:38" ht="32" x14ac:dyDescent="0.2">
      <c r="B2809" s="253" t="s">
        <v>6340</v>
      </c>
      <c r="C2809" s="240" t="s">
        <v>31</v>
      </c>
      <c r="D2809" s="240" t="s">
        <v>32</v>
      </c>
      <c r="E2809" s="240" t="s">
        <v>6338</v>
      </c>
      <c r="F2809" s="240">
        <v>418052</v>
      </c>
      <c r="G2809" s="240" t="s">
        <v>6341</v>
      </c>
      <c r="H2809" s="240" t="s">
        <v>252</v>
      </c>
      <c r="I2809" s="240">
        <v>30100</v>
      </c>
      <c r="J2809" s="240" t="s">
        <v>4087</v>
      </c>
      <c r="K2809" s="240" t="s">
        <v>6335</v>
      </c>
      <c r="N2809" s="192" t="s">
        <v>4710</v>
      </c>
      <c r="Q2809" s="240" t="s">
        <v>6390</v>
      </c>
      <c r="R2809" s="331">
        <v>7522</v>
      </c>
      <c r="S2809" s="240" t="s">
        <v>6181</v>
      </c>
      <c r="T2809" s="240" t="s">
        <v>6182</v>
      </c>
      <c r="U2809" s="240" t="s">
        <v>3719</v>
      </c>
      <c r="V2809" s="240">
        <v>100010001376</v>
      </c>
      <c r="AJ2809" s="198" t="str">
        <f t="shared" si="49"/>
        <v>-</v>
      </c>
      <c r="AK2809" s="230">
        <v>2016</v>
      </c>
      <c r="AL2809" s="551" t="s">
        <v>6795</v>
      </c>
    </row>
    <row r="2810" spans="1:38" x14ac:dyDescent="0.2">
      <c r="B2810" s="240">
        <v>10292679</v>
      </c>
      <c r="C2810" s="240" t="s">
        <v>31</v>
      </c>
      <c r="D2810" s="240" t="s">
        <v>32</v>
      </c>
      <c r="E2810" s="240" t="s">
        <v>6213</v>
      </c>
      <c r="F2810" s="240">
        <v>418107</v>
      </c>
      <c r="G2810" s="240" t="s">
        <v>6342</v>
      </c>
      <c r="H2810" s="240" t="s">
        <v>308</v>
      </c>
      <c r="I2810" s="240">
        <v>21100</v>
      </c>
      <c r="J2810" s="240" t="s">
        <v>290</v>
      </c>
      <c r="K2810" s="240" t="s">
        <v>1103</v>
      </c>
      <c r="N2810" s="192" t="s">
        <v>6507</v>
      </c>
      <c r="Q2810" s="240" t="s">
        <v>6528</v>
      </c>
      <c r="R2810" s="331">
        <v>7523</v>
      </c>
      <c r="S2810" s="240" t="s">
        <v>6181</v>
      </c>
      <c r="T2810" s="240" t="s">
        <v>6182</v>
      </c>
      <c r="U2810" s="240" t="s">
        <v>3719</v>
      </c>
      <c r="V2810" s="240">
        <v>100010001376</v>
      </c>
      <c r="AJ2810" s="198" t="str">
        <f t="shared" si="49"/>
        <v>-</v>
      </c>
      <c r="AK2810" s="230">
        <v>2016</v>
      </c>
      <c r="AL2810" s="551" t="s">
        <v>6795</v>
      </c>
    </row>
    <row r="2811" spans="1:38" x14ac:dyDescent="0.2">
      <c r="B2811" s="240">
        <v>10293430</v>
      </c>
      <c r="C2811" s="240" t="s">
        <v>31</v>
      </c>
      <c r="D2811" s="240" t="s">
        <v>32</v>
      </c>
      <c r="E2811" s="240" t="s">
        <v>5925</v>
      </c>
      <c r="F2811" s="240">
        <v>417838</v>
      </c>
      <c r="G2811" s="240" t="s">
        <v>6327</v>
      </c>
      <c r="H2811" s="240" t="s">
        <v>351</v>
      </c>
      <c r="I2811" s="240">
        <v>159100</v>
      </c>
      <c r="J2811" s="240" t="s">
        <v>841</v>
      </c>
      <c r="K2811" s="240" t="s">
        <v>2749</v>
      </c>
      <c r="N2811" s="192" t="s">
        <v>6227</v>
      </c>
      <c r="Q2811" s="240" t="s">
        <v>6386</v>
      </c>
      <c r="R2811" s="331">
        <v>7525</v>
      </c>
      <c r="S2811" s="240" t="s">
        <v>6181</v>
      </c>
      <c r="T2811" s="240" t="s">
        <v>6182</v>
      </c>
      <c r="U2811" s="240" t="s">
        <v>3719</v>
      </c>
      <c r="V2811" s="240">
        <v>100010001376</v>
      </c>
      <c r="AJ2811" s="198" t="str">
        <f t="shared" si="49"/>
        <v>-</v>
      </c>
      <c r="AK2811" s="230">
        <v>2016</v>
      </c>
      <c r="AL2811" s="551" t="s">
        <v>6795</v>
      </c>
    </row>
    <row r="2812" spans="1:38" x14ac:dyDescent="0.2">
      <c r="B2812" s="240">
        <v>10293431</v>
      </c>
      <c r="C2812" s="240" t="s">
        <v>31</v>
      </c>
      <c r="D2812" s="240" t="s">
        <v>32</v>
      </c>
      <c r="E2812" s="240" t="s">
        <v>5925</v>
      </c>
      <c r="F2812" s="240">
        <v>417838</v>
      </c>
      <c r="G2812" s="240" t="s">
        <v>6327</v>
      </c>
      <c r="H2812" s="240" t="s">
        <v>351</v>
      </c>
      <c r="I2812" s="240">
        <v>159100</v>
      </c>
      <c r="J2812" s="240" t="s">
        <v>841</v>
      </c>
      <c r="K2812" s="240" t="s">
        <v>2749</v>
      </c>
      <c r="N2812" s="192" t="s">
        <v>6227</v>
      </c>
      <c r="Q2812" s="240" t="s">
        <v>6387</v>
      </c>
      <c r="R2812" s="331">
        <v>7526</v>
      </c>
      <c r="S2812" s="240" t="s">
        <v>6181</v>
      </c>
      <c r="T2812" s="240" t="s">
        <v>6182</v>
      </c>
      <c r="U2812" s="240" t="s">
        <v>3719</v>
      </c>
      <c r="V2812" s="240">
        <v>100010001376</v>
      </c>
      <c r="AJ2812" s="198" t="str">
        <f t="shared" si="49"/>
        <v>-</v>
      </c>
      <c r="AK2812" s="230">
        <v>2016</v>
      </c>
      <c r="AL2812" s="551" t="s">
        <v>6795</v>
      </c>
    </row>
    <row r="2813" spans="1:38" x14ac:dyDescent="0.2">
      <c r="B2813" s="240">
        <v>10293432</v>
      </c>
      <c r="C2813" s="240" t="s">
        <v>31</v>
      </c>
      <c r="D2813" s="240" t="s">
        <v>32</v>
      </c>
      <c r="E2813" s="240" t="s">
        <v>5925</v>
      </c>
      <c r="F2813" s="240">
        <v>417838</v>
      </c>
      <c r="G2813" s="240" t="s">
        <v>6327</v>
      </c>
      <c r="H2813" s="240" t="s">
        <v>351</v>
      </c>
      <c r="I2813" s="240">
        <v>159100</v>
      </c>
      <c r="J2813" s="240" t="s">
        <v>841</v>
      </c>
      <c r="K2813" s="240" t="s">
        <v>2749</v>
      </c>
      <c r="N2813" s="192" t="s">
        <v>6227</v>
      </c>
      <c r="Q2813" s="240" t="s">
        <v>6388</v>
      </c>
      <c r="R2813" s="331">
        <v>7527</v>
      </c>
      <c r="S2813" s="240" t="s">
        <v>6181</v>
      </c>
      <c r="T2813" s="240" t="s">
        <v>6182</v>
      </c>
      <c r="U2813" s="240" t="s">
        <v>3719</v>
      </c>
      <c r="V2813" s="240">
        <v>100010001376</v>
      </c>
      <c r="AJ2813" s="198" t="str">
        <f t="shared" si="49"/>
        <v>-</v>
      </c>
      <c r="AK2813" s="230">
        <v>2016</v>
      </c>
      <c r="AL2813" s="551" t="s">
        <v>6795</v>
      </c>
    </row>
    <row r="2814" spans="1:38" x14ac:dyDescent="0.2">
      <c r="B2814" s="240">
        <v>10293433</v>
      </c>
      <c r="C2814" s="240" t="s">
        <v>31</v>
      </c>
      <c r="D2814" s="240" t="s">
        <v>32</v>
      </c>
      <c r="E2814" s="240" t="s">
        <v>5925</v>
      </c>
      <c r="F2814" s="240">
        <v>417838</v>
      </c>
      <c r="G2814" s="240" t="s">
        <v>6327</v>
      </c>
      <c r="H2814" s="240" t="s">
        <v>351</v>
      </c>
      <c r="I2814" s="240">
        <v>159100</v>
      </c>
      <c r="J2814" s="240" t="s">
        <v>841</v>
      </c>
      <c r="K2814" s="240" t="s">
        <v>2749</v>
      </c>
      <c r="N2814" s="192" t="s">
        <v>6227</v>
      </c>
      <c r="Q2814" s="240" t="s">
        <v>6389</v>
      </c>
      <c r="R2814" s="331">
        <v>7528</v>
      </c>
      <c r="S2814" s="240" t="s">
        <v>6181</v>
      </c>
      <c r="T2814" s="240" t="s">
        <v>6182</v>
      </c>
      <c r="U2814" s="240" t="s">
        <v>3719</v>
      </c>
      <c r="V2814" s="240">
        <v>100010001376</v>
      </c>
      <c r="AJ2814" s="198" t="str">
        <f t="shared" si="49"/>
        <v>-</v>
      </c>
      <c r="AK2814" s="230">
        <v>2016</v>
      </c>
      <c r="AL2814" s="551" t="s">
        <v>6795</v>
      </c>
    </row>
    <row r="2815" spans="1:38" s="189" customFormat="1" ht="31" x14ac:dyDescent="0.2">
      <c r="A2815" s="187"/>
      <c r="B2815" s="188">
        <v>2017</v>
      </c>
      <c r="I2815" s="190"/>
      <c r="J2815" s="188"/>
      <c r="K2815" s="188"/>
      <c r="M2815" s="191"/>
      <c r="N2815" s="191"/>
      <c r="O2815" s="193"/>
      <c r="P2815" s="194"/>
      <c r="S2815" s="191"/>
      <c r="T2815" s="191"/>
      <c r="U2815" s="195"/>
      <c r="V2815" s="196"/>
      <c r="AE2815" s="197"/>
      <c r="AF2815" s="197"/>
      <c r="AG2815" s="197"/>
      <c r="AJ2815" s="198" t="s">
        <v>3236</v>
      </c>
      <c r="AK2815" s="189">
        <v>2017</v>
      </c>
      <c r="AL2815" s="551" t="s">
        <v>6795</v>
      </c>
    </row>
    <row r="2816" spans="1:38" x14ac:dyDescent="0.2">
      <c r="B2816" s="240">
        <v>10291722</v>
      </c>
      <c r="C2816" s="240" t="s">
        <v>31</v>
      </c>
      <c r="D2816" s="240" t="s">
        <v>32</v>
      </c>
      <c r="E2816" s="240" t="s">
        <v>6195</v>
      </c>
      <c r="F2816" s="240">
        <v>404045</v>
      </c>
      <c r="G2816" s="240" t="s">
        <v>6196</v>
      </c>
      <c r="H2816" s="240" t="s">
        <v>680</v>
      </c>
      <c r="I2816" s="240">
        <v>30301</v>
      </c>
      <c r="J2816" s="240" t="s">
        <v>474</v>
      </c>
      <c r="K2816" s="240" t="s">
        <v>3603</v>
      </c>
      <c r="L2816" s="240" t="s">
        <v>255</v>
      </c>
      <c r="M2816" s="240" t="s">
        <v>6352</v>
      </c>
      <c r="N2816" s="192" t="s">
        <v>6227</v>
      </c>
      <c r="Q2816" s="240" t="s">
        <v>6460</v>
      </c>
      <c r="R2816" s="331">
        <v>7533</v>
      </c>
      <c r="S2816" s="240" t="s">
        <v>6353</v>
      </c>
      <c r="T2816" s="240" t="s">
        <v>6354</v>
      </c>
      <c r="U2816" s="240" t="s">
        <v>3719</v>
      </c>
      <c r="V2816" s="240">
        <v>100010001376</v>
      </c>
      <c r="AJ2816" s="198" t="str">
        <f t="shared" si="49"/>
        <v>-</v>
      </c>
      <c r="AK2816" s="230">
        <v>2017</v>
      </c>
      <c r="AL2816" s="551" t="s">
        <v>6795</v>
      </c>
    </row>
    <row r="2817" spans="2:38" x14ac:dyDescent="0.2">
      <c r="B2817" s="240">
        <v>10297218</v>
      </c>
      <c r="C2817" s="240" t="s">
        <v>31</v>
      </c>
      <c r="D2817" s="240" t="s">
        <v>32</v>
      </c>
      <c r="E2817" s="240" t="s">
        <v>6205</v>
      </c>
      <c r="F2817" s="240">
        <v>600220</v>
      </c>
      <c r="G2817" s="240" t="s">
        <v>478</v>
      </c>
      <c r="H2817" s="240" t="s">
        <v>35</v>
      </c>
      <c r="I2817" s="240">
        <v>31510</v>
      </c>
      <c r="J2817" s="240" t="s">
        <v>1143</v>
      </c>
      <c r="K2817" s="240" t="s">
        <v>1144</v>
      </c>
      <c r="L2817" s="240" t="s">
        <v>39</v>
      </c>
      <c r="M2817" s="240" t="s">
        <v>6355</v>
      </c>
      <c r="N2817" s="192" t="s">
        <v>6227</v>
      </c>
      <c r="Q2817" s="240" t="s">
        <v>6459</v>
      </c>
      <c r="R2817" s="331">
        <v>7536</v>
      </c>
      <c r="S2817" s="240" t="s">
        <v>6353</v>
      </c>
      <c r="T2817" s="240" t="s">
        <v>6354</v>
      </c>
      <c r="U2817" s="240" t="s">
        <v>3719</v>
      </c>
      <c r="V2817" s="240">
        <v>100010001376</v>
      </c>
      <c r="AJ2817" s="198" t="str">
        <f t="shared" si="49"/>
        <v>-</v>
      </c>
      <c r="AK2817" s="230">
        <v>2017</v>
      </c>
      <c r="AL2817" s="551" t="s">
        <v>6795</v>
      </c>
    </row>
    <row r="2818" spans="2:38" x14ac:dyDescent="0.2">
      <c r="B2818" s="240">
        <v>10262636</v>
      </c>
      <c r="C2818" s="240" t="s">
        <v>31</v>
      </c>
      <c r="D2818" s="240" t="s">
        <v>32</v>
      </c>
      <c r="E2818" s="240" t="s">
        <v>5445</v>
      </c>
      <c r="F2818" s="240">
        <v>416815</v>
      </c>
      <c r="G2818" s="240" t="s">
        <v>5446</v>
      </c>
      <c r="H2818" s="240" t="s">
        <v>1332</v>
      </c>
      <c r="I2818" s="240">
        <v>20400</v>
      </c>
      <c r="J2818" s="240" t="s">
        <v>449</v>
      </c>
      <c r="K2818" s="240" t="s">
        <v>1080</v>
      </c>
      <c r="L2818" s="240" t="s">
        <v>39</v>
      </c>
      <c r="M2818" s="240" t="s">
        <v>6356</v>
      </c>
      <c r="N2818" s="192" t="s">
        <v>6374</v>
      </c>
      <c r="Q2818" s="240" t="s">
        <v>6406</v>
      </c>
      <c r="R2818" s="331">
        <v>7538</v>
      </c>
      <c r="S2818" s="240" t="s">
        <v>6353</v>
      </c>
      <c r="T2818" s="240" t="s">
        <v>6354</v>
      </c>
      <c r="U2818" s="240" t="s">
        <v>3719</v>
      </c>
      <c r="V2818" s="240">
        <v>100010001376</v>
      </c>
      <c r="AJ2818" s="198" t="str">
        <f t="shared" si="49"/>
        <v>-</v>
      </c>
      <c r="AK2818" s="230">
        <v>2017</v>
      </c>
      <c r="AL2818" s="551" t="s">
        <v>6795</v>
      </c>
    </row>
    <row r="2819" spans="2:38" x14ac:dyDescent="0.2">
      <c r="B2819" s="240">
        <v>10262766</v>
      </c>
      <c r="C2819" s="240" t="s">
        <v>31</v>
      </c>
      <c r="D2819" s="240" t="s">
        <v>32</v>
      </c>
      <c r="E2819" s="240" t="s">
        <v>5445</v>
      </c>
      <c r="F2819" s="240">
        <v>416815</v>
      </c>
      <c r="G2819" s="240" t="s">
        <v>5446</v>
      </c>
      <c r="H2819" s="240" t="s">
        <v>1332</v>
      </c>
      <c r="I2819" s="240">
        <v>38500</v>
      </c>
      <c r="J2819" s="240" t="s">
        <v>356</v>
      </c>
      <c r="K2819" s="240" t="s">
        <v>357</v>
      </c>
      <c r="L2819" s="240" t="s">
        <v>39</v>
      </c>
      <c r="M2819" s="240" t="s">
        <v>6356</v>
      </c>
      <c r="N2819" s="192" t="s">
        <v>6374</v>
      </c>
      <c r="Q2819" s="240" t="s">
        <v>6394</v>
      </c>
      <c r="R2819" s="331">
        <v>7539</v>
      </c>
      <c r="S2819" s="240" t="s">
        <v>6353</v>
      </c>
      <c r="T2819" s="240" t="s">
        <v>6354</v>
      </c>
      <c r="U2819" s="240" t="s">
        <v>3719</v>
      </c>
      <c r="V2819" s="240">
        <v>100010001376</v>
      </c>
      <c r="AJ2819" s="198" t="str">
        <f t="shared" si="49"/>
        <v>-</v>
      </c>
      <c r="AK2819" s="230">
        <v>2017</v>
      </c>
      <c r="AL2819" s="551" t="s">
        <v>6795</v>
      </c>
    </row>
    <row r="2820" spans="2:38" x14ac:dyDescent="0.2">
      <c r="B2820" s="240">
        <v>10273812</v>
      </c>
      <c r="C2820" s="240" t="s">
        <v>31</v>
      </c>
      <c r="D2820" s="240" t="s">
        <v>32</v>
      </c>
      <c r="E2820" s="240" t="s">
        <v>5445</v>
      </c>
      <c r="F2820" s="240">
        <v>416815</v>
      </c>
      <c r="G2820" s="240" t="s">
        <v>5446</v>
      </c>
      <c r="H2820" s="240" t="s">
        <v>1332</v>
      </c>
      <c r="I2820" s="240">
        <v>38510</v>
      </c>
      <c r="J2820" s="240" t="s">
        <v>356</v>
      </c>
      <c r="K2820" s="240" t="s">
        <v>357</v>
      </c>
      <c r="L2820" s="240" t="s">
        <v>39</v>
      </c>
      <c r="M2820" s="240" t="s">
        <v>6356</v>
      </c>
      <c r="N2820" s="192" t="s">
        <v>6374</v>
      </c>
      <c r="Q2820" s="240" t="s">
        <v>6393</v>
      </c>
      <c r="R2820" s="331">
        <v>7540</v>
      </c>
      <c r="S2820" s="240" t="s">
        <v>6353</v>
      </c>
      <c r="T2820" s="240" t="s">
        <v>6354</v>
      </c>
      <c r="U2820" s="240" t="s">
        <v>3719</v>
      </c>
      <c r="V2820" s="240">
        <v>100010001376</v>
      </c>
      <c r="AJ2820" s="198" t="str">
        <f t="shared" si="49"/>
        <v>-</v>
      </c>
      <c r="AK2820" s="230">
        <v>2017</v>
      </c>
      <c r="AL2820" s="551" t="s">
        <v>6795</v>
      </c>
    </row>
    <row r="2821" spans="2:38" x14ac:dyDescent="0.2">
      <c r="B2821" s="240">
        <v>10273813</v>
      </c>
      <c r="C2821" s="240" t="s">
        <v>31</v>
      </c>
      <c r="D2821" s="240" t="s">
        <v>32</v>
      </c>
      <c r="E2821" s="240" t="s">
        <v>5445</v>
      </c>
      <c r="F2821" s="240">
        <v>416815</v>
      </c>
      <c r="G2821" s="240" t="s">
        <v>5446</v>
      </c>
      <c r="H2821" s="240" t="s">
        <v>1332</v>
      </c>
      <c r="I2821" s="240">
        <v>38701</v>
      </c>
      <c r="J2821" s="240" t="s">
        <v>4125</v>
      </c>
      <c r="K2821" s="240" t="s">
        <v>1355</v>
      </c>
      <c r="L2821" s="240" t="s">
        <v>39</v>
      </c>
      <c r="M2821" s="240" t="s">
        <v>6356</v>
      </c>
      <c r="N2821" s="192" t="s">
        <v>6374</v>
      </c>
      <c r="Q2821" s="240" t="s">
        <v>6400</v>
      </c>
      <c r="R2821" s="331">
        <v>7541</v>
      </c>
      <c r="S2821" s="240" t="s">
        <v>6353</v>
      </c>
      <c r="T2821" s="240" t="s">
        <v>6354</v>
      </c>
      <c r="U2821" s="240" t="s">
        <v>3719</v>
      </c>
      <c r="V2821" s="240">
        <v>100010001376</v>
      </c>
      <c r="AJ2821" s="198" t="str">
        <f t="shared" si="49"/>
        <v>-</v>
      </c>
      <c r="AK2821" s="230">
        <v>2017</v>
      </c>
      <c r="AL2821" s="551" t="s">
        <v>6795</v>
      </c>
    </row>
    <row r="2822" spans="2:38" x14ac:dyDescent="0.2">
      <c r="B2822" s="240">
        <v>10273814</v>
      </c>
      <c r="C2822" s="240" t="s">
        <v>31</v>
      </c>
      <c r="D2822" s="240" t="s">
        <v>32</v>
      </c>
      <c r="E2822" s="240" t="s">
        <v>5445</v>
      </c>
      <c r="F2822" s="240">
        <v>416815</v>
      </c>
      <c r="G2822" s="240" t="s">
        <v>5446</v>
      </c>
      <c r="H2822" s="240" t="s">
        <v>1332</v>
      </c>
      <c r="I2822" s="240">
        <v>38710</v>
      </c>
      <c r="J2822" s="240" t="s">
        <v>474</v>
      </c>
      <c r="K2822" s="240" t="s">
        <v>731</v>
      </c>
      <c r="L2822" s="240" t="s">
        <v>39</v>
      </c>
      <c r="M2822" s="240" t="s">
        <v>6356</v>
      </c>
      <c r="N2822" s="192" t="s">
        <v>6374</v>
      </c>
      <c r="Q2822" s="240" t="s">
        <v>6398</v>
      </c>
      <c r="R2822" s="331">
        <v>7542</v>
      </c>
      <c r="S2822" s="240" t="s">
        <v>6353</v>
      </c>
      <c r="T2822" s="240" t="s">
        <v>6354</v>
      </c>
      <c r="U2822" s="240" t="s">
        <v>3719</v>
      </c>
      <c r="V2822" s="240">
        <v>100010001376</v>
      </c>
      <c r="AJ2822" s="198" t="str">
        <f t="shared" si="49"/>
        <v>-</v>
      </c>
      <c r="AK2822" s="230">
        <v>2017</v>
      </c>
      <c r="AL2822" s="551" t="s">
        <v>6795</v>
      </c>
    </row>
    <row r="2823" spans="2:38" x14ac:dyDescent="0.2">
      <c r="B2823" s="240">
        <v>10267653</v>
      </c>
      <c r="C2823" s="240" t="s">
        <v>31</v>
      </c>
      <c r="D2823" s="240" t="s">
        <v>32</v>
      </c>
      <c r="E2823" s="240" t="s">
        <v>5925</v>
      </c>
      <c r="F2823" s="240">
        <v>417838</v>
      </c>
      <c r="G2823" s="240" t="s">
        <v>5926</v>
      </c>
      <c r="H2823" s="240" t="s">
        <v>351</v>
      </c>
      <c r="I2823" s="240">
        <v>60800</v>
      </c>
      <c r="J2823" s="240" t="s">
        <v>356</v>
      </c>
      <c r="K2823" s="240" t="s">
        <v>357</v>
      </c>
      <c r="L2823" s="240" t="s">
        <v>39</v>
      </c>
      <c r="M2823" s="240" t="s">
        <v>6356</v>
      </c>
      <c r="N2823" s="192" t="s">
        <v>6374</v>
      </c>
      <c r="Q2823" s="240" t="s">
        <v>6396</v>
      </c>
      <c r="R2823" s="331">
        <v>7543</v>
      </c>
      <c r="S2823" s="240" t="s">
        <v>6353</v>
      </c>
      <c r="T2823" s="240" t="s">
        <v>6354</v>
      </c>
      <c r="U2823" s="240" t="s">
        <v>3719</v>
      </c>
      <c r="V2823" s="240">
        <v>100010001376</v>
      </c>
      <c r="AJ2823" s="198" t="str">
        <f t="shared" si="49"/>
        <v>-</v>
      </c>
      <c r="AK2823" s="230">
        <v>2017</v>
      </c>
      <c r="AL2823" s="551" t="s">
        <v>6795</v>
      </c>
    </row>
    <row r="2824" spans="2:38" x14ac:dyDescent="0.2">
      <c r="B2824" s="240">
        <v>10290317</v>
      </c>
      <c r="C2824" s="240" t="s">
        <v>31</v>
      </c>
      <c r="D2824" s="240" t="s">
        <v>32</v>
      </c>
      <c r="E2824" s="240" t="s">
        <v>5925</v>
      </c>
      <c r="F2824" s="240">
        <v>417838</v>
      </c>
      <c r="G2824" s="240" t="s">
        <v>5926</v>
      </c>
      <c r="H2824" s="240" t="s">
        <v>351</v>
      </c>
      <c r="I2824" s="240">
        <v>61001</v>
      </c>
      <c r="J2824" s="240" t="s">
        <v>356</v>
      </c>
      <c r="K2824" s="240" t="s">
        <v>357</v>
      </c>
      <c r="L2824" s="240" t="s">
        <v>39</v>
      </c>
      <c r="M2824" s="240" t="s">
        <v>6356</v>
      </c>
      <c r="N2824" s="192" t="s">
        <v>6374</v>
      </c>
      <c r="Q2824" s="240" t="s">
        <v>6407</v>
      </c>
      <c r="R2824" s="331">
        <v>7544</v>
      </c>
      <c r="S2824" s="240" t="s">
        <v>6353</v>
      </c>
      <c r="T2824" s="240" t="s">
        <v>6354</v>
      </c>
      <c r="U2824" s="240" t="s">
        <v>3719</v>
      </c>
      <c r="V2824" s="240">
        <v>100010001376</v>
      </c>
      <c r="AJ2824" s="198" t="str">
        <f t="shared" si="49"/>
        <v>-</v>
      </c>
      <c r="AK2824" s="230">
        <v>2017</v>
      </c>
      <c r="AL2824" s="551" t="s">
        <v>6795</v>
      </c>
    </row>
    <row r="2825" spans="2:38" x14ac:dyDescent="0.2">
      <c r="B2825" s="240">
        <v>10267749</v>
      </c>
      <c r="C2825" s="240" t="s">
        <v>31</v>
      </c>
      <c r="D2825" s="240" t="s">
        <v>32</v>
      </c>
      <c r="E2825" s="240" t="s">
        <v>5925</v>
      </c>
      <c r="F2825" s="240">
        <v>417838</v>
      </c>
      <c r="G2825" s="240" t="s">
        <v>5926</v>
      </c>
      <c r="H2825" s="240" t="s">
        <v>351</v>
      </c>
      <c r="I2825" s="240">
        <v>141200</v>
      </c>
      <c r="J2825" s="240" t="s">
        <v>877</v>
      </c>
      <c r="K2825" s="240" t="s">
        <v>878</v>
      </c>
      <c r="L2825" s="240" t="s">
        <v>39</v>
      </c>
      <c r="M2825" s="240" t="s">
        <v>6356</v>
      </c>
      <c r="N2825" s="192" t="s">
        <v>6374</v>
      </c>
      <c r="Q2825" s="240" t="s">
        <v>6395</v>
      </c>
      <c r="R2825" s="331">
        <v>7545</v>
      </c>
      <c r="S2825" s="240" t="s">
        <v>6353</v>
      </c>
      <c r="T2825" s="240" t="s">
        <v>6354</v>
      </c>
      <c r="U2825" s="240" t="s">
        <v>3719</v>
      </c>
      <c r="V2825" s="240">
        <v>100010001376</v>
      </c>
      <c r="AJ2825" s="198" t="str">
        <f t="shared" si="49"/>
        <v>-</v>
      </c>
      <c r="AK2825" s="230">
        <v>2017</v>
      </c>
      <c r="AL2825" s="551" t="s">
        <v>6795</v>
      </c>
    </row>
    <row r="2826" spans="2:38" x14ac:dyDescent="0.2">
      <c r="B2826" s="240">
        <v>10267764</v>
      </c>
      <c r="C2826" s="240" t="s">
        <v>31</v>
      </c>
      <c r="D2826" s="240" t="s">
        <v>32</v>
      </c>
      <c r="E2826" s="240" t="s">
        <v>5925</v>
      </c>
      <c r="F2826" s="240">
        <v>417838</v>
      </c>
      <c r="G2826" s="240" t="s">
        <v>5926</v>
      </c>
      <c r="H2826" s="240" t="s">
        <v>351</v>
      </c>
      <c r="I2826" s="240">
        <v>146600</v>
      </c>
      <c r="J2826" s="240" t="s">
        <v>486</v>
      </c>
      <c r="K2826" s="240" t="s">
        <v>553</v>
      </c>
      <c r="L2826" s="240" t="s">
        <v>39</v>
      </c>
      <c r="M2826" s="240" t="s">
        <v>6356</v>
      </c>
      <c r="N2826" s="192" t="s">
        <v>6374</v>
      </c>
      <c r="Q2826" s="240" t="s">
        <v>6401</v>
      </c>
      <c r="R2826" s="331">
        <v>7546</v>
      </c>
      <c r="S2826" s="240" t="s">
        <v>6353</v>
      </c>
      <c r="T2826" s="240" t="s">
        <v>6354</v>
      </c>
      <c r="U2826" s="240" t="s">
        <v>3719</v>
      </c>
      <c r="V2826" s="240">
        <v>100010001376</v>
      </c>
      <c r="AJ2826" s="198" t="str">
        <f t="shared" si="49"/>
        <v>-</v>
      </c>
      <c r="AK2826" s="230">
        <v>2017</v>
      </c>
      <c r="AL2826" s="551" t="s">
        <v>6795</v>
      </c>
    </row>
    <row r="2827" spans="2:38" x14ac:dyDescent="0.2">
      <c r="B2827" s="240">
        <v>10267799</v>
      </c>
      <c r="C2827" s="240" t="s">
        <v>31</v>
      </c>
      <c r="D2827" s="240" t="s">
        <v>32</v>
      </c>
      <c r="E2827" s="240" t="s">
        <v>5925</v>
      </c>
      <c r="F2827" s="240">
        <v>417838</v>
      </c>
      <c r="G2827" s="240" t="s">
        <v>5926</v>
      </c>
      <c r="H2827" s="240" t="s">
        <v>351</v>
      </c>
      <c r="I2827" s="240">
        <v>159700</v>
      </c>
      <c r="J2827" s="240" t="s">
        <v>486</v>
      </c>
      <c r="K2827" s="240" t="s">
        <v>553</v>
      </c>
      <c r="L2827" s="240" t="s">
        <v>39</v>
      </c>
      <c r="M2827" s="240" t="s">
        <v>6356</v>
      </c>
      <c r="N2827" s="192" t="s">
        <v>6374</v>
      </c>
      <c r="Q2827" s="240" t="s">
        <v>6399</v>
      </c>
      <c r="R2827" s="331">
        <v>7547</v>
      </c>
      <c r="S2827" s="240" t="s">
        <v>6353</v>
      </c>
      <c r="T2827" s="240" t="s">
        <v>6354</v>
      </c>
      <c r="U2827" s="240" t="s">
        <v>3719</v>
      </c>
      <c r="V2827" s="240">
        <v>100010001376</v>
      </c>
      <c r="AJ2827" s="198" t="str">
        <f t="shared" ref="AJ2827:AJ2890" si="50">IF(Q2827&lt;&gt;"",IF(Q2827="@","+","-"),MID(J2827,1,6))</f>
        <v>-</v>
      </c>
      <c r="AK2827" s="230">
        <v>2017</v>
      </c>
      <c r="AL2827" s="551" t="s">
        <v>6795</v>
      </c>
    </row>
    <row r="2828" spans="2:38" x14ac:dyDescent="0.2">
      <c r="B2828" s="240">
        <v>10287424</v>
      </c>
      <c r="C2828" s="240" t="s">
        <v>31</v>
      </c>
      <c r="D2828" s="240" t="s">
        <v>32</v>
      </c>
      <c r="E2828" s="240" t="s">
        <v>6201</v>
      </c>
      <c r="F2828" s="240">
        <v>209363</v>
      </c>
      <c r="G2828" s="240" t="s">
        <v>6357</v>
      </c>
      <c r="H2828" s="240" t="s">
        <v>35</v>
      </c>
      <c r="I2828" s="240">
        <v>10700</v>
      </c>
      <c r="J2828" s="240" t="s">
        <v>546</v>
      </c>
      <c r="K2828" s="240" t="s">
        <v>699</v>
      </c>
      <c r="L2828" s="240" t="s">
        <v>39</v>
      </c>
      <c r="M2828" s="240" t="s">
        <v>6356</v>
      </c>
      <c r="N2828" s="192" t="s">
        <v>6374</v>
      </c>
      <c r="Q2828" s="240" t="s">
        <v>6404</v>
      </c>
      <c r="R2828" s="331">
        <v>7548</v>
      </c>
      <c r="S2828" s="240" t="s">
        <v>6353</v>
      </c>
      <c r="T2828" s="240" t="s">
        <v>6354</v>
      </c>
      <c r="U2828" s="240" t="s">
        <v>3719</v>
      </c>
      <c r="V2828" s="240">
        <v>100010001376</v>
      </c>
      <c r="AJ2828" s="198" t="str">
        <f t="shared" si="50"/>
        <v>-</v>
      </c>
      <c r="AK2828" s="230">
        <v>2017</v>
      </c>
      <c r="AL2828" s="551" t="s">
        <v>6795</v>
      </c>
    </row>
    <row r="2829" spans="2:38" x14ac:dyDescent="0.2">
      <c r="B2829" s="240">
        <v>10287583</v>
      </c>
      <c r="C2829" s="240" t="s">
        <v>31</v>
      </c>
      <c r="D2829" s="240" t="s">
        <v>32</v>
      </c>
      <c r="E2829" s="240" t="s">
        <v>6201</v>
      </c>
      <c r="F2829" s="240">
        <v>209363</v>
      </c>
      <c r="G2829" s="240" t="s">
        <v>6357</v>
      </c>
      <c r="H2829" s="240" t="s">
        <v>35</v>
      </c>
      <c r="I2829" s="240">
        <v>72700</v>
      </c>
      <c r="J2829" s="240" t="s">
        <v>4012</v>
      </c>
      <c r="K2829" s="240" t="s">
        <v>6358</v>
      </c>
      <c r="L2829" s="240" t="s">
        <v>39</v>
      </c>
      <c r="M2829" s="240" t="s">
        <v>6356</v>
      </c>
      <c r="N2829" s="192" t="s">
        <v>6376</v>
      </c>
      <c r="Q2829" s="240" t="s">
        <v>6504</v>
      </c>
      <c r="R2829" s="331">
        <v>7549</v>
      </c>
      <c r="S2829" s="240" t="s">
        <v>6353</v>
      </c>
      <c r="T2829" s="240" t="s">
        <v>6354</v>
      </c>
      <c r="U2829" s="240" t="s">
        <v>3719</v>
      </c>
      <c r="V2829" s="240">
        <v>100010001376</v>
      </c>
      <c r="AJ2829" s="198" t="str">
        <f t="shared" si="50"/>
        <v>-</v>
      </c>
      <c r="AK2829" s="230">
        <v>2017</v>
      </c>
      <c r="AL2829" s="551" t="s">
        <v>6795</v>
      </c>
    </row>
    <row r="2830" spans="2:38" x14ac:dyDescent="0.2">
      <c r="B2830" s="240">
        <v>10294435</v>
      </c>
      <c r="C2830" s="240" t="s">
        <v>31</v>
      </c>
      <c r="D2830" s="240" t="s">
        <v>32</v>
      </c>
      <c r="E2830" s="240" t="s">
        <v>6359</v>
      </c>
      <c r="F2830" s="240">
        <v>404505</v>
      </c>
      <c r="G2830" s="240" t="s">
        <v>976</v>
      </c>
      <c r="H2830" s="240" t="s">
        <v>4211</v>
      </c>
      <c r="I2830" s="240">
        <v>1601</v>
      </c>
      <c r="J2830" s="240" t="s">
        <v>474</v>
      </c>
      <c r="K2830" s="240" t="s">
        <v>731</v>
      </c>
      <c r="L2830" s="240" t="s">
        <v>39</v>
      </c>
      <c r="M2830" s="240" t="s">
        <v>6356</v>
      </c>
      <c r="N2830" s="192" t="s">
        <v>6374</v>
      </c>
      <c r="Q2830" s="240" t="s">
        <v>6403</v>
      </c>
      <c r="R2830" s="331">
        <v>7550</v>
      </c>
      <c r="S2830" s="240" t="s">
        <v>6353</v>
      </c>
      <c r="T2830" s="240" t="s">
        <v>6354</v>
      </c>
      <c r="U2830" s="240" t="s">
        <v>3719</v>
      </c>
      <c r="V2830" s="240">
        <v>100010001376</v>
      </c>
      <c r="AJ2830" s="198" t="str">
        <f t="shared" si="50"/>
        <v>-</v>
      </c>
      <c r="AK2830" s="230">
        <v>2017</v>
      </c>
      <c r="AL2830" s="551" t="s">
        <v>6795</v>
      </c>
    </row>
    <row r="2831" spans="2:38" x14ac:dyDescent="0.2">
      <c r="B2831" s="240">
        <v>10295866</v>
      </c>
      <c r="C2831" s="240" t="s">
        <v>31</v>
      </c>
      <c r="D2831" s="240" t="s">
        <v>32</v>
      </c>
      <c r="E2831" s="240" t="s">
        <v>5899</v>
      </c>
      <c r="F2831" s="240">
        <v>406083</v>
      </c>
      <c r="G2831" s="240" t="s">
        <v>1504</v>
      </c>
      <c r="H2831" s="240" t="s">
        <v>333</v>
      </c>
      <c r="I2831" s="240">
        <v>30650</v>
      </c>
      <c r="J2831" s="240" t="s">
        <v>474</v>
      </c>
      <c r="K2831" s="240" t="s">
        <v>6360</v>
      </c>
      <c r="L2831" s="240" t="s">
        <v>39</v>
      </c>
      <c r="M2831" s="240" t="s">
        <v>6356</v>
      </c>
      <c r="N2831" s="192" t="s">
        <v>6374</v>
      </c>
      <c r="Q2831" s="240" t="s">
        <v>6405</v>
      </c>
      <c r="R2831" s="331">
        <v>7551</v>
      </c>
      <c r="S2831" s="240" t="s">
        <v>6353</v>
      </c>
      <c r="T2831" s="240" t="s">
        <v>6354</v>
      </c>
      <c r="U2831" s="240" t="s">
        <v>3719</v>
      </c>
      <c r="V2831" s="240">
        <v>100010001376</v>
      </c>
      <c r="AJ2831" s="198" t="str">
        <f t="shared" si="50"/>
        <v>-</v>
      </c>
      <c r="AK2831" s="230">
        <v>2017</v>
      </c>
      <c r="AL2831" s="551" t="s">
        <v>6795</v>
      </c>
    </row>
    <row r="2832" spans="2:38" x14ac:dyDescent="0.2">
      <c r="B2832" s="240">
        <v>10272685</v>
      </c>
      <c r="C2832" s="240" t="s">
        <v>31</v>
      </c>
      <c r="D2832" s="240" t="s">
        <v>32</v>
      </c>
      <c r="E2832" s="240" t="s">
        <v>5899</v>
      </c>
      <c r="F2832" s="240">
        <v>406083</v>
      </c>
      <c r="G2832" s="240" t="s">
        <v>1504</v>
      </c>
      <c r="H2832" s="240" t="s">
        <v>333</v>
      </c>
      <c r="I2832" s="240">
        <v>64500</v>
      </c>
      <c r="J2832" s="240" t="s">
        <v>2740</v>
      </c>
      <c r="K2832" s="240" t="s">
        <v>3601</v>
      </c>
      <c r="L2832" s="240" t="s">
        <v>39</v>
      </c>
      <c r="M2832" s="240" t="s">
        <v>6356</v>
      </c>
      <c r="N2832" s="192" t="s">
        <v>6374</v>
      </c>
      <c r="Q2832" s="240" t="s">
        <v>6391</v>
      </c>
      <c r="R2832" s="331">
        <v>7552</v>
      </c>
      <c r="S2832" s="240" t="s">
        <v>6353</v>
      </c>
      <c r="T2832" s="240" t="s">
        <v>6354</v>
      </c>
      <c r="U2832" s="240" t="s">
        <v>3719</v>
      </c>
      <c r="V2832" s="240">
        <v>100010001376</v>
      </c>
      <c r="AJ2832" s="198" t="str">
        <f t="shared" si="50"/>
        <v>-</v>
      </c>
      <c r="AK2832" s="230">
        <v>2017</v>
      </c>
      <c r="AL2832" s="551" t="s">
        <v>6795</v>
      </c>
    </row>
    <row r="2833" spans="2:38" x14ac:dyDescent="0.2">
      <c r="B2833" s="240">
        <v>10295865</v>
      </c>
      <c r="C2833" s="240" t="s">
        <v>31</v>
      </c>
      <c r="D2833" s="240" t="s">
        <v>32</v>
      </c>
      <c r="E2833" s="240" t="s">
        <v>5899</v>
      </c>
      <c r="F2833" s="240">
        <v>406083</v>
      </c>
      <c r="G2833" s="240" t="s">
        <v>1504</v>
      </c>
      <c r="H2833" s="240" t="s">
        <v>333</v>
      </c>
      <c r="I2833" s="240">
        <v>64510</v>
      </c>
      <c r="J2833" s="240" t="s">
        <v>2740</v>
      </c>
      <c r="K2833" s="240" t="s">
        <v>3601</v>
      </c>
      <c r="L2833" s="240" t="s">
        <v>39</v>
      </c>
      <c r="M2833" s="240" t="s">
        <v>6356</v>
      </c>
      <c r="N2833" s="192" t="s">
        <v>6374</v>
      </c>
      <c r="Q2833" s="240" t="s">
        <v>6392</v>
      </c>
      <c r="R2833" s="331">
        <v>7553</v>
      </c>
      <c r="S2833" s="240" t="s">
        <v>6353</v>
      </c>
      <c r="T2833" s="240" t="s">
        <v>6354</v>
      </c>
      <c r="U2833" s="240" t="s">
        <v>3719</v>
      </c>
      <c r="V2833" s="240">
        <v>100010001376</v>
      </c>
      <c r="AJ2833" s="198" t="str">
        <f t="shared" si="50"/>
        <v>-</v>
      </c>
      <c r="AK2833" s="230">
        <v>2017</v>
      </c>
      <c r="AL2833" s="551" t="s">
        <v>6795</v>
      </c>
    </row>
    <row r="2834" spans="2:38" x14ac:dyDescent="0.2">
      <c r="B2834" s="240">
        <v>10286385</v>
      </c>
      <c r="C2834" s="240" t="s">
        <v>31</v>
      </c>
      <c r="D2834" s="240" t="s">
        <v>32</v>
      </c>
      <c r="E2834" s="240" t="s">
        <v>6198</v>
      </c>
      <c r="F2834" s="240">
        <v>410470</v>
      </c>
      <c r="G2834" s="240" t="s">
        <v>3036</v>
      </c>
      <c r="H2834" s="240" t="s">
        <v>3037</v>
      </c>
      <c r="I2834" s="240">
        <v>31100</v>
      </c>
      <c r="J2834" s="240" t="s">
        <v>290</v>
      </c>
      <c r="K2834" s="240" t="s">
        <v>413</v>
      </c>
      <c r="L2834" s="240" t="s">
        <v>39</v>
      </c>
      <c r="M2834" s="240" t="s">
        <v>6356</v>
      </c>
      <c r="N2834" s="192" t="s">
        <v>4710</v>
      </c>
      <c r="Q2834" s="240" t="s">
        <v>6522</v>
      </c>
      <c r="R2834" s="331">
        <v>7554</v>
      </c>
      <c r="S2834" s="240" t="s">
        <v>6353</v>
      </c>
      <c r="T2834" s="240" t="s">
        <v>6354</v>
      </c>
      <c r="U2834" s="240" t="s">
        <v>3719</v>
      </c>
      <c r="V2834" s="240">
        <v>100010001376</v>
      </c>
      <c r="AJ2834" s="198" t="str">
        <f t="shared" si="50"/>
        <v>-</v>
      </c>
      <c r="AK2834" s="230">
        <v>2017</v>
      </c>
      <c r="AL2834" s="551" t="s">
        <v>6795</v>
      </c>
    </row>
    <row r="2835" spans="2:38" x14ac:dyDescent="0.2">
      <c r="B2835" s="240">
        <v>10286386</v>
      </c>
      <c r="C2835" s="240" t="s">
        <v>31</v>
      </c>
      <c r="D2835" s="240" t="s">
        <v>32</v>
      </c>
      <c r="E2835" s="240" t="s">
        <v>6198</v>
      </c>
      <c r="F2835" s="240">
        <v>410470</v>
      </c>
      <c r="G2835" s="240" t="s">
        <v>3036</v>
      </c>
      <c r="H2835" s="240" t="s">
        <v>3037</v>
      </c>
      <c r="I2835" s="240">
        <v>33700</v>
      </c>
      <c r="J2835" s="240" t="s">
        <v>1377</v>
      </c>
      <c r="K2835" s="240" t="s">
        <v>6361</v>
      </c>
      <c r="L2835" s="240" t="s">
        <v>39</v>
      </c>
      <c r="M2835" s="240" t="s">
        <v>6356</v>
      </c>
      <c r="N2835" s="192" t="s">
        <v>6408</v>
      </c>
      <c r="Q2835" s="240" t="s">
        <v>6793</v>
      </c>
      <c r="R2835" s="331">
        <v>7556</v>
      </c>
      <c r="S2835" s="240" t="s">
        <v>6353</v>
      </c>
      <c r="T2835" s="240" t="s">
        <v>6354</v>
      </c>
      <c r="U2835" s="240" t="s">
        <v>3719</v>
      </c>
      <c r="V2835" s="240">
        <v>100010001376</v>
      </c>
      <c r="AJ2835" s="198" t="str">
        <f t="shared" si="50"/>
        <v>-</v>
      </c>
      <c r="AK2835" s="230">
        <v>2017</v>
      </c>
      <c r="AL2835" s="551" t="s">
        <v>6795</v>
      </c>
    </row>
    <row r="2836" spans="2:38" x14ac:dyDescent="0.2">
      <c r="B2836" s="240">
        <v>10287655</v>
      </c>
      <c r="C2836" s="240" t="s">
        <v>31</v>
      </c>
      <c r="D2836" s="240" t="s">
        <v>32</v>
      </c>
      <c r="E2836" s="240" t="s">
        <v>6201</v>
      </c>
      <c r="F2836" s="240">
        <v>209363</v>
      </c>
      <c r="G2836" s="240" t="s">
        <v>6357</v>
      </c>
      <c r="H2836" s="240" t="s">
        <v>35</v>
      </c>
      <c r="I2836" s="240">
        <v>21300</v>
      </c>
      <c r="J2836" s="240" t="s">
        <v>290</v>
      </c>
      <c r="K2836" s="240" t="s">
        <v>413</v>
      </c>
      <c r="L2836" s="240" t="s">
        <v>39</v>
      </c>
      <c r="M2836" s="240" t="s">
        <v>6362</v>
      </c>
      <c r="N2836" s="192" t="s">
        <v>6375</v>
      </c>
      <c r="Q2836" s="240" t="s">
        <v>6503</v>
      </c>
      <c r="R2836" s="331">
        <v>7557</v>
      </c>
      <c r="S2836" s="240" t="s">
        <v>6353</v>
      </c>
      <c r="T2836" s="240" t="s">
        <v>6354</v>
      </c>
      <c r="U2836" s="240" t="s">
        <v>3719</v>
      </c>
      <c r="V2836" s="240">
        <v>100010001376</v>
      </c>
      <c r="AJ2836" s="198" t="str">
        <f t="shared" si="50"/>
        <v>-</v>
      </c>
      <c r="AK2836" s="230">
        <v>2017</v>
      </c>
      <c r="AL2836" s="551" t="s">
        <v>6795</v>
      </c>
    </row>
    <row r="2837" spans="2:38" x14ac:dyDescent="0.2">
      <c r="B2837" s="240">
        <v>10292894</v>
      </c>
      <c r="C2837" s="240" t="s">
        <v>31</v>
      </c>
      <c r="D2837" s="240" t="s">
        <v>32</v>
      </c>
      <c r="E2837" s="240" t="s">
        <v>6363</v>
      </c>
      <c r="F2837" s="240">
        <v>406017</v>
      </c>
      <c r="G2837" s="240" t="s">
        <v>2201</v>
      </c>
      <c r="H2837" s="240" t="s">
        <v>680</v>
      </c>
      <c r="I2837" s="240">
        <v>35600</v>
      </c>
      <c r="J2837" s="240" t="s">
        <v>1143</v>
      </c>
      <c r="K2837" s="240" t="s">
        <v>1144</v>
      </c>
      <c r="L2837" s="240" t="s">
        <v>39</v>
      </c>
      <c r="M2837" s="240" t="s">
        <v>6362</v>
      </c>
      <c r="N2837" s="192" t="s">
        <v>6374</v>
      </c>
      <c r="Q2837" s="240" t="s">
        <v>6397</v>
      </c>
      <c r="R2837" s="331">
        <v>7558</v>
      </c>
      <c r="S2837" s="240" t="s">
        <v>6353</v>
      </c>
      <c r="T2837" s="240" t="s">
        <v>6354</v>
      </c>
      <c r="U2837" s="240" t="s">
        <v>3719</v>
      </c>
      <c r="V2837" s="240">
        <v>100010001376</v>
      </c>
      <c r="AJ2837" s="198" t="str">
        <f t="shared" si="50"/>
        <v>-</v>
      </c>
      <c r="AK2837" s="230">
        <v>2017</v>
      </c>
      <c r="AL2837" s="551" t="s">
        <v>6795</v>
      </c>
    </row>
    <row r="2838" spans="2:38" ht="32" x14ac:dyDescent="0.2">
      <c r="B2838" s="253" t="s">
        <v>6364</v>
      </c>
      <c r="C2838" s="240" t="s">
        <v>31</v>
      </c>
      <c r="D2838" s="240" t="s">
        <v>32</v>
      </c>
      <c r="E2838" s="240" t="s">
        <v>6365</v>
      </c>
      <c r="F2838" s="240" t="s">
        <v>259</v>
      </c>
      <c r="G2838" s="240" t="s">
        <v>5265</v>
      </c>
      <c r="H2838" s="240" t="s">
        <v>261</v>
      </c>
      <c r="I2838" s="240">
        <v>100</v>
      </c>
      <c r="J2838" s="240" t="s">
        <v>464</v>
      </c>
      <c r="K2838" s="240" t="s">
        <v>3429</v>
      </c>
      <c r="L2838" s="240" t="s">
        <v>255</v>
      </c>
      <c r="M2838" s="240" t="s">
        <v>6366</v>
      </c>
      <c r="N2838" s="192" t="s">
        <v>6373</v>
      </c>
      <c r="Q2838" s="240" t="s">
        <v>5431</v>
      </c>
      <c r="R2838" s="331">
        <v>7560</v>
      </c>
      <c r="S2838" s="240" t="s">
        <v>6353</v>
      </c>
      <c r="T2838" s="240" t="s">
        <v>6354</v>
      </c>
      <c r="U2838" s="240" t="s">
        <v>3719</v>
      </c>
      <c r="V2838" s="240">
        <v>100010001376</v>
      </c>
      <c r="AJ2838" s="198" t="str">
        <f t="shared" si="50"/>
        <v>-</v>
      </c>
      <c r="AK2838" s="230">
        <v>2017</v>
      </c>
      <c r="AL2838" s="551" t="s">
        <v>6795</v>
      </c>
    </row>
    <row r="2839" spans="2:38" ht="32" x14ac:dyDescent="0.2">
      <c r="B2839" s="253" t="s">
        <v>6367</v>
      </c>
      <c r="C2839" s="240" t="s">
        <v>31</v>
      </c>
      <c r="D2839" s="240" t="s">
        <v>32</v>
      </c>
      <c r="E2839" s="240" t="s">
        <v>6368</v>
      </c>
      <c r="F2839" s="240">
        <v>414175</v>
      </c>
      <c r="G2839" s="240" t="s">
        <v>6369</v>
      </c>
      <c r="H2839" s="240" t="s">
        <v>374</v>
      </c>
      <c r="I2839" s="240">
        <v>30100</v>
      </c>
      <c r="J2839" s="240" t="s">
        <v>3361</v>
      </c>
      <c r="K2839" s="240" t="s">
        <v>5447</v>
      </c>
      <c r="L2839" s="240" t="s">
        <v>39</v>
      </c>
      <c r="M2839" s="240" t="s">
        <v>6356</v>
      </c>
      <c r="N2839" s="192" t="s">
        <v>6374</v>
      </c>
      <c r="Q2839" s="240" t="s">
        <v>6402</v>
      </c>
      <c r="R2839" s="331">
        <v>7562</v>
      </c>
      <c r="S2839" s="240" t="s">
        <v>6353</v>
      </c>
      <c r="T2839" s="240" t="s">
        <v>6354</v>
      </c>
      <c r="U2839" s="240" t="s">
        <v>3719</v>
      </c>
      <c r="V2839" s="240">
        <v>100010001376</v>
      </c>
      <c r="AJ2839" s="198" t="str">
        <f t="shared" si="50"/>
        <v>-</v>
      </c>
      <c r="AK2839" s="230">
        <v>2017</v>
      </c>
      <c r="AL2839" s="551" t="s">
        <v>6795</v>
      </c>
    </row>
    <row r="2840" spans="2:38" ht="32" x14ac:dyDescent="0.2">
      <c r="B2840" s="253" t="s">
        <v>6370</v>
      </c>
      <c r="C2840" s="240" t="s">
        <v>31</v>
      </c>
      <c r="D2840" s="240" t="s">
        <v>32</v>
      </c>
      <c r="E2840" s="240" t="s">
        <v>6371</v>
      </c>
      <c r="F2840" s="240">
        <v>400630</v>
      </c>
      <c r="G2840" s="240" t="s">
        <v>1951</v>
      </c>
      <c r="H2840" s="240" t="s">
        <v>346</v>
      </c>
      <c r="I2840" s="240">
        <v>10100</v>
      </c>
      <c r="J2840" s="240" t="s">
        <v>995</v>
      </c>
      <c r="K2840" s="240" t="s">
        <v>6372</v>
      </c>
      <c r="L2840" s="240" t="s">
        <v>39</v>
      </c>
      <c r="M2840" s="240" t="s">
        <v>6362</v>
      </c>
      <c r="N2840" s="192" t="s">
        <v>6375</v>
      </c>
      <c r="Q2840" s="240" t="s">
        <v>6462</v>
      </c>
      <c r="R2840" s="331">
        <v>7563</v>
      </c>
      <c r="S2840" s="240" t="s">
        <v>6353</v>
      </c>
      <c r="T2840" s="240" t="s">
        <v>6354</v>
      </c>
      <c r="U2840" s="240" t="s">
        <v>3719</v>
      </c>
      <c r="V2840" s="240">
        <v>100010001376</v>
      </c>
      <c r="AJ2840" s="198" t="str">
        <f t="shared" si="50"/>
        <v>-</v>
      </c>
      <c r="AK2840" s="230">
        <v>2017</v>
      </c>
      <c r="AL2840" s="551" t="s">
        <v>6795</v>
      </c>
    </row>
    <row r="2841" spans="2:38" x14ac:dyDescent="0.2">
      <c r="B2841" s="253">
        <v>10299865</v>
      </c>
      <c r="C2841" s="240" t="s">
        <v>31</v>
      </c>
      <c r="D2841" s="240" t="s">
        <v>32</v>
      </c>
      <c r="E2841" s="240" t="s">
        <v>6201</v>
      </c>
      <c r="F2841" s="240">
        <v>209363</v>
      </c>
      <c r="G2841" s="240" t="s">
        <v>6357</v>
      </c>
      <c r="H2841" s="240" t="s">
        <v>35</v>
      </c>
      <c r="I2841" s="240">
        <v>50401</v>
      </c>
      <c r="J2841" s="240" t="s">
        <v>474</v>
      </c>
      <c r="K2841" s="240" t="s">
        <v>731</v>
      </c>
      <c r="L2841" s="240" t="s">
        <v>39</v>
      </c>
      <c r="M2841" s="240" t="s">
        <v>6420</v>
      </c>
      <c r="N2841" s="192" t="s">
        <v>6469</v>
      </c>
      <c r="Q2841" s="240" t="s">
        <v>6513</v>
      </c>
      <c r="R2841" s="331">
        <v>7659</v>
      </c>
      <c r="S2841" s="240" t="s">
        <v>6421</v>
      </c>
      <c r="T2841" s="240" t="s">
        <v>6422</v>
      </c>
      <c r="U2841" s="240" t="s">
        <v>3719</v>
      </c>
      <c r="V2841" s="240">
        <v>100010001376</v>
      </c>
      <c r="AJ2841" s="198" t="str">
        <f t="shared" si="50"/>
        <v>-</v>
      </c>
      <c r="AK2841" s="230">
        <v>2017</v>
      </c>
      <c r="AL2841" s="551" t="s">
        <v>6795</v>
      </c>
    </row>
    <row r="2842" spans="2:38" x14ac:dyDescent="0.2">
      <c r="B2842" s="253">
        <v>10300685</v>
      </c>
      <c r="C2842" s="240" t="s">
        <v>31</v>
      </c>
      <c r="D2842" s="240" t="s">
        <v>32</v>
      </c>
      <c r="E2842" s="240" t="s">
        <v>6423</v>
      </c>
      <c r="F2842" s="240">
        <v>200310</v>
      </c>
      <c r="G2842" s="240" t="s">
        <v>6424</v>
      </c>
      <c r="H2842" s="240" t="s">
        <v>35</v>
      </c>
      <c r="I2842" s="240">
        <v>10510</v>
      </c>
      <c r="J2842" s="240" t="s">
        <v>4012</v>
      </c>
      <c r="K2842" s="240" t="s">
        <v>4013</v>
      </c>
      <c r="L2842" s="240" t="s">
        <v>39</v>
      </c>
      <c r="M2842" s="240" t="s">
        <v>6420</v>
      </c>
      <c r="N2842" s="192" t="s">
        <v>6467</v>
      </c>
      <c r="Q2842" s="240" t="s">
        <v>6929</v>
      </c>
      <c r="R2842" s="331">
        <v>7660</v>
      </c>
      <c r="S2842" s="240" t="s">
        <v>6421</v>
      </c>
      <c r="T2842" s="240" t="s">
        <v>6422</v>
      </c>
      <c r="U2842" s="240" t="s">
        <v>3719</v>
      </c>
      <c r="V2842" s="240">
        <v>100010001376</v>
      </c>
      <c r="AJ2842" s="198" t="str">
        <f t="shared" si="50"/>
        <v>-</v>
      </c>
      <c r="AK2842" s="230">
        <v>2017</v>
      </c>
      <c r="AL2842" s="552" t="s">
        <v>6795</v>
      </c>
    </row>
    <row r="2843" spans="2:38" x14ac:dyDescent="0.2">
      <c r="B2843" s="253">
        <v>10281366</v>
      </c>
      <c r="C2843" s="240" t="s">
        <v>31</v>
      </c>
      <c r="D2843" s="240" t="s">
        <v>32</v>
      </c>
      <c r="E2843" s="240" t="s">
        <v>5939</v>
      </c>
      <c r="F2843" s="240">
        <v>409922</v>
      </c>
      <c r="G2843" s="240" t="s">
        <v>2397</v>
      </c>
      <c r="H2843" s="240" t="s">
        <v>2398</v>
      </c>
      <c r="I2843" s="240">
        <v>31100</v>
      </c>
      <c r="J2843" s="240" t="s">
        <v>290</v>
      </c>
      <c r="K2843" s="240" t="s">
        <v>413</v>
      </c>
      <c r="L2843" s="240" t="s">
        <v>39</v>
      </c>
      <c r="M2843" s="240" t="s">
        <v>6425</v>
      </c>
      <c r="Q2843" s="240" t="s">
        <v>6465</v>
      </c>
      <c r="R2843" s="331">
        <v>7661</v>
      </c>
      <c r="S2843" s="240" t="s">
        <v>6421</v>
      </c>
      <c r="T2843" s="240" t="s">
        <v>6422</v>
      </c>
      <c r="U2843" s="240" t="s">
        <v>3719</v>
      </c>
      <c r="V2843" s="240">
        <v>100010001376</v>
      </c>
      <c r="AJ2843" s="198" t="str">
        <f t="shared" si="50"/>
        <v>-</v>
      </c>
      <c r="AK2843" s="230">
        <v>2017</v>
      </c>
      <c r="AL2843" s="552" t="s">
        <v>6795</v>
      </c>
    </row>
    <row r="2844" spans="2:38" x14ac:dyDescent="0.2">
      <c r="B2844" s="253">
        <v>10272732</v>
      </c>
      <c r="C2844" s="240" t="s">
        <v>31</v>
      </c>
      <c r="D2844" s="240" t="s">
        <v>32</v>
      </c>
      <c r="E2844" s="240" t="s">
        <v>5899</v>
      </c>
      <c r="F2844" s="240">
        <v>406083</v>
      </c>
      <c r="G2844" s="240" t="s">
        <v>1504</v>
      </c>
      <c r="H2844" s="240" t="s">
        <v>333</v>
      </c>
      <c r="I2844" s="240">
        <v>100500</v>
      </c>
      <c r="J2844" s="240" t="s">
        <v>4012</v>
      </c>
      <c r="K2844" s="240" t="s">
        <v>6426</v>
      </c>
      <c r="L2844" s="240" t="s">
        <v>39</v>
      </c>
      <c r="M2844" s="240" t="s">
        <v>6425</v>
      </c>
      <c r="N2844" s="192" t="s">
        <v>6468</v>
      </c>
      <c r="Q2844" s="240" t="s">
        <v>6677</v>
      </c>
      <c r="R2844" s="331">
        <v>7662</v>
      </c>
      <c r="S2844" s="240" t="s">
        <v>6421</v>
      </c>
      <c r="T2844" s="240" t="s">
        <v>6422</v>
      </c>
      <c r="U2844" s="240" t="s">
        <v>3719</v>
      </c>
      <c r="V2844" s="240">
        <v>100010001376</v>
      </c>
      <c r="AJ2844" s="198" t="str">
        <f t="shared" si="50"/>
        <v>-</v>
      </c>
      <c r="AK2844" s="230">
        <v>2017</v>
      </c>
      <c r="AL2844" s="552" t="s">
        <v>6795</v>
      </c>
    </row>
    <row r="2845" spans="2:38" x14ac:dyDescent="0.2">
      <c r="B2845" s="253">
        <v>10301313</v>
      </c>
      <c r="C2845" s="240" t="s">
        <v>31</v>
      </c>
      <c r="D2845" s="240" t="s">
        <v>32</v>
      </c>
      <c r="E2845" s="240" t="s">
        <v>6427</v>
      </c>
      <c r="F2845" s="240">
        <v>400871</v>
      </c>
      <c r="G2845" s="240" t="s">
        <v>6428</v>
      </c>
      <c r="H2845" s="240" t="s">
        <v>439</v>
      </c>
      <c r="I2845" s="240">
        <v>10100</v>
      </c>
      <c r="J2845" s="240" t="s">
        <v>4943</v>
      </c>
      <c r="K2845" s="240" t="s">
        <v>6206</v>
      </c>
      <c r="L2845" s="240" t="s">
        <v>39</v>
      </c>
      <c r="M2845" s="240" t="s">
        <v>6425</v>
      </c>
      <c r="N2845" s="192" t="s">
        <v>6466</v>
      </c>
      <c r="Q2845" s="240" t="s">
        <v>3660</v>
      </c>
      <c r="R2845" s="331">
        <v>7663</v>
      </c>
      <c r="S2845" s="240" t="s">
        <v>6421</v>
      </c>
      <c r="T2845" s="240" t="s">
        <v>6422</v>
      </c>
      <c r="U2845" s="240" t="s">
        <v>3719</v>
      </c>
      <c r="V2845" s="240">
        <v>100010001376</v>
      </c>
      <c r="AJ2845" s="198" t="str">
        <f t="shared" si="50"/>
        <v>-</v>
      </c>
      <c r="AK2845" s="230">
        <v>2017</v>
      </c>
      <c r="AL2845" s="552" t="s">
        <v>6795</v>
      </c>
    </row>
    <row r="2846" spans="2:38" x14ac:dyDescent="0.2">
      <c r="B2846" s="240">
        <v>10233497</v>
      </c>
      <c r="C2846" s="240" t="s">
        <v>31</v>
      </c>
      <c r="D2846" s="240" t="s">
        <v>32</v>
      </c>
      <c r="E2846" s="240" t="s">
        <v>3999</v>
      </c>
      <c r="F2846" s="240">
        <v>416391</v>
      </c>
      <c r="G2846" s="240" t="s">
        <v>4000</v>
      </c>
      <c r="H2846" s="240" t="s">
        <v>321</v>
      </c>
      <c r="I2846" s="240">
        <v>61801</v>
      </c>
      <c r="J2846" s="240" t="s">
        <v>4302</v>
      </c>
      <c r="K2846" s="240" t="s">
        <v>950</v>
      </c>
      <c r="L2846" s="240" t="s">
        <v>39</v>
      </c>
      <c r="M2846" s="240" t="s">
        <v>6425</v>
      </c>
      <c r="N2846" s="192" t="s">
        <v>6469</v>
      </c>
      <c r="Q2846" s="240" t="s">
        <v>6520</v>
      </c>
      <c r="R2846" s="331">
        <v>7664</v>
      </c>
      <c r="S2846" s="240" t="s">
        <v>6421</v>
      </c>
      <c r="T2846" s="240" t="s">
        <v>6422</v>
      </c>
      <c r="U2846" s="240" t="s">
        <v>3719</v>
      </c>
      <c r="V2846" s="240">
        <v>100010001376</v>
      </c>
      <c r="AJ2846" s="198" t="str">
        <f t="shared" si="50"/>
        <v>-</v>
      </c>
      <c r="AK2846" s="230">
        <v>2017</v>
      </c>
      <c r="AL2846" s="552" t="s">
        <v>6795</v>
      </c>
    </row>
    <row r="2847" spans="2:38" x14ac:dyDescent="0.2">
      <c r="B2847" s="240">
        <v>10233498</v>
      </c>
      <c r="C2847" s="240" t="s">
        <v>31</v>
      </c>
      <c r="D2847" s="240" t="s">
        <v>32</v>
      </c>
      <c r="E2847" s="240" t="s">
        <v>3999</v>
      </c>
      <c r="F2847" s="240">
        <v>416391</v>
      </c>
      <c r="G2847" s="240" t="s">
        <v>4000</v>
      </c>
      <c r="H2847" s="240" t="s">
        <v>321</v>
      </c>
      <c r="I2847" s="240">
        <v>73601</v>
      </c>
      <c r="J2847" s="240" t="s">
        <v>4309</v>
      </c>
      <c r="K2847" s="240" t="s">
        <v>445</v>
      </c>
      <c r="L2847" s="240" t="s">
        <v>39</v>
      </c>
      <c r="M2847" s="240" t="s">
        <v>6425</v>
      </c>
      <c r="N2847" s="192" t="s">
        <v>4710</v>
      </c>
      <c r="Q2847" s="240" t="s">
        <v>6524</v>
      </c>
      <c r="R2847" s="331">
        <v>7665</v>
      </c>
      <c r="S2847" s="240" t="s">
        <v>6421</v>
      </c>
      <c r="T2847" s="240" t="s">
        <v>6422</v>
      </c>
      <c r="U2847" s="240" t="s">
        <v>3719</v>
      </c>
      <c r="V2847" s="240">
        <v>100010001376</v>
      </c>
      <c r="AJ2847" s="198" t="str">
        <f t="shared" si="50"/>
        <v>-</v>
      </c>
      <c r="AK2847" s="230">
        <v>2017</v>
      </c>
      <c r="AL2847" s="552" t="s">
        <v>6795</v>
      </c>
    </row>
    <row r="2848" spans="2:38" x14ac:dyDescent="0.2">
      <c r="B2848" s="240">
        <v>10295496</v>
      </c>
      <c r="C2848" s="240" t="s">
        <v>31</v>
      </c>
      <c r="D2848" s="240" t="s">
        <v>32</v>
      </c>
      <c r="E2848" s="240" t="s">
        <v>6429</v>
      </c>
      <c r="F2848" s="240">
        <v>403485</v>
      </c>
      <c r="G2848" s="240" t="s">
        <v>6430</v>
      </c>
      <c r="H2848" s="240" t="s">
        <v>556</v>
      </c>
      <c r="I2848" s="240">
        <v>11200</v>
      </c>
      <c r="J2848" s="240" t="s">
        <v>4309</v>
      </c>
      <c r="K2848" s="240" t="s">
        <v>445</v>
      </c>
      <c r="L2848" s="240" t="s">
        <v>39</v>
      </c>
      <c r="M2848" s="240" t="s">
        <v>6425</v>
      </c>
      <c r="N2848" s="192" t="s">
        <v>6470</v>
      </c>
      <c r="Q2848" s="240" t="s">
        <v>6518</v>
      </c>
      <c r="R2848" s="331">
        <v>7666</v>
      </c>
      <c r="S2848" s="240" t="s">
        <v>6421</v>
      </c>
      <c r="T2848" s="240" t="s">
        <v>6422</v>
      </c>
      <c r="U2848" s="240" t="s">
        <v>3719</v>
      </c>
      <c r="V2848" s="240">
        <v>100010001376</v>
      </c>
      <c r="AJ2848" s="198" t="str">
        <f t="shared" si="50"/>
        <v>-</v>
      </c>
      <c r="AK2848" s="230">
        <v>2017</v>
      </c>
      <c r="AL2848" s="552" t="s">
        <v>6795</v>
      </c>
    </row>
    <row r="2849" spans="2:38" x14ac:dyDescent="0.2">
      <c r="B2849" s="240">
        <v>10302725</v>
      </c>
      <c r="C2849" s="240" t="s">
        <v>31</v>
      </c>
      <c r="D2849" s="240" t="s">
        <v>32</v>
      </c>
      <c r="E2849" s="240" t="s">
        <v>6429</v>
      </c>
      <c r="F2849" s="240">
        <v>403485</v>
      </c>
      <c r="G2849" s="240" t="s">
        <v>6430</v>
      </c>
      <c r="H2849" s="240" t="s">
        <v>556</v>
      </c>
      <c r="I2849" s="240">
        <v>30301</v>
      </c>
      <c r="J2849" s="240" t="s">
        <v>367</v>
      </c>
      <c r="K2849" s="240" t="s">
        <v>375</v>
      </c>
      <c r="L2849" s="240" t="s">
        <v>39</v>
      </c>
      <c r="M2849" s="240" t="s">
        <v>6425</v>
      </c>
      <c r="N2849" s="192" t="s">
        <v>4710</v>
      </c>
      <c r="Q2849" s="240" t="s">
        <v>6527</v>
      </c>
      <c r="R2849" s="331">
        <v>7667</v>
      </c>
      <c r="S2849" s="240" t="s">
        <v>6421</v>
      </c>
      <c r="T2849" s="240" t="s">
        <v>6422</v>
      </c>
      <c r="U2849" s="240" t="s">
        <v>3719</v>
      </c>
      <c r="V2849" s="240">
        <v>100010001376</v>
      </c>
      <c r="AJ2849" s="198" t="str">
        <f t="shared" si="50"/>
        <v>-</v>
      </c>
      <c r="AK2849" s="230">
        <v>2017</v>
      </c>
      <c r="AL2849" s="552" t="s">
        <v>6795</v>
      </c>
    </row>
    <row r="2850" spans="2:38" ht="32" x14ac:dyDescent="0.2">
      <c r="B2850" s="253" t="s">
        <v>6446</v>
      </c>
      <c r="C2850" s="240" t="s">
        <v>31</v>
      </c>
      <c r="D2850" s="240" t="s">
        <v>32</v>
      </c>
      <c r="E2850" s="240" t="s">
        <v>6431</v>
      </c>
      <c r="F2850" s="240">
        <v>418103</v>
      </c>
      <c r="G2850" s="240" t="s">
        <v>6432</v>
      </c>
      <c r="H2850" s="240" t="s">
        <v>3301</v>
      </c>
      <c r="I2850" s="240">
        <v>30100</v>
      </c>
      <c r="J2850" s="240" t="s">
        <v>362</v>
      </c>
      <c r="K2850" s="240" t="s">
        <v>5454</v>
      </c>
      <c r="L2850" s="240" t="s">
        <v>39</v>
      </c>
      <c r="M2850" s="240" t="s">
        <v>6420</v>
      </c>
      <c r="Q2850" s="240" t="s">
        <v>6457</v>
      </c>
      <c r="R2850" s="331">
        <v>7668</v>
      </c>
      <c r="S2850" s="240" t="s">
        <v>6421</v>
      </c>
      <c r="T2850" s="240" t="s">
        <v>6422</v>
      </c>
      <c r="U2850" s="240" t="s">
        <v>3719</v>
      </c>
      <c r="V2850" s="240">
        <v>100010001376</v>
      </c>
      <c r="AJ2850" s="198" t="str">
        <f t="shared" si="50"/>
        <v>-</v>
      </c>
      <c r="AK2850" s="230">
        <v>2017</v>
      </c>
      <c r="AL2850" s="552" t="s">
        <v>6795</v>
      </c>
    </row>
    <row r="2851" spans="2:38" ht="32" x14ac:dyDescent="0.2">
      <c r="B2851" s="253" t="s">
        <v>6447</v>
      </c>
      <c r="C2851" s="240" t="s">
        <v>31</v>
      </c>
      <c r="D2851" s="240" t="s">
        <v>32</v>
      </c>
      <c r="E2851" s="240" t="s">
        <v>6433</v>
      </c>
      <c r="F2851" s="240">
        <v>410172</v>
      </c>
      <c r="G2851" s="240" t="s">
        <v>1742</v>
      </c>
      <c r="H2851" s="240" t="s">
        <v>431</v>
      </c>
      <c r="I2851" s="240">
        <v>30100</v>
      </c>
      <c r="J2851" s="240" t="s">
        <v>362</v>
      </c>
      <c r="K2851" s="240" t="s">
        <v>5454</v>
      </c>
      <c r="L2851" s="240" t="s">
        <v>39</v>
      </c>
      <c r="M2851" s="240" t="s">
        <v>6420</v>
      </c>
      <c r="Q2851" s="240" t="s">
        <v>6456</v>
      </c>
      <c r="R2851" s="331">
        <v>7669</v>
      </c>
      <c r="S2851" s="240" t="s">
        <v>6421</v>
      </c>
      <c r="T2851" s="240" t="s">
        <v>6422</v>
      </c>
      <c r="U2851" s="240" t="s">
        <v>3719</v>
      </c>
      <c r="V2851" s="240">
        <v>100010001376</v>
      </c>
      <c r="AJ2851" s="198" t="str">
        <f t="shared" si="50"/>
        <v>-</v>
      </c>
      <c r="AK2851" s="230">
        <v>2017</v>
      </c>
      <c r="AL2851" s="552" t="s">
        <v>6795</v>
      </c>
    </row>
    <row r="2852" spans="2:38" ht="32" x14ac:dyDescent="0.2">
      <c r="B2852" s="253" t="s">
        <v>6448</v>
      </c>
      <c r="C2852" s="240" t="s">
        <v>31</v>
      </c>
      <c r="D2852" s="240" t="s">
        <v>32</v>
      </c>
      <c r="E2852" s="240" t="s">
        <v>6434</v>
      </c>
      <c r="F2852" s="240" t="s">
        <v>259</v>
      </c>
      <c r="G2852" s="240" t="s">
        <v>5265</v>
      </c>
      <c r="H2852" s="240" t="s">
        <v>261</v>
      </c>
      <c r="I2852" s="240">
        <v>10</v>
      </c>
      <c r="J2852" s="240" t="s">
        <v>6435</v>
      </c>
      <c r="K2852" s="240" t="s">
        <v>3429</v>
      </c>
      <c r="L2852" s="240" t="s">
        <v>39</v>
      </c>
      <c r="M2852" s="240" t="s">
        <v>6420</v>
      </c>
      <c r="Q2852" s="240" t="s">
        <v>5431</v>
      </c>
      <c r="R2852" s="331">
        <v>7670</v>
      </c>
      <c r="S2852" s="240" t="s">
        <v>6421</v>
      </c>
      <c r="T2852" s="240" t="s">
        <v>6422</v>
      </c>
      <c r="U2852" s="240" t="s">
        <v>3719</v>
      </c>
      <c r="V2852" s="240">
        <v>100010001376</v>
      </c>
      <c r="AJ2852" s="198" t="str">
        <f t="shared" si="50"/>
        <v>-</v>
      </c>
      <c r="AK2852" s="230">
        <v>2017</v>
      </c>
      <c r="AL2852" s="552" t="s">
        <v>6795</v>
      </c>
    </row>
    <row r="2853" spans="2:38" ht="32" x14ac:dyDescent="0.2">
      <c r="B2853" s="253" t="s">
        <v>6449</v>
      </c>
      <c r="C2853" s="240" t="s">
        <v>31</v>
      </c>
      <c r="D2853" s="240" t="s">
        <v>32</v>
      </c>
      <c r="E2853" s="240" t="s">
        <v>6436</v>
      </c>
      <c r="F2853" s="240">
        <v>408739</v>
      </c>
      <c r="G2853" s="240" t="s">
        <v>6437</v>
      </c>
      <c r="H2853" s="240" t="s">
        <v>308</v>
      </c>
      <c r="I2853" s="240">
        <v>40100</v>
      </c>
      <c r="J2853" s="240" t="s">
        <v>362</v>
      </c>
      <c r="K2853" s="240" t="s">
        <v>5454</v>
      </c>
      <c r="L2853" s="240" t="s">
        <v>39</v>
      </c>
      <c r="M2853" s="240" t="s">
        <v>6438</v>
      </c>
      <c r="N2853" s="192" t="s">
        <v>6464</v>
      </c>
      <c r="Q2853" s="240" t="s">
        <v>6515</v>
      </c>
      <c r="R2853" s="331">
        <v>7671</v>
      </c>
      <c r="S2853" s="240" t="s">
        <v>6421</v>
      </c>
      <c r="T2853" s="240" t="s">
        <v>6422</v>
      </c>
      <c r="U2853" s="240" t="s">
        <v>3719</v>
      </c>
      <c r="V2853" s="240">
        <v>100010001376</v>
      </c>
      <c r="AJ2853" s="198" t="str">
        <f t="shared" si="50"/>
        <v>-</v>
      </c>
      <c r="AK2853" s="230">
        <v>2017</v>
      </c>
      <c r="AL2853" s="552" t="s">
        <v>6795</v>
      </c>
    </row>
    <row r="2854" spans="2:38" ht="32" x14ac:dyDescent="0.2">
      <c r="B2854" s="253" t="s">
        <v>6450</v>
      </c>
      <c r="C2854" s="240" t="s">
        <v>31</v>
      </c>
      <c r="D2854" s="240" t="s">
        <v>32</v>
      </c>
      <c r="E2854" s="240" t="s">
        <v>6439</v>
      </c>
      <c r="F2854" s="240">
        <v>408754</v>
      </c>
      <c r="G2854" s="240" t="s">
        <v>5259</v>
      </c>
      <c r="H2854" s="240" t="s">
        <v>2398</v>
      </c>
      <c r="I2854" s="240">
        <v>100</v>
      </c>
      <c r="J2854" s="240" t="s">
        <v>989</v>
      </c>
      <c r="K2854" s="240" t="s">
        <v>3429</v>
      </c>
      <c r="L2854" s="240" t="s">
        <v>39</v>
      </c>
      <c r="M2854" s="240" t="s">
        <v>6438</v>
      </c>
      <c r="Q2854" s="240" t="s">
        <v>6458</v>
      </c>
      <c r="R2854" s="331">
        <v>7672</v>
      </c>
      <c r="S2854" s="240" t="s">
        <v>6421</v>
      </c>
      <c r="T2854" s="240" t="s">
        <v>6422</v>
      </c>
      <c r="U2854" s="240" t="s">
        <v>3719</v>
      </c>
      <c r="V2854" s="240">
        <v>100010001376</v>
      </c>
      <c r="AJ2854" s="198" t="str">
        <f t="shared" si="50"/>
        <v>-</v>
      </c>
      <c r="AK2854" s="230">
        <v>2017</v>
      </c>
      <c r="AL2854" s="552" t="s">
        <v>6795</v>
      </c>
    </row>
    <row r="2855" spans="2:38" ht="32" x14ac:dyDescent="0.2">
      <c r="B2855" s="253" t="s">
        <v>6451</v>
      </c>
      <c r="C2855" s="240" t="s">
        <v>31</v>
      </c>
      <c r="D2855" s="240" t="s">
        <v>32</v>
      </c>
      <c r="E2855" s="240" t="s">
        <v>6440</v>
      </c>
      <c r="F2855" s="240">
        <v>409279</v>
      </c>
      <c r="G2855" s="240" t="s">
        <v>4121</v>
      </c>
      <c r="H2855" s="240" t="s">
        <v>680</v>
      </c>
      <c r="I2855" s="240">
        <v>30100</v>
      </c>
      <c r="J2855" s="240" t="s">
        <v>564</v>
      </c>
      <c r="K2855" s="240" t="s">
        <v>6441</v>
      </c>
      <c r="L2855" s="240" t="s">
        <v>39</v>
      </c>
      <c r="M2855" s="240" t="s">
        <v>6438</v>
      </c>
      <c r="Q2855" s="240" t="s">
        <v>6461</v>
      </c>
      <c r="R2855" s="331">
        <v>7673</v>
      </c>
      <c r="S2855" s="240" t="s">
        <v>6421</v>
      </c>
      <c r="T2855" s="240" t="s">
        <v>6422</v>
      </c>
      <c r="U2855" s="240" t="s">
        <v>3719</v>
      </c>
      <c r="V2855" s="240">
        <v>100010001376</v>
      </c>
      <c r="AJ2855" s="198" t="str">
        <f t="shared" si="50"/>
        <v>-</v>
      </c>
      <c r="AK2855" s="230">
        <v>2017</v>
      </c>
      <c r="AL2855" s="552" t="s">
        <v>6795</v>
      </c>
    </row>
    <row r="2856" spans="2:38" ht="32" x14ac:dyDescent="0.2">
      <c r="B2856" s="253" t="s">
        <v>6452</v>
      </c>
      <c r="C2856" s="240" t="s">
        <v>31</v>
      </c>
      <c r="D2856" s="240" t="s">
        <v>32</v>
      </c>
      <c r="E2856" s="240" t="s">
        <v>6442</v>
      </c>
      <c r="F2856" s="240" t="s">
        <v>259</v>
      </c>
      <c r="G2856" s="240" t="s">
        <v>5265</v>
      </c>
      <c r="H2856" s="240" t="s">
        <v>261</v>
      </c>
      <c r="I2856" s="240">
        <v>10</v>
      </c>
      <c r="J2856" s="240" t="s">
        <v>6443</v>
      </c>
      <c r="K2856" s="240" t="s">
        <v>6444</v>
      </c>
      <c r="L2856" s="240" t="s">
        <v>39</v>
      </c>
      <c r="M2856" s="240" t="s">
        <v>6425</v>
      </c>
      <c r="Q2856" s="240" t="s">
        <v>5431</v>
      </c>
      <c r="R2856" s="331">
        <v>7674</v>
      </c>
      <c r="S2856" s="240" t="s">
        <v>6421</v>
      </c>
      <c r="T2856" s="240" t="s">
        <v>6422</v>
      </c>
      <c r="U2856" s="240" t="s">
        <v>3719</v>
      </c>
      <c r="V2856" s="240">
        <v>100010001376</v>
      </c>
      <c r="AJ2856" s="198" t="str">
        <f t="shared" si="50"/>
        <v>-</v>
      </c>
      <c r="AK2856" s="230">
        <v>2017</v>
      </c>
      <c r="AL2856" s="552" t="s">
        <v>6795</v>
      </c>
    </row>
    <row r="2857" spans="2:38" ht="32" x14ac:dyDescent="0.2">
      <c r="B2857" s="253" t="s">
        <v>6453</v>
      </c>
      <c r="C2857" s="240" t="s">
        <v>31</v>
      </c>
      <c r="D2857" s="240" t="s">
        <v>32</v>
      </c>
      <c r="E2857" s="240" t="s">
        <v>6442</v>
      </c>
      <c r="F2857" s="240" t="s">
        <v>259</v>
      </c>
      <c r="G2857" s="240" t="s">
        <v>5265</v>
      </c>
      <c r="H2857" s="240" t="s">
        <v>261</v>
      </c>
      <c r="I2857" s="240">
        <v>1000</v>
      </c>
      <c r="J2857" s="240" t="s">
        <v>6445</v>
      </c>
      <c r="K2857" s="240" t="s">
        <v>6444</v>
      </c>
      <c r="L2857" s="240" t="s">
        <v>39</v>
      </c>
      <c r="M2857" s="240" t="s">
        <v>6425</v>
      </c>
      <c r="Q2857" s="240" t="s">
        <v>6463</v>
      </c>
      <c r="R2857" s="331">
        <v>7675</v>
      </c>
      <c r="S2857" s="240" t="s">
        <v>6421</v>
      </c>
      <c r="T2857" s="240" t="s">
        <v>6422</v>
      </c>
      <c r="U2857" s="240" t="s">
        <v>3719</v>
      </c>
      <c r="V2857" s="240">
        <v>100010001376</v>
      </c>
      <c r="AJ2857" s="198" t="str">
        <f t="shared" si="50"/>
        <v>-</v>
      </c>
      <c r="AK2857" s="230">
        <v>2017</v>
      </c>
      <c r="AL2857" s="552" t="s">
        <v>6795</v>
      </c>
    </row>
    <row r="2858" spans="2:38" x14ac:dyDescent="0.2">
      <c r="B2858" s="240">
        <v>10300827</v>
      </c>
      <c r="C2858" s="240" t="s">
        <v>31</v>
      </c>
      <c r="D2858" s="240" t="s">
        <v>32</v>
      </c>
      <c r="E2858" s="240" t="s">
        <v>6476</v>
      </c>
      <c r="F2858" s="240">
        <v>414635</v>
      </c>
      <c r="G2858" s="240" t="s">
        <v>3351</v>
      </c>
      <c r="H2858" s="240" t="s">
        <v>308</v>
      </c>
      <c r="I2858" s="240">
        <v>53110</v>
      </c>
      <c r="J2858" s="240" t="s">
        <v>367</v>
      </c>
      <c r="K2858" s="240" t="s">
        <v>375</v>
      </c>
      <c r="L2858" s="240" t="s">
        <v>39</v>
      </c>
      <c r="M2858" s="240" t="s">
        <v>6477</v>
      </c>
      <c r="N2858" s="192" t="s">
        <v>6510</v>
      </c>
      <c r="Q2858" s="240" t="s">
        <v>6665</v>
      </c>
      <c r="R2858" s="331">
        <v>7731</v>
      </c>
      <c r="S2858" s="240" t="s">
        <v>6422</v>
      </c>
      <c r="T2858" s="240" t="s">
        <v>6478</v>
      </c>
      <c r="U2858" s="240" t="s">
        <v>3719</v>
      </c>
      <c r="V2858" s="240">
        <v>100010001376</v>
      </c>
      <c r="AJ2858" s="198" t="str">
        <f t="shared" si="50"/>
        <v>-</v>
      </c>
      <c r="AK2858" s="230">
        <v>2017</v>
      </c>
      <c r="AL2858" s="552" t="s">
        <v>6795</v>
      </c>
    </row>
    <row r="2859" spans="2:38" x14ac:dyDescent="0.2">
      <c r="B2859" s="240">
        <v>10300955</v>
      </c>
      <c r="C2859" s="240" t="s">
        <v>31</v>
      </c>
      <c r="D2859" s="240" t="s">
        <v>32</v>
      </c>
      <c r="E2859" s="240" t="s">
        <v>6476</v>
      </c>
      <c r="F2859" s="240">
        <v>414635</v>
      </c>
      <c r="G2859" s="240" t="s">
        <v>3351</v>
      </c>
      <c r="H2859" s="240" t="s">
        <v>308</v>
      </c>
      <c r="I2859" s="240">
        <v>56910</v>
      </c>
      <c r="J2859" s="240" t="s">
        <v>367</v>
      </c>
      <c r="K2859" s="240" t="s">
        <v>375</v>
      </c>
      <c r="L2859" s="240" t="s">
        <v>39</v>
      </c>
      <c r="M2859" s="240" t="s">
        <v>6477</v>
      </c>
      <c r="N2859" s="192" t="s">
        <v>6510</v>
      </c>
      <c r="Q2859" s="240" t="s">
        <v>6664</v>
      </c>
      <c r="R2859" s="331">
        <v>7732</v>
      </c>
      <c r="S2859" s="240" t="s">
        <v>6422</v>
      </c>
      <c r="T2859" s="240" t="s">
        <v>6478</v>
      </c>
      <c r="U2859" s="240" t="s">
        <v>3719</v>
      </c>
      <c r="V2859" s="240">
        <v>100010001376</v>
      </c>
      <c r="AJ2859" s="198" t="str">
        <f t="shared" si="50"/>
        <v>-</v>
      </c>
      <c r="AK2859" s="230">
        <v>2017</v>
      </c>
      <c r="AL2859" s="552" t="s">
        <v>6795</v>
      </c>
    </row>
    <row r="2860" spans="2:38" x14ac:dyDescent="0.2">
      <c r="B2860" s="240">
        <v>10301083</v>
      </c>
      <c r="C2860" s="240" t="s">
        <v>31</v>
      </c>
      <c r="D2860" s="240" t="s">
        <v>32</v>
      </c>
      <c r="E2860" s="240" t="s">
        <v>6476</v>
      </c>
      <c r="F2860" s="240">
        <v>414635</v>
      </c>
      <c r="G2860" s="240" t="s">
        <v>3351</v>
      </c>
      <c r="H2860" s="240" t="s">
        <v>308</v>
      </c>
      <c r="I2860" s="240">
        <v>60510</v>
      </c>
      <c r="J2860" s="240" t="s">
        <v>367</v>
      </c>
      <c r="K2860" s="240" t="s">
        <v>375</v>
      </c>
      <c r="L2860" s="240" t="s">
        <v>39</v>
      </c>
      <c r="M2860" s="240" t="s">
        <v>6477</v>
      </c>
      <c r="N2860" s="192" t="s">
        <v>6510</v>
      </c>
      <c r="Q2860" s="240" t="s">
        <v>6662</v>
      </c>
      <c r="R2860" s="331">
        <v>7733</v>
      </c>
      <c r="S2860" s="240" t="s">
        <v>6422</v>
      </c>
      <c r="T2860" s="240" t="s">
        <v>6478</v>
      </c>
      <c r="U2860" s="240" t="s">
        <v>3719</v>
      </c>
      <c r="V2860" s="240">
        <v>100010001376</v>
      </c>
      <c r="AJ2860" s="198" t="str">
        <f t="shared" si="50"/>
        <v>-</v>
      </c>
      <c r="AK2860" s="230">
        <v>2017</v>
      </c>
      <c r="AL2860" s="552" t="s">
        <v>6795</v>
      </c>
    </row>
    <row r="2861" spans="2:38" x14ac:dyDescent="0.2">
      <c r="B2861" s="240">
        <v>10301211</v>
      </c>
      <c r="C2861" s="240" t="s">
        <v>31</v>
      </c>
      <c r="D2861" s="240" t="s">
        <v>32</v>
      </c>
      <c r="E2861" s="240" t="s">
        <v>6476</v>
      </c>
      <c r="F2861" s="240">
        <v>414635</v>
      </c>
      <c r="G2861" s="240" t="s">
        <v>3351</v>
      </c>
      <c r="H2861" s="240" t="s">
        <v>308</v>
      </c>
      <c r="I2861" s="240">
        <v>64510</v>
      </c>
      <c r="J2861" s="240" t="s">
        <v>367</v>
      </c>
      <c r="K2861" s="240" t="s">
        <v>375</v>
      </c>
      <c r="L2861" s="240" t="s">
        <v>39</v>
      </c>
      <c r="M2861" s="240" t="s">
        <v>6477</v>
      </c>
      <c r="N2861" s="192" t="s">
        <v>6510</v>
      </c>
      <c r="Q2861" s="240" t="s">
        <v>6663</v>
      </c>
      <c r="R2861" s="331">
        <v>7734</v>
      </c>
      <c r="S2861" s="240" t="s">
        <v>6422</v>
      </c>
      <c r="T2861" s="240" t="s">
        <v>6478</v>
      </c>
      <c r="U2861" s="240" t="s">
        <v>3719</v>
      </c>
      <c r="V2861" s="240">
        <v>100010001376</v>
      </c>
      <c r="AJ2861" s="198" t="str">
        <f t="shared" si="50"/>
        <v>-</v>
      </c>
      <c r="AK2861" s="230">
        <v>2017</v>
      </c>
      <c r="AL2861" s="552" t="s">
        <v>6795</v>
      </c>
    </row>
    <row r="2862" spans="2:38" x14ac:dyDescent="0.2">
      <c r="B2862" s="240">
        <v>10292566</v>
      </c>
      <c r="C2862" s="240" t="s">
        <v>31</v>
      </c>
      <c r="D2862" s="240" t="s">
        <v>32</v>
      </c>
      <c r="E2862" s="240" t="s">
        <v>6213</v>
      </c>
      <c r="F2862" s="240">
        <v>418107</v>
      </c>
      <c r="G2862" s="240" t="s">
        <v>6214</v>
      </c>
      <c r="H2862" s="240" t="s">
        <v>308</v>
      </c>
      <c r="I2862" s="240">
        <v>10500</v>
      </c>
      <c r="J2862" s="240" t="s">
        <v>546</v>
      </c>
      <c r="K2862" s="240" t="s">
        <v>699</v>
      </c>
      <c r="L2862" s="240" t="s">
        <v>39</v>
      </c>
      <c r="M2862" s="240" t="s">
        <v>6479</v>
      </c>
      <c r="N2862" s="192" t="s">
        <v>6509</v>
      </c>
      <c r="Q2862" s="240" t="s">
        <v>6519</v>
      </c>
      <c r="R2862" s="331">
        <v>7735</v>
      </c>
      <c r="S2862" s="240" t="s">
        <v>6422</v>
      </c>
      <c r="T2862" s="240" t="s">
        <v>6478</v>
      </c>
      <c r="U2862" s="240" t="s">
        <v>3719</v>
      </c>
      <c r="V2862" s="240">
        <v>100010001376</v>
      </c>
      <c r="AJ2862" s="198" t="str">
        <f t="shared" si="50"/>
        <v>-</v>
      </c>
      <c r="AK2862" s="230">
        <v>2017</v>
      </c>
      <c r="AL2862" s="552" t="s">
        <v>6795</v>
      </c>
    </row>
    <row r="2863" spans="2:38" x14ac:dyDescent="0.2">
      <c r="B2863" s="240">
        <v>10292602</v>
      </c>
      <c r="C2863" s="240" t="s">
        <v>31</v>
      </c>
      <c r="D2863" s="240" t="s">
        <v>32</v>
      </c>
      <c r="E2863" s="240" t="s">
        <v>6213</v>
      </c>
      <c r="F2863" s="240">
        <v>418107</v>
      </c>
      <c r="G2863" s="240" t="s">
        <v>6214</v>
      </c>
      <c r="H2863" s="240" t="s">
        <v>308</v>
      </c>
      <c r="I2863" s="240">
        <v>27500</v>
      </c>
      <c r="J2863" s="240" t="s">
        <v>356</v>
      </c>
      <c r="K2863" s="240" t="s">
        <v>357</v>
      </c>
      <c r="L2863" s="240" t="s">
        <v>39</v>
      </c>
      <c r="M2863" s="240" t="s">
        <v>6479</v>
      </c>
      <c r="N2863" s="192" t="s">
        <v>6509</v>
      </c>
      <c r="Q2863" s="240" t="s">
        <v>6666</v>
      </c>
      <c r="R2863" s="331">
        <v>7736</v>
      </c>
      <c r="S2863" s="240" t="s">
        <v>6422</v>
      </c>
      <c r="T2863" s="240" t="s">
        <v>6478</v>
      </c>
      <c r="U2863" s="240" t="s">
        <v>3719</v>
      </c>
      <c r="V2863" s="240">
        <v>100010001376</v>
      </c>
      <c r="AJ2863" s="198" t="str">
        <f t="shared" si="50"/>
        <v>-</v>
      </c>
      <c r="AK2863" s="230">
        <v>2017</v>
      </c>
      <c r="AL2863" s="552" t="s">
        <v>6795</v>
      </c>
    </row>
    <row r="2864" spans="2:38" x14ac:dyDescent="0.2">
      <c r="B2864" s="240">
        <v>10302818</v>
      </c>
      <c r="C2864" s="240" t="s">
        <v>31</v>
      </c>
      <c r="D2864" s="240" t="s">
        <v>32</v>
      </c>
      <c r="E2864" s="240" t="s">
        <v>6213</v>
      </c>
      <c r="F2864" s="240">
        <v>418107</v>
      </c>
      <c r="G2864" s="240" t="s">
        <v>6214</v>
      </c>
      <c r="H2864" s="240" t="s">
        <v>308</v>
      </c>
      <c r="I2864" s="240">
        <v>27601</v>
      </c>
      <c r="J2864" s="240" t="s">
        <v>491</v>
      </c>
      <c r="K2864" s="240" t="s">
        <v>549</v>
      </c>
      <c r="L2864" s="240" t="s">
        <v>39</v>
      </c>
      <c r="M2864" s="240" t="s">
        <v>6479</v>
      </c>
      <c r="N2864" s="192" t="s">
        <v>4710</v>
      </c>
      <c r="Q2864" s="240" t="s">
        <v>6531</v>
      </c>
      <c r="R2864" s="331">
        <v>7737</v>
      </c>
      <c r="S2864" s="240" t="s">
        <v>6422</v>
      </c>
      <c r="T2864" s="240" t="s">
        <v>6478</v>
      </c>
      <c r="U2864" s="240" t="s">
        <v>3719</v>
      </c>
      <c r="V2864" s="240">
        <v>100010001376</v>
      </c>
      <c r="AJ2864" s="198" t="str">
        <f t="shared" si="50"/>
        <v>-</v>
      </c>
      <c r="AK2864" s="230">
        <v>2017</v>
      </c>
      <c r="AL2864" s="552" t="s">
        <v>6795</v>
      </c>
    </row>
    <row r="2865" spans="2:38" ht="48" x14ac:dyDescent="0.2">
      <c r="B2865" s="253" t="s">
        <v>6480</v>
      </c>
      <c r="C2865" s="240" t="s">
        <v>31</v>
      </c>
      <c r="D2865" s="240" t="s">
        <v>32</v>
      </c>
      <c r="E2865" s="240" t="s">
        <v>6338</v>
      </c>
      <c r="F2865" s="240">
        <v>418052</v>
      </c>
      <c r="G2865" s="240" t="s">
        <v>2766</v>
      </c>
      <c r="H2865" s="240" t="s">
        <v>252</v>
      </c>
      <c r="I2865" s="240">
        <v>102100</v>
      </c>
      <c r="J2865" s="240" t="s">
        <v>534</v>
      </c>
      <c r="K2865" s="240" t="s">
        <v>537</v>
      </c>
      <c r="L2865" s="240" t="s">
        <v>39</v>
      </c>
      <c r="M2865" s="240" t="s">
        <v>6479</v>
      </c>
      <c r="N2865" s="192" t="s">
        <v>3301</v>
      </c>
      <c r="Q2865" s="240" t="s">
        <v>6514</v>
      </c>
      <c r="R2865" s="331">
        <v>7738</v>
      </c>
      <c r="S2865" s="240" t="s">
        <v>6422</v>
      </c>
      <c r="T2865" s="240" t="s">
        <v>6478</v>
      </c>
      <c r="U2865" s="240" t="s">
        <v>3719</v>
      </c>
      <c r="V2865" s="240">
        <v>100010001376</v>
      </c>
      <c r="AJ2865" s="198" t="str">
        <f t="shared" si="50"/>
        <v>-</v>
      </c>
      <c r="AK2865" s="230">
        <v>2017</v>
      </c>
      <c r="AL2865" s="552" t="s">
        <v>6795</v>
      </c>
    </row>
    <row r="2866" spans="2:38" ht="64" x14ac:dyDescent="0.2">
      <c r="B2866" s="253" t="s">
        <v>6481</v>
      </c>
      <c r="C2866" s="240" t="s">
        <v>31</v>
      </c>
      <c r="D2866" s="240" t="s">
        <v>32</v>
      </c>
      <c r="E2866" s="240" t="s">
        <v>6338</v>
      </c>
      <c r="F2866" s="240">
        <v>418052</v>
      </c>
      <c r="G2866" s="240" t="s">
        <v>2766</v>
      </c>
      <c r="H2866" s="240" t="s">
        <v>252</v>
      </c>
      <c r="I2866" s="240">
        <v>102110</v>
      </c>
      <c r="J2866" s="240" t="s">
        <v>841</v>
      </c>
      <c r="K2866" s="240" t="s">
        <v>842</v>
      </c>
      <c r="L2866" s="240" t="s">
        <v>39</v>
      </c>
      <c r="M2866" s="240" t="s">
        <v>6479</v>
      </c>
      <c r="N2866" s="192" t="s">
        <v>3301</v>
      </c>
      <c r="Q2866" s="240" t="s">
        <v>6517</v>
      </c>
      <c r="R2866" s="331">
        <v>7739</v>
      </c>
      <c r="S2866" s="240" t="s">
        <v>6422</v>
      </c>
      <c r="T2866" s="240" t="s">
        <v>6478</v>
      </c>
      <c r="U2866" s="240" t="s">
        <v>3719</v>
      </c>
      <c r="V2866" s="240">
        <v>100010001376</v>
      </c>
      <c r="AJ2866" s="198" t="str">
        <f t="shared" si="50"/>
        <v>-</v>
      </c>
      <c r="AK2866" s="230">
        <v>2017</v>
      </c>
      <c r="AL2866" s="552" t="s">
        <v>6795</v>
      </c>
    </row>
    <row r="2867" spans="2:38" x14ac:dyDescent="0.2">
      <c r="B2867" s="240">
        <v>10285792</v>
      </c>
      <c r="C2867" s="240" t="s">
        <v>31</v>
      </c>
      <c r="D2867" s="240" t="s">
        <v>1939</v>
      </c>
      <c r="E2867" s="240" t="s">
        <v>6482</v>
      </c>
      <c r="F2867" s="240">
        <v>415483</v>
      </c>
      <c r="G2867" s="240" t="s">
        <v>6483</v>
      </c>
      <c r="H2867" s="240" t="s">
        <v>1963</v>
      </c>
      <c r="I2867" s="240">
        <v>35200</v>
      </c>
      <c r="J2867" s="240" t="s">
        <v>474</v>
      </c>
      <c r="K2867" s="240" t="s">
        <v>6484</v>
      </c>
      <c r="L2867" s="240" t="s">
        <v>39</v>
      </c>
      <c r="M2867" s="240" t="s">
        <v>6479</v>
      </c>
      <c r="N2867" s="192" t="s">
        <v>6511</v>
      </c>
      <c r="Q2867" s="240" t="s">
        <v>6921</v>
      </c>
      <c r="R2867" s="331">
        <v>7740</v>
      </c>
      <c r="S2867" s="240" t="s">
        <v>6422</v>
      </c>
      <c r="T2867" s="240" t="s">
        <v>6478</v>
      </c>
      <c r="U2867" s="240" t="s">
        <v>3719</v>
      </c>
      <c r="V2867" s="240">
        <v>100010001376</v>
      </c>
      <c r="AJ2867" s="198" t="str">
        <f t="shared" si="50"/>
        <v>-</v>
      </c>
      <c r="AK2867" s="230">
        <v>2017</v>
      </c>
      <c r="AL2867" s="552" t="s">
        <v>6795</v>
      </c>
    </row>
    <row r="2868" spans="2:38" x14ac:dyDescent="0.2">
      <c r="B2868" s="240">
        <v>10293980</v>
      </c>
      <c r="C2868" s="240" t="s">
        <v>31</v>
      </c>
      <c r="D2868" s="240" t="s">
        <v>1939</v>
      </c>
      <c r="E2868" s="240" t="s">
        <v>6482</v>
      </c>
      <c r="F2868" s="240">
        <v>415483</v>
      </c>
      <c r="G2868" s="240" t="s">
        <v>6483</v>
      </c>
      <c r="H2868" s="240" t="s">
        <v>1963</v>
      </c>
      <c r="I2868" s="240">
        <v>35300</v>
      </c>
      <c r="J2868" s="240" t="s">
        <v>474</v>
      </c>
      <c r="K2868" s="240" t="s">
        <v>6485</v>
      </c>
      <c r="L2868" s="240" t="s">
        <v>39</v>
      </c>
      <c r="M2868" s="240" t="s">
        <v>6479</v>
      </c>
      <c r="N2868" s="192" t="s">
        <v>6511</v>
      </c>
      <c r="Q2868" s="240" t="s">
        <v>6930</v>
      </c>
      <c r="R2868" s="331">
        <v>7741</v>
      </c>
      <c r="S2868" s="240" t="s">
        <v>6422</v>
      </c>
      <c r="T2868" s="240" t="s">
        <v>6478</v>
      </c>
      <c r="U2868" s="240" t="s">
        <v>3719</v>
      </c>
      <c r="V2868" s="240">
        <v>100010001376</v>
      </c>
      <c r="AJ2868" s="198" t="str">
        <f t="shared" si="50"/>
        <v>-</v>
      </c>
      <c r="AK2868" s="230">
        <v>2017</v>
      </c>
      <c r="AL2868" s="552" t="s">
        <v>6795</v>
      </c>
    </row>
    <row r="2869" spans="2:38" x14ac:dyDescent="0.2">
      <c r="B2869" s="240">
        <v>10293982</v>
      </c>
      <c r="C2869" s="240" t="s">
        <v>31</v>
      </c>
      <c r="D2869" s="240" t="s">
        <v>1939</v>
      </c>
      <c r="E2869" s="240" t="s">
        <v>6482</v>
      </c>
      <c r="F2869" s="240">
        <v>415483</v>
      </c>
      <c r="G2869" s="240" t="s">
        <v>6483</v>
      </c>
      <c r="H2869" s="240" t="s">
        <v>1963</v>
      </c>
      <c r="I2869" s="240">
        <v>35500</v>
      </c>
      <c r="J2869" s="240" t="s">
        <v>474</v>
      </c>
      <c r="K2869" s="240" t="s">
        <v>6486</v>
      </c>
      <c r="L2869" s="240" t="s">
        <v>39</v>
      </c>
      <c r="M2869" s="240" t="s">
        <v>6479</v>
      </c>
      <c r="N2869" s="192" t="s">
        <v>6511</v>
      </c>
      <c r="Q2869" s="240" t="s">
        <v>6931</v>
      </c>
      <c r="R2869" s="331">
        <v>7742</v>
      </c>
      <c r="S2869" s="240" t="s">
        <v>6422</v>
      </c>
      <c r="T2869" s="240" t="s">
        <v>6478</v>
      </c>
      <c r="U2869" s="240" t="s">
        <v>3719</v>
      </c>
      <c r="V2869" s="240">
        <v>100010001376</v>
      </c>
      <c r="AJ2869" s="198" t="str">
        <f t="shared" si="50"/>
        <v>-</v>
      </c>
      <c r="AK2869" s="230">
        <v>2017</v>
      </c>
      <c r="AL2869" s="552" t="s">
        <v>6795</v>
      </c>
    </row>
    <row r="2870" spans="2:38" x14ac:dyDescent="0.2">
      <c r="B2870" s="240">
        <v>10296984</v>
      </c>
      <c r="C2870" s="240" t="s">
        <v>31</v>
      </c>
      <c r="D2870" s="240" t="s">
        <v>1939</v>
      </c>
      <c r="E2870" s="240" t="s">
        <v>6482</v>
      </c>
      <c r="F2870" s="240">
        <v>415483</v>
      </c>
      <c r="G2870" s="240" t="s">
        <v>6483</v>
      </c>
      <c r="H2870" s="240" t="s">
        <v>1963</v>
      </c>
      <c r="I2870" s="240">
        <v>145300</v>
      </c>
      <c r="J2870" s="240" t="s">
        <v>474</v>
      </c>
      <c r="K2870" s="240" t="s">
        <v>6485</v>
      </c>
      <c r="L2870" s="240" t="s">
        <v>39</v>
      </c>
      <c r="M2870" s="240" t="s">
        <v>6479</v>
      </c>
      <c r="N2870" s="192" t="s">
        <v>6511</v>
      </c>
      <c r="Q2870" s="240" t="s">
        <v>6775</v>
      </c>
      <c r="R2870" s="331">
        <v>7743</v>
      </c>
      <c r="S2870" s="240" t="s">
        <v>6422</v>
      </c>
      <c r="T2870" s="240" t="s">
        <v>6478</v>
      </c>
      <c r="U2870" s="240" t="s">
        <v>3719</v>
      </c>
      <c r="V2870" s="240">
        <v>100010001376</v>
      </c>
      <c r="AJ2870" s="198" t="str">
        <f t="shared" si="50"/>
        <v>-</v>
      </c>
      <c r="AK2870" s="230">
        <v>2017</v>
      </c>
      <c r="AL2870" s="552" t="s">
        <v>6795</v>
      </c>
    </row>
    <row r="2871" spans="2:38" x14ac:dyDescent="0.2">
      <c r="B2871" s="240">
        <v>10297579</v>
      </c>
      <c r="C2871" s="240" t="s">
        <v>31</v>
      </c>
      <c r="D2871" s="240" t="s">
        <v>1939</v>
      </c>
      <c r="E2871" s="240" t="s">
        <v>6482</v>
      </c>
      <c r="F2871" s="240">
        <v>415483</v>
      </c>
      <c r="G2871" s="240" t="s">
        <v>6483</v>
      </c>
      <c r="H2871" s="240" t="s">
        <v>1963</v>
      </c>
      <c r="I2871" s="240">
        <v>145400</v>
      </c>
      <c r="J2871" s="240" t="s">
        <v>474</v>
      </c>
      <c r="K2871" s="240" t="s">
        <v>6487</v>
      </c>
      <c r="L2871" s="240" t="s">
        <v>39</v>
      </c>
      <c r="M2871" s="240" t="s">
        <v>6479</v>
      </c>
      <c r="N2871" s="192" t="s">
        <v>6511</v>
      </c>
      <c r="Q2871" s="240" t="s">
        <v>6932</v>
      </c>
      <c r="R2871" s="331">
        <v>7744</v>
      </c>
      <c r="S2871" s="240" t="s">
        <v>6422</v>
      </c>
      <c r="T2871" s="240" t="s">
        <v>6478</v>
      </c>
      <c r="U2871" s="240" t="s">
        <v>3719</v>
      </c>
      <c r="V2871" s="240">
        <v>100010001376</v>
      </c>
      <c r="AJ2871" s="198" t="str">
        <f t="shared" si="50"/>
        <v>-</v>
      </c>
      <c r="AK2871" s="230">
        <v>2017</v>
      </c>
      <c r="AL2871" s="552" t="s">
        <v>6795</v>
      </c>
    </row>
    <row r="2872" spans="2:38" x14ac:dyDescent="0.2">
      <c r="B2872" s="240">
        <v>10296220</v>
      </c>
      <c r="C2872" s="240" t="s">
        <v>31</v>
      </c>
      <c r="D2872" s="240" t="s">
        <v>32</v>
      </c>
      <c r="E2872" s="240" t="s">
        <v>6488</v>
      </c>
      <c r="F2872" s="240">
        <v>417851</v>
      </c>
      <c r="G2872" s="240" t="s">
        <v>6489</v>
      </c>
      <c r="H2872" s="240" t="s">
        <v>556</v>
      </c>
      <c r="I2872" s="240">
        <v>99000</v>
      </c>
      <c r="J2872" s="240" t="s">
        <v>841</v>
      </c>
      <c r="K2872" s="240" t="s">
        <v>842</v>
      </c>
      <c r="L2872" s="240" t="s">
        <v>39</v>
      </c>
      <c r="M2872" s="240" t="s">
        <v>6479</v>
      </c>
      <c r="N2872" s="192" t="s">
        <v>4710</v>
      </c>
      <c r="Q2872" s="240" t="s">
        <v>6526</v>
      </c>
      <c r="R2872" s="331">
        <v>7745</v>
      </c>
      <c r="S2872" s="240" t="s">
        <v>6422</v>
      </c>
      <c r="T2872" s="240" t="s">
        <v>6478</v>
      </c>
      <c r="U2872" s="240" t="s">
        <v>3719</v>
      </c>
      <c r="V2872" s="240">
        <v>100010001376</v>
      </c>
      <c r="AJ2872" s="198" t="str">
        <f t="shared" si="50"/>
        <v>-</v>
      </c>
      <c r="AK2872" s="230">
        <v>2017</v>
      </c>
      <c r="AL2872" s="552" t="s">
        <v>6795</v>
      </c>
    </row>
    <row r="2873" spans="2:38" ht="32" x14ac:dyDescent="0.2">
      <c r="B2873" s="253" t="s">
        <v>6490</v>
      </c>
      <c r="C2873" s="240" t="s">
        <v>31</v>
      </c>
      <c r="D2873" s="240" t="s">
        <v>32</v>
      </c>
      <c r="E2873" s="240" t="s">
        <v>6488</v>
      </c>
      <c r="F2873" s="240">
        <v>417851</v>
      </c>
      <c r="G2873" s="240" t="s">
        <v>6489</v>
      </c>
      <c r="H2873" s="240" t="s">
        <v>556</v>
      </c>
      <c r="I2873" s="240">
        <v>99100</v>
      </c>
      <c r="J2873" s="240" t="s">
        <v>534</v>
      </c>
      <c r="K2873" s="240" t="s">
        <v>537</v>
      </c>
      <c r="L2873" s="240" t="s">
        <v>39</v>
      </c>
      <c r="M2873" s="240" t="s">
        <v>6479</v>
      </c>
      <c r="N2873" s="192" t="s">
        <v>3301</v>
      </c>
      <c r="Q2873" s="240" t="s">
        <v>6516</v>
      </c>
      <c r="R2873" s="331">
        <v>7746</v>
      </c>
      <c r="S2873" s="240" t="s">
        <v>6422</v>
      </c>
      <c r="T2873" s="240" t="s">
        <v>6478</v>
      </c>
      <c r="U2873" s="240" t="s">
        <v>3719</v>
      </c>
      <c r="V2873" s="240">
        <v>100010001376</v>
      </c>
      <c r="AJ2873" s="198" t="str">
        <f t="shared" si="50"/>
        <v>-</v>
      </c>
      <c r="AK2873" s="230">
        <v>2017</v>
      </c>
      <c r="AL2873" s="552" t="s">
        <v>6795</v>
      </c>
    </row>
    <row r="2874" spans="2:38" x14ac:dyDescent="0.2">
      <c r="B2874" s="240">
        <v>10292819</v>
      </c>
      <c r="C2874" s="240" t="s">
        <v>31</v>
      </c>
      <c r="D2874" s="240" t="s">
        <v>32</v>
      </c>
      <c r="E2874" s="240" t="s">
        <v>6363</v>
      </c>
      <c r="F2874" s="240">
        <v>406017</v>
      </c>
      <c r="G2874" s="240" t="s">
        <v>2201</v>
      </c>
      <c r="H2874" s="240" t="s">
        <v>680</v>
      </c>
      <c r="I2874" s="240">
        <v>20400</v>
      </c>
      <c r="J2874" s="240" t="s">
        <v>449</v>
      </c>
      <c r="K2874" s="240" t="s">
        <v>1080</v>
      </c>
      <c r="L2874" s="240" t="s">
        <v>39</v>
      </c>
      <c r="M2874" s="240" t="s">
        <v>6479</v>
      </c>
      <c r="N2874" s="192" t="s">
        <v>4710</v>
      </c>
      <c r="Q2874" s="240" t="s">
        <v>6532</v>
      </c>
      <c r="R2874" s="331">
        <v>7747</v>
      </c>
      <c r="S2874" s="240" t="s">
        <v>6422</v>
      </c>
      <c r="T2874" s="240" t="s">
        <v>6478</v>
      </c>
      <c r="U2874" s="240" t="s">
        <v>3719</v>
      </c>
      <c r="V2874" s="240">
        <v>100010001376</v>
      </c>
      <c r="AJ2874" s="198" t="str">
        <f t="shared" si="50"/>
        <v>-</v>
      </c>
      <c r="AK2874" s="230">
        <v>2017</v>
      </c>
      <c r="AL2874" s="552" t="s">
        <v>6795</v>
      </c>
    </row>
    <row r="2875" spans="2:38" x14ac:dyDescent="0.2">
      <c r="B2875" s="240">
        <v>10292874</v>
      </c>
      <c r="C2875" s="240" t="s">
        <v>31</v>
      </c>
      <c r="D2875" s="240" t="s">
        <v>32</v>
      </c>
      <c r="E2875" s="240" t="s">
        <v>6363</v>
      </c>
      <c r="F2875" s="240">
        <v>406017</v>
      </c>
      <c r="G2875" s="240" t="s">
        <v>2201</v>
      </c>
      <c r="H2875" s="240" t="s">
        <v>680</v>
      </c>
      <c r="I2875" s="240">
        <v>40600</v>
      </c>
      <c r="J2875" s="240" t="s">
        <v>356</v>
      </c>
      <c r="K2875" s="240" t="s">
        <v>6491</v>
      </c>
      <c r="L2875" s="240" t="s">
        <v>39</v>
      </c>
      <c r="M2875" s="240" t="s">
        <v>6479</v>
      </c>
      <c r="N2875" s="192" t="s">
        <v>6509</v>
      </c>
      <c r="Q2875" s="240" t="s">
        <v>6667</v>
      </c>
      <c r="R2875" s="331">
        <v>7748</v>
      </c>
      <c r="S2875" s="240" t="s">
        <v>6422</v>
      </c>
      <c r="T2875" s="240" t="s">
        <v>6478</v>
      </c>
      <c r="U2875" s="240" t="s">
        <v>3719</v>
      </c>
      <c r="V2875" s="240">
        <v>100010001376</v>
      </c>
      <c r="AJ2875" s="198" t="str">
        <f t="shared" si="50"/>
        <v>-</v>
      </c>
      <c r="AK2875" s="230">
        <v>2017</v>
      </c>
      <c r="AL2875" s="552" t="s">
        <v>6795</v>
      </c>
    </row>
    <row r="2876" spans="2:38" x14ac:dyDescent="0.2">
      <c r="B2876" s="240">
        <v>10295152</v>
      </c>
      <c r="C2876" s="240" t="s">
        <v>31</v>
      </c>
      <c r="D2876" s="240" t="s">
        <v>32</v>
      </c>
      <c r="E2876" s="240" t="s">
        <v>6368</v>
      </c>
      <c r="F2876" s="240">
        <v>414175</v>
      </c>
      <c r="G2876" s="240" t="s">
        <v>6369</v>
      </c>
      <c r="H2876" s="240" t="s">
        <v>374</v>
      </c>
      <c r="I2876" s="240">
        <v>24800</v>
      </c>
      <c r="J2876" s="240" t="s">
        <v>1143</v>
      </c>
      <c r="K2876" s="240" t="s">
        <v>1144</v>
      </c>
      <c r="L2876" s="240" t="s">
        <v>39</v>
      </c>
      <c r="M2876" s="240" t="s">
        <v>6479</v>
      </c>
      <c r="N2876" s="192" t="s">
        <v>6530</v>
      </c>
      <c r="Q2876" s="240" t="s">
        <v>6672</v>
      </c>
      <c r="R2876" s="331">
        <v>7749</v>
      </c>
      <c r="S2876" s="240" t="s">
        <v>6422</v>
      </c>
      <c r="T2876" s="240" t="s">
        <v>6478</v>
      </c>
      <c r="U2876" s="240" t="s">
        <v>3719</v>
      </c>
      <c r="V2876" s="240">
        <v>100010001376</v>
      </c>
      <c r="AJ2876" s="198" t="str">
        <f t="shared" si="50"/>
        <v>-</v>
      </c>
      <c r="AK2876" s="230">
        <v>2017</v>
      </c>
      <c r="AL2876" s="552" t="s">
        <v>6795</v>
      </c>
    </row>
    <row r="2877" spans="2:38" x14ac:dyDescent="0.2">
      <c r="B2877" s="240">
        <v>10292679</v>
      </c>
      <c r="C2877" s="240" t="s">
        <v>31</v>
      </c>
      <c r="D2877" s="240" t="s">
        <v>32</v>
      </c>
      <c r="E2877" s="240" t="s">
        <v>6213</v>
      </c>
      <c r="F2877" s="240">
        <v>418107</v>
      </c>
      <c r="G2877" s="240" t="s">
        <v>6214</v>
      </c>
      <c r="H2877" s="240" t="s">
        <v>308</v>
      </c>
      <c r="I2877" s="240">
        <v>21100</v>
      </c>
      <c r="J2877" s="240" t="s">
        <v>290</v>
      </c>
      <c r="K2877" s="240" t="s">
        <v>413</v>
      </c>
      <c r="L2877" s="240" t="s">
        <v>39</v>
      </c>
      <c r="M2877" s="240" t="s">
        <v>6479</v>
      </c>
      <c r="Q2877" s="240" t="s">
        <v>6508</v>
      </c>
      <c r="R2877" s="331">
        <v>7750</v>
      </c>
      <c r="S2877" s="240" t="s">
        <v>6422</v>
      </c>
      <c r="T2877" s="240" t="s">
        <v>6478</v>
      </c>
      <c r="U2877" s="240" t="s">
        <v>3719</v>
      </c>
      <c r="V2877" s="240">
        <v>100010001376</v>
      </c>
      <c r="AJ2877" s="198" t="str">
        <f t="shared" si="50"/>
        <v>-</v>
      </c>
      <c r="AK2877" s="230">
        <v>2017</v>
      </c>
      <c r="AL2877" s="552" t="s">
        <v>6795</v>
      </c>
    </row>
    <row r="2878" spans="2:38" ht="32" x14ac:dyDescent="0.2">
      <c r="B2878" s="253" t="s">
        <v>6498</v>
      </c>
      <c r="C2878" s="240" t="s">
        <v>31</v>
      </c>
      <c r="D2878" s="240" t="s">
        <v>32</v>
      </c>
      <c r="E2878" s="240" t="s">
        <v>6492</v>
      </c>
      <c r="F2878" s="240" t="s">
        <v>259</v>
      </c>
      <c r="G2878" s="240" t="s">
        <v>5265</v>
      </c>
      <c r="H2878" s="240" t="s">
        <v>261</v>
      </c>
      <c r="I2878" s="240">
        <v>100</v>
      </c>
      <c r="J2878" s="240" t="s">
        <v>6443</v>
      </c>
      <c r="K2878" s="240" t="s">
        <v>3429</v>
      </c>
      <c r="L2878" s="240" t="s">
        <v>39</v>
      </c>
      <c r="M2878" s="240" t="s">
        <v>6420</v>
      </c>
      <c r="N2878" s="192" t="s">
        <v>6373</v>
      </c>
      <c r="Q2878" s="240" t="s">
        <v>5431</v>
      </c>
      <c r="R2878" s="331">
        <v>7751</v>
      </c>
      <c r="S2878" s="240" t="s">
        <v>6422</v>
      </c>
      <c r="T2878" s="240" t="s">
        <v>6478</v>
      </c>
      <c r="U2878" s="240" t="s">
        <v>3719</v>
      </c>
      <c r="V2878" s="240">
        <v>100010001376</v>
      </c>
      <c r="AJ2878" s="198" t="str">
        <f t="shared" si="50"/>
        <v>-</v>
      </c>
      <c r="AK2878" s="230">
        <v>2017</v>
      </c>
      <c r="AL2878" s="552" t="s">
        <v>6795</v>
      </c>
    </row>
    <row r="2879" spans="2:38" ht="32" x14ac:dyDescent="0.2">
      <c r="B2879" s="253" t="s">
        <v>6495</v>
      </c>
      <c r="C2879" s="240" t="s">
        <v>31</v>
      </c>
      <c r="D2879" s="240" t="s">
        <v>32</v>
      </c>
      <c r="E2879" s="240" t="s">
        <v>6493</v>
      </c>
      <c r="F2879" s="240">
        <v>401996</v>
      </c>
      <c r="G2879" s="240" t="s">
        <v>408</v>
      </c>
      <c r="H2879" s="240" t="s">
        <v>409</v>
      </c>
      <c r="I2879" s="240">
        <v>40100</v>
      </c>
      <c r="J2879" s="240" t="s">
        <v>362</v>
      </c>
      <c r="K2879" s="240" t="s">
        <v>5454</v>
      </c>
      <c r="L2879" s="240" t="s">
        <v>39</v>
      </c>
      <c r="M2879" s="240" t="s">
        <v>6477</v>
      </c>
      <c r="N2879" s="192" t="s">
        <v>4710</v>
      </c>
      <c r="Q2879" s="240" t="s">
        <v>6525</v>
      </c>
      <c r="R2879" s="331">
        <v>7752</v>
      </c>
      <c r="S2879" s="240" t="s">
        <v>6422</v>
      </c>
      <c r="T2879" s="240" t="s">
        <v>6478</v>
      </c>
      <c r="U2879" s="240" t="s">
        <v>3719</v>
      </c>
      <c r="V2879" s="240">
        <v>100010001376</v>
      </c>
      <c r="AJ2879" s="198" t="str">
        <f t="shared" si="50"/>
        <v>-</v>
      </c>
      <c r="AK2879" s="230">
        <v>2017</v>
      </c>
      <c r="AL2879" s="552" t="s">
        <v>6795</v>
      </c>
    </row>
    <row r="2880" spans="2:38" ht="32" x14ac:dyDescent="0.2">
      <c r="B2880" s="253" t="s">
        <v>6496</v>
      </c>
      <c r="C2880" s="240" t="s">
        <v>31</v>
      </c>
      <c r="D2880" s="240" t="s">
        <v>32</v>
      </c>
      <c r="E2880" s="240" t="s">
        <v>6488</v>
      </c>
      <c r="F2880" s="240">
        <v>417851</v>
      </c>
      <c r="G2880" s="240" t="s">
        <v>6489</v>
      </c>
      <c r="H2880" s="240" t="s">
        <v>556</v>
      </c>
      <c r="I2880" s="240">
        <v>50100</v>
      </c>
      <c r="J2880" s="240" t="s">
        <v>1528</v>
      </c>
      <c r="K2880" s="240" t="s">
        <v>5664</v>
      </c>
      <c r="L2880" s="240" t="s">
        <v>39</v>
      </c>
      <c r="M2880" s="240" t="s">
        <v>6477</v>
      </c>
      <c r="N2880" s="192" t="s">
        <v>3301</v>
      </c>
      <c r="Q2880" s="240" t="s">
        <v>6512</v>
      </c>
      <c r="R2880" s="331">
        <v>7753</v>
      </c>
      <c r="S2880" s="240" t="s">
        <v>6422</v>
      </c>
      <c r="T2880" s="240" t="s">
        <v>6478</v>
      </c>
      <c r="U2880" s="240" t="s">
        <v>3719</v>
      </c>
      <c r="V2880" s="240">
        <v>100010001376</v>
      </c>
      <c r="AJ2880" s="198" t="str">
        <f t="shared" si="50"/>
        <v>-</v>
      </c>
      <c r="AK2880" s="230">
        <v>2017</v>
      </c>
      <c r="AL2880" s="552" t="s">
        <v>6795</v>
      </c>
    </row>
    <row r="2881" spans="2:38" ht="32" x14ac:dyDescent="0.2">
      <c r="B2881" s="253" t="s">
        <v>6497</v>
      </c>
      <c r="C2881" s="240" t="s">
        <v>31</v>
      </c>
      <c r="D2881" s="240" t="s">
        <v>32</v>
      </c>
      <c r="E2881" s="240" t="s">
        <v>5750</v>
      </c>
      <c r="F2881" s="240">
        <v>417558</v>
      </c>
      <c r="G2881" s="240" t="s">
        <v>6494</v>
      </c>
      <c r="H2881" s="240" t="s">
        <v>321</v>
      </c>
      <c r="I2881" s="240">
        <v>37100</v>
      </c>
      <c r="J2881" s="240" t="s">
        <v>3361</v>
      </c>
      <c r="K2881" s="240" t="s">
        <v>3429</v>
      </c>
      <c r="L2881" s="240" t="s">
        <v>39</v>
      </c>
      <c r="M2881" s="240" t="s">
        <v>6479</v>
      </c>
      <c r="N2881" s="192" t="s">
        <v>4710</v>
      </c>
      <c r="Q2881" s="240" t="s">
        <v>6523</v>
      </c>
      <c r="R2881" s="331">
        <v>7754</v>
      </c>
      <c r="S2881" s="240" t="s">
        <v>6422</v>
      </c>
      <c r="T2881" s="240" t="s">
        <v>6478</v>
      </c>
      <c r="U2881" s="240" t="s">
        <v>3719</v>
      </c>
      <c r="V2881" s="240">
        <v>100010001376</v>
      </c>
      <c r="AJ2881" s="198" t="str">
        <f t="shared" si="50"/>
        <v>-</v>
      </c>
      <c r="AK2881" s="230">
        <v>2017</v>
      </c>
      <c r="AL2881" s="552" t="s">
        <v>6795</v>
      </c>
    </row>
    <row r="2882" spans="2:38" x14ac:dyDescent="0.2">
      <c r="B2882" s="240">
        <v>10294730</v>
      </c>
      <c r="C2882" s="240" t="s">
        <v>31</v>
      </c>
      <c r="D2882" s="240" t="s">
        <v>32</v>
      </c>
      <c r="E2882" s="240" t="s">
        <v>6431</v>
      </c>
      <c r="F2882" s="240">
        <v>418103</v>
      </c>
      <c r="G2882" s="240" t="s">
        <v>6432</v>
      </c>
      <c r="H2882" s="240" t="s">
        <v>6499</v>
      </c>
      <c r="I2882" s="240">
        <v>78100</v>
      </c>
      <c r="J2882" s="240" t="s">
        <v>841</v>
      </c>
      <c r="K2882" s="240" t="s">
        <v>6500</v>
      </c>
      <c r="Q2882" s="240" t="s">
        <v>6505</v>
      </c>
      <c r="R2882" s="331">
        <v>7755</v>
      </c>
      <c r="S2882" s="240" t="s">
        <v>6422</v>
      </c>
      <c r="T2882" s="240" t="s">
        <v>6478</v>
      </c>
      <c r="U2882" s="240" t="s">
        <v>3719</v>
      </c>
      <c r="V2882" s="240">
        <v>100010001376</v>
      </c>
      <c r="AJ2882" s="198" t="str">
        <f t="shared" si="50"/>
        <v>-</v>
      </c>
      <c r="AK2882" s="230">
        <v>2017</v>
      </c>
      <c r="AL2882" s="552" t="s">
        <v>6795</v>
      </c>
    </row>
    <row r="2883" spans="2:38" x14ac:dyDescent="0.2">
      <c r="B2883" s="240">
        <v>10294731</v>
      </c>
      <c r="C2883" s="240" t="s">
        <v>31</v>
      </c>
      <c r="D2883" s="240" t="s">
        <v>32</v>
      </c>
      <c r="E2883" s="240" t="s">
        <v>6431</v>
      </c>
      <c r="F2883" s="240">
        <v>418103</v>
      </c>
      <c r="G2883" s="240" t="s">
        <v>6501</v>
      </c>
      <c r="H2883" s="240" t="s">
        <v>6499</v>
      </c>
      <c r="I2883" s="240">
        <v>78200</v>
      </c>
      <c r="J2883" s="240" t="s">
        <v>841</v>
      </c>
      <c r="K2883" s="240" t="s">
        <v>6502</v>
      </c>
      <c r="Q2883" s="240" t="s">
        <v>6506</v>
      </c>
      <c r="R2883" s="331">
        <v>7756</v>
      </c>
      <c r="S2883" s="240" t="s">
        <v>6422</v>
      </c>
      <c r="T2883" s="240" t="s">
        <v>6478</v>
      </c>
      <c r="U2883" s="240" t="s">
        <v>3719</v>
      </c>
      <c r="V2883" s="240">
        <v>100010001376</v>
      </c>
      <c r="AJ2883" s="198" t="str">
        <f t="shared" si="50"/>
        <v>-</v>
      </c>
      <c r="AK2883" s="230">
        <v>2017</v>
      </c>
      <c r="AL2883" s="552" t="s">
        <v>6795</v>
      </c>
    </row>
    <row r="2884" spans="2:38" x14ac:dyDescent="0.2">
      <c r="B2884" s="240">
        <v>10287424</v>
      </c>
      <c r="C2884" s="240" t="s">
        <v>31</v>
      </c>
      <c r="D2884" s="240" t="s">
        <v>32</v>
      </c>
      <c r="E2884" s="240" t="s">
        <v>6201</v>
      </c>
      <c r="F2884" s="240">
        <v>209363</v>
      </c>
      <c r="G2884" s="240" t="s">
        <v>6357</v>
      </c>
      <c r="H2884" s="240" t="s">
        <v>35</v>
      </c>
      <c r="I2884" s="240">
        <v>10700</v>
      </c>
      <c r="J2884" s="240" t="s">
        <v>546</v>
      </c>
      <c r="K2884" s="240" t="s">
        <v>699</v>
      </c>
      <c r="L2884" s="240" t="s">
        <v>255</v>
      </c>
      <c r="M2884" s="240" t="s">
        <v>6571</v>
      </c>
      <c r="Q2884" s="240" t="s">
        <v>6635</v>
      </c>
      <c r="R2884" s="331">
        <v>7830</v>
      </c>
      <c r="S2884" s="240" t="s">
        <v>6541</v>
      </c>
      <c r="T2884" s="240" t="s">
        <v>6572</v>
      </c>
      <c r="U2884" s="240" t="s">
        <v>3719</v>
      </c>
      <c r="V2884" s="240">
        <v>100010001376</v>
      </c>
      <c r="AJ2884" s="198" t="str">
        <f t="shared" si="50"/>
        <v>-</v>
      </c>
      <c r="AK2884" s="230">
        <v>2017</v>
      </c>
      <c r="AL2884" s="552" t="s">
        <v>6795</v>
      </c>
    </row>
    <row r="2885" spans="2:38" x14ac:dyDescent="0.2">
      <c r="B2885" s="240">
        <v>10287583</v>
      </c>
      <c r="C2885" s="240" t="s">
        <v>31</v>
      </c>
      <c r="D2885" s="240" t="s">
        <v>32</v>
      </c>
      <c r="E2885" s="240" t="s">
        <v>6201</v>
      </c>
      <c r="F2885" s="240">
        <v>209363</v>
      </c>
      <c r="G2885" s="240" t="s">
        <v>6357</v>
      </c>
      <c r="H2885" s="240" t="s">
        <v>35</v>
      </c>
      <c r="I2885" s="240">
        <v>72700</v>
      </c>
      <c r="J2885" s="240" t="s">
        <v>4012</v>
      </c>
      <c r="K2885" s="240" t="s">
        <v>6358</v>
      </c>
      <c r="L2885" s="240" t="s">
        <v>255</v>
      </c>
      <c r="M2885" s="240" t="s">
        <v>6573</v>
      </c>
      <c r="Q2885" s="240" t="s">
        <v>6636</v>
      </c>
      <c r="R2885" s="331">
        <v>7831</v>
      </c>
      <c r="S2885" s="240" t="s">
        <v>6541</v>
      </c>
      <c r="T2885" s="240" t="s">
        <v>6572</v>
      </c>
      <c r="U2885" s="240" t="s">
        <v>3719</v>
      </c>
      <c r="V2885" s="240">
        <v>100010001376</v>
      </c>
      <c r="AJ2885" s="198" t="str">
        <f t="shared" si="50"/>
        <v>-</v>
      </c>
      <c r="AK2885" s="230">
        <v>2017</v>
      </c>
      <c r="AL2885" s="552" t="s">
        <v>6795</v>
      </c>
    </row>
    <row r="2886" spans="2:38" x14ac:dyDescent="0.2">
      <c r="B2886" s="240">
        <v>10289196</v>
      </c>
      <c r="C2886" s="240" t="s">
        <v>31</v>
      </c>
      <c r="D2886" s="240" t="s">
        <v>32</v>
      </c>
      <c r="E2886" s="240" t="s">
        <v>6336</v>
      </c>
      <c r="F2886" s="240">
        <v>400528</v>
      </c>
      <c r="G2886" s="240" t="s">
        <v>2651</v>
      </c>
      <c r="H2886" s="240" t="s">
        <v>2652</v>
      </c>
      <c r="I2886" s="240">
        <v>31100</v>
      </c>
      <c r="J2886" s="240" t="s">
        <v>356</v>
      </c>
      <c r="K2886" s="240" t="s">
        <v>357</v>
      </c>
      <c r="L2886" s="240" t="s">
        <v>255</v>
      </c>
      <c r="M2886" s="240" t="s">
        <v>6574</v>
      </c>
      <c r="N2886" s="192" t="s">
        <v>3301</v>
      </c>
      <c r="Q2886" s="240" t="s">
        <v>6918</v>
      </c>
      <c r="R2886" s="331">
        <v>7832</v>
      </c>
      <c r="S2886" s="240" t="s">
        <v>6541</v>
      </c>
      <c r="T2886" s="240" t="s">
        <v>6572</v>
      </c>
      <c r="U2886" s="240" t="s">
        <v>3719</v>
      </c>
      <c r="V2886" s="240">
        <v>100010001376</v>
      </c>
      <c r="AJ2886" s="198" t="str">
        <f t="shared" si="50"/>
        <v>-</v>
      </c>
      <c r="AK2886" s="230">
        <v>2017</v>
      </c>
      <c r="AL2886" s="552" t="s">
        <v>6795</v>
      </c>
    </row>
    <row r="2887" spans="2:38" x14ac:dyDescent="0.2">
      <c r="B2887" s="240">
        <v>10302725</v>
      </c>
      <c r="C2887" s="240" t="s">
        <v>31</v>
      </c>
      <c r="D2887" s="240" t="s">
        <v>32</v>
      </c>
      <c r="E2887" s="240" t="s">
        <v>6429</v>
      </c>
      <c r="F2887" s="240">
        <v>403485</v>
      </c>
      <c r="G2887" s="240" t="s">
        <v>6430</v>
      </c>
      <c r="H2887" s="240" t="s">
        <v>556</v>
      </c>
      <c r="I2887" s="240">
        <v>30301</v>
      </c>
      <c r="J2887" s="240" t="s">
        <v>367</v>
      </c>
      <c r="K2887" s="240" t="s">
        <v>375</v>
      </c>
      <c r="L2887" s="240" t="s">
        <v>255</v>
      </c>
      <c r="M2887" s="240" t="s">
        <v>6575</v>
      </c>
      <c r="Q2887" s="240" t="s">
        <v>6637</v>
      </c>
      <c r="R2887" s="331">
        <v>7833</v>
      </c>
      <c r="S2887" s="240" t="s">
        <v>6541</v>
      </c>
      <c r="T2887" s="240" t="s">
        <v>6572</v>
      </c>
      <c r="U2887" s="240" t="s">
        <v>3719</v>
      </c>
      <c r="V2887" s="240">
        <v>100010001376</v>
      </c>
      <c r="AJ2887" s="198" t="str">
        <f t="shared" si="50"/>
        <v>-</v>
      </c>
      <c r="AK2887" s="230">
        <v>2017</v>
      </c>
      <c r="AL2887" s="552" t="s">
        <v>6795</v>
      </c>
    </row>
    <row r="2888" spans="2:38" x14ac:dyDescent="0.2">
      <c r="B2888" s="240">
        <v>10289156</v>
      </c>
      <c r="C2888" s="240" t="s">
        <v>31</v>
      </c>
      <c r="D2888" s="240" t="s">
        <v>32</v>
      </c>
      <c r="E2888" s="240" t="s">
        <v>6336</v>
      </c>
      <c r="F2888" s="240">
        <v>400528</v>
      </c>
      <c r="G2888" s="240" t="s">
        <v>2651</v>
      </c>
      <c r="H2888" s="240" t="s">
        <v>2652</v>
      </c>
      <c r="I2888" s="240">
        <v>10600</v>
      </c>
      <c r="J2888" s="240" t="s">
        <v>546</v>
      </c>
      <c r="K2888" s="240" t="s">
        <v>699</v>
      </c>
      <c r="L2888" s="240" t="s">
        <v>39</v>
      </c>
      <c r="M2888" s="240" t="s">
        <v>6576</v>
      </c>
      <c r="N2888" s="192" t="s">
        <v>3301</v>
      </c>
      <c r="Q2888" s="240" t="s">
        <v>6771</v>
      </c>
      <c r="R2888" s="331">
        <v>7834</v>
      </c>
      <c r="S2888" s="240" t="s">
        <v>6541</v>
      </c>
      <c r="T2888" s="240" t="s">
        <v>6572</v>
      </c>
      <c r="U2888" s="240" t="s">
        <v>3719</v>
      </c>
      <c r="V2888" s="240">
        <v>100010001376</v>
      </c>
      <c r="AJ2888" s="198" t="str">
        <f t="shared" si="50"/>
        <v>-</v>
      </c>
      <c r="AK2888" s="230">
        <v>2017</v>
      </c>
      <c r="AL2888" s="552" t="s">
        <v>6795</v>
      </c>
    </row>
    <row r="2889" spans="2:38" x14ac:dyDescent="0.2">
      <c r="B2889" s="240">
        <v>10289202</v>
      </c>
      <c r="C2889" s="240" t="s">
        <v>31</v>
      </c>
      <c r="D2889" s="240" t="s">
        <v>32</v>
      </c>
      <c r="E2889" s="240" t="s">
        <v>6336</v>
      </c>
      <c r="F2889" s="240">
        <v>400528</v>
      </c>
      <c r="G2889" s="240" t="s">
        <v>2651</v>
      </c>
      <c r="H2889" s="240" t="s">
        <v>2652</v>
      </c>
      <c r="I2889" s="240">
        <v>21100</v>
      </c>
      <c r="J2889" s="240" t="s">
        <v>290</v>
      </c>
      <c r="K2889" s="240" t="s">
        <v>413</v>
      </c>
      <c r="L2889" s="240" t="s">
        <v>39</v>
      </c>
      <c r="M2889" s="240" t="s">
        <v>6576</v>
      </c>
      <c r="Q2889" s="240" t="s">
        <v>6638</v>
      </c>
      <c r="R2889" s="331">
        <v>7835</v>
      </c>
      <c r="S2889" s="240" t="s">
        <v>6541</v>
      </c>
      <c r="T2889" s="240" t="s">
        <v>6572</v>
      </c>
      <c r="U2889" s="240" t="s">
        <v>3719</v>
      </c>
      <c r="V2889" s="240">
        <v>100010001376</v>
      </c>
      <c r="AJ2889" s="198" t="str">
        <f t="shared" si="50"/>
        <v>-</v>
      </c>
      <c r="AK2889" s="230">
        <v>2017</v>
      </c>
      <c r="AL2889" s="552" t="s">
        <v>6795</v>
      </c>
    </row>
    <row r="2890" spans="2:38" x14ac:dyDescent="0.2">
      <c r="B2890" s="240">
        <v>10289203</v>
      </c>
      <c r="C2890" s="240" t="s">
        <v>31</v>
      </c>
      <c r="D2890" s="240" t="s">
        <v>32</v>
      </c>
      <c r="E2890" s="240" t="s">
        <v>6336</v>
      </c>
      <c r="F2890" s="240">
        <v>400528</v>
      </c>
      <c r="G2890" s="240" t="s">
        <v>2651</v>
      </c>
      <c r="H2890" s="240" t="s">
        <v>2652</v>
      </c>
      <c r="I2890" s="240">
        <v>23800</v>
      </c>
      <c r="J2890" s="240" t="s">
        <v>1143</v>
      </c>
      <c r="K2890" s="240" t="s">
        <v>1144</v>
      </c>
      <c r="L2890" s="240" t="s">
        <v>39</v>
      </c>
      <c r="M2890" s="240" t="s">
        <v>6576</v>
      </c>
      <c r="N2890" s="192" t="s">
        <v>3301</v>
      </c>
      <c r="Q2890" s="240" t="s">
        <v>6676</v>
      </c>
      <c r="R2890" s="331">
        <v>7836</v>
      </c>
      <c r="S2890" s="240" t="s">
        <v>6541</v>
      </c>
      <c r="T2890" s="240" t="s">
        <v>6572</v>
      </c>
      <c r="U2890" s="240" t="s">
        <v>3719</v>
      </c>
      <c r="V2890" s="240">
        <v>100010001376</v>
      </c>
      <c r="AJ2890" s="198" t="str">
        <f t="shared" si="50"/>
        <v>-</v>
      </c>
      <c r="AK2890" s="230">
        <v>2017</v>
      </c>
      <c r="AL2890" s="552" t="s">
        <v>6795</v>
      </c>
    </row>
    <row r="2891" spans="2:38" x14ac:dyDescent="0.2">
      <c r="B2891" s="240">
        <v>10300244</v>
      </c>
      <c r="C2891" s="240" t="s">
        <v>31</v>
      </c>
      <c r="D2891" s="240" t="s">
        <v>32</v>
      </c>
      <c r="E2891" s="240" t="s">
        <v>6493</v>
      </c>
      <c r="F2891" s="240">
        <v>401996</v>
      </c>
      <c r="G2891" s="240" t="s">
        <v>408</v>
      </c>
      <c r="H2891" s="240" t="s">
        <v>409</v>
      </c>
      <c r="I2891" s="240">
        <v>22600</v>
      </c>
      <c r="J2891" s="240" t="s">
        <v>1143</v>
      </c>
      <c r="K2891" s="240" t="s">
        <v>1144</v>
      </c>
      <c r="L2891" s="240" t="s">
        <v>39</v>
      </c>
      <c r="M2891" s="240" t="s">
        <v>6576</v>
      </c>
      <c r="N2891" s="192" t="s">
        <v>3301</v>
      </c>
      <c r="Q2891" s="240" t="s">
        <v>6675</v>
      </c>
      <c r="R2891" s="331">
        <v>7837</v>
      </c>
      <c r="S2891" s="240" t="s">
        <v>6541</v>
      </c>
      <c r="T2891" s="240" t="s">
        <v>6572</v>
      </c>
      <c r="U2891" s="240" t="s">
        <v>3719</v>
      </c>
      <c r="V2891" s="240">
        <v>100010001376</v>
      </c>
      <c r="AJ2891" s="198" t="str">
        <f t="shared" ref="AJ2891:AJ2954" si="51">IF(Q2891&lt;&gt;"",IF(Q2891="@","+","-"),MID(J2891,1,6))</f>
        <v>-</v>
      </c>
      <c r="AK2891" s="230">
        <v>2017</v>
      </c>
      <c r="AL2891" s="552" t="s">
        <v>6795</v>
      </c>
    </row>
    <row r="2892" spans="2:38" x14ac:dyDescent="0.2">
      <c r="B2892" s="240">
        <v>10300245</v>
      </c>
      <c r="C2892" s="240" t="s">
        <v>31</v>
      </c>
      <c r="D2892" s="240" t="s">
        <v>32</v>
      </c>
      <c r="E2892" s="240" t="s">
        <v>6493</v>
      </c>
      <c r="F2892" s="240">
        <v>401996</v>
      </c>
      <c r="G2892" s="240" t="s">
        <v>408</v>
      </c>
      <c r="H2892" s="240" t="s">
        <v>409</v>
      </c>
      <c r="I2892" s="240">
        <v>30200</v>
      </c>
      <c r="J2892" s="240" t="s">
        <v>1143</v>
      </c>
      <c r="K2892" s="240" t="s">
        <v>1144</v>
      </c>
      <c r="L2892" s="240" t="s">
        <v>39</v>
      </c>
      <c r="M2892" s="240" t="s">
        <v>6576</v>
      </c>
      <c r="N2892" s="192" t="s">
        <v>3301</v>
      </c>
      <c r="Q2892" s="240" t="s">
        <v>6674</v>
      </c>
      <c r="R2892" s="331">
        <v>7838</v>
      </c>
      <c r="S2892" s="240" t="s">
        <v>6541</v>
      </c>
      <c r="T2892" s="240" t="s">
        <v>6572</v>
      </c>
      <c r="U2892" s="240" t="s">
        <v>3719</v>
      </c>
      <c r="V2892" s="240">
        <v>100010001376</v>
      </c>
      <c r="AJ2892" s="198" t="str">
        <f t="shared" si="51"/>
        <v>-</v>
      </c>
      <c r="AK2892" s="230">
        <v>2017</v>
      </c>
      <c r="AL2892" s="552" t="s">
        <v>6795</v>
      </c>
    </row>
    <row r="2893" spans="2:38" x14ac:dyDescent="0.2">
      <c r="B2893" s="240">
        <v>10299966</v>
      </c>
      <c r="C2893" s="240" t="s">
        <v>31</v>
      </c>
      <c r="D2893" s="240" t="s">
        <v>32</v>
      </c>
      <c r="E2893" s="240" t="s">
        <v>6493</v>
      </c>
      <c r="F2893" s="240">
        <v>401996</v>
      </c>
      <c r="G2893" s="240" t="s">
        <v>408</v>
      </c>
      <c r="H2893" s="240" t="s">
        <v>409</v>
      </c>
      <c r="I2893" s="240">
        <v>34000</v>
      </c>
      <c r="J2893" s="240" t="s">
        <v>356</v>
      </c>
      <c r="K2893" s="240" t="s">
        <v>6189</v>
      </c>
      <c r="L2893" s="240" t="s">
        <v>39</v>
      </c>
      <c r="M2893" s="240" t="s">
        <v>6576</v>
      </c>
      <c r="N2893" s="192" t="s">
        <v>3301</v>
      </c>
      <c r="Q2893" s="240" t="s">
        <v>6917</v>
      </c>
      <c r="R2893" s="331">
        <v>7839</v>
      </c>
      <c r="S2893" s="240" t="s">
        <v>6541</v>
      </c>
      <c r="T2893" s="240" t="s">
        <v>6572</v>
      </c>
      <c r="U2893" s="240" t="s">
        <v>3719</v>
      </c>
      <c r="V2893" s="240">
        <v>100010001376</v>
      </c>
      <c r="AJ2893" s="198" t="str">
        <f t="shared" si="51"/>
        <v>-</v>
      </c>
      <c r="AK2893" s="230">
        <v>2017</v>
      </c>
      <c r="AL2893" s="552" t="s">
        <v>6795</v>
      </c>
    </row>
    <row r="2894" spans="2:38" x14ac:dyDescent="0.2">
      <c r="B2894" s="240">
        <v>10299974</v>
      </c>
      <c r="C2894" s="240" t="s">
        <v>31</v>
      </c>
      <c r="D2894" s="240" t="s">
        <v>32</v>
      </c>
      <c r="E2894" s="240" t="s">
        <v>6493</v>
      </c>
      <c r="F2894" s="240">
        <v>401996</v>
      </c>
      <c r="G2894" s="240" t="s">
        <v>408</v>
      </c>
      <c r="H2894" s="240" t="s">
        <v>409</v>
      </c>
      <c r="I2894" s="240">
        <v>35400</v>
      </c>
      <c r="J2894" s="240" t="s">
        <v>356</v>
      </c>
      <c r="K2894" s="240" t="s">
        <v>6577</v>
      </c>
      <c r="L2894" s="240" t="s">
        <v>39</v>
      </c>
      <c r="M2894" s="240" t="s">
        <v>6576</v>
      </c>
      <c r="N2894" s="192" t="s">
        <v>3301</v>
      </c>
      <c r="Q2894" s="240" t="s">
        <v>6916</v>
      </c>
      <c r="R2894" s="331">
        <v>7840</v>
      </c>
      <c r="S2894" s="240" t="s">
        <v>6541</v>
      </c>
      <c r="T2894" s="240" t="s">
        <v>6572</v>
      </c>
      <c r="U2894" s="240" t="s">
        <v>3719</v>
      </c>
      <c r="V2894" s="240">
        <v>100010001376</v>
      </c>
      <c r="AJ2894" s="198" t="str">
        <f t="shared" si="51"/>
        <v>-</v>
      </c>
      <c r="AK2894" s="230">
        <v>2017</v>
      </c>
      <c r="AL2894" s="552" t="s">
        <v>6795</v>
      </c>
    </row>
    <row r="2895" spans="2:38" x14ac:dyDescent="0.2">
      <c r="B2895" s="240">
        <v>10299979</v>
      </c>
      <c r="C2895" s="240" t="s">
        <v>31</v>
      </c>
      <c r="D2895" s="240" t="s">
        <v>32</v>
      </c>
      <c r="E2895" s="240" t="s">
        <v>6493</v>
      </c>
      <c r="F2895" s="240">
        <v>401996</v>
      </c>
      <c r="G2895" s="240" t="s">
        <v>408</v>
      </c>
      <c r="H2895" s="240" t="s">
        <v>409</v>
      </c>
      <c r="I2895" s="240">
        <v>35900</v>
      </c>
      <c r="J2895" s="240" t="s">
        <v>356</v>
      </c>
      <c r="K2895" s="240" t="s">
        <v>6578</v>
      </c>
      <c r="L2895" s="240" t="s">
        <v>39</v>
      </c>
      <c r="M2895" s="240" t="s">
        <v>6576</v>
      </c>
      <c r="N2895" s="192" t="s">
        <v>3301</v>
      </c>
      <c r="Q2895" s="240" t="s">
        <v>6919</v>
      </c>
      <c r="R2895" s="331">
        <v>7841</v>
      </c>
      <c r="S2895" s="240" t="s">
        <v>6541</v>
      </c>
      <c r="T2895" s="240" t="s">
        <v>6572</v>
      </c>
      <c r="U2895" s="240" t="s">
        <v>3719</v>
      </c>
      <c r="V2895" s="240">
        <v>100010001376</v>
      </c>
      <c r="AJ2895" s="198" t="str">
        <f t="shared" si="51"/>
        <v>-</v>
      </c>
      <c r="AK2895" s="230">
        <v>2017</v>
      </c>
      <c r="AL2895" s="552" t="s">
        <v>6795</v>
      </c>
    </row>
    <row r="2896" spans="2:38" x14ac:dyDescent="0.2">
      <c r="B2896" s="240">
        <v>10292888</v>
      </c>
      <c r="C2896" s="240" t="s">
        <v>31</v>
      </c>
      <c r="D2896" s="240" t="s">
        <v>32</v>
      </c>
      <c r="E2896" s="240" t="s">
        <v>6363</v>
      </c>
      <c r="F2896" s="240">
        <v>406017</v>
      </c>
      <c r="G2896" s="240" t="s">
        <v>2201</v>
      </c>
      <c r="H2896" s="240" t="s">
        <v>680</v>
      </c>
      <c r="I2896" s="240">
        <v>31100</v>
      </c>
      <c r="J2896" s="240" t="s">
        <v>290</v>
      </c>
      <c r="K2896" s="240" t="s">
        <v>413</v>
      </c>
      <c r="L2896" s="240" t="s">
        <v>39</v>
      </c>
      <c r="M2896" s="240" t="s">
        <v>6576</v>
      </c>
      <c r="N2896" s="192" t="s">
        <v>3302</v>
      </c>
      <c r="Q2896" s="240" t="s">
        <v>6937</v>
      </c>
      <c r="R2896" s="331">
        <v>7842</v>
      </c>
      <c r="S2896" s="240" t="s">
        <v>6541</v>
      </c>
      <c r="T2896" s="240" t="s">
        <v>6572</v>
      </c>
      <c r="U2896" s="240" t="s">
        <v>3719</v>
      </c>
      <c r="V2896" s="240">
        <v>100010001376</v>
      </c>
      <c r="AJ2896" s="198" t="str">
        <f t="shared" si="51"/>
        <v>-</v>
      </c>
      <c r="AK2896" s="230">
        <v>2017</v>
      </c>
      <c r="AL2896" s="552" t="s">
        <v>6795</v>
      </c>
    </row>
    <row r="2897" spans="2:38" x14ac:dyDescent="0.2">
      <c r="B2897" s="240">
        <v>10283296</v>
      </c>
      <c r="C2897" s="240" t="s">
        <v>31</v>
      </c>
      <c r="D2897" s="240" t="s">
        <v>32</v>
      </c>
      <c r="E2897" s="240" t="s">
        <v>6187</v>
      </c>
      <c r="F2897" s="240">
        <v>409922</v>
      </c>
      <c r="G2897" s="240" t="s">
        <v>2397</v>
      </c>
      <c r="H2897" s="240" t="s">
        <v>2398</v>
      </c>
      <c r="I2897" s="240">
        <v>92110</v>
      </c>
      <c r="J2897" s="240" t="s">
        <v>4012</v>
      </c>
      <c r="K2897" s="240" t="s">
        <v>4013</v>
      </c>
      <c r="L2897" s="240" t="s">
        <v>39</v>
      </c>
      <c r="M2897" s="240" t="s">
        <v>6579</v>
      </c>
      <c r="N2897" s="192" t="s">
        <v>3301</v>
      </c>
      <c r="Q2897" s="240" t="s">
        <v>6926</v>
      </c>
      <c r="R2897" s="331">
        <v>7843</v>
      </c>
      <c r="S2897" s="240" t="s">
        <v>6541</v>
      </c>
      <c r="T2897" s="240" t="s">
        <v>6572</v>
      </c>
      <c r="U2897" s="240" t="s">
        <v>3719</v>
      </c>
      <c r="V2897" s="240">
        <v>100010001376</v>
      </c>
      <c r="AJ2897" s="198" t="str">
        <f t="shared" si="51"/>
        <v>-</v>
      </c>
      <c r="AK2897" s="230">
        <v>2017</v>
      </c>
      <c r="AL2897" s="552" t="s">
        <v>6795</v>
      </c>
    </row>
    <row r="2898" spans="2:38" x14ac:dyDescent="0.2">
      <c r="B2898" s="240">
        <v>10303496</v>
      </c>
      <c r="C2898" s="240" t="s">
        <v>31</v>
      </c>
      <c r="D2898" s="240" t="s">
        <v>32</v>
      </c>
      <c r="E2898" s="240" t="s">
        <v>6580</v>
      </c>
      <c r="F2898" s="240">
        <v>408632</v>
      </c>
      <c r="G2898" s="240" t="s">
        <v>5083</v>
      </c>
      <c r="H2898" s="240" t="s">
        <v>409</v>
      </c>
      <c r="I2898" s="240">
        <v>10800</v>
      </c>
      <c r="J2898" s="240" t="s">
        <v>1143</v>
      </c>
      <c r="K2898" s="240" t="s">
        <v>6581</v>
      </c>
      <c r="L2898" s="240" t="s">
        <v>39</v>
      </c>
      <c r="M2898" s="240" t="s">
        <v>6579</v>
      </c>
      <c r="N2898" s="192" t="s">
        <v>3301</v>
      </c>
      <c r="Q2898" s="240" t="s">
        <v>6670</v>
      </c>
      <c r="R2898" s="331">
        <v>7844</v>
      </c>
      <c r="S2898" s="240" t="s">
        <v>6541</v>
      </c>
      <c r="T2898" s="240" t="s">
        <v>6572</v>
      </c>
      <c r="U2898" s="240" t="s">
        <v>3719</v>
      </c>
      <c r="V2898" s="240">
        <v>100010001376</v>
      </c>
      <c r="AJ2898" s="198" t="str">
        <f t="shared" si="51"/>
        <v>-</v>
      </c>
      <c r="AK2898" s="230">
        <v>2017</v>
      </c>
      <c r="AL2898" s="552" t="s">
        <v>6795</v>
      </c>
    </row>
    <row r="2899" spans="2:38" x14ac:dyDescent="0.2">
      <c r="B2899" s="240">
        <v>10286386</v>
      </c>
      <c r="C2899" s="240" t="s">
        <v>31</v>
      </c>
      <c r="D2899" s="240" t="s">
        <v>32</v>
      </c>
      <c r="E2899" s="240" t="s">
        <v>6198</v>
      </c>
      <c r="F2899" s="240">
        <v>410470</v>
      </c>
      <c r="G2899" s="240" t="s">
        <v>3036</v>
      </c>
      <c r="H2899" s="240" t="s">
        <v>3037</v>
      </c>
      <c r="I2899" s="240">
        <v>33700</v>
      </c>
      <c r="J2899" s="240" t="s">
        <v>1377</v>
      </c>
      <c r="K2899" s="240" t="s">
        <v>6361</v>
      </c>
      <c r="L2899" s="240" t="s">
        <v>39</v>
      </c>
      <c r="M2899" s="240" t="s">
        <v>6356</v>
      </c>
      <c r="Q2899" s="240" t="s">
        <v>6649</v>
      </c>
      <c r="R2899" s="331">
        <v>7845</v>
      </c>
      <c r="S2899" s="240" t="s">
        <v>6541</v>
      </c>
      <c r="T2899" s="240" t="s">
        <v>6572</v>
      </c>
      <c r="U2899" s="240" t="s">
        <v>3719</v>
      </c>
      <c r="V2899" s="240">
        <v>100010001376</v>
      </c>
      <c r="AJ2899" s="198" t="str">
        <f t="shared" si="51"/>
        <v>-</v>
      </c>
      <c r="AK2899" s="230">
        <v>2017</v>
      </c>
      <c r="AL2899" s="552" t="s">
        <v>6795</v>
      </c>
    </row>
    <row r="2900" spans="2:38" x14ac:dyDescent="0.2">
      <c r="B2900" s="240">
        <v>10291535</v>
      </c>
      <c r="C2900" s="240" t="s">
        <v>31</v>
      </c>
      <c r="D2900" s="240" t="s">
        <v>32</v>
      </c>
      <c r="E2900" s="240" t="s">
        <v>6338</v>
      </c>
      <c r="F2900" s="240">
        <v>418052</v>
      </c>
      <c r="G2900" s="240" t="s">
        <v>2766</v>
      </c>
      <c r="H2900" s="240" t="s">
        <v>252</v>
      </c>
      <c r="I2900" s="240">
        <v>21300</v>
      </c>
      <c r="J2900" s="240" t="s">
        <v>290</v>
      </c>
      <c r="K2900" s="240" t="s">
        <v>413</v>
      </c>
      <c r="L2900" s="240" t="s">
        <v>39</v>
      </c>
      <c r="M2900" s="240" t="s">
        <v>6582</v>
      </c>
      <c r="N2900" s="192" t="s">
        <v>3301</v>
      </c>
      <c r="Q2900" s="240" t="s">
        <v>6660</v>
      </c>
      <c r="R2900" s="331">
        <v>7846</v>
      </c>
      <c r="S2900" s="240" t="s">
        <v>6541</v>
      </c>
      <c r="T2900" s="240" t="s">
        <v>6572</v>
      </c>
      <c r="U2900" s="240" t="s">
        <v>3719</v>
      </c>
      <c r="V2900" s="240">
        <v>100010001376</v>
      </c>
      <c r="AJ2900" s="198" t="str">
        <f t="shared" si="51"/>
        <v>-</v>
      </c>
      <c r="AK2900" s="230">
        <v>2017</v>
      </c>
      <c r="AL2900" s="552" t="s">
        <v>6795</v>
      </c>
    </row>
    <row r="2901" spans="2:38" x14ac:dyDescent="0.2">
      <c r="B2901" s="240">
        <v>10291536</v>
      </c>
      <c r="C2901" s="240" t="s">
        <v>31</v>
      </c>
      <c r="D2901" s="240" t="s">
        <v>32</v>
      </c>
      <c r="E2901" s="240" t="s">
        <v>6338</v>
      </c>
      <c r="F2901" s="240">
        <v>418052</v>
      </c>
      <c r="G2901" s="240" t="s">
        <v>2766</v>
      </c>
      <c r="H2901" s="240" t="s">
        <v>252</v>
      </c>
      <c r="I2901" s="240">
        <v>21400</v>
      </c>
      <c r="J2901" s="240" t="s">
        <v>6583</v>
      </c>
      <c r="K2901" s="240" t="s">
        <v>6584</v>
      </c>
      <c r="L2901" s="240" t="s">
        <v>39</v>
      </c>
      <c r="M2901" s="240" t="s">
        <v>6582</v>
      </c>
      <c r="Q2901" s="240" t="s">
        <v>6645</v>
      </c>
      <c r="R2901" s="331">
        <v>7847</v>
      </c>
      <c r="S2901" s="240" t="s">
        <v>6541</v>
      </c>
      <c r="T2901" s="240" t="s">
        <v>6572</v>
      </c>
      <c r="U2901" s="240" t="s">
        <v>3719</v>
      </c>
      <c r="V2901" s="240">
        <v>100010001376</v>
      </c>
      <c r="AJ2901" s="198" t="str">
        <f t="shared" si="51"/>
        <v>-</v>
      </c>
      <c r="AK2901" s="230">
        <v>2017</v>
      </c>
      <c r="AL2901" s="552" t="s">
        <v>6795</v>
      </c>
    </row>
    <row r="2902" spans="2:38" x14ac:dyDescent="0.2">
      <c r="B2902" s="240">
        <v>10291545</v>
      </c>
      <c r="C2902" s="240" t="s">
        <v>31</v>
      </c>
      <c r="D2902" s="240" t="s">
        <v>32</v>
      </c>
      <c r="E2902" s="240" t="s">
        <v>6338</v>
      </c>
      <c r="F2902" s="240">
        <v>418052</v>
      </c>
      <c r="G2902" s="240" t="s">
        <v>2766</v>
      </c>
      <c r="H2902" s="240" t="s">
        <v>252</v>
      </c>
      <c r="I2902" s="240">
        <v>29100</v>
      </c>
      <c r="J2902" s="240" t="s">
        <v>1143</v>
      </c>
      <c r="K2902" s="240" t="s">
        <v>1144</v>
      </c>
      <c r="L2902" s="240" t="s">
        <v>39</v>
      </c>
      <c r="M2902" s="240" t="s">
        <v>6582</v>
      </c>
      <c r="N2902" s="192" t="s">
        <v>6646</v>
      </c>
      <c r="Q2902" s="240" t="s">
        <v>6934</v>
      </c>
      <c r="R2902" s="331">
        <v>7848</v>
      </c>
      <c r="S2902" s="240" t="s">
        <v>6541</v>
      </c>
      <c r="T2902" s="240" t="s">
        <v>6572</v>
      </c>
      <c r="U2902" s="240" t="s">
        <v>3719</v>
      </c>
      <c r="V2902" s="240">
        <v>100010001376</v>
      </c>
      <c r="AJ2902" s="198" t="str">
        <f t="shared" si="51"/>
        <v>-</v>
      </c>
      <c r="AK2902" s="230">
        <v>2017</v>
      </c>
      <c r="AL2902" s="552" t="s">
        <v>6795</v>
      </c>
    </row>
    <row r="2903" spans="2:38" x14ac:dyDescent="0.2">
      <c r="B2903" s="240">
        <v>10293981</v>
      </c>
      <c r="C2903" s="240" t="s">
        <v>31</v>
      </c>
      <c r="D2903" s="240" t="s">
        <v>1939</v>
      </c>
      <c r="E2903" s="240" t="s">
        <v>6482</v>
      </c>
      <c r="F2903" s="240">
        <v>415483</v>
      </c>
      <c r="G2903" s="240" t="s">
        <v>6483</v>
      </c>
      <c r="H2903" s="240" t="s">
        <v>1963</v>
      </c>
      <c r="I2903" s="240">
        <v>35400</v>
      </c>
      <c r="J2903" s="240" t="s">
        <v>474</v>
      </c>
      <c r="K2903" s="240" t="s">
        <v>6585</v>
      </c>
      <c r="L2903" s="240" t="s">
        <v>39</v>
      </c>
      <c r="M2903" s="240" t="s">
        <v>6582</v>
      </c>
      <c r="N2903" s="192" t="s">
        <v>3301</v>
      </c>
      <c r="Q2903" s="240" t="s">
        <v>6776</v>
      </c>
      <c r="R2903" s="331">
        <v>7849</v>
      </c>
      <c r="S2903" s="240" t="s">
        <v>6541</v>
      </c>
      <c r="T2903" s="240" t="s">
        <v>6572</v>
      </c>
      <c r="U2903" s="240" t="s">
        <v>3719</v>
      </c>
      <c r="V2903" s="240">
        <v>100010001376</v>
      </c>
      <c r="AJ2903" s="198" t="str">
        <f t="shared" si="51"/>
        <v>-</v>
      </c>
      <c r="AK2903" s="230">
        <v>2017</v>
      </c>
      <c r="AL2903" s="552" t="s">
        <v>6795</v>
      </c>
    </row>
    <row r="2904" spans="2:38" x14ac:dyDescent="0.2">
      <c r="B2904" s="240">
        <v>10292044</v>
      </c>
      <c r="C2904" s="240" t="s">
        <v>31</v>
      </c>
      <c r="D2904" s="240" t="s">
        <v>32</v>
      </c>
      <c r="E2904" s="240" t="s">
        <v>6476</v>
      </c>
      <c r="F2904" s="240">
        <v>414635</v>
      </c>
      <c r="G2904" s="240" t="s">
        <v>3351</v>
      </c>
      <c r="H2904" s="240" t="s">
        <v>308</v>
      </c>
      <c r="I2904" s="240">
        <v>30800</v>
      </c>
      <c r="J2904" s="240" t="s">
        <v>877</v>
      </c>
      <c r="K2904" s="240" t="s">
        <v>878</v>
      </c>
      <c r="L2904" s="240" t="s">
        <v>39</v>
      </c>
      <c r="M2904" s="240" t="s">
        <v>6582</v>
      </c>
      <c r="N2904" s="192" t="s">
        <v>6654</v>
      </c>
      <c r="Q2904" s="240" t="s">
        <v>6947</v>
      </c>
      <c r="R2904" s="331">
        <v>7850</v>
      </c>
      <c r="S2904" s="240" t="s">
        <v>6541</v>
      </c>
      <c r="T2904" s="240" t="s">
        <v>6572</v>
      </c>
      <c r="U2904" s="240" t="s">
        <v>3719</v>
      </c>
      <c r="V2904" s="240">
        <v>100010001376</v>
      </c>
      <c r="AJ2904" s="198" t="str">
        <f t="shared" si="51"/>
        <v>-</v>
      </c>
      <c r="AK2904" s="230">
        <v>2017</v>
      </c>
      <c r="AL2904" s="552" t="s">
        <v>6795</v>
      </c>
    </row>
    <row r="2905" spans="2:38" x14ac:dyDescent="0.2">
      <c r="B2905" s="240">
        <v>10292049</v>
      </c>
      <c r="C2905" s="240" t="s">
        <v>31</v>
      </c>
      <c r="D2905" s="240" t="s">
        <v>32</v>
      </c>
      <c r="E2905" s="240" t="s">
        <v>6476</v>
      </c>
      <c r="F2905" s="240">
        <v>414635</v>
      </c>
      <c r="G2905" s="240" t="s">
        <v>3351</v>
      </c>
      <c r="H2905" s="240" t="s">
        <v>308</v>
      </c>
      <c r="I2905" s="240">
        <v>34400</v>
      </c>
      <c r="J2905" s="240" t="s">
        <v>486</v>
      </c>
      <c r="K2905" s="240" t="s">
        <v>553</v>
      </c>
      <c r="L2905" s="240" t="s">
        <v>39</v>
      </c>
      <c r="M2905" s="240" t="s">
        <v>6582</v>
      </c>
      <c r="N2905" s="192" t="s">
        <v>6641</v>
      </c>
      <c r="Q2905" s="240" t="s">
        <v>7053</v>
      </c>
      <c r="R2905" s="331">
        <v>7851</v>
      </c>
      <c r="S2905" s="240" t="s">
        <v>6541</v>
      </c>
      <c r="T2905" s="240" t="s">
        <v>6572</v>
      </c>
      <c r="U2905" s="240" t="s">
        <v>3719</v>
      </c>
      <c r="V2905" s="240">
        <v>100010001376</v>
      </c>
      <c r="AJ2905" s="198" t="str">
        <f t="shared" si="51"/>
        <v>-</v>
      </c>
      <c r="AK2905" s="230">
        <v>2017</v>
      </c>
      <c r="AL2905" s="552" t="s">
        <v>6795</v>
      </c>
    </row>
    <row r="2906" spans="2:38" x14ac:dyDescent="0.2">
      <c r="B2906" s="240">
        <v>10292057</v>
      </c>
      <c r="C2906" s="240" t="s">
        <v>31</v>
      </c>
      <c r="D2906" s="240" t="s">
        <v>32</v>
      </c>
      <c r="E2906" s="240" t="s">
        <v>6476</v>
      </c>
      <c r="F2906" s="240">
        <v>414635</v>
      </c>
      <c r="G2906" s="240" t="s">
        <v>3351</v>
      </c>
      <c r="H2906" s="240" t="s">
        <v>308</v>
      </c>
      <c r="I2906" s="240">
        <v>46100</v>
      </c>
      <c r="J2906" s="240" t="s">
        <v>486</v>
      </c>
      <c r="K2906" s="240" t="s">
        <v>553</v>
      </c>
      <c r="L2906" s="240" t="s">
        <v>39</v>
      </c>
      <c r="M2906" s="240" t="s">
        <v>6582</v>
      </c>
      <c r="N2906" s="192" t="s">
        <v>6641</v>
      </c>
      <c r="Q2906" s="240" t="s">
        <v>7051</v>
      </c>
      <c r="R2906" s="331">
        <v>7852</v>
      </c>
      <c r="S2906" s="240" t="s">
        <v>6541</v>
      </c>
      <c r="T2906" s="240" t="s">
        <v>6572</v>
      </c>
      <c r="U2906" s="240" t="s">
        <v>3719</v>
      </c>
      <c r="V2906" s="240">
        <v>100010001376</v>
      </c>
      <c r="AJ2906" s="198" t="str">
        <f t="shared" si="51"/>
        <v>-</v>
      </c>
      <c r="AK2906" s="230">
        <v>2017</v>
      </c>
      <c r="AL2906" s="552" t="s">
        <v>6795</v>
      </c>
    </row>
    <row r="2907" spans="2:38" x14ac:dyDescent="0.2">
      <c r="B2907" s="240">
        <v>10302992</v>
      </c>
      <c r="C2907" s="240" t="s">
        <v>31</v>
      </c>
      <c r="D2907" s="240" t="s">
        <v>32</v>
      </c>
      <c r="E2907" s="240" t="s">
        <v>6476</v>
      </c>
      <c r="F2907" s="240">
        <v>414635</v>
      </c>
      <c r="G2907" s="240" t="s">
        <v>3351</v>
      </c>
      <c r="H2907" s="240" t="s">
        <v>308</v>
      </c>
      <c r="I2907" s="240">
        <v>111200</v>
      </c>
      <c r="J2907" s="240" t="s">
        <v>738</v>
      </c>
      <c r="K2907" s="240" t="s">
        <v>6586</v>
      </c>
      <c r="L2907" s="240" t="s">
        <v>39</v>
      </c>
      <c r="M2907" s="240" t="s">
        <v>6582</v>
      </c>
      <c r="N2907" s="192" t="s">
        <v>3301</v>
      </c>
      <c r="Q2907" s="240" t="s">
        <v>6924</v>
      </c>
      <c r="R2907" s="331">
        <v>7853</v>
      </c>
      <c r="S2907" s="240" t="s">
        <v>6541</v>
      </c>
      <c r="T2907" s="240" t="s">
        <v>6572</v>
      </c>
      <c r="U2907" s="240" t="s">
        <v>3719</v>
      </c>
      <c r="V2907" s="240">
        <v>100010001376</v>
      </c>
      <c r="AJ2907" s="198" t="str">
        <f t="shared" si="51"/>
        <v>-</v>
      </c>
      <c r="AK2907" s="230">
        <v>2017</v>
      </c>
      <c r="AL2907" s="552" t="s">
        <v>6795</v>
      </c>
    </row>
    <row r="2908" spans="2:38" x14ac:dyDescent="0.2">
      <c r="B2908" s="240">
        <v>10272740</v>
      </c>
      <c r="C2908" s="240" t="s">
        <v>31</v>
      </c>
      <c r="D2908" s="240" t="s">
        <v>32</v>
      </c>
      <c r="E2908" s="240" t="s">
        <v>5899</v>
      </c>
      <c r="F2908" s="240">
        <v>406083</v>
      </c>
      <c r="G2908" s="240" t="s">
        <v>1504</v>
      </c>
      <c r="H2908" s="240" t="s">
        <v>333</v>
      </c>
      <c r="I2908" s="240">
        <v>102400</v>
      </c>
      <c r="J2908" s="240" t="s">
        <v>4012</v>
      </c>
      <c r="K2908" s="240" t="s">
        <v>6426</v>
      </c>
      <c r="L2908" s="240" t="s">
        <v>39</v>
      </c>
      <c r="M2908" s="240" t="s">
        <v>6582</v>
      </c>
      <c r="N2908" s="192" t="s">
        <v>6650</v>
      </c>
      <c r="Q2908" s="240" t="s">
        <v>6678</v>
      </c>
      <c r="R2908" s="331">
        <v>7854</v>
      </c>
      <c r="S2908" s="240" t="s">
        <v>6541</v>
      </c>
      <c r="T2908" s="240" t="s">
        <v>6572</v>
      </c>
      <c r="U2908" s="240" t="s">
        <v>3719</v>
      </c>
      <c r="V2908" s="240">
        <v>100010001376</v>
      </c>
      <c r="AJ2908" s="198" t="str">
        <f t="shared" si="51"/>
        <v>-</v>
      </c>
      <c r="AK2908" s="230">
        <v>2017</v>
      </c>
      <c r="AL2908" s="552" t="s">
        <v>6795</v>
      </c>
    </row>
    <row r="2909" spans="2:38" x14ac:dyDescent="0.2">
      <c r="B2909" s="240">
        <v>10292814</v>
      </c>
      <c r="C2909" s="240" t="s">
        <v>31</v>
      </c>
      <c r="D2909" s="240" t="s">
        <v>32</v>
      </c>
      <c r="E2909" s="240" t="s">
        <v>6363</v>
      </c>
      <c r="F2909" s="240">
        <v>406017</v>
      </c>
      <c r="G2909" s="240" t="s">
        <v>2201</v>
      </c>
      <c r="H2909" s="240" t="s">
        <v>680</v>
      </c>
      <c r="I2909" s="240">
        <v>10400</v>
      </c>
      <c r="J2909" s="240" t="s">
        <v>1074</v>
      </c>
      <c r="K2909" s="240" t="s">
        <v>1075</v>
      </c>
      <c r="L2909" s="240" t="s">
        <v>39</v>
      </c>
      <c r="M2909" s="240" t="s">
        <v>6582</v>
      </c>
      <c r="N2909" s="192" t="s">
        <v>3301</v>
      </c>
      <c r="Q2909" s="240" t="s">
        <v>6920</v>
      </c>
      <c r="R2909" s="331">
        <v>7855</v>
      </c>
      <c r="S2909" s="240" t="s">
        <v>6541</v>
      </c>
      <c r="T2909" s="240" t="s">
        <v>6572</v>
      </c>
      <c r="U2909" s="240" t="s">
        <v>3719</v>
      </c>
      <c r="V2909" s="240">
        <v>100010001376</v>
      </c>
      <c r="AJ2909" s="198" t="str">
        <f t="shared" si="51"/>
        <v>-</v>
      </c>
      <c r="AK2909" s="230">
        <v>2017</v>
      </c>
      <c r="AL2909" s="552" t="s">
        <v>6795</v>
      </c>
    </row>
    <row r="2910" spans="2:38" x14ac:dyDescent="0.2">
      <c r="B2910" s="240">
        <v>10293780</v>
      </c>
      <c r="C2910" s="240" t="s">
        <v>31</v>
      </c>
      <c r="D2910" s="240" t="s">
        <v>32</v>
      </c>
      <c r="E2910" s="240" t="s">
        <v>6436</v>
      </c>
      <c r="F2910" s="240">
        <v>408739</v>
      </c>
      <c r="G2910" s="240" t="s">
        <v>6437</v>
      </c>
      <c r="H2910" s="240" t="s">
        <v>308</v>
      </c>
      <c r="I2910" s="240">
        <v>34100</v>
      </c>
      <c r="J2910" s="240" t="s">
        <v>1143</v>
      </c>
      <c r="K2910" s="240" t="s">
        <v>1144</v>
      </c>
      <c r="L2910" s="240" t="s">
        <v>39</v>
      </c>
      <c r="M2910" s="240" t="s">
        <v>6587</v>
      </c>
      <c r="N2910" s="192" t="s">
        <v>3301</v>
      </c>
      <c r="Q2910" s="240" t="s">
        <v>6671</v>
      </c>
      <c r="R2910" s="331">
        <v>7856</v>
      </c>
      <c r="S2910" s="240" t="s">
        <v>6541</v>
      </c>
      <c r="T2910" s="240" t="s">
        <v>6572</v>
      </c>
      <c r="U2910" s="240" t="s">
        <v>3719</v>
      </c>
      <c r="V2910" s="240">
        <v>100010001376</v>
      </c>
      <c r="AJ2910" s="198" t="str">
        <f t="shared" si="51"/>
        <v>-</v>
      </c>
      <c r="AK2910" s="230">
        <v>2017</v>
      </c>
      <c r="AL2910" s="552" t="s">
        <v>6795</v>
      </c>
    </row>
    <row r="2911" spans="2:38" x14ac:dyDescent="0.2">
      <c r="B2911" s="240">
        <v>10293496</v>
      </c>
      <c r="C2911" s="240" t="s">
        <v>31</v>
      </c>
      <c r="D2911" s="240" t="s">
        <v>32</v>
      </c>
      <c r="E2911" s="240" t="s">
        <v>6436</v>
      </c>
      <c r="F2911" s="240">
        <v>408739</v>
      </c>
      <c r="G2911" s="240" t="s">
        <v>6437</v>
      </c>
      <c r="H2911" s="240" t="s">
        <v>308</v>
      </c>
      <c r="I2911" s="240">
        <v>35000</v>
      </c>
      <c r="J2911" s="240" t="s">
        <v>491</v>
      </c>
      <c r="K2911" s="240" t="s">
        <v>549</v>
      </c>
      <c r="L2911" s="240" t="s">
        <v>39</v>
      </c>
      <c r="M2911" s="240" t="s">
        <v>6587</v>
      </c>
      <c r="N2911" s="192" t="s">
        <v>6647</v>
      </c>
      <c r="Q2911" s="240" t="s">
        <v>7056</v>
      </c>
      <c r="R2911" s="331">
        <v>7857</v>
      </c>
      <c r="S2911" s="240" t="s">
        <v>6541</v>
      </c>
      <c r="T2911" s="240" t="s">
        <v>6572</v>
      </c>
      <c r="U2911" s="240" t="s">
        <v>3719</v>
      </c>
      <c r="V2911" s="240">
        <v>100010001376</v>
      </c>
      <c r="AJ2911" s="198" t="str">
        <f t="shared" si="51"/>
        <v>-</v>
      </c>
      <c r="AK2911" s="230">
        <v>2017</v>
      </c>
      <c r="AL2911" s="552" t="s">
        <v>6795</v>
      </c>
    </row>
    <row r="2912" spans="2:38" x14ac:dyDescent="0.2">
      <c r="B2912" s="240">
        <v>10301816</v>
      </c>
      <c r="C2912" s="240" t="s">
        <v>31</v>
      </c>
      <c r="D2912" s="240" t="s">
        <v>32</v>
      </c>
      <c r="E2912" s="240" t="s">
        <v>6588</v>
      </c>
      <c r="F2912" s="240">
        <v>408369</v>
      </c>
      <c r="G2912" s="240" t="s">
        <v>4942</v>
      </c>
      <c r="H2912" s="240" t="s">
        <v>252</v>
      </c>
      <c r="I2912" s="240">
        <v>22800</v>
      </c>
      <c r="J2912" s="240" t="s">
        <v>290</v>
      </c>
      <c r="K2912" s="240" t="s">
        <v>413</v>
      </c>
      <c r="L2912" s="240" t="s">
        <v>39</v>
      </c>
      <c r="M2912" s="240" t="s">
        <v>6587</v>
      </c>
      <c r="N2912" s="192" t="s">
        <v>6643</v>
      </c>
      <c r="Q2912" s="240" t="s">
        <v>6943</v>
      </c>
      <c r="R2912" s="331">
        <v>7858</v>
      </c>
      <c r="S2912" s="240" t="s">
        <v>6541</v>
      </c>
      <c r="T2912" s="240" t="s">
        <v>6572</v>
      </c>
      <c r="U2912" s="240" t="s">
        <v>3719</v>
      </c>
      <c r="V2912" s="240">
        <v>100010001376</v>
      </c>
      <c r="AJ2912" s="198" t="str">
        <f t="shared" si="51"/>
        <v>-</v>
      </c>
      <c r="AK2912" s="230">
        <v>2017</v>
      </c>
      <c r="AL2912" s="552" t="s">
        <v>6795</v>
      </c>
    </row>
    <row r="2913" spans="2:38" x14ac:dyDescent="0.2">
      <c r="B2913" s="240">
        <v>10299579</v>
      </c>
      <c r="C2913" s="240" t="s">
        <v>31</v>
      </c>
      <c r="D2913" s="240" t="s">
        <v>32</v>
      </c>
      <c r="E2913" s="240" t="s">
        <v>6589</v>
      </c>
      <c r="F2913" s="240">
        <v>418107</v>
      </c>
      <c r="G2913" s="240" t="s">
        <v>6214</v>
      </c>
      <c r="H2913" s="240" t="s">
        <v>308</v>
      </c>
      <c r="I2913" s="240">
        <v>20200</v>
      </c>
      <c r="J2913" s="240" t="s">
        <v>4302</v>
      </c>
      <c r="K2913" s="240" t="s">
        <v>950</v>
      </c>
      <c r="L2913" s="240" t="s">
        <v>39</v>
      </c>
      <c r="M2913" s="240" t="s">
        <v>6587</v>
      </c>
      <c r="N2913" s="192" t="s">
        <v>6655</v>
      </c>
      <c r="Q2913" s="240" t="s">
        <v>7046</v>
      </c>
      <c r="R2913" s="331">
        <v>7859</v>
      </c>
      <c r="S2913" s="240" t="s">
        <v>6541</v>
      </c>
      <c r="T2913" s="240" t="s">
        <v>6572</v>
      </c>
      <c r="U2913" s="240" t="s">
        <v>3719</v>
      </c>
      <c r="V2913" s="240">
        <v>100010001376</v>
      </c>
      <c r="AJ2913" s="198" t="str">
        <f t="shared" si="51"/>
        <v>-</v>
      </c>
      <c r="AK2913" s="230">
        <v>2017</v>
      </c>
      <c r="AL2913" s="552" t="s">
        <v>6795</v>
      </c>
    </row>
    <row r="2914" spans="2:38" x14ac:dyDescent="0.2">
      <c r="B2914" s="240">
        <v>10299580</v>
      </c>
      <c r="C2914" s="240" t="s">
        <v>31</v>
      </c>
      <c r="D2914" s="240" t="s">
        <v>32</v>
      </c>
      <c r="E2914" s="240" t="s">
        <v>6589</v>
      </c>
      <c r="F2914" s="240">
        <v>418107</v>
      </c>
      <c r="G2914" s="240" t="s">
        <v>6214</v>
      </c>
      <c r="H2914" s="240" t="s">
        <v>308</v>
      </c>
      <c r="I2914" s="240">
        <v>20400</v>
      </c>
      <c r="J2914" s="240" t="s">
        <v>4309</v>
      </c>
      <c r="K2914" s="240" t="s">
        <v>445</v>
      </c>
      <c r="L2914" s="240" t="s">
        <v>39</v>
      </c>
      <c r="M2914" s="240" t="s">
        <v>6587</v>
      </c>
      <c r="N2914" s="192" t="s">
        <v>6656</v>
      </c>
      <c r="Q2914" s="240" t="s">
        <v>7052</v>
      </c>
      <c r="R2914" s="331">
        <v>7860</v>
      </c>
      <c r="S2914" s="240" t="s">
        <v>6541</v>
      </c>
      <c r="T2914" s="240" t="s">
        <v>6572</v>
      </c>
      <c r="U2914" s="240" t="s">
        <v>3719</v>
      </c>
      <c r="V2914" s="240">
        <v>100010001376</v>
      </c>
      <c r="AJ2914" s="198" t="str">
        <f t="shared" si="51"/>
        <v>-</v>
      </c>
      <c r="AK2914" s="230">
        <v>2017</v>
      </c>
      <c r="AL2914" s="552" t="s">
        <v>6795</v>
      </c>
    </row>
    <row r="2915" spans="2:38" x14ac:dyDescent="0.2">
      <c r="B2915" s="240">
        <v>10305464</v>
      </c>
      <c r="C2915" s="240" t="s">
        <v>31</v>
      </c>
      <c r="D2915" s="240" t="s">
        <v>32</v>
      </c>
      <c r="E2915" s="240" t="s">
        <v>6338</v>
      </c>
      <c r="F2915" s="240">
        <v>418052</v>
      </c>
      <c r="G2915" s="240" t="s">
        <v>2766</v>
      </c>
      <c r="H2915" s="240" t="s">
        <v>252</v>
      </c>
      <c r="I2915" s="240">
        <v>110150</v>
      </c>
      <c r="J2915" s="240" t="s">
        <v>367</v>
      </c>
      <c r="K2915" s="240" t="s">
        <v>6590</v>
      </c>
      <c r="L2915" s="240" t="s">
        <v>39</v>
      </c>
      <c r="M2915" s="240" t="s">
        <v>6587</v>
      </c>
      <c r="N2915" s="192" t="s">
        <v>6652</v>
      </c>
      <c r="Q2915" s="240" t="s">
        <v>6949</v>
      </c>
      <c r="R2915" s="331">
        <v>7861</v>
      </c>
      <c r="S2915" s="240" t="s">
        <v>6541</v>
      </c>
      <c r="T2915" s="240" t="s">
        <v>6572</v>
      </c>
      <c r="U2915" s="240" t="s">
        <v>3719</v>
      </c>
      <c r="V2915" s="240">
        <v>100010001376</v>
      </c>
      <c r="AJ2915" s="198" t="str">
        <f t="shared" si="51"/>
        <v>-</v>
      </c>
      <c r="AK2915" s="230">
        <v>2017</v>
      </c>
      <c r="AL2915" s="552" t="s">
        <v>6795</v>
      </c>
    </row>
    <row r="2916" spans="2:38" x14ac:dyDescent="0.2">
      <c r="B2916" s="240">
        <v>10305465</v>
      </c>
      <c r="C2916" s="240" t="s">
        <v>31</v>
      </c>
      <c r="D2916" s="240" t="s">
        <v>32</v>
      </c>
      <c r="E2916" s="240" t="s">
        <v>6338</v>
      </c>
      <c r="F2916" s="240">
        <v>418052</v>
      </c>
      <c r="G2916" s="240" t="s">
        <v>2766</v>
      </c>
      <c r="H2916" s="240" t="s">
        <v>252</v>
      </c>
      <c r="I2916" s="240">
        <v>110450</v>
      </c>
      <c r="J2916" s="240" t="s">
        <v>367</v>
      </c>
      <c r="K2916" s="240" t="s">
        <v>6591</v>
      </c>
      <c r="L2916" s="240" t="s">
        <v>39</v>
      </c>
      <c r="M2916" s="240" t="s">
        <v>6587</v>
      </c>
      <c r="N2916" s="192" t="s">
        <v>6652</v>
      </c>
      <c r="Q2916" s="240" t="s">
        <v>6960</v>
      </c>
      <c r="R2916" s="331">
        <v>7862</v>
      </c>
      <c r="S2916" s="240" t="s">
        <v>6541</v>
      </c>
      <c r="T2916" s="240" t="s">
        <v>6572</v>
      </c>
      <c r="U2916" s="240" t="s">
        <v>3719</v>
      </c>
      <c r="V2916" s="240">
        <v>100010001376</v>
      </c>
      <c r="AJ2916" s="198" t="str">
        <f t="shared" si="51"/>
        <v>-</v>
      </c>
      <c r="AK2916" s="230">
        <v>2017</v>
      </c>
      <c r="AL2916" s="552" t="s">
        <v>6795</v>
      </c>
    </row>
    <row r="2917" spans="2:38" x14ac:dyDescent="0.2">
      <c r="B2917" s="240">
        <v>10305466</v>
      </c>
      <c r="C2917" s="240" t="s">
        <v>31</v>
      </c>
      <c r="D2917" s="240" t="s">
        <v>32</v>
      </c>
      <c r="E2917" s="240" t="s">
        <v>6338</v>
      </c>
      <c r="F2917" s="240">
        <v>418052</v>
      </c>
      <c r="G2917" s="240" t="s">
        <v>2766</v>
      </c>
      <c r="H2917" s="240" t="s">
        <v>252</v>
      </c>
      <c r="I2917" s="240">
        <v>110750</v>
      </c>
      <c r="J2917" s="240" t="s">
        <v>367</v>
      </c>
      <c r="K2917" s="240" t="s">
        <v>6592</v>
      </c>
      <c r="L2917" s="240" t="s">
        <v>39</v>
      </c>
      <c r="M2917" s="240" t="s">
        <v>6587</v>
      </c>
      <c r="N2917" s="192" t="s">
        <v>6652</v>
      </c>
      <c r="Q2917" s="240" t="s">
        <v>6945</v>
      </c>
      <c r="R2917" s="331">
        <v>7863</v>
      </c>
      <c r="S2917" s="240" t="s">
        <v>6541</v>
      </c>
      <c r="T2917" s="240" t="s">
        <v>6572</v>
      </c>
      <c r="U2917" s="240" t="s">
        <v>3719</v>
      </c>
      <c r="V2917" s="240">
        <v>100010001376</v>
      </c>
      <c r="AJ2917" s="198" t="str">
        <f t="shared" si="51"/>
        <v>-</v>
      </c>
      <c r="AK2917" s="230">
        <v>2017</v>
      </c>
      <c r="AL2917" s="552" t="s">
        <v>6795</v>
      </c>
    </row>
    <row r="2918" spans="2:38" x14ac:dyDescent="0.2">
      <c r="B2918" s="240">
        <v>10305467</v>
      </c>
      <c r="C2918" s="240" t="s">
        <v>31</v>
      </c>
      <c r="D2918" s="240" t="s">
        <v>32</v>
      </c>
      <c r="E2918" s="240" t="s">
        <v>6338</v>
      </c>
      <c r="F2918" s="240">
        <v>418052</v>
      </c>
      <c r="G2918" s="240" t="s">
        <v>2766</v>
      </c>
      <c r="H2918" s="240" t="s">
        <v>252</v>
      </c>
      <c r="I2918" s="240">
        <v>111050</v>
      </c>
      <c r="J2918" s="240" t="s">
        <v>367</v>
      </c>
      <c r="K2918" s="240" t="s">
        <v>6593</v>
      </c>
      <c r="L2918" s="240" t="s">
        <v>39</v>
      </c>
      <c r="M2918" s="240" t="s">
        <v>6587</v>
      </c>
      <c r="N2918" s="192" t="s">
        <v>6652</v>
      </c>
      <c r="Q2918" s="240" t="s">
        <v>6944</v>
      </c>
      <c r="R2918" s="331">
        <v>7864</v>
      </c>
      <c r="S2918" s="240" t="s">
        <v>6541</v>
      </c>
      <c r="T2918" s="240" t="s">
        <v>6572</v>
      </c>
      <c r="U2918" s="240" t="s">
        <v>3719</v>
      </c>
      <c r="V2918" s="240">
        <v>100010001376</v>
      </c>
      <c r="AJ2918" s="198" t="str">
        <f t="shared" si="51"/>
        <v>-</v>
      </c>
      <c r="AK2918" s="230">
        <v>2017</v>
      </c>
      <c r="AL2918" s="552" t="s">
        <v>6795</v>
      </c>
    </row>
    <row r="2919" spans="2:38" x14ac:dyDescent="0.2">
      <c r="B2919" s="240">
        <v>10295431</v>
      </c>
      <c r="C2919" s="240" t="s">
        <v>31</v>
      </c>
      <c r="D2919" s="240" t="s">
        <v>1939</v>
      </c>
      <c r="E2919" s="240" t="s">
        <v>6482</v>
      </c>
      <c r="F2919" s="240">
        <v>415483</v>
      </c>
      <c r="G2919" s="240" t="s">
        <v>6483</v>
      </c>
      <c r="H2919" s="240" t="s">
        <v>1963</v>
      </c>
      <c r="I2919" s="240">
        <v>145100</v>
      </c>
      <c r="J2919" s="240" t="s">
        <v>474</v>
      </c>
      <c r="K2919" s="240" t="s">
        <v>6594</v>
      </c>
      <c r="L2919" s="240" t="s">
        <v>39</v>
      </c>
      <c r="M2919" s="240" t="s">
        <v>6587</v>
      </c>
      <c r="N2919" s="192" t="s">
        <v>6647</v>
      </c>
      <c r="Q2919" s="240" t="s">
        <v>6954</v>
      </c>
      <c r="R2919" s="331">
        <v>7865</v>
      </c>
      <c r="S2919" s="240" t="s">
        <v>6541</v>
      </c>
      <c r="T2919" s="240" t="s">
        <v>6572</v>
      </c>
      <c r="U2919" s="240" t="s">
        <v>3719</v>
      </c>
      <c r="V2919" s="240">
        <v>100010001376</v>
      </c>
      <c r="AJ2919" s="198" t="str">
        <f t="shared" si="51"/>
        <v>-</v>
      </c>
      <c r="AK2919" s="230">
        <v>2017</v>
      </c>
      <c r="AL2919" s="552" t="s">
        <v>6795</v>
      </c>
    </row>
    <row r="2920" spans="2:38" x14ac:dyDescent="0.2">
      <c r="B2920" s="240">
        <v>10295432</v>
      </c>
      <c r="C2920" s="240" t="s">
        <v>31</v>
      </c>
      <c r="D2920" s="240" t="s">
        <v>1939</v>
      </c>
      <c r="E2920" s="240" t="s">
        <v>6482</v>
      </c>
      <c r="F2920" s="240">
        <v>415483</v>
      </c>
      <c r="G2920" s="240" t="s">
        <v>6483</v>
      </c>
      <c r="H2920" s="240" t="s">
        <v>1963</v>
      </c>
      <c r="I2920" s="240">
        <v>145200</v>
      </c>
      <c r="J2920" s="240" t="s">
        <v>474</v>
      </c>
      <c r="K2920" s="240" t="s">
        <v>6595</v>
      </c>
      <c r="L2920" s="240" t="s">
        <v>39</v>
      </c>
      <c r="M2920" s="240" t="s">
        <v>6587</v>
      </c>
      <c r="N2920" s="192" t="s">
        <v>6647</v>
      </c>
      <c r="Q2920" s="240" t="s">
        <v>7045</v>
      </c>
      <c r="R2920" s="331">
        <v>7866</v>
      </c>
      <c r="S2920" s="240" t="s">
        <v>6541</v>
      </c>
      <c r="T2920" s="240" t="s">
        <v>6572</v>
      </c>
      <c r="U2920" s="240" t="s">
        <v>3719</v>
      </c>
      <c r="V2920" s="240">
        <v>100010001376</v>
      </c>
      <c r="AJ2920" s="198" t="str">
        <f t="shared" si="51"/>
        <v>-</v>
      </c>
      <c r="AK2920" s="230">
        <v>2017</v>
      </c>
      <c r="AL2920" s="552" t="s">
        <v>6795</v>
      </c>
    </row>
    <row r="2921" spans="2:38" x14ac:dyDescent="0.2">
      <c r="B2921" s="240">
        <v>10299529</v>
      </c>
      <c r="C2921" s="240" t="s">
        <v>31</v>
      </c>
      <c r="D2921" s="240" t="s">
        <v>1242</v>
      </c>
      <c r="E2921" s="240" t="s">
        <v>6596</v>
      </c>
      <c r="F2921" s="240">
        <v>413295</v>
      </c>
      <c r="G2921" s="240" t="s">
        <v>6597</v>
      </c>
      <c r="H2921" s="240" t="s">
        <v>431</v>
      </c>
      <c r="I2921" s="240">
        <v>13100</v>
      </c>
      <c r="J2921" s="240" t="s">
        <v>496</v>
      </c>
      <c r="K2921" s="240" t="s">
        <v>6598</v>
      </c>
      <c r="L2921" s="240" t="s">
        <v>39</v>
      </c>
      <c r="M2921" s="240" t="s">
        <v>6599</v>
      </c>
      <c r="N2921" s="192" t="s">
        <v>6641</v>
      </c>
      <c r="Q2921" s="240" t="s">
        <v>7061</v>
      </c>
      <c r="R2921" s="331">
        <v>7867</v>
      </c>
      <c r="S2921" s="240" t="s">
        <v>6541</v>
      </c>
      <c r="T2921" s="240" t="s">
        <v>6572</v>
      </c>
      <c r="U2921" s="240" t="s">
        <v>3719</v>
      </c>
      <c r="V2921" s="240">
        <v>100010001376</v>
      </c>
      <c r="AJ2921" s="198" t="str">
        <f t="shared" si="51"/>
        <v>-</v>
      </c>
      <c r="AK2921" s="230">
        <v>2017</v>
      </c>
      <c r="AL2921" s="552" t="s">
        <v>6795</v>
      </c>
    </row>
    <row r="2922" spans="2:38" x14ac:dyDescent="0.2">
      <c r="B2922" s="240">
        <v>10302230</v>
      </c>
      <c r="C2922" s="240" t="s">
        <v>31</v>
      </c>
      <c r="D2922" s="240" t="s">
        <v>1242</v>
      </c>
      <c r="E2922" s="240" t="s">
        <v>6596</v>
      </c>
      <c r="F2922" s="240">
        <v>413295</v>
      </c>
      <c r="G2922" s="240" t="s">
        <v>6597</v>
      </c>
      <c r="H2922" s="240" t="s">
        <v>431</v>
      </c>
      <c r="I2922" s="240">
        <v>20901</v>
      </c>
      <c r="J2922" s="240" t="s">
        <v>486</v>
      </c>
      <c r="K2922" s="240" t="s">
        <v>553</v>
      </c>
      <c r="L2922" s="240" t="s">
        <v>39</v>
      </c>
      <c r="M2922" s="240" t="s">
        <v>6599</v>
      </c>
      <c r="N2922" s="192" t="s">
        <v>6648</v>
      </c>
      <c r="Q2922" s="240" t="s">
        <v>6946</v>
      </c>
      <c r="R2922" s="331">
        <v>7868</v>
      </c>
      <c r="S2922" s="240" t="s">
        <v>6541</v>
      </c>
      <c r="T2922" s="240" t="s">
        <v>6572</v>
      </c>
      <c r="U2922" s="240" t="s">
        <v>3719</v>
      </c>
      <c r="V2922" s="240">
        <v>100010001376</v>
      </c>
      <c r="AJ2922" s="198" t="str">
        <f t="shared" si="51"/>
        <v>-</v>
      </c>
      <c r="AK2922" s="230">
        <v>2017</v>
      </c>
      <c r="AL2922" s="552" t="s">
        <v>6795</v>
      </c>
    </row>
    <row r="2923" spans="2:38" x14ac:dyDescent="0.2">
      <c r="B2923" s="240">
        <v>10299434</v>
      </c>
      <c r="C2923" s="240" t="s">
        <v>31</v>
      </c>
      <c r="D2923" s="240" t="s">
        <v>32</v>
      </c>
      <c r="E2923" s="240" t="s">
        <v>6600</v>
      </c>
      <c r="F2923" s="240">
        <v>413815</v>
      </c>
      <c r="G2923" s="240" t="s">
        <v>2947</v>
      </c>
      <c r="H2923" s="240" t="s">
        <v>321</v>
      </c>
      <c r="I2923" s="240">
        <v>21100</v>
      </c>
      <c r="J2923" s="240" t="s">
        <v>290</v>
      </c>
      <c r="K2923" s="240" t="s">
        <v>413</v>
      </c>
      <c r="L2923" s="240" t="s">
        <v>39</v>
      </c>
      <c r="M2923" s="240" t="s">
        <v>6599</v>
      </c>
      <c r="N2923" s="192" t="s">
        <v>6644</v>
      </c>
      <c r="Q2923" s="240" t="s">
        <v>6956</v>
      </c>
      <c r="R2923" s="331">
        <v>7869</v>
      </c>
      <c r="S2923" s="240" t="s">
        <v>6541</v>
      </c>
      <c r="T2923" s="240" t="s">
        <v>6572</v>
      </c>
      <c r="U2923" s="240" t="s">
        <v>3719</v>
      </c>
      <c r="V2923" s="240">
        <v>100010001376</v>
      </c>
      <c r="AJ2923" s="198" t="str">
        <f t="shared" si="51"/>
        <v>-</v>
      </c>
      <c r="AK2923" s="230">
        <v>2017</v>
      </c>
      <c r="AL2923" s="552" t="s">
        <v>6795</v>
      </c>
    </row>
    <row r="2924" spans="2:38" x14ac:dyDescent="0.2">
      <c r="B2924" s="240">
        <v>10299442</v>
      </c>
      <c r="C2924" s="240" t="s">
        <v>31</v>
      </c>
      <c r="D2924" s="240" t="s">
        <v>32</v>
      </c>
      <c r="E2924" s="240" t="s">
        <v>6600</v>
      </c>
      <c r="F2924" s="240">
        <v>413815</v>
      </c>
      <c r="G2924" s="240" t="s">
        <v>2947</v>
      </c>
      <c r="H2924" s="240" t="s">
        <v>321</v>
      </c>
      <c r="I2924" s="240">
        <v>27100</v>
      </c>
      <c r="J2924" s="240" t="s">
        <v>1143</v>
      </c>
      <c r="K2924" s="240" t="s">
        <v>1144</v>
      </c>
      <c r="L2924" s="240" t="s">
        <v>39</v>
      </c>
      <c r="M2924" s="240" t="s">
        <v>6599</v>
      </c>
      <c r="N2924" s="192" t="s">
        <v>6640</v>
      </c>
      <c r="Q2924" s="240" t="s">
        <v>6933</v>
      </c>
      <c r="R2924" s="331">
        <v>7870</v>
      </c>
      <c r="S2924" s="240" t="s">
        <v>6541</v>
      </c>
      <c r="T2924" s="240" t="s">
        <v>6572</v>
      </c>
      <c r="U2924" s="240" t="s">
        <v>3719</v>
      </c>
      <c r="V2924" s="240">
        <v>100010001376</v>
      </c>
      <c r="AJ2924" s="198" t="str">
        <f t="shared" si="51"/>
        <v>-</v>
      </c>
      <c r="AK2924" s="230">
        <v>2017</v>
      </c>
      <c r="AL2924" s="552" t="s">
        <v>6795</v>
      </c>
    </row>
    <row r="2925" spans="2:38" x14ac:dyDescent="0.2">
      <c r="B2925" s="240">
        <v>10291531</v>
      </c>
      <c r="C2925" s="240" t="s">
        <v>31</v>
      </c>
      <c r="D2925" s="240" t="s">
        <v>32</v>
      </c>
      <c r="E2925" s="240" t="s">
        <v>6338</v>
      </c>
      <c r="F2925" s="240">
        <v>418052</v>
      </c>
      <c r="G2925" s="240" t="s">
        <v>2766</v>
      </c>
      <c r="H2925" s="240" t="s">
        <v>252</v>
      </c>
      <c r="I2925" s="240">
        <v>10500</v>
      </c>
      <c r="J2925" s="240" t="s">
        <v>207</v>
      </c>
      <c r="K2925" s="240" t="s">
        <v>3422</v>
      </c>
      <c r="L2925" s="240" t="s">
        <v>39</v>
      </c>
      <c r="M2925" s="240" t="s">
        <v>6599</v>
      </c>
      <c r="N2925" s="192" t="s">
        <v>3301</v>
      </c>
      <c r="Q2925" s="240" t="s">
        <v>6774</v>
      </c>
      <c r="R2925" s="331">
        <v>7871</v>
      </c>
      <c r="S2925" s="240" t="s">
        <v>6541</v>
      </c>
      <c r="T2925" s="240" t="s">
        <v>6572</v>
      </c>
      <c r="U2925" s="240" t="s">
        <v>3719</v>
      </c>
      <c r="V2925" s="240">
        <v>100010001376</v>
      </c>
      <c r="AJ2925" s="198" t="str">
        <f t="shared" si="51"/>
        <v>-</v>
      </c>
      <c r="AK2925" s="230">
        <v>2017</v>
      </c>
      <c r="AL2925" s="552" t="s">
        <v>6795</v>
      </c>
    </row>
    <row r="2926" spans="2:38" x14ac:dyDescent="0.2">
      <c r="B2926" s="240">
        <v>10307427</v>
      </c>
      <c r="C2926" s="240" t="s">
        <v>31</v>
      </c>
      <c r="D2926" s="240" t="s">
        <v>32</v>
      </c>
      <c r="E2926" s="240" t="s">
        <v>6338</v>
      </c>
      <c r="F2926" s="240">
        <v>418052</v>
      </c>
      <c r="G2926" s="240" t="s">
        <v>2766</v>
      </c>
      <c r="H2926" s="240" t="s">
        <v>252</v>
      </c>
      <c r="I2926" s="240">
        <v>15801</v>
      </c>
      <c r="J2926" s="240" t="s">
        <v>474</v>
      </c>
      <c r="K2926" s="240" t="s">
        <v>1080</v>
      </c>
      <c r="L2926" s="240" t="s">
        <v>39</v>
      </c>
      <c r="M2926" s="240" t="s">
        <v>6599</v>
      </c>
      <c r="N2926" s="192" t="s">
        <v>6641</v>
      </c>
      <c r="Q2926" s="240" t="s">
        <v>6948</v>
      </c>
      <c r="R2926" s="331">
        <v>7872</v>
      </c>
      <c r="S2926" s="240" t="s">
        <v>6541</v>
      </c>
      <c r="T2926" s="240" t="s">
        <v>6572</v>
      </c>
      <c r="U2926" s="240" t="s">
        <v>3719</v>
      </c>
      <c r="V2926" s="240">
        <v>100010001376</v>
      </c>
      <c r="AJ2926" s="198" t="str">
        <f t="shared" si="51"/>
        <v>-</v>
      </c>
      <c r="AK2926" s="230">
        <v>2017</v>
      </c>
      <c r="AL2926" s="552" t="s">
        <v>6795</v>
      </c>
    </row>
    <row r="2927" spans="2:38" x14ac:dyDescent="0.2">
      <c r="B2927" s="240">
        <v>10291073</v>
      </c>
      <c r="C2927" s="240" t="s">
        <v>31</v>
      </c>
      <c r="D2927" s="240" t="s">
        <v>32</v>
      </c>
      <c r="E2927" s="240" t="s">
        <v>6338</v>
      </c>
      <c r="F2927" s="240">
        <v>418052</v>
      </c>
      <c r="G2927" s="240" t="s">
        <v>2766</v>
      </c>
      <c r="H2927" s="240" t="s">
        <v>252</v>
      </c>
      <c r="I2927" s="240">
        <v>29400</v>
      </c>
      <c r="J2927" s="240" t="s">
        <v>356</v>
      </c>
      <c r="K2927" s="240" t="s">
        <v>357</v>
      </c>
      <c r="L2927" s="240" t="s">
        <v>39</v>
      </c>
      <c r="M2927" s="240" t="s">
        <v>6599</v>
      </c>
      <c r="N2927" s="192" t="s">
        <v>6641</v>
      </c>
      <c r="Q2927" s="240" t="s">
        <v>6952</v>
      </c>
      <c r="R2927" s="331">
        <v>7873</v>
      </c>
      <c r="S2927" s="240" t="s">
        <v>6541</v>
      </c>
      <c r="T2927" s="240" t="s">
        <v>6572</v>
      </c>
      <c r="U2927" s="240" t="s">
        <v>3719</v>
      </c>
      <c r="V2927" s="240">
        <v>100010001376</v>
      </c>
      <c r="AJ2927" s="198" t="str">
        <f t="shared" si="51"/>
        <v>-</v>
      </c>
      <c r="AK2927" s="230">
        <v>2017</v>
      </c>
      <c r="AL2927" s="552" t="s">
        <v>6795</v>
      </c>
    </row>
    <row r="2928" spans="2:38" x14ac:dyDescent="0.2">
      <c r="B2928" s="240">
        <v>10302968</v>
      </c>
      <c r="C2928" s="240" t="s">
        <v>31</v>
      </c>
      <c r="D2928" s="240" t="s">
        <v>32</v>
      </c>
      <c r="E2928" s="240" t="s">
        <v>6338</v>
      </c>
      <c r="F2928" s="240">
        <v>418052</v>
      </c>
      <c r="G2928" s="240" t="s">
        <v>2766</v>
      </c>
      <c r="H2928" s="240" t="s">
        <v>252</v>
      </c>
      <c r="I2928" s="240">
        <v>29601</v>
      </c>
      <c r="J2928" s="240" t="s">
        <v>4125</v>
      </c>
      <c r="K2928" s="240" t="s">
        <v>1355</v>
      </c>
      <c r="L2928" s="240" t="s">
        <v>39</v>
      </c>
      <c r="M2928" s="240" t="s">
        <v>6599</v>
      </c>
      <c r="N2928" s="192" t="s">
        <v>6641</v>
      </c>
      <c r="Q2928" s="240" t="s">
        <v>6961</v>
      </c>
      <c r="R2928" s="331">
        <v>7874</v>
      </c>
      <c r="S2928" s="240" t="s">
        <v>6541</v>
      </c>
      <c r="T2928" s="240" t="s">
        <v>6572</v>
      </c>
      <c r="U2928" s="240" t="s">
        <v>3719</v>
      </c>
      <c r="V2928" s="240">
        <v>100010001376</v>
      </c>
      <c r="AJ2928" s="198" t="str">
        <f t="shared" si="51"/>
        <v>-</v>
      </c>
      <c r="AK2928" s="230">
        <v>2017</v>
      </c>
      <c r="AL2928" s="552" t="s">
        <v>6795</v>
      </c>
    </row>
    <row r="2929" spans="2:38" x14ac:dyDescent="0.2">
      <c r="B2929" s="240">
        <v>10291555</v>
      </c>
      <c r="C2929" s="240" t="s">
        <v>31</v>
      </c>
      <c r="D2929" s="240" t="s">
        <v>32</v>
      </c>
      <c r="E2929" s="240" t="s">
        <v>6338</v>
      </c>
      <c r="F2929" s="240">
        <v>418052</v>
      </c>
      <c r="G2929" s="240" t="s">
        <v>2766</v>
      </c>
      <c r="H2929" s="240" t="s">
        <v>252</v>
      </c>
      <c r="I2929" s="240">
        <v>35600</v>
      </c>
      <c r="J2929" s="240" t="s">
        <v>4302</v>
      </c>
      <c r="K2929" s="240" t="s">
        <v>950</v>
      </c>
      <c r="L2929" s="240" t="s">
        <v>39</v>
      </c>
      <c r="M2929" s="240" t="s">
        <v>6599</v>
      </c>
      <c r="N2929" s="192" t="s">
        <v>3301</v>
      </c>
      <c r="Q2929" s="240" t="s">
        <v>6925</v>
      </c>
      <c r="R2929" s="331">
        <v>7875</v>
      </c>
      <c r="S2929" s="240" t="s">
        <v>6541</v>
      </c>
      <c r="T2929" s="240" t="s">
        <v>6572</v>
      </c>
      <c r="U2929" s="240" t="s">
        <v>3719</v>
      </c>
      <c r="V2929" s="240">
        <v>100010001376</v>
      </c>
      <c r="AJ2929" s="198" t="str">
        <f t="shared" si="51"/>
        <v>-</v>
      </c>
      <c r="AK2929" s="230">
        <v>2017</v>
      </c>
      <c r="AL2929" s="552" t="s">
        <v>6795</v>
      </c>
    </row>
    <row r="2930" spans="2:38" x14ac:dyDescent="0.2">
      <c r="B2930" s="240">
        <v>10291556</v>
      </c>
      <c r="C2930" s="240" t="s">
        <v>31</v>
      </c>
      <c r="D2930" s="240" t="s">
        <v>32</v>
      </c>
      <c r="E2930" s="240" t="s">
        <v>6338</v>
      </c>
      <c r="F2930" s="240">
        <v>418052</v>
      </c>
      <c r="G2930" s="240" t="s">
        <v>2766</v>
      </c>
      <c r="H2930" s="240" t="s">
        <v>252</v>
      </c>
      <c r="I2930" s="240">
        <v>42000</v>
      </c>
      <c r="J2930" s="240" t="s">
        <v>4309</v>
      </c>
      <c r="K2930" s="240" t="s">
        <v>445</v>
      </c>
      <c r="L2930" s="240" t="s">
        <v>39</v>
      </c>
      <c r="M2930" s="240" t="s">
        <v>6599</v>
      </c>
      <c r="N2930" s="192" t="s">
        <v>6657</v>
      </c>
      <c r="Q2930" s="240" t="s">
        <v>7059</v>
      </c>
      <c r="R2930" s="331">
        <v>7876</v>
      </c>
      <c r="S2930" s="240" t="s">
        <v>6541</v>
      </c>
      <c r="T2930" s="240" t="s">
        <v>6572</v>
      </c>
      <c r="U2930" s="240" t="s">
        <v>3719</v>
      </c>
      <c r="V2930" s="240">
        <v>100010001376</v>
      </c>
      <c r="AJ2930" s="198" t="str">
        <f t="shared" si="51"/>
        <v>-</v>
      </c>
      <c r="AK2930" s="230">
        <v>2017</v>
      </c>
      <c r="AL2930" s="552" t="s">
        <v>6795</v>
      </c>
    </row>
    <row r="2931" spans="2:38" x14ac:dyDescent="0.2">
      <c r="B2931" s="240">
        <v>10291300</v>
      </c>
      <c r="C2931" s="240" t="s">
        <v>31</v>
      </c>
      <c r="D2931" s="240" t="s">
        <v>32</v>
      </c>
      <c r="E2931" s="240" t="s">
        <v>6338</v>
      </c>
      <c r="F2931" s="240">
        <v>418052</v>
      </c>
      <c r="G2931" s="240" t="s">
        <v>2766</v>
      </c>
      <c r="H2931" s="240" t="s">
        <v>252</v>
      </c>
      <c r="I2931" s="240">
        <v>103100</v>
      </c>
      <c r="J2931" s="240" t="s">
        <v>486</v>
      </c>
      <c r="K2931" s="240" t="s">
        <v>553</v>
      </c>
      <c r="L2931" s="240" t="s">
        <v>39</v>
      </c>
      <c r="M2931" s="240" t="s">
        <v>6599</v>
      </c>
      <c r="N2931" s="192" t="s">
        <v>6641</v>
      </c>
      <c r="Q2931" s="240" t="s">
        <v>6955</v>
      </c>
      <c r="R2931" s="331">
        <v>7877</v>
      </c>
      <c r="S2931" s="240" t="s">
        <v>6541</v>
      </c>
      <c r="T2931" s="240" t="s">
        <v>6572</v>
      </c>
      <c r="U2931" s="240" t="s">
        <v>3719</v>
      </c>
      <c r="V2931" s="240">
        <v>100010001376</v>
      </c>
      <c r="AJ2931" s="198" t="str">
        <f t="shared" si="51"/>
        <v>-</v>
      </c>
      <c r="AK2931" s="230">
        <v>2017</v>
      </c>
      <c r="AL2931" s="552" t="s">
        <v>6795</v>
      </c>
    </row>
    <row r="2932" spans="2:38" x14ac:dyDescent="0.2">
      <c r="B2932" s="240">
        <v>10302969</v>
      </c>
      <c r="C2932" s="240" t="s">
        <v>31</v>
      </c>
      <c r="D2932" s="240" t="s">
        <v>32</v>
      </c>
      <c r="E2932" s="240" t="s">
        <v>6338</v>
      </c>
      <c r="F2932" s="240">
        <v>418052</v>
      </c>
      <c r="G2932" s="240" t="s">
        <v>2766</v>
      </c>
      <c r="H2932" s="240" t="s">
        <v>252</v>
      </c>
      <c r="I2932" s="240">
        <v>103801</v>
      </c>
      <c r="J2932" s="240" t="s">
        <v>491</v>
      </c>
      <c r="K2932" s="240" t="s">
        <v>549</v>
      </c>
      <c r="L2932" s="240" t="s">
        <v>39</v>
      </c>
      <c r="M2932" s="240" t="s">
        <v>6599</v>
      </c>
      <c r="N2932" s="192" t="s">
        <v>6641</v>
      </c>
      <c r="Q2932" s="240" t="s">
        <v>7130</v>
      </c>
      <c r="R2932" s="331">
        <v>7878</v>
      </c>
      <c r="S2932" s="240" t="s">
        <v>6541</v>
      </c>
      <c r="T2932" s="240" t="s">
        <v>6572</v>
      </c>
      <c r="U2932" s="240" t="s">
        <v>3719</v>
      </c>
      <c r="V2932" s="240">
        <v>100010001376</v>
      </c>
      <c r="AJ2932" s="198" t="str">
        <f t="shared" si="51"/>
        <v>-</v>
      </c>
      <c r="AK2932" s="230">
        <v>2017</v>
      </c>
      <c r="AL2932" s="552" t="s">
        <v>6795</v>
      </c>
    </row>
    <row r="2933" spans="2:38" x14ac:dyDescent="0.2">
      <c r="B2933" s="240">
        <v>10302970</v>
      </c>
      <c r="C2933" s="240" t="s">
        <v>31</v>
      </c>
      <c r="D2933" s="240" t="s">
        <v>32</v>
      </c>
      <c r="E2933" s="240" t="s">
        <v>6338</v>
      </c>
      <c r="F2933" s="240">
        <v>418052</v>
      </c>
      <c r="G2933" s="240" t="s">
        <v>2766</v>
      </c>
      <c r="H2933" s="240" t="s">
        <v>252</v>
      </c>
      <c r="I2933" s="240">
        <v>111801</v>
      </c>
      <c r="J2933" s="240" t="s">
        <v>491</v>
      </c>
      <c r="K2933" s="240" t="s">
        <v>549</v>
      </c>
      <c r="L2933" s="240" t="s">
        <v>39</v>
      </c>
      <c r="M2933" s="240" t="s">
        <v>6599</v>
      </c>
      <c r="N2933" s="192" t="s">
        <v>6641</v>
      </c>
      <c r="Q2933" s="240" t="s">
        <v>7124</v>
      </c>
      <c r="R2933" s="331">
        <v>7879</v>
      </c>
      <c r="S2933" s="240" t="s">
        <v>6541</v>
      </c>
      <c r="T2933" s="240" t="s">
        <v>6572</v>
      </c>
      <c r="U2933" s="240" t="s">
        <v>3719</v>
      </c>
      <c r="V2933" s="240">
        <v>100010001376</v>
      </c>
      <c r="AJ2933" s="198" t="str">
        <f t="shared" si="51"/>
        <v>-</v>
      </c>
      <c r="AK2933" s="230">
        <v>2017</v>
      </c>
      <c r="AL2933" s="552" t="s">
        <v>6795</v>
      </c>
    </row>
    <row r="2934" spans="2:38" x14ac:dyDescent="0.2">
      <c r="B2934" s="240">
        <v>10291484</v>
      </c>
      <c r="C2934" s="240" t="s">
        <v>31</v>
      </c>
      <c r="D2934" s="240" t="s">
        <v>32</v>
      </c>
      <c r="E2934" s="240" t="s">
        <v>6338</v>
      </c>
      <c r="F2934" s="240">
        <v>418052</v>
      </c>
      <c r="G2934" s="240" t="s">
        <v>2766</v>
      </c>
      <c r="H2934" s="240" t="s">
        <v>252</v>
      </c>
      <c r="I2934" s="240">
        <v>201100</v>
      </c>
      <c r="J2934" s="240" t="s">
        <v>474</v>
      </c>
      <c r="K2934" s="240" t="s">
        <v>6601</v>
      </c>
      <c r="L2934" s="240" t="s">
        <v>39</v>
      </c>
      <c r="M2934" s="240" t="s">
        <v>6599</v>
      </c>
      <c r="N2934" s="192" t="s">
        <v>6641</v>
      </c>
      <c r="Q2934" s="240" t="s">
        <v>6957</v>
      </c>
      <c r="R2934" s="331">
        <v>7880</v>
      </c>
      <c r="S2934" s="240" t="s">
        <v>6541</v>
      </c>
      <c r="T2934" s="240" t="s">
        <v>6572</v>
      </c>
      <c r="U2934" s="240" t="s">
        <v>3719</v>
      </c>
      <c r="V2934" s="240">
        <v>100010001376</v>
      </c>
      <c r="AJ2934" s="198" t="str">
        <f t="shared" si="51"/>
        <v>-</v>
      </c>
      <c r="AK2934" s="230">
        <v>2017</v>
      </c>
      <c r="AL2934" s="552" t="s">
        <v>6795</v>
      </c>
    </row>
    <row r="2935" spans="2:38" x14ac:dyDescent="0.2">
      <c r="B2935" s="240">
        <v>10291522</v>
      </c>
      <c r="C2935" s="240" t="s">
        <v>31</v>
      </c>
      <c r="D2935" s="240" t="s">
        <v>32</v>
      </c>
      <c r="E2935" s="240" t="s">
        <v>6338</v>
      </c>
      <c r="F2935" s="240">
        <v>418052</v>
      </c>
      <c r="G2935" s="240" t="s">
        <v>2766</v>
      </c>
      <c r="H2935" s="240" t="s">
        <v>252</v>
      </c>
      <c r="I2935" s="240">
        <v>241500</v>
      </c>
      <c r="J2935" s="240" t="s">
        <v>474</v>
      </c>
      <c r="K2935" s="240" t="s">
        <v>6602</v>
      </c>
      <c r="L2935" s="240" t="s">
        <v>39</v>
      </c>
      <c r="M2935" s="240" t="s">
        <v>6599</v>
      </c>
      <c r="N2935" s="192" t="s">
        <v>6641</v>
      </c>
      <c r="Q2935" s="240" t="s">
        <v>6953</v>
      </c>
      <c r="R2935" s="331">
        <v>7881</v>
      </c>
      <c r="S2935" s="240" t="s">
        <v>6541</v>
      </c>
      <c r="T2935" s="240" t="s">
        <v>6572</v>
      </c>
      <c r="U2935" s="240" t="s">
        <v>3719</v>
      </c>
      <c r="V2935" s="240">
        <v>100010001376</v>
      </c>
      <c r="AJ2935" s="198" t="str">
        <f t="shared" si="51"/>
        <v>-</v>
      </c>
      <c r="AK2935" s="230">
        <v>2017</v>
      </c>
      <c r="AL2935" s="552" t="s">
        <v>6795</v>
      </c>
    </row>
    <row r="2936" spans="2:38" x14ac:dyDescent="0.2">
      <c r="B2936" s="240">
        <v>10285791</v>
      </c>
      <c r="C2936" s="240" t="s">
        <v>31</v>
      </c>
      <c r="D2936" s="240" t="s">
        <v>1939</v>
      </c>
      <c r="E2936" s="240" t="s">
        <v>6482</v>
      </c>
      <c r="F2936" s="240">
        <v>415483</v>
      </c>
      <c r="G2936" s="240" t="s">
        <v>6483</v>
      </c>
      <c r="H2936" s="240" t="s">
        <v>1963</v>
      </c>
      <c r="I2936" s="240">
        <v>35100</v>
      </c>
      <c r="J2936" s="240" t="s">
        <v>474</v>
      </c>
      <c r="K2936" s="240" t="s">
        <v>6603</v>
      </c>
      <c r="L2936" s="240" t="s">
        <v>39</v>
      </c>
      <c r="M2936" s="240" t="s">
        <v>6599</v>
      </c>
      <c r="N2936" s="192" t="s">
        <v>6641</v>
      </c>
      <c r="Q2936" s="240" t="s">
        <v>6927</v>
      </c>
      <c r="R2936" s="331">
        <v>7882</v>
      </c>
      <c r="S2936" s="240" t="s">
        <v>6541</v>
      </c>
      <c r="T2936" s="240" t="s">
        <v>6572</v>
      </c>
      <c r="U2936" s="240" t="s">
        <v>3719</v>
      </c>
      <c r="V2936" s="240">
        <v>100010001376</v>
      </c>
      <c r="AJ2936" s="198" t="str">
        <f t="shared" si="51"/>
        <v>-</v>
      </c>
      <c r="AK2936" s="230">
        <v>2017</v>
      </c>
      <c r="AL2936" s="552" t="s">
        <v>6795</v>
      </c>
    </row>
    <row r="2937" spans="2:38" x14ac:dyDescent="0.2">
      <c r="B2937" s="240">
        <v>10303506</v>
      </c>
      <c r="C2937" s="240" t="s">
        <v>31</v>
      </c>
      <c r="D2937" s="240" t="s">
        <v>32</v>
      </c>
      <c r="E2937" s="240" t="s">
        <v>6580</v>
      </c>
      <c r="F2937" s="240">
        <v>408632</v>
      </c>
      <c r="G2937" s="240" t="s">
        <v>5083</v>
      </c>
      <c r="H2937" s="240" t="s">
        <v>409</v>
      </c>
      <c r="I2937" s="240">
        <v>23000</v>
      </c>
      <c r="J2937" s="240" t="s">
        <v>1143</v>
      </c>
      <c r="K2937" s="240" t="s">
        <v>1144</v>
      </c>
      <c r="L2937" s="240" t="s">
        <v>39</v>
      </c>
      <c r="M2937" s="240" t="s">
        <v>6599</v>
      </c>
      <c r="N2937" s="192" t="s">
        <v>3301</v>
      </c>
      <c r="Q2937" s="240" t="s">
        <v>6772</v>
      </c>
      <c r="R2937" s="331">
        <v>7883</v>
      </c>
      <c r="S2937" s="240" t="s">
        <v>6541</v>
      </c>
      <c r="T2937" s="240" t="s">
        <v>6572</v>
      </c>
      <c r="U2937" s="240" t="s">
        <v>3719</v>
      </c>
      <c r="V2937" s="240">
        <v>100010001376</v>
      </c>
      <c r="AJ2937" s="198" t="str">
        <f t="shared" si="51"/>
        <v>-</v>
      </c>
      <c r="AK2937" s="230">
        <v>2017</v>
      </c>
      <c r="AL2937" s="552" t="s">
        <v>6795</v>
      </c>
    </row>
    <row r="2938" spans="2:38" x14ac:dyDescent="0.2">
      <c r="B2938" s="240">
        <v>10303087</v>
      </c>
      <c r="C2938" s="240" t="s">
        <v>31</v>
      </c>
      <c r="D2938" s="240" t="s">
        <v>32</v>
      </c>
      <c r="E2938" s="240" t="s">
        <v>6580</v>
      </c>
      <c r="F2938" s="240">
        <v>408632</v>
      </c>
      <c r="G2938" s="240" t="s">
        <v>5083</v>
      </c>
      <c r="H2938" s="240" t="s">
        <v>409</v>
      </c>
      <c r="I2938" s="240">
        <v>23200</v>
      </c>
      <c r="J2938" s="240" t="s">
        <v>356</v>
      </c>
      <c r="K2938" s="240" t="s">
        <v>357</v>
      </c>
      <c r="L2938" s="240" t="s">
        <v>39</v>
      </c>
      <c r="M2938" s="240" t="s">
        <v>6599</v>
      </c>
      <c r="N2938" s="192" t="s">
        <v>6648</v>
      </c>
      <c r="Q2938" s="240" t="s">
        <v>7159</v>
      </c>
      <c r="R2938" s="331">
        <v>7884</v>
      </c>
      <c r="S2938" s="240" t="s">
        <v>6541</v>
      </c>
      <c r="T2938" s="240" t="s">
        <v>6572</v>
      </c>
      <c r="U2938" s="240" t="s">
        <v>3719</v>
      </c>
      <c r="V2938" s="240">
        <v>100010001376</v>
      </c>
      <c r="AJ2938" s="198" t="str">
        <f t="shared" si="51"/>
        <v>-</v>
      </c>
      <c r="AK2938" s="230">
        <v>2017</v>
      </c>
      <c r="AL2938" s="552" t="s">
        <v>6795</v>
      </c>
    </row>
    <row r="2939" spans="2:38" x14ac:dyDescent="0.2">
      <c r="B2939" s="240">
        <v>10303089</v>
      </c>
      <c r="C2939" s="240" t="s">
        <v>31</v>
      </c>
      <c r="D2939" s="240" t="s">
        <v>32</v>
      </c>
      <c r="E2939" s="240" t="s">
        <v>6580</v>
      </c>
      <c r="F2939" s="240">
        <v>408632</v>
      </c>
      <c r="G2939" s="240" t="s">
        <v>5083</v>
      </c>
      <c r="H2939" s="240" t="s">
        <v>409</v>
      </c>
      <c r="I2939" s="240">
        <v>23400</v>
      </c>
      <c r="J2939" s="240" t="s">
        <v>491</v>
      </c>
      <c r="K2939" s="240" t="s">
        <v>549</v>
      </c>
      <c r="L2939" s="240" t="s">
        <v>39</v>
      </c>
      <c r="M2939" s="240" t="s">
        <v>6599</v>
      </c>
      <c r="N2939" s="192" t="s">
        <v>6648</v>
      </c>
      <c r="Q2939" s="240" t="s">
        <v>7057</v>
      </c>
      <c r="R2939" s="331">
        <v>7885</v>
      </c>
      <c r="S2939" s="240" t="s">
        <v>6541</v>
      </c>
      <c r="T2939" s="240" t="s">
        <v>6572</v>
      </c>
      <c r="U2939" s="240" t="s">
        <v>3719</v>
      </c>
      <c r="V2939" s="240">
        <v>100010001376</v>
      </c>
      <c r="AJ2939" s="198" t="str">
        <f t="shared" si="51"/>
        <v>-</v>
      </c>
      <c r="AK2939" s="230">
        <v>2017</v>
      </c>
      <c r="AL2939" s="552" t="s">
        <v>6795</v>
      </c>
    </row>
    <row r="2940" spans="2:38" x14ac:dyDescent="0.2">
      <c r="B2940" s="240">
        <v>10303106</v>
      </c>
      <c r="C2940" s="240" t="s">
        <v>31</v>
      </c>
      <c r="D2940" s="240" t="s">
        <v>32</v>
      </c>
      <c r="E2940" s="240" t="s">
        <v>6580</v>
      </c>
      <c r="F2940" s="240">
        <v>408632</v>
      </c>
      <c r="G2940" s="240" t="s">
        <v>5083</v>
      </c>
      <c r="H2940" s="240" t="s">
        <v>409</v>
      </c>
      <c r="I2940" s="240">
        <v>24800</v>
      </c>
      <c r="J2940" s="240" t="s">
        <v>356</v>
      </c>
      <c r="K2940" s="240" t="s">
        <v>357</v>
      </c>
      <c r="L2940" s="240" t="s">
        <v>39</v>
      </c>
      <c r="M2940" s="240" t="s">
        <v>6599</v>
      </c>
      <c r="N2940" s="192" t="s">
        <v>6648</v>
      </c>
      <c r="Q2940" s="240" t="s">
        <v>7134</v>
      </c>
      <c r="R2940" s="331">
        <v>7886</v>
      </c>
      <c r="S2940" s="240" t="s">
        <v>6541</v>
      </c>
      <c r="T2940" s="240" t="s">
        <v>6572</v>
      </c>
      <c r="U2940" s="240" t="s">
        <v>3719</v>
      </c>
      <c r="V2940" s="240">
        <v>100010001376</v>
      </c>
      <c r="AJ2940" s="198" t="str">
        <f t="shared" si="51"/>
        <v>-</v>
      </c>
      <c r="AK2940" s="230">
        <v>2017</v>
      </c>
      <c r="AL2940" s="552" t="s">
        <v>6795</v>
      </c>
    </row>
    <row r="2941" spans="2:38" x14ac:dyDescent="0.2">
      <c r="B2941" s="240">
        <v>10303108</v>
      </c>
      <c r="C2941" s="240" t="s">
        <v>31</v>
      </c>
      <c r="D2941" s="240" t="s">
        <v>32</v>
      </c>
      <c r="E2941" s="240" t="s">
        <v>6580</v>
      </c>
      <c r="F2941" s="240">
        <v>408632</v>
      </c>
      <c r="G2941" s="240" t="s">
        <v>5083</v>
      </c>
      <c r="H2941" s="240" t="s">
        <v>409</v>
      </c>
      <c r="I2941" s="240">
        <v>25000</v>
      </c>
      <c r="J2941" s="240" t="s">
        <v>491</v>
      </c>
      <c r="K2941" s="240" t="s">
        <v>549</v>
      </c>
      <c r="L2941" s="240" t="s">
        <v>39</v>
      </c>
      <c r="M2941" s="240" t="s">
        <v>6599</v>
      </c>
      <c r="N2941" s="192" t="s">
        <v>6648</v>
      </c>
      <c r="Q2941" s="240" t="s">
        <v>6951</v>
      </c>
      <c r="R2941" s="331">
        <v>7887</v>
      </c>
      <c r="S2941" s="240" t="s">
        <v>6541</v>
      </c>
      <c r="T2941" s="240" t="s">
        <v>6572</v>
      </c>
      <c r="U2941" s="240" t="s">
        <v>3719</v>
      </c>
      <c r="V2941" s="240">
        <v>100010001376</v>
      </c>
      <c r="AJ2941" s="198" t="str">
        <f t="shared" si="51"/>
        <v>-</v>
      </c>
      <c r="AK2941" s="230">
        <v>2017</v>
      </c>
      <c r="AL2941" s="552" t="s">
        <v>6795</v>
      </c>
    </row>
    <row r="2942" spans="2:38" x14ac:dyDescent="0.2">
      <c r="B2942" s="240">
        <v>10303387</v>
      </c>
      <c r="C2942" s="240" t="s">
        <v>31</v>
      </c>
      <c r="D2942" s="240" t="s">
        <v>32</v>
      </c>
      <c r="E2942" s="240" t="s">
        <v>6580</v>
      </c>
      <c r="F2942" s="240">
        <v>408632</v>
      </c>
      <c r="G2942" s="240" t="s">
        <v>5083</v>
      </c>
      <c r="H2942" s="240" t="s">
        <v>409</v>
      </c>
      <c r="I2942" s="240">
        <v>66400</v>
      </c>
      <c r="J2942" s="240" t="s">
        <v>486</v>
      </c>
      <c r="K2942" s="240" t="s">
        <v>553</v>
      </c>
      <c r="L2942" s="240" t="s">
        <v>39</v>
      </c>
      <c r="M2942" s="240" t="s">
        <v>6599</v>
      </c>
      <c r="N2942" s="192" t="s">
        <v>6648</v>
      </c>
      <c r="Q2942" s="240" t="s">
        <v>7054</v>
      </c>
      <c r="R2942" s="331">
        <v>7888</v>
      </c>
      <c r="S2942" s="240" t="s">
        <v>6541</v>
      </c>
      <c r="T2942" s="240" t="s">
        <v>6572</v>
      </c>
      <c r="U2942" s="240" t="s">
        <v>3719</v>
      </c>
      <c r="V2942" s="240">
        <v>100010001376</v>
      </c>
      <c r="AJ2942" s="198" t="str">
        <f t="shared" si="51"/>
        <v>-</v>
      </c>
      <c r="AK2942" s="230">
        <v>2017</v>
      </c>
      <c r="AL2942" s="552" t="s">
        <v>6795</v>
      </c>
    </row>
    <row r="2943" spans="2:38" x14ac:dyDescent="0.2">
      <c r="B2943" s="240">
        <v>10292372</v>
      </c>
      <c r="C2943" s="240" t="s">
        <v>31</v>
      </c>
      <c r="D2943" s="240" t="s">
        <v>32</v>
      </c>
      <c r="E2943" s="240" t="s">
        <v>6476</v>
      </c>
      <c r="F2943" s="240">
        <v>414635</v>
      </c>
      <c r="G2943" s="240" t="s">
        <v>3351</v>
      </c>
      <c r="H2943" s="240" t="s">
        <v>308</v>
      </c>
      <c r="I2943" s="240">
        <v>7800</v>
      </c>
      <c r="J2943" s="240" t="s">
        <v>4309</v>
      </c>
      <c r="K2943" s="240" t="s">
        <v>445</v>
      </c>
      <c r="L2943" s="240" t="s">
        <v>39</v>
      </c>
      <c r="M2943" s="240" t="s">
        <v>6599</v>
      </c>
      <c r="N2943" s="192" t="s">
        <v>6658</v>
      </c>
      <c r="Q2943" s="240" t="s">
        <v>6950</v>
      </c>
      <c r="R2943" s="331">
        <v>7889</v>
      </c>
      <c r="S2943" s="240" t="s">
        <v>6541</v>
      </c>
      <c r="T2943" s="240" t="s">
        <v>6572</v>
      </c>
      <c r="U2943" s="240" t="s">
        <v>3719</v>
      </c>
      <c r="V2943" s="240">
        <v>100010001376</v>
      </c>
      <c r="AJ2943" s="198" t="str">
        <f t="shared" si="51"/>
        <v>-</v>
      </c>
      <c r="AK2943" s="230">
        <v>2017</v>
      </c>
      <c r="AL2943" s="552" t="s">
        <v>6795</v>
      </c>
    </row>
    <row r="2944" spans="2:38" x14ac:dyDescent="0.2">
      <c r="B2944" s="240">
        <v>10291603</v>
      </c>
      <c r="C2944" s="240" t="s">
        <v>31</v>
      </c>
      <c r="D2944" s="240" t="s">
        <v>32</v>
      </c>
      <c r="E2944" s="240" t="s">
        <v>5936</v>
      </c>
      <c r="F2944" s="240">
        <v>417734</v>
      </c>
      <c r="G2944" s="240" t="s">
        <v>5937</v>
      </c>
      <c r="H2944" s="240" t="s">
        <v>431</v>
      </c>
      <c r="I2944" s="240">
        <v>95050</v>
      </c>
      <c r="J2944" s="240" t="s">
        <v>367</v>
      </c>
      <c r="K2944" s="240" t="s">
        <v>375</v>
      </c>
      <c r="L2944" s="240" t="s">
        <v>39</v>
      </c>
      <c r="M2944" s="240" t="s">
        <v>6599</v>
      </c>
      <c r="N2944" s="192" t="s">
        <v>6651</v>
      </c>
      <c r="Q2944" s="240" t="s">
        <v>6958</v>
      </c>
      <c r="R2944" s="331">
        <v>7890</v>
      </c>
      <c r="S2944" s="240" t="s">
        <v>6541</v>
      </c>
      <c r="T2944" s="240" t="s">
        <v>6572</v>
      </c>
      <c r="U2944" s="240" t="s">
        <v>3719</v>
      </c>
      <c r="V2944" s="240">
        <v>100010001376</v>
      </c>
      <c r="AJ2944" s="198" t="str">
        <f t="shared" si="51"/>
        <v>-</v>
      </c>
      <c r="AK2944" s="230">
        <v>2017</v>
      </c>
      <c r="AL2944" s="552" t="s">
        <v>6795</v>
      </c>
    </row>
    <row r="2945" spans="2:38" x14ac:dyDescent="0.2">
      <c r="B2945" s="240">
        <v>10291601</v>
      </c>
      <c r="C2945" s="240" t="s">
        <v>31</v>
      </c>
      <c r="D2945" s="240" t="s">
        <v>32</v>
      </c>
      <c r="E2945" s="240" t="s">
        <v>5936</v>
      </c>
      <c r="F2945" s="240">
        <v>417734</v>
      </c>
      <c r="G2945" s="240" t="s">
        <v>5937</v>
      </c>
      <c r="H2945" s="240" t="s">
        <v>431</v>
      </c>
      <c r="I2945" s="240">
        <v>98200</v>
      </c>
      <c r="J2945" s="240" t="s">
        <v>367</v>
      </c>
      <c r="K2945" s="240" t="s">
        <v>375</v>
      </c>
      <c r="L2945" s="240" t="s">
        <v>39</v>
      </c>
      <c r="M2945" s="240" t="s">
        <v>6599</v>
      </c>
      <c r="N2945" s="192" t="s">
        <v>6653</v>
      </c>
      <c r="Q2945" s="240" t="s">
        <v>6959</v>
      </c>
      <c r="R2945" s="331">
        <v>7891</v>
      </c>
      <c r="S2945" s="240" t="s">
        <v>6541</v>
      </c>
      <c r="T2945" s="240" t="s">
        <v>6572</v>
      </c>
      <c r="U2945" s="240" t="s">
        <v>3719</v>
      </c>
      <c r="V2945" s="240">
        <v>100010001376</v>
      </c>
      <c r="AJ2945" s="198" t="str">
        <f t="shared" si="51"/>
        <v>-</v>
      </c>
      <c r="AK2945" s="230">
        <v>2017</v>
      </c>
      <c r="AL2945" s="552" t="s">
        <v>6795</v>
      </c>
    </row>
    <row r="2946" spans="2:38" x14ac:dyDescent="0.2">
      <c r="B2946" s="240">
        <v>10310667</v>
      </c>
      <c r="C2946" s="240" t="s">
        <v>31</v>
      </c>
      <c r="D2946" s="240" t="s">
        <v>75</v>
      </c>
      <c r="E2946" s="240" t="s">
        <v>6604</v>
      </c>
      <c r="F2946" s="240">
        <v>202175</v>
      </c>
      <c r="G2946" s="240" t="s">
        <v>6605</v>
      </c>
      <c r="H2946" s="240" t="s">
        <v>35</v>
      </c>
      <c r="I2946" s="240">
        <v>20</v>
      </c>
      <c r="J2946" s="240" t="s">
        <v>4309</v>
      </c>
      <c r="K2946" s="240" t="s">
        <v>445</v>
      </c>
      <c r="L2946" s="240" t="s">
        <v>39</v>
      </c>
      <c r="M2946" s="240" t="s">
        <v>6606</v>
      </c>
      <c r="N2946" s="192" t="s">
        <v>6659</v>
      </c>
      <c r="Q2946" s="240" t="s">
        <v>7047</v>
      </c>
      <c r="R2946" s="331">
        <v>7892</v>
      </c>
      <c r="S2946" s="240" t="s">
        <v>6541</v>
      </c>
      <c r="T2946" s="240" t="s">
        <v>6572</v>
      </c>
      <c r="U2946" s="240" t="s">
        <v>3719</v>
      </c>
      <c r="V2946" s="240">
        <v>100010001376</v>
      </c>
      <c r="AJ2946" s="198" t="str">
        <f t="shared" si="51"/>
        <v>-</v>
      </c>
      <c r="AK2946" s="230">
        <v>2017</v>
      </c>
      <c r="AL2946" s="552" t="s">
        <v>6795</v>
      </c>
    </row>
    <row r="2947" spans="2:38" x14ac:dyDescent="0.2">
      <c r="B2947" s="240">
        <v>10306837</v>
      </c>
      <c r="C2947" s="240" t="s">
        <v>31</v>
      </c>
      <c r="D2947" s="240" t="s">
        <v>32</v>
      </c>
      <c r="E2947" s="240" t="s">
        <v>6476</v>
      </c>
      <c r="F2947" s="240">
        <v>414635</v>
      </c>
      <c r="G2947" s="240" t="s">
        <v>3351</v>
      </c>
      <c r="H2947" s="240" t="s">
        <v>308</v>
      </c>
      <c r="I2947" s="240">
        <v>7710</v>
      </c>
      <c r="J2947" s="240" t="s">
        <v>2777</v>
      </c>
      <c r="K2947" s="240" t="s">
        <v>2778</v>
      </c>
      <c r="L2947" s="240" t="s">
        <v>39</v>
      </c>
      <c r="M2947" s="240" t="s">
        <v>6582</v>
      </c>
      <c r="N2947" s="192" t="s">
        <v>6642</v>
      </c>
      <c r="Q2947" s="240" t="s">
        <v>4780</v>
      </c>
      <c r="R2947" s="331">
        <v>7893</v>
      </c>
      <c r="S2947" s="240" t="s">
        <v>6541</v>
      </c>
      <c r="T2947" s="240" t="s">
        <v>6572</v>
      </c>
      <c r="V2947" s="240">
        <v>100010001376</v>
      </c>
      <c r="AJ2947" s="198" t="str">
        <f t="shared" si="51"/>
        <v>-</v>
      </c>
      <c r="AK2947" s="230">
        <v>2017</v>
      </c>
      <c r="AL2947" s="552" t="s">
        <v>6795</v>
      </c>
    </row>
    <row r="2948" spans="2:38" x14ac:dyDescent="0.2">
      <c r="B2948" s="240" t="s">
        <v>6607</v>
      </c>
      <c r="C2948" s="240" t="s">
        <v>31</v>
      </c>
      <c r="D2948" s="240" t="s">
        <v>32</v>
      </c>
      <c r="E2948" s="240" t="s">
        <v>6442</v>
      </c>
      <c r="F2948" s="240" t="s">
        <v>259</v>
      </c>
      <c r="G2948" s="240" t="s">
        <v>5265</v>
      </c>
      <c r="H2948" s="240" t="s">
        <v>261</v>
      </c>
      <c r="I2948" s="240">
        <v>2000</v>
      </c>
      <c r="J2948" s="240" t="s">
        <v>6608</v>
      </c>
      <c r="K2948" s="240" t="s">
        <v>6444</v>
      </c>
      <c r="L2948" s="240" t="s">
        <v>255</v>
      </c>
      <c r="M2948" s="240" t="s">
        <v>6609</v>
      </c>
      <c r="N2948" s="192" t="s">
        <v>6373</v>
      </c>
      <c r="Q2948" s="240" t="s">
        <v>5431</v>
      </c>
      <c r="R2948" s="331">
        <v>7894</v>
      </c>
      <c r="S2948" s="240" t="s">
        <v>6541</v>
      </c>
      <c r="T2948" s="240" t="s">
        <v>6572</v>
      </c>
      <c r="U2948" s="240" t="s">
        <v>3719</v>
      </c>
      <c r="V2948" s="240">
        <v>100010001376</v>
      </c>
      <c r="AJ2948" s="198" t="str">
        <f t="shared" si="51"/>
        <v>-</v>
      </c>
      <c r="AK2948" s="230">
        <v>2017</v>
      </c>
      <c r="AL2948" s="552" t="s">
        <v>6795</v>
      </c>
    </row>
    <row r="2949" spans="2:38" x14ac:dyDescent="0.2">
      <c r="B2949" s="240" t="s">
        <v>6610</v>
      </c>
      <c r="C2949" s="240" t="s">
        <v>31</v>
      </c>
      <c r="D2949" s="240" t="s">
        <v>32</v>
      </c>
      <c r="E2949" s="240" t="s">
        <v>6611</v>
      </c>
      <c r="F2949" s="240">
        <v>404415</v>
      </c>
      <c r="G2949" s="240" t="s">
        <v>6612</v>
      </c>
      <c r="H2949" s="240" t="s">
        <v>1963</v>
      </c>
      <c r="I2949" s="240">
        <v>10100</v>
      </c>
      <c r="J2949" s="240" t="s">
        <v>362</v>
      </c>
      <c r="K2949" s="240" t="s">
        <v>5454</v>
      </c>
      <c r="L2949" s="240" t="s">
        <v>39</v>
      </c>
      <c r="M2949" s="240" t="s">
        <v>6576</v>
      </c>
      <c r="N2949" s="192" t="s">
        <v>3301</v>
      </c>
      <c r="Q2949" s="240" t="s">
        <v>6768</v>
      </c>
      <c r="R2949" s="331">
        <v>7895</v>
      </c>
      <c r="S2949" s="240" t="s">
        <v>6541</v>
      </c>
      <c r="T2949" s="240" t="s">
        <v>6572</v>
      </c>
      <c r="U2949" s="240" t="s">
        <v>6613</v>
      </c>
      <c r="V2949" s="240">
        <v>100010001376</v>
      </c>
      <c r="AJ2949" s="198" t="str">
        <f t="shared" si="51"/>
        <v>-</v>
      </c>
      <c r="AK2949" s="230">
        <v>2017</v>
      </c>
      <c r="AL2949" s="552" t="s">
        <v>6795</v>
      </c>
    </row>
    <row r="2950" spans="2:38" x14ac:dyDescent="0.2">
      <c r="B2950" s="240" t="s">
        <v>6614</v>
      </c>
      <c r="C2950" s="240" t="s">
        <v>31</v>
      </c>
      <c r="D2950" s="240" t="s">
        <v>32</v>
      </c>
      <c r="E2950" s="240" t="s">
        <v>6615</v>
      </c>
      <c r="F2950" s="240" t="s">
        <v>259</v>
      </c>
      <c r="G2950" s="240" t="s">
        <v>5265</v>
      </c>
      <c r="H2950" s="240" t="s">
        <v>261</v>
      </c>
      <c r="I2950" s="240">
        <v>10</v>
      </c>
      <c r="J2950" s="240" t="s">
        <v>6443</v>
      </c>
      <c r="K2950" s="240" t="s">
        <v>3429</v>
      </c>
      <c r="L2950" s="240" t="s">
        <v>39</v>
      </c>
      <c r="M2950" s="240" t="s">
        <v>6579</v>
      </c>
      <c r="N2950" s="192" t="s">
        <v>6373</v>
      </c>
      <c r="Q2950" s="240" t="s">
        <v>5431</v>
      </c>
      <c r="R2950" s="331">
        <v>7896</v>
      </c>
      <c r="S2950" s="240" t="s">
        <v>6541</v>
      </c>
      <c r="T2950" s="240" t="s">
        <v>6572</v>
      </c>
      <c r="U2950" s="240" t="s">
        <v>6613</v>
      </c>
      <c r="V2950" s="240">
        <v>100010001376</v>
      </c>
      <c r="AJ2950" s="198" t="str">
        <f t="shared" si="51"/>
        <v>-</v>
      </c>
      <c r="AK2950" s="230">
        <v>2017</v>
      </c>
      <c r="AL2950" s="552" t="s">
        <v>6795</v>
      </c>
    </row>
    <row r="2951" spans="2:38" x14ac:dyDescent="0.2">
      <c r="B2951" s="240" t="s">
        <v>6616</v>
      </c>
      <c r="C2951" s="240" t="s">
        <v>31</v>
      </c>
      <c r="D2951" s="240" t="s">
        <v>32</v>
      </c>
      <c r="E2951" s="240" t="s">
        <v>6615</v>
      </c>
      <c r="F2951" s="240" t="s">
        <v>259</v>
      </c>
      <c r="G2951" s="240" t="s">
        <v>5265</v>
      </c>
      <c r="H2951" s="240" t="s">
        <v>261</v>
      </c>
      <c r="I2951" s="240">
        <v>1000</v>
      </c>
      <c r="J2951" s="240" t="s">
        <v>6608</v>
      </c>
      <c r="K2951" s="240" t="s">
        <v>3429</v>
      </c>
      <c r="L2951" s="240" t="s">
        <v>39</v>
      </c>
      <c r="M2951" s="240" t="s">
        <v>6579</v>
      </c>
      <c r="N2951" s="192" t="s">
        <v>6373</v>
      </c>
      <c r="Q2951" s="240" t="s">
        <v>5431</v>
      </c>
      <c r="R2951" s="331">
        <v>7897</v>
      </c>
      <c r="S2951" s="240" t="s">
        <v>6541</v>
      </c>
      <c r="T2951" s="240" t="s">
        <v>6572</v>
      </c>
      <c r="U2951" s="240" t="s">
        <v>6613</v>
      </c>
      <c r="V2951" s="240">
        <v>100010001376</v>
      </c>
      <c r="AJ2951" s="198" t="str">
        <f t="shared" si="51"/>
        <v>-</v>
      </c>
      <c r="AK2951" s="230">
        <v>2017</v>
      </c>
      <c r="AL2951" s="552" t="s">
        <v>6795</v>
      </c>
    </row>
    <row r="2952" spans="2:38" x14ac:dyDescent="0.2">
      <c r="B2952" s="240" t="s">
        <v>6617</v>
      </c>
      <c r="C2952" s="240" t="s">
        <v>31</v>
      </c>
      <c r="D2952" s="240" t="s">
        <v>32</v>
      </c>
      <c r="E2952" s="240" t="s">
        <v>6618</v>
      </c>
      <c r="F2952" s="240">
        <v>207963</v>
      </c>
      <c r="G2952" s="240" t="s">
        <v>6619</v>
      </c>
      <c r="H2952" s="240" t="s">
        <v>35</v>
      </c>
      <c r="I2952" s="240">
        <v>30100</v>
      </c>
      <c r="J2952" s="240" t="s">
        <v>362</v>
      </c>
      <c r="K2952" s="240" t="s">
        <v>5454</v>
      </c>
      <c r="L2952" s="240" t="s">
        <v>39</v>
      </c>
      <c r="M2952" s="240" t="s">
        <v>6579</v>
      </c>
      <c r="N2952" s="192" t="s">
        <v>3301</v>
      </c>
      <c r="Q2952" s="240" t="s">
        <v>6769</v>
      </c>
      <c r="R2952" s="331">
        <v>7898</v>
      </c>
      <c r="S2952" s="240" t="s">
        <v>6541</v>
      </c>
      <c r="T2952" s="240" t="s">
        <v>6572</v>
      </c>
      <c r="U2952" s="240" t="s">
        <v>6613</v>
      </c>
      <c r="V2952" s="240">
        <v>100010001376</v>
      </c>
      <c r="AJ2952" s="198" t="str">
        <f t="shared" si="51"/>
        <v>-</v>
      </c>
      <c r="AK2952" s="230">
        <v>2017</v>
      </c>
      <c r="AL2952" s="552" t="s">
        <v>6795</v>
      </c>
    </row>
    <row r="2953" spans="2:38" x14ac:dyDescent="0.2">
      <c r="B2953" s="240" t="s">
        <v>6620</v>
      </c>
      <c r="C2953" s="240" t="s">
        <v>31</v>
      </c>
      <c r="D2953" s="240" t="s">
        <v>32</v>
      </c>
      <c r="E2953" s="240" t="s">
        <v>6621</v>
      </c>
      <c r="F2953" s="240" t="s">
        <v>259</v>
      </c>
      <c r="G2953" s="240" t="s">
        <v>5265</v>
      </c>
      <c r="H2953" s="240" t="s">
        <v>261</v>
      </c>
      <c r="I2953" s="240">
        <v>10</v>
      </c>
      <c r="J2953" s="240" t="s">
        <v>6443</v>
      </c>
      <c r="K2953" s="240" t="s">
        <v>3429</v>
      </c>
      <c r="L2953" s="240" t="s">
        <v>39</v>
      </c>
      <c r="M2953" s="240" t="s">
        <v>6582</v>
      </c>
      <c r="N2953" s="192" t="s">
        <v>6373</v>
      </c>
      <c r="Q2953" s="240" t="s">
        <v>5431</v>
      </c>
      <c r="R2953" s="331">
        <v>7899</v>
      </c>
      <c r="S2953" s="240" t="s">
        <v>6541</v>
      </c>
      <c r="T2953" s="240" t="s">
        <v>6572</v>
      </c>
      <c r="U2953" s="240" t="s">
        <v>6613</v>
      </c>
      <c r="V2953" s="240">
        <v>100010001376</v>
      </c>
      <c r="AJ2953" s="198" t="str">
        <f t="shared" si="51"/>
        <v>-</v>
      </c>
      <c r="AK2953" s="230">
        <v>2017</v>
      </c>
      <c r="AL2953" s="552" t="s">
        <v>6795</v>
      </c>
    </row>
    <row r="2954" spans="2:38" x14ac:dyDescent="0.2">
      <c r="B2954" s="240" t="s">
        <v>6622</v>
      </c>
      <c r="C2954" s="240" t="s">
        <v>31</v>
      </c>
      <c r="D2954" s="240" t="s">
        <v>32</v>
      </c>
      <c r="E2954" s="240" t="s">
        <v>6621</v>
      </c>
      <c r="F2954" s="240" t="s">
        <v>259</v>
      </c>
      <c r="G2954" s="240" t="s">
        <v>5265</v>
      </c>
      <c r="H2954" s="240" t="s">
        <v>261</v>
      </c>
      <c r="I2954" s="240">
        <v>1000</v>
      </c>
      <c r="J2954" s="240" t="s">
        <v>6445</v>
      </c>
      <c r="K2954" s="240" t="s">
        <v>3429</v>
      </c>
      <c r="L2954" s="240" t="s">
        <v>39</v>
      </c>
      <c r="M2954" s="240" t="s">
        <v>6582</v>
      </c>
      <c r="N2954" s="192" t="s">
        <v>6373</v>
      </c>
      <c r="Q2954" s="240" t="s">
        <v>5431</v>
      </c>
      <c r="R2954" s="331">
        <v>7900</v>
      </c>
      <c r="S2954" s="240" t="s">
        <v>6541</v>
      </c>
      <c r="T2954" s="240" t="s">
        <v>6572</v>
      </c>
      <c r="U2954" s="240" t="s">
        <v>6613</v>
      </c>
      <c r="V2954" s="240">
        <v>100010001376</v>
      </c>
      <c r="AJ2954" s="198" t="str">
        <f t="shared" si="51"/>
        <v>-</v>
      </c>
      <c r="AK2954" s="230">
        <v>2017</v>
      </c>
      <c r="AL2954" s="552" t="s">
        <v>6795</v>
      </c>
    </row>
    <row r="2955" spans="2:38" x14ac:dyDescent="0.2">
      <c r="B2955" s="240" t="s">
        <v>6623</v>
      </c>
      <c r="C2955" s="240" t="s">
        <v>31</v>
      </c>
      <c r="D2955" s="240" t="s">
        <v>32</v>
      </c>
      <c r="E2955" s="240" t="s">
        <v>6624</v>
      </c>
      <c r="F2955" s="240">
        <v>415506</v>
      </c>
      <c r="G2955" s="240" t="s">
        <v>4974</v>
      </c>
      <c r="H2955" s="240" t="s">
        <v>4485</v>
      </c>
      <c r="I2955" s="240">
        <v>10400</v>
      </c>
      <c r="J2955" s="240" t="s">
        <v>689</v>
      </c>
      <c r="K2955" s="240" t="s">
        <v>3429</v>
      </c>
      <c r="L2955" s="240" t="s">
        <v>39</v>
      </c>
      <c r="M2955" s="240" t="s">
        <v>6582</v>
      </c>
      <c r="N2955" s="192" t="s">
        <v>6639</v>
      </c>
      <c r="Q2955" s="240" t="s">
        <v>6936</v>
      </c>
      <c r="R2955" s="331">
        <v>7901</v>
      </c>
      <c r="S2955" s="240" t="s">
        <v>6541</v>
      </c>
      <c r="T2955" s="240" t="s">
        <v>6572</v>
      </c>
      <c r="U2955" s="240" t="s">
        <v>6613</v>
      </c>
      <c r="V2955" s="240">
        <v>100010001376</v>
      </c>
      <c r="AJ2955" s="198" t="str">
        <f t="shared" ref="AJ2955:AJ3018" si="52">IF(Q2955&lt;&gt;"",IF(Q2955="@","+","-"),MID(J2955,1,6))</f>
        <v>-</v>
      </c>
      <c r="AK2955" s="230">
        <v>2017</v>
      </c>
      <c r="AL2955" s="552" t="s">
        <v>6795</v>
      </c>
    </row>
    <row r="2956" spans="2:38" x14ac:dyDescent="0.2">
      <c r="B2956" s="240" t="s">
        <v>6625</v>
      </c>
      <c r="C2956" s="240" t="s">
        <v>31</v>
      </c>
      <c r="D2956" s="240" t="s">
        <v>32</v>
      </c>
      <c r="E2956" s="240" t="s">
        <v>6600</v>
      </c>
      <c r="F2956" s="240">
        <v>413815</v>
      </c>
      <c r="G2956" s="240" t="s">
        <v>2947</v>
      </c>
      <c r="H2956" s="240" t="s">
        <v>321</v>
      </c>
      <c r="I2956" s="240">
        <v>30100</v>
      </c>
      <c r="J2956" s="240" t="s">
        <v>3361</v>
      </c>
      <c r="K2956" s="240" t="s">
        <v>5447</v>
      </c>
      <c r="L2956" s="240" t="s">
        <v>39</v>
      </c>
      <c r="M2956" s="240" t="s">
        <v>6587</v>
      </c>
      <c r="N2956" s="192" t="s">
        <v>6640</v>
      </c>
      <c r="Q2956" s="240" t="s">
        <v>6922</v>
      </c>
      <c r="R2956" s="331">
        <v>7902</v>
      </c>
      <c r="S2956" s="240" t="s">
        <v>6541</v>
      </c>
      <c r="T2956" s="240" t="s">
        <v>6572</v>
      </c>
      <c r="U2956" s="240" t="s">
        <v>6613</v>
      </c>
      <c r="V2956" s="240">
        <v>100010001376</v>
      </c>
      <c r="AJ2956" s="198" t="str">
        <f t="shared" si="52"/>
        <v>-</v>
      </c>
      <c r="AK2956" s="230">
        <v>2017</v>
      </c>
      <c r="AL2956" s="552" t="s">
        <v>6795</v>
      </c>
    </row>
    <row r="2957" spans="2:38" x14ac:dyDescent="0.2">
      <c r="B2957" s="240" t="s">
        <v>6626</v>
      </c>
      <c r="C2957" s="240" t="s">
        <v>31</v>
      </c>
      <c r="D2957" s="240" t="s">
        <v>32</v>
      </c>
      <c r="E2957" s="240" t="s">
        <v>6627</v>
      </c>
      <c r="F2957" s="240">
        <v>414220</v>
      </c>
      <c r="G2957" s="240" t="s">
        <v>6628</v>
      </c>
      <c r="H2957" s="240" t="s">
        <v>2642</v>
      </c>
      <c r="I2957" s="240">
        <v>10100</v>
      </c>
      <c r="J2957" s="240" t="s">
        <v>989</v>
      </c>
      <c r="K2957" s="240" t="s">
        <v>5450</v>
      </c>
      <c r="L2957" s="240" t="s">
        <v>39</v>
      </c>
      <c r="M2957" s="240" t="s">
        <v>6587</v>
      </c>
      <c r="N2957" s="192" t="s">
        <v>3301</v>
      </c>
      <c r="Q2957" s="240" t="s">
        <v>6673</v>
      </c>
      <c r="R2957" s="331">
        <v>7903</v>
      </c>
      <c r="S2957" s="240" t="s">
        <v>6541</v>
      </c>
      <c r="T2957" s="240" t="s">
        <v>6572</v>
      </c>
      <c r="U2957" s="240" t="s">
        <v>6613</v>
      </c>
      <c r="V2957" s="240">
        <v>100010001376</v>
      </c>
      <c r="AJ2957" s="198" t="str">
        <f t="shared" si="52"/>
        <v>-</v>
      </c>
      <c r="AK2957" s="230">
        <v>2017</v>
      </c>
      <c r="AL2957" s="552" t="s">
        <v>6795</v>
      </c>
    </row>
    <row r="2958" spans="2:38" x14ac:dyDescent="0.2">
      <c r="B2958" s="240" t="s">
        <v>6629</v>
      </c>
      <c r="C2958" s="240" t="s">
        <v>31</v>
      </c>
      <c r="D2958" s="240" t="s">
        <v>32</v>
      </c>
      <c r="E2958" s="240" t="s">
        <v>6630</v>
      </c>
      <c r="F2958" s="240">
        <v>408632</v>
      </c>
      <c r="G2958" s="240" t="s">
        <v>5083</v>
      </c>
      <c r="H2958" s="240" t="s">
        <v>409</v>
      </c>
      <c r="I2958" s="240">
        <v>10400</v>
      </c>
      <c r="J2958" s="240" t="s">
        <v>6631</v>
      </c>
      <c r="K2958" s="240" t="s">
        <v>3429</v>
      </c>
      <c r="L2958" s="240" t="s">
        <v>39</v>
      </c>
      <c r="M2958" s="240" t="s">
        <v>6587</v>
      </c>
      <c r="N2958" s="192" t="s">
        <v>3301</v>
      </c>
      <c r="Q2958" s="240" t="s">
        <v>6770</v>
      </c>
      <c r="R2958" s="331">
        <v>7904</v>
      </c>
      <c r="S2958" s="240" t="s">
        <v>6541</v>
      </c>
      <c r="T2958" s="240" t="s">
        <v>6572</v>
      </c>
      <c r="U2958" s="240" t="s">
        <v>6613</v>
      </c>
      <c r="V2958" s="240">
        <v>100010001376</v>
      </c>
      <c r="AJ2958" s="198" t="str">
        <f t="shared" si="52"/>
        <v>-</v>
      </c>
      <c r="AK2958" s="230">
        <v>2017</v>
      </c>
      <c r="AL2958" s="552" t="s">
        <v>6795</v>
      </c>
    </row>
    <row r="2959" spans="2:38" x14ac:dyDescent="0.2">
      <c r="B2959" s="240" t="s">
        <v>6632</v>
      </c>
      <c r="C2959" s="240" t="s">
        <v>31</v>
      </c>
      <c r="D2959" s="240" t="s">
        <v>32</v>
      </c>
      <c r="E2959" s="240" t="s">
        <v>6633</v>
      </c>
      <c r="F2959" s="240">
        <v>418088</v>
      </c>
      <c r="G2959" s="240" t="s">
        <v>6634</v>
      </c>
      <c r="H2959" s="240" t="s">
        <v>374</v>
      </c>
      <c r="I2959" s="240">
        <v>40100</v>
      </c>
      <c r="J2959" s="240" t="s">
        <v>3361</v>
      </c>
      <c r="K2959" s="240" t="s">
        <v>5447</v>
      </c>
      <c r="L2959" s="240" t="s">
        <v>39</v>
      </c>
      <c r="M2959" s="240" t="s">
        <v>6599</v>
      </c>
      <c r="N2959" s="192" t="s">
        <v>6641</v>
      </c>
      <c r="Q2959" s="240" t="s">
        <v>6923</v>
      </c>
      <c r="R2959" s="331">
        <v>7905</v>
      </c>
      <c r="S2959" s="240" t="s">
        <v>6541</v>
      </c>
      <c r="T2959" s="240" t="s">
        <v>6572</v>
      </c>
      <c r="U2959" s="240" t="s">
        <v>6613</v>
      </c>
      <c r="V2959" s="240">
        <v>100010001376</v>
      </c>
      <c r="AJ2959" s="198" t="str">
        <f t="shared" si="52"/>
        <v>-</v>
      </c>
      <c r="AK2959" s="230">
        <v>2017</v>
      </c>
      <c r="AL2959" s="552" t="s">
        <v>6795</v>
      </c>
    </row>
    <row r="2960" spans="2:38" x14ac:dyDescent="0.2">
      <c r="B2960" s="240">
        <v>10308284</v>
      </c>
      <c r="C2960" s="240" t="s">
        <v>31</v>
      </c>
      <c r="D2960" s="240" t="s">
        <v>32</v>
      </c>
      <c r="E2960" s="240" t="s">
        <v>6600</v>
      </c>
      <c r="F2960" s="240">
        <v>413815</v>
      </c>
      <c r="G2960" s="240" t="s">
        <v>2947</v>
      </c>
      <c r="H2960" s="240" t="s">
        <v>321</v>
      </c>
      <c r="I2960" s="240">
        <v>27610</v>
      </c>
      <c r="J2960" s="240" t="s">
        <v>491</v>
      </c>
      <c r="K2960" s="240" t="s">
        <v>549</v>
      </c>
      <c r="L2960" s="240" t="s">
        <v>39</v>
      </c>
      <c r="M2960" s="240" t="s">
        <v>6749</v>
      </c>
      <c r="N2960" s="192" t="s">
        <v>6820</v>
      </c>
      <c r="Q2960" s="240" t="s">
        <v>7160</v>
      </c>
      <c r="R2960" s="331">
        <v>7906</v>
      </c>
      <c r="S2960" s="240" t="s">
        <v>6750</v>
      </c>
      <c r="T2960" s="240" t="s">
        <v>6751</v>
      </c>
      <c r="U2960" s="240" t="s">
        <v>3719</v>
      </c>
      <c r="V2960" s="240">
        <v>100010001376</v>
      </c>
      <c r="AJ2960" s="198" t="str">
        <f t="shared" si="52"/>
        <v>-</v>
      </c>
      <c r="AK2960" s="230">
        <v>2017</v>
      </c>
      <c r="AL2960" s="552" t="s">
        <v>6795</v>
      </c>
    </row>
    <row r="2961" spans="2:38" x14ac:dyDescent="0.2">
      <c r="B2961" s="240">
        <v>10308285</v>
      </c>
      <c r="C2961" s="240" t="s">
        <v>31</v>
      </c>
      <c r="D2961" s="240" t="s">
        <v>32</v>
      </c>
      <c r="E2961" s="240" t="s">
        <v>6600</v>
      </c>
      <c r="F2961" s="240">
        <v>413815</v>
      </c>
      <c r="G2961" s="240" t="s">
        <v>2947</v>
      </c>
      <c r="H2961" s="240" t="s">
        <v>321</v>
      </c>
      <c r="I2961" s="240">
        <v>27620</v>
      </c>
      <c r="J2961" s="240" t="s">
        <v>356</v>
      </c>
      <c r="K2961" s="240" t="s">
        <v>357</v>
      </c>
      <c r="L2961" s="240" t="s">
        <v>39</v>
      </c>
      <c r="M2961" s="240" t="s">
        <v>6749</v>
      </c>
      <c r="N2961" s="192" t="s">
        <v>6820</v>
      </c>
      <c r="Q2961" s="240" t="s">
        <v>7136</v>
      </c>
      <c r="R2961" s="331">
        <v>7907</v>
      </c>
      <c r="S2961" s="240" t="s">
        <v>6750</v>
      </c>
      <c r="T2961" s="240" t="s">
        <v>6751</v>
      </c>
      <c r="U2961" s="240" t="s">
        <v>3719</v>
      </c>
      <c r="V2961" s="240">
        <v>100010001376</v>
      </c>
      <c r="AJ2961" s="198" t="str">
        <f t="shared" si="52"/>
        <v>-</v>
      </c>
      <c r="AK2961" s="230">
        <v>2017</v>
      </c>
      <c r="AL2961" s="552" t="s">
        <v>6795</v>
      </c>
    </row>
    <row r="2962" spans="2:38" x14ac:dyDescent="0.2">
      <c r="B2962" s="240">
        <v>10300238</v>
      </c>
      <c r="C2962" s="240" t="s">
        <v>31</v>
      </c>
      <c r="D2962" s="240" t="s">
        <v>32</v>
      </c>
      <c r="E2962" s="240" t="s">
        <v>6493</v>
      </c>
      <c r="F2962" s="240">
        <v>419422</v>
      </c>
      <c r="G2962" s="240" t="s">
        <v>6752</v>
      </c>
      <c r="H2962" s="240" t="s">
        <v>409</v>
      </c>
      <c r="I2962" s="240">
        <v>8900</v>
      </c>
      <c r="J2962" s="240" t="s">
        <v>207</v>
      </c>
      <c r="K2962" s="240" t="s">
        <v>3422</v>
      </c>
      <c r="L2962" s="240" t="s">
        <v>39</v>
      </c>
      <c r="M2962" s="240" t="s">
        <v>6749</v>
      </c>
      <c r="N2962" s="192" t="s">
        <v>6821</v>
      </c>
      <c r="Q2962" s="240" t="s">
        <v>7055</v>
      </c>
      <c r="R2962" s="331">
        <v>7908</v>
      </c>
      <c r="S2962" s="240" t="s">
        <v>6750</v>
      </c>
      <c r="T2962" s="240" t="s">
        <v>6751</v>
      </c>
      <c r="U2962" s="240" t="s">
        <v>3719</v>
      </c>
      <c r="V2962" s="240">
        <v>100010001376</v>
      </c>
      <c r="AJ2962" s="198" t="str">
        <f t="shared" si="52"/>
        <v>-</v>
      </c>
      <c r="AK2962" s="230">
        <v>2017</v>
      </c>
      <c r="AL2962" s="552" t="s">
        <v>6795</v>
      </c>
    </row>
    <row r="2963" spans="2:38" x14ac:dyDescent="0.2">
      <c r="B2963" s="240">
        <v>10300257</v>
      </c>
      <c r="C2963" s="240" t="s">
        <v>31</v>
      </c>
      <c r="D2963" s="240" t="s">
        <v>32</v>
      </c>
      <c r="E2963" s="240" t="s">
        <v>6493</v>
      </c>
      <c r="F2963" s="240">
        <v>419422</v>
      </c>
      <c r="G2963" s="240" t="s">
        <v>6752</v>
      </c>
      <c r="H2963" s="240" t="s">
        <v>409</v>
      </c>
      <c r="I2963" s="240">
        <v>44600</v>
      </c>
      <c r="J2963" s="240" t="s">
        <v>4302</v>
      </c>
      <c r="K2963" s="240" t="s">
        <v>950</v>
      </c>
      <c r="L2963" s="240" t="s">
        <v>39</v>
      </c>
      <c r="M2963" s="240" t="s">
        <v>6749</v>
      </c>
      <c r="N2963" s="192" t="s">
        <v>6822</v>
      </c>
      <c r="Q2963" s="240" t="s">
        <v>7064</v>
      </c>
      <c r="R2963" s="331">
        <v>7909</v>
      </c>
      <c r="S2963" s="240" t="s">
        <v>6750</v>
      </c>
      <c r="T2963" s="240" t="s">
        <v>6751</v>
      </c>
      <c r="U2963" s="240" t="s">
        <v>3719</v>
      </c>
      <c r="V2963" s="240">
        <v>100010001376</v>
      </c>
      <c r="AJ2963" s="198" t="str">
        <f t="shared" si="52"/>
        <v>-</v>
      </c>
      <c r="AK2963" s="230">
        <v>2017</v>
      </c>
      <c r="AL2963" s="552" t="s">
        <v>6795</v>
      </c>
    </row>
    <row r="2964" spans="2:38" x14ac:dyDescent="0.2">
      <c r="B2964" s="240">
        <v>10300267</v>
      </c>
      <c r="C2964" s="240" t="s">
        <v>31</v>
      </c>
      <c r="D2964" s="240" t="s">
        <v>32</v>
      </c>
      <c r="E2964" s="240" t="s">
        <v>6493</v>
      </c>
      <c r="F2964" s="240">
        <v>419422</v>
      </c>
      <c r="G2964" s="240" t="s">
        <v>6752</v>
      </c>
      <c r="H2964" s="240" t="s">
        <v>409</v>
      </c>
      <c r="I2964" s="240">
        <v>83900</v>
      </c>
      <c r="J2964" s="240" t="s">
        <v>738</v>
      </c>
      <c r="K2964" s="240" t="s">
        <v>739</v>
      </c>
      <c r="L2964" s="240" t="s">
        <v>39</v>
      </c>
      <c r="M2964" s="240" t="s">
        <v>6749</v>
      </c>
      <c r="N2964" s="192" t="s">
        <v>6823</v>
      </c>
      <c r="Q2964" s="240" t="s">
        <v>7048</v>
      </c>
      <c r="R2964" s="331">
        <v>7910</v>
      </c>
      <c r="S2964" s="240" t="s">
        <v>6750</v>
      </c>
      <c r="T2964" s="240" t="s">
        <v>6751</v>
      </c>
      <c r="U2964" s="240" t="s">
        <v>3719</v>
      </c>
      <c r="V2964" s="240">
        <v>100010001376</v>
      </c>
      <c r="AJ2964" s="198" t="str">
        <f t="shared" si="52"/>
        <v>-</v>
      </c>
      <c r="AK2964" s="230">
        <v>2017</v>
      </c>
      <c r="AL2964" s="552" t="s">
        <v>6795</v>
      </c>
    </row>
    <row r="2965" spans="2:38" x14ac:dyDescent="0.2">
      <c r="B2965" s="240">
        <v>10300167</v>
      </c>
      <c r="C2965" s="240" t="s">
        <v>31</v>
      </c>
      <c r="D2965" s="240" t="s">
        <v>32</v>
      </c>
      <c r="E2965" s="240" t="s">
        <v>6493</v>
      </c>
      <c r="F2965" s="240">
        <v>419422</v>
      </c>
      <c r="G2965" s="240" t="s">
        <v>6752</v>
      </c>
      <c r="H2965" s="240" t="s">
        <v>409</v>
      </c>
      <c r="I2965" s="240">
        <v>84000</v>
      </c>
      <c r="J2965" s="240" t="s">
        <v>486</v>
      </c>
      <c r="K2965" s="240" t="s">
        <v>553</v>
      </c>
      <c r="L2965" s="240" t="s">
        <v>39</v>
      </c>
      <c r="M2965" s="240" t="s">
        <v>6749</v>
      </c>
      <c r="N2965" s="192" t="s">
        <v>6820</v>
      </c>
      <c r="Q2965" s="240" t="s">
        <v>7114</v>
      </c>
      <c r="R2965" s="331">
        <v>7911</v>
      </c>
      <c r="S2965" s="240" t="s">
        <v>6750</v>
      </c>
      <c r="T2965" s="240" t="s">
        <v>6751</v>
      </c>
      <c r="U2965" s="240" t="s">
        <v>3719</v>
      </c>
      <c r="V2965" s="240">
        <v>100010001376</v>
      </c>
      <c r="AJ2965" s="198" t="str">
        <f t="shared" si="52"/>
        <v>-</v>
      </c>
      <c r="AK2965" s="230">
        <v>2017</v>
      </c>
      <c r="AL2965" s="552" t="s">
        <v>6795</v>
      </c>
    </row>
    <row r="2966" spans="2:38" x14ac:dyDescent="0.2">
      <c r="B2966" s="240">
        <v>10301261</v>
      </c>
      <c r="C2966" s="240" t="s">
        <v>31</v>
      </c>
      <c r="D2966" s="240" t="s">
        <v>32</v>
      </c>
      <c r="E2966" s="240" t="s">
        <v>6493</v>
      </c>
      <c r="F2966" s="240">
        <v>419422</v>
      </c>
      <c r="G2966" s="240" t="s">
        <v>6752</v>
      </c>
      <c r="H2966" s="240" t="s">
        <v>409</v>
      </c>
      <c r="I2966" s="240">
        <v>95300</v>
      </c>
      <c r="J2966" s="240" t="s">
        <v>486</v>
      </c>
      <c r="K2966" s="240" t="s">
        <v>553</v>
      </c>
      <c r="L2966" s="240" t="s">
        <v>39</v>
      </c>
      <c r="M2966" s="240" t="s">
        <v>6749</v>
      </c>
      <c r="N2966" s="192" t="s">
        <v>6820</v>
      </c>
      <c r="Q2966" s="240" t="s">
        <v>7112</v>
      </c>
      <c r="R2966" s="331">
        <v>7912</v>
      </c>
      <c r="S2966" s="240" t="s">
        <v>6750</v>
      </c>
      <c r="T2966" s="240" t="s">
        <v>6751</v>
      </c>
      <c r="U2966" s="240" t="s">
        <v>3719</v>
      </c>
      <c r="V2966" s="240">
        <v>100010001376</v>
      </c>
      <c r="AJ2966" s="198" t="str">
        <f t="shared" si="52"/>
        <v>-</v>
      </c>
      <c r="AK2966" s="230">
        <v>2017</v>
      </c>
      <c r="AL2966" s="552" t="s">
        <v>6795</v>
      </c>
    </row>
    <row r="2967" spans="2:38" x14ac:dyDescent="0.2">
      <c r="B2967" s="240">
        <v>10306272</v>
      </c>
      <c r="C2967" s="240" t="s">
        <v>31</v>
      </c>
      <c r="D2967" s="240" t="s">
        <v>32</v>
      </c>
      <c r="E2967" s="240" t="s">
        <v>6633</v>
      </c>
      <c r="F2967" s="240">
        <v>418088</v>
      </c>
      <c r="G2967" s="240" t="s">
        <v>6634</v>
      </c>
      <c r="H2967" s="240" t="s">
        <v>374</v>
      </c>
      <c r="I2967" s="240">
        <v>34200</v>
      </c>
      <c r="J2967" s="240" t="s">
        <v>1143</v>
      </c>
      <c r="K2967" s="240" t="s">
        <v>1144</v>
      </c>
      <c r="L2967" s="240" t="s">
        <v>39</v>
      </c>
      <c r="M2967" s="240" t="s">
        <v>6749</v>
      </c>
      <c r="N2967" s="192" t="s">
        <v>6824</v>
      </c>
      <c r="Q2967" s="240" t="s">
        <v>6935</v>
      </c>
      <c r="R2967" s="331">
        <v>7913</v>
      </c>
      <c r="S2967" s="240" t="s">
        <v>6750</v>
      </c>
      <c r="T2967" s="240" t="s">
        <v>6751</v>
      </c>
      <c r="U2967" s="240" t="s">
        <v>3719</v>
      </c>
      <c r="V2967" s="240">
        <v>100010001376</v>
      </c>
      <c r="AJ2967" s="198" t="str">
        <f t="shared" si="52"/>
        <v>-</v>
      </c>
      <c r="AK2967" s="230">
        <v>2017</v>
      </c>
      <c r="AL2967" s="552" t="s">
        <v>6795</v>
      </c>
    </row>
    <row r="2968" spans="2:38" x14ac:dyDescent="0.2">
      <c r="B2968" s="240">
        <v>10306075</v>
      </c>
      <c r="C2968" s="240" t="s">
        <v>31</v>
      </c>
      <c r="D2968" s="240" t="s">
        <v>32</v>
      </c>
      <c r="E2968" s="240" t="s">
        <v>6633</v>
      </c>
      <c r="F2968" s="240">
        <v>418088</v>
      </c>
      <c r="G2968" s="240" t="s">
        <v>6634</v>
      </c>
      <c r="H2968" s="240" t="s">
        <v>374</v>
      </c>
      <c r="I2968" s="240">
        <v>85600</v>
      </c>
      <c r="J2968" s="240" t="s">
        <v>367</v>
      </c>
      <c r="K2968" s="240" t="s">
        <v>375</v>
      </c>
      <c r="L2968" s="240" t="s">
        <v>39</v>
      </c>
      <c r="M2968" s="240" t="s">
        <v>6749</v>
      </c>
      <c r="N2968" s="192" t="s">
        <v>6825</v>
      </c>
      <c r="Q2968" s="240" t="s">
        <v>7164</v>
      </c>
      <c r="R2968" s="331">
        <v>7914</v>
      </c>
      <c r="S2968" s="240" t="s">
        <v>6750</v>
      </c>
      <c r="T2968" s="240" t="s">
        <v>6751</v>
      </c>
      <c r="U2968" s="240" t="s">
        <v>3719</v>
      </c>
      <c r="V2968" s="240">
        <v>100010001376</v>
      </c>
      <c r="AJ2968" s="198" t="str">
        <f t="shared" si="52"/>
        <v>-</v>
      </c>
      <c r="AK2968" s="230">
        <v>2017</v>
      </c>
      <c r="AL2968" s="552" t="s">
        <v>6795</v>
      </c>
    </row>
    <row r="2969" spans="2:38" x14ac:dyDescent="0.2">
      <c r="B2969" s="240">
        <v>10306116</v>
      </c>
      <c r="C2969" s="240" t="s">
        <v>31</v>
      </c>
      <c r="D2969" s="240" t="s">
        <v>32</v>
      </c>
      <c r="E2969" s="240" t="s">
        <v>6633</v>
      </c>
      <c r="F2969" s="240">
        <v>418088</v>
      </c>
      <c r="G2969" s="240" t="s">
        <v>6634</v>
      </c>
      <c r="H2969" s="240" t="s">
        <v>374</v>
      </c>
      <c r="I2969" s="240">
        <v>93600</v>
      </c>
      <c r="J2969" s="240" t="s">
        <v>367</v>
      </c>
      <c r="K2969" s="240" t="s">
        <v>375</v>
      </c>
      <c r="L2969" s="240" t="s">
        <v>39</v>
      </c>
      <c r="M2969" s="240" t="s">
        <v>6749</v>
      </c>
      <c r="N2969" s="192" t="s">
        <v>6825</v>
      </c>
      <c r="Q2969" s="240" t="s">
        <v>7162</v>
      </c>
      <c r="R2969" s="331">
        <v>7915</v>
      </c>
      <c r="S2969" s="240" t="s">
        <v>6750</v>
      </c>
      <c r="T2969" s="240" t="s">
        <v>6751</v>
      </c>
      <c r="U2969" s="240" t="s">
        <v>3719</v>
      </c>
      <c r="V2969" s="240">
        <v>100010001376</v>
      </c>
      <c r="AJ2969" s="198" t="str">
        <f t="shared" si="52"/>
        <v>-</v>
      </c>
      <c r="AK2969" s="230">
        <v>2017</v>
      </c>
      <c r="AL2969" s="552" t="s">
        <v>6795</v>
      </c>
    </row>
    <row r="2970" spans="2:38" x14ac:dyDescent="0.2">
      <c r="B2970" s="240">
        <v>10293764</v>
      </c>
      <c r="C2970" s="240" t="s">
        <v>31</v>
      </c>
      <c r="D2970" s="240" t="s">
        <v>32</v>
      </c>
      <c r="E2970" s="240" t="s">
        <v>6436</v>
      </c>
      <c r="F2970" s="240">
        <v>408739</v>
      </c>
      <c r="G2970" s="240" t="s">
        <v>6437</v>
      </c>
      <c r="H2970" s="240" t="s">
        <v>308</v>
      </c>
      <c r="I2970" s="240">
        <v>31100</v>
      </c>
      <c r="J2970" s="240" t="s">
        <v>175</v>
      </c>
      <c r="K2970" s="240" t="s">
        <v>452</v>
      </c>
      <c r="L2970" s="240" t="s">
        <v>39</v>
      </c>
      <c r="M2970" s="240" t="s">
        <v>6753</v>
      </c>
      <c r="N2970" s="192" t="s">
        <v>6826</v>
      </c>
      <c r="Q2970" s="240" t="s">
        <v>7081</v>
      </c>
      <c r="R2970" s="331">
        <v>7916</v>
      </c>
      <c r="S2970" s="240" t="s">
        <v>6750</v>
      </c>
      <c r="T2970" s="240" t="s">
        <v>6751</v>
      </c>
      <c r="U2970" s="240" t="s">
        <v>3719</v>
      </c>
      <c r="V2970" s="240">
        <v>100010001376</v>
      </c>
      <c r="AJ2970" s="198" t="str">
        <f t="shared" si="52"/>
        <v>-</v>
      </c>
      <c r="AK2970" s="230">
        <v>2017</v>
      </c>
      <c r="AL2970" s="552" t="s">
        <v>6795</v>
      </c>
    </row>
    <row r="2971" spans="2:38" x14ac:dyDescent="0.2">
      <c r="B2971" s="240">
        <v>10293578</v>
      </c>
      <c r="C2971" s="240" t="s">
        <v>31</v>
      </c>
      <c r="D2971" s="240" t="s">
        <v>32</v>
      </c>
      <c r="E2971" s="240" t="s">
        <v>6436</v>
      </c>
      <c r="F2971" s="240">
        <v>408739</v>
      </c>
      <c r="G2971" s="240" t="s">
        <v>6437</v>
      </c>
      <c r="H2971" s="240" t="s">
        <v>308</v>
      </c>
      <c r="I2971" s="240">
        <v>74300</v>
      </c>
      <c r="J2971" s="240" t="s">
        <v>486</v>
      </c>
      <c r="K2971" s="240" t="s">
        <v>553</v>
      </c>
      <c r="L2971" s="240" t="s">
        <v>39</v>
      </c>
      <c r="M2971" s="240" t="s">
        <v>6753</v>
      </c>
      <c r="N2971" s="192" t="s">
        <v>6827</v>
      </c>
      <c r="Q2971" s="240" t="s">
        <v>7063</v>
      </c>
      <c r="R2971" s="331">
        <v>7917</v>
      </c>
      <c r="S2971" s="240" t="s">
        <v>6750</v>
      </c>
      <c r="T2971" s="240" t="s">
        <v>6751</v>
      </c>
      <c r="U2971" s="240" t="s">
        <v>3719</v>
      </c>
      <c r="V2971" s="240">
        <v>100010001376</v>
      </c>
      <c r="AJ2971" s="198" t="str">
        <f t="shared" si="52"/>
        <v>-</v>
      </c>
      <c r="AK2971" s="230">
        <v>2017</v>
      </c>
      <c r="AL2971" s="552" t="s">
        <v>6795</v>
      </c>
    </row>
    <row r="2972" spans="2:38" x14ac:dyDescent="0.2">
      <c r="B2972" s="240">
        <v>10299920</v>
      </c>
      <c r="C2972" s="240" t="s">
        <v>31</v>
      </c>
      <c r="D2972" s="240" t="s">
        <v>32</v>
      </c>
      <c r="E2972" s="240" t="s">
        <v>6493</v>
      </c>
      <c r="F2972" s="240">
        <v>419422</v>
      </c>
      <c r="G2972" s="240" t="s">
        <v>6752</v>
      </c>
      <c r="H2972" s="240" t="s">
        <v>409</v>
      </c>
      <c r="I2972" s="240">
        <v>10500</v>
      </c>
      <c r="J2972" s="240" t="s">
        <v>1074</v>
      </c>
      <c r="K2972" s="240" t="s">
        <v>1075</v>
      </c>
      <c r="L2972" s="240" t="s">
        <v>39</v>
      </c>
      <c r="M2972" s="240" t="s">
        <v>6753</v>
      </c>
      <c r="N2972" s="192" t="s">
        <v>6828</v>
      </c>
      <c r="Q2972" s="240" t="s">
        <v>7125</v>
      </c>
      <c r="R2972" s="331">
        <v>7918</v>
      </c>
      <c r="S2972" s="240" t="s">
        <v>6750</v>
      </c>
      <c r="T2972" s="240" t="s">
        <v>6751</v>
      </c>
      <c r="U2972" s="240" t="s">
        <v>3719</v>
      </c>
      <c r="V2972" s="240">
        <v>100010001376</v>
      </c>
      <c r="AJ2972" s="198" t="str">
        <f t="shared" si="52"/>
        <v>-</v>
      </c>
      <c r="AK2972" s="230">
        <v>2017</v>
      </c>
      <c r="AL2972" s="552" t="s">
        <v>6795</v>
      </c>
    </row>
    <row r="2973" spans="2:38" x14ac:dyDescent="0.2">
      <c r="B2973" s="240">
        <v>10300160</v>
      </c>
      <c r="C2973" s="240" t="s">
        <v>31</v>
      </c>
      <c r="D2973" s="240" t="s">
        <v>32</v>
      </c>
      <c r="E2973" s="240" t="s">
        <v>6493</v>
      </c>
      <c r="F2973" s="240">
        <v>419422</v>
      </c>
      <c r="G2973" s="240" t="s">
        <v>6752</v>
      </c>
      <c r="H2973" s="240" t="s">
        <v>409</v>
      </c>
      <c r="I2973" s="240">
        <v>80800</v>
      </c>
      <c r="J2973" s="240" t="s">
        <v>877</v>
      </c>
      <c r="K2973" s="240" t="s">
        <v>878</v>
      </c>
      <c r="L2973" s="240" t="s">
        <v>39</v>
      </c>
      <c r="M2973" s="240" t="s">
        <v>6753</v>
      </c>
      <c r="N2973" s="192" t="s">
        <v>6828</v>
      </c>
      <c r="Q2973" s="240" t="s">
        <v>7118</v>
      </c>
      <c r="R2973" s="331">
        <v>7919</v>
      </c>
      <c r="S2973" s="240" t="s">
        <v>6750</v>
      </c>
      <c r="T2973" s="240" t="s">
        <v>6751</v>
      </c>
      <c r="U2973" s="240" t="s">
        <v>3719</v>
      </c>
      <c r="V2973" s="240">
        <v>100010001376</v>
      </c>
      <c r="AJ2973" s="198" t="str">
        <f t="shared" si="52"/>
        <v>-</v>
      </c>
      <c r="AK2973" s="230">
        <v>2017</v>
      </c>
      <c r="AL2973" s="552" t="s">
        <v>6795</v>
      </c>
    </row>
    <row r="2974" spans="2:38" x14ac:dyDescent="0.2">
      <c r="B2974" s="240">
        <v>10303499</v>
      </c>
      <c r="C2974" s="240" t="s">
        <v>31</v>
      </c>
      <c r="D2974" s="240" t="s">
        <v>32</v>
      </c>
      <c r="E2974" s="240" t="s">
        <v>6580</v>
      </c>
      <c r="F2974" s="240">
        <v>408632</v>
      </c>
      <c r="G2974" s="240" t="s">
        <v>5083</v>
      </c>
      <c r="H2974" s="240" t="s">
        <v>409</v>
      </c>
      <c r="I2974" s="240">
        <v>21100</v>
      </c>
      <c r="J2974" s="240" t="s">
        <v>290</v>
      </c>
      <c r="K2974" s="240" t="s">
        <v>413</v>
      </c>
      <c r="L2974" s="240" t="s">
        <v>39</v>
      </c>
      <c r="M2974" s="240" t="s">
        <v>6753</v>
      </c>
      <c r="N2974" s="192" t="s">
        <v>6826</v>
      </c>
      <c r="Q2974" s="240" t="s">
        <v>7163</v>
      </c>
      <c r="R2974" s="331">
        <v>7920</v>
      </c>
      <c r="S2974" s="240" t="s">
        <v>6750</v>
      </c>
      <c r="T2974" s="240" t="s">
        <v>6751</v>
      </c>
      <c r="U2974" s="240" t="s">
        <v>3719</v>
      </c>
      <c r="V2974" s="240">
        <v>100010001376</v>
      </c>
      <c r="AJ2974" s="198" t="str">
        <f t="shared" si="52"/>
        <v>-</v>
      </c>
      <c r="AK2974" s="230">
        <v>2017</v>
      </c>
      <c r="AL2974" s="552" t="s">
        <v>6795</v>
      </c>
    </row>
    <row r="2975" spans="2:38" x14ac:dyDescent="0.2">
      <c r="B2975" s="240">
        <v>10303516</v>
      </c>
      <c r="C2975" s="240" t="s">
        <v>31</v>
      </c>
      <c r="D2975" s="240" t="s">
        <v>32</v>
      </c>
      <c r="E2975" s="240" t="s">
        <v>6580</v>
      </c>
      <c r="F2975" s="240">
        <v>408632</v>
      </c>
      <c r="G2975" s="240" t="s">
        <v>5083</v>
      </c>
      <c r="H2975" s="240" t="s">
        <v>409</v>
      </c>
      <c r="I2975" s="240">
        <v>32200</v>
      </c>
      <c r="J2975" s="240" t="s">
        <v>4302</v>
      </c>
      <c r="K2975" s="240" t="s">
        <v>950</v>
      </c>
      <c r="L2975" s="240" t="s">
        <v>39</v>
      </c>
      <c r="M2975" s="240" t="s">
        <v>6753</v>
      </c>
      <c r="N2975" s="192" t="s">
        <v>6826</v>
      </c>
      <c r="Q2975" s="240" t="s">
        <v>7133</v>
      </c>
      <c r="R2975" s="331">
        <v>7921</v>
      </c>
      <c r="S2975" s="240" t="s">
        <v>6750</v>
      </c>
      <c r="T2975" s="240" t="s">
        <v>6751</v>
      </c>
      <c r="U2975" s="240" t="s">
        <v>3719</v>
      </c>
      <c r="V2975" s="240">
        <v>100010001376</v>
      </c>
      <c r="AJ2975" s="198" t="str">
        <f t="shared" si="52"/>
        <v>-</v>
      </c>
      <c r="AK2975" s="230">
        <v>2017</v>
      </c>
      <c r="AL2975" s="552" t="s">
        <v>6795</v>
      </c>
    </row>
    <row r="2976" spans="2:38" x14ac:dyDescent="0.2">
      <c r="B2976" s="240">
        <v>10303517</v>
      </c>
      <c r="C2976" s="240" t="s">
        <v>31</v>
      </c>
      <c r="D2976" s="240" t="s">
        <v>32</v>
      </c>
      <c r="E2976" s="240" t="s">
        <v>6580</v>
      </c>
      <c r="F2976" s="240">
        <v>408632</v>
      </c>
      <c r="G2976" s="240" t="s">
        <v>5083</v>
      </c>
      <c r="H2976" s="240" t="s">
        <v>409</v>
      </c>
      <c r="I2976" s="240">
        <v>44900</v>
      </c>
      <c r="J2976" s="240" t="s">
        <v>4309</v>
      </c>
      <c r="K2976" s="240" t="s">
        <v>445</v>
      </c>
      <c r="L2976" s="240" t="s">
        <v>39</v>
      </c>
      <c r="M2976" s="240" t="s">
        <v>6753</v>
      </c>
      <c r="N2976" s="192" t="s">
        <v>6829</v>
      </c>
      <c r="Q2976" s="240" t="s">
        <v>7146</v>
      </c>
      <c r="R2976" s="331">
        <v>7922</v>
      </c>
      <c r="S2976" s="240" t="s">
        <v>6750</v>
      </c>
      <c r="T2976" s="240" t="s">
        <v>6751</v>
      </c>
      <c r="U2976" s="240" t="s">
        <v>3719</v>
      </c>
      <c r="V2976" s="240">
        <v>100010001376</v>
      </c>
      <c r="AJ2976" s="198" t="str">
        <f t="shared" si="52"/>
        <v>-</v>
      </c>
      <c r="AK2976" s="230">
        <v>2017</v>
      </c>
      <c r="AL2976" s="552" t="s">
        <v>6795</v>
      </c>
    </row>
    <row r="2977" spans="2:38" x14ac:dyDescent="0.2">
      <c r="B2977" s="240">
        <v>10309297</v>
      </c>
      <c r="C2977" s="240" t="s">
        <v>31</v>
      </c>
      <c r="D2977" s="240" t="s">
        <v>32</v>
      </c>
      <c r="E2977" s="240" t="s">
        <v>6363</v>
      </c>
      <c r="F2977" s="240">
        <v>406017</v>
      </c>
      <c r="G2977" s="240" t="s">
        <v>2201</v>
      </c>
      <c r="H2977" s="240" t="s">
        <v>680</v>
      </c>
      <c r="I2977" s="240">
        <v>40701</v>
      </c>
      <c r="J2977" s="240" t="s">
        <v>474</v>
      </c>
      <c r="K2977" s="240" t="s">
        <v>6754</v>
      </c>
      <c r="L2977" s="240" t="s">
        <v>39</v>
      </c>
      <c r="M2977" s="240" t="s">
        <v>6753</v>
      </c>
      <c r="N2977" s="192" t="s">
        <v>6827</v>
      </c>
      <c r="Q2977" s="240" t="s">
        <v>7115</v>
      </c>
      <c r="R2977" s="331">
        <v>7923</v>
      </c>
      <c r="S2977" s="240" t="s">
        <v>6750</v>
      </c>
      <c r="T2977" s="240" t="s">
        <v>6751</v>
      </c>
      <c r="U2977" s="240" t="s">
        <v>3719</v>
      </c>
      <c r="V2977" s="240">
        <v>100010001376</v>
      </c>
      <c r="AJ2977" s="198" t="str">
        <f t="shared" si="52"/>
        <v>-</v>
      </c>
      <c r="AK2977" s="230">
        <v>2017</v>
      </c>
      <c r="AL2977" s="552" t="s">
        <v>6795</v>
      </c>
    </row>
    <row r="2978" spans="2:38" x14ac:dyDescent="0.2">
      <c r="B2978" s="240">
        <v>10299515</v>
      </c>
      <c r="C2978" s="240" t="s">
        <v>31</v>
      </c>
      <c r="D2978" s="240" t="s">
        <v>1242</v>
      </c>
      <c r="E2978" s="240" t="s">
        <v>6596</v>
      </c>
      <c r="F2978" s="240">
        <v>413295</v>
      </c>
      <c r="G2978" s="240" t="s">
        <v>6597</v>
      </c>
      <c r="H2978" s="240" t="s">
        <v>431</v>
      </c>
      <c r="I2978" s="240">
        <v>500</v>
      </c>
      <c r="J2978" s="240" t="s">
        <v>474</v>
      </c>
      <c r="K2978" s="240" t="s">
        <v>6755</v>
      </c>
      <c r="L2978" s="240" t="s">
        <v>39</v>
      </c>
      <c r="M2978" s="240" t="s">
        <v>6756</v>
      </c>
      <c r="N2978" s="192" t="s">
        <v>6830</v>
      </c>
      <c r="Q2978" s="240" t="s">
        <v>7113</v>
      </c>
      <c r="R2978" s="331">
        <v>7924</v>
      </c>
      <c r="S2978" s="240" t="s">
        <v>6750</v>
      </c>
      <c r="T2978" s="240" t="s">
        <v>6751</v>
      </c>
      <c r="U2978" s="240" t="s">
        <v>3719</v>
      </c>
      <c r="V2978" s="240">
        <v>100010001376</v>
      </c>
      <c r="AJ2978" s="198" t="str">
        <f t="shared" si="52"/>
        <v>-</v>
      </c>
      <c r="AK2978" s="230">
        <v>2017</v>
      </c>
      <c r="AL2978" s="552" t="s">
        <v>6795</v>
      </c>
    </row>
    <row r="2979" spans="2:38" x14ac:dyDescent="0.2">
      <c r="B2979" s="240">
        <v>10262766</v>
      </c>
      <c r="C2979" s="240" t="s">
        <v>31</v>
      </c>
      <c r="D2979" s="240" t="s">
        <v>32</v>
      </c>
      <c r="E2979" s="240" t="s">
        <v>5445</v>
      </c>
      <c r="F2979" s="240">
        <v>416815</v>
      </c>
      <c r="G2979" s="240" t="s">
        <v>5446</v>
      </c>
      <c r="H2979" s="240" t="s">
        <v>1332</v>
      </c>
      <c r="I2979" s="240">
        <v>38500</v>
      </c>
      <c r="J2979" s="240" t="s">
        <v>356</v>
      </c>
      <c r="K2979" s="240" t="s">
        <v>357</v>
      </c>
      <c r="L2979" s="240" t="s">
        <v>39</v>
      </c>
      <c r="M2979" s="240" t="s">
        <v>6756</v>
      </c>
      <c r="N2979" s="192" t="s">
        <v>6831</v>
      </c>
      <c r="Q2979" s="240" t="s">
        <v>6394</v>
      </c>
      <c r="R2979" s="331">
        <v>7925</v>
      </c>
      <c r="S2979" s="240" t="s">
        <v>6750</v>
      </c>
      <c r="T2979" s="240" t="s">
        <v>6751</v>
      </c>
      <c r="U2979" s="240" t="s">
        <v>3719</v>
      </c>
      <c r="V2979" s="240">
        <v>100010001376</v>
      </c>
      <c r="AJ2979" s="198" t="str">
        <f t="shared" si="52"/>
        <v>-</v>
      </c>
      <c r="AK2979" s="230">
        <v>2017</v>
      </c>
      <c r="AL2979" s="552" t="s">
        <v>6795</v>
      </c>
    </row>
    <row r="2980" spans="2:38" x14ac:dyDescent="0.2">
      <c r="B2980" s="240">
        <v>10273812</v>
      </c>
      <c r="C2980" s="240" t="s">
        <v>31</v>
      </c>
      <c r="D2980" s="240" t="s">
        <v>32</v>
      </c>
      <c r="E2980" s="240" t="s">
        <v>5445</v>
      </c>
      <c r="F2980" s="240">
        <v>416815</v>
      </c>
      <c r="G2980" s="240" t="s">
        <v>5446</v>
      </c>
      <c r="H2980" s="240" t="s">
        <v>1332</v>
      </c>
      <c r="I2980" s="240">
        <v>38510</v>
      </c>
      <c r="J2980" s="240" t="s">
        <v>356</v>
      </c>
      <c r="K2980" s="240" t="s">
        <v>357</v>
      </c>
      <c r="L2980" s="240" t="s">
        <v>39</v>
      </c>
      <c r="M2980" s="240" t="s">
        <v>6756</v>
      </c>
      <c r="N2980" s="192" t="s">
        <v>6831</v>
      </c>
      <c r="Q2980" s="240" t="s">
        <v>6393</v>
      </c>
      <c r="R2980" s="331">
        <v>7926</v>
      </c>
      <c r="S2980" s="240" t="s">
        <v>6750</v>
      </c>
      <c r="T2980" s="240" t="s">
        <v>6751</v>
      </c>
      <c r="U2980" s="240" t="s">
        <v>3719</v>
      </c>
      <c r="V2980" s="240">
        <v>100010001376</v>
      </c>
      <c r="AJ2980" s="198" t="str">
        <f t="shared" si="52"/>
        <v>-</v>
      </c>
      <c r="AK2980" s="230">
        <v>2017</v>
      </c>
      <c r="AL2980" s="552" t="s">
        <v>6795</v>
      </c>
    </row>
    <row r="2981" spans="2:38" x14ac:dyDescent="0.2">
      <c r="B2981" s="240">
        <v>10308080</v>
      </c>
      <c r="C2981" s="240" t="s">
        <v>31</v>
      </c>
      <c r="D2981" s="240" t="s">
        <v>32</v>
      </c>
      <c r="E2981" s="240" t="s">
        <v>6757</v>
      </c>
      <c r="F2981" s="240">
        <v>203058</v>
      </c>
      <c r="G2981" s="240" t="s">
        <v>5070</v>
      </c>
      <c r="H2981" s="240" t="s">
        <v>35</v>
      </c>
      <c r="I2981" s="240">
        <v>52400</v>
      </c>
      <c r="J2981" s="240" t="s">
        <v>4012</v>
      </c>
      <c r="K2981" s="240" t="s">
        <v>6758</v>
      </c>
      <c r="L2981" s="240" t="s">
        <v>39</v>
      </c>
      <c r="M2981" s="240" t="s">
        <v>6756</v>
      </c>
      <c r="N2981" s="192" t="s">
        <v>6832</v>
      </c>
      <c r="Q2981" s="240" t="s">
        <v>7161</v>
      </c>
      <c r="R2981" s="331">
        <v>7927</v>
      </c>
      <c r="S2981" s="240" t="s">
        <v>6750</v>
      </c>
      <c r="T2981" s="240" t="s">
        <v>6751</v>
      </c>
      <c r="U2981" s="240" t="s">
        <v>3719</v>
      </c>
      <c r="V2981" s="240">
        <v>100010001376</v>
      </c>
      <c r="AJ2981" s="198" t="str">
        <f t="shared" si="52"/>
        <v>-</v>
      </c>
      <c r="AK2981" s="230">
        <v>2017</v>
      </c>
      <c r="AL2981" s="552" t="s">
        <v>6795</v>
      </c>
    </row>
    <row r="2982" spans="2:38" x14ac:dyDescent="0.2">
      <c r="B2982" s="240">
        <v>10294550</v>
      </c>
      <c r="C2982" s="240" t="s">
        <v>31</v>
      </c>
      <c r="D2982" s="240" t="s">
        <v>32</v>
      </c>
      <c r="E2982" s="240" t="s">
        <v>6433</v>
      </c>
      <c r="F2982" s="240">
        <v>410172</v>
      </c>
      <c r="G2982" s="240" t="s">
        <v>1742</v>
      </c>
      <c r="H2982" s="240" t="s">
        <v>431</v>
      </c>
      <c r="I2982" s="240">
        <v>21100</v>
      </c>
      <c r="J2982" s="240" t="s">
        <v>290</v>
      </c>
      <c r="K2982" s="240" t="s">
        <v>413</v>
      </c>
      <c r="L2982" s="240" t="s">
        <v>39</v>
      </c>
      <c r="M2982" s="240" t="s">
        <v>6756</v>
      </c>
      <c r="N2982" s="192" t="s">
        <v>6833</v>
      </c>
      <c r="Q2982" s="240" t="s">
        <v>7165</v>
      </c>
      <c r="R2982" s="331">
        <v>7928</v>
      </c>
      <c r="S2982" s="240" t="s">
        <v>6750</v>
      </c>
      <c r="T2982" s="240" t="s">
        <v>6751</v>
      </c>
      <c r="U2982" s="240" t="s">
        <v>3719</v>
      </c>
      <c r="V2982" s="240">
        <v>100010001376</v>
      </c>
      <c r="AJ2982" s="198" t="str">
        <f t="shared" si="52"/>
        <v>-</v>
      </c>
      <c r="AK2982" s="230">
        <v>2017</v>
      </c>
      <c r="AL2982" s="552" t="s">
        <v>6795</v>
      </c>
    </row>
    <row r="2983" spans="2:38" x14ac:dyDescent="0.2">
      <c r="B2983" s="240">
        <v>10304875</v>
      </c>
      <c r="C2983" s="240" t="s">
        <v>31</v>
      </c>
      <c r="D2983" s="240" t="s">
        <v>32</v>
      </c>
      <c r="E2983" s="240" t="s">
        <v>6433</v>
      </c>
      <c r="F2983" s="240">
        <v>410172</v>
      </c>
      <c r="G2983" s="240" t="s">
        <v>1742</v>
      </c>
      <c r="H2983" s="240" t="s">
        <v>431</v>
      </c>
      <c r="I2983" s="240">
        <v>28902</v>
      </c>
      <c r="J2983" s="240" t="s">
        <v>4125</v>
      </c>
      <c r="K2983" s="240" t="s">
        <v>1355</v>
      </c>
      <c r="L2983" s="240" t="s">
        <v>39</v>
      </c>
      <c r="M2983" s="240" t="s">
        <v>6756</v>
      </c>
      <c r="N2983" s="192" t="s">
        <v>6830</v>
      </c>
      <c r="Q2983" s="240" t="s">
        <v>7058</v>
      </c>
      <c r="R2983" s="331">
        <v>7929</v>
      </c>
      <c r="S2983" s="240" t="s">
        <v>6750</v>
      </c>
      <c r="T2983" s="240" t="s">
        <v>6751</v>
      </c>
      <c r="U2983" s="240" t="s">
        <v>3719</v>
      </c>
      <c r="V2983" s="240">
        <v>100010001376</v>
      </c>
      <c r="AJ2983" s="198" t="str">
        <f t="shared" si="52"/>
        <v>-</v>
      </c>
      <c r="AK2983" s="230">
        <v>2017</v>
      </c>
      <c r="AL2983" s="552" t="s">
        <v>6795</v>
      </c>
    </row>
    <row r="2984" spans="2:38" x14ac:dyDescent="0.2">
      <c r="B2984" s="240">
        <v>10302672</v>
      </c>
      <c r="C2984" s="240" t="s">
        <v>31</v>
      </c>
      <c r="D2984" s="240" t="s">
        <v>32</v>
      </c>
      <c r="E2984" s="240" t="s">
        <v>6759</v>
      </c>
      <c r="F2984" s="240">
        <v>202915</v>
      </c>
      <c r="G2984" s="240" t="s">
        <v>6760</v>
      </c>
      <c r="H2984" s="240" t="s">
        <v>35</v>
      </c>
      <c r="I2984" s="240">
        <v>120</v>
      </c>
      <c r="J2984" s="240" t="s">
        <v>6761</v>
      </c>
      <c r="K2984" s="240" t="s">
        <v>6762</v>
      </c>
      <c r="L2984" s="240" t="s">
        <v>39</v>
      </c>
      <c r="M2984" s="240" t="s">
        <v>6756</v>
      </c>
      <c r="N2984" s="192" t="s">
        <v>6834</v>
      </c>
      <c r="Q2984" s="240" t="s">
        <v>7272</v>
      </c>
      <c r="R2984" s="331">
        <v>7930</v>
      </c>
      <c r="S2984" s="240" t="s">
        <v>6750</v>
      </c>
      <c r="T2984" s="240" t="s">
        <v>6751</v>
      </c>
      <c r="U2984" s="240" t="s">
        <v>3719</v>
      </c>
      <c r="V2984" s="240">
        <v>100010001376</v>
      </c>
      <c r="AJ2984" s="198" t="str">
        <f t="shared" si="52"/>
        <v>-</v>
      </c>
      <c r="AK2984" s="230">
        <v>2017</v>
      </c>
      <c r="AL2984" s="552" t="s">
        <v>6795</v>
      </c>
    </row>
    <row r="2985" spans="2:38" x14ac:dyDescent="0.2">
      <c r="B2985" s="240">
        <v>10307927</v>
      </c>
      <c r="C2985" s="240" t="s">
        <v>31</v>
      </c>
      <c r="D2985" s="240" t="s">
        <v>32</v>
      </c>
      <c r="E2985" s="240" t="s">
        <v>6336</v>
      </c>
      <c r="F2985" s="240">
        <v>400528</v>
      </c>
      <c r="G2985" s="240" t="s">
        <v>2651</v>
      </c>
      <c r="H2985" s="240" t="s">
        <v>2652</v>
      </c>
      <c r="I2985" s="240">
        <v>41600</v>
      </c>
      <c r="J2985" s="240" t="s">
        <v>738</v>
      </c>
      <c r="K2985" s="240" t="s">
        <v>739</v>
      </c>
      <c r="L2985" s="240" t="s">
        <v>39</v>
      </c>
      <c r="M2985" s="240" t="s">
        <v>6763</v>
      </c>
      <c r="N2985" s="192" t="s">
        <v>6835</v>
      </c>
      <c r="Q2985" s="240" t="s">
        <v>7122</v>
      </c>
      <c r="R2985" s="331">
        <v>7931</v>
      </c>
      <c r="S2985" s="240" t="s">
        <v>6750</v>
      </c>
      <c r="T2985" s="240" t="s">
        <v>6751</v>
      </c>
      <c r="U2985" s="240" t="s">
        <v>3719</v>
      </c>
      <c r="V2985" s="240">
        <v>100010001376</v>
      </c>
      <c r="AJ2985" s="198" t="str">
        <f t="shared" si="52"/>
        <v>-</v>
      </c>
      <c r="AK2985" s="230">
        <v>2017</v>
      </c>
      <c r="AL2985" s="552" t="s">
        <v>6795</v>
      </c>
    </row>
    <row r="2986" spans="2:38" x14ac:dyDescent="0.2">
      <c r="B2986" s="240">
        <v>10312796</v>
      </c>
      <c r="C2986" s="240" t="s">
        <v>31</v>
      </c>
      <c r="D2986" s="240" t="s">
        <v>32</v>
      </c>
      <c r="E2986" s="240" t="s">
        <v>6764</v>
      </c>
      <c r="F2986" s="240">
        <v>417925</v>
      </c>
      <c r="G2986" s="240" t="s">
        <v>5971</v>
      </c>
      <c r="H2986" s="240" t="s">
        <v>2398</v>
      </c>
      <c r="I2986" s="240">
        <v>200</v>
      </c>
      <c r="J2986" s="240" t="s">
        <v>175</v>
      </c>
      <c r="K2986" s="240" t="s">
        <v>452</v>
      </c>
      <c r="L2986" s="240" t="s">
        <v>39</v>
      </c>
      <c r="M2986" s="240" t="s">
        <v>6763</v>
      </c>
      <c r="N2986" s="192" t="s">
        <v>6836</v>
      </c>
      <c r="Q2986" s="240" t="s">
        <v>7121</v>
      </c>
      <c r="R2986" s="331">
        <v>7932</v>
      </c>
      <c r="S2986" s="240" t="s">
        <v>6750</v>
      </c>
      <c r="T2986" s="240" t="s">
        <v>6751</v>
      </c>
      <c r="U2986" s="240" t="s">
        <v>3719</v>
      </c>
      <c r="V2986" s="240">
        <v>100010001376</v>
      </c>
      <c r="AJ2986" s="198" t="str">
        <f t="shared" si="52"/>
        <v>-</v>
      </c>
      <c r="AK2986" s="230">
        <v>2017</v>
      </c>
      <c r="AL2986" s="552" t="s">
        <v>6795</v>
      </c>
    </row>
    <row r="2987" spans="2:38" x14ac:dyDescent="0.2">
      <c r="B2987" s="240">
        <v>10295932</v>
      </c>
      <c r="C2987" s="240" t="s">
        <v>31</v>
      </c>
      <c r="D2987" s="240" t="s">
        <v>32</v>
      </c>
      <c r="E2987" s="240" t="s">
        <v>6488</v>
      </c>
      <c r="F2987" s="240">
        <v>417851</v>
      </c>
      <c r="G2987" s="240" t="s">
        <v>6489</v>
      </c>
      <c r="H2987" s="240" t="s">
        <v>556</v>
      </c>
      <c r="I2987" s="240">
        <v>17900</v>
      </c>
      <c r="J2987" s="240" t="s">
        <v>207</v>
      </c>
      <c r="K2987" s="240" t="s">
        <v>3422</v>
      </c>
      <c r="L2987" s="240" t="s">
        <v>39</v>
      </c>
      <c r="M2987" s="240" t="s">
        <v>6763</v>
      </c>
      <c r="N2987" s="192" t="s">
        <v>6826</v>
      </c>
      <c r="Q2987" s="240" t="s">
        <v>7137</v>
      </c>
      <c r="R2987" s="331">
        <v>7933</v>
      </c>
      <c r="S2987" s="240" t="s">
        <v>6750</v>
      </c>
      <c r="T2987" s="240" t="s">
        <v>6751</v>
      </c>
      <c r="U2987" s="240" t="s">
        <v>3719</v>
      </c>
      <c r="V2987" s="240">
        <v>100010001376</v>
      </c>
      <c r="AJ2987" s="198" t="str">
        <f t="shared" si="52"/>
        <v>-</v>
      </c>
      <c r="AK2987" s="230">
        <v>2017</v>
      </c>
      <c r="AL2987" s="552" t="s">
        <v>6795</v>
      </c>
    </row>
    <row r="2988" spans="2:38" x14ac:dyDescent="0.2">
      <c r="B2988" s="240">
        <v>10295938</v>
      </c>
      <c r="C2988" s="240" t="s">
        <v>31</v>
      </c>
      <c r="D2988" s="240" t="s">
        <v>32</v>
      </c>
      <c r="E2988" s="240" t="s">
        <v>6488</v>
      </c>
      <c r="F2988" s="240">
        <v>417851</v>
      </c>
      <c r="G2988" s="240" t="s">
        <v>6489</v>
      </c>
      <c r="H2988" s="240" t="s">
        <v>556</v>
      </c>
      <c r="I2988" s="240">
        <v>20900</v>
      </c>
      <c r="J2988" s="240" t="s">
        <v>546</v>
      </c>
      <c r="K2988" s="240" t="s">
        <v>699</v>
      </c>
      <c r="L2988" s="240" t="s">
        <v>39</v>
      </c>
      <c r="M2988" s="240" t="s">
        <v>6763</v>
      </c>
      <c r="N2988" s="192" t="s">
        <v>6836</v>
      </c>
      <c r="Q2988" s="240" t="s">
        <v>7157</v>
      </c>
      <c r="R2988" s="331">
        <v>7934</v>
      </c>
      <c r="S2988" s="240" t="s">
        <v>6750</v>
      </c>
      <c r="T2988" s="240" t="s">
        <v>6751</v>
      </c>
      <c r="U2988" s="240" t="s">
        <v>3719</v>
      </c>
      <c r="V2988" s="240">
        <v>100010001376</v>
      </c>
      <c r="AJ2988" s="198" t="str">
        <f t="shared" si="52"/>
        <v>-</v>
      </c>
      <c r="AK2988" s="230">
        <v>2017</v>
      </c>
      <c r="AL2988" s="552" t="s">
        <v>6795</v>
      </c>
    </row>
    <row r="2989" spans="2:38" x14ac:dyDescent="0.2">
      <c r="B2989" s="240">
        <v>10296002</v>
      </c>
      <c r="C2989" s="240" t="s">
        <v>31</v>
      </c>
      <c r="D2989" s="240" t="s">
        <v>32</v>
      </c>
      <c r="E2989" s="240" t="s">
        <v>6488</v>
      </c>
      <c r="F2989" s="240">
        <v>417851</v>
      </c>
      <c r="G2989" s="240" t="s">
        <v>6489</v>
      </c>
      <c r="H2989" s="240" t="s">
        <v>556</v>
      </c>
      <c r="I2989" s="240">
        <v>31300</v>
      </c>
      <c r="J2989" s="240" t="s">
        <v>290</v>
      </c>
      <c r="K2989" s="240" t="s">
        <v>413</v>
      </c>
      <c r="L2989" s="240" t="s">
        <v>39</v>
      </c>
      <c r="M2989" s="240" t="s">
        <v>6763</v>
      </c>
      <c r="N2989" s="192" t="s">
        <v>6837</v>
      </c>
      <c r="Q2989" s="240" t="s">
        <v>7120</v>
      </c>
      <c r="R2989" s="331">
        <v>7935</v>
      </c>
      <c r="S2989" s="240" t="s">
        <v>6750</v>
      </c>
      <c r="T2989" s="240" t="s">
        <v>6751</v>
      </c>
      <c r="U2989" s="240" t="s">
        <v>3719</v>
      </c>
      <c r="V2989" s="240">
        <v>100010001376</v>
      </c>
      <c r="AJ2989" s="198" t="str">
        <f t="shared" si="52"/>
        <v>-</v>
      </c>
      <c r="AK2989" s="230">
        <v>2017</v>
      </c>
      <c r="AL2989" s="552" t="s">
        <v>6795</v>
      </c>
    </row>
    <row r="2990" spans="2:38" x14ac:dyDescent="0.2">
      <c r="B2990" s="240">
        <v>10296011</v>
      </c>
      <c r="C2990" s="240" t="s">
        <v>31</v>
      </c>
      <c r="D2990" s="240" t="s">
        <v>32</v>
      </c>
      <c r="E2990" s="240" t="s">
        <v>6488</v>
      </c>
      <c r="F2990" s="240">
        <v>417851</v>
      </c>
      <c r="G2990" s="240" t="s">
        <v>6489</v>
      </c>
      <c r="H2990" s="240" t="s">
        <v>556</v>
      </c>
      <c r="I2990" s="240">
        <v>40300</v>
      </c>
      <c r="J2990" s="240" t="s">
        <v>1143</v>
      </c>
      <c r="K2990" s="240" t="s">
        <v>1144</v>
      </c>
      <c r="L2990" s="240" t="s">
        <v>39</v>
      </c>
      <c r="M2990" s="240" t="s">
        <v>6763</v>
      </c>
      <c r="N2990" s="192" t="s">
        <v>6838</v>
      </c>
      <c r="Q2990" s="240" t="s">
        <v>6928</v>
      </c>
      <c r="R2990" s="331">
        <v>7936</v>
      </c>
      <c r="S2990" s="240" t="s">
        <v>6750</v>
      </c>
      <c r="T2990" s="240" t="s">
        <v>6751</v>
      </c>
      <c r="U2990" s="240" t="s">
        <v>3719</v>
      </c>
      <c r="V2990" s="240">
        <v>100010001376</v>
      </c>
      <c r="AJ2990" s="198" t="str">
        <f t="shared" si="52"/>
        <v>-</v>
      </c>
      <c r="AK2990" s="230">
        <v>2017</v>
      </c>
      <c r="AL2990" s="552" t="s">
        <v>6795</v>
      </c>
    </row>
    <row r="2991" spans="2:38" x14ac:dyDescent="0.2">
      <c r="B2991" s="240">
        <v>10295991</v>
      </c>
      <c r="C2991" s="240" t="s">
        <v>31</v>
      </c>
      <c r="D2991" s="240" t="s">
        <v>32</v>
      </c>
      <c r="E2991" s="240" t="s">
        <v>6488</v>
      </c>
      <c r="F2991" s="240">
        <v>417851</v>
      </c>
      <c r="G2991" s="240" t="s">
        <v>6489</v>
      </c>
      <c r="H2991" s="240" t="s">
        <v>556</v>
      </c>
      <c r="I2991" s="240">
        <v>40900</v>
      </c>
      <c r="J2991" s="240" t="s">
        <v>356</v>
      </c>
      <c r="K2991" s="240" t="s">
        <v>357</v>
      </c>
      <c r="L2991" s="240" t="s">
        <v>39</v>
      </c>
      <c r="M2991" s="240" t="s">
        <v>6763</v>
      </c>
      <c r="N2991" s="192" t="s">
        <v>6836</v>
      </c>
      <c r="Q2991" s="240" t="s">
        <v>7129</v>
      </c>
      <c r="R2991" s="331">
        <v>7937</v>
      </c>
      <c r="S2991" s="240" t="s">
        <v>6750</v>
      </c>
      <c r="T2991" s="240" t="s">
        <v>6751</v>
      </c>
      <c r="U2991" s="240" t="s">
        <v>3719</v>
      </c>
      <c r="V2991" s="240">
        <v>100010001376</v>
      </c>
      <c r="AJ2991" s="198" t="str">
        <f t="shared" si="52"/>
        <v>-</v>
      </c>
      <c r="AK2991" s="230">
        <v>2017</v>
      </c>
      <c r="AL2991" s="552" t="s">
        <v>6795</v>
      </c>
    </row>
    <row r="2992" spans="2:38" x14ac:dyDescent="0.2">
      <c r="B2992" s="240">
        <v>10295993</v>
      </c>
      <c r="C2992" s="240" t="s">
        <v>31</v>
      </c>
      <c r="D2992" s="240" t="s">
        <v>32</v>
      </c>
      <c r="E2992" s="240" t="s">
        <v>6488</v>
      </c>
      <c r="F2992" s="240">
        <v>417851</v>
      </c>
      <c r="G2992" s="240" t="s">
        <v>6489</v>
      </c>
      <c r="H2992" s="240" t="s">
        <v>556</v>
      </c>
      <c r="I2992" s="240">
        <v>41100</v>
      </c>
      <c r="J2992" s="240" t="s">
        <v>491</v>
      </c>
      <c r="K2992" s="240" t="s">
        <v>549</v>
      </c>
      <c r="L2992" s="240" t="s">
        <v>39</v>
      </c>
      <c r="M2992" s="240" t="s">
        <v>6763</v>
      </c>
      <c r="N2992" s="192" t="s">
        <v>6836</v>
      </c>
      <c r="Q2992" s="240" t="s">
        <v>7131</v>
      </c>
      <c r="R2992" s="331">
        <v>7938</v>
      </c>
      <c r="S2992" s="240" t="s">
        <v>6750</v>
      </c>
      <c r="T2992" s="240" t="s">
        <v>6751</v>
      </c>
      <c r="U2992" s="240" t="s">
        <v>3719</v>
      </c>
      <c r="V2992" s="240">
        <v>100010001376</v>
      </c>
      <c r="AJ2992" s="198" t="str">
        <f t="shared" si="52"/>
        <v>-</v>
      </c>
      <c r="AK2992" s="230">
        <v>2017</v>
      </c>
      <c r="AL2992" s="552" t="s">
        <v>6795</v>
      </c>
    </row>
    <row r="2993" spans="2:38" x14ac:dyDescent="0.2">
      <c r="B2993" s="240">
        <v>10295995</v>
      </c>
      <c r="C2993" s="240" t="s">
        <v>31</v>
      </c>
      <c r="D2993" s="240" t="s">
        <v>32</v>
      </c>
      <c r="E2993" s="240" t="s">
        <v>6488</v>
      </c>
      <c r="F2993" s="240">
        <v>417851</v>
      </c>
      <c r="G2993" s="240" t="s">
        <v>6489</v>
      </c>
      <c r="H2993" s="240" t="s">
        <v>556</v>
      </c>
      <c r="I2993" s="240">
        <v>41300</v>
      </c>
      <c r="J2993" s="240" t="s">
        <v>356</v>
      </c>
      <c r="K2993" s="240" t="s">
        <v>357</v>
      </c>
      <c r="L2993" s="240" t="s">
        <v>39</v>
      </c>
      <c r="M2993" s="240" t="s">
        <v>6763</v>
      </c>
      <c r="N2993" s="192" t="s">
        <v>6836</v>
      </c>
      <c r="Q2993" s="240" t="s">
        <v>7128</v>
      </c>
      <c r="R2993" s="331">
        <v>7939</v>
      </c>
      <c r="S2993" s="240" t="s">
        <v>6750</v>
      </c>
      <c r="T2993" s="240" t="s">
        <v>6751</v>
      </c>
      <c r="U2993" s="240" t="s">
        <v>3719</v>
      </c>
      <c r="V2993" s="240">
        <v>100010001376</v>
      </c>
      <c r="AJ2993" s="198" t="str">
        <f t="shared" si="52"/>
        <v>-</v>
      </c>
      <c r="AK2993" s="230">
        <v>2017</v>
      </c>
      <c r="AL2993" s="552" t="s">
        <v>6795</v>
      </c>
    </row>
    <row r="2994" spans="2:38" x14ac:dyDescent="0.2">
      <c r="B2994" s="240">
        <v>10296081</v>
      </c>
      <c r="C2994" s="240" t="s">
        <v>31</v>
      </c>
      <c r="D2994" s="240" t="s">
        <v>32</v>
      </c>
      <c r="E2994" s="240" t="s">
        <v>6488</v>
      </c>
      <c r="F2994" s="240">
        <v>417851</v>
      </c>
      <c r="G2994" s="240" t="s">
        <v>6489</v>
      </c>
      <c r="H2994" s="240" t="s">
        <v>556</v>
      </c>
      <c r="I2994" s="240">
        <v>56500</v>
      </c>
      <c r="J2994" s="240" t="s">
        <v>4302</v>
      </c>
      <c r="K2994" s="240" t="s">
        <v>950</v>
      </c>
      <c r="L2994" s="240" t="s">
        <v>39</v>
      </c>
      <c r="M2994" s="240" t="s">
        <v>6763</v>
      </c>
      <c r="N2994" s="192" t="s">
        <v>6834</v>
      </c>
      <c r="Q2994" s="240" t="s">
        <v>7060</v>
      </c>
      <c r="R2994" s="331">
        <v>7940</v>
      </c>
      <c r="S2994" s="240" t="s">
        <v>6750</v>
      </c>
      <c r="T2994" s="240" t="s">
        <v>6751</v>
      </c>
      <c r="U2994" s="240" t="s">
        <v>3719</v>
      </c>
      <c r="V2994" s="240">
        <v>100010001376</v>
      </c>
      <c r="AJ2994" s="198" t="str">
        <f t="shared" si="52"/>
        <v>-</v>
      </c>
      <c r="AK2994" s="230">
        <v>2017</v>
      </c>
      <c r="AL2994" s="552" t="s">
        <v>6795</v>
      </c>
    </row>
    <row r="2995" spans="2:38" x14ac:dyDescent="0.2">
      <c r="B2995" s="240">
        <v>10296145</v>
      </c>
      <c r="C2995" s="240" t="s">
        <v>31</v>
      </c>
      <c r="D2995" s="240" t="s">
        <v>32</v>
      </c>
      <c r="E2995" s="240" t="s">
        <v>6488</v>
      </c>
      <c r="F2995" s="240">
        <v>417851</v>
      </c>
      <c r="G2995" s="240" t="s">
        <v>6489</v>
      </c>
      <c r="H2995" s="240" t="s">
        <v>556</v>
      </c>
      <c r="I2995" s="240">
        <v>63200</v>
      </c>
      <c r="J2995" s="240" t="s">
        <v>4309</v>
      </c>
      <c r="K2995" s="240" t="s">
        <v>445</v>
      </c>
      <c r="L2995" s="240" t="s">
        <v>39</v>
      </c>
      <c r="M2995" s="240" t="s">
        <v>6763</v>
      </c>
      <c r="N2995" s="192" t="s">
        <v>6839</v>
      </c>
      <c r="Q2995" s="240" t="s">
        <v>7156</v>
      </c>
      <c r="R2995" s="331">
        <v>7941</v>
      </c>
      <c r="S2995" s="240" t="s">
        <v>6750</v>
      </c>
      <c r="T2995" s="240" t="s">
        <v>6751</v>
      </c>
      <c r="U2995" s="240" t="s">
        <v>3719</v>
      </c>
      <c r="V2995" s="240">
        <v>100010001376</v>
      </c>
      <c r="AJ2995" s="198" t="str">
        <f t="shared" si="52"/>
        <v>-</v>
      </c>
      <c r="AK2995" s="230">
        <v>2017</v>
      </c>
      <c r="AL2995" s="552" t="s">
        <v>6795</v>
      </c>
    </row>
    <row r="2996" spans="2:38" x14ac:dyDescent="0.2">
      <c r="B2996" s="240">
        <v>10296228</v>
      </c>
      <c r="C2996" s="240" t="s">
        <v>31</v>
      </c>
      <c r="D2996" s="240" t="s">
        <v>32</v>
      </c>
      <c r="E2996" s="240" t="s">
        <v>6488</v>
      </c>
      <c r="F2996" s="240">
        <v>417851</v>
      </c>
      <c r="G2996" s="240" t="s">
        <v>6489</v>
      </c>
      <c r="H2996" s="240" t="s">
        <v>556</v>
      </c>
      <c r="I2996" s="240">
        <v>99600</v>
      </c>
      <c r="J2996" s="240" t="s">
        <v>486</v>
      </c>
      <c r="K2996" s="240" t="s">
        <v>553</v>
      </c>
      <c r="L2996" s="240" t="s">
        <v>39</v>
      </c>
      <c r="M2996" s="240" t="s">
        <v>6763</v>
      </c>
      <c r="N2996" s="192" t="s">
        <v>6836</v>
      </c>
      <c r="Q2996" s="240" t="s">
        <v>7149</v>
      </c>
      <c r="R2996" s="331">
        <v>7942</v>
      </c>
      <c r="S2996" s="240" t="s">
        <v>6750</v>
      </c>
      <c r="T2996" s="240" t="s">
        <v>6751</v>
      </c>
      <c r="U2996" s="240" t="s">
        <v>3719</v>
      </c>
      <c r="V2996" s="240">
        <v>100010001376</v>
      </c>
      <c r="AJ2996" s="198" t="str">
        <f t="shared" si="52"/>
        <v>-</v>
      </c>
      <c r="AK2996" s="230">
        <v>2017</v>
      </c>
      <c r="AL2996" s="552" t="s">
        <v>6795</v>
      </c>
    </row>
    <row r="2997" spans="2:38" x14ac:dyDescent="0.2">
      <c r="B2997" s="240" t="s">
        <v>6765</v>
      </c>
      <c r="C2997" s="240" t="s">
        <v>31</v>
      </c>
      <c r="D2997" s="240" t="s">
        <v>32</v>
      </c>
      <c r="E2997" s="240" t="s">
        <v>6488</v>
      </c>
      <c r="F2997" s="240">
        <v>417851</v>
      </c>
      <c r="G2997" s="240" t="s">
        <v>6489</v>
      </c>
      <c r="H2997" s="240" t="s">
        <v>556</v>
      </c>
      <c r="I2997" s="240">
        <v>99710</v>
      </c>
      <c r="J2997" s="240" t="s">
        <v>841</v>
      </c>
      <c r="K2997" s="240" t="s">
        <v>842</v>
      </c>
      <c r="L2997" s="240" t="s">
        <v>39</v>
      </c>
      <c r="M2997" s="240" t="s">
        <v>6763</v>
      </c>
      <c r="N2997" s="192" t="s">
        <v>6840</v>
      </c>
      <c r="Q2997" s="240" t="s">
        <v>7158</v>
      </c>
      <c r="R2997" s="331">
        <v>7943</v>
      </c>
      <c r="S2997" s="240" t="s">
        <v>6750</v>
      </c>
      <c r="T2997" s="240" t="s">
        <v>6751</v>
      </c>
      <c r="U2997" s="240" t="s">
        <v>3719</v>
      </c>
      <c r="V2997" s="240">
        <v>100010001376</v>
      </c>
      <c r="AJ2997" s="198" t="str">
        <f t="shared" si="52"/>
        <v>-</v>
      </c>
      <c r="AK2997" s="230">
        <v>2017</v>
      </c>
      <c r="AL2997" s="552" t="s">
        <v>6795</v>
      </c>
    </row>
    <row r="2998" spans="2:38" x14ac:dyDescent="0.2">
      <c r="B2998" s="240">
        <v>10307990</v>
      </c>
      <c r="C2998" s="240" t="s">
        <v>31</v>
      </c>
      <c r="D2998" s="240" t="s">
        <v>32</v>
      </c>
      <c r="E2998" s="240" t="s">
        <v>6493</v>
      </c>
      <c r="F2998" s="240">
        <v>419422</v>
      </c>
      <c r="G2998" s="240" t="s">
        <v>6752</v>
      </c>
      <c r="H2998" s="240" t="s">
        <v>409</v>
      </c>
      <c r="I2998" s="240">
        <v>15310</v>
      </c>
      <c r="J2998" s="240" t="s">
        <v>449</v>
      </c>
      <c r="K2998" s="240" t="s">
        <v>1080</v>
      </c>
      <c r="L2998" s="240" t="s">
        <v>255</v>
      </c>
      <c r="M2998" s="240" t="s">
        <v>6688</v>
      </c>
      <c r="N2998" s="192" t="s">
        <v>6828</v>
      </c>
      <c r="Q2998" s="240" t="s">
        <v>7116</v>
      </c>
      <c r="R2998" s="331">
        <v>7944</v>
      </c>
      <c r="S2998" s="240" t="s">
        <v>6750</v>
      </c>
      <c r="T2998" s="240" t="s">
        <v>6751</v>
      </c>
      <c r="U2998" s="240" t="s">
        <v>3719</v>
      </c>
      <c r="V2998" s="240">
        <v>100010001376</v>
      </c>
      <c r="AJ2998" s="198" t="str">
        <f t="shared" si="52"/>
        <v>-</v>
      </c>
      <c r="AK2998" s="230">
        <v>2017</v>
      </c>
      <c r="AL2998" s="552" t="s">
        <v>6795</v>
      </c>
    </row>
    <row r="2999" spans="2:38" x14ac:dyDescent="0.2">
      <c r="B2999" s="240">
        <v>10300241</v>
      </c>
      <c r="C2999" s="240" t="s">
        <v>31</v>
      </c>
      <c r="D2999" s="240" t="s">
        <v>32</v>
      </c>
      <c r="E2999" s="240" t="s">
        <v>6493</v>
      </c>
      <c r="F2999" s="240">
        <v>419422</v>
      </c>
      <c r="G2999" s="240" t="s">
        <v>6752</v>
      </c>
      <c r="H2999" s="240" t="s">
        <v>409</v>
      </c>
      <c r="I2999" s="240">
        <v>21100</v>
      </c>
      <c r="J2999" s="240" t="s">
        <v>290</v>
      </c>
      <c r="K2999" s="240" t="s">
        <v>413</v>
      </c>
      <c r="L2999" s="240" t="s">
        <v>255</v>
      </c>
      <c r="M2999" s="240" t="s">
        <v>6766</v>
      </c>
      <c r="N2999" s="192" t="s">
        <v>6824</v>
      </c>
      <c r="Q2999" s="240" t="s">
        <v>7082</v>
      </c>
      <c r="R2999" s="331">
        <v>7945</v>
      </c>
      <c r="S2999" s="240" t="s">
        <v>6750</v>
      </c>
      <c r="T2999" s="240" t="s">
        <v>6751</v>
      </c>
      <c r="U2999" s="240" t="s">
        <v>3719</v>
      </c>
      <c r="V2999" s="240">
        <v>100010001376</v>
      </c>
      <c r="AJ2999" s="198" t="str">
        <f t="shared" si="52"/>
        <v>-</v>
      </c>
      <c r="AK2999" s="230">
        <v>2017</v>
      </c>
      <c r="AL2999" s="552" t="s">
        <v>6795</v>
      </c>
    </row>
    <row r="3000" spans="2:38" x14ac:dyDescent="0.2">
      <c r="B3000" s="240">
        <v>10300258</v>
      </c>
      <c r="C3000" s="240" t="s">
        <v>31</v>
      </c>
      <c r="D3000" s="240" t="s">
        <v>32</v>
      </c>
      <c r="E3000" s="240" t="s">
        <v>6493</v>
      </c>
      <c r="F3000" s="240">
        <v>419422</v>
      </c>
      <c r="G3000" s="240" t="s">
        <v>6752</v>
      </c>
      <c r="H3000" s="240" t="s">
        <v>409</v>
      </c>
      <c r="I3000" s="240">
        <v>59500</v>
      </c>
      <c r="J3000" s="240" t="s">
        <v>4309</v>
      </c>
      <c r="K3000" s="240" t="s">
        <v>445</v>
      </c>
      <c r="L3000" s="240" t="s">
        <v>255</v>
      </c>
      <c r="M3000" s="240" t="s">
        <v>6749</v>
      </c>
      <c r="N3000" s="192" t="s">
        <v>6839</v>
      </c>
      <c r="Q3000" s="240" t="s">
        <v>7111</v>
      </c>
      <c r="R3000" s="331">
        <v>7946</v>
      </c>
      <c r="S3000" s="240" t="s">
        <v>6750</v>
      </c>
      <c r="T3000" s="240" t="s">
        <v>6751</v>
      </c>
      <c r="U3000" s="240" t="s">
        <v>3719</v>
      </c>
      <c r="V3000" s="240">
        <v>100010001376</v>
      </c>
      <c r="AJ3000" s="198" t="str">
        <f t="shared" si="52"/>
        <v>-</v>
      </c>
      <c r="AK3000" s="230">
        <v>2017</v>
      </c>
      <c r="AL3000" s="552" t="s">
        <v>6795</v>
      </c>
    </row>
    <row r="3001" spans="2:38" x14ac:dyDescent="0.2">
      <c r="B3001" s="240">
        <v>10309317</v>
      </c>
      <c r="C3001" s="240" t="s">
        <v>31</v>
      </c>
      <c r="D3001" s="240" t="s">
        <v>32</v>
      </c>
      <c r="E3001" s="240" t="s">
        <v>6767</v>
      </c>
      <c r="F3001" s="240">
        <v>416146</v>
      </c>
      <c r="G3001" s="240" t="s">
        <v>5403</v>
      </c>
      <c r="H3001" s="240" t="s">
        <v>556</v>
      </c>
      <c r="I3001" s="240">
        <v>800</v>
      </c>
      <c r="J3001" s="240" t="s">
        <v>534</v>
      </c>
      <c r="K3001" s="240" t="s">
        <v>537</v>
      </c>
      <c r="L3001" s="240" t="s">
        <v>255</v>
      </c>
      <c r="M3001" s="240" t="s">
        <v>6749</v>
      </c>
      <c r="N3001" s="192" t="s">
        <v>6841</v>
      </c>
      <c r="Q3001" s="240" t="s">
        <v>7119</v>
      </c>
      <c r="R3001" s="331">
        <v>7947</v>
      </c>
      <c r="S3001" s="240" t="s">
        <v>6750</v>
      </c>
      <c r="T3001" s="240" t="s">
        <v>6751</v>
      </c>
      <c r="U3001" s="240" t="s">
        <v>3719</v>
      </c>
      <c r="V3001" s="240">
        <v>100010001376</v>
      </c>
      <c r="AJ3001" s="198" t="str">
        <f t="shared" si="52"/>
        <v>-</v>
      </c>
      <c r="AK3001" s="230">
        <v>2017</v>
      </c>
      <c r="AL3001" s="552" t="s">
        <v>6795</v>
      </c>
    </row>
    <row r="3002" spans="2:38" x14ac:dyDescent="0.2">
      <c r="B3002" s="240">
        <v>10285487</v>
      </c>
      <c r="C3002" s="240" t="s">
        <v>31</v>
      </c>
      <c r="D3002" s="240" t="s">
        <v>32</v>
      </c>
      <c r="E3002" s="240">
        <v>6200000068</v>
      </c>
      <c r="F3002" s="240">
        <v>601099</v>
      </c>
      <c r="G3002" s="240" t="s">
        <v>4111</v>
      </c>
      <c r="H3002" s="240" t="s">
        <v>35</v>
      </c>
      <c r="I3002" s="240">
        <v>10</v>
      </c>
      <c r="J3002" s="240" t="s">
        <v>6867</v>
      </c>
      <c r="K3002" s="240" t="s">
        <v>6868</v>
      </c>
      <c r="L3002" s="240" t="s">
        <v>255</v>
      </c>
      <c r="M3002" s="240" t="s">
        <v>6153</v>
      </c>
      <c r="Q3002" s="240" t="s">
        <v>6869</v>
      </c>
      <c r="R3002" s="331">
        <v>7311</v>
      </c>
      <c r="U3002" s="240" t="s">
        <v>3719</v>
      </c>
      <c r="V3002" s="240">
        <v>100010001376</v>
      </c>
      <c r="AJ3002" s="198" t="str">
        <f t="shared" si="52"/>
        <v>-</v>
      </c>
      <c r="AK3002" s="230">
        <v>2017</v>
      </c>
      <c r="AL3002" s="552" t="s">
        <v>6795</v>
      </c>
    </row>
    <row r="3003" spans="2:38" x14ac:dyDescent="0.2">
      <c r="B3003" s="240">
        <v>10299515</v>
      </c>
      <c r="C3003" s="240" t="s">
        <v>31</v>
      </c>
      <c r="D3003" s="240" t="s">
        <v>1242</v>
      </c>
      <c r="E3003" s="240" t="s">
        <v>6596</v>
      </c>
      <c r="F3003" s="240">
        <v>413295</v>
      </c>
      <c r="G3003" s="240" t="s">
        <v>6597</v>
      </c>
      <c r="H3003" s="240" t="s">
        <v>431</v>
      </c>
      <c r="I3003" s="240">
        <v>500</v>
      </c>
      <c r="J3003" s="240" t="s">
        <v>474</v>
      </c>
      <c r="K3003" s="240" t="s">
        <v>6755</v>
      </c>
      <c r="L3003" s="240" t="s">
        <v>39</v>
      </c>
      <c r="M3003" s="240" t="s">
        <v>6756</v>
      </c>
      <c r="Q3003" s="240" t="s">
        <v>6913</v>
      </c>
      <c r="R3003" s="331">
        <v>7987</v>
      </c>
      <c r="S3003" s="240" t="s">
        <v>6871</v>
      </c>
      <c r="T3003" s="240" t="s">
        <v>6872</v>
      </c>
      <c r="U3003" s="240" t="s">
        <v>42</v>
      </c>
      <c r="V3003" s="240">
        <v>100010001376</v>
      </c>
      <c r="AJ3003" s="198" t="str">
        <f t="shared" si="52"/>
        <v>-</v>
      </c>
      <c r="AK3003" s="230">
        <v>2017</v>
      </c>
      <c r="AL3003" s="552" t="s">
        <v>6795</v>
      </c>
    </row>
    <row r="3004" spans="2:38" x14ac:dyDescent="0.2">
      <c r="B3004" s="240">
        <v>10308061</v>
      </c>
      <c r="C3004" s="240" t="s">
        <v>31</v>
      </c>
      <c r="D3004" s="240" t="s">
        <v>32</v>
      </c>
      <c r="E3004" s="240" t="s">
        <v>6757</v>
      </c>
      <c r="F3004" s="240">
        <v>203058</v>
      </c>
      <c r="G3004" s="240" t="s">
        <v>5070</v>
      </c>
      <c r="H3004" s="240" t="s">
        <v>35</v>
      </c>
      <c r="I3004" s="240">
        <v>34100</v>
      </c>
      <c r="J3004" s="240" t="s">
        <v>2743</v>
      </c>
      <c r="K3004" s="240" t="s">
        <v>3603</v>
      </c>
      <c r="L3004" s="240" t="s">
        <v>39</v>
      </c>
      <c r="M3004" s="240" t="s">
        <v>6873</v>
      </c>
      <c r="N3004" s="192" t="s">
        <v>6905</v>
      </c>
      <c r="Q3004" s="240" t="s">
        <v>7638</v>
      </c>
      <c r="R3004" s="331">
        <v>7988</v>
      </c>
      <c r="S3004" s="240" t="s">
        <v>6871</v>
      </c>
      <c r="T3004" s="240" t="s">
        <v>6872</v>
      </c>
      <c r="U3004" s="240" t="s">
        <v>42</v>
      </c>
      <c r="V3004" s="240">
        <v>100010001376</v>
      </c>
      <c r="AJ3004" s="198" t="str">
        <f t="shared" si="52"/>
        <v>-</v>
      </c>
      <c r="AK3004" s="230">
        <v>2017</v>
      </c>
      <c r="AL3004" s="552" t="s">
        <v>6795</v>
      </c>
    </row>
    <row r="3005" spans="2:38" x14ac:dyDescent="0.2">
      <c r="B3005" s="240">
        <v>10313927</v>
      </c>
      <c r="C3005" s="240" t="s">
        <v>31</v>
      </c>
      <c r="D3005" s="240" t="s">
        <v>32</v>
      </c>
      <c r="E3005" s="240" t="s">
        <v>6493</v>
      </c>
      <c r="F3005" s="240">
        <v>401996</v>
      </c>
      <c r="G3005" s="240" t="s">
        <v>408</v>
      </c>
      <c r="H3005" s="240" t="s">
        <v>409</v>
      </c>
      <c r="I3005" s="240">
        <v>220700</v>
      </c>
      <c r="J3005" s="240" t="s">
        <v>496</v>
      </c>
      <c r="K3005" s="240" t="s">
        <v>497</v>
      </c>
      <c r="L3005" s="240" t="s">
        <v>39</v>
      </c>
      <c r="M3005" s="240" t="s">
        <v>6873</v>
      </c>
      <c r="N3005" s="192" t="s">
        <v>3301</v>
      </c>
      <c r="Q3005" s="240" t="s">
        <v>7117</v>
      </c>
      <c r="R3005" s="331">
        <v>7989</v>
      </c>
      <c r="S3005" s="240" t="s">
        <v>6871</v>
      </c>
      <c r="T3005" s="240" t="s">
        <v>6872</v>
      </c>
      <c r="U3005" s="240" t="s">
        <v>42</v>
      </c>
      <c r="V3005" s="240">
        <v>100010001376</v>
      </c>
      <c r="AJ3005" s="198" t="str">
        <f t="shared" si="52"/>
        <v>-</v>
      </c>
      <c r="AK3005" s="230">
        <v>2017</v>
      </c>
      <c r="AL3005" s="552" t="s">
        <v>6795</v>
      </c>
    </row>
    <row r="3006" spans="2:38" x14ac:dyDescent="0.2">
      <c r="B3006" s="240">
        <v>10281611</v>
      </c>
      <c r="C3006" s="240" t="s">
        <v>31</v>
      </c>
      <c r="D3006" s="240" t="s">
        <v>32</v>
      </c>
      <c r="E3006" s="240" t="s">
        <v>5936</v>
      </c>
      <c r="F3006" s="240">
        <v>417734</v>
      </c>
      <c r="G3006" s="240" t="s">
        <v>5937</v>
      </c>
      <c r="H3006" s="240" t="s">
        <v>431</v>
      </c>
      <c r="I3006" s="240">
        <v>10400</v>
      </c>
      <c r="J3006" s="240" t="s">
        <v>835</v>
      </c>
      <c r="K3006" s="240" t="s">
        <v>6874</v>
      </c>
      <c r="L3006" s="240" t="s">
        <v>39</v>
      </c>
      <c r="M3006" s="240" t="s">
        <v>6873</v>
      </c>
      <c r="N3006" s="192" t="s">
        <v>6905</v>
      </c>
      <c r="Q3006" s="240" t="s">
        <v>7639</v>
      </c>
      <c r="R3006" s="331">
        <v>7990</v>
      </c>
      <c r="S3006" s="240" t="s">
        <v>6871</v>
      </c>
      <c r="T3006" s="240" t="s">
        <v>6872</v>
      </c>
      <c r="U3006" s="240" t="s">
        <v>42</v>
      </c>
      <c r="V3006" s="240">
        <v>100010001376</v>
      </c>
      <c r="AJ3006" s="198" t="str">
        <f t="shared" si="52"/>
        <v>-</v>
      </c>
      <c r="AK3006" s="230">
        <v>2017</v>
      </c>
      <c r="AL3006" s="552" t="s">
        <v>6795</v>
      </c>
    </row>
    <row r="3007" spans="2:38" x14ac:dyDescent="0.2">
      <c r="B3007" s="240">
        <v>10281637</v>
      </c>
      <c r="C3007" s="240" t="s">
        <v>31</v>
      </c>
      <c r="D3007" s="240" t="s">
        <v>32</v>
      </c>
      <c r="E3007" s="240" t="s">
        <v>5936</v>
      </c>
      <c r="F3007" s="240">
        <v>417734</v>
      </c>
      <c r="G3007" s="240" t="s">
        <v>5937</v>
      </c>
      <c r="H3007" s="240" t="s">
        <v>431</v>
      </c>
      <c r="I3007" s="240">
        <v>36100</v>
      </c>
      <c r="J3007" s="240" t="s">
        <v>496</v>
      </c>
      <c r="K3007" s="240" t="s">
        <v>497</v>
      </c>
      <c r="L3007" s="240" t="s">
        <v>39</v>
      </c>
      <c r="M3007" s="240" t="s">
        <v>6873</v>
      </c>
      <c r="N3007" s="192" t="s">
        <v>6905</v>
      </c>
      <c r="Q3007" s="240" t="s">
        <v>7166</v>
      </c>
      <c r="R3007" s="331">
        <v>7991</v>
      </c>
      <c r="S3007" s="240" t="s">
        <v>6871</v>
      </c>
      <c r="T3007" s="240" t="s">
        <v>6872</v>
      </c>
      <c r="U3007" s="240" t="s">
        <v>42</v>
      </c>
      <c r="V3007" s="240">
        <v>100010001376</v>
      </c>
      <c r="AJ3007" s="198" t="str">
        <f t="shared" si="52"/>
        <v>-</v>
      </c>
      <c r="AK3007" s="230">
        <v>2017</v>
      </c>
      <c r="AL3007" s="552" t="s">
        <v>6795</v>
      </c>
    </row>
    <row r="3008" spans="2:38" x14ac:dyDescent="0.2">
      <c r="B3008" s="240">
        <v>10311092</v>
      </c>
      <c r="C3008" s="240" t="s">
        <v>31</v>
      </c>
      <c r="D3008" s="240" t="s">
        <v>32</v>
      </c>
      <c r="E3008" s="240" t="s">
        <v>5936</v>
      </c>
      <c r="F3008" s="240">
        <v>417734</v>
      </c>
      <c r="G3008" s="240" t="s">
        <v>5937</v>
      </c>
      <c r="H3008" s="240" t="s">
        <v>431</v>
      </c>
      <c r="I3008" s="240">
        <v>36201</v>
      </c>
      <c r="J3008" s="240" t="s">
        <v>4125</v>
      </c>
      <c r="K3008" s="240" t="s">
        <v>1355</v>
      </c>
      <c r="L3008" s="240" t="s">
        <v>39</v>
      </c>
      <c r="M3008" s="240" t="s">
        <v>6873</v>
      </c>
      <c r="N3008" s="192" t="s">
        <v>3301</v>
      </c>
      <c r="Q3008" s="240" t="s">
        <v>7142</v>
      </c>
      <c r="R3008" s="331">
        <v>7992</v>
      </c>
      <c r="S3008" s="240" t="s">
        <v>6871</v>
      </c>
      <c r="T3008" s="240" t="s">
        <v>6872</v>
      </c>
      <c r="U3008" s="240" t="s">
        <v>42</v>
      </c>
      <c r="V3008" s="240">
        <v>100010001376</v>
      </c>
      <c r="AJ3008" s="198" t="str">
        <f t="shared" si="52"/>
        <v>-</v>
      </c>
      <c r="AK3008" s="230">
        <v>2017</v>
      </c>
      <c r="AL3008" s="552" t="s">
        <v>6795</v>
      </c>
    </row>
    <row r="3009" spans="2:38" x14ac:dyDescent="0.2">
      <c r="B3009" s="240">
        <v>10282039</v>
      </c>
      <c r="C3009" s="240" t="s">
        <v>31</v>
      </c>
      <c r="D3009" s="240" t="s">
        <v>32</v>
      </c>
      <c r="E3009" s="240" t="s">
        <v>5936</v>
      </c>
      <c r="F3009" s="240">
        <v>417734</v>
      </c>
      <c r="G3009" s="240" t="s">
        <v>5937</v>
      </c>
      <c r="H3009" s="240" t="s">
        <v>431</v>
      </c>
      <c r="I3009" s="240">
        <v>43300</v>
      </c>
      <c r="J3009" s="240" t="s">
        <v>4302</v>
      </c>
      <c r="K3009" s="240" t="s">
        <v>950</v>
      </c>
      <c r="L3009" s="240" t="s">
        <v>39</v>
      </c>
      <c r="M3009" s="240" t="s">
        <v>6873</v>
      </c>
      <c r="N3009" s="192" t="s">
        <v>3301</v>
      </c>
      <c r="Q3009" s="240" t="s">
        <v>7145</v>
      </c>
      <c r="R3009" s="331">
        <v>7993</v>
      </c>
      <c r="S3009" s="240" t="s">
        <v>6871</v>
      </c>
      <c r="T3009" s="240" t="s">
        <v>6872</v>
      </c>
      <c r="U3009" s="240" t="s">
        <v>42</v>
      </c>
      <c r="V3009" s="240">
        <v>100010001376</v>
      </c>
      <c r="AJ3009" s="198" t="str">
        <f t="shared" si="52"/>
        <v>-</v>
      </c>
      <c r="AK3009" s="230">
        <v>2017</v>
      </c>
      <c r="AL3009" s="552" t="s">
        <v>6795</v>
      </c>
    </row>
    <row r="3010" spans="2:38" x14ac:dyDescent="0.2">
      <c r="B3010" s="240">
        <v>10282040</v>
      </c>
      <c r="C3010" s="240" t="s">
        <v>31</v>
      </c>
      <c r="D3010" s="240" t="s">
        <v>32</v>
      </c>
      <c r="E3010" s="240" t="s">
        <v>5936</v>
      </c>
      <c r="F3010" s="240">
        <v>417734</v>
      </c>
      <c r="G3010" s="240" t="s">
        <v>5937</v>
      </c>
      <c r="H3010" s="240" t="s">
        <v>431</v>
      </c>
      <c r="I3010" s="240">
        <v>52300</v>
      </c>
      <c r="J3010" s="240" t="s">
        <v>4309</v>
      </c>
      <c r="K3010" s="240" t="s">
        <v>445</v>
      </c>
      <c r="L3010" s="240" t="s">
        <v>39</v>
      </c>
      <c r="M3010" s="240" t="s">
        <v>6873</v>
      </c>
      <c r="N3010" s="192" t="s">
        <v>6657</v>
      </c>
      <c r="Q3010" s="240" t="s">
        <v>7205</v>
      </c>
      <c r="R3010" s="331">
        <v>7994</v>
      </c>
      <c r="S3010" s="240" t="s">
        <v>6871</v>
      </c>
      <c r="T3010" s="240" t="s">
        <v>6872</v>
      </c>
      <c r="U3010" s="240" t="s">
        <v>42</v>
      </c>
      <c r="V3010" s="240">
        <v>100010001376</v>
      </c>
      <c r="AJ3010" s="198" t="str">
        <f t="shared" si="52"/>
        <v>-</v>
      </c>
      <c r="AK3010" s="230">
        <v>2017</v>
      </c>
      <c r="AL3010" s="552" t="s">
        <v>6795</v>
      </c>
    </row>
    <row r="3011" spans="2:38" x14ac:dyDescent="0.2">
      <c r="B3011" s="240">
        <v>10281813</v>
      </c>
      <c r="C3011" s="240" t="s">
        <v>31</v>
      </c>
      <c r="D3011" s="240" t="s">
        <v>32</v>
      </c>
      <c r="E3011" s="240" t="s">
        <v>5936</v>
      </c>
      <c r="F3011" s="240">
        <v>417734</v>
      </c>
      <c r="G3011" s="240" t="s">
        <v>5937</v>
      </c>
      <c r="H3011" s="240" t="s">
        <v>431</v>
      </c>
      <c r="I3011" s="240">
        <v>80900</v>
      </c>
      <c r="J3011" s="240" t="s">
        <v>877</v>
      </c>
      <c r="K3011" s="240" t="s">
        <v>878</v>
      </c>
      <c r="L3011" s="240" t="s">
        <v>39</v>
      </c>
      <c r="M3011" s="240" t="s">
        <v>6873</v>
      </c>
      <c r="N3011" s="192" t="s">
        <v>3301</v>
      </c>
      <c r="Q3011" s="240" t="s">
        <v>7150</v>
      </c>
      <c r="R3011" s="331">
        <v>7995</v>
      </c>
      <c r="S3011" s="240" t="s">
        <v>6871</v>
      </c>
      <c r="T3011" s="240" t="s">
        <v>6872</v>
      </c>
      <c r="U3011" s="240" t="s">
        <v>42</v>
      </c>
      <c r="V3011" s="240">
        <v>100010001376</v>
      </c>
      <c r="AJ3011" s="198" t="str">
        <f t="shared" si="52"/>
        <v>-</v>
      </c>
      <c r="AK3011" s="230">
        <v>2017</v>
      </c>
      <c r="AL3011" s="552" t="s">
        <v>6795</v>
      </c>
    </row>
    <row r="3012" spans="2:38" x14ac:dyDescent="0.2">
      <c r="B3012" s="240">
        <v>10282048</v>
      </c>
      <c r="C3012" s="240" t="s">
        <v>31</v>
      </c>
      <c r="D3012" s="240" t="s">
        <v>32</v>
      </c>
      <c r="E3012" s="240" t="s">
        <v>5936</v>
      </c>
      <c r="F3012" s="240">
        <v>417734</v>
      </c>
      <c r="G3012" s="240" t="s">
        <v>5937</v>
      </c>
      <c r="H3012" s="240" t="s">
        <v>431</v>
      </c>
      <c r="I3012" s="240">
        <v>82900</v>
      </c>
      <c r="J3012" s="240" t="s">
        <v>738</v>
      </c>
      <c r="K3012" s="240" t="s">
        <v>739</v>
      </c>
      <c r="L3012" s="240" t="s">
        <v>39</v>
      </c>
      <c r="M3012" s="240" t="s">
        <v>6873</v>
      </c>
      <c r="N3012" s="192" t="s">
        <v>3301</v>
      </c>
      <c r="Q3012" s="240" t="s">
        <v>7148</v>
      </c>
      <c r="R3012" s="331">
        <v>7996</v>
      </c>
      <c r="S3012" s="240" t="s">
        <v>6871</v>
      </c>
      <c r="T3012" s="240" t="s">
        <v>6872</v>
      </c>
      <c r="U3012" s="240" t="s">
        <v>42</v>
      </c>
      <c r="V3012" s="240">
        <v>100010001376</v>
      </c>
      <c r="AJ3012" s="198" t="str">
        <f t="shared" si="52"/>
        <v>-</v>
      </c>
      <c r="AK3012" s="230">
        <v>2017</v>
      </c>
      <c r="AL3012" s="552" t="s">
        <v>6795</v>
      </c>
    </row>
    <row r="3013" spans="2:38" x14ac:dyDescent="0.2">
      <c r="B3013" s="240">
        <v>10281832</v>
      </c>
      <c r="C3013" s="240" t="s">
        <v>31</v>
      </c>
      <c r="D3013" s="240" t="s">
        <v>32</v>
      </c>
      <c r="E3013" s="240" t="s">
        <v>5936</v>
      </c>
      <c r="F3013" s="240">
        <v>417734</v>
      </c>
      <c r="G3013" s="240" t="s">
        <v>5937</v>
      </c>
      <c r="H3013" s="240" t="s">
        <v>431</v>
      </c>
      <c r="I3013" s="240">
        <v>89300</v>
      </c>
      <c r="J3013" s="240" t="s">
        <v>486</v>
      </c>
      <c r="K3013" s="240" t="s">
        <v>553</v>
      </c>
      <c r="L3013" s="240" t="s">
        <v>39</v>
      </c>
      <c r="M3013" s="240" t="s">
        <v>6873</v>
      </c>
      <c r="N3013" s="192" t="s">
        <v>3301</v>
      </c>
      <c r="Q3013" s="240" t="s">
        <v>7151</v>
      </c>
      <c r="R3013" s="331">
        <v>7997</v>
      </c>
      <c r="S3013" s="240" t="s">
        <v>6871</v>
      </c>
      <c r="T3013" s="240" t="s">
        <v>6872</v>
      </c>
      <c r="U3013" s="240" t="s">
        <v>42</v>
      </c>
      <c r="V3013" s="240">
        <v>100010001376</v>
      </c>
      <c r="AJ3013" s="198" t="str">
        <f t="shared" si="52"/>
        <v>-</v>
      </c>
      <c r="AK3013" s="230">
        <v>2017</v>
      </c>
      <c r="AL3013" s="552" t="s">
        <v>6795</v>
      </c>
    </row>
    <row r="3014" spans="2:38" x14ac:dyDescent="0.2">
      <c r="B3014" s="240">
        <v>10306780</v>
      </c>
      <c r="C3014" s="240" t="s">
        <v>31</v>
      </c>
      <c r="D3014" s="240" t="s">
        <v>32</v>
      </c>
      <c r="E3014" s="240" t="s">
        <v>6875</v>
      </c>
      <c r="F3014" s="240">
        <v>412863</v>
      </c>
      <c r="G3014" s="240" t="s">
        <v>679</v>
      </c>
      <c r="H3014" s="240" t="s">
        <v>680</v>
      </c>
      <c r="I3014" s="240">
        <v>22300</v>
      </c>
      <c r="J3014" s="240" t="s">
        <v>290</v>
      </c>
      <c r="K3014" s="240" t="s">
        <v>413</v>
      </c>
      <c r="L3014" s="240" t="s">
        <v>39</v>
      </c>
      <c r="M3014" s="240" t="s">
        <v>6876</v>
      </c>
      <c r="N3014" s="192" t="s">
        <v>6911</v>
      </c>
      <c r="Q3014" s="240" t="s">
        <v>7209</v>
      </c>
      <c r="R3014" s="331">
        <v>7998</v>
      </c>
      <c r="S3014" s="240" t="s">
        <v>6871</v>
      </c>
      <c r="T3014" s="240" t="s">
        <v>6872</v>
      </c>
      <c r="U3014" s="240" t="s">
        <v>42</v>
      </c>
      <c r="V3014" s="240">
        <v>100010001376</v>
      </c>
      <c r="AJ3014" s="198" t="str">
        <f t="shared" si="52"/>
        <v>-</v>
      </c>
      <c r="AK3014" s="230">
        <v>2017</v>
      </c>
      <c r="AL3014" s="552" t="s">
        <v>6795</v>
      </c>
    </row>
    <row r="3015" spans="2:38" x14ac:dyDescent="0.2">
      <c r="B3015" s="240">
        <v>10312750</v>
      </c>
      <c r="C3015" s="240" t="s">
        <v>31</v>
      </c>
      <c r="D3015" s="240" t="s">
        <v>32</v>
      </c>
      <c r="E3015" s="240" t="s">
        <v>6877</v>
      </c>
      <c r="F3015" s="240">
        <v>414102</v>
      </c>
      <c r="G3015" s="240" t="s">
        <v>3060</v>
      </c>
      <c r="H3015" s="240" t="s">
        <v>604</v>
      </c>
      <c r="I3015" s="240">
        <v>30200</v>
      </c>
      <c r="J3015" s="240" t="s">
        <v>6878</v>
      </c>
      <c r="K3015" s="240" t="s">
        <v>6879</v>
      </c>
      <c r="L3015" s="240" t="s">
        <v>39</v>
      </c>
      <c r="M3015" s="240" t="s">
        <v>6880</v>
      </c>
      <c r="N3015" s="555" t="s">
        <v>6912</v>
      </c>
      <c r="Q3015" s="240" t="s">
        <v>7138</v>
      </c>
      <c r="R3015" s="331">
        <v>7999</v>
      </c>
      <c r="S3015" s="240" t="s">
        <v>6871</v>
      </c>
      <c r="T3015" s="240" t="s">
        <v>6872</v>
      </c>
      <c r="U3015" s="240" t="s">
        <v>42</v>
      </c>
      <c r="V3015" s="240">
        <v>100010001376</v>
      </c>
      <c r="AJ3015" s="198" t="str">
        <f t="shared" si="52"/>
        <v>-</v>
      </c>
      <c r="AK3015" s="230">
        <v>2017</v>
      </c>
      <c r="AL3015" s="552" t="s">
        <v>6795</v>
      </c>
    </row>
    <row r="3016" spans="2:38" x14ac:dyDescent="0.2">
      <c r="B3016" s="240">
        <v>10312751</v>
      </c>
      <c r="C3016" s="240" t="s">
        <v>31</v>
      </c>
      <c r="D3016" s="240" t="s">
        <v>32</v>
      </c>
      <c r="E3016" s="240" t="s">
        <v>6877</v>
      </c>
      <c r="F3016" s="240">
        <v>414102</v>
      </c>
      <c r="G3016" s="240" t="s">
        <v>3060</v>
      </c>
      <c r="H3016" s="240" t="s">
        <v>604</v>
      </c>
      <c r="I3016" s="240">
        <v>31200</v>
      </c>
      <c r="J3016" s="240" t="s">
        <v>6878</v>
      </c>
      <c r="K3016" s="240" t="s">
        <v>6879</v>
      </c>
      <c r="L3016" s="240" t="s">
        <v>39</v>
      </c>
      <c r="M3016" s="240" t="s">
        <v>6880</v>
      </c>
      <c r="N3016" s="555" t="s">
        <v>6912</v>
      </c>
      <c r="Q3016" s="240" t="s">
        <v>7138</v>
      </c>
      <c r="R3016" s="331">
        <v>8000</v>
      </c>
      <c r="S3016" s="240" t="s">
        <v>6871</v>
      </c>
      <c r="T3016" s="240" t="s">
        <v>6872</v>
      </c>
      <c r="U3016" s="240" t="s">
        <v>42</v>
      </c>
      <c r="V3016" s="240">
        <v>100010001376</v>
      </c>
      <c r="AJ3016" s="198" t="str">
        <f t="shared" si="52"/>
        <v>-</v>
      </c>
      <c r="AK3016" s="230">
        <v>2017</v>
      </c>
      <c r="AL3016" s="552" t="s">
        <v>6795</v>
      </c>
    </row>
    <row r="3017" spans="2:38" ht="32" x14ac:dyDescent="0.2">
      <c r="B3017" s="253" t="s">
        <v>6881</v>
      </c>
      <c r="C3017" s="240" t="s">
        <v>31</v>
      </c>
      <c r="D3017" s="240" t="s">
        <v>32</v>
      </c>
      <c r="E3017" s="240" t="s">
        <v>6882</v>
      </c>
      <c r="F3017" s="240">
        <v>414992</v>
      </c>
      <c r="G3017" s="240" t="s">
        <v>6883</v>
      </c>
      <c r="H3017" s="240" t="s">
        <v>556</v>
      </c>
      <c r="I3017" s="240">
        <v>36200</v>
      </c>
      <c r="J3017" s="240" t="s">
        <v>534</v>
      </c>
      <c r="K3017" s="240" t="s">
        <v>537</v>
      </c>
      <c r="L3017" s="240" t="s">
        <v>39</v>
      </c>
      <c r="M3017" s="240" t="s">
        <v>6880</v>
      </c>
      <c r="N3017" s="192" t="s">
        <v>6906</v>
      </c>
      <c r="Q3017" s="253" t="s">
        <v>7208</v>
      </c>
      <c r="R3017" s="331">
        <v>8001</v>
      </c>
      <c r="S3017" s="240" t="s">
        <v>6871</v>
      </c>
      <c r="T3017" s="240" t="s">
        <v>6872</v>
      </c>
      <c r="U3017" s="240" t="s">
        <v>42</v>
      </c>
      <c r="V3017" s="240">
        <v>100010001376</v>
      </c>
      <c r="AJ3017" s="198" t="str">
        <f t="shared" si="52"/>
        <v>-</v>
      </c>
      <c r="AK3017" s="230">
        <v>2017</v>
      </c>
      <c r="AL3017" s="552" t="s">
        <v>6795</v>
      </c>
    </row>
    <row r="3018" spans="2:38" x14ac:dyDescent="0.2">
      <c r="B3018" s="240">
        <v>10311159</v>
      </c>
      <c r="C3018" s="240" t="s">
        <v>31</v>
      </c>
      <c r="D3018" s="240" t="s">
        <v>32</v>
      </c>
      <c r="E3018" s="240" t="s">
        <v>6882</v>
      </c>
      <c r="F3018" s="240">
        <v>414992</v>
      </c>
      <c r="G3018" s="240" t="s">
        <v>6883</v>
      </c>
      <c r="H3018" s="240" t="s">
        <v>556</v>
      </c>
      <c r="I3018" s="240">
        <v>36600</v>
      </c>
      <c r="J3018" s="240" t="s">
        <v>486</v>
      </c>
      <c r="K3018" s="240" t="s">
        <v>553</v>
      </c>
      <c r="L3018" s="240" t="s">
        <v>39</v>
      </c>
      <c r="M3018" s="240" t="s">
        <v>6880</v>
      </c>
      <c r="N3018" s="192" t="s">
        <v>6907</v>
      </c>
      <c r="Q3018" s="240" t="s">
        <v>7143</v>
      </c>
      <c r="R3018" s="331">
        <v>8002</v>
      </c>
      <c r="S3018" s="240" t="s">
        <v>6871</v>
      </c>
      <c r="T3018" s="240" t="s">
        <v>6872</v>
      </c>
      <c r="U3018" s="240" t="s">
        <v>42</v>
      </c>
      <c r="V3018" s="240">
        <v>100010001376</v>
      </c>
      <c r="AJ3018" s="198" t="str">
        <f t="shared" si="52"/>
        <v>-</v>
      </c>
      <c r="AK3018" s="230">
        <v>2017</v>
      </c>
      <c r="AL3018" s="552" t="s">
        <v>6795</v>
      </c>
    </row>
    <row r="3019" spans="2:38" x14ac:dyDescent="0.2">
      <c r="B3019" s="240">
        <v>10313854</v>
      </c>
      <c r="C3019" s="240" t="s">
        <v>31</v>
      </c>
      <c r="D3019" s="240" t="s">
        <v>32</v>
      </c>
      <c r="E3019" s="240" t="s">
        <v>6884</v>
      </c>
      <c r="F3019" s="240">
        <v>600180</v>
      </c>
      <c r="G3019" s="240" t="s">
        <v>4072</v>
      </c>
      <c r="H3019" s="240" t="s">
        <v>35</v>
      </c>
      <c r="I3019" s="240">
        <v>22501</v>
      </c>
      <c r="J3019" s="240" t="s">
        <v>290</v>
      </c>
      <c r="K3019" s="240" t="s">
        <v>413</v>
      </c>
      <c r="L3019" s="240" t="s">
        <v>39</v>
      </c>
      <c r="M3019" s="240" t="s">
        <v>6880</v>
      </c>
      <c r="N3019" s="192" t="s">
        <v>6911</v>
      </c>
      <c r="Q3019" s="240" t="s">
        <v>7050</v>
      </c>
      <c r="R3019" s="331">
        <v>8003</v>
      </c>
      <c r="S3019" s="240" t="s">
        <v>6871</v>
      </c>
      <c r="T3019" s="240" t="s">
        <v>6872</v>
      </c>
      <c r="U3019" s="240" t="s">
        <v>42</v>
      </c>
      <c r="V3019" s="240">
        <v>100010001376</v>
      </c>
      <c r="AJ3019" s="198" t="str">
        <f t="shared" ref="AJ3019:AJ3082" si="53">IF(Q3019&lt;&gt;"",IF(Q3019="@","+","-"),MID(J3019,1,6))</f>
        <v>-</v>
      </c>
      <c r="AK3019" s="230">
        <v>2017</v>
      </c>
      <c r="AL3019" s="552" t="s">
        <v>6795</v>
      </c>
    </row>
    <row r="3020" spans="2:38" x14ac:dyDescent="0.2">
      <c r="B3020" s="240">
        <v>10306256</v>
      </c>
      <c r="C3020" s="240" t="s">
        <v>31</v>
      </c>
      <c r="D3020" s="240" t="s">
        <v>32</v>
      </c>
      <c r="E3020" s="240" t="s">
        <v>6633</v>
      </c>
      <c r="F3020" s="240">
        <v>418088</v>
      </c>
      <c r="G3020" s="240" t="s">
        <v>6634</v>
      </c>
      <c r="H3020" s="240" t="s">
        <v>374</v>
      </c>
      <c r="I3020" s="240">
        <v>19500</v>
      </c>
      <c r="J3020" s="240" t="s">
        <v>207</v>
      </c>
      <c r="K3020" s="240" t="s">
        <v>3422</v>
      </c>
      <c r="L3020" s="240" t="s">
        <v>39</v>
      </c>
      <c r="M3020" s="240" t="s">
        <v>6880</v>
      </c>
      <c r="N3020" s="192" t="s">
        <v>6908</v>
      </c>
      <c r="Q3020" s="240" t="s">
        <v>7152</v>
      </c>
      <c r="R3020" s="331">
        <v>8004</v>
      </c>
      <c r="S3020" s="240" t="s">
        <v>6871</v>
      </c>
      <c r="T3020" s="240" t="s">
        <v>6872</v>
      </c>
      <c r="U3020" s="240" t="s">
        <v>42</v>
      </c>
      <c r="V3020" s="240">
        <v>100010001376</v>
      </c>
      <c r="AJ3020" s="198" t="str">
        <f t="shared" si="53"/>
        <v>-</v>
      </c>
      <c r="AK3020" s="230">
        <v>2017</v>
      </c>
      <c r="AL3020" s="552" t="s">
        <v>6795</v>
      </c>
    </row>
    <row r="3021" spans="2:38" x14ac:dyDescent="0.2">
      <c r="B3021" s="240">
        <v>10305908</v>
      </c>
      <c r="C3021" s="240" t="s">
        <v>31</v>
      </c>
      <c r="D3021" s="240" t="s">
        <v>32</v>
      </c>
      <c r="E3021" s="240" t="s">
        <v>6633</v>
      </c>
      <c r="F3021" s="240">
        <v>418088</v>
      </c>
      <c r="G3021" s="240" t="s">
        <v>6634</v>
      </c>
      <c r="H3021" s="240" t="s">
        <v>374</v>
      </c>
      <c r="I3021" s="240">
        <v>20500</v>
      </c>
      <c r="J3021" s="240" t="s">
        <v>546</v>
      </c>
      <c r="K3021" s="240" t="s">
        <v>699</v>
      </c>
      <c r="L3021" s="240" t="s">
        <v>39</v>
      </c>
      <c r="M3021" s="240" t="s">
        <v>6880</v>
      </c>
      <c r="N3021" s="192" t="s">
        <v>6906</v>
      </c>
      <c r="Q3021" s="240" t="s">
        <v>7141</v>
      </c>
      <c r="R3021" s="331">
        <v>8005</v>
      </c>
      <c r="S3021" s="240" t="s">
        <v>6871</v>
      </c>
      <c r="T3021" s="240" t="s">
        <v>6872</v>
      </c>
      <c r="U3021" s="240" t="s">
        <v>42</v>
      </c>
      <c r="V3021" s="240">
        <v>100010001376</v>
      </c>
      <c r="AJ3021" s="198" t="str">
        <f t="shared" si="53"/>
        <v>-</v>
      </c>
      <c r="AK3021" s="230">
        <v>2017</v>
      </c>
      <c r="AL3021" s="552" t="s">
        <v>6795</v>
      </c>
    </row>
    <row r="3022" spans="2:38" x14ac:dyDescent="0.2">
      <c r="B3022" s="240">
        <v>10306259</v>
      </c>
      <c r="C3022" s="240" t="s">
        <v>31</v>
      </c>
      <c r="D3022" s="240" t="s">
        <v>32</v>
      </c>
      <c r="E3022" s="240" t="s">
        <v>6633</v>
      </c>
      <c r="F3022" s="240">
        <v>418088</v>
      </c>
      <c r="G3022" s="240" t="s">
        <v>6634</v>
      </c>
      <c r="H3022" s="240" t="s">
        <v>374</v>
      </c>
      <c r="I3022" s="240">
        <v>31100</v>
      </c>
      <c r="J3022" s="240" t="s">
        <v>290</v>
      </c>
      <c r="K3022" s="240" t="s">
        <v>413</v>
      </c>
      <c r="L3022" s="240" t="s">
        <v>39</v>
      </c>
      <c r="M3022" s="240" t="s">
        <v>6880</v>
      </c>
      <c r="N3022" s="192" t="s">
        <v>6909</v>
      </c>
      <c r="Q3022" s="240" t="s">
        <v>7215</v>
      </c>
      <c r="R3022" s="331">
        <v>8006</v>
      </c>
      <c r="S3022" s="240" t="s">
        <v>6871</v>
      </c>
      <c r="T3022" s="240" t="s">
        <v>6872</v>
      </c>
      <c r="U3022" s="240" t="s">
        <v>42</v>
      </c>
      <c r="V3022" s="240">
        <v>100010001376</v>
      </c>
      <c r="AJ3022" s="198" t="str">
        <f t="shared" si="53"/>
        <v>-</v>
      </c>
      <c r="AK3022" s="230">
        <v>2017</v>
      </c>
      <c r="AL3022" s="552" t="s">
        <v>6795</v>
      </c>
    </row>
    <row r="3023" spans="2:38" x14ac:dyDescent="0.2">
      <c r="B3023" s="240">
        <v>10305946</v>
      </c>
      <c r="C3023" s="240" t="s">
        <v>31</v>
      </c>
      <c r="D3023" s="240" t="s">
        <v>32</v>
      </c>
      <c r="E3023" s="240" t="s">
        <v>6633</v>
      </c>
      <c r="F3023" s="240">
        <v>418088</v>
      </c>
      <c r="G3023" s="240" t="s">
        <v>6634</v>
      </c>
      <c r="H3023" s="240" t="s">
        <v>374</v>
      </c>
      <c r="I3023" s="240">
        <v>34400</v>
      </c>
      <c r="J3023" s="240" t="s">
        <v>356</v>
      </c>
      <c r="K3023" s="240" t="s">
        <v>357</v>
      </c>
      <c r="L3023" s="240" t="s">
        <v>39</v>
      </c>
      <c r="M3023" s="240" t="s">
        <v>6880</v>
      </c>
      <c r="N3023" s="192" t="s">
        <v>6906</v>
      </c>
      <c r="Q3023" s="240" t="s">
        <v>7207</v>
      </c>
      <c r="R3023" s="331">
        <v>8007</v>
      </c>
      <c r="S3023" s="240" t="s">
        <v>6871</v>
      </c>
      <c r="T3023" s="240" t="s">
        <v>6872</v>
      </c>
      <c r="U3023" s="240" t="s">
        <v>42</v>
      </c>
      <c r="V3023" s="240">
        <v>100010001376</v>
      </c>
      <c r="AJ3023" s="198" t="str">
        <f t="shared" si="53"/>
        <v>-</v>
      </c>
      <c r="AK3023" s="230">
        <v>2017</v>
      </c>
      <c r="AL3023" s="552" t="s">
        <v>6795</v>
      </c>
    </row>
    <row r="3024" spans="2:38" x14ac:dyDescent="0.2">
      <c r="B3024" s="240">
        <v>10306278</v>
      </c>
      <c r="C3024" s="240" t="s">
        <v>31</v>
      </c>
      <c r="D3024" s="240" t="s">
        <v>32</v>
      </c>
      <c r="E3024" s="240" t="s">
        <v>6633</v>
      </c>
      <c r="F3024" s="240">
        <v>418088</v>
      </c>
      <c r="G3024" s="240" t="s">
        <v>6634</v>
      </c>
      <c r="H3024" s="240" t="s">
        <v>374</v>
      </c>
      <c r="I3024" s="240">
        <v>42300</v>
      </c>
      <c r="J3024" s="240" t="s">
        <v>4302</v>
      </c>
      <c r="K3024" s="240" t="s">
        <v>950</v>
      </c>
      <c r="L3024" s="240" t="s">
        <v>39</v>
      </c>
      <c r="M3024" s="240" t="s">
        <v>6880</v>
      </c>
      <c r="N3024" s="192" t="s">
        <v>6906</v>
      </c>
      <c r="Q3024" s="240" t="s">
        <v>7147</v>
      </c>
      <c r="R3024" s="331">
        <v>8008</v>
      </c>
      <c r="S3024" s="240" t="s">
        <v>6871</v>
      </c>
      <c r="T3024" s="240" t="s">
        <v>6872</v>
      </c>
      <c r="U3024" s="240" t="s">
        <v>42</v>
      </c>
      <c r="V3024" s="240">
        <v>100010001376</v>
      </c>
      <c r="AJ3024" s="198" t="str">
        <f t="shared" si="53"/>
        <v>-</v>
      </c>
      <c r="AK3024" s="230">
        <v>2017</v>
      </c>
      <c r="AL3024" s="552" t="s">
        <v>6795</v>
      </c>
    </row>
    <row r="3025" spans="2:38" x14ac:dyDescent="0.2">
      <c r="B3025" s="240">
        <v>10306279</v>
      </c>
      <c r="C3025" s="240" t="s">
        <v>31</v>
      </c>
      <c r="D3025" s="240" t="s">
        <v>32</v>
      </c>
      <c r="E3025" s="240" t="s">
        <v>6633</v>
      </c>
      <c r="F3025" s="240">
        <v>418088</v>
      </c>
      <c r="G3025" s="240" t="s">
        <v>6634</v>
      </c>
      <c r="H3025" s="240" t="s">
        <v>374</v>
      </c>
      <c r="I3025" s="240">
        <v>50400</v>
      </c>
      <c r="J3025" s="240" t="s">
        <v>4309</v>
      </c>
      <c r="K3025" s="240" t="s">
        <v>445</v>
      </c>
      <c r="L3025" s="240" t="s">
        <v>39</v>
      </c>
      <c r="M3025" s="240" t="s">
        <v>6880</v>
      </c>
      <c r="N3025" s="192" t="s">
        <v>6910</v>
      </c>
      <c r="Q3025" s="240" t="s">
        <v>7140</v>
      </c>
      <c r="R3025" s="331">
        <v>8009</v>
      </c>
      <c r="S3025" s="240" t="s">
        <v>6871</v>
      </c>
      <c r="T3025" s="240" t="s">
        <v>6872</v>
      </c>
      <c r="U3025" s="240" t="s">
        <v>42</v>
      </c>
      <c r="V3025" s="240">
        <v>100010001376</v>
      </c>
      <c r="AJ3025" s="198" t="str">
        <f t="shared" si="53"/>
        <v>-</v>
      </c>
      <c r="AK3025" s="230">
        <v>2017</v>
      </c>
      <c r="AL3025" s="552" t="s">
        <v>6795</v>
      </c>
    </row>
    <row r="3026" spans="2:38" x14ac:dyDescent="0.2">
      <c r="B3026" s="240">
        <v>10295141</v>
      </c>
      <c r="C3026" s="240" t="s">
        <v>31</v>
      </c>
      <c r="D3026" s="240" t="s">
        <v>32</v>
      </c>
      <c r="E3026" s="240" t="s">
        <v>6368</v>
      </c>
      <c r="F3026" s="240">
        <v>414175</v>
      </c>
      <c r="G3026" s="240" t="s">
        <v>6369</v>
      </c>
      <c r="H3026" s="240" t="s">
        <v>374</v>
      </c>
      <c r="I3026" s="240">
        <v>9700</v>
      </c>
      <c r="J3026" s="240" t="s">
        <v>207</v>
      </c>
      <c r="K3026" s="240" t="s">
        <v>3422</v>
      </c>
      <c r="L3026" s="240" t="s">
        <v>39</v>
      </c>
      <c r="M3026" s="240" t="s">
        <v>6880</v>
      </c>
      <c r="N3026" s="192" t="s">
        <v>3301</v>
      </c>
      <c r="Q3026" s="240" t="s">
        <v>7155</v>
      </c>
      <c r="R3026" s="331">
        <v>8010</v>
      </c>
      <c r="S3026" s="240" t="s">
        <v>6871</v>
      </c>
      <c r="T3026" s="240" t="s">
        <v>6872</v>
      </c>
      <c r="U3026" s="240" t="s">
        <v>42</v>
      </c>
      <c r="V3026" s="240">
        <v>100010001376</v>
      </c>
      <c r="AJ3026" s="198" t="str">
        <f t="shared" si="53"/>
        <v>-</v>
      </c>
      <c r="AK3026" s="230">
        <v>2017</v>
      </c>
      <c r="AL3026" s="552" t="s">
        <v>6795</v>
      </c>
    </row>
    <row r="3027" spans="2:38" x14ac:dyDescent="0.2">
      <c r="B3027" s="240">
        <v>10294842</v>
      </c>
      <c r="C3027" s="240" t="s">
        <v>31</v>
      </c>
      <c r="D3027" s="240" t="s">
        <v>32</v>
      </c>
      <c r="E3027" s="240" t="s">
        <v>6368</v>
      </c>
      <c r="F3027" s="240">
        <v>414175</v>
      </c>
      <c r="G3027" s="240" t="s">
        <v>6369</v>
      </c>
      <c r="H3027" s="240" t="s">
        <v>374</v>
      </c>
      <c r="I3027" s="240">
        <v>10400</v>
      </c>
      <c r="J3027" s="240" t="s">
        <v>546</v>
      </c>
      <c r="K3027" s="240" t="s">
        <v>699</v>
      </c>
      <c r="L3027" s="240" t="s">
        <v>39</v>
      </c>
      <c r="M3027" s="240" t="s">
        <v>6880</v>
      </c>
      <c r="N3027" s="192" t="s">
        <v>3301</v>
      </c>
      <c r="Q3027" s="240" t="s">
        <v>7154</v>
      </c>
      <c r="R3027" s="331">
        <v>8011</v>
      </c>
      <c r="S3027" s="240" t="s">
        <v>6871</v>
      </c>
      <c r="T3027" s="240" t="s">
        <v>6872</v>
      </c>
      <c r="U3027" s="240" t="s">
        <v>42</v>
      </c>
      <c r="V3027" s="240">
        <v>100010001376</v>
      </c>
      <c r="AJ3027" s="198" t="str">
        <f t="shared" si="53"/>
        <v>-</v>
      </c>
      <c r="AK3027" s="230">
        <v>2017</v>
      </c>
      <c r="AL3027" s="552" t="s">
        <v>6795</v>
      </c>
    </row>
    <row r="3028" spans="2:38" x14ac:dyDescent="0.2">
      <c r="B3028" s="240">
        <v>10295144</v>
      </c>
      <c r="C3028" s="240" t="s">
        <v>31</v>
      </c>
      <c r="D3028" s="240" t="s">
        <v>32</v>
      </c>
      <c r="E3028" s="240" t="s">
        <v>6368</v>
      </c>
      <c r="F3028" s="240">
        <v>414175</v>
      </c>
      <c r="G3028" s="240" t="s">
        <v>6369</v>
      </c>
      <c r="H3028" s="240" t="s">
        <v>374</v>
      </c>
      <c r="I3028" s="240">
        <v>21100</v>
      </c>
      <c r="J3028" s="240" t="s">
        <v>290</v>
      </c>
      <c r="K3028" s="240" t="s">
        <v>413</v>
      </c>
      <c r="L3028" s="240" t="s">
        <v>39</v>
      </c>
      <c r="M3028" s="240" t="s">
        <v>6880</v>
      </c>
      <c r="N3028" s="192" t="s">
        <v>5779</v>
      </c>
      <c r="Q3028" s="240" t="s">
        <v>7153</v>
      </c>
      <c r="R3028" s="331">
        <v>8012</v>
      </c>
      <c r="S3028" s="240" t="s">
        <v>6871</v>
      </c>
      <c r="T3028" s="240" t="s">
        <v>6872</v>
      </c>
      <c r="U3028" s="240" t="s">
        <v>42</v>
      </c>
      <c r="V3028" s="240">
        <v>100010001376</v>
      </c>
      <c r="AJ3028" s="198" t="str">
        <f t="shared" si="53"/>
        <v>-</v>
      </c>
      <c r="AK3028" s="230">
        <v>2017</v>
      </c>
      <c r="AL3028" s="552" t="s">
        <v>6795</v>
      </c>
    </row>
    <row r="3029" spans="2:38" x14ac:dyDescent="0.2">
      <c r="B3029" s="240">
        <v>10307737</v>
      </c>
      <c r="C3029" s="240" t="s">
        <v>31</v>
      </c>
      <c r="D3029" s="240" t="s">
        <v>32</v>
      </c>
      <c r="E3029" s="240" t="s">
        <v>6368</v>
      </c>
      <c r="F3029" s="240">
        <v>414175</v>
      </c>
      <c r="G3029" s="240" t="s">
        <v>6369</v>
      </c>
      <c r="H3029" s="240" t="s">
        <v>374</v>
      </c>
      <c r="I3029" s="240">
        <v>25100</v>
      </c>
      <c r="J3029" s="240" t="s">
        <v>491</v>
      </c>
      <c r="K3029" s="240" t="s">
        <v>549</v>
      </c>
      <c r="L3029" s="240" t="s">
        <v>39</v>
      </c>
      <c r="M3029" s="240" t="s">
        <v>6880</v>
      </c>
      <c r="N3029" s="192" t="s">
        <v>6906</v>
      </c>
      <c r="Q3029" s="240" t="s">
        <v>7206</v>
      </c>
      <c r="R3029" s="331">
        <v>8013</v>
      </c>
      <c r="S3029" s="240" t="s">
        <v>6871</v>
      </c>
      <c r="T3029" s="240" t="s">
        <v>6872</v>
      </c>
      <c r="U3029" s="240" t="s">
        <v>42</v>
      </c>
      <c r="V3029" s="240">
        <v>100010001376</v>
      </c>
      <c r="AJ3029" s="198" t="str">
        <f t="shared" si="53"/>
        <v>-</v>
      </c>
      <c r="AK3029" s="230">
        <v>2017</v>
      </c>
      <c r="AL3029" s="552" t="s">
        <v>6795</v>
      </c>
    </row>
    <row r="3030" spans="2:38" x14ac:dyDescent="0.2">
      <c r="B3030" s="240">
        <v>10295157</v>
      </c>
      <c r="C3030" s="240" t="s">
        <v>31</v>
      </c>
      <c r="D3030" s="240" t="s">
        <v>32</v>
      </c>
      <c r="E3030" s="240" t="s">
        <v>6368</v>
      </c>
      <c r="F3030" s="240">
        <v>414175</v>
      </c>
      <c r="G3030" s="240" t="s">
        <v>6369</v>
      </c>
      <c r="H3030" s="240" t="s">
        <v>374</v>
      </c>
      <c r="I3030" s="240">
        <v>31800</v>
      </c>
      <c r="J3030" s="240" t="s">
        <v>4302</v>
      </c>
      <c r="K3030" s="240" t="s">
        <v>950</v>
      </c>
      <c r="L3030" s="240" t="s">
        <v>39</v>
      </c>
      <c r="M3030" s="240" t="s">
        <v>6880</v>
      </c>
      <c r="N3030" s="192" t="s">
        <v>3301</v>
      </c>
      <c r="Q3030" s="240" t="s">
        <v>7144</v>
      </c>
      <c r="R3030" s="331">
        <v>8014</v>
      </c>
      <c r="S3030" s="240" t="s">
        <v>6871</v>
      </c>
      <c r="T3030" s="240" t="s">
        <v>6872</v>
      </c>
      <c r="U3030" s="240" t="s">
        <v>42</v>
      </c>
      <c r="V3030" s="240">
        <v>100010001376</v>
      </c>
      <c r="AJ3030" s="198" t="str">
        <f t="shared" si="53"/>
        <v>-</v>
      </c>
      <c r="AK3030" s="230">
        <v>2017</v>
      </c>
      <c r="AL3030" s="552" t="s">
        <v>6795</v>
      </c>
    </row>
    <row r="3031" spans="2:38" x14ac:dyDescent="0.2">
      <c r="B3031" s="240">
        <v>10295158</v>
      </c>
      <c r="C3031" s="240" t="s">
        <v>31</v>
      </c>
      <c r="D3031" s="240" t="s">
        <v>32</v>
      </c>
      <c r="E3031" s="240" t="s">
        <v>6368</v>
      </c>
      <c r="F3031" s="240">
        <v>414175</v>
      </c>
      <c r="G3031" s="240" t="s">
        <v>6369</v>
      </c>
      <c r="H3031" s="240" t="s">
        <v>374</v>
      </c>
      <c r="I3031" s="240">
        <v>40300</v>
      </c>
      <c r="J3031" s="240" t="s">
        <v>4309</v>
      </c>
      <c r="K3031" s="240" t="s">
        <v>445</v>
      </c>
      <c r="L3031" s="240" t="s">
        <v>39</v>
      </c>
      <c r="M3031" s="240" t="s">
        <v>6880</v>
      </c>
      <c r="N3031" s="192" t="s">
        <v>6657</v>
      </c>
      <c r="Q3031" s="240" t="s">
        <v>7139</v>
      </c>
      <c r="R3031" s="331">
        <v>8015</v>
      </c>
      <c r="S3031" s="240" t="s">
        <v>6871</v>
      </c>
      <c r="T3031" s="240" t="s">
        <v>6872</v>
      </c>
      <c r="U3031" s="240" t="s">
        <v>42</v>
      </c>
      <c r="V3031" s="240">
        <v>100010001376</v>
      </c>
      <c r="AJ3031" s="198" t="str">
        <f t="shared" si="53"/>
        <v>-</v>
      </c>
      <c r="AK3031" s="230">
        <v>2017</v>
      </c>
      <c r="AL3031" s="552" t="s">
        <v>6795</v>
      </c>
    </row>
    <row r="3032" spans="2:38" x14ac:dyDescent="0.2">
      <c r="B3032" s="240">
        <v>10289453</v>
      </c>
      <c r="C3032" s="240" t="s">
        <v>31</v>
      </c>
      <c r="D3032" s="240" t="s">
        <v>75</v>
      </c>
      <c r="E3032" s="240" t="s">
        <v>5958</v>
      </c>
      <c r="F3032" s="240">
        <v>414139</v>
      </c>
      <c r="G3032" s="240" t="s">
        <v>5400</v>
      </c>
      <c r="H3032" s="240" t="s">
        <v>1233</v>
      </c>
      <c r="I3032" s="240">
        <v>186</v>
      </c>
      <c r="J3032" s="240" t="s">
        <v>474</v>
      </c>
      <c r="K3032" s="240" t="s">
        <v>6885</v>
      </c>
      <c r="L3032" s="240" t="s">
        <v>255</v>
      </c>
      <c r="M3032" s="240" t="s">
        <v>6886</v>
      </c>
      <c r="Q3032" s="240" t="s">
        <v>6887</v>
      </c>
      <c r="R3032" s="331">
        <v>8016</v>
      </c>
      <c r="AJ3032" s="198" t="str">
        <f t="shared" si="53"/>
        <v>-</v>
      </c>
      <c r="AK3032" s="230">
        <v>2017</v>
      </c>
      <c r="AL3032" s="552" t="s">
        <v>6795</v>
      </c>
    </row>
    <row r="3033" spans="2:38" x14ac:dyDescent="0.2">
      <c r="B3033" s="240" t="s">
        <v>6888</v>
      </c>
      <c r="C3033" s="240" t="s">
        <v>31</v>
      </c>
      <c r="D3033" s="240" t="s">
        <v>32</v>
      </c>
      <c r="E3033" s="240" t="s">
        <v>6889</v>
      </c>
      <c r="F3033" s="240">
        <v>414646</v>
      </c>
      <c r="G3033" s="240" t="s">
        <v>6890</v>
      </c>
      <c r="H3033" s="240" t="s">
        <v>556</v>
      </c>
      <c r="I3033" s="240">
        <v>30100</v>
      </c>
      <c r="J3033" s="240" t="s">
        <v>1528</v>
      </c>
      <c r="K3033" s="240" t="s">
        <v>5664</v>
      </c>
      <c r="L3033" s="240" t="s">
        <v>39</v>
      </c>
      <c r="M3033" s="240" t="s">
        <v>6873</v>
      </c>
      <c r="N3033" s="192" t="s">
        <v>6914</v>
      </c>
      <c r="Q3033" s="240" t="s">
        <v>7753</v>
      </c>
      <c r="R3033" s="331">
        <v>8017</v>
      </c>
      <c r="S3033" s="240" t="s">
        <v>6871</v>
      </c>
      <c r="T3033" s="240" t="s">
        <v>6872</v>
      </c>
      <c r="U3033" s="240" t="s">
        <v>6790</v>
      </c>
      <c r="V3033" s="240">
        <v>100010001376</v>
      </c>
      <c r="AJ3033" s="198" t="str">
        <f t="shared" si="53"/>
        <v>-</v>
      </c>
      <c r="AK3033" s="230">
        <v>2017</v>
      </c>
      <c r="AL3033" s="552" t="s">
        <v>6795</v>
      </c>
    </row>
    <row r="3034" spans="2:38" x14ac:dyDescent="0.2">
      <c r="B3034" s="240" t="s">
        <v>6891</v>
      </c>
      <c r="C3034" s="240" t="s">
        <v>31</v>
      </c>
      <c r="D3034" s="240" t="s">
        <v>32</v>
      </c>
      <c r="E3034" s="240" t="s">
        <v>6892</v>
      </c>
      <c r="F3034" s="240">
        <v>411772</v>
      </c>
      <c r="G3034" s="240" t="s">
        <v>6893</v>
      </c>
      <c r="H3034" s="240" t="s">
        <v>556</v>
      </c>
      <c r="I3034" s="240">
        <v>30500</v>
      </c>
      <c r="J3034" s="240" t="s">
        <v>469</v>
      </c>
      <c r="K3034" s="240" t="s">
        <v>3429</v>
      </c>
      <c r="L3034" s="240" t="s">
        <v>39</v>
      </c>
      <c r="M3034" s="240" t="s">
        <v>6876</v>
      </c>
      <c r="N3034" s="192" t="s">
        <v>6915</v>
      </c>
      <c r="Q3034" s="240" t="s">
        <v>7577</v>
      </c>
      <c r="R3034" s="331">
        <v>8018</v>
      </c>
      <c r="S3034" s="240" t="s">
        <v>6871</v>
      </c>
      <c r="T3034" s="240" t="s">
        <v>6872</v>
      </c>
      <c r="U3034" s="240" t="s">
        <v>6790</v>
      </c>
      <c r="V3034" s="240">
        <v>100010001376</v>
      </c>
      <c r="AJ3034" s="198" t="str">
        <f t="shared" si="53"/>
        <v>-</v>
      </c>
      <c r="AK3034" s="230">
        <v>2017</v>
      </c>
      <c r="AL3034" s="552" t="s">
        <v>6795</v>
      </c>
    </row>
    <row r="3035" spans="2:38" x14ac:dyDescent="0.2">
      <c r="B3035" s="240" t="s">
        <v>6894</v>
      </c>
      <c r="C3035" s="240" t="s">
        <v>31</v>
      </c>
      <c r="D3035" s="240" t="s">
        <v>32</v>
      </c>
      <c r="E3035" s="240" t="s">
        <v>6895</v>
      </c>
      <c r="F3035" s="240">
        <v>408754</v>
      </c>
      <c r="G3035" s="240" t="s">
        <v>5259</v>
      </c>
      <c r="H3035" s="240" t="s">
        <v>2398</v>
      </c>
      <c r="I3035" s="240">
        <v>100</v>
      </c>
      <c r="J3035" s="240" t="s">
        <v>5972</v>
      </c>
      <c r="K3035" s="240" t="s">
        <v>3429</v>
      </c>
      <c r="L3035" s="240" t="s">
        <v>364</v>
      </c>
      <c r="M3035" s="240" t="s">
        <v>6873</v>
      </c>
      <c r="N3035" s="192" t="s">
        <v>6915</v>
      </c>
      <c r="Q3035" s="240" t="s">
        <v>9447</v>
      </c>
      <c r="R3035" s="331">
        <v>8019</v>
      </c>
      <c r="S3035" s="240" t="s">
        <v>6871</v>
      </c>
      <c r="T3035" s="240" t="s">
        <v>6872</v>
      </c>
      <c r="U3035" s="240" t="s">
        <v>6790</v>
      </c>
      <c r="V3035" s="240">
        <v>100010001376</v>
      </c>
      <c r="AJ3035" s="198" t="str">
        <f t="shared" si="53"/>
        <v>-</v>
      </c>
      <c r="AK3035" s="230">
        <v>2017</v>
      </c>
      <c r="AL3035" s="552" t="s">
        <v>6795</v>
      </c>
    </row>
    <row r="3036" spans="2:38" x14ac:dyDescent="0.2">
      <c r="B3036" s="240" t="s">
        <v>6896</v>
      </c>
      <c r="C3036" s="240" t="s">
        <v>31</v>
      </c>
      <c r="D3036" s="240" t="s">
        <v>32</v>
      </c>
      <c r="E3036" s="240" t="s">
        <v>6897</v>
      </c>
      <c r="F3036" s="240" t="s">
        <v>5711</v>
      </c>
      <c r="G3036" s="240" t="s">
        <v>5712</v>
      </c>
      <c r="H3036" s="240" t="s">
        <v>35</v>
      </c>
      <c r="I3036" s="240">
        <v>30100</v>
      </c>
      <c r="J3036" s="240" t="s">
        <v>4087</v>
      </c>
      <c r="K3036" s="240" t="s">
        <v>5742</v>
      </c>
      <c r="L3036" s="240" t="s">
        <v>39</v>
      </c>
      <c r="M3036" s="240" t="s">
        <v>6873</v>
      </c>
      <c r="N3036" s="192" t="s">
        <v>3301</v>
      </c>
      <c r="Q3036" s="240" t="s">
        <v>9446</v>
      </c>
      <c r="R3036" s="331">
        <v>8020</v>
      </c>
      <c r="S3036" s="240" t="s">
        <v>6871</v>
      </c>
      <c r="T3036" s="240" t="s">
        <v>6872</v>
      </c>
      <c r="U3036" s="240" t="s">
        <v>6790</v>
      </c>
      <c r="V3036" s="240">
        <v>100010001376</v>
      </c>
      <c r="AJ3036" s="198" t="str">
        <f t="shared" si="53"/>
        <v>-</v>
      </c>
      <c r="AK3036" s="230">
        <v>2017</v>
      </c>
      <c r="AL3036" s="552" t="s">
        <v>6795</v>
      </c>
    </row>
    <row r="3037" spans="2:38" x14ac:dyDescent="0.2">
      <c r="B3037" s="240" t="s">
        <v>6898</v>
      </c>
      <c r="C3037" s="240" t="s">
        <v>31</v>
      </c>
      <c r="D3037" s="240" t="s">
        <v>32</v>
      </c>
      <c r="E3037" s="240" t="s">
        <v>6899</v>
      </c>
      <c r="F3037" s="240">
        <v>600180</v>
      </c>
      <c r="G3037" s="240" t="s">
        <v>4072</v>
      </c>
      <c r="H3037" s="240" t="s">
        <v>35</v>
      </c>
      <c r="I3037" s="240">
        <v>50400</v>
      </c>
      <c r="J3037" s="240" t="s">
        <v>6900</v>
      </c>
      <c r="K3037" s="240" t="s">
        <v>3429</v>
      </c>
      <c r="L3037" s="240" t="s">
        <v>39</v>
      </c>
      <c r="M3037" s="240" t="s">
        <v>6876</v>
      </c>
      <c r="N3037" s="192" t="s">
        <v>6906</v>
      </c>
      <c r="Q3037" s="240" t="s">
        <v>7049</v>
      </c>
      <c r="R3037" s="331">
        <v>8021</v>
      </c>
      <c r="S3037" s="240" t="s">
        <v>6871</v>
      </c>
      <c r="T3037" s="240" t="s">
        <v>6872</v>
      </c>
      <c r="U3037" s="240" t="s">
        <v>6790</v>
      </c>
      <c r="V3037" s="240">
        <v>100010001376</v>
      </c>
      <c r="AJ3037" s="198" t="str">
        <f t="shared" si="53"/>
        <v>-</v>
      </c>
      <c r="AK3037" s="230">
        <v>2017</v>
      </c>
      <c r="AL3037" s="552" t="s">
        <v>6795</v>
      </c>
    </row>
    <row r="3038" spans="2:38" x14ac:dyDescent="0.2">
      <c r="B3038" s="240">
        <v>10287936</v>
      </c>
      <c r="C3038" s="240" t="s">
        <v>31</v>
      </c>
      <c r="D3038" s="240" t="s">
        <v>32</v>
      </c>
      <c r="E3038" s="240" t="s">
        <v>5970</v>
      </c>
      <c r="F3038" s="240">
        <v>417925</v>
      </c>
      <c r="G3038" s="240" t="s">
        <v>5971</v>
      </c>
      <c r="H3038" s="240" t="s">
        <v>2398</v>
      </c>
      <c r="I3038" s="240">
        <v>1101</v>
      </c>
      <c r="J3038" s="240" t="s">
        <v>6215</v>
      </c>
      <c r="K3038" s="240" t="s">
        <v>6216</v>
      </c>
      <c r="L3038" s="240" t="s">
        <v>39</v>
      </c>
      <c r="M3038" s="240" t="s">
        <v>6180</v>
      </c>
      <c r="N3038" s="192" t="s">
        <v>3301</v>
      </c>
      <c r="Q3038" s="240" t="s">
        <v>6294</v>
      </c>
      <c r="R3038" s="331">
        <v>7683</v>
      </c>
      <c r="S3038" s="240" t="s">
        <v>6181</v>
      </c>
      <c r="T3038" s="240" t="s">
        <v>6182</v>
      </c>
      <c r="U3038" s="240" t="s">
        <v>6904</v>
      </c>
      <c r="V3038" s="240">
        <v>100010001376</v>
      </c>
      <c r="AJ3038" s="198" t="str">
        <f t="shared" si="53"/>
        <v>-</v>
      </c>
      <c r="AK3038" s="230">
        <v>2017</v>
      </c>
      <c r="AL3038" s="552" t="s">
        <v>6795</v>
      </c>
    </row>
    <row r="3039" spans="2:38" x14ac:dyDescent="0.2">
      <c r="B3039" s="240">
        <v>10287937</v>
      </c>
      <c r="C3039" s="240" t="s">
        <v>31</v>
      </c>
      <c r="D3039" s="240" t="s">
        <v>32</v>
      </c>
      <c r="E3039" s="240" t="s">
        <v>5970</v>
      </c>
      <c r="F3039" s="240">
        <v>417925</v>
      </c>
      <c r="G3039" s="240" t="s">
        <v>5971</v>
      </c>
      <c r="H3039" s="240" t="s">
        <v>2398</v>
      </c>
      <c r="I3039" s="240">
        <v>1201</v>
      </c>
      <c r="J3039" s="240" t="s">
        <v>6215</v>
      </c>
      <c r="K3039" s="240" t="s">
        <v>6216</v>
      </c>
      <c r="L3039" s="240" t="s">
        <v>39</v>
      </c>
      <c r="M3039" s="240" t="s">
        <v>6180</v>
      </c>
      <c r="N3039" s="192" t="s">
        <v>3301</v>
      </c>
      <c r="Q3039" s="240" t="s">
        <v>6295</v>
      </c>
      <c r="R3039" s="331">
        <v>7684</v>
      </c>
      <c r="S3039" s="240" t="s">
        <v>6181</v>
      </c>
      <c r="T3039" s="240" t="s">
        <v>6182</v>
      </c>
      <c r="U3039" s="240" t="s">
        <v>6904</v>
      </c>
      <c r="V3039" s="240">
        <v>100010001376</v>
      </c>
      <c r="AJ3039" s="198" t="str">
        <f t="shared" si="53"/>
        <v>-</v>
      </c>
      <c r="AK3039" s="230">
        <v>2017</v>
      </c>
      <c r="AL3039" s="552" t="s">
        <v>6795</v>
      </c>
    </row>
    <row r="3040" spans="2:38" x14ac:dyDescent="0.2">
      <c r="B3040" s="240">
        <v>10287938</v>
      </c>
      <c r="C3040" s="240" t="s">
        <v>31</v>
      </c>
      <c r="D3040" s="240" t="s">
        <v>32</v>
      </c>
      <c r="E3040" s="240" t="s">
        <v>5970</v>
      </c>
      <c r="F3040" s="240">
        <v>417925</v>
      </c>
      <c r="G3040" s="240" t="s">
        <v>5971</v>
      </c>
      <c r="H3040" s="240" t="s">
        <v>2398</v>
      </c>
      <c r="I3040" s="240">
        <v>1301</v>
      </c>
      <c r="J3040" s="240" t="s">
        <v>6215</v>
      </c>
      <c r="K3040" s="240" t="s">
        <v>6216</v>
      </c>
      <c r="L3040" s="240" t="s">
        <v>39</v>
      </c>
      <c r="M3040" s="240" t="s">
        <v>6180</v>
      </c>
      <c r="N3040" s="192" t="s">
        <v>3301</v>
      </c>
      <c r="Q3040" s="240" t="s">
        <v>6296</v>
      </c>
      <c r="R3040" s="331">
        <v>7685</v>
      </c>
      <c r="S3040" s="240" t="s">
        <v>6181</v>
      </c>
      <c r="T3040" s="240" t="s">
        <v>6182</v>
      </c>
      <c r="U3040" s="240" t="s">
        <v>6904</v>
      </c>
      <c r="V3040" s="240">
        <v>100010001376</v>
      </c>
      <c r="AJ3040" s="198" t="str">
        <f t="shared" si="53"/>
        <v>-</v>
      </c>
      <c r="AK3040" s="230">
        <v>2017</v>
      </c>
      <c r="AL3040" s="552" t="s">
        <v>6795</v>
      </c>
    </row>
    <row r="3041" spans="2:38" x14ac:dyDescent="0.2">
      <c r="B3041" s="240">
        <v>10289996</v>
      </c>
      <c r="C3041" s="240" t="s">
        <v>31</v>
      </c>
      <c r="D3041" s="240" t="s">
        <v>32</v>
      </c>
      <c r="E3041" s="240" t="s">
        <v>6201</v>
      </c>
      <c r="F3041" s="240">
        <v>204595</v>
      </c>
      <c r="G3041" s="240" t="s">
        <v>6202</v>
      </c>
      <c r="H3041" s="240" t="s">
        <v>35</v>
      </c>
      <c r="I3041" s="240">
        <v>42601</v>
      </c>
      <c r="J3041" s="240" t="s">
        <v>6217</v>
      </c>
      <c r="K3041" s="240" t="s">
        <v>6218</v>
      </c>
      <c r="L3041" s="240" t="s">
        <v>39</v>
      </c>
      <c r="M3041" s="240" t="s">
        <v>6180</v>
      </c>
      <c r="N3041" s="192" t="s">
        <v>3301</v>
      </c>
      <c r="Q3041" s="240" t="s">
        <v>6292</v>
      </c>
      <c r="R3041" s="331">
        <v>7688</v>
      </c>
      <c r="S3041" s="240" t="s">
        <v>6181</v>
      </c>
      <c r="T3041" s="240" t="s">
        <v>6182</v>
      </c>
      <c r="U3041" s="240" t="s">
        <v>6790</v>
      </c>
      <c r="V3041" s="240">
        <v>100010001376</v>
      </c>
      <c r="AJ3041" s="198" t="str">
        <f t="shared" si="53"/>
        <v>-</v>
      </c>
      <c r="AK3041" s="230">
        <v>2017</v>
      </c>
      <c r="AL3041" s="552" t="s">
        <v>6795</v>
      </c>
    </row>
    <row r="3042" spans="2:38" x14ac:dyDescent="0.2">
      <c r="B3042" s="240">
        <v>10289997</v>
      </c>
      <c r="C3042" s="240" t="s">
        <v>31</v>
      </c>
      <c r="D3042" s="240" t="s">
        <v>32</v>
      </c>
      <c r="E3042" s="240" t="s">
        <v>6201</v>
      </c>
      <c r="F3042" s="240">
        <v>204595</v>
      </c>
      <c r="G3042" s="240" t="s">
        <v>6202</v>
      </c>
      <c r="H3042" s="240" t="s">
        <v>35</v>
      </c>
      <c r="I3042" s="240">
        <v>43601</v>
      </c>
      <c r="J3042" s="240" t="s">
        <v>6217</v>
      </c>
      <c r="K3042" s="240" t="s">
        <v>6218</v>
      </c>
      <c r="L3042" s="240" t="s">
        <v>39</v>
      </c>
      <c r="M3042" s="240" t="s">
        <v>6180</v>
      </c>
      <c r="N3042" s="192" t="s">
        <v>3301</v>
      </c>
      <c r="Q3042" s="240" t="s">
        <v>6288</v>
      </c>
      <c r="R3042" s="331">
        <v>7689</v>
      </c>
      <c r="S3042" s="240" t="s">
        <v>6181</v>
      </c>
      <c r="T3042" s="240" t="s">
        <v>6182</v>
      </c>
      <c r="U3042" s="240" t="s">
        <v>6790</v>
      </c>
      <c r="V3042" s="240">
        <v>100010001376</v>
      </c>
      <c r="AJ3042" s="198" t="str">
        <f t="shared" si="53"/>
        <v>-</v>
      </c>
      <c r="AK3042" s="230">
        <v>2017</v>
      </c>
      <c r="AL3042" s="552" t="s">
        <v>6795</v>
      </c>
    </row>
    <row r="3043" spans="2:38" x14ac:dyDescent="0.2">
      <c r="B3043" s="240">
        <v>10289998</v>
      </c>
      <c r="C3043" s="240" t="s">
        <v>31</v>
      </c>
      <c r="D3043" s="240" t="s">
        <v>32</v>
      </c>
      <c r="E3043" s="240" t="s">
        <v>6201</v>
      </c>
      <c r="F3043" s="240">
        <v>204595</v>
      </c>
      <c r="G3043" s="240" t="s">
        <v>6202</v>
      </c>
      <c r="H3043" s="240" t="s">
        <v>35</v>
      </c>
      <c r="I3043" s="240">
        <v>44601</v>
      </c>
      <c r="J3043" s="240" t="s">
        <v>6217</v>
      </c>
      <c r="K3043" s="240" t="s">
        <v>6218</v>
      </c>
      <c r="L3043" s="240" t="s">
        <v>39</v>
      </c>
      <c r="M3043" s="240" t="s">
        <v>6180</v>
      </c>
      <c r="N3043" s="192" t="s">
        <v>3301</v>
      </c>
      <c r="Q3043" s="240" t="s">
        <v>6293</v>
      </c>
      <c r="R3043" s="331">
        <v>7690</v>
      </c>
      <c r="S3043" s="240" t="s">
        <v>6181</v>
      </c>
      <c r="T3043" s="240" t="s">
        <v>6182</v>
      </c>
      <c r="U3043" s="240" t="s">
        <v>6790</v>
      </c>
      <c r="V3043" s="240">
        <v>100010001376</v>
      </c>
      <c r="AJ3043" s="198" t="str">
        <f t="shared" si="53"/>
        <v>-</v>
      </c>
      <c r="AK3043" s="230">
        <v>2017</v>
      </c>
      <c r="AL3043" s="552" t="s">
        <v>6795</v>
      </c>
    </row>
    <row r="3044" spans="2:38" x14ac:dyDescent="0.2">
      <c r="B3044" s="240" t="s">
        <v>6942</v>
      </c>
      <c r="C3044" s="240" t="s">
        <v>31</v>
      </c>
      <c r="D3044" s="240" t="s">
        <v>75</v>
      </c>
      <c r="E3044" s="285" t="s">
        <v>6938</v>
      </c>
      <c r="F3044" s="240">
        <v>600104</v>
      </c>
      <c r="G3044" s="240" t="s">
        <v>5804</v>
      </c>
      <c r="H3044" s="240" t="s">
        <v>35</v>
      </c>
      <c r="I3044" s="240">
        <v>10</v>
      </c>
      <c r="J3044" s="240" t="s">
        <v>6939</v>
      </c>
      <c r="K3044" s="240" t="s">
        <v>6940</v>
      </c>
      <c r="M3044" s="240" t="s">
        <v>6941</v>
      </c>
      <c r="N3044" s="192" t="s">
        <v>3301</v>
      </c>
      <c r="Q3044" s="240" t="s">
        <v>7126</v>
      </c>
      <c r="R3044" s="331">
        <v>8063</v>
      </c>
      <c r="V3044" s="240">
        <v>100010001376</v>
      </c>
      <c r="AJ3044" s="198" t="str">
        <f t="shared" si="53"/>
        <v>-</v>
      </c>
      <c r="AK3044" s="230">
        <v>2017</v>
      </c>
      <c r="AL3044" s="552" t="s">
        <v>6795</v>
      </c>
    </row>
    <row r="3045" spans="2:38" x14ac:dyDescent="0.2">
      <c r="B3045" s="240">
        <v>10303989</v>
      </c>
      <c r="C3045" s="240" t="s">
        <v>31</v>
      </c>
      <c r="D3045" s="240" t="s">
        <v>32</v>
      </c>
      <c r="E3045" s="240" t="s">
        <v>6962</v>
      </c>
      <c r="F3045" s="240">
        <v>601099</v>
      </c>
      <c r="G3045" s="240" t="s">
        <v>6963</v>
      </c>
      <c r="H3045" s="240" t="s">
        <v>35</v>
      </c>
      <c r="I3045" s="240">
        <v>53900</v>
      </c>
      <c r="J3045" s="240" t="s">
        <v>2743</v>
      </c>
      <c r="K3045" s="240" t="s">
        <v>3603</v>
      </c>
      <c r="L3045" s="240" t="s">
        <v>39</v>
      </c>
      <c r="M3045" s="240" t="s">
        <v>6964</v>
      </c>
      <c r="Q3045" s="240" t="s">
        <v>7265</v>
      </c>
      <c r="R3045" s="331">
        <v>8098</v>
      </c>
      <c r="S3045" s="240" t="s">
        <v>6965</v>
      </c>
      <c r="T3045" s="240" t="s">
        <v>6966</v>
      </c>
      <c r="U3045" s="240" t="s">
        <v>42</v>
      </c>
      <c r="V3045" s="240">
        <v>100010001376</v>
      </c>
      <c r="AJ3045" s="198" t="str">
        <f t="shared" si="53"/>
        <v>-</v>
      </c>
      <c r="AK3045" s="230">
        <v>2017</v>
      </c>
      <c r="AL3045" s="552" t="s">
        <v>6795</v>
      </c>
    </row>
    <row r="3046" spans="2:38" x14ac:dyDescent="0.2">
      <c r="B3046" s="240">
        <v>10304008</v>
      </c>
      <c r="C3046" s="240" t="s">
        <v>31</v>
      </c>
      <c r="D3046" s="240" t="s">
        <v>32</v>
      </c>
      <c r="E3046" s="240" t="s">
        <v>6962</v>
      </c>
      <c r="F3046" s="240">
        <v>601099</v>
      </c>
      <c r="G3046" s="240" t="s">
        <v>6963</v>
      </c>
      <c r="H3046" s="240" t="s">
        <v>35</v>
      </c>
      <c r="I3046" s="240">
        <v>63700</v>
      </c>
      <c r="J3046" s="240" t="s">
        <v>2743</v>
      </c>
      <c r="K3046" s="240" t="s">
        <v>3603</v>
      </c>
      <c r="L3046" s="240" t="s">
        <v>39</v>
      </c>
      <c r="M3046" s="240" t="s">
        <v>6964</v>
      </c>
      <c r="Q3046" s="240" t="s">
        <v>7222</v>
      </c>
      <c r="R3046" s="331">
        <v>8099</v>
      </c>
      <c r="S3046" s="240" t="s">
        <v>6965</v>
      </c>
      <c r="T3046" s="240" t="s">
        <v>6966</v>
      </c>
      <c r="U3046" s="240" t="s">
        <v>42</v>
      </c>
      <c r="V3046" s="240">
        <v>100010001376</v>
      </c>
      <c r="AJ3046" s="198" t="str">
        <f t="shared" si="53"/>
        <v>-</v>
      </c>
      <c r="AK3046" s="230">
        <v>2017</v>
      </c>
      <c r="AL3046" s="552" t="s">
        <v>6795</v>
      </c>
    </row>
    <row r="3047" spans="2:38" x14ac:dyDescent="0.2">
      <c r="B3047" s="240">
        <v>10305875</v>
      </c>
      <c r="C3047" s="240" t="s">
        <v>31</v>
      </c>
      <c r="D3047" s="240" t="s">
        <v>32</v>
      </c>
      <c r="E3047" s="240" t="s">
        <v>6633</v>
      </c>
      <c r="F3047" s="240">
        <v>418088</v>
      </c>
      <c r="G3047" s="240" t="s">
        <v>6634</v>
      </c>
      <c r="H3047" s="240" t="s">
        <v>374</v>
      </c>
      <c r="I3047" s="240">
        <v>500</v>
      </c>
      <c r="J3047" s="240" t="s">
        <v>1362</v>
      </c>
      <c r="K3047" s="240" t="s">
        <v>3355</v>
      </c>
      <c r="L3047" s="240" t="s">
        <v>39</v>
      </c>
      <c r="M3047" s="240" t="s">
        <v>6967</v>
      </c>
      <c r="Q3047" s="240" t="s">
        <v>7275</v>
      </c>
      <c r="R3047" s="331">
        <v>8100</v>
      </c>
      <c r="S3047" s="240" t="s">
        <v>6965</v>
      </c>
      <c r="T3047" s="240" t="s">
        <v>6966</v>
      </c>
      <c r="U3047" s="240" t="s">
        <v>42</v>
      </c>
      <c r="V3047" s="240">
        <v>100010001376</v>
      </c>
      <c r="AJ3047" s="198" t="str">
        <f t="shared" si="53"/>
        <v>-</v>
      </c>
      <c r="AK3047" s="230">
        <v>2017</v>
      </c>
      <c r="AL3047" s="552" t="s">
        <v>6795</v>
      </c>
    </row>
    <row r="3048" spans="2:38" x14ac:dyDescent="0.2">
      <c r="B3048" s="240">
        <v>10306770</v>
      </c>
      <c r="C3048" s="240" t="s">
        <v>31</v>
      </c>
      <c r="D3048" s="240" t="s">
        <v>32</v>
      </c>
      <c r="E3048" s="240" t="s">
        <v>6875</v>
      </c>
      <c r="F3048" s="240">
        <v>412863</v>
      </c>
      <c r="G3048" s="240" t="s">
        <v>679</v>
      </c>
      <c r="H3048" s="240" t="s">
        <v>680</v>
      </c>
      <c r="I3048" s="240">
        <v>23300</v>
      </c>
      <c r="J3048" s="240" t="s">
        <v>356</v>
      </c>
      <c r="K3048" s="240" t="s">
        <v>357</v>
      </c>
      <c r="L3048" s="240" t="s">
        <v>39</v>
      </c>
      <c r="M3048" s="240" t="s">
        <v>6967</v>
      </c>
      <c r="Q3048" s="240" t="s">
        <v>7224</v>
      </c>
      <c r="R3048" s="331">
        <v>8101</v>
      </c>
      <c r="S3048" s="240" t="s">
        <v>6965</v>
      </c>
      <c r="T3048" s="240" t="s">
        <v>6966</v>
      </c>
      <c r="U3048" s="240" t="s">
        <v>42</v>
      </c>
      <c r="V3048" s="240">
        <v>100010001376</v>
      </c>
      <c r="AJ3048" s="198" t="str">
        <f t="shared" si="53"/>
        <v>-</v>
      </c>
      <c r="AK3048" s="230">
        <v>2017</v>
      </c>
      <c r="AL3048" s="552" t="s">
        <v>6795</v>
      </c>
    </row>
    <row r="3049" spans="2:38" x14ac:dyDescent="0.2">
      <c r="B3049" s="240" t="s">
        <v>6968</v>
      </c>
      <c r="C3049" s="240" t="s">
        <v>31</v>
      </c>
      <c r="D3049" s="240" t="s">
        <v>32</v>
      </c>
      <c r="E3049" s="240" t="s">
        <v>6889</v>
      </c>
      <c r="F3049" s="240">
        <v>414646</v>
      </c>
      <c r="G3049" s="240" t="s">
        <v>6969</v>
      </c>
      <c r="H3049" s="240" t="s">
        <v>556</v>
      </c>
      <c r="I3049" s="240">
        <v>81600</v>
      </c>
      <c r="J3049" s="240" t="s">
        <v>841</v>
      </c>
      <c r="K3049" s="240" t="s">
        <v>842</v>
      </c>
      <c r="L3049" s="240" t="s">
        <v>39</v>
      </c>
      <c r="M3049" s="240" t="s">
        <v>6964</v>
      </c>
      <c r="Q3049" s="240" t="s">
        <v>7262</v>
      </c>
      <c r="R3049" s="331">
        <v>8102</v>
      </c>
      <c r="S3049" s="240" t="s">
        <v>6965</v>
      </c>
      <c r="T3049" s="240" t="s">
        <v>6966</v>
      </c>
      <c r="U3049" s="240" t="s">
        <v>42</v>
      </c>
      <c r="V3049" s="240">
        <v>100010001376</v>
      </c>
      <c r="AJ3049" s="198" t="str">
        <f t="shared" si="53"/>
        <v>-</v>
      </c>
      <c r="AK3049" s="230">
        <v>2017</v>
      </c>
      <c r="AL3049" s="552" t="s">
        <v>6795</v>
      </c>
    </row>
    <row r="3050" spans="2:38" x14ac:dyDescent="0.2">
      <c r="B3050" s="240" t="s">
        <v>6970</v>
      </c>
      <c r="C3050" s="240" t="s">
        <v>31</v>
      </c>
      <c r="D3050" s="240" t="s">
        <v>32</v>
      </c>
      <c r="E3050" s="240" t="s">
        <v>6889</v>
      </c>
      <c r="F3050" s="240">
        <v>414646</v>
      </c>
      <c r="G3050" s="240" t="s">
        <v>6969</v>
      </c>
      <c r="H3050" s="240" t="s">
        <v>556</v>
      </c>
      <c r="I3050" s="240">
        <v>81700</v>
      </c>
      <c r="J3050" s="240" t="s">
        <v>534</v>
      </c>
      <c r="K3050" s="240" t="s">
        <v>537</v>
      </c>
      <c r="L3050" s="240" t="s">
        <v>39</v>
      </c>
      <c r="M3050" s="240" t="s">
        <v>6964</v>
      </c>
      <c r="Q3050" s="240" t="s">
        <v>7266</v>
      </c>
      <c r="R3050" s="331">
        <v>8103</v>
      </c>
      <c r="S3050" s="240" t="s">
        <v>6965</v>
      </c>
      <c r="T3050" s="240" t="s">
        <v>6966</v>
      </c>
      <c r="U3050" s="240" t="s">
        <v>42</v>
      </c>
      <c r="V3050" s="240">
        <v>100010001376</v>
      </c>
      <c r="AJ3050" s="198" t="str">
        <f t="shared" si="53"/>
        <v>-</v>
      </c>
      <c r="AK3050" s="230">
        <v>2017</v>
      </c>
      <c r="AL3050" s="552" t="s">
        <v>6795</v>
      </c>
    </row>
    <row r="3051" spans="2:38" x14ac:dyDescent="0.2">
      <c r="B3051" s="240">
        <v>10309570</v>
      </c>
      <c r="C3051" s="240" t="s">
        <v>31</v>
      </c>
      <c r="D3051" s="240" t="s">
        <v>32</v>
      </c>
      <c r="E3051" s="240" t="s">
        <v>6889</v>
      </c>
      <c r="F3051" s="240">
        <v>414646</v>
      </c>
      <c r="G3051" s="240" t="s">
        <v>6969</v>
      </c>
      <c r="H3051" s="240" t="s">
        <v>556</v>
      </c>
      <c r="I3051" s="240">
        <v>28100</v>
      </c>
      <c r="J3051" s="240" t="s">
        <v>1143</v>
      </c>
      <c r="K3051" s="240" t="s">
        <v>1144</v>
      </c>
      <c r="L3051" s="240" t="s">
        <v>39</v>
      </c>
      <c r="M3051" s="240" t="s">
        <v>6967</v>
      </c>
      <c r="Q3051" s="240" t="s">
        <v>7212</v>
      </c>
      <c r="R3051" s="331">
        <v>8104</v>
      </c>
      <c r="S3051" s="240" t="s">
        <v>6965</v>
      </c>
      <c r="T3051" s="240" t="s">
        <v>6966</v>
      </c>
      <c r="U3051" s="240" t="s">
        <v>42</v>
      </c>
      <c r="V3051" s="240">
        <v>100010001376</v>
      </c>
      <c r="AJ3051" s="198" t="str">
        <f t="shared" si="53"/>
        <v>-</v>
      </c>
      <c r="AK3051" s="230">
        <v>2017</v>
      </c>
      <c r="AL3051" s="552" t="s">
        <v>6795</v>
      </c>
    </row>
    <row r="3052" spans="2:38" x14ac:dyDescent="0.2">
      <c r="B3052" s="240">
        <v>10309558</v>
      </c>
      <c r="C3052" s="240" t="s">
        <v>31</v>
      </c>
      <c r="D3052" s="240" t="s">
        <v>32</v>
      </c>
      <c r="E3052" s="240" t="s">
        <v>6889</v>
      </c>
      <c r="F3052" s="240">
        <v>414646</v>
      </c>
      <c r="G3052" s="240" t="s">
        <v>6969</v>
      </c>
      <c r="H3052" s="240" t="s">
        <v>556</v>
      </c>
      <c r="I3052" s="240">
        <v>28700</v>
      </c>
      <c r="J3052" s="240" t="s">
        <v>356</v>
      </c>
      <c r="K3052" s="240" t="s">
        <v>357</v>
      </c>
      <c r="L3052" s="240" t="s">
        <v>39</v>
      </c>
      <c r="M3052" s="240" t="s">
        <v>6967</v>
      </c>
      <c r="Q3052" s="240" t="s">
        <v>7247</v>
      </c>
      <c r="R3052" s="331">
        <v>8105</v>
      </c>
      <c r="S3052" s="240" t="s">
        <v>6965</v>
      </c>
      <c r="T3052" s="240" t="s">
        <v>6966</v>
      </c>
      <c r="U3052" s="240" t="s">
        <v>42</v>
      </c>
      <c r="V3052" s="240">
        <v>100010001376</v>
      </c>
      <c r="AJ3052" s="198" t="str">
        <f t="shared" si="53"/>
        <v>-</v>
      </c>
      <c r="AK3052" s="230">
        <v>2017</v>
      </c>
      <c r="AL3052" s="552" t="s">
        <v>6795</v>
      </c>
    </row>
    <row r="3053" spans="2:38" x14ac:dyDescent="0.2">
      <c r="B3053" s="240">
        <v>10309559</v>
      </c>
      <c r="C3053" s="240" t="s">
        <v>31</v>
      </c>
      <c r="D3053" s="240" t="s">
        <v>32</v>
      </c>
      <c r="E3053" s="240" t="s">
        <v>6889</v>
      </c>
      <c r="F3053" s="240">
        <v>414646</v>
      </c>
      <c r="G3053" s="240" t="s">
        <v>6969</v>
      </c>
      <c r="H3053" s="240" t="s">
        <v>556</v>
      </c>
      <c r="I3053" s="240">
        <v>28800</v>
      </c>
      <c r="J3053" s="240" t="s">
        <v>491</v>
      </c>
      <c r="K3053" s="240" t="s">
        <v>549</v>
      </c>
      <c r="L3053" s="240" t="s">
        <v>39</v>
      </c>
      <c r="M3053" s="240" t="s">
        <v>6967</v>
      </c>
      <c r="Q3053" s="240" t="s">
        <v>7216</v>
      </c>
      <c r="R3053" s="331">
        <v>8106</v>
      </c>
      <c r="S3053" s="240" t="s">
        <v>6965</v>
      </c>
      <c r="T3053" s="240" t="s">
        <v>6966</v>
      </c>
      <c r="U3053" s="240" t="s">
        <v>42</v>
      </c>
      <c r="V3053" s="240">
        <v>100010001376</v>
      </c>
      <c r="AJ3053" s="198" t="str">
        <f t="shared" si="53"/>
        <v>-</v>
      </c>
      <c r="AK3053" s="230">
        <v>2017</v>
      </c>
      <c r="AL3053" s="552" t="s">
        <v>6795</v>
      </c>
    </row>
    <row r="3054" spans="2:38" x14ac:dyDescent="0.2">
      <c r="B3054" s="240">
        <v>10309627</v>
      </c>
      <c r="C3054" s="240" t="s">
        <v>31</v>
      </c>
      <c r="D3054" s="240" t="s">
        <v>32</v>
      </c>
      <c r="E3054" s="240" t="s">
        <v>6889</v>
      </c>
      <c r="F3054" s="240">
        <v>414646</v>
      </c>
      <c r="G3054" s="240" t="s">
        <v>6969</v>
      </c>
      <c r="H3054" s="240" t="s">
        <v>556</v>
      </c>
      <c r="I3054" s="240">
        <v>35600</v>
      </c>
      <c r="J3054" s="240" t="s">
        <v>4302</v>
      </c>
      <c r="K3054" s="240" t="s">
        <v>950</v>
      </c>
      <c r="L3054" s="240" t="s">
        <v>39</v>
      </c>
      <c r="M3054" s="240" t="s">
        <v>6967</v>
      </c>
      <c r="Q3054" s="240" t="s">
        <v>7227</v>
      </c>
      <c r="R3054" s="331">
        <v>8107</v>
      </c>
      <c r="S3054" s="240" t="s">
        <v>6965</v>
      </c>
      <c r="T3054" s="240" t="s">
        <v>6966</v>
      </c>
      <c r="U3054" s="240" t="s">
        <v>42</v>
      </c>
      <c r="V3054" s="240">
        <v>100010001376</v>
      </c>
      <c r="AJ3054" s="198" t="str">
        <f t="shared" si="53"/>
        <v>-</v>
      </c>
      <c r="AK3054" s="230">
        <v>2017</v>
      </c>
      <c r="AL3054" s="552" t="s">
        <v>6795</v>
      </c>
    </row>
    <row r="3055" spans="2:38" x14ac:dyDescent="0.2">
      <c r="B3055" s="240">
        <v>10309653</v>
      </c>
      <c r="C3055" s="240" t="s">
        <v>31</v>
      </c>
      <c r="D3055" s="240" t="s">
        <v>32</v>
      </c>
      <c r="E3055" s="240" t="s">
        <v>6889</v>
      </c>
      <c r="F3055" s="240">
        <v>414646</v>
      </c>
      <c r="G3055" s="240" t="s">
        <v>6969</v>
      </c>
      <c r="H3055" s="240" t="s">
        <v>556</v>
      </c>
      <c r="I3055" s="240">
        <v>41500</v>
      </c>
      <c r="J3055" s="240" t="s">
        <v>4309</v>
      </c>
      <c r="K3055" s="240" t="s">
        <v>445</v>
      </c>
      <c r="L3055" s="240" t="s">
        <v>39</v>
      </c>
      <c r="M3055" s="240" t="s">
        <v>6967</v>
      </c>
      <c r="Q3055" s="240" t="s">
        <v>7268</v>
      </c>
      <c r="R3055" s="331">
        <v>8108</v>
      </c>
      <c r="S3055" s="240" t="s">
        <v>6965</v>
      </c>
      <c r="T3055" s="240" t="s">
        <v>6966</v>
      </c>
      <c r="U3055" s="240" t="s">
        <v>42</v>
      </c>
      <c r="V3055" s="240">
        <v>100010001376</v>
      </c>
      <c r="AJ3055" s="198" t="str">
        <f t="shared" si="53"/>
        <v>-</v>
      </c>
      <c r="AK3055" s="230">
        <v>2017</v>
      </c>
      <c r="AL3055" s="552" t="s">
        <v>6795</v>
      </c>
    </row>
    <row r="3056" spans="2:38" x14ac:dyDescent="0.2">
      <c r="B3056" s="240">
        <v>10309753</v>
      </c>
      <c r="C3056" s="240" t="s">
        <v>31</v>
      </c>
      <c r="D3056" s="240" t="s">
        <v>32</v>
      </c>
      <c r="E3056" s="240" t="s">
        <v>6889</v>
      </c>
      <c r="F3056" s="240">
        <v>414646</v>
      </c>
      <c r="G3056" s="240" t="s">
        <v>6969</v>
      </c>
      <c r="H3056" s="240" t="s">
        <v>556</v>
      </c>
      <c r="I3056" s="240">
        <v>82200</v>
      </c>
      <c r="J3056" s="240" t="s">
        <v>486</v>
      </c>
      <c r="K3056" s="240" t="s">
        <v>553</v>
      </c>
      <c r="L3056" s="240" t="s">
        <v>39</v>
      </c>
      <c r="M3056" s="240" t="s">
        <v>6967</v>
      </c>
      <c r="Q3056" s="240" t="s">
        <v>7218</v>
      </c>
      <c r="R3056" s="331">
        <v>8109</v>
      </c>
      <c r="S3056" s="240" t="s">
        <v>6965</v>
      </c>
      <c r="T3056" s="240" t="s">
        <v>6966</v>
      </c>
      <c r="U3056" s="240" t="s">
        <v>42</v>
      </c>
      <c r="V3056" s="240">
        <v>100010001376</v>
      </c>
      <c r="AJ3056" s="198" t="str">
        <f t="shared" si="53"/>
        <v>-</v>
      </c>
      <c r="AK3056" s="230">
        <v>2017</v>
      </c>
      <c r="AL3056" s="552" t="s">
        <v>6795</v>
      </c>
    </row>
    <row r="3057" spans="2:38" x14ac:dyDescent="0.2">
      <c r="B3057" s="240">
        <v>10311194</v>
      </c>
      <c r="C3057" s="240" t="s">
        <v>31</v>
      </c>
      <c r="D3057" s="240" t="s">
        <v>32</v>
      </c>
      <c r="E3057" s="240" t="s">
        <v>6882</v>
      </c>
      <c r="F3057" s="240">
        <v>414992</v>
      </c>
      <c r="G3057" s="240" t="s">
        <v>6883</v>
      </c>
      <c r="H3057" s="240" t="s">
        <v>556</v>
      </c>
      <c r="I3057" s="240">
        <v>10900</v>
      </c>
      <c r="J3057" s="240" t="s">
        <v>4309</v>
      </c>
      <c r="K3057" s="240" t="s">
        <v>445</v>
      </c>
      <c r="L3057" s="240" t="s">
        <v>39</v>
      </c>
      <c r="M3057" s="240" t="s">
        <v>6880</v>
      </c>
      <c r="Q3057" s="240" t="s">
        <v>7242</v>
      </c>
      <c r="R3057" s="331">
        <v>8110</v>
      </c>
      <c r="S3057" s="240" t="s">
        <v>6965</v>
      </c>
      <c r="T3057" s="240" t="s">
        <v>6966</v>
      </c>
      <c r="U3057" s="240" t="s">
        <v>42</v>
      </c>
      <c r="V3057" s="240">
        <v>100010001376</v>
      </c>
      <c r="AJ3057" s="198" t="str">
        <f t="shared" si="53"/>
        <v>-</v>
      </c>
      <c r="AK3057" s="230">
        <v>2017</v>
      </c>
      <c r="AL3057" s="552" t="s">
        <v>6795</v>
      </c>
    </row>
    <row r="3058" spans="2:38" x14ac:dyDescent="0.2">
      <c r="B3058" s="240">
        <v>10313165</v>
      </c>
      <c r="C3058" s="240" t="s">
        <v>31</v>
      </c>
      <c r="D3058" s="240" t="s">
        <v>32</v>
      </c>
      <c r="E3058" s="240" t="s">
        <v>6892</v>
      </c>
      <c r="F3058" s="240">
        <v>411772</v>
      </c>
      <c r="G3058" s="240" t="s">
        <v>6893</v>
      </c>
      <c r="H3058" s="240" t="s">
        <v>556</v>
      </c>
      <c r="I3058" s="240">
        <v>20400</v>
      </c>
      <c r="J3058" s="240" t="s">
        <v>432</v>
      </c>
      <c r="K3058" s="240" t="s">
        <v>433</v>
      </c>
      <c r="L3058" s="240" t="s">
        <v>39</v>
      </c>
      <c r="M3058" s="240" t="s">
        <v>6971</v>
      </c>
      <c r="Q3058" s="240" t="s">
        <v>4560</v>
      </c>
      <c r="R3058" s="331">
        <v>8111</v>
      </c>
      <c r="S3058" s="240" t="s">
        <v>6965</v>
      </c>
      <c r="T3058" s="240" t="s">
        <v>6966</v>
      </c>
      <c r="U3058" s="240" t="s">
        <v>42</v>
      </c>
      <c r="V3058" s="240">
        <v>100010001376</v>
      </c>
      <c r="AJ3058" s="198" t="str">
        <f t="shared" si="53"/>
        <v>-</v>
      </c>
      <c r="AK3058" s="230">
        <v>2017</v>
      </c>
      <c r="AL3058" s="552" t="s">
        <v>6795</v>
      </c>
    </row>
    <row r="3059" spans="2:38" x14ac:dyDescent="0.2">
      <c r="B3059" s="240">
        <v>10313258</v>
      </c>
      <c r="C3059" s="240" t="s">
        <v>31</v>
      </c>
      <c r="D3059" s="240" t="s">
        <v>32</v>
      </c>
      <c r="E3059" s="240" t="s">
        <v>6892</v>
      </c>
      <c r="F3059" s="240">
        <v>411772</v>
      </c>
      <c r="G3059" s="240" t="s">
        <v>6893</v>
      </c>
      <c r="H3059" s="240" t="s">
        <v>556</v>
      </c>
      <c r="I3059" s="240">
        <v>71200</v>
      </c>
      <c r="J3059" s="240" t="s">
        <v>367</v>
      </c>
      <c r="K3059" s="240" t="s">
        <v>375</v>
      </c>
      <c r="L3059" s="240" t="s">
        <v>39</v>
      </c>
      <c r="M3059" s="240" t="s">
        <v>6971</v>
      </c>
      <c r="Q3059" s="240" t="s">
        <v>7254</v>
      </c>
      <c r="R3059" s="331">
        <v>8112</v>
      </c>
      <c r="S3059" s="240" t="s">
        <v>6965</v>
      </c>
      <c r="T3059" s="240" t="s">
        <v>6966</v>
      </c>
      <c r="U3059" s="240" t="s">
        <v>42</v>
      </c>
      <c r="V3059" s="240">
        <v>100010001376</v>
      </c>
      <c r="AJ3059" s="198" t="str">
        <f t="shared" si="53"/>
        <v>-</v>
      </c>
      <c r="AK3059" s="230">
        <v>2017</v>
      </c>
      <c r="AL3059" s="552" t="s">
        <v>6795</v>
      </c>
    </row>
    <row r="3060" spans="2:38" x14ac:dyDescent="0.2">
      <c r="B3060" s="240">
        <v>10313562</v>
      </c>
      <c r="C3060" s="240" t="s">
        <v>31</v>
      </c>
      <c r="D3060" s="240" t="s">
        <v>32</v>
      </c>
      <c r="E3060" s="240" t="s">
        <v>6962</v>
      </c>
      <c r="F3060" s="240">
        <v>601099</v>
      </c>
      <c r="G3060" s="240" t="s">
        <v>6963</v>
      </c>
      <c r="H3060" s="240" t="s">
        <v>35</v>
      </c>
      <c r="I3060" s="240">
        <v>66400</v>
      </c>
      <c r="J3060" s="240" t="s">
        <v>474</v>
      </c>
      <c r="K3060" s="240" t="s">
        <v>6972</v>
      </c>
      <c r="L3060" s="240" t="s">
        <v>39</v>
      </c>
      <c r="M3060" s="240" t="s">
        <v>6964</v>
      </c>
      <c r="Q3060" s="240" t="s">
        <v>7225</v>
      </c>
      <c r="R3060" s="331">
        <v>8113</v>
      </c>
      <c r="S3060" s="240" t="s">
        <v>6965</v>
      </c>
      <c r="T3060" s="240" t="s">
        <v>6966</v>
      </c>
      <c r="U3060" s="240" t="s">
        <v>42</v>
      </c>
      <c r="V3060" s="240">
        <v>100010001376</v>
      </c>
      <c r="AJ3060" s="198" t="str">
        <f t="shared" si="53"/>
        <v>-</v>
      </c>
      <c r="AK3060" s="230">
        <v>2017</v>
      </c>
      <c r="AL3060" s="552" t="s">
        <v>6795</v>
      </c>
    </row>
    <row r="3061" spans="2:38" x14ac:dyDescent="0.2">
      <c r="B3061" s="240">
        <v>10313563</v>
      </c>
      <c r="C3061" s="240" t="s">
        <v>31</v>
      </c>
      <c r="D3061" s="240" t="s">
        <v>32</v>
      </c>
      <c r="E3061" s="240" t="s">
        <v>6962</v>
      </c>
      <c r="F3061" s="240">
        <v>601099</v>
      </c>
      <c r="G3061" s="240" t="s">
        <v>6963</v>
      </c>
      <c r="H3061" s="240" t="s">
        <v>35</v>
      </c>
      <c r="I3061" s="240">
        <v>66600</v>
      </c>
      <c r="J3061" s="240" t="s">
        <v>474</v>
      </c>
      <c r="K3061" s="240" t="s">
        <v>6972</v>
      </c>
      <c r="L3061" s="240" t="s">
        <v>39</v>
      </c>
      <c r="M3061" s="240" t="s">
        <v>6964</v>
      </c>
      <c r="Q3061" s="240" t="s">
        <v>7248</v>
      </c>
      <c r="R3061" s="331">
        <v>8114</v>
      </c>
      <c r="S3061" s="240" t="s">
        <v>6965</v>
      </c>
      <c r="T3061" s="240" t="s">
        <v>6966</v>
      </c>
      <c r="U3061" s="240" t="s">
        <v>42</v>
      </c>
      <c r="V3061" s="240">
        <v>100010001376</v>
      </c>
      <c r="AJ3061" s="198" t="str">
        <f t="shared" si="53"/>
        <v>-</v>
      </c>
      <c r="AK3061" s="230">
        <v>2017</v>
      </c>
      <c r="AL3061" s="552" t="s">
        <v>6795</v>
      </c>
    </row>
    <row r="3062" spans="2:38" x14ac:dyDescent="0.2">
      <c r="B3062" s="240">
        <v>10315154</v>
      </c>
      <c r="C3062" s="240" t="s">
        <v>31</v>
      </c>
      <c r="D3062" s="240" t="s">
        <v>32</v>
      </c>
      <c r="E3062" s="240" t="s">
        <v>6875</v>
      </c>
      <c r="F3062" s="240">
        <v>412863</v>
      </c>
      <c r="G3062" s="240" t="s">
        <v>679</v>
      </c>
      <c r="H3062" s="240" t="s">
        <v>680</v>
      </c>
      <c r="I3062" s="240">
        <v>26301</v>
      </c>
      <c r="J3062" s="240" t="s">
        <v>4125</v>
      </c>
      <c r="K3062" s="240" t="s">
        <v>1355</v>
      </c>
      <c r="L3062" s="240" t="s">
        <v>39</v>
      </c>
      <c r="M3062" s="240" t="s">
        <v>6967</v>
      </c>
      <c r="Q3062" s="240" t="s">
        <v>7217</v>
      </c>
      <c r="R3062" s="331">
        <v>8115</v>
      </c>
      <c r="S3062" s="240" t="s">
        <v>6965</v>
      </c>
      <c r="T3062" s="240" t="s">
        <v>6966</v>
      </c>
      <c r="U3062" s="240" t="s">
        <v>42</v>
      </c>
      <c r="V3062" s="240">
        <v>100010001376</v>
      </c>
      <c r="AJ3062" s="198" t="str">
        <f t="shared" si="53"/>
        <v>-</v>
      </c>
      <c r="AK3062" s="230">
        <v>2017</v>
      </c>
      <c r="AL3062" s="552" t="s">
        <v>6795</v>
      </c>
    </row>
    <row r="3063" spans="2:38" x14ac:dyDescent="0.2">
      <c r="B3063" s="240" t="s">
        <v>6973</v>
      </c>
      <c r="C3063" s="240" t="s">
        <v>31</v>
      </c>
      <c r="D3063" s="240" t="s">
        <v>32</v>
      </c>
      <c r="E3063" s="240" t="s">
        <v>6889</v>
      </c>
      <c r="F3063" s="240">
        <v>414646</v>
      </c>
      <c r="G3063" s="240" t="s">
        <v>6969</v>
      </c>
      <c r="H3063" s="240" t="s">
        <v>556</v>
      </c>
      <c r="I3063" s="240">
        <v>81710</v>
      </c>
      <c r="J3063" s="240" t="s">
        <v>534</v>
      </c>
      <c r="K3063" s="240" t="s">
        <v>6974</v>
      </c>
      <c r="L3063" s="240" t="s">
        <v>39</v>
      </c>
      <c r="M3063" s="240" t="s">
        <v>6964</v>
      </c>
      <c r="Q3063" s="240" t="s">
        <v>7269</v>
      </c>
      <c r="R3063" s="331">
        <v>8116</v>
      </c>
      <c r="S3063" s="240" t="s">
        <v>6965</v>
      </c>
      <c r="T3063" s="240" t="s">
        <v>6966</v>
      </c>
      <c r="U3063" s="240" t="s">
        <v>42</v>
      </c>
      <c r="V3063" s="240">
        <v>100010001376</v>
      </c>
      <c r="AJ3063" s="198" t="str">
        <f t="shared" si="53"/>
        <v>-</v>
      </c>
      <c r="AK3063" s="230">
        <v>2017</v>
      </c>
      <c r="AL3063" s="552" t="s">
        <v>6795</v>
      </c>
    </row>
    <row r="3064" spans="2:38" ht="32" x14ac:dyDescent="0.2">
      <c r="B3064" s="253" t="s">
        <v>6975</v>
      </c>
      <c r="C3064" s="240" t="s">
        <v>31</v>
      </c>
      <c r="D3064" s="240" t="s">
        <v>32</v>
      </c>
      <c r="E3064" s="240" t="s">
        <v>6976</v>
      </c>
      <c r="F3064" s="240">
        <v>409204</v>
      </c>
      <c r="G3064" s="240" t="s">
        <v>6977</v>
      </c>
      <c r="H3064" s="240" t="s">
        <v>556</v>
      </c>
      <c r="I3064" s="240">
        <v>20305</v>
      </c>
      <c r="J3064" s="240" t="s">
        <v>881</v>
      </c>
      <c r="K3064" s="240" t="s">
        <v>882</v>
      </c>
      <c r="L3064" s="240" t="s">
        <v>39</v>
      </c>
      <c r="M3064" s="240" t="s">
        <v>6964</v>
      </c>
      <c r="Q3064" s="240" t="s">
        <v>7257</v>
      </c>
      <c r="R3064" s="331">
        <v>8117</v>
      </c>
      <c r="S3064" s="240" t="s">
        <v>6965</v>
      </c>
      <c r="T3064" s="240" t="s">
        <v>6966</v>
      </c>
      <c r="U3064" s="240" t="s">
        <v>42</v>
      </c>
      <c r="V3064" s="240">
        <v>100010001376</v>
      </c>
      <c r="AJ3064" s="198" t="str">
        <f t="shared" si="53"/>
        <v>-</v>
      </c>
      <c r="AK3064" s="230">
        <v>2017</v>
      </c>
      <c r="AL3064" s="552" t="s">
        <v>6795</v>
      </c>
    </row>
    <row r="3065" spans="2:38" x14ac:dyDescent="0.2">
      <c r="B3065" s="240">
        <v>10315476</v>
      </c>
      <c r="C3065" s="240" t="s">
        <v>31</v>
      </c>
      <c r="D3065" s="240" t="s">
        <v>32</v>
      </c>
      <c r="E3065" s="240" t="s">
        <v>6978</v>
      </c>
      <c r="F3065" s="240">
        <v>402009</v>
      </c>
      <c r="G3065" s="240" t="s">
        <v>971</v>
      </c>
      <c r="H3065" s="240" t="s">
        <v>578</v>
      </c>
      <c r="I3065" s="240">
        <v>1700</v>
      </c>
      <c r="J3065" s="240" t="s">
        <v>835</v>
      </c>
      <c r="K3065" s="240" t="s">
        <v>1412</v>
      </c>
      <c r="L3065" s="240" t="s">
        <v>39</v>
      </c>
      <c r="M3065" s="240" t="s">
        <v>6967</v>
      </c>
      <c r="Q3065" s="240" t="s">
        <v>7274</v>
      </c>
      <c r="R3065" s="331">
        <v>8118</v>
      </c>
      <c r="S3065" s="240" t="s">
        <v>6965</v>
      </c>
      <c r="T3065" s="240" t="s">
        <v>6966</v>
      </c>
      <c r="U3065" s="240" t="s">
        <v>42</v>
      </c>
      <c r="V3065" s="240">
        <v>100010001376</v>
      </c>
      <c r="AJ3065" s="198" t="str">
        <f t="shared" si="53"/>
        <v>-</v>
      </c>
      <c r="AK3065" s="230">
        <v>2017</v>
      </c>
      <c r="AL3065" s="552" t="s">
        <v>6795</v>
      </c>
    </row>
    <row r="3066" spans="2:38" x14ac:dyDescent="0.2">
      <c r="B3066" s="240">
        <v>10309369</v>
      </c>
      <c r="C3066" s="240" t="s">
        <v>31</v>
      </c>
      <c r="D3066" s="240" t="s">
        <v>32</v>
      </c>
      <c r="E3066" s="240" t="s">
        <v>6889</v>
      </c>
      <c r="F3066" s="240">
        <v>414646</v>
      </c>
      <c r="G3066" s="240" t="s">
        <v>6969</v>
      </c>
      <c r="H3066" s="240" t="s">
        <v>556</v>
      </c>
      <c r="I3066" s="240">
        <v>10600</v>
      </c>
      <c r="J3066" s="240" t="s">
        <v>546</v>
      </c>
      <c r="K3066" s="240" t="s">
        <v>699</v>
      </c>
      <c r="L3066" s="240" t="s">
        <v>39</v>
      </c>
      <c r="M3066" s="240" t="s">
        <v>6967</v>
      </c>
      <c r="Q3066" s="240" t="s">
        <v>7221</v>
      </c>
      <c r="R3066" s="331">
        <v>8119</v>
      </c>
      <c r="S3066" s="240" t="s">
        <v>6965</v>
      </c>
      <c r="T3066" s="240" t="s">
        <v>6966</v>
      </c>
      <c r="U3066" s="240" t="s">
        <v>42</v>
      </c>
      <c r="V3066" s="240">
        <v>100010001376</v>
      </c>
      <c r="AJ3066" s="198" t="str">
        <f t="shared" si="53"/>
        <v>-</v>
      </c>
      <c r="AK3066" s="230">
        <v>2017</v>
      </c>
      <c r="AL3066" s="552" t="s">
        <v>6795</v>
      </c>
    </row>
    <row r="3067" spans="2:38" x14ac:dyDescent="0.2">
      <c r="B3067" s="240">
        <v>10313337</v>
      </c>
      <c r="C3067" s="240" t="s">
        <v>31</v>
      </c>
      <c r="D3067" s="240" t="s">
        <v>32</v>
      </c>
      <c r="E3067" s="240" t="s">
        <v>6892</v>
      </c>
      <c r="F3067" s="240">
        <v>411772</v>
      </c>
      <c r="G3067" s="240" t="s">
        <v>6893</v>
      </c>
      <c r="H3067" s="240" t="s">
        <v>556</v>
      </c>
      <c r="I3067" s="240">
        <v>20600</v>
      </c>
      <c r="J3067" s="240" t="s">
        <v>1143</v>
      </c>
      <c r="K3067" s="240" t="s">
        <v>1144</v>
      </c>
      <c r="L3067" s="240" t="s">
        <v>39</v>
      </c>
      <c r="M3067" s="240" t="s">
        <v>6967</v>
      </c>
      <c r="Q3067" s="240" t="s">
        <v>7214</v>
      </c>
      <c r="R3067" s="331">
        <v>8120</v>
      </c>
      <c r="S3067" s="240" t="s">
        <v>6965</v>
      </c>
      <c r="T3067" s="240" t="s">
        <v>6966</v>
      </c>
      <c r="U3067" s="240" t="s">
        <v>42</v>
      </c>
      <c r="V3067" s="240">
        <v>100010001376</v>
      </c>
      <c r="AJ3067" s="198" t="str">
        <f t="shared" si="53"/>
        <v>-</v>
      </c>
      <c r="AK3067" s="230">
        <v>2017</v>
      </c>
      <c r="AL3067" s="552" t="s">
        <v>6795</v>
      </c>
    </row>
    <row r="3068" spans="2:38" x14ac:dyDescent="0.2">
      <c r="B3068" s="240">
        <v>10313338</v>
      </c>
      <c r="C3068" s="240" t="s">
        <v>31</v>
      </c>
      <c r="D3068" s="240" t="s">
        <v>32</v>
      </c>
      <c r="E3068" s="240" t="s">
        <v>6892</v>
      </c>
      <c r="F3068" s="240">
        <v>411772</v>
      </c>
      <c r="G3068" s="240" t="s">
        <v>6893</v>
      </c>
      <c r="H3068" s="240" t="s">
        <v>556</v>
      </c>
      <c r="I3068" s="240">
        <v>20700</v>
      </c>
      <c r="J3068" s="240" t="s">
        <v>1143</v>
      </c>
      <c r="K3068" s="240" t="s">
        <v>1144</v>
      </c>
      <c r="L3068" s="240" t="s">
        <v>39</v>
      </c>
      <c r="M3068" s="240" t="s">
        <v>6967</v>
      </c>
      <c r="Q3068" s="240" t="s">
        <v>7219</v>
      </c>
      <c r="R3068" s="331">
        <v>8121</v>
      </c>
      <c r="S3068" s="240" t="s">
        <v>6965</v>
      </c>
      <c r="T3068" s="240" t="s">
        <v>6966</v>
      </c>
      <c r="U3068" s="240" t="s">
        <v>42</v>
      </c>
      <c r="V3068" s="240">
        <v>100010001376</v>
      </c>
      <c r="AJ3068" s="198" t="str">
        <f t="shared" si="53"/>
        <v>-</v>
      </c>
      <c r="AK3068" s="230">
        <v>2017</v>
      </c>
      <c r="AL3068" s="552" t="s">
        <v>6795</v>
      </c>
    </row>
    <row r="3069" spans="2:38" x14ac:dyDescent="0.2">
      <c r="B3069" s="240" t="s">
        <v>6979</v>
      </c>
      <c r="C3069" s="240" t="s">
        <v>31</v>
      </c>
      <c r="D3069" s="240" t="s">
        <v>32</v>
      </c>
      <c r="E3069" s="240" t="s">
        <v>6980</v>
      </c>
      <c r="F3069" s="240">
        <v>203408</v>
      </c>
      <c r="G3069" s="240" t="s">
        <v>962</v>
      </c>
      <c r="H3069" s="240" t="s">
        <v>35</v>
      </c>
      <c r="I3069" s="240">
        <v>10100</v>
      </c>
      <c r="J3069" s="240" t="s">
        <v>362</v>
      </c>
      <c r="K3069" s="240" t="s">
        <v>5454</v>
      </c>
      <c r="L3069" s="240" t="s">
        <v>39</v>
      </c>
      <c r="M3069" s="240" t="s">
        <v>6981</v>
      </c>
      <c r="Q3069" s="240" t="s">
        <v>7110</v>
      </c>
      <c r="R3069" s="331">
        <v>8122</v>
      </c>
      <c r="S3069" s="240" t="s">
        <v>6965</v>
      </c>
      <c r="T3069" s="240" t="s">
        <v>6966</v>
      </c>
      <c r="U3069" s="240" t="s">
        <v>42</v>
      </c>
      <c r="V3069" s="240">
        <v>100010001376</v>
      </c>
      <c r="AJ3069" s="198" t="str">
        <f t="shared" si="53"/>
        <v>-</v>
      </c>
      <c r="AK3069" s="230">
        <v>2017</v>
      </c>
      <c r="AL3069" s="552" t="s">
        <v>6795</v>
      </c>
    </row>
    <row r="3070" spans="2:38" x14ac:dyDescent="0.2">
      <c r="B3070" s="240" t="s">
        <v>6982</v>
      </c>
      <c r="C3070" s="240" t="s">
        <v>31</v>
      </c>
      <c r="D3070" s="240" t="s">
        <v>32</v>
      </c>
      <c r="E3070" s="240" t="s">
        <v>6983</v>
      </c>
      <c r="F3070" s="240">
        <v>801752</v>
      </c>
      <c r="G3070" s="240" t="s">
        <v>6984</v>
      </c>
      <c r="H3070" s="240" t="s">
        <v>556</v>
      </c>
      <c r="I3070" s="240">
        <v>40100</v>
      </c>
      <c r="J3070" s="240" t="s">
        <v>1528</v>
      </c>
      <c r="K3070" s="240" t="s">
        <v>5664</v>
      </c>
      <c r="L3070" s="240" t="s">
        <v>39</v>
      </c>
      <c r="M3070" s="240" t="s">
        <v>6964</v>
      </c>
      <c r="Q3070" s="240" t="s">
        <v>7127</v>
      </c>
      <c r="R3070" s="331">
        <v>8123</v>
      </c>
      <c r="S3070" s="240" t="s">
        <v>6965</v>
      </c>
      <c r="T3070" s="240" t="s">
        <v>6966</v>
      </c>
      <c r="U3070" s="240" t="s">
        <v>42</v>
      </c>
      <c r="V3070" s="240">
        <v>100010001376</v>
      </c>
      <c r="AJ3070" s="198" t="str">
        <f t="shared" si="53"/>
        <v>-</v>
      </c>
      <c r="AK3070" s="230">
        <v>2017</v>
      </c>
      <c r="AL3070" s="552" t="s">
        <v>6795</v>
      </c>
    </row>
    <row r="3071" spans="2:38" x14ac:dyDescent="0.2">
      <c r="B3071" s="240" t="s">
        <v>6985</v>
      </c>
      <c r="C3071" s="240" t="s">
        <v>31</v>
      </c>
      <c r="D3071" s="240" t="s">
        <v>32</v>
      </c>
      <c r="E3071" s="240" t="s">
        <v>6986</v>
      </c>
      <c r="F3071" s="240">
        <v>418133</v>
      </c>
      <c r="G3071" s="240" t="s">
        <v>6987</v>
      </c>
      <c r="H3071" s="240" t="s">
        <v>6988</v>
      </c>
      <c r="I3071" s="240">
        <v>40100</v>
      </c>
      <c r="J3071" s="240" t="s">
        <v>2028</v>
      </c>
      <c r="K3071" s="240" t="s">
        <v>5447</v>
      </c>
      <c r="L3071" s="240" t="s">
        <v>39</v>
      </c>
      <c r="M3071" s="240" t="s">
        <v>6964</v>
      </c>
      <c r="Q3071" s="240" t="s">
        <v>7123</v>
      </c>
      <c r="R3071" s="331">
        <v>8124</v>
      </c>
      <c r="S3071" s="240" t="s">
        <v>6965</v>
      </c>
      <c r="T3071" s="240" t="s">
        <v>6966</v>
      </c>
      <c r="U3071" s="240" t="s">
        <v>42</v>
      </c>
      <c r="V3071" s="240">
        <v>100010001376</v>
      </c>
      <c r="AJ3071" s="198" t="str">
        <f t="shared" si="53"/>
        <v>-</v>
      </c>
      <c r="AK3071" s="230">
        <v>2017</v>
      </c>
      <c r="AL3071" s="552" t="s">
        <v>6795</v>
      </c>
    </row>
    <row r="3072" spans="2:38" x14ac:dyDescent="0.2">
      <c r="B3072" s="240" t="s">
        <v>6989</v>
      </c>
      <c r="C3072" s="240" t="s">
        <v>31</v>
      </c>
      <c r="D3072" s="240" t="s">
        <v>32</v>
      </c>
      <c r="E3072" s="240" t="s">
        <v>6990</v>
      </c>
      <c r="F3072" s="240" t="s">
        <v>259</v>
      </c>
      <c r="G3072" s="240" t="s">
        <v>5265</v>
      </c>
      <c r="H3072" s="240" t="s">
        <v>261</v>
      </c>
      <c r="I3072" s="240">
        <v>100</v>
      </c>
      <c r="J3072" s="240" t="s">
        <v>6445</v>
      </c>
      <c r="K3072" s="240" t="s">
        <v>3429</v>
      </c>
      <c r="L3072" s="240" t="s">
        <v>39</v>
      </c>
      <c r="M3072" s="240" t="s">
        <v>6873</v>
      </c>
      <c r="Q3072" s="240" t="s">
        <v>5431</v>
      </c>
      <c r="R3072" s="331">
        <v>8125</v>
      </c>
      <c r="S3072" s="240" t="s">
        <v>6965</v>
      </c>
      <c r="T3072" s="240" t="s">
        <v>6966</v>
      </c>
      <c r="U3072" s="240" t="s">
        <v>42</v>
      </c>
      <c r="V3072" s="240">
        <v>100010001376</v>
      </c>
      <c r="AJ3072" s="198" t="str">
        <f t="shared" si="53"/>
        <v>-</v>
      </c>
      <c r="AK3072" s="230">
        <v>2017</v>
      </c>
      <c r="AL3072" s="552" t="s">
        <v>6795</v>
      </c>
    </row>
    <row r="3073" spans="2:38" x14ac:dyDescent="0.2">
      <c r="B3073" s="240" t="s">
        <v>6991</v>
      </c>
      <c r="C3073" s="240" t="s">
        <v>31</v>
      </c>
      <c r="D3073" s="240" t="s">
        <v>32</v>
      </c>
      <c r="E3073" s="240" t="s">
        <v>6990</v>
      </c>
      <c r="F3073" s="240" t="s">
        <v>259</v>
      </c>
      <c r="G3073" s="240" t="s">
        <v>5265</v>
      </c>
      <c r="H3073" s="240" t="s">
        <v>261</v>
      </c>
      <c r="I3073" s="240">
        <v>1000</v>
      </c>
      <c r="J3073" s="240" t="s">
        <v>6443</v>
      </c>
      <c r="K3073" s="240" t="s">
        <v>3429</v>
      </c>
      <c r="L3073" s="240" t="s">
        <v>39</v>
      </c>
      <c r="M3073" s="240" t="s">
        <v>6873</v>
      </c>
      <c r="Q3073" s="240" t="s">
        <v>5431</v>
      </c>
      <c r="R3073" s="331">
        <v>8126</v>
      </c>
      <c r="S3073" s="240" t="s">
        <v>6965</v>
      </c>
      <c r="T3073" s="240" t="s">
        <v>6966</v>
      </c>
      <c r="U3073" s="240" t="s">
        <v>42</v>
      </c>
      <c r="V3073" s="240">
        <v>100010001376</v>
      </c>
      <c r="AJ3073" s="198" t="str">
        <f t="shared" si="53"/>
        <v>-</v>
      </c>
      <c r="AK3073" s="230">
        <v>2017</v>
      </c>
      <c r="AL3073" s="552" t="s">
        <v>6795</v>
      </c>
    </row>
    <row r="3074" spans="2:38" x14ac:dyDescent="0.2">
      <c r="B3074" s="240" t="s">
        <v>6992</v>
      </c>
      <c r="C3074" s="240" t="s">
        <v>31</v>
      </c>
      <c r="D3074" s="240" t="s">
        <v>32</v>
      </c>
      <c r="E3074" s="240" t="s">
        <v>6993</v>
      </c>
      <c r="F3074" s="240" t="s">
        <v>259</v>
      </c>
      <c r="G3074" s="240" t="s">
        <v>5265</v>
      </c>
      <c r="H3074" s="240" t="s">
        <v>261</v>
      </c>
      <c r="I3074" s="240">
        <v>100</v>
      </c>
      <c r="J3074" s="240" t="s">
        <v>6443</v>
      </c>
      <c r="K3074" s="240" t="s">
        <v>3429</v>
      </c>
      <c r="L3074" s="240" t="s">
        <v>39</v>
      </c>
      <c r="M3074" s="240" t="s">
        <v>6876</v>
      </c>
      <c r="Q3074" s="240" t="s">
        <v>5431</v>
      </c>
      <c r="R3074" s="331">
        <v>8127</v>
      </c>
      <c r="S3074" s="240" t="s">
        <v>6965</v>
      </c>
      <c r="T3074" s="240" t="s">
        <v>6966</v>
      </c>
      <c r="U3074" s="240" t="s">
        <v>42</v>
      </c>
      <c r="V3074" s="240">
        <v>100010001376</v>
      </c>
      <c r="AJ3074" s="198" t="str">
        <f t="shared" si="53"/>
        <v>-</v>
      </c>
      <c r="AK3074" s="230">
        <v>2017</v>
      </c>
      <c r="AL3074" s="552" t="s">
        <v>6795</v>
      </c>
    </row>
    <row r="3075" spans="2:38" x14ac:dyDescent="0.2">
      <c r="B3075" s="240" t="s">
        <v>6994</v>
      </c>
      <c r="C3075" s="240" t="s">
        <v>31</v>
      </c>
      <c r="D3075" s="240" t="s">
        <v>32</v>
      </c>
      <c r="E3075" s="240" t="s">
        <v>6995</v>
      </c>
      <c r="F3075" s="240" t="s">
        <v>259</v>
      </c>
      <c r="G3075" s="240" t="s">
        <v>5265</v>
      </c>
      <c r="H3075" s="240" t="s">
        <v>261</v>
      </c>
      <c r="I3075" s="240">
        <v>100</v>
      </c>
      <c r="J3075" s="240" t="s">
        <v>6443</v>
      </c>
      <c r="K3075" s="240" t="s">
        <v>3429</v>
      </c>
      <c r="L3075" s="240" t="s">
        <v>39</v>
      </c>
      <c r="M3075" s="240" t="s">
        <v>6876</v>
      </c>
      <c r="Q3075" s="240" t="s">
        <v>5431</v>
      </c>
      <c r="R3075" s="331">
        <v>8128</v>
      </c>
      <c r="S3075" s="240" t="s">
        <v>6965</v>
      </c>
      <c r="T3075" s="240" t="s">
        <v>6966</v>
      </c>
      <c r="U3075" s="240" t="s">
        <v>42</v>
      </c>
      <c r="V3075" s="240">
        <v>100010001376</v>
      </c>
      <c r="AJ3075" s="198" t="str">
        <f t="shared" si="53"/>
        <v>-</v>
      </c>
      <c r="AK3075" s="230">
        <v>2017</v>
      </c>
      <c r="AL3075" s="552" t="s">
        <v>6795</v>
      </c>
    </row>
    <row r="3076" spans="2:38" x14ac:dyDescent="0.2">
      <c r="B3076" s="240" t="s">
        <v>6996</v>
      </c>
      <c r="C3076" s="240" t="s">
        <v>31</v>
      </c>
      <c r="D3076" s="240" t="s">
        <v>32</v>
      </c>
      <c r="E3076" s="240" t="s">
        <v>6997</v>
      </c>
      <c r="F3076" s="240" t="s">
        <v>259</v>
      </c>
      <c r="G3076" s="240" t="s">
        <v>5265</v>
      </c>
      <c r="H3076" s="240" t="s">
        <v>261</v>
      </c>
      <c r="I3076" s="240">
        <v>100</v>
      </c>
      <c r="J3076" s="240" t="s">
        <v>6443</v>
      </c>
      <c r="K3076" s="240" t="s">
        <v>3429</v>
      </c>
      <c r="L3076" s="240" t="s">
        <v>39</v>
      </c>
      <c r="M3076" s="240" t="s">
        <v>6880</v>
      </c>
      <c r="Q3076" s="240" t="s">
        <v>5431</v>
      </c>
      <c r="R3076" s="331">
        <v>8129</v>
      </c>
      <c r="S3076" s="240" t="s">
        <v>6965</v>
      </c>
      <c r="T3076" s="240" t="s">
        <v>6966</v>
      </c>
      <c r="U3076" s="240" t="s">
        <v>42</v>
      </c>
      <c r="V3076" s="240">
        <v>100010001376</v>
      </c>
      <c r="AJ3076" s="198" t="str">
        <f t="shared" si="53"/>
        <v>-</v>
      </c>
      <c r="AK3076" s="230">
        <v>2017</v>
      </c>
      <c r="AL3076" s="552" t="s">
        <v>6795</v>
      </c>
    </row>
    <row r="3077" spans="2:38" x14ac:dyDescent="0.2">
      <c r="B3077" s="240">
        <v>10320999</v>
      </c>
      <c r="C3077" s="240" t="s">
        <v>31</v>
      </c>
      <c r="D3077" s="240" t="s">
        <v>1242</v>
      </c>
      <c r="E3077" s="240">
        <v>2000023546</v>
      </c>
      <c r="F3077" s="240">
        <v>413295</v>
      </c>
      <c r="G3077" s="240" t="s">
        <v>6597</v>
      </c>
      <c r="H3077" s="240" t="s">
        <v>431</v>
      </c>
      <c r="I3077" s="240">
        <v>60</v>
      </c>
      <c r="J3077" s="240" t="s">
        <v>5650</v>
      </c>
      <c r="K3077" s="240" t="s">
        <v>5651</v>
      </c>
      <c r="L3077" s="240" t="s">
        <v>39</v>
      </c>
      <c r="M3077" s="240" t="s">
        <v>6998</v>
      </c>
      <c r="Q3077" s="240" t="s">
        <v>7628</v>
      </c>
      <c r="R3077" s="331">
        <v>8149</v>
      </c>
      <c r="S3077" s="240" t="s">
        <v>6999</v>
      </c>
      <c r="T3077" s="240" t="s">
        <v>7000</v>
      </c>
      <c r="U3077" s="240" t="s">
        <v>42</v>
      </c>
      <c r="V3077" s="240">
        <v>100010001376</v>
      </c>
      <c r="AJ3077" s="198" t="str">
        <f t="shared" si="53"/>
        <v>-</v>
      </c>
      <c r="AK3077" s="230">
        <v>2017</v>
      </c>
      <c r="AL3077" s="552" t="s">
        <v>6795</v>
      </c>
    </row>
    <row r="3078" spans="2:38" x14ac:dyDescent="0.2">
      <c r="B3078" s="240" t="s">
        <v>7001</v>
      </c>
      <c r="C3078" s="240" t="s">
        <v>31</v>
      </c>
      <c r="D3078" s="240" t="s">
        <v>32</v>
      </c>
      <c r="E3078" s="240" t="s">
        <v>7002</v>
      </c>
      <c r="F3078" s="240">
        <v>416860</v>
      </c>
      <c r="G3078" s="240" t="s">
        <v>5253</v>
      </c>
      <c r="H3078" s="240" t="s">
        <v>2398</v>
      </c>
      <c r="I3078" s="240">
        <v>400</v>
      </c>
      <c r="J3078" s="240" t="s">
        <v>1143</v>
      </c>
      <c r="K3078" s="240" t="s">
        <v>1144</v>
      </c>
      <c r="L3078" s="240" t="s">
        <v>39</v>
      </c>
      <c r="M3078" s="240" t="s">
        <v>7003</v>
      </c>
      <c r="Q3078" s="240" t="s">
        <v>7249</v>
      </c>
      <c r="R3078" s="331">
        <v>8150</v>
      </c>
      <c r="S3078" s="240" t="s">
        <v>6999</v>
      </c>
      <c r="T3078" s="240" t="s">
        <v>7000</v>
      </c>
      <c r="U3078" s="240" t="s">
        <v>42</v>
      </c>
      <c r="V3078" s="240">
        <v>100010001376</v>
      </c>
      <c r="AJ3078" s="198" t="str">
        <f t="shared" si="53"/>
        <v>-</v>
      </c>
      <c r="AK3078" s="230">
        <v>2017</v>
      </c>
      <c r="AL3078" s="552" t="s">
        <v>6795</v>
      </c>
    </row>
    <row r="3079" spans="2:38" x14ac:dyDescent="0.2">
      <c r="B3079" s="240">
        <v>10317328</v>
      </c>
      <c r="C3079" s="240" t="s">
        <v>31</v>
      </c>
      <c r="D3079" s="240" t="s">
        <v>32</v>
      </c>
      <c r="E3079" s="240" t="s">
        <v>7002</v>
      </c>
      <c r="F3079" s="240">
        <v>416860</v>
      </c>
      <c r="G3079" s="240" t="s">
        <v>5253</v>
      </c>
      <c r="H3079" s="240" t="s">
        <v>2398</v>
      </c>
      <c r="I3079" s="240">
        <v>12500</v>
      </c>
      <c r="J3079" s="240" t="s">
        <v>1143</v>
      </c>
      <c r="K3079" s="240" t="s">
        <v>1144</v>
      </c>
      <c r="L3079" s="240" t="s">
        <v>39</v>
      </c>
      <c r="M3079" s="240" t="s">
        <v>7003</v>
      </c>
      <c r="Q3079" s="240" t="s">
        <v>7220</v>
      </c>
      <c r="R3079" s="331">
        <v>8151</v>
      </c>
      <c r="S3079" s="240" t="s">
        <v>6999</v>
      </c>
      <c r="T3079" s="240" t="s">
        <v>7000</v>
      </c>
      <c r="U3079" s="240" t="s">
        <v>42</v>
      </c>
      <c r="V3079" s="240">
        <v>100010001376</v>
      </c>
      <c r="AJ3079" s="198" t="str">
        <f t="shared" si="53"/>
        <v>-</v>
      </c>
      <c r="AK3079" s="230">
        <v>2017</v>
      </c>
      <c r="AL3079" s="552" t="s">
        <v>6795</v>
      </c>
    </row>
    <row r="3080" spans="2:38" x14ac:dyDescent="0.2">
      <c r="B3080" s="240">
        <v>10288550</v>
      </c>
      <c r="C3080" s="240" t="s">
        <v>31</v>
      </c>
      <c r="D3080" s="240" t="s">
        <v>32</v>
      </c>
      <c r="E3080" s="240" t="s">
        <v>6333</v>
      </c>
      <c r="F3080" s="240">
        <v>417768</v>
      </c>
      <c r="G3080" s="240" t="s">
        <v>7004</v>
      </c>
      <c r="H3080" s="240" t="s">
        <v>485</v>
      </c>
      <c r="I3080" s="240">
        <v>91600</v>
      </c>
      <c r="J3080" s="240" t="s">
        <v>367</v>
      </c>
      <c r="K3080" s="240" t="s">
        <v>375</v>
      </c>
      <c r="L3080" s="240" t="s">
        <v>39</v>
      </c>
      <c r="M3080" s="240" t="s">
        <v>7003</v>
      </c>
      <c r="Q3080" s="240" t="s">
        <v>7255</v>
      </c>
      <c r="R3080" s="331">
        <v>8152</v>
      </c>
      <c r="S3080" s="240" t="s">
        <v>6999</v>
      </c>
      <c r="T3080" s="240" t="s">
        <v>7000</v>
      </c>
      <c r="U3080" s="240" t="s">
        <v>42</v>
      </c>
      <c r="V3080" s="240">
        <v>100010001376</v>
      </c>
      <c r="AJ3080" s="198" t="str">
        <f t="shared" si="53"/>
        <v>-</v>
      </c>
      <c r="AK3080" s="230">
        <v>2017</v>
      </c>
      <c r="AL3080" s="552" t="s">
        <v>6795</v>
      </c>
    </row>
    <row r="3081" spans="2:38" x14ac:dyDescent="0.2">
      <c r="B3081" s="240">
        <v>10312635</v>
      </c>
      <c r="C3081" s="240" t="s">
        <v>31</v>
      </c>
      <c r="D3081" s="240" t="s">
        <v>32</v>
      </c>
      <c r="E3081" s="240" t="s">
        <v>6884</v>
      </c>
      <c r="F3081" s="240">
        <v>600180</v>
      </c>
      <c r="G3081" s="240" t="s">
        <v>4072</v>
      </c>
      <c r="H3081" s="240" t="s">
        <v>35</v>
      </c>
      <c r="I3081" s="240">
        <v>10700</v>
      </c>
      <c r="J3081" s="240" t="s">
        <v>546</v>
      </c>
      <c r="K3081" s="240" t="s">
        <v>699</v>
      </c>
      <c r="L3081" s="240" t="s">
        <v>39</v>
      </c>
      <c r="M3081" s="240" t="s">
        <v>7003</v>
      </c>
      <c r="Q3081" s="240" t="s">
        <v>7211</v>
      </c>
      <c r="R3081" s="331">
        <v>8153</v>
      </c>
      <c r="S3081" s="240" t="s">
        <v>6999</v>
      </c>
      <c r="T3081" s="240" t="s">
        <v>7000</v>
      </c>
      <c r="U3081" s="240" t="s">
        <v>42</v>
      </c>
      <c r="V3081" s="240">
        <v>100010001376</v>
      </c>
      <c r="AJ3081" s="198" t="str">
        <f t="shared" si="53"/>
        <v>-</v>
      </c>
      <c r="AK3081" s="230">
        <v>2017</v>
      </c>
      <c r="AL3081" s="552" t="s">
        <v>6795</v>
      </c>
    </row>
    <row r="3082" spans="2:38" x14ac:dyDescent="0.2">
      <c r="B3082" s="240">
        <v>10312381</v>
      </c>
      <c r="C3082" s="240" t="s">
        <v>31</v>
      </c>
      <c r="D3082" s="240" t="s">
        <v>32</v>
      </c>
      <c r="E3082" s="240" t="s">
        <v>6983</v>
      </c>
      <c r="F3082" s="240">
        <v>801752</v>
      </c>
      <c r="G3082" s="240" t="s">
        <v>6984</v>
      </c>
      <c r="H3082" s="240" t="s">
        <v>556</v>
      </c>
      <c r="I3082" s="240">
        <v>91100</v>
      </c>
      <c r="J3082" s="240" t="s">
        <v>841</v>
      </c>
      <c r="K3082" s="240" t="s">
        <v>842</v>
      </c>
      <c r="L3082" s="240" t="s">
        <v>39</v>
      </c>
      <c r="M3082" s="240" t="s">
        <v>7005</v>
      </c>
      <c r="Q3082" s="240" t="s">
        <v>7264</v>
      </c>
      <c r="R3082" s="331">
        <v>8154</v>
      </c>
      <c r="S3082" s="240" t="s">
        <v>6999</v>
      </c>
      <c r="T3082" s="240" t="s">
        <v>7000</v>
      </c>
      <c r="U3082" s="240" t="s">
        <v>42</v>
      </c>
      <c r="V3082" s="240">
        <v>100010001376</v>
      </c>
      <c r="AJ3082" s="198" t="str">
        <f t="shared" si="53"/>
        <v>-</v>
      </c>
      <c r="AK3082" s="230">
        <v>2017</v>
      </c>
      <c r="AL3082" s="552" t="s">
        <v>6795</v>
      </c>
    </row>
    <row r="3083" spans="2:38" x14ac:dyDescent="0.2">
      <c r="B3083" s="240" t="s">
        <v>7006</v>
      </c>
      <c r="C3083" s="240" t="s">
        <v>31</v>
      </c>
      <c r="D3083" s="240" t="s">
        <v>32</v>
      </c>
      <c r="E3083" s="240" t="s">
        <v>6983</v>
      </c>
      <c r="F3083" s="240">
        <v>801752</v>
      </c>
      <c r="G3083" s="240" t="s">
        <v>6984</v>
      </c>
      <c r="H3083" s="240" t="s">
        <v>556</v>
      </c>
      <c r="I3083" s="240">
        <v>91200</v>
      </c>
      <c r="J3083" s="240" t="s">
        <v>534</v>
      </c>
      <c r="K3083" s="240" t="s">
        <v>537</v>
      </c>
      <c r="L3083" s="240" t="s">
        <v>39</v>
      </c>
      <c r="M3083" s="240" t="s">
        <v>7005</v>
      </c>
      <c r="Q3083" s="240" t="s">
        <v>7271</v>
      </c>
      <c r="R3083" s="331">
        <v>8155</v>
      </c>
      <c r="S3083" s="240" t="s">
        <v>6999</v>
      </c>
      <c r="T3083" s="240" t="s">
        <v>7000</v>
      </c>
      <c r="U3083" s="240" t="s">
        <v>42</v>
      </c>
      <c r="V3083" s="240">
        <v>100010001376</v>
      </c>
      <c r="AJ3083" s="198" t="str">
        <f t="shared" ref="AJ3083:AJ3096" si="54">IF(Q3083&lt;&gt;"",IF(Q3083="@","+","-"),MID(J3083,1,6))</f>
        <v>-</v>
      </c>
      <c r="AK3083" s="230">
        <v>2017</v>
      </c>
      <c r="AL3083" s="552" t="s">
        <v>6795</v>
      </c>
    </row>
    <row r="3084" spans="2:38" x14ac:dyDescent="0.2">
      <c r="B3084" s="240">
        <v>10312018</v>
      </c>
      <c r="C3084" s="240" t="s">
        <v>31</v>
      </c>
      <c r="D3084" s="240" t="s">
        <v>32</v>
      </c>
      <c r="E3084" s="240" t="s">
        <v>7007</v>
      </c>
      <c r="F3084" s="240">
        <v>418988</v>
      </c>
      <c r="G3084" s="240" t="s">
        <v>7008</v>
      </c>
      <c r="H3084" s="240" t="s">
        <v>556</v>
      </c>
      <c r="I3084" s="240">
        <v>37200</v>
      </c>
      <c r="J3084" s="240" t="s">
        <v>1143</v>
      </c>
      <c r="K3084" s="240" t="s">
        <v>1144</v>
      </c>
      <c r="L3084" s="240" t="s">
        <v>39</v>
      </c>
      <c r="M3084" s="240" t="s">
        <v>7005</v>
      </c>
      <c r="Q3084" s="240" t="s">
        <v>7273</v>
      </c>
      <c r="R3084" s="331">
        <v>8156</v>
      </c>
      <c r="S3084" s="240" t="s">
        <v>6999</v>
      </c>
      <c r="T3084" s="240" t="s">
        <v>7000</v>
      </c>
      <c r="U3084" s="240" t="s">
        <v>42</v>
      </c>
      <c r="V3084" s="240">
        <v>100010001376</v>
      </c>
      <c r="AJ3084" s="198" t="str">
        <f t="shared" si="54"/>
        <v>-</v>
      </c>
      <c r="AK3084" s="230">
        <v>2017</v>
      </c>
      <c r="AL3084" s="552" t="s">
        <v>6795</v>
      </c>
    </row>
    <row r="3085" spans="2:38" x14ac:dyDescent="0.2">
      <c r="B3085" s="240">
        <v>10275399</v>
      </c>
      <c r="C3085" s="240" t="s">
        <v>31</v>
      </c>
      <c r="D3085" s="240" t="s">
        <v>32</v>
      </c>
      <c r="E3085" s="240" t="s">
        <v>5750</v>
      </c>
      <c r="F3085" s="240">
        <v>417558</v>
      </c>
      <c r="G3085" s="240" t="s">
        <v>6494</v>
      </c>
      <c r="H3085" s="240" t="s">
        <v>321</v>
      </c>
      <c r="I3085" s="240">
        <v>10400</v>
      </c>
      <c r="J3085" s="240" t="s">
        <v>546</v>
      </c>
      <c r="K3085" s="240" t="s">
        <v>699</v>
      </c>
      <c r="L3085" s="240" t="s">
        <v>39</v>
      </c>
      <c r="M3085" s="240" t="s">
        <v>7009</v>
      </c>
      <c r="Q3085" s="240" t="s">
        <v>7213</v>
      </c>
      <c r="R3085" s="331">
        <v>8157</v>
      </c>
      <c r="S3085" s="240" t="s">
        <v>6999</v>
      </c>
      <c r="T3085" s="240" t="s">
        <v>7000</v>
      </c>
      <c r="U3085" s="240" t="s">
        <v>42</v>
      </c>
      <c r="V3085" s="240">
        <v>100010001376</v>
      </c>
      <c r="AJ3085" s="198" t="str">
        <f t="shared" si="54"/>
        <v>-</v>
      </c>
      <c r="AK3085" s="230">
        <v>2017</v>
      </c>
      <c r="AL3085" s="552" t="s">
        <v>6795</v>
      </c>
    </row>
    <row r="3086" spans="2:38" x14ac:dyDescent="0.2">
      <c r="B3086" s="240">
        <v>10317327</v>
      </c>
      <c r="C3086" s="240" t="s">
        <v>31</v>
      </c>
      <c r="D3086" s="240" t="s">
        <v>32</v>
      </c>
      <c r="E3086" s="240" t="s">
        <v>7002</v>
      </c>
      <c r="F3086" s="240">
        <v>416860</v>
      </c>
      <c r="G3086" s="240" t="s">
        <v>5253</v>
      </c>
      <c r="H3086" s="240" t="s">
        <v>2398</v>
      </c>
      <c r="I3086" s="240">
        <v>11300</v>
      </c>
      <c r="J3086" s="240" t="s">
        <v>290</v>
      </c>
      <c r="K3086" s="240" t="s">
        <v>413</v>
      </c>
      <c r="L3086" s="240" t="s">
        <v>39</v>
      </c>
      <c r="M3086" s="240" t="s">
        <v>7009</v>
      </c>
      <c r="Q3086" s="240" t="s">
        <v>7210</v>
      </c>
      <c r="R3086" s="331">
        <v>8158</v>
      </c>
      <c r="S3086" s="240" t="s">
        <v>6999</v>
      </c>
      <c r="T3086" s="240" t="s">
        <v>7000</v>
      </c>
      <c r="U3086" s="240" t="s">
        <v>42</v>
      </c>
      <c r="V3086" s="240">
        <v>100010001376</v>
      </c>
      <c r="AJ3086" s="198" t="str">
        <f t="shared" si="54"/>
        <v>-</v>
      </c>
      <c r="AK3086" s="230">
        <v>2017</v>
      </c>
      <c r="AL3086" s="552" t="s">
        <v>6795</v>
      </c>
    </row>
    <row r="3087" spans="2:38" x14ac:dyDescent="0.2">
      <c r="B3087" s="240">
        <v>10314106</v>
      </c>
      <c r="C3087" s="240" t="s">
        <v>31</v>
      </c>
      <c r="D3087" s="240" t="s">
        <v>32</v>
      </c>
      <c r="E3087" s="240" t="s">
        <v>7010</v>
      </c>
      <c r="F3087" s="240">
        <v>414635</v>
      </c>
      <c r="G3087" s="240" t="s">
        <v>3351</v>
      </c>
      <c r="H3087" s="240" t="s">
        <v>308</v>
      </c>
      <c r="I3087" s="240">
        <v>32400</v>
      </c>
      <c r="J3087" s="240" t="s">
        <v>367</v>
      </c>
      <c r="K3087" s="240" t="s">
        <v>375</v>
      </c>
      <c r="L3087" s="240" t="s">
        <v>39</v>
      </c>
      <c r="M3087" s="240" t="s">
        <v>7009</v>
      </c>
      <c r="Q3087" s="240" t="s">
        <v>7256</v>
      </c>
      <c r="R3087" s="331">
        <v>8159</v>
      </c>
      <c r="S3087" s="240" t="s">
        <v>6999</v>
      </c>
      <c r="T3087" s="240" t="s">
        <v>7000</v>
      </c>
      <c r="U3087" s="240" t="s">
        <v>42</v>
      </c>
      <c r="V3087" s="240">
        <v>100010001376</v>
      </c>
      <c r="AJ3087" s="198" t="str">
        <f t="shared" si="54"/>
        <v>-</v>
      </c>
      <c r="AK3087" s="230">
        <v>2017</v>
      </c>
      <c r="AL3087" s="552" t="s">
        <v>6795</v>
      </c>
    </row>
    <row r="3088" spans="2:38" x14ac:dyDescent="0.2">
      <c r="B3088" s="240">
        <v>10313461</v>
      </c>
      <c r="C3088" s="240" t="s">
        <v>31</v>
      </c>
      <c r="D3088" s="240" t="s">
        <v>32</v>
      </c>
      <c r="E3088" s="240" t="s">
        <v>7011</v>
      </c>
      <c r="F3088" s="240">
        <v>411751</v>
      </c>
      <c r="G3088" s="240" t="s">
        <v>526</v>
      </c>
      <c r="H3088" s="240" t="s">
        <v>527</v>
      </c>
      <c r="I3088" s="240">
        <v>83200</v>
      </c>
      <c r="J3088" s="240" t="s">
        <v>534</v>
      </c>
      <c r="K3088" s="240" t="s">
        <v>537</v>
      </c>
      <c r="L3088" s="240" t="s">
        <v>39</v>
      </c>
      <c r="M3088" s="240" t="s">
        <v>7009</v>
      </c>
      <c r="Q3088" s="240" t="s">
        <v>7250</v>
      </c>
      <c r="R3088" s="331">
        <v>8160</v>
      </c>
      <c r="S3088" s="240" t="s">
        <v>6999</v>
      </c>
      <c r="T3088" s="240" t="s">
        <v>7000</v>
      </c>
      <c r="U3088" s="240" t="s">
        <v>42</v>
      </c>
      <c r="V3088" s="240">
        <v>100010001376</v>
      </c>
      <c r="AJ3088" s="198" t="str">
        <f t="shared" si="54"/>
        <v>-</v>
      </c>
      <c r="AK3088" s="230">
        <v>2017</v>
      </c>
      <c r="AL3088" s="552" t="s">
        <v>6795</v>
      </c>
    </row>
    <row r="3089" spans="2:38" x14ac:dyDescent="0.2">
      <c r="B3089" s="240">
        <v>10318424</v>
      </c>
      <c r="C3089" s="240" t="s">
        <v>31</v>
      </c>
      <c r="D3089" s="240" t="s">
        <v>32</v>
      </c>
      <c r="E3089" s="240" t="s">
        <v>7011</v>
      </c>
      <c r="F3089" s="240">
        <v>411751</v>
      </c>
      <c r="G3089" s="240" t="s">
        <v>526</v>
      </c>
      <c r="H3089" s="240" t="s">
        <v>527</v>
      </c>
      <c r="I3089" s="240">
        <v>83250</v>
      </c>
      <c r="J3089" s="240" t="s">
        <v>841</v>
      </c>
      <c r="K3089" s="240" t="s">
        <v>842</v>
      </c>
      <c r="L3089" s="240" t="s">
        <v>39</v>
      </c>
      <c r="M3089" s="240" t="s">
        <v>7009</v>
      </c>
      <c r="Q3089" s="240" t="s">
        <v>7261</v>
      </c>
      <c r="R3089" s="331">
        <v>8161</v>
      </c>
      <c r="S3089" s="240" t="s">
        <v>6999</v>
      </c>
      <c r="T3089" s="240" t="s">
        <v>7000</v>
      </c>
      <c r="U3089" s="240" t="s">
        <v>42</v>
      </c>
      <c r="V3089" s="240">
        <v>100010001376</v>
      </c>
      <c r="AJ3089" s="198" t="str">
        <f t="shared" si="54"/>
        <v>-</v>
      </c>
      <c r="AK3089" s="230">
        <v>2017</v>
      </c>
      <c r="AL3089" s="552" t="s">
        <v>6795</v>
      </c>
    </row>
    <row r="3090" spans="2:38" x14ac:dyDescent="0.2">
      <c r="B3090" s="240">
        <v>10313465</v>
      </c>
      <c r="C3090" s="240" t="s">
        <v>31</v>
      </c>
      <c r="D3090" s="240" t="s">
        <v>32</v>
      </c>
      <c r="E3090" s="240" t="s">
        <v>7011</v>
      </c>
      <c r="F3090" s="240">
        <v>411751</v>
      </c>
      <c r="G3090" s="240" t="s">
        <v>526</v>
      </c>
      <c r="H3090" s="240" t="s">
        <v>527</v>
      </c>
      <c r="I3090" s="240">
        <v>83600</v>
      </c>
      <c r="J3090" s="240" t="s">
        <v>486</v>
      </c>
      <c r="K3090" s="240" t="s">
        <v>553</v>
      </c>
      <c r="L3090" s="240" t="s">
        <v>39</v>
      </c>
      <c r="M3090" s="240" t="s">
        <v>7009</v>
      </c>
      <c r="Q3090" s="240" t="s">
        <v>7241</v>
      </c>
      <c r="R3090" s="331">
        <v>8162</v>
      </c>
      <c r="S3090" s="240" t="s">
        <v>6999</v>
      </c>
      <c r="T3090" s="240" t="s">
        <v>7000</v>
      </c>
      <c r="U3090" s="240" t="s">
        <v>42</v>
      </c>
      <c r="V3090" s="240">
        <v>100010001376</v>
      </c>
      <c r="AJ3090" s="198" t="str">
        <f t="shared" si="54"/>
        <v>-</v>
      </c>
      <c r="AK3090" s="230">
        <v>2017</v>
      </c>
      <c r="AL3090" s="552" t="s">
        <v>6795</v>
      </c>
    </row>
    <row r="3091" spans="2:38" x14ac:dyDescent="0.2">
      <c r="B3091" s="240" t="s">
        <v>7012</v>
      </c>
      <c r="C3091" s="240" t="s">
        <v>31</v>
      </c>
      <c r="D3091" s="240" t="s">
        <v>32</v>
      </c>
      <c r="E3091" s="240" t="s">
        <v>7002</v>
      </c>
      <c r="F3091" s="240">
        <v>416860</v>
      </c>
      <c r="G3091" s="240" t="s">
        <v>5253</v>
      </c>
      <c r="H3091" s="240" t="s">
        <v>2398</v>
      </c>
      <c r="I3091" s="240">
        <v>20100</v>
      </c>
      <c r="J3091" s="240" t="s">
        <v>5379</v>
      </c>
      <c r="K3091" s="240" t="s">
        <v>3429</v>
      </c>
      <c r="L3091" s="240" t="s">
        <v>39</v>
      </c>
      <c r="M3091" s="240" t="s">
        <v>7003</v>
      </c>
      <c r="Q3091" s="240" t="s">
        <v>7243</v>
      </c>
      <c r="R3091" s="331">
        <v>8163</v>
      </c>
      <c r="S3091" s="240" t="s">
        <v>6999</v>
      </c>
      <c r="T3091" s="240" t="s">
        <v>7000</v>
      </c>
      <c r="U3091" s="240" t="s">
        <v>42</v>
      </c>
      <c r="V3091" s="240">
        <v>100010001376</v>
      </c>
      <c r="AJ3091" s="198" t="str">
        <f t="shared" si="54"/>
        <v>-</v>
      </c>
      <c r="AK3091" s="230">
        <v>2017</v>
      </c>
      <c r="AL3091" s="552" t="s">
        <v>6795</v>
      </c>
    </row>
    <row r="3092" spans="2:38" x14ac:dyDescent="0.2">
      <c r="B3092" s="240" t="s">
        <v>7013</v>
      </c>
      <c r="C3092" s="240" t="s">
        <v>31</v>
      </c>
      <c r="D3092" s="240" t="s">
        <v>32</v>
      </c>
      <c r="E3092" s="240" t="s">
        <v>7014</v>
      </c>
      <c r="F3092" s="240">
        <v>402879</v>
      </c>
      <c r="G3092" s="240" t="s">
        <v>7015</v>
      </c>
      <c r="H3092" s="240" t="s">
        <v>1724</v>
      </c>
      <c r="I3092" s="240">
        <v>10100</v>
      </c>
      <c r="J3092" s="240" t="s">
        <v>989</v>
      </c>
      <c r="K3092" s="240" t="s">
        <v>5450</v>
      </c>
      <c r="L3092" s="240" t="s">
        <v>39</v>
      </c>
      <c r="M3092" s="240" t="s">
        <v>7005</v>
      </c>
      <c r="Q3092" s="240" t="s">
        <v>7135</v>
      </c>
      <c r="R3092" s="331">
        <v>8164</v>
      </c>
      <c r="S3092" s="240" t="s">
        <v>6999</v>
      </c>
      <c r="T3092" s="240" t="s">
        <v>7000</v>
      </c>
      <c r="U3092" s="240" t="s">
        <v>42</v>
      </c>
      <c r="V3092" s="240">
        <v>100010001376</v>
      </c>
      <c r="AJ3092" s="198" t="str">
        <f t="shared" si="54"/>
        <v>-</v>
      </c>
      <c r="AK3092" s="230">
        <v>2017</v>
      </c>
      <c r="AL3092" s="552" t="s">
        <v>6795</v>
      </c>
    </row>
    <row r="3093" spans="2:38" x14ac:dyDescent="0.2">
      <c r="B3093" s="240" t="s">
        <v>7016</v>
      </c>
      <c r="C3093" s="240" t="s">
        <v>31</v>
      </c>
      <c r="D3093" s="240" t="s">
        <v>32</v>
      </c>
      <c r="E3093" s="240" t="s">
        <v>7007</v>
      </c>
      <c r="F3093" s="240">
        <v>418988</v>
      </c>
      <c r="G3093" s="240" t="s">
        <v>7008</v>
      </c>
      <c r="H3093" s="240" t="s">
        <v>556</v>
      </c>
      <c r="I3093" s="240">
        <v>40100</v>
      </c>
      <c r="J3093" s="240" t="s">
        <v>689</v>
      </c>
      <c r="K3093" s="240" t="s">
        <v>5450</v>
      </c>
      <c r="L3093" s="240" t="s">
        <v>39</v>
      </c>
      <c r="M3093" s="240" t="s">
        <v>7005</v>
      </c>
      <c r="Q3093" s="240" t="s">
        <v>7226</v>
      </c>
      <c r="R3093" s="331">
        <v>8165</v>
      </c>
      <c r="S3093" s="240" t="s">
        <v>6999</v>
      </c>
      <c r="T3093" s="240" t="s">
        <v>7000</v>
      </c>
      <c r="U3093" s="240" t="s">
        <v>42</v>
      </c>
      <c r="V3093" s="240">
        <v>100010001376</v>
      </c>
      <c r="AJ3093" s="198" t="str">
        <f t="shared" si="54"/>
        <v>-</v>
      </c>
      <c r="AK3093" s="230">
        <v>2017</v>
      </c>
      <c r="AL3093" s="552" t="s">
        <v>6795</v>
      </c>
    </row>
    <row r="3094" spans="2:38" x14ac:dyDescent="0.2">
      <c r="B3094" s="240" t="s">
        <v>7017</v>
      </c>
      <c r="C3094" s="240" t="s">
        <v>31</v>
      </c>
      <c r="D3094" s="240" t="s">
        <v>32</v>
      </c>
      <c r="E3094" s="240" t="s">
        <v>7018</v>
      </c>
      <c r="F3094" s="240">
        <v>601539</v>
      </c>
      <c r="G3094" s="240" t="s">
        <v>7019</v>
      </c>
      <c r="H3094" s="240" t="s">
        <v>35</v>
      </c>
      <c r="I3094" s="240">
        <v>40100</v>
      </c>
      <c r="J3094" s="240" t="s">
        <v>3361</v>
      </c>
      <c r="K3094" s="240" t="s">
        <v>5447</v>
      </c>
      <c r="L3094" s="240" t="s">
        <v>39</v>
      </c>
      <c r="M3094" s="240" t="s">
        <v>7009</v>
      </c>
      <c r="Q3094" s="240" t="s">
        <v>7260</v>
      </c>
      <c r="R3094" s="331">
        <v>8166</v>
      </c>
      <c r="S3094" s="240" t="s">
        <v>6999</v>
      </c>
      <c r="T3094" s="240" t="s">
        <v>7000</v>
      </c>
      <c r="U3094" s="240" t="s">
        <v>42</v>
      </c>
      <c r="V3094" s="240">
        <v>100010001376</v>
      </c>
      <c r="AJ3094" s="198" t="str">
        <f t="shared" si="54"/>
        <v>-</v>
      </c>
      <c r="AK3094" s="230">
        <v>2017</v>
      </c>
      <c r="AL3094" s="552" t="s">
        <v>6795</v>
      </c>
    </row>
    <row r="3095" spans="2:38" x14ac:dyDescent="0.2">
      <c r="B3095" s="240" t="s">
        <v>7020</v>
      </c>
      <c r="C3095" s="240" t="s">
        <v>31</v>
      </c>
      <c r="D3095" s="240" t="s">
        <v>32</v>
      </c>
      <c r="E3095" s="240" t="s">
        <v>7021</v>
      </c>
      <c r="F3095" s="240">
        <v>200489</v>
      </c>
      <c r="G3095" s="240" t="s">
        <v>5745</v>
      </c>
      <c r="H3095" s="240" t="s">
        <v>35</v>
      </c>
      <c r="I3095" s="240">
        <v>100</v>
      </c>
      <c r="J3095" s="240" t="s">
        <v>989</v>
      </c>
      <c r="K3095" s="240" t="s">
        <v>5450</v>
      </c>
      <c r="L3095" s="240" t="s">
        <v>39</v>
      </c>
      <c r="M3095" s="240" t="s">
        <v>7009</v>
      </c>
      <c r="Q3095" s="240" t="s">
        <v>7244</v>
      </c>
      <c r="R3095" s="331">
        <v>8167</v>
      </c>
      <c r="S3095" s="240" t="s">
        <v>6999</v>
      </c>
      <c r="T3095" s="240" t="s">
        <v>7000</v>
      </c>
      <c r="U3095" s="240" t="s">
        <v>42</v>
      </c>
      <c r="V3095" s="240">
        <v>100010001376</v>
      </c>
      <c r="AJ3095" s="198" t="str">
        <f t="shared" si="54"/>
        <v>-</v>
      </c>
      <c r="AK3095" s="230">
        <v>2017</v>
      </c>
      <c r="AL3095" s="552" t="s">
        <v>6795</v>
      </c>
    </row>
    <row r="3096" spans="2:38" x14ac:dyDescent="0.2">
      <c r="B3096" s="240">
        <v>10289996</v>
      </c>
      <c r="C3096" s="240" t="s">
        <v>31</v>
      </c>
      <c r="D3096" s="240" t="s">
        <v>32</v>
      </c>
      <c r="E3096" s="240" t="s">
        <v>6201</v>
      </c>
      <c r="F3096" s="240">
        <v>204595</v>
      </c>
      <c r="G3096" s="240" t="s">
        <v>6202</v>
      </c>
      <c r="H3096" s="240" t="s">
        <v>35</v>
      </c>
      <c r="I3096" s="240">
        <v>42601</v>
      </c>
      <c r="J3096" s="240" t="s">
        <v>6217</v>
      </c>
      <c r="K3096" s="240" t="s">
        <v>6218</v>
      </c>
      <c r="L3096" s="240" t="s">
        <v>39</v>
      </c>
      <c r="M3096" s="240" t="s">
        <v>6180</v>
      </c>
      <c r="R3096" s="331">
        <v>7688</v>
      </c>
      <c r="S3096" s="240" t="s">
        <v>6181</v>
      </c>
      <c r="T3096" s="240" t="s">
        <v>6182</v>
      </c>
      <c r="U3096" s="240" t="s">
        <v>42</v>
      </c>
      <c r="V3096" s="240">
        <v>100010001376</v>
      </c>
      <c r="AJ3096" s="198" t="str">
        <f t="shared" si="54"/>
        <v>PPB308</v>
      </c>
      <c r="AK3096" s="230">
        <v>2017</v>
      </c>
      <c r="AL3096" s="552" t="s">
        <v>6795</v>
      </c>
    </row>
    <row r="3097" spans="2:38" x14ac:dyDescent="0.2">
      <c r="B3097" s="240">
        <v>10289997</v>
      </c>
      <c r="C3097" s="240" t="s">
        <v>31</v>
      </c>
      <c r="D3097" s="240" t="s">
        <v>32</v>
      </c>
      <c r="E3097" s="240" t="s">
        <v>6201</v>
      </c>
      <c r="F3097" s="240">
        <v>204595</v>
      </c>
      <c r="G3097" s="240" t="s">
        <v>6202</v>
      </c>
      <c r="H3097" s="240" t="s">
        <v>35</v>
      </c>
      <c r="I3097" s="240">
        <v>43601</v>
      </c>
      <c r="J3097" s="240" t="s">
        <v>6217</v>
      </c>
      <c r="K3097" s="240" t="s">
        <v>6218</v>
      </c>
      <c r="L3097" s="240" t="s">
        <v>39</v>
      </c>
      <c r="M3097" s="240" t="s">
        <v>6180</v>
      </c>
      <c r="R3097" s="331">
        <v>7689</v>
      </c>
      <c r="S3097" s="240" t="s">
        <v>6181</v>
      </c>
      <c r="T3097" s="240" t="s">
        <v>6182</v>
      </c>
      <c r="U3097" s="240" t="s">
        <v>42</v>
      </c>
      <c r="V3097" s="240">
        <v>100010001376</v>
      </c>
      <c r="AJ3097" s="198" t="str">
        <f t="shared" ref="AJ3097:AJ3160" si="55">IF(Q3097&lt;&gt;"",IF(Q3097="@","+","-"),MID(J3097,1,6))</f>
        <v>PPB308</v>
      </c>
      <c r="AK3097" s="230">
        <v>2017</v>
      </c>
      <c r="AL3097" s="552" t="s">
        <v>6795</v>
      </c>
    </row>
    <row r="3098" spans="2:38" x14ac:dyDescent="0.2">
      <c r="B3098" s="240">
        <v>10289998</v>
      </c>
      <c r="C3098" s="240" t="s">
        <v>31</v>
      </c>
      <c r="D3098" s="240" t="s">
        <v>32</v>
      </c>
      <c r="E3098" s="240" t="s">
        <v>6201</v>
      </c>
      <c r="F3098" s="240">
        <v>204595</v>
      </c>
      <c r="G3098" s="240" t="s">
        <v>6202</v>
      </c>
      <c r="H3098" s="240" t="s">
        <v>35</v>
      </c>
      <c r="I3098" s="240">
        <v>44601</v>
      </c>
      <c r="J3098" s="240" t="s">
        <v>6217</v>
      </c>
      <c r="K3098" s="240" t="s">
        <v>6218</v>
      </c>
      <c r="L3098" s="240" t="s">
        <v>39</v>
      </c>
      <c r="M3098" s="240" t="s">
        <v>6180</v>
      </c>
      <c r="R3098" s="331">
        <v>7690</v>
      </c>
      <c r="S3098" s="240" t="s">
        <v>6181</v>
      </c>
      <c r="T3098" s="240" t="s">
        <v>6182</v>
      </c>
      <c r="U3098" s="240" t="s">
        <v>42</v>
      </c>
      <c r="V3098" s="240">
        <v>100010001376</v>
      </c>
      <c r="AJ3098" s="198" t="str">
        <f t="shared" si="55"/>
        <v>PPB308</v>
      </c>
      <c r="AK3098" s="230">
        <v>2017</v>
      </c>
      <c r="AL3098" s="552" t="s">
        <v>6795</v>
      </c>
    </row>
    <row r="3099" spans="2:38" ht="32" x14ac:dyDescent="0.2">
      <c r="B3099" s="253" t="s">
        <v>7027</v>
      </c>
      <c r="C3099" s="240" t="s">
        <v>31</v>
      </c>
      <c r="D3099" s="240" t="s">
        <v>32</v>
      </c>
      <c r="E3099" s="240" t="s">
        <v>7022</v>
      </c>
      <c r="F3099" s="240">
        <v>202005</v>
      </c>
      <c r="G3099" s="240" t="s">
        <v>7023</v>
      </c>
      <c r="H3099" s="240" t="s">
        <v>35</v>
      </c>
      <c r="I3099" s="240">
        <v>200</v>
      </c>
      <c r="J3099" s="240" t="s">
        <v>7024</v>
      </c>
      <c r="K3099" s="240" t="s">
        <v>7025</v>
      </c>
      <c r="L3099" s="240" t="s">
        <v>255</v>
      </c>
      <c r="M3099" s="240" t="s">
        <v>6749</v>
      </c>
      <c r="Q3099" s="240" t="s">
        <v>7062</v>
      </c>
      <c r="R3099" s="331">
        <v>8232</v>
      </c>
      <c r="S3099" s="240" t="s">
        <v>7026</v>
      </c>
      <c r="T3099" s="240" t="s">
        <v>766</v>
      </c>
      <c r="U3099" s="240" t="s">
        <v>42</v>
      </c>
      <c r="V3099" s="240">
        <v>100010001376</v>
      </c>
      <c r="AJ3099" s="198" t="str">
        <f t="shared" si="55"/>
        <v>-</v>
      </c>
      <c r="AK3099" s="230">
        <v>2017</v>
      </c>
      <c r="AL3099" s="552" t="s">
        <v>6795</v>
      </c>
    </row>
    <row r="3100" spans="2:38" x14ac:dyDescent="0.2">
      <c r="B3100" s="240">
        <v>10280598</v>
      </c>
      <c r="C3100" s="240" t="s">
        <v>31</v>
      </c>
      <c r="D3100" s="240" t="s">
        <v>32</v>
      </c>
      <c r="E3100" s="240" t="s">
        <v>5939</v>
      </c>
      <c r="F3100" s="240">
        <v>409922</v>
      </c>
      <c r="G3100" s="240" t="s">
        <v>2397</v>
      </c>
      <c r="H3100" s="240" t="s">
        <v>2398</v>
      </c>
      <c r="I3100" s="240">
        <v>2000</v>
      </c>
      <c r="J3100" s="240" t="s">
        <v>474</v>
      </c>
      <c r="K3100" s="240" t="s">
        <v>7028</v>
      </c>
      <c r="L3100" s="240" t="s">
        <v>39</v>
      </c>
      <c r="M3100" s="240" t="s">
        <v>7005</v>
      </c>
      <c r="N3100" s="192" t="s">
        <v>7066</v>
      </c>
      <c r="Q3100" s="240" t="s">
        <v>7583</v>
      </c>
      <c r="R3100" s="331">
        <v>8233</v>
      </c>
      <c r="S3100" s="240" t="s">
        <v>7029</v>
      </c>
      <c r="T3100" s="240" t="s">
        <v>7030</v>
      </c>
      <c r="U3100" s="240" t="s">
        <v>42</v>
      </c>
      <c r="V3100" s="240">
        <v>100010001376</v>
      </c>
      <c r="AJ3100" s="198" t="str">
        <f t="shared" si="55"/>
        <v>-</v>
      </c>
      <c r="AK3100" s="230">
        <v>2017</v>
      </c>
      <c r="AL3100" s="552" t="s">
        <v>6795</v>
      </c>
    </row>
    <row r="3101" spans="2:38" x14ac:dyDescent="0.2">
      <c r="B3101" s="240">
        <v>10310242</v>
      </c>
      <c r="C3101" s="240" t="s">
        <v>31</v>
      </c>
      <c r="D3101" s="240" t="s">
        <v>32</v>
      </c>
      <c r="E3101" s="240" t="s">
        <v>7031</v>
      </c>
      <c r="F3101" s="240">
        <v>408754</v>
      </c>
      <c r="G3101" s="240" t="s">
        <v>5259</v>
      </c>
      <c r="H3101" s="240" t="s">
        <v>2398</v>
      </c>
      <c r="I3101" s="240">
        <v>500</v>
      </c>
      <c r="J3101" s="240" t="s">
        <v>1143</v>
      </c>
      <c r="K3101" s="240" t="s">
        <v>1144</v>
      </c>
      <c r="L3101" s="240" t="s">
        <v>39</v>
      </c>
      <c r="M3101" s="240" t="s">
        <v>7009</v>
      </c>
      <c r="N3101" s="192" t="s">
        <v>7067</v>
      </c>
      <c r="Q3101" s="240" t="s">
        <v>7270</v>
      </c>
      <c r="R3101" s="331">
        <v>8234</v>
      </c>
      <c r="S3101" s="240" t="s">
        <v>7029</v>
      </c>
      <c r="T3101" s="240" t="s">
        <v>7030</v>
      </c>
      <c r="U3101" s="240" t="s">
        <v>42</v>
      </c>
      <c r="V3101" s="240">
        <v>100010001376</v>
      </c>
      <c r="AJ3101" s="198" t="str">
        <f t="shared" si="55"/>
        <v>-</v>
      </c>
      <c r="AK3101" s="230">
        <v>2017</v>
      </c>
      <c r="AL3101" s="552" t="s">
        <v>6795</v>
      </c>
    </row>
    <row r="3102" spans="2:38" x14ac:dyDescent="0.2">
      <c r="B3102" s="240">
        <v>10310264</v>
      </c>
      <c r="C3102" s="240" t="s">
        <v>31</v>
      </c>
      <c r="D3102" s="240" t="s">
        <v>32</v>
      </c>
      <c r="E3102" s="240" t="s">
        <v>7032</v>
      </c>
      <c r="F3102" s="240">
        <v>408754</v>
      </c>
      <c r="G3102" s="240" t="s">
        <v>5259</v>
      </c>
      <c r="H3102" s="240" t="s">
        <v>2398</v>
      </c>
      <c r="I3102" s="240">
        <v>500</v>
      </c>
      <c r="J3102" s="240" t="s">
        <v>1143</v>
      </c>
      <c r="K3102" s="240" t="s">
        <v>1144</v>
      </c>
      <c r="L3102" s="240" t="s">
        <v>39</v>
      </c>
      <c r="M3102" s="240" t="s">
        <v>7009</v>
      </c>
      <c r="N3102" s="192" t="s">
        <v>7067</v>
      </c>
      <c r="Q3102" s="240" t="s">
        <v>7267</v>
      </c>
      <c r="R3102" s="331">
        <v>8235</v>
      </c>
      <c r="S3102" s="240" t="s">
        <v>7029</v>
      </c>
      <c r="T3102" s="240" t="s">
        <v>7030</v>
      </c>
      <c r="U3102" s="240" t="s">
        <v>42</v>
      </c>
      <c r="V3102" s="240">
        <v>100010001376</v>
      </c>
      <c r="AJ3102" s="198" t="str">
        <f t="shared" si="55"/>
        <v>-</v>
      </c>
      <c r="AK3102" s="230">
        <v>2017</v>
      </c>
      <c r="AL3102" s="552" t="s">
        <v>6795</v>
      </c>
    </row>
    <row r="3103" spans="2:38" x14ac:dyDescent="0.2">
      <c r="B3103" s="240">
        <v>10310319</v>
      </c>
      <c r="C3103" s="240" t="s">
        <v>31</v>
      </c>
      <c r="D3103" s="240" t="s">
        <v>32</v>
      </c>
      <c r="E3103" s="240" t="s">
        <v>6875</v>
      </c>
      <c r="F3103" s="240">
        <v>412863</v>
      </c>
      <c r="G3103" s="240" t="s">
        <v>679</v>
      </c>
      <c r="H3103" s="240" t="s">
        <v>680</v>
      </c>
      <c r="I3103" s="240">
        <v>25000</v>
      </c>
      <c r="J3103" s="240" t="s">
        <v>1074</v>
      </c>
      <c r="K3103" s="240" t="s">
        <v>1075</v>
      </c>
      <c r="L3103" s="240" t="s">
        <v>39</v>
      </c>
      <c r="M3103" s="240" t="s">
        <v>7033</v>
      </c>
      <c r="N3103" s="192" t="s">
        <v>7068</v>
      </c>
      <c r="Q3103" s="240" t="s">
        <v>7252</v>
      </c>
      <c r="R3103" s="331">
        <v>8236</v>
      </c>
      <c r="S3103" s="240" t="s">
        <v>7029</v>
      </c>
      <c r="T3103" s="240" t="s">
        <v>7030</v>
      </c>
      <c r="U3103" s="240" t="s">
        <v>42</v>
      </c>
      <c r="V3103" s="240">
        <v>100010001376</v>
      </c>
      <c r="AJ3103" s="198" t="str">
        <f t="shared" si="55"/>
        <v>-</v>
      </c>
      <c r="AK3103" s="230">
        <v>2017</v>
      </c>
      <c r="AL3103" s="552" t="s">
        <v>6795</v>
      </c>
    </row>
    <row r="3104" spans="2:38" x14ac:dyDescent="0.2">
      <c r="B3104" s="240">
        <v>10314241</v>
      </c>
      <c r="C3104" s="240" t="s">
        <v>31</v>
      </c>
      <c r="D3104" s="240" t="s">
        <v>32</v>
      </c>
      <c r="E3104" s="240" t="s">
        <v>7034</v>
      </c>
      <c r="F3104" s="240">
        <v>400761</v>
      </c>
      <c r="G3104" s="240" t="s">
        <v>4685</v>
      </c>
      <c r="H3104" s="240" t="s">
        <v>2398</v>
      </c>
      <c r="I3104" s="240">
        <v>21600</v>
      </c>
      <c r="J3104" s="240" t="s">
        <v>4012</v>
      </c>
      <c r="K3104" s="240" t="s">
        <v>6358</v>
      </c>
      <c r="L3104" s="240" t="s">
        <v>39</v>
      </c>
      <c r="M3104" s="240" t="s">
        <v>7033</v>
      </c>
      <c r="N3104" s="192" t="s">
        <v>7069</v>
      </c>
      <c r="Q3104" s="240" t="s">
        <v>7637</v>
      </c>
      <c r="R3104" s="331">
        <v>8237</v>
      </c>
      <c r="S3104" s="240" t="s">
        <v>7029</v>
      </c>
      <c r="T3104" s="240" t="s">
        <v>7030</v>
      </c>
      <c r="U3104" s="240" t="s">
        <v>42</v>
      </c>
      <c r="V3104" s="240">
        <v>100010001376</v>
      </c>
      <c r="AJ3104" s="198" t="str">
        <f t="shared" si="55"/>
        <v>-</v>
      </c>
      <c r="AK3104" s="230">
        <v>2017</v>
      </c>
      <c r="AL3104" s="552" t="s">
        <v>6795</v>
      </c>
    </row>
    <row r="3105" spans="2:38" x14ac:dyDescent="0.2">
      <c r="B3105" s="240">
        <v>10296247</v>
      </c>
      <c r="C3105" s="240" t="s">
        <v>31</v>
      </c>
      <c r="D3105" s="240" t="s">
        <v>32</v>
      </c>
      <c r="E3105" s="240" t="s">
        <v>6488</v>
      </c>
      <c r="F3105" s="240">
        <v>417851</v>
      </c>
      <c r="G3105" s="240" t="s">
        <v>6489</v>
      </c>
      <c r="H3105" s="240" t="s">
        <v>556</v>
      </c>
      <c r="I3105" s="240">
        <v>100200</v>
      </c>
      <c r="J3105" s="240" t="s">
        <v>367</v>
      </c>
      <c r="K3105" s="240" t="s">
        <v>375</v>
      </c>
      <c r="L3105" s="240" t="s">
        <v>39</v>
      </c>
      <c r="M3105" s="240" t="s">
        <v>7033</v>
      </c>
      <c r="N3105" s="192" t="s">
        <v>7070</v>
      </c>
      <c r="Q3105" s="240" t="s">
        <v>7575</v>
      </c>
      <c r="R3105" s="331">
        <v>8238</v>
      </c>
      <c r="S3105" s="240" t="s">
        <v>7029</v>
      </c>
      <c r="T3105" s="240" t="s">
        <v>7030</v>
      </c>
      <c r="U3105" s="240" t="s">
        <v>42</v>
      </c>
      <c r="V3105" s="240">
        <v>100010001376</v>
      </c>
      <c r="AJ3105" s="198" t="str">
        <f t="shared" si="55"/>
        <v>-</v>
      </c>
      <c r="AK3105" s="230">
        <v>2017</v>
      </c>
      <c r="AL3105" s="552" t="s">
        <v>6795</v>
      </c>
    </row>
    <row r="3106" spans="2:38" x14ac:dyDescent="0.2">
      <c r="B3106" s="240">
        <v>10296249</v>
      </c>
      <c r="C3106" s="240" t="s">
        <v>31</v>
      </c>
      <c r="D3106" s="240" t="s">
        <v>32</v>
      </c>
      <c r="E3106" s="240" t="s">
        <v>6488</v>
      </c>
      <c r="F3106" s="240">
        <v>417851</v>
      </c>
      <c r="G3106" s="240" t="s">
        <v>6489</v>
      </c>
      <c r="H3106" s="240" t="s">
        <v>556</v>
      </c>
      <c r="I3106" s="240">
        <v>101000</v>
      </c>
      <c r="J3106" s="240" t="s">
        <v>367</v>
      </c>
      <c r="K3106" s="240" t="s">
        <v>375</v>
      </c>
      <c r="L3106" s="240" t="s">
        <v>39</v>
      </c>
      <c r="M3106" s="240" t="s">
        <v>7033</v>
      </c>
      <c r="N3106" s="192" t="s">
        <v>7070</v>
      </c>
      <c r="Q3106" s="240" t="s">
        <v>7576</v>
      </c>
      <c r="R3106" s="331">
        <v>8239</v>
      </c>
      <c r="S3106" s="240" t="s">
        <v>7029</v>
      </c>
      <c r="T3106" s="240" t="s">
        <v>7030</v>
      </c>
      <c r="U3106" s="240" t="s">
        <v>42</v>
      </c>
      <c r="V3106" s="240">
        <v>100010001376</v>
      </c>
      <c r="AJ3106" s="198" t="str">
        <f t="shared" si="55"/>
        <v>-</v>
      </c>
      <c r="AK3106" s="230">
        <v>2017</v>
      </c>
      <c r="AL3106" s="552" t="s">
        <v>6795</v>
      </c>
    </row>
    <row r="3107" spans="2:38" x14ac:dyDescent="0.2">
      <c r="B3107" s="240">
        <v>10296251</v>
      </c>
      <c r="C3107" s="240" t="s">
        <v>31</v>
      </c>
      <c r="D3107" s="240" t="s">
        <v>32</v>
      </c>
      <c r="E3107" s="240" t="s">
        <v>6488</v>
      </c>
      <c r="F3107" s="240">
        <v>417851</v>
      </c>
      <c r="G3107" s="240" t="s">
        <v>6489</v>
      </c>
      <c r="H3107" s="240" t="s">
        <v>556</v>
      </c>
      <c r="I3107" s="240">
        <v>101900</v>
      </c>
      <c r="J3107" s="240" t="s">
        <v>367</v>
      </c>
      <c r="K3107" s="240" t="s">
        <v>375</v>
      </c>
      <c r="L3107" s="240" t="s">
        <v>39</v>
      </c>
      <c r="M3107" s="240" t="s">
        <v>7033</v>
      </c>
      <c r="N3107" s="192" t="s">
        <v>7070</v>
      </c>
      <c r="Q3107" s="240" t="s">
        <v>7635</v>
      </c>
      <c r="R3107" s="331">
        <v>8240</v>
      </c>
      <c r="S3107" s="240" t="s">
        <v>7029</v>
      </c>
      <c r="T3107" s="240" t="s">
        <v>7030</v>
      </c>
      <c r="U3107" s="240" t="s">
        <v>42</v>
      </c>
      <c r="V3107" s="240">
        <v>100010001376</v>
      </c>
      <c r="AJ3107" s="198" t="str">
        <f t="shared" si="55"/>
        <v>-</v>
      </c>
      <c r="AK3107" s="230">
        <v>2017</v>
      </c>
      <c r="AL3107" s="552" t="s">
        <v>6795</v>
      </c>
    </row>
    <row r="3108" spans="2:38" x14ac:dyDescent="0.2">
      <c r="B3108" s="240">
        <v>10264242</v>
      </c>
      <c r="C3108" s="240" t="s">
        <v>31</v>
      </c>
      <c r="D3108" s="240" t="s">
        <v>32</v>
      </c>
      <c r="E3108" s="240" t="s">
        <v>5445</v>
      </c>
      <c r="F3108" s="240">
        <v>416815</v>
      </c>
      <c r="G3108" s="240" t="s">
        <v>7035</v>
      </c>
      <c r="H3108" s="240" t="s">
        <v>1332</v>
      </c>
      <c r="I3108" s="240">
        <v>8610</v>
      </c>
      <c r="J3108" s="240" t="s">
        <v>207</v>
      </c>
      <c r="K3108" s="240" t="s">
        <v>3422</v>
      </c>
      <c r="L3108" s="240" t="s">
        <v>39</v>
      </c>
      <c r="M3108" s="240" t="s">
        <v>7036</v>
      </c>
      <c r="N3108" s="192" t="s">
        <v>7071</v>
      </c>
      <c r="Q3108" s="240" t="s">
        <v>7504</v>
      </c>
      <c r="R3108" s="331">
        <v>8241</v>
      </c>
      <c r="S3108" s="240" t="s">
        <v>7029</v>
      </c>
      <c r="T3108" s="240" t="s">
        <v>7030</v>
      </c>
      <c r="U3108" s="240" t="s">
        <v>42</v>
      </c>
      <c r="V3108" s="240">
        <v>100010001376</v>
      </c>
      <c r="AJ3108" s="198" t="str">
        <f t="shared" si="55"/>
        <v>-</v>
      </c>
      <c r="AK3108" s="230">
        <v>2017</v>
      </c>
      <c r="AL3108" s="552" t="s">
        <v>6795</v>
      </c>
    </row>
    <row r="3109" spans="2:38" x14ac:dyDescent="0.2">
      <c r="B3109" s="240">
        <v>10264243</v>
      </c>
      <c r="C3109" s="240" t="s">
        <v>31</v>
      </c>
      <c r="D3109" s="240" t="s">
        <v>32</v>
      </c>
      <c r="E3109" s="240" t="s">
        <v>5445</v>
      </c>
      <c r="F3109" s="240">
        <v>416815</v>
      </c>
      <c r="G3109" s="240" t="s">
        <v>7035</v>
      </c>
      <c r="H3109" s="240" t="s">
        <v>1332</v>
      </c>
      <c r="I3109" s="240">
        <v>18500</v>
      </c>
      <c r="J3109" s="240" t="s">
        <v>207</v>
      </c>
      <c r="K3109" s="240" t="s">
        <v>3422</v>
      </c>
      <c r="L3109" s="240" t="s">
        <v>39</v>
      </c>
      <c r="M3109" s="240" t="s">
        <v>7036</v>
      </c>
      <c r="N3109" s="192" t="s">
        <v>7071</v>
      </c>
      <c r="Q3109" s="240" t="s">
        <v>7588</v>
      </c>
      <c r="R3109" s="331">
        <v>8242</v>
      </c>
      <c r="S3109" s="240" t="s">
        <v>7029</v>
      </c>
      <c r="T3109" s="240" t="s">
        <v>7030</v>
      </c>
      <c r="U3109" s="240" t="s">
        <v>42</v>
      </c>
      <c r="V3109" s="240">
        <v>100010001376</v>
      </c>
      <c r="AJ3109" s="198" t="str">
        <f t="shared" si="55"/>
        <v>-</v>
      </c>
      <c r="AK3109" s="230">
        <v>2017</v>
      </c>
      <c r="AL3109" s="552" t="s">
        <v>6795</v>
      </c>
    </row>
    <row r="3110" spans="2:38" x14ac:dyDescent="0.2">
      <c r="B3110" s="240">
        <v>10312136</v>
      </c>
      <c r="C3110" s="240" t="s">
        <v>31</v>
      </c>
      <c r="D3110" s="240" t="s">
        <v>32</v>
      </c>
      <c r="E3110" s="240" t="s">
        <v>6983</v>
      </c>
      <c r="F3110" s="240">
        <v>801752</v>
      </c>
      <c r="G3110" s="240" t="s">
        <v>6984</v>
      </c>
      <c r="H3110" s="240" t="s">
        <v>556</v>
      </c>
      <c r="I3110" s="240">
        <v>20600</v>
      </c>
      <c r="J3110" s="240" t="s">
        <v>546</v>
      </c>
      <c r="K3110" s="240" t="s">
        <v>699</v>
      </c>
      <c r="L3110" s="240" t="s">
        <v>39</v>
      </c>
      <c r="M3110" s="240" t="s">
        <v>7036</v>
      </c>
      <c r="N3110" s="192" t="s">
        <v>7072</v>
      </c>
      <c r="Q3110" s="240" t="s">
        <v>7508</v>
      </c>
      <c r="R3110" s="331">
        <v>8243</v>
      </c>
      <c r="S3110" s="240" t="s">
        <v>7029</v>
      </c>
      <c r="T3110" s="240" t="s">
        <v>7030</v>
      </c>
      <c r="U3110" s="240" t="s">
        <v>42</v>
      </c>
      <c r="V3110" s="240">
        <v>100010001376</v>
      </c>
      <c r="AJ3110" s="198" t="str">
        <f t="shared" si="55"/>
        <v>-</v>
      </c>
      <c r="AK3110" s="230">
        <v>2017</v>
      </c>
      <c r="AL3110" s="552" t="s">
        <v>6795</v>
      </c>
    </row>
    <row r="3111" spans="2:38" x14ac:dyDescent="0.2">
      <c r="B3111" s="240">
        <v>10312564</v>
      </c>
      <c r="C3111" s="240" t="s">
        <v>31</v>
      </c>
      <c r="D3111" s="240" t="s">
        <v>32</v>
      </c>
      <c r="E3111" s="240" t="s">
        <v>6983</v>
      </c>
      <c r="F3111" s="240">
        <v>801752</v>
      </c>
      <c r="G3111" s="240" t="s">
        <v>6984</v>
      </c>
      <c r="H3111" s="240" t="s">
        <v>556</v>
      </c>
      <c r="I3111" s="240">
        <v>36700</v>
      </c>
      <c r="J3111" s="240" t="s">
        <v>1143</v>
      </c>
      <c r="K3111" s="240" t="s">
        <v>1144</v>
      </c>
      <c r="L3111" s="240" t="s">
        <v>39</v>
      </c>
      <c r="M3111" s="240" t="s">
        <v>7036</v>
      </c>
      <c r="N3111" s="192" t="s">
        <v>7073</v>
      </c>
      <c r="Q3111" s="240" t="s">
        <v>7587</v>
      </c>
      <c r="R3111" s="331">
        <v>8244</v>
      </c>
      <c r="S3111" s="240" t="s">
        <v>7029</v>
      </c>
      <c r="T3111" s="240" t="s">
        <v>7030</v>
      </c>
      <c r="U3111" s="240" t="s">
        <v>42</v>
      </c>
      <c r="V3111" s="240">
        <v>100010001376</v>
      </c>
      <c r="AJ3111" s="198" t="str">
        <f t="shared" si="55"/>
        <v>-</v>
      </c>
      <c r="AK3111" s="230">
        <v>2017</v>
      </c>
      <c r="AL3111" s="552" t="s">
        <v>6795</v>
      </c>
    </row>
    <row r="3112" spans="2:38" x14ac:dyDescent="0.2">
      <c r="B3112" s="240">
        <v>10312176</v>
      </c>
      <c r="C3112" s="240" t="s">
        <v>31</v>
      </c>
      <c r="D3112" s="240" t="s">
        <v>32</v>
      </c>
      <c r="E3112" s="240" t="s">
        <v>6983</v>
      </c>
      <c r="F3112" s="240">
        <v>801752</v>
      </c>
      <c r="G3112" s="240" t="s">
        <v>6984</v>
      </c>
      <c r="H3112" s="240" t="s">
        <v>556</v>
      </c>
      <c r="I3112" s="240">
        <v>37300</v>
      </c>
      <c r="J3112" s="240" t="s">
        <v>356</v>
      </c>
      <c r="K3112" s="240" t="s">
        <v>357</v>
      </c>
      <c r="L3112" s="240" t="s">
        <v>39</v>
      </c>
      <c r="M3112" s="240" t="s">
        <v>7036</v>
      </c>
      <c r="N3112" s="192" t="s">
        <v>7072</v>
      </c>
      <c r="Q3112" s="240" t="s">
        <v>7253</v>
      </c>
      <c r="R3112" s="331">
        <v>8245</v>
      </c>
      <c r="S3112" s="240" t="s">
        <v>7029</v>
      </c>
      <c r="T3112" s="240" t="s">
        <v>7030</v>
      </c>
      <c r="U3112" s="240" t="s">
        <v>42</v>
      </c>
      <c r="V3112" s="240">
        <v>100010001376</v>
      </c>
      <c r="AJ3112" s="198" t="str">
        <f t="shared" si="55"/>
        <v>-</v>
      </c>
      <c r="AK3112" s="230">
        <v>2017</v>
      </c>
      <c r="AL3112" s="552" t="s">
        <v>6795</v>
      </c>
    </row>
    <row r="3113" spans="2:38" x14ac:dyDescent="0.2">
      <c r="B3113" s="240">
        <v>10312180</v>
      </c>
      <c r="C3113" s="240" t="s">
        <v>31</v>
      </c>
      <c r="D3113" s="240" t="s">
        <v>32</v>
      </c>
      <c r="E3113" s="240" t="s">
        <v>6983</v>
      </c>
      <c r="F3113" s="240">
        <v>801752</v>
      </c>
      <c r="G3113" s="240" t="s">
        <v>6984</v>
      </c>
      <c r="H3113" s="240" t="s">
        <v>556</v>
      </c>
      <c r="I3113" s="240">
        <v>37800</v>
      </c>
      <c r="J3113" s="240" t="s">
        <v>491</v>
      </c>
      <c r="K3113" s="240" t="s">
        <v>549</v>
      </c>
      <c r="L3113" s="240" t="s">
        <v>39</v>
      </c>
      <c r="M3113" s="240" t="s">
        <v>7036</v>
      </c>
      <c r="N3113" s="192" t="s">
        <v>7072</v>
      </c>
      <c r="Q3113" s="240" t="s">
        <v>7582</v>
      </c>
      <c r="R3113" s="331">
        <v>8246</v>
      </c>
      <c r="S3113" s="240" t="s">
        <v>7029</v>
      </c>
      <c r="T3113" s="240" t="s">
        <v>7030</v>
      </c>
      <c r="U3113" s="240" t="s">
        <v>42</v>
      </c>
      <c r="V3113" s="240">
        <v>100010001376</v>
      </c>
      <c r="AJ3113" s="198" t="str">
        <f t="shared" si="55"/>
        <v>-</v>
      </c>
      <c r="AK3113" s="230">
        <v>2017</v>
      </c>
      <c r="AL3113" s="552" t="s">
        <v>6795</v>
      </c>
    </row>
    <row r="3114" spans="2:38" x14ac:dyDescent="0.2">
      <c r="B3114" s="240">
        <v>10312572</v>
      </c>
      <c r="C3114" s="240" t="s">
        <v>31</v>
      </c>
      <c r="D3114" s="240" t="s">
        <v>32</v>
      </c>
      <c r="E3114" s="240" t="s">
        <v>6983</v>
      </c>
      <c r="F3114" s="240">
        <v>801752</v>
      </c>
      <c r="G3114" s="240" t="s">
        <v>6984</v>
      </c>
      <c r="H3114" s="240" t="s">
        <v>556</v>
      </c>
      <c r="I3114" s="240">
        <v>47100</v>
      </c>
      <c r="J3114" s="240" t="s">
        <v>4302</v>
      </c>
      <c r="K3114" s="240" t="s">
        <v>950</v>
      </c>
      <c r="L3114" s="240" t="s">
        <v>39</v>
      </c>
      <c r="M3114" s="240" t="s">
        <v>7036</v>
      </c>
      <c r="N3114" s="192" t="s">
        <v>7071</v>
      </c>
      <c r="Q3114" s="240" t="s">
        <v>7586</v>
      </c>
      <c r="R3114" s="331">
        <v>8247</v>
      </c>
      <c r="S3114" s="240" t="s">
        <v>7029</v>
      </c>
      <c r="T3114" s="240" t="s">
        <v>7030</v>
      </c>
      <c r="U3114" s="240" t="s">
        <v>42</v>
      </c>
      <c r="V3114" s="240">
        <v>100010001376</v>
      </c>
      <c r="AJ3114" s="198" t="str">
        <f t="shared" si="55"/>
        <v>-</v>
      </c>
      <c r="AK3114" s="230">
        <v>2017</v>
      </c>
      <c r="AL3114" s="552" t="s">
        <v>6795</v>
      </c>
    </row>
    <row r="3115" spans="2:38" x14ac:dyDescent="0.2">
      <c r="B3115" s="240">
        <v>10321066</v>
      </c>
      <c r="C3115" s="240" t="s">
        <v>31</v>
      </c>
      <c r="D3115" s="240" t="s">
        <v>32</v>
      </c>
      <c r="E3115" s="240" t="s">
        <v>6983</v>
      </c>
      <c r="F3115" s="240">
        <v>801752</v>
      </c>
      <c r="G3115" s="240" t="s">
        <v>6984</v>
      </c>
      <c r="H3115" s="240" t="s">
        <v>556</v>
      </c>
      <c r="I3115" s="240">
        <v>91701</v>
      </c>
      <c r="J3115" s="240" t="s">
        <v>474</v>
      </c>
      <c r="K3115" s="240" t="s">
        <v>553</v>
      </c>
      <c r="L3115" s="240" t="s">
        <v>39</v>
      </c>
      <c r="M3115" s="240" t="s">
        <v>7036</v>
      </c>
      <c r="N3115" s="192" t="s">
        <v>7072</v>
      </c>
      <c r="Q3115" s="240" t="s">
        <v>7590</v>
      </c>
      <c r="R3115" s="331">
        <v>8248</v>
      </c>
      <c r="S3115" s="240" t="s">
        <v>7029</v>
      </c>
      <c r="T3115" s="240" t="s">
        <v>7030</v>
      </c>
      <c r="U3115" s="240" t="s">
        <v>42</v>
      </c>
      <c r="V3115" s="240">
        <v>100010001376</v>
      </c>
      <c r="AJ3115" s="198" t="str">
        <f t="shared" si="55"/>
        <v>-</v>
      </c>
      <c r="AK3115" s="230">
        <v>2017</v>
      </c>
      <c r="AL3115" s="552" t="s">
        <v>6795</v>
      </c>
    </row>
    <row r="3116" spans="2:38" x14ac:dyDescent="0.2">
      <c r="B3116" s="240">
        <v>10310239</v>
      </c>
      <c r="C3116" s="240" t="s">
        <v>31</v>
      </c>
      <c r="D3116" s="240" t="s">
        <v>32</v>
      </c>
      <c r="E3116" s="240" t="s">
        <v>7031</v>
      </c>
      <c r="F3116" s="240">
        <v>408754</v>
      </c>
      <c r="G3116" s="240" t="s">
        <v>5259</v>
      </c>
      <c r="H3116" s="240" t="s">
        <v>2398</v>
      </c>
      <c r="I3116" s="240">
        <v>11100</v>
      </c>
      <c r="J3116" s="240" t="s">
        <v>290</v>
      </c>
      <c r="K3116" s="240" t="s">
        <v>413</v>
      </c>
      <c r="L3116" s="240" t="s">
        <v>39</v>
      </c>
      <c r="M3116" s="240" t="s">
        <v>7036</v>
      </c>
      <c r="N3116" s="192" t="s">
        <v>7074</v>
      </c>
      <c r="Q3116" s="240" t="s">
        <v>7507</v>
      </c>
      <c r="R3116" s="331">
        <v>8249</v>
      </c>
      <c r="S3116" s="240" t="s">
        <v>7029</v>
      </c>
      <c r="T3116" s="240" t="s">
        <v>7030</v>
      </c>
      <c r="U3116" s="240" t="s">
        <v>42</v>
      </c>
      <c r="V3116" s="240">
        <v>100010001376</v>
      </c>
      <c r="AJ3116" s="198" t="str">
        <f t="shared" si="55"/>
        <v>-</v>
      </c>
      <c r="AK3116" s="230">
        <v>2017</v>
      </c>
      <c r="AL3116" s="552" t="s">
        <v>6795</v>
      </c>
    </row>
    <row r="3117" spans="2:38" x14ac:dyDescent="0.2">
      <c r="B3117" s="240">
        <v>10310261</v>
      </c>
      <c r="C3117" s="240" t="s">
        <v>31</v>
      </c>
      <c r="D3117" s="240" t="s">
        <v>32</v>
      </c>
      <c r="E3117" s="240" t="s">
        <v>7032</v>
      </c>
      <c r="F3117" s="240">
        <v>408754</v>
      </c>
      <c r="G3117" s="240" t="s">
        <v>5259</v>
      </c>
      <c r="H3117" s="240" t="s">
        <v>2398</v>
      </c>
      <c r="I3117" s="240">
        <v>11100</v>
      </c>
      <c r="J3117" s="240" t="s">
        <v>290</v>
      </c>
      <c r="K3117" s="240" t="s">
        <v>413</v>
      </c>
      <c r="L3117" s="240" t="s">
        <v>39</v>
      </c>
      <c r="M3117" s="240" t="s">
        <v>7036</v>
      </c>
      <c r="N3117" s="192" t="s">
        <v>7074</v>
      </c>
      <c r="Q3117" s="240" t="s">
        <v>7513</v>
      </c>
      <c r="R3117" s="331">
        <v>8250</v>
      </c>
      <c r="S3117" s="240" t="s">
        <v>7029</v>
      </c>
      <c r="T3117" s="240" t="s">
        <v>7030</v>
      </c>
      <c r="U3117" s="240" t="s">
        <v>42</v>
      </c>
      <c r="V3117" s="240">
        <v>100010001376</v>
      </c>
      <c r="AJ3117" s="198" t="str">
        <f t="shared" si="55"/>
        <v>-</v>
      </c>
      <c r="AK3117" s="230">
        <v>2017</v>
      </c>
      <c r="AL3117" s="552" t="s">
        <v>6795</v>
      </c>
    </row>
    <row r="3118" spans="2:38" x14ac:dyDescent="0.2">
      <c r="B3118" s="240">
        <v>10305404</v>
      </c>
      <c r="C3118" s="240" t="s">
        <v>31</v>
      </c>
      <c r="D3118" s="240" t="s">
        <v>32</v>
      </c>
      <c r="E3118" s="240" t="s">
        <v>7037</v>
      </c>
      <c r="F3118" s="240">
        <v>601099</v>
      </c>
      <c r="G3118" s="240" t="s">
        <v>6963</v>
      </c>
      <c r="H3118" s="240" t="s">
        <v>35</v>
      </c>
      <c r="I3118" s="240">
        <v>23800</v>
      </c>
      <c r="J3118" s="240" t="s">
        <v>2743</v>
      </c>
      <c r="K3118" s="240" t="s">
        <v>3603</v>
      </c>
      <c r="L3118" s="240" t="s">
        <v>39</v>
      </c>
      <c r="M3118" s="240" t="s">
        <v>7036</v>
      </c>
      <c r="N3118" s="192" t="s">
        <v>7072</v>
      </c>
      <c r="Q3118" s="240" t="s">
        <v>7581</v>
      </c>
      <c r="R3118" s="331">
        <v>8251</v>
      </c>
      <c r="S3118" s="240" t="s">
        <v>7029</v>
      </c>
      <c r="T3118" s="240" t="s">
        <v>7030</v>
      </c>
      <c r="U3118" s="240" t="s">
        <v>42</v>
      </c>
      <c r="V3118" s="240">
        <v>100010001376</v>
      </c>
      <c r="AJ3118" s="198" t="str">
        <f t="shared" si="55"/>
        <v>-</v>
      </c>
      <c r="AK3118" s="230">
        <v>2017</v>
      </c>
      <c r="AL3118" s="552" t="s">
        <v>6795</v>
      </c>
    </row>
    <row r="3119" spans="2:38" x14ac:dyDescent="0.2">
      <c r="B3119" s="240">
        <v>10317068</v>
      </c>
      <c r="C3119" s="240" t="s">
        <v>31</v>
      </c>
      <c r="D3119" s="240" t="s">
        <v>32</v>
      </c>
      <c r="E3119" s="240" t="s">
        <v>7037</v>
      </c>
      <c r="F3119" s="240">
        <v>601099</v>
      </c>
      <c r="G3119" s="240" t="s">
        <v>6963</v>
      </c>
      <c r="H3119" s="240" t="s">
        <v>35</v>
      </c>
      <c r="I3119" s="240">
        <v>24900</v>
      </c>
      <c r="J3119" s="240" t="s">
        <v>474</v>
      </c>
      <c r="K3119" s="240" t="s">
        <v>6972</v>
      </c>
      <c r="L3119" s="240" t="s">
        <v>39</v>
      </c>
      <c r="M3119" s="240" t="s">
        <v>7036</v>
      </c>
      <c r="N3119" s="192" t="s">
        <v>7072</v>
      </c>
      <c r="Q3119" s="240" t="s">
        <v>7591</v>
      </c>
      <c r="R3119" s="331">
        <v>8252</v>
      </c>
      <c r="S3119" s="240" t="s">
        <v>7029</v>
      </c>
      <c r="T3119" s="240" t="s">
        <v>7030</v>
      </c>
      <c r="U3119" s="240" t="s">
        <v>42</v>
      </c>
      <c r="V3119" s="240">
        <v>100010001376</v>
      </c>
      <c r="AJ3119" s="198" t="str">
        <f t="shared" si="55"/>
        <v>-</v>
      </c>
      <c r="AK3119" s="230">
        <v>2017</v>
      </c>
      <c r="AL3119" s="552" t="s">
        <v>6795</v>
      </c>
    </row>
    <row r="3120" spans="2:38" ht="32" x14ac:dyDescent="0.2">
      <c r="B3120" s="253" t="s">
        <v>7038</v>
      </c>
      <c r="C3120" s="240" t="s">
        <v>31</v>
      </c>
      <c r="D3120" s="240" t="s">
        <v>32</v>
      </c>
      <c r="E3120" s="240" t="s">
        <v>7007</v>
      </c>
      <c r="F3120" s="240">
        <v>418988</v>
      </c>
      <c r="G3120" s="240" t="s">
        <v>7008</v>
      </c>
      <c r="H3120" s="240" t="s">
        <v>556</v>
      </c>
      <c r="I3120" s="240">
        <v>78101</v>
      </c>
      <c r="J3120" s="240" t="s">
        <v>841</v>
      </c>
      <c r="K3120" s="240" t="s">
        <v>842</v>
      </c>
      <c r="L3120" s="240" t="s">
        <v>39</v>
      </c>
      <c r="M3120" s="240" t="s">
        <v>7036</v>
      </c>
      <c r="N3120" s="192" t="s">
        <v>7075</v>
      </c>
      <c r="Q3120" s="240" t="s">
        <v>7580</v>
      </c>
      <c r="R3120" s="331">
        <v>8253</v>
      </c>
      <c r="S3120" s="240" t="s">
        <v>7029</v>
      </c>
      <c r="T3120" s="240" t="s">
        <v>7030</v>
      </c>
      <c r="U3120" s="240" t="s">
        <v>42</v>
      </c>
      <c r="V3120" s="240">
        <v>100010001376</v>
      </c>
      <c r="AJ3120" s="198" t="str">
        <f t="shared" si="55"/>
        <v>-</v>
      </c>
      <c r="AK3120" s="230">
        <v>2017</v>
      </c>
      <c r="AL3120" s="552" t="s">
        <v>6795</v>
      </c>
    </row>
    <row r="3121" spans="2:38" x14ac:dyDescent="0.2">
      <c r="B3121" s="240">
        <v>10309825</v>
      </c>
      <c r="C3121" s="240" t="s">
        <v>31</v>
      </c>
      <c r="D3121" s="240" t="s">
        <v>32</v>
      </c>
      <c r="E3121" s="240" t="s">
        <v>6889</v>
      </c>
      <c r="F3121" s="240">
        <v>414646</v>
      </c>
      <c r="G3121" s="240" t="s">
        <v>6969</v>
      </c>
      <c r="H3121" s="240" t="s">
        <v>556</v>
      </c>
      <c r="I3121" s="240">
        <v>94700</v>
      </c>
      <c r="J3121" s="240" t="s">
        <v>367</v>
      </c>
      <c r="K3121" s="240" t="s">
        <v>375</v>
      </c>
      <c r="L3121" s="240" t="s">
        <v>39</v>
      </c>
      <c r="M3121" s="240" t="s">
        <v>7036</v>
      </c>
      <c r="N3121" s="192" t="s">
        <v>7076</v>
      </c>
      <c r="Q3121" s="240" t="s">
        <v>7259</v>
      </c>
      <c r="R3121" s="331">
        <v>8254</v>
      </c>
      <c r="S3121" s="240" t="s">
        <v>7029</v>
      </c>
      <c r="T3121" s="240" t="s">
        <v>7030</v>
      </c>
      <c r="U3121" s="240" t="s">
        <v>42</v>
      </c>
      <c r="V3121" s="240">
        <v>100010001376</v>
      </c>
      <c r="AJ3121" s="198" t="str">
        <f t="shared" si="55"/>
        <v>-</v>
      </c>
      <c r="AK3121" s="230">
        <v>2017</v>
      </c>
      <c r="AL3121" s="552" t="s">
        <v>6795</v>
      </c>
    </row>
    <row r="3122" spans="2:38" x14ac:dyDescent="0.2">
      <c r="B3122" s="240">
        <v>10309866</v>
      </c>
      <c r="C3122" s="240" t="s">
        <v>31</v>
      </c>
      <c r="D3122" s="240" t="s">
        <v>32</v>
      </c>
      <c r="E3122" s="240" t="s">
        <v>6889</v>
      </c>
      <c r="F3122" s="240">
        <v>414646</v>
      </c>
      <c r="G3122" s="240" t="s">
        <v>6969</v>
      </c>
      <c r="H3122" s="240" t="s">
        <v>556</v>
      </c>
      <c r="I3122" s="240">
        <v>100000</v>
      </c>
      <c r="J3122" s="240" t="s">
        <v>367</v>
      </c>
      <c r="K3122" s="240" t="s">
        <v>375</v>
      </c>
      <c r="L3122" s="240" t="s">
        <v>39</v>
      </c>
      <c r="M3122" s="240" t="s">
        <v>7036</v>
      </c>
      <c r="N3122" s="192" t="s">
        <v>7076</v>
      </c>
      <c r="Q3122" s="240" t="s">
        <v>7258</v>
      </c>
      <c r="R3122" s="331">
        <v>8255</v>
      </c>
      <c r="S3122" s="240" t="s">
        <v>7029</v>
      </c>
      <c r="T3122" s="240" t="s">
        <v>7030</v>
      </c>
      <c r="U3122" s="240" t="s">
        <v>42</v>
      </c>
      <c r="V3122" s="240">
        <v>100010001376</v>
      </c>
      <c r="AJ3122" s="198" t="str">
        <f t="shared" si="55"/>
        <v>-</v>
      </c>
      <c r="AK3122" s="230">
        <v>2017</v>
      </c>
      <c r="AL3122" s="552" t="s">
        <v>6795</v>
      </c>
    </row>
    <row r="3123" spans="2:38" x14ac:dyDescent="0.2">
      <c r="B3123" s="240">
        <v>10308264</v>
      </c>
      <c r="C3123" s="240" t="s">
        <v>31</v>
      </c>
      <c r="D3123" s="240" t="s">
        <v>32</v>
      </c>
      <c r="E3123" s="240" t="s">
        <v>6897</v>
      </c>
      <c r="F3123" s="240" t="s">
        <v>5711</v>
      </c>
      <c r="G3123" s="240" t="s">
        <v>5712</v>
      </c>
      <c r="H3123" s="240" t="s">
        <v>35</v>
      </c>
      <c r="I3123" s="240">
        <v>22000</v>
      </c>
      <c r="J3123" s="240" t="s">
        <v>1143</v>
      </c>
      <c r="K3123" s="240" t="s">
        <v>1144</v>
      </c>
      <c r="L3123" s="240" t="s">
        <v>39</v>
      </c>
      <c r="M3123" s="240" t="s">
        <v>7039</v>
      </c>
      <c r="N3123" s="192" t="s">
        <v>7066</v>
      </c>
      <c r="Q3123" s="240" t="s">
        <v>7585</v>
      </c>
      <c r="R3123" s="331">
        <v>8256</v>
      </c>
      <c r="S3123" s="240" t="s">
        <v>7029</v>
      </c>
      <c r="T3123" s="240" t="s">
        <v>7030</v>
      </c>
      <c r="U3123" s="240" t="s">
        <v>42</v>
      </c>
      <c r="V3123" s="240">
        <v>100010001376</v>
      </c>
      <c r="AJ3123" s="198" t="str">
        <f t="shared" si="55"/>
        <v>-</v>
      </c>
      <c r="AK3123" s="230">
        <v>2017</v>
      </c>
      <c r="AL3123" s="552" t="s">
        <v>6795</v>
      </c>
    </row>
    <row r="3124" spans="2:38" x14ac:dyDescent="0.2">
      <c r="B3124" s="240">
        <v>10323725</v>
      </c>
      <c r="C3124" s="240" t="s">
        <v>31</v>
      </c>
      <c r="D3124" s="240" t="s">
        <v>32</v>
      </c>
      <c r="E3124" s="240" t="s">
        <v>7007</v>
      </c>
      <c r="F3124" s="240">
        <v>418988</v>
      </c>
      <c r="G3124" s="240" t="s">
        <v>7008</v>
      </c>
      <c r="H3124" s="240" t="s">
        <v>556</v>
      </c>
      <c r="I3124" s="240">
        <v>89550</v>
      </c>
      <c r="J3124" s="240" t="s">
        <v>367</v>
      </c>
      <c r="K3124" s="240" t="s">
        <v>375</v>
      </c>
      <c r="L3124" s="240" t="s">
        <v>39</v>
      </c>
      <c r="M3124" s="240" t="s">
        <v>7039</v>
      </c>
      <c r="N3124" s="192" t="s">
        <v>7077</v>
      </c>
      <c r="Q3124" s="240" t="s">
        <v>7511</v>
      </c>
      <c r="R3124" s="331">
        <v>8257</v>
      </c>
      <c r="S3124" s="240" t="s">
        <v>7029</v>
      </c>
      <c r="T3124" s="240" t="s">
        <v>7030</v>
      </c>
      <c r="U3124" s="240" t="s">
        <v>42</v>
      </c>
      <c r="V3124" s="240">
        <v>100010001376</v>
      </c>
      <c r="AJ3124" s="198" t="str">
        <f t="shared" si="55"/>
        <v>-</v>
      </c>
      <c r="AK3124" s="230">
        <v>2017</v>
      </c>
      <c r="AL3124" s="552" t="s">
        <v>6795</v>
      </c>
    </row>
    <row r="3125" spans="2:38" x14ac:dyDescent="0.2">
      <c r="B3125" s="240">
        <v>10309364</v>
      </c>
      <c r="C3125" s="240" t="s">
        <v>31</v>
      </c>
      <c r="D3125" s="240" t="s">
        <v>32</v>
      </c>
      <c r="E3125" s="240" t="s">
        <v>6889</v>
      </c>
      <c r="F3125" s="240">
        <v>414646</v>
      </c>
      <c r="G3125" s="240" t="s">
        <v>6969</v>
      </c>
      <c r="H3125" s="240" t="s">
        <v>556</v>
      </c>
      <c r="I3125" s="240">
        <v>7500</v>
      </c>
      <c r="J3125" s="240" t="s">
        <v>207</v>
      </c>
      <c r="K3125" s="240" t="s">
        <v>3422</v>
      </c>
      <c r="L3125" s="240" t="s">
        <v>39</v>
      </c>
      <c r="M3125" s="240" t="s">
        <v>7039</v>
      </c>
      <c r="N3125" s="192" t="s">
        <v>7078</v>
      </c>
      <c r="Q3125" s="240" t="s">
        <v>7589</v>
      </c>
      <c r="R3125" s="331">
        <v>8258</v>
      </c>
      <c r="S3125" s="240" t="s">
        <v>7029</v>
      </c>
      <c r="T3125" s="240" t="s">
        <v>7030</v>
      </c>
      <c r="U3125" s="240" t="s">
        <v>42</v>
      </c>
      <c r="V3125" s="240">
        <v>100010001376</v>
      </c>
      <c r="AJ3125" s="198" t="str">
        <f t="shared" si="55"/>
        <v>-</v>
      </c>
      <c r="AK3125" s="230">
        <v>2017</v>
      </c>
      <c r="AL3125" s="552" t="s">
        <v>6795</v>
      </c>
    </row>
    <row r="3126" spans="2:38" x14ac:dyDescent="0.2">
      <c r="B3126" s="240">
        <v>10309562</v>
      </c>
      <c r="C3126" s="240" t="s">
        <v>31</v>
      </c>
      <c r="D3126" s="240" t="s">
        <v>32</v>
      </c>
      <c r="E3126" s="240" t="s">
        <v>6889</v>
      </c>
      <c r="F3126" s="240">
        <v>414646</v>
      </c>
      <c r="G3126" s="240" t="s">
        <v>6969</v>
      </c>
      <c r="H3126" s="240" t="s">
        <v>556</v>
      </c>
      <c r="I3126" s="240">
        <v>21300</v>
      </c>
      <c r="J3126" s="240" t="s">
        <v>290</v>
      </c>
      <c r="K3126" s="240" t="s">
        <v>413</v>
      </c>
      <c r="L3126" s="240" t="s">
        <v>39</v>
      </c>
      <c r="M3126" s="240" t="s">
        <v>7039</v>
      </c>
      <c r="N3126" s="192" t="s">
        <v>7075</v>
      </c>
      <c r="Q3126" s="240" t="s">
        <v>7505</v>
      </c>
      <c r="R3126" s="331">
        <v>8259</v>
      </c>
      <c r="S3126" s="240" t="s">
        <v>7029</v>
      </c>
      <c r="T3126" s="240" t="s">
        <v>7030</v>
      </c>
      <c r="U3126" s="240" t="s">
        <v>42</v>
      </c>
      <c r="V3126" s="240">
        <v>100010001376</v>
      </c>
      <c r="AJ3126" s="198" t="str">
        <f t="shared" si="55"/>
        <v>-</v>
      </c>
      <c r="AK3126" s="230">
        <v>2017</v>
      </c>
      <c r="AL3126" s="552" t="s">
        <v>6795</v>
      </c>
    </row>
    <row r="3127" spans="2:38" x14ac:dyDescent="0.2">
      <c r="B3127" s="240">
        <v>10313177</v>
      </c>
      <c r="C3127" s="240" t="s">
        <v>31</v>
      </c>
      <c r="D3127" s="240" t="s">
        <v>32</v>
      </c>
      <c r="E3127" s="240" t="s">
        <v>6892</v>
      </c>
      <c r="F3127" s="240">
        <v>411772</v>
      </c>
      <c r="G3127" s="240" t="s">
        <v>6893</v>
      </c>
      <c r="H3127" s="240" t="s">
        <v>556</v>
      </c>
      <c r="I3127" s="240">
        <v>23700</v>
      </c>
      <c r="J3127" s="240" t="s">
        <v>356</v>
      </c>
      <c r="K3127" s="240" t="s">
        <v>357</v>
      </c>
      <c r="L3127" s="240" t="s">
        <v>39</v>
      </c>
      <c r="M3127" s="240" t="s">
        <v>7040</v>
      </c>
      <c r="N3127" s="192" t="s">
        <v>7079</v>
      </c>
      <c r="Q3127" s="240" t="s">
        <v>7251</v>
      </c>
      <c r="R3127" s="331">
        <v>8260</v>
      </c>
      <c r="S3127" s="240" t="s">
        <v>7029</v>
      </c>
      <c r="T3127" s="240" t="s">
        <v>7030</v>
      </c>
      <c r="U3127" s="240" t="s">
        <v>42</v>
      </c>
      <c r="V3127" s="240">
        <v>100010001376</v>
      </c>
      <c r="AJ3127" s="198" t="str">
        <f t="shared" si="55"/>
        <v>-</v>
      </c>
      <c r="AK3127" s="230">
        <v>2017</v>
      </c>
      <c r="AL3127" s="552" t="s">
        <v>6795</v>
      </c>
    </row>
    <row r="3128" spans="2:38" x14ac:dyDescent="0.2">
      <c r="B3128" s="240">
        <v>10313251</v>
      </c>
      <c r="C3128" s="240" t="s">
        <v>31</v>
      </c>
      <c r="D3128" s="240" t="s">
        <v>32</v>
      </c>
      <c r="E3128" s="240" t="s">
        <v>6892</v>
      </c>
      <c r="F3128" s="240">
        <v>411772</v>
      </c>
      <c r="G3128" s="240" t="s">
        <v>6893</v>
      </c>
      <c r="H3128" s="240" t="s">
        <v>556</v>
      </c>
      <c r="I3128" s="240">
        <v>63400</v>
      </c>
      <c r="J3128" s="240" t="s">
        <v>486</v>
      </c>
      <c r="K3128" s="240" t="s">
        <v>553</v>
      </c>
      <c r="L3128" s="240" t="s">
        <v>39</v>
      </c>
      <c r="M3128" s="240" t="s">
        <v>7040</v>
      </c>
      <c r="N3128" s="192" t="s">
        <v>7079</v>
      </c>
      <c r="Q3128" s="240" t="s">
        <v>7263</v>
      </c>
      <c r="R3128" s="331">
        <v>8261</v>
      </c>
      <c r="S3128" s="240" t="s">
        <v>7029</v>
      </c>
      <c r="T3128" s="240" t="s">
        <v>7030</v>
      </c>
      <c r="U3128" s="240" t="s">
        <v>42</v>
      </c>
      <c r="V3128" s="240">
        <v>100010001376</v>
      </c>
      <c r="AJ3128" s="198" t="str">
        <f t="shared" si="55"/>
        <v>-</v>
      </c>
      <c r="AK3128" s="230">
        <v>2017</v>
      </c>
      <c r="AL3128" s="552" t="s">
        <v>6795</v>
      </c>
    </row>
    <row r="3129" spans="2:38" x14ac:dyDescent="0.2">
      <c r="B3129" s="240" t="s">
        <v>7041</v>
      </c>
      <c r="C3129" s="240" t="s">
        <v>31</v>
      </c>
      <c r="D3129" s="240" t="s">
        <v>32</v>
      </c>
      <c r="E3129" s="240" t="s">
        <v>7042</v>
      </c>
      <c r="F3129" s="240">
        <v>402299</v>
      </c>
      <c r="G3129" s="240" t="s">
        <v>1787</v>
      </c>
      <c r="H3129" s="240" t="s">
        <v>308</v>
      </c>
      <c r="I3129" s="240">
        <v>10100</v>
      </c>
      <c r="J3129" s="240" t="s">
        <v>995</v>
      </c>
      <c r="K3129" s="240" t="s">
        <v>6372</v>
      </c>
      <c r="L3129" s="240" t="s">
        <v>39</v>
      </c>
      <c r="M3129" s="240" t="s">
        <v>7033</v>
      </c>
      <c r="N3129" s="192" t="s">
        <v>7069</v>
      </c>
      <c r="Q3129" s="240" t="s">
        <v>7132</v>
      </c>
      <c r="R3129" s="331">
        <v>8262</v>
      </c>
      <c r="S3129" s="240" t="s">
        <v>7029</v>
      </c>
      <c r="T3129" s="240" t="s">
        <v>7030</v>
      </c>
      <c r="U3129" s="240" t="s">
        <v>42</v>
      </c>
      <c r="V3129" s="240">
        <v>100010001376</v>
      </c>
      <c r="AJ3129" s="198" t="str">
        <f t="shared" si="55"/>
        <v>-</v>
      </c>
      <c r="AK3129" s="230">
        <v>2017</v>
      </c>
      <c r="AL3129" s="552" t="s">
        <v>6795</v>
      </c>
    </row>
    <row r="3130" spans="2:38" x14ac:dyDescent="0.2">
      <c r="B3130" s="240" t="s">
        <v>7043</v>
      </c>
      <c r="C3130" s="240" t="s">
        <v>31</v>
      </c>
      <c r="D3130" s="240" t="s">
        <v>32</v>
      </c>
      <c r="E3130" s="240" t="s">
        <v>7044</v>
      </c>
      <c r="F3130" s="240">
        <v>400949</v>
      </c>
      <c r="G3130" s="240" t="s">
        <v>3632</v>
      </c>
      <c r="H3130" s="240" t="s">
        <v>391</v>
      </c>
      <c r="I3130" s="240">
        <v>10100</v>
      </c>
      <c r="J3130" s="240" t="s">
        <v>362</v>
      </c>
      <c r="K3130" s="240" t="s">
        <v>5454</v>
      </c>
      <c r="L3130" s="240" t="s">
        <v>39</v>
      </c>
      <c r="M3130" s="240" t="s">
        <v>7039</v>
      </c>
      <c r="N3130" s="192" t="s">
        <v>7080</v>
      </c>
      <c r="Q3130" s="240" t="s">
        <v>7245</v>
      </c>
      <c r="R3130" s="331">
        <v>8263</v>
      </c>
      <c r="S3130" s="240" t="s">
        <v>7029</v>
      </c>
      <c r="T3130" s="240" t="s">
        <v>7030</v>
      </c>
      <c r="U3130" s="240" t="s">
        <v>42</v>
      </c>
      <c r="V3130" s="240">
        <v>100010001376</v>
      </c>
      <c r="AJ3130" s="198" t="str">
        <f t="shared" si="55"/>
        <v>-</v>
      </c>
      <c r="AK3130" s="230">
        <v>2017</v>
      </c>
      <c r="AL3130" s="552" t="s">
        <v>6795</v>
      </c>
    </row>
    <row r="3131" spans="2:38" x14ac:dyDescent="0.2">
      <c r="B3131" s="280">
        <v>10325326</v>
      </c>
      <c r="C3131" s="280" t="s">
        <v>31</v>
      </c>
      <c r="D3131" s="280" t="s">
        <v>32</v>
      </c>
      <c r="E3131" s="280" t="s">
        <v>7083</v>
      </c>
      <c r="F3131" s="280">
        <v>207552</v>
      </c>
      <c r="G3131" s="280" t="s">
        <v>7084</v>
      </c>
      <c r="H3131" s="240" t="s">
        <v>35</v>
      </c>
      <c r="I3131" s="240">
        <v>100</v>
      </c>
      <c r="J3131" s="240" t="s">
        <v>356</v>
      </c>
      <c r="K3131" s="240" t="s">
        <v>357</v>
      </c>
      <c r="L3131" s="240" t="s">
        <v>255</v>
      </c>
      <c r="M3131" s="240" t="s">
        <v>7085</v>
      </c>
      <c r="R3131" s="331">
        <v>8296</v>
      </c>
      <c r="AJ3131" s="198" t="str">
        <f t="shared" si="55"/>
        <v>QCA100</v>
      </c>
      <c r="AK3131" s="230">
        <v>2017</v>
      </c>
      <c r="AL3131" s="552" t="s">
        <v>6795</v>
      </c>
    </row>
    <row r="3132" spans="2:38" x14ac:dyDescent="0.2">
      <c r="B3132" s="280">
        <v>10325327</v>
      </c>
      <c r="C3132" s="280" t="s">
        <v>31</v>
      </c>
      <c r="D3132" s="280" t="s">
        <v>32</v>
      </c>
      <c r="E3132" s="280" t="s">
        <v>7083</v>
      </c>
      <c r="F3132" s="280">
        <v>207552</v>
      </c>
      <c r="G3132" s="280" t="s">
        <v>7084</v>
      </c>
      <c r="H3132" s="240" t="s">
        <v>35</v>
      </c>
      <c r="I3132" s="240">
        <v>200</v>
      </c>
      <c r="J3132" s="240" t="s">
        <v>486</v>
      </c>
      <c r="K3132" s="240" t="s">
        <v>553</v>
      </c>
      <c r="L3132" s="240" t="s">
        <v>255</v>
      </c>
      <c r="M3132" s="240" t="s">
        <v>7085</v>
      </c>
      <c r="R3132" s="331">
        <v>8297</v>
      </c>
      <c r="AJ3132" s="198" t="str">
        <f t="shared" si="55"/>
        <v>QAS300</v>
      </c>
      <c r="AK3132" s="230">
        <v>2017</v>
      </c>
      <c r="AL3132" s="552" t="s">
        <v>6795</v>
      </c>
    </row>
    <row r="3133" spans="2:38" x14ac:dyDescent="0.2">
      <c r="B3133" s="280">
        <v>10325328</v>
      </c>
      <c r="C3133" s="280" t="s">
        <v>31</v>
      </c>
      <c r="D3133" s="280" t="s">
        <v>32</v>
      </c>
      <c r="E3133" s="280" t="s">
        <v>7083</v>
      </c>
      <c r="F3133" s="280">
        <v>207552</v>
      </c>
      <c r="G3133" s="280" t="s">
        <v>7084</v>
      </c>
      <c r="H3133" s="240" t="s">
        <v>35</v>
      </c>
      <c r="I3133" s="240">
        <v>300</v>
      </c>
      <c r="J3133" s="240" t="s">
        <v>877</v>
      </c>
      <c r="K3133" s="240" t="s">
        <v>878</v>
      </c>
      <c r="L3133" s="240" t="s">
        <v>255</v>
      </c>
      <c r="M3133" s="240" t="s">
        <v>7085</v>
      </c>
      <c r="R3133" s="331">
        <v>8298</v>
      </c>
      <c r="AJ3133" s="198" t="str">
        <f t="shared" si="55"/>
        <v>QTF200</v>
      </c>
      <c r="AK3133" s="230">
        <v>2017</v>
      </c>
      <c r="AL3133" s="552" t="s">
        <v>6795</v>
      </c>
    </row>
    <row r="3134" spans="2:38" x14ac:dyDescent="0.2">
      <c r="B3134" s="280">
        <v>10325329</v>
      </c>
      <c r="C3134" s="280" t="s">
        <v>31</v>
      </c>
      <c r="D3134" s="280" t="s">
        <v>32</v>
      </c>
      <c r="E3134" s="280" t="s">
        <v>7083</v>
      </c>
      <c r="F3134" s="280">
        <v>207552</v>
      </c>
      <c r="G3134" s="280" t="s">
        <v>7084</v>
      </c>
      <c r="H3134" s="240" t="s">
        <v>35</v>
      </c>
      <c r="I3134" s="240">
        <v>400</v>
      </c>
      <c r="J3134" s="240" t="s">
        <v>486</v>
      </c>
      <c r="K3134" s="240" t="s">
        <v>553</v>
      </c>
      <c r="L3134" s="240" t="s">
        <v>255</v>
      </c>
      <c r="M3134" s="240" t="s">
        <v>7085</v>
      </c>
      <c r="R3134" s="331">
        <v>8299</v>
      </c>
      <c r="AJ3134" s="198" t="str">
        <f t="shared" si="55"/>
        <v>QAS300</v>
      </c>
      <c r="AK3134" s="230">
        <v>2017</v>
      </c>
      <c r="AL3134" s="552" t="s">
        <v>6795</v>
      </c>
    </row>
    <row r="3135" spans="2:38" x14ac:dyDescent="0.2">
      <c r="B3135" s="240">
        <v>10325115</v>
      </c>
      <c r="C3135" s="240" t="s">
        <v>31</v>
      </c>
      <c r="D3135" s="240" t="s">
        <v>32</v>
      </c>
      <c r="E3135" s="240">
        <v>6300000488</v>
      </c>
      <c r="F3135" s="240" t="s">
        <v>7086</v>
      </c>
      <c r="G3135" s="240" t="s">
        <v>7087</v>
      </c>
      <c r="H3135" s="240" t="s">
        <v>35</v>
      </c>
      <c r="I3135" s="240">
        <v>42000</v>
      </c>
      <c r="J3135" s="240" t="s">
        <v>7088</v>
      </c>
      <c r="K3135" s="240" t="s">
        <v>7089</v>
      </c>
      <c r="L3135" s="240" t="s">
        <v>39</v>
      </c>
      <c r="M3135" s="240" t="s">
        <v>6967</v>
      </c>
      <c r="N3135" s="192" t="s">
        <v>3301</v>
      </c>
      <c r="Q3135" s="240" t="s">
        <v>7701</v>
      </c>
      <c r="R3135" s="331">
        <v>8300</v>
      </c>
      <c r="AJ3135" s="198" t="str">
        <f t="shared" si="55"/>
        <v>-</v>
      </c>
      <c r="AK3135" s="230">
        <v>2017</v>
      </c>
      <c r="AL3135" s="552" t="s">
        <v>6795</v>
      </c>
    </row>
    <row r="3136" spans="2:38" x14ac:dyDescent="0.2">
      <c r="B3136" s="240">
        <v>10319158</v>
      </c>
      <c r="C3136" s="240" t="s">
        <v>31</v>
      </c>
      <c r="D3136" s="240" t="s">
        <v>32</v>
      </c>
      <c r="E3136" s="240" t="s">
        <v>7042</v>
      </c>
      <c r="F3136" s="240">
        <v>402299</v>
      </c>
      <c r="G3136" s="240" t="s">
        <v>1787</v>
      </c>
      <c r="H3136" s="240" t="s">
        <v>308</v>
      </c>
      <c r="I3136" s="240">
        <v>12900</v>
      </c>
      <c r="J3136" s="240" t="s">
        <v>4302</v>
      </c>
      <c r="K3136" s="240" t="s">
        <v>950</v>
      </c>
      <c r="L3136" s="240" t="s">
        <v>39</v>
      </c>
      <c r="M3136" s="240" t="s">
        <v>7036</v>
      </c>
      <c r="N3136" s="192" t="s">
        <v>3301</v>
      </c>
      <c r="Q3136" s="240" t="s">
        <v>7689</v>
      </c>
      <c r="R3136" s="331">
        <v>8301</v>
      </c>
      <c r="AJ3136" s="198" t="str">
        <f t="shared" si="55"/>
        <v>-</v>
      </c>
      <c r="AK3136" s="230">
        <v>2017</v>
      </c>
      <c r="AL3136" s="552" t="s">
        <v>6795</v>
      </c>
    </row>
    <row r="3137" spans="2:38" x14ac:dyDescent="0.2">
      <c r="B3137" s="240" t="s">
        <v>7090</v>
      </c>
      <c r="C3137" s="240" t="s">
        <v>31</v>
      </c>
      <c r="D3137" s="240" t="s">
        <v>1242</v>
      </c>
      <c r="E3137" s="240" t="s">
        <v>7091</v>
      </c>
      <c r="F3137" s="240">
        <v>418056</v>
      </c>
      <c r="G3137" s="240" t="s">
        <v>7092</v>
      </c>
      <c r="H3137" s="240" t="s">
        <v>308</v>
      </c>
      <c r="I3137" s="240">
        <v>17600</v>
      </c>
      <c r="J3137" s="240" t="s">
        <v>5650</v>
      </c>
      <c r="K3137" s="240" t="s">
        <v>5651</v>
      </c>
      <c r="L3137" s="240" t="s">
        <v>39</v>
      </c>
      <c r="M3137" s="240" t="s">
        <v>7039</v>
      </c>
      <c r="N3137" s="192" t="s">
        <v>6657</v>
      </c>
      <c r="Q3137" s="240" t="s">
        <v>7690</v>
      </c>
      <c r="R3137" s="331">
        <v>8302</v>
      </c>
      <c r="AJ3137" s="198" t="str">
        <f t="shared" si="55"/>
        <v>-</v>
      </c>
      <c r="AK3137" s="230">
        <v>2017</v>
      </c>
      <c r="AL3137" s="552" t="s">
        <v>6795</v>
      </c>
    </row>
    <row r="3138" spans="2:38" x14ac:dyDescent="0.2">
      <c r="B3138" s="240">
        <v>10323428</v>
      </c>
      <c r="C3138" s="240" t="s">
        <v>31</v>
      </c>
      <c r="D3138" s="240" t="s">
        <v>1242</v>
      </c>
      <c r="E3138" s="240" t="s">
        <v>7091</v>
      </c>
      <c r="F3138" s="240">
        <v>418056</v>
      </c>
      <c r="G3138" s="240" t="s">
        <v>7092</v>
      </c>
      <c r="H3138" s="240" t="s">
        <v>308</v>
      </c>
      <c r="I3138" s="240">
        <v>25100</v>
      </c>
      <c r="J3138" s="240" t="s">
        <v>496</v>
      </c>
      <c r="K3138" s="240" t="s">
        <v>7093</v>
      </c>
      <c r="L3138" s="240" t="s">
        <v>39</v>
      </c>
      <c r="M3138" s="240" t="s">
        <v>7039</v>
      </c>
      <c r="N3138" s="192" t="s">
        <v>3301</v>
      </c>
      <c r="Q3138" s="240" t="s">
        <v>7691</v>
      </c>
      <c r="R3138" s="331">
        <v>8303</v>
      </c>
      <c r="AJ3138" s="198" t="str">
        <f t="shared" si="55"/>
        <v>-</v>
      </c>
      <c r="AK3138" s="230">
        <v>2017</v>
      </c>
      <c r="AL3138" s="552" t="s">
        <v>6795</v>
      </c>
    </row>
    <row r="3139" spans="2:38" x14ac:dyDescent="0.2">
      <c r="B3139" s="240" t="s">
        <v>7094</v>
      </c>
      <c r="C3139" s="240" t="s">
        <v>31</v>
      </c>
      <c r="D3139" s="240" t="s">
        <v>1242</v>
      </c>
      <c r="E3139" s="240" t="s">
        <v>7091</v>
      </c>
      <c r="F3139" s="240">
        <v>418056</v>
      </c>
      <c r="G3139" s="240" t="s">
        <v>7092</v>
      </c>
      <c r="H3139" s="240" t="s">
        <v>308</v>
      </c>
      <c r="I3139" s="240">
        <v>45601</v>
      </c>
      <c r="J3139" s="240" t="s">
        <v>5650</v>
      </c>
      <c r="K3139" s="240" t="s">
        <v>5651</v>
      </c>
      <c r="L3139" s="240" t="s">
        <v>39</v>
      </c>
      <c r="M3139" s="240" t="s">
        <v>7039</v>
      </c>
      <c r="N3139" s="192" t="s">
        <v>6657</v>
      </c>
      <c r="Q3139" s="240" t="s">
        <v>7690</v>
      </c>
      <c r="R3139" s="331">
        <v>8304</v>
      </c>
      <c r="AJ3139" s="198" t="str">
        <f t="shared" si="55"/>
        <v>-</v>
      </c>
      <c r="AK3139" s="230">
        <v>2017</v>
      </c>
      <c r="AL3139" s="552" t="s">
        <v>6795</v>
      </c>
    </row>
    <row r="3140" spans="2:38" x14ac:dyDescent="0.2">
      <c r="B3140" s="240">
        <v>10319862</v>
      </c>
      <c r="C3140" s="240" t="s">
        <v>31</v>
      </c>
      <c r="D3140" s="240" t="s">
        <v>32</v>
      </c>
      <c r="E3140" s="240" t="s">
        <v>7095</v>
      </c>
      <c r="F3140" s="240">
        <v>411751</v>
      </c>
      <c r="G3140" s="240" t="s">
        <v>526</v>
      </c>
      <c r="H3140" s="240" t="s">
        <v>527</v>
      </c>
      <c r="I3140" s="240">
        <v>1100</v>
      </c>
      <c r="J3140" s="240" t="s">
        <v>367</v>
      </c>
      <c r="K3140" s="240" t="s">
        <v>375</v>
      </c>
      <c r="L3140" s="240" t="s">
        <v>39</v>
      </c>
      <c r="M3140" s="240" t="s">
        <v>7039</v>
      </c>
      <c r="N3140" s="192" t="s">
        <v>7202</v>
      </c>
      <c r="Q3140" s="240" t="s">
        <v>7574</v>
      </c>
      <c r="R3140" s="331">
        <v>8305</v>
      </c>
      <c r="AJ3140" s="198" t="str">
        <f t="shared" si="55"/>
        <v>-</v>
      </c>
      <c r="AK3140" s="230">
        <v>2017</v>
      </c>
      <c r="AL3140" s="552" t="s">
        <v>6795</v>
      </c>
    </row>
    <row r="3141" spans="2:38" x14ac:dyDescent="0.2">
      <c r="B3141" s="240">
        <v>10312008</v>
      </c>
      <c r="C3141" s="240" t="s">
        <v>31</v>
      </c>
      <c r="D3141" s="240" t="s">
        <v>32</v>
      </c>
      <c r="E3141" s="240" t="s">
        <v>7007</v>
      </c>
      <c r="F3141" s="240">
        <v>418988</v>
      </c>
      <c r="G3141" s="240" t="s">
        <v>7008</v>
      </c>
      <c r="H3141" s="240" t="s">
        <v>556</v>
      </c>
      <c r="I3141" s="240">
        <v>17400</v>
      </c>
      <c r="J3141" s="240" t="s">
        <v>207</v>
      </c>
      <c r="K3141" s="240" t="s">
        <v>3422</v>
      </c>
      <c r="L3141" s="240" t="s">
        <v>39</v>
      </c>
      <c r="M3141" s="240" t="s">
        <v>7039</v>
      </c>
      <c r="N3141" s="192" t="s">
        <v>7193</v>
      </c>
      <c r="Q3141" s="240" t="s">
        <v>7718</v>
      </c>
      <c r="R3141" s="331">
        <v>8306</v>
      </c>
      <c r="AJ3141" s="198" t="str">
        <f t="shared" si="55"/>
        <v>-</v>
      </c>
      <c r="AK3141" s="230">
        <v>2017</v>
      </c>
      <c r="AL3141" s="552" t="s">
        <v>6795</v>
      </c>
    </row>
    <row r="3142" spans="2:38" x14ac:dyDescent="0.2">
      <c r="B3142" s="240">
        <v>10311558</v>
      </c>
      <c r="C3142" s="240" t="s">
        <v>31</v>
      </c>
      <c r="D3142" s="240" t="s">
        <v>32</v>
      </c>
      <c r="E3142" s="240" t="s">
        <v>7007</v>
      </c>
      <c r="F3142" s="240">
        <v>418988</v>
      </c>
      <c r="G3142" s="240" t="s">
        <v>7008</v>
      </c>
      <c r="H3142" s="240" t="s">
        <v>556</v>
      </c>
      <c r="I3142" s="240">
        <v>20700</v>
      </c>
      <c r="J3142" s="240" t="s">
        <v>546</v>
      </c>
      <c r="K3142" s="240" t="s">
        <v>699</v>
      </c>
      <c r="L3142" s="240" t="s">
        <v>39</v>
      </c>
      <c r="M3142" s="240" t="s">
        <v>7039</v>
      </c>
      <c r="N3142" s="192" t="s">
        <v>3301</v>
      </c>
      <c r="Q3142" s="240" t="s">
        <v>7579</v>
      </c>
      <c r="R3142" s="331">
        <v>8307</v>
      </c>
      <c r="AJ3142" s="198" t="str">
        <f t="shared" si="55"/>
        <v>-</v>
      </c>
      <c r="AK3142" s="230">
        <v>2017</v>
      </c>
      <c r="AL3142" s="552" t="s">
        <v>6795</v>
      </c>
    </row>
    <row r="3143" spans="2:38" x14ac:dyDescent="0.2">
      <c r="B3143" s="240">
        <v>10312011</v>
      </c>
      <c r="C3143" s="240" t="s">
        <v>31</v>
      </c>
      <c r="D3143" s="240" t="s">
        <v>32</v>
      </c>
      <c r="E3143" s="240" t="s">
        <v>7007</v>
      </c>
      <c r="F3143" s="240">
        <v>418988</v>
      </c>
      <c r="G3143" s="240" t="s">
        <v>7008</v>
      </c>
      <c r="H3143" s="240" t="s">
        <v>556</v>
      </c>
      <c r="I3143" s="240">
        <v>31100</v>
      </c>
      <c r="J3143" s="240" t="s">
        <v>290</v>
      </c>
      <c r="K3143" s="240" t="s">
        <v>413</v>
      </c>
      <c r="L3143" s="240" t="s">
        <v>39</v>
      </c>
      <c r="M3143" s="240" t="s">
        <v>7039</v>
      </c>
      <c r="N3143" s="192" t="s">
        <v>7195</v>
      </c>
      <c r="Q3143" s="240" t="s">
        <v>7643</v>
      </c>
      <c r="R3143" s="331">
        <v>8308</v>
      </c>
      <c r="AJ3143" s="198" t="str">
        <f t="shared" si="55"/>
        <v>-</v>
      </c>
      <c r="AK3143" s="230">
        <v>2017</v>
      </c>
      <c r="AL3143" s="552" t="s">
        <v>6795</v>
      </c>
    </row>
    <row r="3144" spans="2:38" x14ac:dyDescent="0.2">
      <c r="B3144" s="240">
        <v>10311597</v>
      </c>
      <c r="C3144" s="240" t="s">
        <v>31</v>
      </c>
      <c r="D3144" s="240" t="s">
        <v>32</v>
      </c>
      <c r="E3144" s="240" t="s">
        <v>7007</v>
      </c>
      <c r="F3144" s="240">
        <v>418988</v>
      </c>
      <c r="G3144" s="240" t="s">
        <v>7008</v>
      </c>
      <c r="H3144" s="240" t="s">
        <v>556</v>
      </c>
      <c r="I3144" s="240">
        <v>38000</v>
      </c>
      <c r="J3144" s="240" t="s">
        <v>491</v>
      </c>
      <c r="K3144" s="240" t="s">
        <v>549</v>
      </c>
      <c r="L3144" s="240" t="s">
        <v>39</v>
      </c>
      <c r="M3144" s="240" t="s">
        <v>7039</v>
      </c>
      <c r="N3144" s="192" t="s">
        <v>3301</v>
      </c>
      <c r="Q3144" s="240" t="s">
        <v>7578</v>
      </c>
      <c r="R3144" s="331">
        <v>8309</v>
      </c>
      <c r="AJ3144" s="198" t="str">
        <f t="shared" si="55"/>
        <v>-</v>
      </c>
      <c r="AK3144" s="230">
        <v>2017</v>
      </c>
      <c r="AL3144" s="552" t="s">
        <v>6795</v>
      </c>
    </row>
    <row r="3145" spans="2:38" x14ac:dyDescent="0.2">
      <c r="B3145" s="240">
        <v>10312026</v>
      </c>
      <c r="C3145" s="240" t="s">
        <v>31</v>
      </c>
      <c r="D3145" s="240" t="s">
        <v>32</v>
      </c>
      <c r="E3145" s="240" t="s">
        <v>7007</v>
      </c>
      <c r="F3145" s="240">
        <v>418988</v>
      </c>
      <c r="G3145" s="240" t="s">
        <v>7008</v>
      </c>
      <c r="H3145" s="240" t="s">
        <v>556</v>
      </c>
      <c r="I3145" s="240">
        <v>46000</v>
      </c>
      <c r="J3145" s="240" t="s">
        <v>4302</v>
      </c>
      <c r="K3145" s="240" t="s">
        <v>950</v>
      </c>
      <c r="L3145" s="240" t="s">
        <v>39</v>
      </c>
      <c r="M3145" s="240" t="s">
        <v>7039</v>
      </c>
      <c r="N3145" s="192" t="s">
        <v>3301</v>
      </c>
      <c r="Q3145" s="240" t="s">
        <v>7716</v>
      </c>
      <c r="R3145" s="331">
        <v>8310</v>
      </c>
      <c r="AJ3145" s="198" t="str">
        <f t="shared" si="55"/>
        <v>-</v>
      </c>
      <c r="AK3145" s="230">
        <v>2017</v>
      </c>
      <c r="AL3145" s="552" t="s">
        <v>6795</v>
      </c>
    </row>
    <row r="3146" spans="2:38" x14ac:dyDescent="0.2">
      <c r="B3146" s="240">
        <v>10312025</v>
      </c>
      <c r="C3146" s="240" t="s">
        <v>31</v>
      </c>
      <c r="D3146" s="240" t="s">
        <v>32</v>
      </c>
      <c r="E3146" s="240" t="s">
        <v>7007</v>
      </c>
      <c r="F3146" s="240">
        <v>418988</v>
      </c>
      <c r="G3146" s="240" t="s">
        <v>7008</v>
      </c>
      <c r="H3146" s="240" t="s">
        <v>556</v>
      </c>
      <c r="I3146" s="240">
        <v>51500</v>
      </c>
      <c r="J3146" s="240" t="s">
        <v>4309</v>
      </c>
      <c r="K3146" s="240" t="s">
        <v>445</v>
      </c>
      <c r="L3146" s="240" t="s">
        <v>39</v>
      </c>
      <c r="M3146" s="240" t="s">
        <v>7039</v>
      </c>
      <c r="N3146" s="192" t="s">
        <v>6657</v>
      </c>
      <c r="Q3146" s="240" t="s">
        <v>7717</v>
      </c>
      <c r="R3146" s="331">
        <v>8311</v>
      </c>
      <c r="AJ3146" s="198" t="str">
        <f t="shared" si="55"/>
        <v>-</v>
      </c>
      <c r="AK3146" s="230">
        <v>2017</v>
      </c>
      <c r="AL3146" s="552" t="s">
        <v>6795</v>
      </c>
    </row>
    <row r="3147" spans="2:38" x14ac:dyDescent="0.2">
      <c r="B3147" s="240">
        <v>10311730</v>
      </c>
      <c r="C3147" s="240" t="s">
        <v>31</v>
      </c>
      <c r="D3147" s="240" t="s">
        <v>32</v>
      </c>
      <c r="E3147" s="240" t="s">
        <v>7007</v>
      </c>
      <c r="F3147" s="240">
        <v>418988</v>
      </c>
      <c r="G3147" s="240" t="s">
        <v>7008</v>
      </c>
      <c r="H3147" s="240" t="s">
        <v>556</v>
      </c>
      <c r="I3147" s="240">
        <v>78500</v>
      </c>
      <c r="J3147" s="240" t="s">
        <v>486</v>
      </c>
      <c r="K3147" s="240" t="s">
        <v>553</v>
      </c>
      <c r="L3147" s="240" t="s">
        <v>39</v>
      </c>
      <c r="M3147" s="240" t="s">
        <v>7039</v>
      </c>
      <c r="N3147" s="192" t="s">
        <v>3301</v>
      </c>
      <c r="Q3147" s="240" t="s">
        <v>7700</v>
      </c>
      <c r="R3147" s="331">
        <v>8312</v>
      </c>
      <c r="AJ3147" s="198" t="str">
        <f t="shared" si="55"/>
        <v>-</v>
      </c>
      <c r="AK3147" s="230">
        <v>2017</v>
      </c>
      <c r="AL3147" s="552" t="s">
        <v>6795</v>
      </c>
    </row>
    <row r="3148" spans="2:38" x14ac:dyDescent="0.2">
      <c r="B3148" s="240">
        <v>10322990</v>
      </c>
      <c r="C3148" s="240" t="s">
        <v>31</v>
      </c>
      <c r="D3148" s="240" t="s">
        <v>32</v>
      </c>
      <c r="E3148" s="240" t="s">
        <v>7096</v>
      </c>
      <c r="F3148" s="240">
        <v>209365</v>
      </c>
      <c r="G3148" s="240" t="s">
        <v>7097</v>
      </c>
      <c r="H3148" s="240" t="s">
        <v>35</v>
      </c>
      <c r="I3148" s="240">
        <v>1002</v>
      </c>
      <c r="J3148" s="240" t="s">
        <v>474</v>
      </c>
      <c r="K3148" s="240" t="s">
        <v>3601</v>
      </c>
      <c r="L3148" s="240" t="s">
        <v>39</v>
      </c>
      <c r="M3148" s="240" t="s">
        <v>7040</v>
      </c>
      <c r="N3148" s="192" t="s">
        <v>3301</v>
      </c>
      <c r="Q3148" s="240" t="s">
        <v>7636</v>
      </c>
      <c r="R3148" s="331">
        <v>8313</v>
      </c>
      <c r="AJ3148" s="198" t="str">
        <f t="shared" si="55"/>
        <v>-</v>
      </c>
      <c r="AK3148" s="230">
        <v>2017</v>
      </c>
      <c r="AL3148" s="552" t="s">
        <v>6795</v>
      </c>
    </row>
    <row r="3149" spans="2:38" x14ac:dyDescent="0.2">
      <c r="B3149" s="240">
        <v>10312555</v>
      </c>
      <c r="C3149" s="240" t="s">
        <v>31</v>
      </c>
      <c r="D3149" s="240" t="s">
        <v>32</v>
      </c>
      <c r="E3149" s="240" t="s">
        <v>6983</v>
      </c>
      <c r="F3149" s="240">
        <v>801752</v>
      </c>
      <c r="G3149" s="240" t="s">
        <v>6984</v>
      </c>
      <c r="H3149" s="240" t="s">
        <v>556</v>
      </c>
      <c r="I3149" s="240">
        <v>31100</v>
      </c>
      <c r="J3149" s="240" t="s">
        <v>290</v>
      </c>
      <c r="K3149" s="240" t="s">
        <v>413</v>
      </c>
      <c r="L3149" s="240" t="s">
        <v>39</v>
      </c>
      <c r="M3149" s="240" t="s">
        <v>7040</v>
      </c>
      <c r="N3149" s="192" t="s">
        <v>7193</v>
      </c>
      <c r="Q3149" s="240" t="s">
        <v>7223</v>
      </c>
      <c r="R3149" s="331">
        <v>8314</v>
      </c>
      <c r="AJ3149" s="198" t="str">
        <f t="shared" si="55"/>
        <v>-</v>
      </c>
      <c r="AK3149" s="230">
        <v>2017</v>
      </c>
      <c r="AL3149" s="552" t="s">
        <v>6795</v>
      </c>
    </row>
    <row r="3150" spans="2:38" x14ac:dyDescent="0.2">
      <c r="B3150" s="240">
        <v>10312573</v>
      </c>
      <c r="C3150" s="240" t="s">
        <v>31</v>
      </c>
      <c r="D3150" s="240" t="s">
        <v>32</v>
      </c>
      <c r="E3150" s="240" t="s">
        <v>6983</v>
      </c>
      <c r="F3150" s="240">
        <v>801752</v>
      </c>
      <c r="G3150" s="240" t="s">
        <v>6984</v>
      </c>
      <c r="H3150" s="240" t="s">
        <v>556</v>
      </c>
      <c r="I3150" s="240">
        <v>51500</v>
      </c>
      <c r="J3150" s="240" t="s">
        <v>4309</v>
      </c>
      <c r="K3150" s="240" t="s">
        <v>445</v>
      </c>
      <c r="L3150" s="240" t="s">
        <v>39</v>
      </c>
      <c r="M3150" s="240" t="s">
        <v>7040</v>
      </c>
      <c r="N3150" s="192" t="s">
        <v>6657</v>
      </c>
      <c r="Q3150" s="240" t="s">
        <v>7687</v>
      </c>
      <c r="R3150" s="331">
        <v>8315</v>
      </c>
      <c r="AJ3150" s="198" t="str">
        <f t="shared" si="55"/>
        <v>-</v>
      </c>
      <c r="AK3150" s="230">
        <v>2017</v>
      </c>
      <c r="AL3150" s="552" t="s">
        <v>6795</v>
      </c>
    </row>
    <row r="3151" spans="2:38" x14ac:dyDescent="0.2">
      <c r="B3151" s="240">
        <v>10324202</v>
      </c>
      <c r="C3151" s="240" t="s">
        <v>31</v>
      </c>
      <c r="D3151" s="240" t="s">
        <v>32</v>
      </c>
      <c r="E3151" s="240" t="s">
        <v>6892</v>
      </c>
      <c r="F3151" s="240">
        <v>411772</v>
      </c>
      <c r="G3151" s="240" t="s">
        <v>6893</v>
      </c>
      <c r="H3151" s="240" t="s">
        <v>556</v>
      </c>
      <c r="I3151" s="240">
        <v>23501</v>
      </c>
      <c r="J3151" s="240" t="s">
        <v>491</v>
      </c>
      <c r="K3151" s="240" t="s">
        <v>549</v>
      </c>
      <c r="L3151" s="240" t="s">
        <v>39</v>
      </c>
      <c r="M3151" s="240" t="s">
        <v>7040</v>
      </c>
      <c r="N3151" s="192" t="s">
        <v>3301</v>
      </c>
      <c r="Q3151" s="240" t="s">
        <v>7696</v>
      </c>
      <c r="R3151" s="331">
        <v>8316</v>
      </c>
      <c r="AJ3151" s="198" t="str">
        <f t="shared" si="55"/>
        <v>-</v>
      </c>
      <c r="AK3151" s="230">
        <v>2017</v>
      </c>
      <c r="AL3151" s="552" t="s">
        <v>6795</v>
      </c>
    </row>
    <row r="3152" spans="2:38" x14ac:dyDescent="0.2">
      <c r="B3152" s="240">
        <v>10313348</v>
      </c>
      <c r="C3152" s="240" t="s">
        <v>31</v>
      </c>
      <c r="D3152" s="240" t="s">
        <v>32</v>
      </c>
      <c r="E3152" s="240" t="s">
        <v>6892</v>
      </c>
      <c r="F3152" s="240">
        <v>411772</v>
      </c>
      <c r="G3152" s="240" t="s">
        <v>6893</v>
      </c>
      <c r="H3152" s="240" t="s">
        <v>556</v>
      </c>
      <c r="I3152" s="240">
        <v>33100</v>
      </c>
      <c r="J3152" s="240" t="s">
        <v>4302</v>
      </c>
      <c r="K3152" s="240" t="s">
        <v>950</v>
      </c>
      <c r="L3152" s="240" t="s">
        <v>39</v>
      </c>
      <c r="M3152" s="240" t="s">
        <v>7040</v>
      </c>
      <c r="N3152" s="192" t="s">
        <v>3301</v>
      </c>
      <c r="Q3152" s="240" t="s">
        <v>7634</v>
      </c>
      <c r="R3152" s="331">
        <v>8317</v>
      </c>
      <c r="AJ3152" s="198" t="str">
        <f t="shared" si="55"/>
        <v>-</v>
      </c>
      <c r="AK3152" s="230">
        <v>2017</v>
      </c>
      <c r="AL3152" s="552" t="s">
        <v>6795</v>
      </c>
    </row>
    <row r="3153" spans="2:38" x14ac:dyDescent="0.2">
      <c r="B3153" s="240">
        <v>10313349</v>
      </c>
      <c r="C3153" s="240" t="s">
        <v>31</v>
      </c>
      <c r="D3153" s="240" t="s">
        <v>32</v>
      </c>
      <c r="E3153" s="240" t="s">
        <v>6892</v>
      </c>
      <c r="F3153" s="240">
        <v>411772</v>
      </c>
      <c r="G3153" s="240" t="s">
        <v>6893</v>
      </c>
      <c r="H3153" s="240" t="s">
        <v>556</v>
      </c>
      <c r="I3153" s="240">
        <v>41100</v>
      </c>
      <c r="J3153" s="240" t="s">
        <v>4309</v>
      </c>
      <c r="K3153" s="240" t="s">
        <v>445</v>
      </c>
      <c r="L3153" s="240" t="s">
        <v>39</v>
      </c>
      <c r="M3153" s="240" t="s">
        <v>7040</v>
      </c>
      <c r="N3153" s="192" t="s">
        <v>6657</v>
      </c>
      <c r="Q3153" s="240" t="s">
        <v>7641</v>
      </c>
      <c r="R3153" s="331">
        <v>8318</v>
      </c>
      <c r="AJ3153" s="198" t="str">
        <f t="shared" si="55"/>
        <v>-</v>
      </c>
      <c r="AK3153" s="230">
        <v>2017</v>
      </c>
      <c r="AL3153" s="552" t="s">
        <v>6795</v>
      </c>
    </row>
    <row r="3154" spans="2:38" x14ac:dyDescent="0.2">
      <c r="B3154" s="240">
        <v>10315354</v>
      </c>
      <c r="C3154" s="240" t="s">
        <v>31</v>
      </c>
      <c r="D3154" s="240" t="s">
        <v>1242</v>
      </c>
      <c r="E3154" s="240" t="s">
        <v>7091</v>
      </c>
      <c r="F3154" s="240">
        <v>418056</v>
      </c>
      <c r="G3154" s="240" t="s">
        <v>7092</v>
      </c>
      <c r="H3154" s="240" t="s">
        <v>308</v>
      </c>
      <c r="I3154" s="240">
        <v>700</v>
      </c>
      <c r="J3154" s="240" t="s">
        <v>474</v>
      </c>
      <c r="K3154" s="240" t="s">
        <v>1363</v>
      </c>
      <c r="L3154" s="240" t="s">
        <v>39</v>
      </c>
      <c r="M3154" s="240" t="s">
        <v>7098</v>
      </c>
      <c r="N3154" s="192" t="s">
        <v>3301</v>
      </c>
      <c r="Q3154" s="240" t="s">
        <v>7688</v>
      </c>
      <c r="R3154" s="331">
        <v>8319</v>
      </c>
      <c r="AJ3154" s="198" t="str">
        <f t="shared" si="55"/>
        <v>-</v>
      </c>
      <c r="AK3154" s="230">
        <v>2017</v>
      </c>
      <c r="AL3154" s="552" t="s">
        <v>6795</v>
      </c>
    </row>
    <row r="3155" spans="2:38" x14ac:dyDescent="0.2">
      <c r="B3155" s="240">
        <v>10326898</v>
      </c>
      <c r="C3155" s="240" t="s">
        <v>31</v>
      </c>
      <c r="D3155" s="240" t="s">
        <v>1242</v>
      </c>
      <c r="E3155" s="240" t="s">
        <v>7091</v>
      </c>
      <c r="F3155" s="240">
        <v>418056</v>
      </c>
      <c r="G3155" s="240" t="s">
        <v>7092</v>
      </c>
      <c r="H3155" s="240" t="s">
        <v>308</v>
      </c>
      <c r="I3155" s="240">
        <v>45210</v>
      </c>
      <c r="J3155" s="240" t="s">
        <v>486</v>
      </c>
      <c r="K3155" s="240" t="s">
        <v>1363</v>
      </c>
      <c r="L3155" s="240" t="s">
        <v>39</v>
      </c>
      <c r="M3155" s="240" t="s">
        <v>7098</v>
      </c>
      <c r="N3155" s="192" t="s">
        <v>7204</v>
      </c>
      <c r="Q3155" s="240" t="s">
        <v>7698</v>
      </c>
      <c r="R3155" s="331">
        <v>8320</v>
      </c>
      <c r="AJ3155" s="198" t="str">
        <f t="shared" si="55"/>
        <v>-</v>
      </c>
      <c r="AK3155" s="230">
        <v>2017</v>
      </c>
      <c r="AL3155" s="552" t="s">
        <v>6795</v>
      </c>
    </row>
    <row r="3156" spans="2:38" x14ac:dyDescent="0.2">
      <c r="B3156" s="240">
        <v>10326180</v>
      </c>
      <c r="C3156" s="240" t="s">
        <v>31</v>
      </c>
      <c r="D3156" s="240" t="s">
        <v>32</v>
      </c>
      <c r="E3156" s="240" t="s">
        <v>7099</v>
      </c>
      <c r="F3156" s="240">
        <v>408668</v>
      </c>
      <c r="G3156" s="240" t="s">
        <v>3351</v>
      </c>
      <c r="H3156" s="240" t="s">
        <v>308</v>
      </c>
      <c r="I3156" s="240">
        <v>34900</v>
      </c>
      <c r="J3156" s="240" t="s">
        <v>367</v>
      </c>
      <c r="K3156" s="240" t="s">
        <v>375</v>
      </c>
      <c r="L3156" s="240" t="s">
        <v>39</v>
      </c>
      <c r="M3156" s="240" t="s">
        <v>7098</v>
      </c>
      <c r="N3156" s="192" t="s">
        <v>6651</v>
      </c>
      <c r="Q3156" s="240" t="s">
        <v>7509</v>
      </c>
      <c r="R3156" s="331">
        <v>8321</v>
      </c>
      <c r="AJ3156" s="198" t="str">
        <f t="shared" si="55"/>
        <v>-</v>
      </c>
      <c r="AK3156" s="230">
        <v>2017</v>
      </c>
      <c r="AL3156" s="552" t="s">
        <v>6795</v>
      </c>
    </row>
    <row r="3157" spans="2:38" x14ac:dyDescent="0.2">
      <c r="B3157" s="240">
        <v>10320936</v>
      </c>
      <c r="C3157" s="240" t="s">
        <v>31</v>
      </c>
      <c r="D3157" s="240" t="s">
        <v>32</v>
      </c>
      <c r="E3157" s="240" t="s">
        <v>7100</v>
      </c>
      <c r="F3157" s="240">
        <v>403747</v>
      </c>
      <c r="G3157" s="240" t="s">
        <v>7101</v>
      </c>
      <c r="H3157" s="240" t="s">
        <v>2398</v>
      </c>
      <c r="I3157" s="240">
        <v>600</v>
      </c>
      <c r="J3157" s="240" t="s">
        <v>1143</v>
      </c>
      <c r="K3157" s="240" t="s">
        <v>1144</v>
      </c>
      <c r="L3157" s="240" t="s">
        <v>39</v>
      </c>
      <c r="M3157" s="240" t="s">
        <v>7098</v>
      </c>
      <c r="N3157" s="192" t="s">
        <v>3301</v>
      </c>
      <c r="Q3157" s="240" t="s">
        <v>9448</v>
      </c>
      <c r="R3157" s="331">
        <v>8322</v>
      </c>
      <c r="AJ3157" s="198" t="str">
        <f t="shared" si="55"/>
        <v>-</v>
      </c>
      <c r="AK3157" s="230">
        <v>2017</v>
      </c>
      <c r="AL3157" s="552" t="s">
        <v>6795</v>
      </c>
    </row>
    <row r="3158" spans="2:38" x14ac:dyDescent="0.2">
      <c r="B3158" s="240">
        <v>10320940</v>
      </c>
      <c r="C3158" s="240" t="s">
        <v>31</v>
      </c>
      <c r="D3158" s="240" t="s">
        <v>32</v>
      </c>
      <c r="E3158" s="240" t="s">
        <v>7100</v>
      </c>
      <c r="F3158" s="240">
        <v>403747</v>
      </c>
      <c r="G3158" s="240" t="s">
        <v>7101</v>
      </c>
      <c r="H3158" s="240" t="s">
        <v>2398</v>
      </c>
      <c r="I3158" s="240">
        <v>20600</v>
      </c>
      <c r="J3158" s="240" t="s">
        <v>1143</v>
      </c>
      <c r="K3158" s="240" t="s">
        <v>1144</v>
      </c>
      <c r="L3158" s="240" t="s">
        <v>39</v>
      </c>
      <c r="M3158" s="240" t="s">
        <v>7098</v>
      </c>
      <c r="N3158" s="192" t="s">
        <v>3301</v>
      </c>
      <c r="Q3158" s="240" t="s">
        <v>7633</v>
      </c>
      <c r="R3158" s="331">
        <v>8323</v>
      </c>
      <c r="AJ3158" s="198" t="str">
        <f t="shared" si="55"/>
        <v>-</v>
      </c>
      <c r="AK3158" s="230">
        <v>2017</v>
      </c>
      <c r="AL3158" s="552" t="s">
        <v>6795</v>
      </c>
    </row>
    <row r="3159" spans="2:38" x14ac:dyDescent="0.2">
      <c r="B3159" s="240">
        <v>10320483</v>
      </c>
      <c r="C3159" s="240" t="s">
        <v>31</v>
      </c>
      <c r="D3159" s="240" t="s">
        <v>32</v>
      </c>
      <c r="E3159" s="240" t="s">
        <v>6892</v>
      </c>
      <c r="F3159" s="240">
        <v>411772</v>
      </c>
      <c r="G3159" s="240" t="s">
        <v>6893</v>
      </c>
      <c r="H3159" s="240" t="s">
        <v>556</v>
      </c>
      <c r="I3159" s="240">
        <v>701</v>
      </c>
      <c r="J3159" s="240" t="s">
        <v>835</v>
      </c>
      <c r="K3159" s="240" t="s">
        <v>1412</v>
      </c>
      <c r="L3159" s="240" t="s">
        <v>39</v>
      </c>
      <c r="M3159" s="240" t="s">
        <v>7098</v>
      </c>
      <c r="N3159" s="192" t="s">
        <v>3301</v>
      </c>
      <c r="Q3159" s="240" t="s">
        <v>7694</v>
      </c>
      <c r="R3159" s="331">
        <v>8324</v>
      </c>
      <c r="AJ3159" s="198" t="str">
        <f t="shared" si="55"/>
        <v>-</v>
      </c>
      <c r="AK3159" s="230">
        <v>2017</v>
      </c>
      <c r="AL3159" s="552" t="s">
        <v>6795</v>
      </c>
    </row>
    <row r="3160" spans="2:38" x14ac:dyDescent="0.2">
      <c r="B3160" s="240">
        <v>10320293</v>
      </c>
      <c r="C3160" s="240" t="s">
        <v>31</v>
      </c>
      <c r="D3160" s="240" t="s">
        <v>32</v>
      </c>
      <c r="E3160" s="240" t="s">
        <v>7102</v>
      </c>
      <c r="F3160" s="240">
        <v>400365</v>
      </c>
      <c r="G3160" s="240" t="s">
        <v>438</v>
      </c>
      <c r="H3160" s="240" t="s">
        <v>439</v>
      </c>
      <c r="I3160" s="240">
        <v>33400</v>
      </c>
      <c r="J3160" s="240" t="s">
        <v>1143</v>
      </c>
      <c r="K3160" s="240" t="s">
        <v>1144</v>
      </c>
      <c r="L3160" s="240" t="s">
        <v>39</v>
      </c>
      <c r="M3160" s="240" t="s">
        <v>7103</v>
      </c>
      <c r="N3160" s="192" t="s">
        <v>3301</v>
      </c>
      <c r="Q3160" s="240" t="s">
        <v>7632</v>
      </c>
      <c r="R3160" s="331">
        <v>8325</v>
      </c>
      <c r="AJ3160" s="198" t="str">
        <f t="shared" si="55"/>
        <v>-</v>
      </c>
      <c r="AK3160" s="230">
        <v>2017</v>
      </c>
      <c r="AL3160" s="552" t="s">
        <v>6795</v>
      </c>
    </row>
    <row r="3161" spans="2:38" x14ac:dyDescent="0.2">
      <c r="B3161" s="240">
        <v>10317063</v>
      </c>
      <c r="C3161" s="240" t="s">
        <v>31</v>
      </c>
      <c r="D3161" s="240" t="s">
        <v>32</v>
      </c>
      <c r="E3161" s="240" t="s">
        <v>7104</v>
      </c>
      <c r="F3161" s="240">
        <v>401737</v>
      </c>
      <c r="G3161" s="240" t="s">
        <v>7105</v>
      </c>
      <c r="H3161" s="240" t="s">
        <v>7106</v>
      </c>
      <c r="I3161" s="240">
        <v>31100</v>
      </c>
      <c r="J3161" s="240" t="s">
        <v>367</v>
      </c>
      <c r="K3161" s="240" t="s">
        <v>7107</v>
      </c>
      <c r="L3161" s="240" t="s">
        <v>39</v>
      </c>
      <c r="M3161" s="240" t="s">
        <v>7103</v>
      </c>
      <c r="N3161" s="192" t="s">
        <v>6651</v>
      </c>
      <c r="Q3161" s="240" t="s">
        <v>7510</v>
      </c>
      <c r="R3161" s="331">
        <v>8326</v>
      </c>
      <c r="AJ3161" s="198" t="str">
        <f t="shared" ref="AJ3161:AJ3224" si="56">IF(Q3161&lt;&gt;"",IF(Q3161="@","+","-"),MID(J3161,1,6))</f>
        <v>-</v>
      </c>
      <c r="AK3161" s="230">
        <v>2017</v>
      </c>
      <c r="AL3161" s="552" t="s">
        <v>6795</v>
      </c>
    </row>
    <row r="3162" spans="2:38" x14ac:dyDescent="0.2">
      <c r="B3162" s="240">
        <v>10325309</v>
      </c>
      <c r="C3162" s="240" t="s">
        <v>31</v>
      </c>
      <c r="D3162" s="240" t="s">
        <v>32</v>
      </c>
      <c r="E3162" s="240" t="s">
        <v>7104</v>
      </c>
      <c r="F3162" s="240">
        <v>401737</v>
      </c>
      <c r="G3162" s="240" t="s">
        <v>7105</v>
      </c>
      <c r="H3162" s="240" t="s">
        <v>7106</v>
      </c>
      <c r="I3162" s="240">
        <v>31110</v>
      </c>
      <c r="J3162" s="240" t="s">
        <v>367</v>
      </c>
      <c r="K3162" s="240" t="s">
        <v>7108</v>
      </c>
      <c r="L3162" s="240" t="s">
        <v>39</v>
      </c>
      <c r="M3162" s="240" t="s">
        <v>7103</v>
      </c>
      <c r="N3162" s="192" t="s">
        <v>6651</v>
      </c>
      <c r="Q3162" s="240" t="s">
        <v>7512</v>
      </c>
      <c r="R3162" s="331">
        <v>8327</v>
      </c>
      <c r="AJ3162" s="198" t="str">
        <f t="shared" si="56"/>
        <v>-</v>
      </c>
      <c r="AK3162" s="230">
        <v>2017</v>
      </c>
      <c r="AL3162" s="552" t="s">
        <v>6795</v>
      </c>
    </row>
    <row r="3163" spans="2:38" x14ac:dyDescent="0.2">
      <c r="B3163" s="240" t="s">
        <v>7109</v>
      </c>
      <c r="C3163" s="240" t="s">
        <v>31</v>
      </c>
      <c r="D3163" s="240" t="s">
        <v>32</v>
      </c>
      <c r="E3163" s="240" t="s">
        <v>7100</v>
      </c>
      <c r="F3163" s="240">
        <v>403747</v>
      </c>
      <c r="G3163" s="240" t="s">
        <v>7101</v>
      </c>
      <c r="H3163" s="240" t="s">
        <v>2398</v>
      </c>
      <c r="I3163" s="240">
        <v>30100</v>
      </c>
      <c r="J3163" s="240" t="s">
        <v>989</v>
      </c>
      <c r="K3163" s="240" t="s">
        <v>5450</v>
      </c>
      <c r="L3163" s="240" t="s">
        <v>39</v>
      </c>
      <c r="M3163" s="240" t="s">
        <v>7098</v>
      </c>
      <c r="N3163" s="192" t="s">
        <v>3301</v>
      </c>
      <c r="Q3163" s="240" t="s">
        <v>7246</v>
      </c>
      <c r="R3163" s="331">
        <v>8328</v>
      </c>
      <c r="AJ3163" s="198" t="str">
        <f t="shared" si="56"/>
        <v>-</v>
      </c>
      <c r="AK3163" s="230">
        <v>2017</v>
      </c>
      <c r="AL3163" s="552" t="s">
        <v>6795</v>
      </c>
    </row>
    <row r="3164" spans="2:38" x14ac:dyDescent="0.2">
      <c r="B3164" s="240">
        <v>10327768</v>
      </c>
      <c r="C3164" s="240" t="s">
        <v>31</v>
      </c>
      <c r="D3164" s="240" t="s">
        <v>32</v>
      </c>
      <c r="E3164" s="240" t="s">
        <v>5939</v>
      </c>
      <c r="F3164" s="240">
        <v>409922</v>
      </c>
      <c r="G3164" s="240" t="s">
        <v>2397</v>
      </c>
      <c r="H3164" s="240" t="s">
        <v>2398</v>
      </c>
      <c r="I3164" s="240">
        <v>101950</v>
      </c>
      <c r="J3164" s="240" t="s">
        <v>841</v>
      </c>
      <c r="K3164" s="240" t="s">
        <v>842</v>
      </c>
      <c r="L3164" s="240" t="s">
        <v>39</v>
      </c>
      <c r="M3164" s="240" t="s">
        <v>7040</v>
      </c>
      <c r="N3164" s="192" t="s">
        <v>3301</v>
      </c>
      <c r="Q3164" s="240" t="s">
        <v>7703</v>
      </c>
      <c r="R3164" s="331">
        <v>8368</v>
      </c>
      <c r="S3164" s="240" t="s">
        <v>7167</v>
      </c>
      <c r="T3164" s="240" t="s">
        <v>7168</v>
      </c>
      <c r="U3164" s="240" t="s">
        <v>42</v>
      </c>
      <c r="V3164" s="240">
        <v>100010001376</v>
      </c>
      <c r="AJ3164" s="198" t="str">
        <f t="shared" si="56"/>
        <v>-</v>
      </c>
      <c r="AK3164" s="230">
        <v>2017</v>
      </c>
      <c r="AL3164" s="552" t="s">
        <v>6795</v>
      </c>
    </row>
    <row r="3165" spans="2:38" x14ac:dyDescent="0.2">
      <c r="B3165" s="240" t="s">
        <v>7169</v>
      </c>
      <c r="C3165" s="240" t="s">
        <v>31</v>
      </c>
      <c r="D3165" s="240" t="s">
        <v>32</v>
      </c>
      <c r="E3165" s="240" t="s">
        <v>7170</v>
      </c>
      <c r="F3165" s="240">
        <v>202097</v>
      </c>
      <c r="G3165" s="240" t="s">
        <v>7171</v>
      </c>
      <c r="H3165" s="240" t="s">
        <v>35</v>
      </c>
      <c r="I3165" s="240">
        <v>36900</v>
      </c>
      <c r="J3165" s="240" t="s">
        <v>1143</v>
      </c>
      <c r="K3165" s="240" t="s">
        <v>1144</v>
      </c>
      <c r="L3165" s="240" t="s">
        <v>39</v>
      </c>
      <c r="M3165" s="240" t="s">
        <v>7040</v>
      </c>
      <c r="N3165" s="192" t="s">
        <v>3301</v>
      </c>
      <c r="Q3165" s="240" t="s">
        <v>7631</v>
      </c>
      <c r="R3165" s="331">
        <v>8369</v>
      </c>
      <c r="S3165" s="240" t="s">
        <v>7167</v>
      </c>
      <c r="T3165" s="240" t="s">
        <v>7168</v>
      </c>
      <c r="U3165" s="240" t="s">
        <v>42</v>
      </c>
      <c r="V3165" s="240">
        <v>100010001376</v>
      </c>
      <c r="AJ3165" s="198" t="str">
        <f t="shared" si="56"/>
        <v>-</v>
      </c>
      <c r="AK3165" s="230">
        <v>2017</v>
      </c>
      <c r="AL3165" s="552" t="s">
        <v>6795</v>
      </c>
    </row>
    <row r="3166" spans="2:38" x14ac:dyDescent="0.2">
      <c r="B3166" s="240">
        <v>10328373</v>
      </c>
      <c r="C3166" s="240" t="s">
        <v>31</v>
      </c>
      <c r="D3166" s="240" t="s">
        <v>32</v>
      </c>
      <c r="E3166" s="240" t="s">
        <v>7172</v>
      </c>
      <c r="F3166" s="240">
        <v>401996</v>
      </c>
      <c r="G3166" s="240" t="s">
        <v>408</v>
      </c>
      <c r="H3166" s="240" t="s">
        <v>409</v>
      </c>
      <c r="I3166" s="240">
        <v>220700</v>
      </c>
      <c r="J3166" s="240" t="s">
        <v>496</v>
      </c>
      <c r="K3166" s="240" t="s">
        <v>497</v>
      </c>
      <c r="L3166" s="240" t="s">
        <v>39</v>
      </c>
      <c r="M3166" s="240" t="s">
        <v>7040</v>
      </c>
      <c r="N3166" s="192" t="s">
        <v>7200</v>
      </c>
      <c r="Q3166" s="240" t="s">
        <v>7117</v>
      </c>
      <c r="R3166" s="331">
        <v>8370</v>
      </c>
      <c r="S3166" s="240" t="s">
        <v>7167</v>
      </c>
      <c r="T3166" s="240" t="s">
        <v>7168</v>
      </c>
      <c r="U3166" s="240" t="s">
        <v>42</v>
      </c>
      <c r="V3166" s="240">
        <v>100010001376</v>
      </c>
      <c r="AJ3166" s="198" t="str">
        <f t="shared" si="56"/>
        <v>-</v>
      </c>
      <c r="AK3166" s="230">
        <v>2017</v>
      </c>
      <c r="AL3166" s="552" t="s">
        <v>6795</v>
      </c>
    </row>
    <row r="3167" spans="2:38" x14ac:dyDescent="0.2">
      <c r="B3167" s="240">
        <v>10315443</v>
      </c>
      <c r="C3167" s="240" t="s">
        <v>31</v>
      </c>
      <c r="D3167" s="240" t="s">
        <v>1242</v>
      </c>
      <c r="E3167" s="240" t="s">
        <v>7091</v>
      </c>
      <c r="F3167" s="240">
        <v>418056</v>
      </c>
      <c r="G3167" s="240" t="s">
        <v>7092</v>
      </c>
      <c r="H3167" s="240" t="s">
        <v>308</v>
      </c>
      <c r="I3167" s="240">
        <v>45200</v>
      </c>
      <c r="J3167" s="240" t="s">
        <v>486</v>
      </c>
      <c r="K3167" s="240" t="s">
        <v>1363</v>
      </c>
      <c r="L3167" s="240" t="s">
        <v>39</v>
      </c>
      <c r="M3167" s="240" t="s">
        <v>7103</v>
      </c>
      <c r="N3167" s="192" t="s">
        <v>7204</v>
      </c>
      <c r="Q3167" s="240" t="s">
        <v>7699</v>
      </c>
      <c r="R3167" s="331">
        <v>8371</v>
      </c>
      <c r="S3167" s="240" t="s">
        <v>7167</v>
      </c>
      <c r="T3167" s="240" t="s">
        <v>7168</v>
      </c>
      <c r="U3167" s="240" t="s">
        <v>42</v>
      </c>
      <c r="V3167" s="240">
        <v>100010001376</v>
      </c>
      <c r="AJ3167" s="198" t="str">
        <f t="shared" si="56"/>
        <v>-</v>
      </c>
      <c r="AK3167" s="230">
        <v>2017</v>
      </c>
      <c r="AL3167" s="552" t="s">
        <v>6795</v>
      </c>
    </row>
    <row r="3168" spans="2:38" x14ac:dyDescent="0.2">
      <c r="B3168" s="240">
        <v>10322083</v>
      </c>
      <c r="C3168" s="240" t="s">
        <v>31</v>
      </c>
      <c r="D3168" s="240" t="s">
        <v>32</v>
      </c>
      <c r="E3168" s="240" t="s">
        <v>7173</v>
      </c>
      <c r="F3168" s="240">
        <v>400168</v>
      </c>
      <c r="G3168" s="240" t="s">
        <v>473</v>
      </c>
      <c r="H3168" s="240" t="s">
        <v>382</v>
      </c>
      <c r="I3168" s="240">
        <v>12100</v>
      </c>
      <c r="J3168" s="240" t="s">
        <v>4309</v>
      </c>
      <c r="K3168" s="240" t="s">
        <v>445</v>
      </c>
      <c r="L3168" s="240" t="s">
        <v>39</v>
      </c>
      <c r="M3168" s="240" t="s">
        <v>7103</v>
      </c>
      <c r="N3168" s="192" t="s">
        <v>7201</v>
      </c>
      <c r="Q3168" s="240" t="s">
        <v>7715</v>
      </c>
      <c r="R3168" s="331">
        <v>8372</v>
      </c>
      <c r="S3168" s="240" t="s">
        <v>7167</v>
      </c>
      <c r="T3168" s="240" t="s">
        <v>7168</v>
      </c>
      <c r="U3168" s="240" t="s">
        <v>42</v>
      </c>
      <c r="V3168" s="240">
        <v>100010001376</v>
      </c>
      <c r="AJ3168" s="198" t="str">
        <f t="shared" si="56"/>
        <v>-</v>
      </c>
      <c r="AK3168" s="230">
        <v>2017</v>
      </c>
      <c r="AL3168" s="552" t="s">
        <v>6795</v>
      </c>
    </row>
    <row r="3169" spans="2:38" x14ac:dyDescent="0.2">
      <c r="B3169" s="240">
        <v>10304728</v>
      </c>
      <c r="C3169" s="240" t="s">
        <v>31</v>
      </c>
      <c r="D3169" s="240" t="s">
        <v>32</v>
      </c>
      <c r="E3169" s="240" t="s">
        <v>6976</v>
      </c>
      <c r="F3169" s="240">
        <v>409204</v>
      </c>
      <c r="G3169" s="240" t="s">
        <v>6977</v>
      </c>
      <c r="H3169" s="240" t="s">
        <v>556</v>
      </c>
      <c r="I3169" s="240">
        <v>900</v>
      </c>
      <c r="J3169" s="240" t="s">
        <v>4309</v>
      </c>
      <c r="K3169" s="240" t="s">
        <v>445</v>
      </c>
      <c r="L3169" s="240" t="s">
        <v>39</v>
      </c>
      <c r="M3169" s="240" t="s">
        <v>7103</v>
      </c>
      <c r="N3169" s="192" t="s">
        <v>7203</v>
      </c>
      <c r="Q3169" s="240" t="s">
        <v>7702</v>
      </c>
      <c r="R3169" s="331">
        <v>8373</v>
      </c>
      <c r="S3169" s="240" t="s">
        <v>7167</v>
      </c>
      <c r="T3169" s="240" t="s">
        <v>7168</v>
      </c>
      <c r="U3169" s="240" t="s">
        <v>42</v>
      </c>
      <c r="V3169" s="240">
        <v>100010001376</v>
      </c>
      <c r="AJ3169" s="198" t="str">
        <f t="shared" si="56"/>
        <v>-</v>
      </c>
      <c r="AK3169" s="230">
        <v>2017</v>
      </c>
      <c r="AL3169" s="552" t="s">
        <v>6795</v>
      </c>
    </row>
    <row r="3170" spans="2:38" x14ac:dyDescent="0.2">
      <c r="B3170" s="240">
        <v>10320292</v>
      </c>
      <c r="C3170" s="240" t="s">
        <v>31</v>
      </c>
      <c r="D3170" s="240" t="s">
        <v>32</v>
      </c>
      <c r="E3170" s="240" t="s">
        <v>7102</v>
      </c>
      <c r="F3170" s="240">
        <v>400365</v>
      </c>
      <c r="G3170" s="240" t="s">
        <v>438</v>
      </c>
      <c r="H3170" s="240" t="s">
        <v>439</v>
      </c>
      <c r="I3170" s="240">
        <v>31100</v>
      </c>
      <c r="J3170" s="240" t="s">
        <v>290</v>
      </c>
      <c r="K3170" s="240" t="s">
        <v>413</v>
      </c>
      <c r="L3170" s="240" t="s">
        <v>39</v>
      </c>
      <c r="M3170" s="240" t="s">
        <v>7174</v>
      </c>
      <c r="N3170" s="192" t="s">
        <v>7191</v>
      </c>
      <c r="Q3170" s="240" t="s">
        <v>7584</v>
      </c>
      <c r="R3170" s="331">
        <v>8374</v>
      </c>
      <c r="S3170" s="240" t="s">
        <v>7167</v>
      </c>
      <c r="T3170" s="240" t="s">
        <v>7168</v>
      </c>
      <c r="U3170" s="240" t="s">
        <v>42</v>
      </c>
      <c r="V3170" s="240">
        <v>100010001376</v>
      </c>
      <c r="AJ3170" s="198" t="str">
        <f t="shared" si="56"/>
        <v>-</v>
      </c>
      <c r="AK3170" s="230">
        <v>2017</v>
      </c>
      <c r="AL3170" s="552" t="s">
        <v>6795</v>
      </c>
    </row>
    <row r="3171" spans="2:38" x14ac:dyDescent="0.2">
      <c r="B3171" s="240">
        <v>10320274</v>
      </c>
      <c r="C3171" s="240" t="s">
        <v>31</v>
      </c>
      <c r="D3171" s="240" t="s">
        <v>32</v>
      </c>
      <c r="E3171" s="240" t="s">
        <v>7102</v>
      </c>
      <c r="F3171" s="240">
        <v>400365</v>
      </c>
      <c r="G3171" s="240" t="s">
        <v>438</v>
      </c>
      <c r="H3171" s="240" t="s">
        <v>439</v>
      </c>
      <c r="I3171" s="240">
        <v>34100</v>
      </c>
      <c r="J3171" s="240" t="s">
        <v>356</v>
      </c>
      <c r="K3171" s="240" t="s">
        <v>357</v>
      </c>
      <c r="L3171" s="240" t="s">
        <v>39</v>
      </c>
      <c r="M3171" s="240" t="s">
        <v>7174</v>
      </c>
      <c r="N3171" s="192" t="s">
        <v>7192</v>
      </c>
      <c r="Q3171" s="240" t="s">
        <v>7506</v>
      </c>
      <c r="R3171" s="331">
        <v>8375</v>
      </c>
      <c r="S3171" s="240" t="s">
        <v>7167</v>
      </c>
      <c r="T3171" s="240" t="s">
        <v>7168</v>
      </c>
      <c r="U3171" s="240" t="s">
        <v>42</v>
      </c>
      <c r="V3171" s="240">
        <v>100010001376</v>
      </c>
      <c r="AJ3171" s="198" t="str">
        <f t="shared" si="56"/>
        <v>-</v>
      </c>
      <c r="AK3171" s="230">
        <v>2017</v>
      </c>
      <c r="AL3171" s="552" t="s">
        <v>6795</v>
      </c>
    </row>
    <row r="3172" spans="2:38" x14ac:dyDescent="0.2">
      <c r="B3172" s="240">
        <v>10320275</v>
      </c>
      <c r="C3172" s="240" t="s">
        <v>31</v>
      </c>
      <c r="D3172" s="240" t="s">
        <v>32</v>
      </c>
      <c r="E3172" s="240" t="s">
        <v>7102</v>
      </c>
      <c r="F3172" s="240">
        <v>400365</v>
      </c>
      <c r="G3172" s="240" t="s">
        <v>438</v>
      </c>
      <c r="H3172" s="240" t="s">
        <v>439</v>
      </c>
      <c r="I3172" s="240">
        <v>34200</v>
      </c>
      <c r="J3172" s="240" t="s">
        <v>474</v>
      </c>
      <c r="K3172" s="240" t="s">
        <v>731</v>
      </c>
      <c r="L3172" s="240" t="s">
        <v>39</v>
      </c>
      <c r="M3172" s="240" t="s">
        <v>7174</v>
      </c>
      <c r="N3172" s="192" t="s">
        <v>7192</v>
      </c>
      <c r="Q3172" s="240" t="s">
        <v>7692</v>
      </c>
      <c r="R3172" s="331">
        <v>8376</v>
      </c>
      <c r="S3172" s="240" t="s">
        <v>7167</v>
      </c>
      <c r="T3172" s="240" t="s">
        <v>7168</v>
      </c>
      <c r="U3172" s="240" t="s">
        <v>42</v>
      </c>
      <c r="V3172" s="240">
        <v>100010001376</v>
      </c>
      <c r="AJ3172" s="198" t="str">
        <f t="shared" si="56"/>
        <v>-</v>
      </c>
      <c r="AK3172" s="230">
        <v>2017</v>
      </c>
      <c r="AL3172" s="552" t="s">
        <v>6795</v>
      </c>
    </row>
    <row r="3173" spans="2:38" x14ac:dyDescent="0.2">
      <c r="B3173" s="240">
        <v>10320276</v>
      </c>
      <c r="C3173" s="240" t="s">
        <v>31</v>
      </c>
      <c r="D3173" s="240" t="s">
        <v>32</v>
      </c>
      <c r="E3173" s="240" t="s">
        <v>7102</v>
      </c>
      <c r="F3173" s="240">
        <v>400365</v>
      </c>
      <c r="G3173" s="240" t="s">
        <v>438</v>
      </c>
      <c r="H3173" s="240" t="s">
        <v>439</v>
      </c>
      <c r="I3173" s="240">
        <v>34300</v>
      </c>
      <c r="J3173" s="240" t="s">
        <v>474</v>
      </c>
      <c r="K3173" s="240" t="s">
        <v>731</v>
      </c>
      <c r="L3173" s="240" t="s">
        <v>39</v>
      </c>
      <c r="M3173" s="240" t="s">
        <v>7174</v>
      </c>
      <c r="N3173" s="192" t="s">
        <v>7192</v>
      </c>
      <c r="Q3173" s="240" t="s">
        <v>7693</v>
      </c>
      <c r="R3173" s="331">
        <v>8377</v>
      </c>
      <c r="S3173" s="240" t="s">
        <v>7167</v>
      </c>
      <c r="T3173" s="240" t="s">
        <v>7168</v>
      </c>
      <c r="U3173" s="240" t="s">
        <v>42</v>
      </c>
      <c r="V3173" s="240">
        <v>100010001376</v>
      </c>
      <c r="AJ3173" s="198" t="str">
        <f t="shared" si="56"/>
        <v>-</v>
      </c>
      <c r="AK3173" s="230">
        <v>2017</v>
      </c>
      <c r="AL3173" s="552" t="s">
        <v>6795</v>
      </c>
    </row>
    <row r="3174" spans="2:38" x14ac:dyDescent="0.2">
      <c r="B3174" s="240">
        <v>10321378</v>
      </c>
      <c r="C3174" s="240" t="s">
        <v>31</v>
      </c>
      <c r="D3174" s="240" t="s">
        <v>32</v>
      </c>
      <c r="E3174" s="240" t="s">
        <v>7175</v>
      </c>
      <c r="F3174" s="240">
        <v>409922</v>
      </c>
      <c r="G3174" s="240" t="s">
        <v>2397</v>
      </c>
      <c r="H3174" s="240" t="s">
        <v>2398</v>
      </c>
      <c r="I3174" s="240">
        <v>400</v>
      </c>
      <c r="J3174" s="240" t="s">
        <v>356</v>
      </c>
      <c r="K3174" s="240" t="s">
        <v>357</v>
      </c>
      <c r="L3174" s="240" t="s">
        <v>39</v>
      </c>
      <c r="M3174" s="240" t="s">
        <v>7174</v>
      </c>
      <c r="N3174" s="192" t="s">
        <v>7192</v>
      </c>
      <c r="Q3174" s="240" t="s">
        <v>7695</v>
      </c>
      <c r="R3174" s="331">
        <v>8378</v>
      </c>
      <c r="S3174" s="240" t="s">
        <v>7167</v>
      </c>
      <c r="T3174" s="240" t="s">
        <v>7168</v>
      </c>
      <c r="U3174" s="240" t="s">
        <v>42</v>
      </c>
      <c r="V3174" s="240">
        <v>100010001376</v>
      </c>
      <c r="AJ3174" s="198" t="str">
        <f t="shared" si="56"/>
        <v>-</v>
      </c>
      <c r="AK3174" s="230">
        <v>2017</v>
      </c>
      <c r="AL3174" s="552" t="s">
        <v>6795</v>
      </c>
    </row>
    <row r="3175" spans="2:38" x14ac:dyDescent="0.2">
      <c r="B3175" s="240">
        <v>10312552</v>
      </c>
      <c r="C3175" s="240" t="s">
        <v>31</v>
      </c>
      <c r="D3175" s="240" t="s">
        <v>32</v>
      </c>
      <c r="E3175" s="240" t="s">
        <v>6983</v>
      </c>
      <c r="F3175" s="240">
        <v>801752</v>
      </c>
      <c r="G3175" s="240" t="s">
        <v>6984</v>
      </c>
      <c r="H3175" s="240" t="s">
        <v>556</v>
      </c>
      <c r="I3175" s="240">
        <v>15200</v>
      </c>
      <c r="J3175" s="240" t="s">
        <v>207</v>
      </c>
      <c r="K3175" s="240" t="s">
        <v>3422</v>
      </c>
      <c r="L3175" s="240" t="s">
        <v>39</v>
      </c>
      <c r="M3175" s="240" t="s">
        <v>7174</v>
      </c>
      <c r="N3175" s="192" t="s">
        <v>7194</v>
      </c>
      <c r="Q3175" s="240" t="s">
        <v>7714</v>
      </c>
      <c r="R3175" s="331">
        <v>8379</v>
      </c>
      <c r="S3175" s="240" t="s">
        <v>7167</v>
      </c>
      <c r="T3175" s="240" t="s">
        <v>7168</v>
      </c>
      <c r="U3175" s="240" t="s">
        <v>42</v>
      </c>
      <c r="V3175" s="240">
        <v>100010001376</v>
      </c>
      <c r="AJ3175" s="198" t="str">
        <f t="shared" si="56"/>
        <v>-</v>
      </c>
      <c r="AK3175" s="230">
        <v>2017</v>
      </c>
      <c r="AL3175" s="552" t="s">
        <v>6795</v>
      </c>
    </row>
    <row r="3176" spans="2:38" x14ac:dyDescent="0.2">
      <c r="B3176" s="240">
        <v>10314794</v>
      </c>
      <c r="C3176" s="240" t="s">
        <v>31</v>
      </c>
      <c r="D3176" s="240" t="s">
        <v>32</v>
      </c>
      <c r="E3176" s="240" t="s">
        <v>7170</v>
      </c>
      <c r="F3176" s="240">
        <v>202097</v>
      </c>
      <c r="G3176" s="240" t="s">
        <v>7171</v>
      </c>
      <c r="H3176" s="240" t="s">
        <v>35</v>
      </c>
      <c r="I3176" s="240">
        <v>21300</v>
      </c>
      <c r="J3176" s="240" t="s">
        <v>290</v>
      </c>
      <c r="K3176" s="240" t="s">
        <v>413</v>
      </c>
      <c r="L3176" s="240" t="s">
        <v>39</v>
      </c>
      <c r="M3176" s="240" t="s">
        <v>7174</v>
      </c>
      <c r="N3176" s="192" t="s">
        <v>7199</v>
      </c>
      <c r="Q3176" s="240" t="s">
        <v>7642</v>
      </c>
      <c r="R3176" s="331">
        <v>8380</v>
      </c>
      <c r="S3176" s="240" t="s">
        <v>7167</v>
      </c>
      <c r="T3176" s="240" t="s">
        <v>7168</v>
      </c>
      <c r="U3176" s="240" t="s">
        <v>42</v>
      </c>
      <c r="V3176" s="240">
        <v>100010001376</v>
      </c>
      <c r="AJ3176" s="198" t="str">
        <f t="shared" si="56"/>
        <v>-</v>
      </c>
      <c r="AK3176" s="230">
        <v>2017</v>
      </c>
      <c r="AL3176" s="552" t="s">
        <v>6795</v>
      </c>
    </row>
    <row r="3177" spans="2:38" x14ac:dyDescent="0.2">
      <c r="B3177" s="240">
        <v>10314796</v>
      </c>
      <c r="C3177" s="240" t="s">
        <v>31</v>
      </c>
      <c r="D3177" s="240" t="s">
        <v>32</v>
      </c>
      <c r="E3177" s="240" t="s">
        <v>7170</v>
      </c>
      <c r="F3177" s="240">
        <v>202097</v>
      </c>
      <c r="G3177" s="240" t="s">
        <v>7171</v>
      </c>
      <c r="H3177" s="240" t="s">
        <v>35</v>
      </c>
      <c r="I3177" s="240">
        <v>29600</v>
      </c>
      <c r="J3177" s="240" t="s">
        <v>290</v>
      </c>
      <c r="K3177" s="240" t="s">
        <v>413</v>
      </c>
      <c r="L3177" s="240" t="s">
        <v>39</v>
      </c>
      <c r="M3177" s="240" t="s">
        <v>7174</v>
      </c>
      <c r="N3177" s="192" t="s">
        <v>7199</v>
      </c>
      <c r="Q3177" s="240" t="s">
        <v>7686</v>
      </c>
      <c r="R3177" s="331">
        <v>8381</v>
      </c>
      <c r="S3177" s="240" t="s">
        <v>7167</v>
      </c>
      <c r="T3177" s="240" t="s">
        <v>7168</v>
      </c>
      <c r="U3177" s="240" t="s">
        <v>42</v>
      </c>
      <c r="V3177" s="240">
        <v>100010001376</v>
      </c>
      <c r="AJ3177" s="198" t="str">
        <f t="shared" si="56"/>
        <v>-</v>
      </c>
      <c r="AK3177" s="230">
        <v>2017</v>
      </c>
      <c r="AL3177" s="552" t="s">
        <v>6795</v>
      </c>
    </row>
    <row r="3178" spans="2:38" x14ac:dyDescent="0.2">
      <c r="B3178" s="240">
        <v>10282465</v>
      </c>
      <c r="C3178" s="240" t="s">
        <v>31</v>
      </c>
      <c r="D3178" s="240" t="s">
        <v>32</v>
      </c>
      <c r="E3178" s="240" t="s">
        <v>7176</v>
      </c>
      <c r="F3178" s="240">
        <v>404890</v>
      </c>
      <c r="G3178" s="240" t="s">
        <v>5315</v>
      </c>
      <c r="H3178" s="240" t="s">
        <v>2398</v>
      </c>
      <c r="I3178" s="240">
        <v>21200</v>
      </c>
      <c r="J3178" s="240" t="s">
        <v>290</v>
      </c>
      <c r="K3178" s="240" t="s">
        <v>413</v>
      </c>
      <c r="L3178" s="240" t="s">
        <v>39</v>
      </c>
      <c r="M3178" s="240" t="s">
        <v>7177</v>
      </c>
      <c r="N3178" s="192" t="s">
        <v>7196</v>
      </c>
      <c r="Q3178" s="240" t="s">
        <v>7630</v>
      </c>
      <c r="R3178" s="331">
        <v>8382</v>
      </c>
      <c r="S3178" s="240" t="s">
        <v>7167</v>
      </c>
      <c r="T3178" s="240" t="s">
        <v>7168</v>
      </c>
      <c r="U3178" s="240" t="s">
        <v>42</v>
      </c>
      <c r="V3178" s="240">
        <v>100010001376</v>
      </c>
      <c r="AJ3178" s="198" t="str">
        <f t="shared" si="56"/>
        <v>-</v>
      </c>
      <c r="AK3178" s="230">
        <v>2017</v>
      </c>
      <c r="AL3178" s="552" t="s">
        <v>6795</v>
      </c>
    </row>
    <row r="3179" spans="2:38" x14ac:dyDescent="0.2">
      <c r="B3179" s="240">
        <v>10308263</v>
      </c>
      <c r="C3179" s="240" t="s">
        <v>31</v>
      </c>
      <c r="D3179" s="240" t="s">
        <v>32</v>
      </c>
      <c r="E3179" s="240" t="s">
        <v>6897</v>
      </c>
      <c r="F3179" s="240" t="s">
        <v>5711</v>
      </c>
      <c r="G3179" s="240" t="s">
        <v>5712</v>
      </c>
      <c r="H3179" s="240" t="s">
        <v>35</v>
      </c>
      <c r="I3179" s="240">
        <v>21100</v>
      </c>
      <c r="J3179" s="240" t="s">
        <v>290</v>
      </c>
      <c r="K3179" s="240" t="s">
        <v>413</v>
      </c>
      <c r="L3179" s="240" t="s">
        <v>39</v>
      </c>
      <c r="M3179" s="240" t="s">
        <v>7178</v>
      </c>
      <c r="N3179" s="192" t="s">
        <v>7198</v>
      </c>
      <c r="Q3179" s="240" t="s">
        <v>7629</v>
      </c>
      <c r="R3179" s="331">
        <v>8383</v>
      </c>
      <c r="S3179" s="240" t="s">
        <v>7167</v>
      </c>
      <c r="T3179" s="240" t="s">
        <v>7168</v>
      </c>
      <c r="U3179" s="240" t="s">
        <v>42</v>
      </c>
      <c r="V3179" s="240">
        <v>100010001376</v>
      </c>
      <c r="AJ3179" s="198" t="str">
        <f t="shared" si="56"/>
        <v>-</v>
      </c>
      <c r="AK3179" s="230">
        <v>2017</v>
      </c>
      <c r="AL3179" s="552" t="s">
        <v>6795</v>
      </c>
    </row>
    <row r="3180" spans="2:38" x14ac:dyDescent="0.2">
      <c r="B3180" s="240" t="s">
        <v>7179</v>
      </c>
      <c r="C3180" s="240" t="s">
        <v>31</v>
      </c>
      <c r="D3180" s="240" t="s">
        <v>32</v>
      </c>
      <c r="E3180" s="240" t="s">
        <v>7180</v>
      </c>
      <c r="F3180" s="240" t="s">
        <v>259</v>
      </c>
      <c r="G3180" s="240" t="s">
        <v>5265</v>
      </c>
      <c r="H3180" s="240" t="s">
        <v>261</v>
      </c>
      <c r="I3180" s="240">
        <v>10</v>
      </c>
      <c r="J3180" s="240" t="s">
        <v>7181</v>
      </c>
      <c r="K3180" s="240" t="s">
        <v>3429</v>
      </c>
      <c r="L3180" s="240" t="s">
        <v>39</v>
      </c>
      <c r="M3180" s="240" t="s">
        <v>7036</v>
      </c>
      <c r="N3180" s="192" t="s">
        <v>7197</v>
      </c>
      <c r="Q3180" s="240" t="s">
        <v>5431</v>
      </c>
      <c r="R3180" s="331">
        <v>8384</v>
      </c>
      <c r="S3180" s="240" t="s">
        <v>7167</v>
      </c>
      <c r="T3180" s="240" t="s">
        <v>7168</v>
      </c>
      <c r="U3180" s="240" t="s">
        <v>42</v>
      </c>
      <c r="V3180" s="240">
        <v>100010001376</v>
      </c>
      <c r="AJ3180" s="198" t="str">
        <f t="shared" si="56"/>
        <v>-</v>
      </c>
      <c r="AK3180" s="230">
        <v>2017</v>
      </c>
      <c r="AL3180" s="552" t="s">
        <v>6795</v>
      </c>
    </row>
    <row r="3181" spans="2:38" x14ac:dyDescent="0.2">
      <c r="B3181" s="240" t="s">
        <v>7182</v>
      </c>
      <c r="C3181" s="240" t="s">
        <v>31</v>
      </c>
      <c r="D3181" s="240" t="s">
        <v>32</v>
      </c>
      <c r="E3181" s="240" t="s">
        <v>7183</v>
      </c>
      <c r="F3181" s="240" t="s">
        <v>259</v>
      </c>
      <c r="G3181" s="240" t="s">
        <v>5265</v>
      </c>
      <c r="H3181" s="240" t="s">
        <v>261</v>
      </c>
      <c r="I3181" s="240">
        <v>100</v>
      </c>
      <c r="J3181" s="240" t="s">
        <v>6443</v>
      </c>
      <c r="K3181" s="240" t="s">
        <v>3429</v>
      </c>
      <c r="L3181" s="240" t="s">
        <v>39</v>
      </c>
      <c r="M3181" s="240" t="s">
        <v>7039</v>
      </c>
      <c r="N3181" s="192" t="s">
        <v>7197</v>
      </c>
      <c r="Q3181" s="240" t="s">
        <v>5431</v>
      </c>
      <c r="R3181" s="331">
        <v>8385</v>
      </c>
      <c r="S3181" s="240" t="s">
        <v>7167</v>
      </c>
      <c r="T3181" s="240" t="s">
        <v>7168</v>
      </c>
      <c r="U3181" s="240" t="s">
        <v>42</v>
      </c>
      <c r="V3181" s="240">
        <v>100010001376</v>
      </c>
      <c r="AJ3181" s="198" t="str">
        <f t="shared" si="56"/>
        <v>-</v>
      </c>
      <c r="AK3181" s="230">
        <v>2017</v>
      </c>
      <c r="AL3181" s="552" t="s">
        <v>6795</v>
      </c>
    </row>
    <row r="3182" spans="2:38" x14ac:dyDescent="0.2">
      <c r="B3182" s="240" t="s">
        <v>7184</v>
      </c>
      <c r="C3182" s="240" t="s">
        <v>31</v>
      </c>
      <c r="D3182" s="240" t="s">
        <v>32</v>
      </c>
      <c r="E3182" s="240" t="s">
        <v>7185</v>
      </c>
      <c r="F3182" s="240" t="s">
        <v>259</v>
      </c>
      <c r="G3182" s="240" t="s">
        <v>5265</v>
      </c>
      <c r="H3182" s="240" t="s">
        <v>261</v>
      </c>
      <c r="I3182" s="240">
        <v>10</v>
      </c>
      <c r="J3182" s="240" t="s">
        <v>6435</v>
      </c>
      <c r="K3182" s="240" t="s">
        <v>3429</v>
      </c>
      <c r="L3182" s="240" t="s">
        <v>39</v>
      </c>
      <c r="M3182" s="240" t="s">
        <v>7039</v>
      </c>
      <c r="N3182" s="192" t="s">
        <v>7197</v>
      </c>
      <c r="Q3182" s="240" t="s">
        <v>5431</v>
      </c>
      <c r="R3182" s="331">
        <v>8386</v>
      </c>
      <c r="S3182" s="240" t="s">
        <v>7167</v>
      </c>
      <c r="T3182" s="240" t="s">
        <v>7168</v>
      </c>
      <c r="U3182" s="240" t="s">
        <v>42</v>
      </c>
      <c r="V3182" s="240">
        <v>100010001376</v>
      </c>
      <c r="AJ3182" s="198" t="str">
        <f t="shared" si="56"/>
        <v>-</v>
      </c>
      <c r="AK3182" s="230">
        <v>2017</v>
      </c>
      <c r="AL3182" s="552" t="s">
        <v>6795</v>
      </c>
    </row>
    <row r="3183" spans="2:38" x14ac:dyDescent="0.2">
      <c r="B3183" s="240" t="s">
        <v>7186</v>
      </c>
      <c r="C3183" s="240" t="s">
        <v>31</v>
      </c>
      <c r="D3183" s="240" t="s">
        <v>32</v>
      </c>
      <c r="E3183" s="240" t="s">
        <v>7187</v>
      </c>
      <c r="F3183" s="240" t="s">
        <v>259</v>
      </c>
      <c r="G3183" s="240" t="s">
        <v>5265</v>
      </c>
      <c r="H3183" s="240" t="s">
        <v>261</v>
      </c>
      <c r="I3183" s="240">
        <v>10</v>
      </c>
      <c r="J3183" s="240" t="s">
        <v>6443</v>
      </c>
      <c r="K3183" s="240" t="s">
        <v>3429</v>
      </c>
      <c r="L3183" s="240" t="s">
        <v>39</v>
      </c>
      <c r="M3183" s="240" t="s">
        <v>7039</v>
      </c>
      <c r="N3183" s="192" t="s">
        <v>7197</v>
      </c>
      <c r="Q3183" s="240" t="s">
        <v>5431</v>
      </c>
      <c r="R3183" s="331">
        <v>8387</v>
      </c>
      <c r="S3183" s="240" t="s">
        <v>7167</v>
      </c>
      <c r="T3183" s="240" t="s">
        <v>7168</v>
      </c>
      <c r="U3183" s="240" t="s">
        <v>42</v>
      </c>
      <c r="V3183" s="240">
        <v>100010001376</v>
      </c>
      <c r="AJ3183" s="198" t="str">
        <f t="shared" si="56"/>
        <v>-</v>
      </c>
      <c r="AK3183" s="230">
        <v>2017</v>
      </c>
      <c r="AL3183" s="552" t="s">
        <v>6795</v>
      </c>
    </row>
    <row r="3184" spans="2:38" x14ac:dyDescent="0.2">
      <c r="B3184" s="240" t="s">
        <v>7188</v>
      </c>
      <c r="C3184" s="240" t="s">
        <v>31</v>
      </c>
      <c r="D3184" s="240" t="s">
        <v>32</v>
      </c>
      <c r="E3184" s="240" t="s">
        <v>7189</v>
      </c>
      <c r="F3184" s="240" t="s">
        <v>259</v>
      </c>
      <c r="G3184" s="240" t="s">
        <v>5265</v>
      </c>
      <c r="H3184" s="240" t="s">
        <v>261</v>
      </c>
      <c r="I3184" s="240">
        <v>100</v>
      </c>
      <c r="J3184" s="240" t="s">
        <v>6443</v>
      </c>
      <c r="K3184" s="240" t="s">
        <v>3429</v>
      </c>
      <c r="L3184" s="240" t="s">
        <v>39</v>
      </c>
      <c r="M3184" s="240" t="s">
        <v>7178</v>
      </c>
      <c r="N3184" s="192" t="s">
        <v>7197</v>
      </c>
      <c r="Q3184" s="240" t="s">
        <v>5431</v>
      </c>
      <c r="R3184" s="331">
        <v>8388</v>
      </c>
      <c r="S3184" s="240" t="s">
        <v>7167</v>
      </c>
      <c r="T3184" s="240" t="s">
        <v>7168</v>
      </c>
      <c r="U3184" s="240" t="s">
        <v>42</v>
      </c>
      <c r="V3184" s="240">
        <v>100010001376</v>
      </c>
      <c r="AJ3184" s="198" t="str">
        <f t="shared" si="56"/>
        <v>-</v>
      </c>
      <c r="AK3184" s="230">
        <v>2017</v>
      </c>
      <c r="AL3184" s="552" t="s">
        <v>6795</v>
      </c>
    </row>
    <row r="3185" spans="1:38" x14ac:dyDescent="0.2">
      <c r="B3185" s="240" t="s">
        <v>7190</v>
      </c>
      <c r="C3185" s="240" t="s">
        <v>31</v>
      </c>
      <c r="D3185" s="240" t="s">
        <v>32</v>
      </c>
      <c r="E3185" s="240" t="s">
        <v>7189</v>
      </c>
      <c r="F3185" s="240" t="s">
        <v>259</v>
      </c>
      <c r="G3185" s="240" t="s">
        <v>5265</v>
      </c>
      <c r="H3185" s="240" t="s">
        <v>261</v>
      </c>
      <c r="I3185" s="240">
        <v>1000</v>
      </c>
      <c r="J3185" s="240" t="s">
        <v>6445</v>
      </c>
      <c r="K3185" s="240" t="s">
        <v>3429</v>
      </c>
      <c r="L3185" s="240" t="s">
        <v>39</v>
      </c>
      <c r="M3185" s="240" t="s">
        <v>7178</v>
      </c>
      <c r="N3185" s="192" t="s">
        <v>7197</v>
      </c>
      <c r="Q3185" s="240" t="s">
        <v>5431</v>
      </c>
      <c r="R3185" s="331">
        <v>8389</v>
      </c>
      <c r="S3185" s="240" t="s">
        <v>7167</v>
      </c>
      <c r="T3185" s="240" t="s">
        <v>7168</v>
      </c>
      <c r="U3185" s="240" t="s">
        <v>42</v>
      </c>
      <c r="V3185" s="240">
        <v>100010001376</v>
      </c>
      <c r="AJ3185" s="198" t="str">
        <f t="shared" si="56"/>
        <v>-</v>
      </c>
      <c r="AK3185" s="230">
        <v>2017</v>
      </c>
      <c r="AL3185" s="552" t="s">
        <v>6795</v>
      </c>
    </row>
    <row r="3186" spans="1:38" x14ac:dyDescent="0.2">
      <c r="B3186" s="240">
        <v>10321206</v>
      </c>
      <c r="C3186" s="240" t="s">
        <v>31</v>
      </c>
      <c r="D3186" s="240" t="s">
        <v>32</v>
      </c>
      <c r="E3186" s="240" t="s">
        <v>7100</v>
      </c>
      <c r="F3186" s="240">
        <v>403747</v>
      </c>
      <c r="G3186" s="240" t="s">
        <v>7101</v>
      </c>
      <c r="H3186" s="240" t="s">
        <v>2398</v>
      </c>
      <c r="I3186" s="240">
        <v>32101</v>
      </c>
      <c r="J3186" s="240" t="s">
        <v>7228</v>
      </c>
      <c r="K3186" s="240" t="s">
        <v>6868</v>
      </c>
      <c r="N3186" s="192" t="s">
        <v>6657</v>
      </c>
      <c r="Q3186" s="240" t="s">
        <v>7731</v>
      </c>
      <c r="R3186" s="331">
        <v>8391</v>
      </c>
      <c r="S3186" s="240" t="s">
        <v>7167</v>
      </c>
      <c r="T3186" s="240" t="s">
        <v>7168</v>
      </c>
      <c r="U3186" s="240" t="s">
        <v>42</v>
      </c>
      <c r="V3186" s="240">
        <v>100010001376</v>
      </c>
      <c r="AJ3186" s="198" t="str">
        <f t="shared" si="56"/>
        <v>-</v>
      </c>
      <c r="AK3186" s="230">
        <v>2017</v>
      </c>
      <c r="AL3186" s="552" t="s">
        <v>6795</v>
      </c>
    </row>
    <row r="3187" spans="1:38" x14ac:dyDescent="0.2">
      <c r="B3187" s="240">
        <v>10321207</v>
      </c>
      <c r="C3187" s="240" t="s">
        <v>31</v>
      </c>
      <c r="D3187" s="240" t="s">
        <v>32</v>
      </c>
      <c r="E3187" s="240" t="s">
        <v>7100</v>
      </c>
      <c r="F3187" s="240">
        <v>403747</v>
      </c>
      <c r="G3187" s="240" t="s">
        <v>7101</v>
      </c>
      <c r="H3187" s="240" t="s">
        <v>2398</v>
      </c>
      <c r="I3187" s="240">
        <v>32201</v>
      </c>
      <c r="J3187" s="240" t="s">
        <v>7228</v>
      </c>
      <c r="K3187" s="240" t="s">
        <v>6868</v>
      </c>
      <c r="N3187" s="192" t="s">
        <v>6657</v>
      </c>
      <c r="Q3187" s="240" t="s">
        <v>7730</v>
      </c>
      <c r="R3187" s="331">
        <v>8392</v>
      </c>
      <c r="S3187" s="240" t="s">
        <v>7167</v>
      </c>
      <c r="T3187" s="240" t="s">
        <v>7168</v>
      </c>
      <c r="U3187" s="240" t="s">
        <v>42</v>
      </c>
      <c r="V3187" s="240">
        <v>100010001376</v>
      </c>
      <c r="AJ3187" s="198" t="str">
        <f t="shared" si="56"/>
        <v>-</v>
      </c>
      <c r="AK3187" s="230">
        <v>2017</v>
      </c>
      <c r="AL3187" s="552" t="s">
        <v>6795</v>
      </c>
    </row>
    <row r="3188" spans="1:38" x14ac:dyDescent="0.2">
      <c r="B3188" s="240">
        <v>10321208</v>
      </c>
      <c r="C3188" s="240" t="s">
        <v>31</v>
      </c>
      <c r="D3188" s="240" t="s">
        <v>32</v>
      </c>
      <c r="E3188" s="240" t="s">
        <v>7100</v>
      </c>
      <c r="F3188" s="240">
        <v>403747</v>
      </c>
      <c r="G3188" s="240" t="s">
        <v>7101</v>
      </c>
      <c r="H3188" s="240" t="s">
        <v>2398</v>
      </c>
      <c r="I3188" s="240">
        <v>32301</v>
      </c>
      <c r="J3188" s="240" t="s">
        <v>7228</v>
      </c>
      <c r="K3188" s="240" t="s">
        <v>6868</v>
      </c>
      <c r="N3188" s="192" t="s">
        <v>6657</v>
      </c>
      <c r="Q3188" s="240" t="s">
        <v>7729</v>
      </c>
      <c r="R3188" s="331">
        <v>8393</v>
      </c>
      <c r="S3188" s="240" t="s">
        <v>7167</v>
      </c>
      <c r="T3188" s="240" t="s">
        <v>7168</v>
      </c>
      <c r="U3188" s="240" t="s">
        <v>42</v>
      </c>
      <c r="V3188" s="240">
        <v>100010001376</v>
      </c>
      <c r="AJ3188" s="198" t="str">
        <f t="shared" si="56"/>
        <v>-</v>
      </c>
      <c r="AK3188" s="230">
        <v>2017</v>
      </c>
      <c r="AL3188" s="552" t="s">
        <v>6795</v>
      </c>
    </row>
    <row r="3189" spans="1:38" x14ac:dyDescent="0.2">
      <c r="B3189" s="240">
        <v>10315533</v>
      </c>
      <c r="C3189" s="240" t="s">
        <v>31</v>
      </c>
      <c r="D3189" s="240" t="s">
        <v>32</v>
      </c>
      <c r="E3189" s="240" t="s">
        <v>6980</v>
      </c>
      <c r="F3189" s="240">
        <v>200171</v>
      </c>
      <c r="G3189" s="240" t="s">
        <v>7229</v>
      </c>
      <c r="H3189" s="240" t="s">
        <v>35</v>
      </c>
      <c r="I3189" s="240">
        <v>12500</v>
      </c>
      <c r="J3189" s="240" t="s">
        <v>7228</v>
      </c>
      <c r="K3189" s="240" t="s">
        <v>6868</v>
      </c>
      <c r="N3189" s="192" t="s">
        <v>6657</v>
      </c>
      <c r="Q3189" s="240" t="s">
        <v>7640</v>
      </c>
      <c r="R3189" s="331">
        <v>8394</v>
      </c>
      <c r="S3189" s="240" t="s">
        <v>7167</v>
      </c>
      <c r="T3189" s="240" t="s">
        <v>7168</v>
      </c>
      <c r="U3189" s="240" t="s">
        <v>42</v>
      </c>
      <c r="V3189" s="240">
        <v>100010001376</v>
      </c>
      <c r="AJ3189" s="198" t="str">
        <f t="shared" si="56"/>
        <v>-</v>
      </c>
      <c r="AK3189" s="230">
        <v>2017</v>
      </c>
      <c r="AL3189" s="552" t="s">
        <v>6795</v>
      </c>
    </row>
    <row r="3190" spans="1:38" x14ac:dyDescent="0.2">
      <c r="B3190" s="240">
        <v>10315534</v>
      </c>
      <c r="C3190" s="240" t="s">
        <v>31</v>
      </c>
      <c r="D3190" s="240" t="s">
        <v>32</v>
      </c>
      <c r="E3190" s="240" t="s">
        <v>6980</v>
      </c>
      <c r="F3190" s="240">
        <v>200171</v>
      </c>
      <c r="G3190" s="240" t="s">
        <v>7229</v>
      </c>
      <c r="H3190" s="240" t="s">
        <v>35</v>
      </c>
      <c r="I3190" s="240">
        <v>12900</v>
      </c>
      <c r="J3190" s="240" t="s">
        <v>7228</v>
      </c>
      <c r="K3190" s="240" t="s">
        <v>6868</v>
      </c>
      <c r="N3190" s="192" t="s">
        <v>6657</v>
      </c>
      <c r="Q3190" s="240" t="s">
        <v>7728</v>
      </c>
      <c r="R3190" s="331">
        <v>8395</v>
      </c>
      <c r="S3190" s="240" t="s">
        <v>7167</v>
      </c>
      <c r="T3190" s="240" t="s">
        <v>7168</v>
      </c>
      <c r="U3190" s="240" t="s">
        <v>42</v>
      </c>
      <c r="V3190" s="240">
        <v>100010001376</v>
      </c>
      <c r="AJ3190" s="198" t="str">
        <f t="shared" si="56"/>
        <v>-</v>
      </c>
      <c r="AK3190" s="230">
        <v>2017</v>
      </c>
      <c r="AL3190" s="552" t="s">
        <v>6795</v>
      </c>
    </row>
    <row r="3191" spans="1:38" x14ac:dyDescent="0.2">
      <c r="B3191" s="240">
        <v>10315535</v>
      </c>
      <c r="C3191" s="240" t="s">
        <v>31</v>
      </c>
      <c r="D3191" s="240" t="s">
        <v>32</v>
      </c>
      <c r="E3191" s="240" t="s">
        <v>6980</v>
      </c>
      <c r="F3191" s="240">
        <v>200171</v>
      </c>
      <c r="G3191" s="240" t="s">
        <v>7229</v>
      </c>
      <c r="H3191" s="240" t="s">
        <v>35</v>
      </c>
      <c r="I3191" s="240">
        <v>13300</v>
      </c>
      <c r="J3191" s="240" t="s">
        <v>7228</v>
      </c>
      <c r="K3191" s="240" t="s">
        <v>6868</v>
      </c>
      <c r="N3191" s="192" t="s">
        <v>6657</v>
      </c>
      <c r="Q3191" s="240" t="s">
        <v>7727</v>
      </c>
      <c r="R3191" s="331">
        <v>8396</v>
      </c>
      <c r="S3191" s="240" t="s">
        <v>7167</v>
      </c>
      <c r="T3191" s="240" t="s">
        <v>7168</v>
      </c>
      <c r="U3191" s="240" t="s">
        <v>42</v>
      </c>
      <c r="V3191" s="240">
        <v>100010001376</v>
      </c>
      <c r="AJ3191" s="198" t="str">
        <f t="shared" si="56"/>
        <v>-</v>
      </c>
      <c r="AK3191" s="230">
        <v>2017</v>
      </c>
      <c r="AL3191" s="552" t="s">
        <v>6795</v>
      </c>
    </row>
    <row r="3192" spans="1:38" x14ac:dyDescent="0.2">
      <c r="B3192" s="240">
        <v>10309281</v>
      </c>
      <c r="C3192" s="240" t="s">
        <v>31</v>
      </c>
      <c r="D3192" s="240" t="s">
        <v>32</v>
      </c>
      <c r="E3192" s="240" t="s">
        <v>6895</v>
      </c>
      <c r="F3192" s="240">
        <v>401847</v>
      </c>
      <c r="G3192" s="240" t="s">
        <v>5259</v>
      </c>
      <c r="H3192" s="240" t="s">
        <v>2398</v>
      </c>
      <c r="I3192" s="240">
        <v>1100</v>
      </c>
      <c r="J3192" s="240" t="s">
        <v>6215</v>
      </c>
      <c r="K3192" s="240" t="s">
        <v>6868</v>
      </c>
      <c r="N3192" s="192" t="s">
        <v>3301</v>
      </c>
      <c r="Q3192" s="240" t="s">
        <v>7734</v>
      </c>
      <c r="R3192" s="331">
        <v>8397</v>
      </c>
      <c r="S3192" s="240" t="s">
        <v>7167</v>
      </c>
      <c r="T3192" s="240" t="s">
        <v>7168</v>
      </c>
      <c r="U3192" s="240" t="s">
        <v>42</v>
      </c>
      <c r="V3192" s="240">
        <v>100010001376</v>
      </c>
      <c r="AJ3192" s="198" t="str">
        <f t="shared" si="56"/>
        <v>-</v>
      </c>
      <c r="AK3192" s="230">
        <v>2017</v>
      </c>
      <c r="AL3192" s="552" t="s">
        <v>6795</v>
      </c>
    </row>
    <row r="3193" spans="1:38" x14ac:dyDescent="0.2">
      <c r="B3193" s="240">
        <v>10309282</v>
      </c>
      <c r="C3193" s="240" t="s">
        <v>31</v>
      </c>
      <c r="D3193" s="240" t="s">
        <v>32</v>
      </c>
      <c r="E3193" s="240" t="s">
        <v>6895</v>
      </c>
      <c r="F3193" s="240">
        <v>401847</v>
      </c>
      <c r="G3193" s="240" t="s">
        <v>5259</v>
      </c>
      <c r="H3193" s="240" t="s">
        <v>2398</v>
      </c>
      <c r="I3193" s="240">
        <v>1200</v>
      </c>
      <c r="J3193" s="240" t="s">
        <v>6215</v>
      </c>
      <c r="K3193" s="240" t="s">
        <v>6868</v>
      </c>
      <c r="N3193" s="192" t="s">
        <v>3301</v>
      </c>
      <c r="Q3193" s="240" t="s">
        <v>7733</v>
      </c>
      <c r="R3193" s="331">
        <v>8398</v>
      </c>
      <c r="S3193" s="240" t="s">
        <v>7167</v>
      </c>
      <c r="T3193" s="240" t="s">
        <v>7168</v>
      </c>
      <c r="U3193" s="240" t="s">
        <v>42</v>
      </c>
      <c r="V3193" s="240">
        <v>100010001376</v>
      </c>
      <c r="AJ3193" s="198" t="str">
        <f t="shared" si="56"/>
        <v>-</v>
      </c>
      <c r="AK3193" s="230">
        <v>2017</v>
      </c>
      <c r="AL3193" s="552" t="s">
        <v>6795</v>
      </c>
    </row>
    <row r="3194" spans="1:38" x14ac:dyDescent="0.2">
      <c r="B3194" s="240">
        <v>10309283</v>
      </c>
      <c r="C3194" s="240" t="s">
        <v>31</v>
      </c>
      <c r="D3194" s="240" t="s">
        <v>32</v>
      </c>
      <c r="E3194" s="240" t="s">
        <v>6895</v>
      </c>
      <c r="F3194" s="240">
        <v>401847</v>
      </c>
      <c r="G3194" s="240" t="s">
        <v>5259</v>
      </c>
      <c r="H3194" s="240" t="s">
        <v>2398</v>
      </c>
      <c r="I3194" s="240">
        <v>1300</v>
      </c>
      <c r="J3194" s="240" t="s">
        <v>6215</v>
      </c>
      <c r="K3194" s="240" t="s">
        <v>6868</v>
      </c>
      <c r="N3194" s="192" t="s">
        <v>3301</v>
      </c>
      <c r="Q3194" s="240" t="s">
        <v>7732</v>
      </c>
      <c r="R3194" s="331">
        <v>8399</v>
      </c>
      <c r="S3194" s="240" t="s">
        <v>7167</v>
      </c>
      <c r="T3194" s="240" t="s">
        <v>7168</v>
      </c>
      <c r="U3194" s="240" t="s">
        <v>42</v>
      </c>
      <c r="V3194" s="240">
        <v>100010001376</v>
      </c>
      <c r="AJ3194" s="198" t="str">
        <f t="shared" si="56"/>
        <v>-</v>
      </c>
      <c r="AK3194" s="230">
        <v>2017</v>
      </c>
      <c r="AL3194" s="552" t="s">
        <v>6795</v>
      </c>
    </row>
    <row r="3195" spans="1:38" x14ac:dyDescent="0.2">
      <c r="B3195" s="240">
        <v>10309284</v>
      </c>
      <c r="C3195" s="240" t="s">
        <v>31</v>
      </c>
      <c r="D3195" s="240" t="s">
        <v>32</v>
      </c>
      <c r="E3195" s="240" t="s">
        <v>6895</v>
      </c>
      <c r="F3195" s="240">
        <v>401847</v>
      </c>
      <c r="G3195" s="240" t="s">
        <v>5259</v>
      </c>
      <c r="H3195" s="240" t="s">
        <v>2398</v>
      </c>
      <c r="I3195" s="240">
        <v>1400</v>
      </c>
      <c r="J3195" s="240" t="s">
        <v>6215</v>
      </c>
      <c r="K3195" s="240" t="s">
        <v>6868</v>
      </c>
      <c r="N3195" s="192" t="s">
        <v>3301</v>
      </c>
      <c r="Q3195" s="240" t="s">
        <v>7735</v>
      </c>
      <c r="R3195" s="331">
        <v>8400</v>
      </c>
      <c r="S3195" s="240" t="s">
        <v>7167</v>
      </c>
      <c r="T3195" s="240" t="s">
        <v>7168</v>
      </c>
      <c r="U3195" s="240" t="s">
        <v>42</v>
      </c>
      <c r="V3195" s="240">
        <v>100010001376</v>
      </c>
      <c r="AJ3195" s="198" t="str">
        <f t="shared" si="56"/>
        <v>-</v>
      </c>
      <c r="AK3195" s="230">
        <v>2017</v>
      </c>
      <c r="AL3195" s="552" t="s">
        <v>6795</v>
      </c>
    </row>
    <row r="3196" spans="1:38" x14ac:dyDescent="0.2">
      <c r="B3196" s="240">
        <v>10319740</v>
      </c>
      <c r="C3196" s="240" t="s">
        <v>31</v>
      </c>
      <c r="D3196" s="240" t="s">
        <v>32</v>
      </c>
      <c r="E3196" s="240" t="s">
        <v>7230</v>
      </c>
      <c r="F3196" s="240">
        <v>417925</v>
      </c>
      <c r="G3196" s="240" t="s">
        <v>5971</v>
      </c>
      <c r="H3196" s="240" t="s">
        <v>2398</v>
      </c>
      <c r="I3196" s="240">
        <v>20100</v>
      </c>
      <c r="J3196" s="240" t="s">
        <v>6215</v>
      </c>
      <c r="K3196" s="240" t="s">
        <v>6868</v>
      </c>
      <c r="N3196" s="192" t="s">
        <v>3301</v>
      </c>
      <c r="Q3196" s="240" t="s">
        <v>7726</v>
      </c>
      <c r="R3196" s="331">
        <v>8401</v>
      </c>
      <c r="S3196" s="240" t="s">
        <v>7167</v>
      </c>
      <c r="T3196" s="240" t="s">
        <v>7168</v>
      </c>
      <c r="U3196" s="240" t="s">
        <v>42</v>
      </c>
      <c r="V3196" s="240">
        <v>100010001376</v>
      </c>
      <c r="AJ3196" s="198" t="str">
        <f t="shared" si="56"/>
        <v>-</v>
      </c>
      <c r="AK3196" s="230">
        <v>2017</v>
      </c>
      <c r="AL3196" s="552" t="s">
        <v>6795</v>
      </c>
    </row>
    <row r="3197" spans="1:38" s="189" customFormat="1" ht="31" x14ac:dyDescent="0.2">
      <c r="A3197" s="187"/>
      <c r="B3197" s="188">
        <v>2018</v>
      </c>
      <c r="I3197" s="190"/>
      <c r="J3197" s="188"/>
      <c r="K3197" s="188"/>
      <c r="M3197" s="191"/>
      <c r="N3197" s="191"/>
      <c r="O3197" s="193"/>
      <c r="P3197" s="194"/>
      <c r="S3197" s="191"/>
      <c r="T3197" s="191"/>
      <c r="U3197" s="195"/>
      <c r="V3197" s="196"/>
      <c r="AE3197" s="197"/>
      <c r="AF3197" s="197"/>
      <c r="AG3197" s="197"/>
      <c r="AJ3197" s="198" t="s">
        <v>3236</v>
      </c>
      <c r="AK3197" s="189">
        <v>2018</v>
      </c>
      <c r="AL3197" s="551" t="s">
        <v>6795</v>
      </c>
    </row>
    <row r="3198" spans="1:38" x14ac:dyDescent="0.2">
      <c r="B3198" s="240">
        <v>10323530</v>
      </c>
      <c r="C3198" s="240" t="s">
        <v>31</v>
      </c>
      <c r="D3198" s="240" t="s">
        <v>32</v>
      </c>
      <c r="E3198" s="240" t="s">
        <v>7231</v>
      </c>
      <c r="F3198" s="240">
        <v>413477</v>
      </c>
      <c r="G3198" s="240" t="s">
        <v>3003</v>
      </c>
      <c r="H3198" s="240" t="s">
        <v>321</v>
      </c>
      <c r="I3198" s="240">
        <v>23500</v>
      </c>
      <c r="J3198" s="240" t="s">
        <v>1143</v>
      </c>
      <c r="K3198" s="240" t="s">
        <v>1144</v>
      </c>
      <c r="L3198" s="240" t="s">
        <v>39</v>
      </c>
      <c r="M3198" s="240" t="s">
        <v>7178</v>
      </c>
      <c r="N3198" s="192" t="s">
        <v>7236</v>
      </c>
      <c r="Q3198" s="240" t="s">
        <v>7739</v>
      </c>
      <c r="R3198" s="331">
        <v>8402</v>
      </c>
      <c r="S3198" s="240" t="s">
        <v>7232</v>
      </c>
      <c r="T3198" s="240" t="s">
        <v>7233</v>
      </c>
      <c r="U3198" s="240" t="s">
        <v>42</v>
      </c>
      <c r="V3198" s="240">
        <v>100010001376</v>
      </c>
      <c r="AJ3198" s="198" t="str">
        <f t="shared" si="56"/>
        <v>-</v>
      </c>
      <c r="AK3198" s="230">
        <v>2018</v>
      </c>
      <c r="AL3198" s="552" t="s">
        <v>6795</v>
      </c>
    </row>
    <row r="3199" spans="1:38" x14ac:dyDescent="0.2">
      <c r="B3199" s="240">
        <v>10320939</v>
      </c>
      <c r="C3199" s="240" t="s">
        <v>31</v>
      </c>
      <c r="D3199" s="240" t="s">
        <v>32</v>
      </c>
      <c r="E3199" s="240" t="s">
        <v>7100</v>
      </c>
      <c r="F3199" s="240">
        <v>403747</v>
      </c>
      <c r="G3199" s="240" t="s">
        <v>7101</v>
      </c>
      <c r="H3199" s="240" t="s">
        <v>2398</v>
      </c>
      <c r="I3199" s="240">
        <v>6200</v>
      </c>
      <c r="J3199" s="240" t="s">
        <v>290</v>
      </c>
      <c r="K3199" s="240" t="s">
        <v>413</v>
      </c>
      <c r="L3199" s="240" t="s">
        <v>39</v>
      </c>
      <c r="M3199" s="240" t="s">
        <v>7178</v>
      </c>
      <c r="N3199" s="192" t="s">
        <v>7237</v>
      </c>
      <c r="Q3199" s="240" t="s">
        <v>7697</v>
      </c>
      <c r="R3199" s="331">
        <v>8403</v>
      </c>
      <c r="S3199" s="240" t="s">
        <v>7232</v>
      </c>
      <c r="T3199" s="240" t="s">
        <v>7233</v>
      </c>
      <c r="U3199" s="240" t="s">
        <v>42</v>
      </c>
      <c r="V3199" s="240">
        <v>100010001376</v>
      </c>
      <c r="AJ3199" s="198" t="str">
        <f t="shared" si="56"/>
        <v>-</v>
      </c>
      <c r="AK3199" s="230">
        <v>2018</v>
      </c>
      <c r="AL3199" s="552" t="s">
        <v>6795</v>
      </c>
    </row>
    <row r="3200" spans="1:38" x14ac:dyDescent="0.2">
      <c r="B3200" s="240">
        <v>10320943</v>
      </c>
      <c r="C3200" s="240" t="s">
        <v>31</v>
      </c>
      <c r="D3200" s="240" t="s">
        <v>32</v>
      </c>
      <c r="E3200" s="240" t="s">
        <v>7100</v>
      </c>
      <c r="F3200" s="240">
        <v>403747</v>
      </c>
      <c r="G3200" s="240" t="s">
        <v>7101</v>
      </c>
      <c r="H3200" s="240" t="s">
        <v>2398</v>
      </c>
      <c r="I3200" s="240">
        <v>26200</v>
      </c>
      <c r="J3200" s="240" t="s">
        <v>290</v>
      </c>
      <c r="K3200" s="240" t="s">
        <v>413</v>
      </c>
      <c r="L3200" s="240" t="s">
        <v>39</v>
      </c>
      <c r="M3200" s="240" t="s">
        <v>7178</v>
      </c>
      <c r="N3200" s="192" t="s">
        <v>7237</v>
      </c>
      <c r="Q3200" s="240" t="s">
        <v>7749</v>
      </c>
      <c r="R3200" s="331">
        <v>8404</v>
      </c>
      <c r="S3200" s="240" t="s">
        <v>7232</v>
      </c>
      <c r="T3200" s="240" t="s">
        <v>7233</v>
      </c>
      <c r="U3200" s="240" t="s">
        <v>42</v>
      </c>
      <c r="V3200" s="240">
        <v>100010001376</v>
      </c>
      <c r="AJ3200" s="198" t="str">
        <f t="shared" si="56"/>
        <v>-</v>
      </c>
      <c r="AK3200" s="230">
        <v>2018</v>
      </c>
      <c r="AL3200" s="552" t="s">
        <v>6795</v>
      </c>
    </row>
    <row r="3201" spans="2:38" x14ac:dyDescent="0.2">
      <c r="B3201" s="240">
        <v>10323529</v>
      </c>
      <c r="C3201" s="240" t="s">
        <v>31</v>
      </c>
      <c r="D3201" s="240" t="s">
        <v>32</v>
      </c>
      <c r="E3201" s="240" t="s">
        <v>7231</v>
      </c>
      <c r="F3201" s="240">
        <v>413477</v>
      </c>
      <c r="G3201" s="240" t="s">
        <v>3003</v>
      </c>
      <c r="H3201" s="240" t="s">
        <v>321</v>
      </c>
      <c r="I3201" s="240">
        <v>21100</v>
      </c>
      <c r="J3201" s="240" t="s">
        <v>290</v>
      </c>
      <c r="K3201" s="240" t="s">
        <v>413</v>
      </c>
      <c r="L3201" s="240" t="s">
        <v>39</v>
      </c>
      <c r="M3201" s="240" t="s">
        <v>7234</v>
      </c>
      <c r="N3201" s="192" t="s">
        <v>7238</v>
      </c>
      <c r="Q3201" s="240" t="s">
        <v>7750</v>
      </c>
      <c r="R3201" s="331">
        <v>8405</v>
      </c>
      <c r="S3201" s="240" t="s">
        <v>7232</v>
      </c>
      <c r="T3201" s="240" t="s">
        <v>7233</v>
      </c>
      <c r="U3201" s="240" t="s">
        <v>42</v>
      </c>
      <c r="V3201" s="240">
        <v>100010001376</v>
      </c>
      <c r="AJ3201" s="198" t="str">
        <f t="shared" si="56"/>
        <v>-</v>
      </c>
      <c r="AK3201" s="230">
        <v>2018</v>
      </c>
      <c r="AL3201" s="552" t="s">
        <v>6795</v>
      </c>
    </row>
    <row r="3202" spans="2:38" x14ac:dyDescent="0.2">
      <c r="B3202" s="240">
        <v>10315144</v>
      </c>
      <c r="C3202" s="240" t="s">
        <v>31</v>
      </c>
      <c r="D3202" s="240" t="s">
        <v>32</v>
      </c>
      <c r="E3202" s="240" t="s">
        <v>6986</v>
      </c>
      <c r="F3202" s="240">
        <v>418133</v>
      </c>
      <c r="G3202" s="240" t="s">
        <v>6987</v>
      </c>
      <c r="H3202" s="240" t="s">
        <v>6988</v>
      </c>
      <c r="I3202" s="240">
        <v>14000</v>
      </c>
      <c r="J3202" s="240" t="s">
        <v>207</v>
      </c>
      <c r="K3202" s="240" t="s">
        <v>3422</v>
      </c>
      <c r="L3202" s="240" t="s">
        <v>39</v>
      </c>
      <c r="M3202" s="240" t="s">
        <v>7235</v>
      </c>
      <c r="N3202" s="192" t="s">
        <v>7239</v>
      </c>
      <c r="Q3202" s="240" t="s">
        <v>8043</v>
      </c>
      <c r="R3202" s="331">
        <v>8406</v>
      </c>
      <c r="S3202" s="240" t="s">
        <v>7232</v>
      </c>
      <c r="T3202" s="240" t="s">
        <v>7233</v>
      </c>
      <c r="U3202" s="240" t="s">
        <v>42</v>
      </c>
      <c r="V3202" s="240">
        <v>100010001376</v>
      </c>
      <c r="AJ3202" s="198" t="str">
        <f t="shared" si="56"/>
        <v>-</v>
      </c>
      <c r="AK3202" s="230">
        <v>2018</v>
      </c>
      <c r="AL3202" s="552" t="s">
        <v>6795</v>
      </c>
    </row>
    <row r="3203" spans="2:38" x14ac:dyDescent="0.2">
      <c r="B3203" s="240">
        <v>10315153</v>
      </c>
      <c r="C3203" s="240" t="s">
        <v>31</v>
      </c>
      <c r="D3203" s="240" t="s">
        <v>32</v>
      </c>
      <c r="E3203" s="240" t="s">
        <v>6986</v>
      </c>
      <c r="F3203" s="240">
        <v>418133</v>
      </c>
      <c r="G3203" s="240" t="s">
        <v>6987</v>
      </c>
      <c r="H3203" s="240" t="s">
        <v>6988</v>
      </c>
      <c r="I3203" s="240">
        <v>45300</v>
      </c>
      <c r="J3203" s="240" t="s">
        <v>4302</v>
      </c>
      <c r="K3203" s="240" t="s">
        <v>950</v>
      </c>
      <c r="L3203" s="240" t="s">
        <v>39</v>
      </c>
      <c r="M3203" s="240" t="s">
        <v>7235</v>
      </c>
      <c r="N3203" s="192" t="s">
        <v>7240</v>
      </c>
      <c r="Q3203" s="240" t="s">
        <v>7746</v>
      </c>
      <c r="R3203" s="331">
        <v>8407</v>
      </c>
      <c r="S3203" s="240" t="s">
        <v>7232</v>
      </c>
      <c r="T3203" s="240" t="s">
        <v>7233</v>
      </c>
      <c r="U3203" s="240" t="s">
        <v>42</v>
      </c>
      <c r="V3203" s="240">
        <v>100010001376</v>
      </c>
      <c r="AJ3203" s="198" t="str">
        <f t="shared" si="56"/>
        <v>-</v>
      </c>
      <c r="AK3203" s="230">
        <v>2018</v>
      </c>
      <c r="AL3203" s="552" t="s">
        <v>6795</v>
      </c>
    </row>
    <row r="3204" spans="2:38" x14ac:dyDescent="0.2">
      <c r="B3204" s="240">
        <v>10315152</v>
      </c>
      <c r="C3204" s="240" t="s">
        <v>31</v>
      </c>
      <c r="D3204" s="240" t="s">
        <v>32</v>
      </c>
      <c r="E3204" s="240" t="s">
        <v>6986</v>
      </c>
      <c r="F3204" s="240">
        <v>418133</v>
      </c>
      <c r="G3204" s="240" t="s">
        <v>6987</v>
      </c>
      <c r="H3204" s="240" t="s">
        <v>6988</v>
      </c>
      <c r="I3204" s="240">
        <v>51800</v>
      </c>
      <c r="J3204" s="240" t="s">
        <v>4309</v>
      </c>
      <c r="K3204" s="240" t="s">
        <v>445</v>
      </c>
      <c r="L3204" s="240" t="s">
        <v>39</v>
      </c>
      <c r="M3204" s="240" t="s">
        <v>7235</v>
      </c>
      <c r="N3204" s="192" t="s">
        <v>7451</v>
      </c>
      <c r="Q3204" s="240" t="s">
        <v>7748</v>
      </c>
      <c r="R3204" s="331">
        <v>8408</v>
      </c>
      <c r="S3204" s="240" t="s">
        <v>7232</v>
      </c>
      <c r="T3204" s="240" t="s">
        <v>7233</v>
      </c>
      <c r="U3204" s="240" t="s">
        <v>42</v>
      </c>
      <c r="V3204" s="240">
        <v>100010001376</v>
      </c>
      <c r="AJ3204" s="198" t="str">
        <f t="shared" si="56"/>
        <v>-</v>
      </c>
      <c r="AK3204" s="230">
        <v>2018</v>
      </c>
      <c r="AL3204" s="552" t="s">
        <v>6795</v>
      </c>
    </row>
    <row r="3205" spans="2:38" x14ac:dyDescent="0.2">
      <c r="B3205" s="240">
        <v>10315443</v>
      </c>
      <c r="C3205" s="240" t="s">
        <v>31</v>
      </c>
      <c r="D3205" s="240" t="s">
        <v>1242</v>
      </c>
      <c r="E3205" s="240" t="s">
        <v>7091</v>
      </c>
      <c r="F3205" s="240">
        <v>418056</v>
      </c>
      <c r="G3205" s="240" t="s">
        <v>7092</v>
      </c>
      <c r="H3205" s="240" t="s">
        <v>308</v>
      </c>
      <c r="I3205" s="240">
        <v>45200</v>
      </c>
      <c r="J3205" s="240" t="s">
        <v>486</v>
      </c>
      <c r="K3205" s="240" t="s">
        <v>1363</v>
      </c>
      <c r="L3205" s="240" t="s">
        <v>39</v>
      </c>
      <c r="M3205" s="240" t="s">
        <v>7103</v>
      </c>
      <c r="N3205" s="192" t="s">
        <v>3301</v>
      </c>
      <c r="Q3205" s="240" t="s">
        <v>7699</v>
      </c>
      <c r="R3205" s="331">
        <v>8409</v>
      </c>
      <c r="S3205" s="240" t="s">
        <v>7232</v>
      </c>
      <c r="T3205" s="240" t="s">
        <v>7233</v>
      </c>
      <c r="U3205" s="240" t="s">
        <v>42</v>
      </c>
      <c r="V3205" s="240">
        <v>100010001376</v>
      </c>
      <c r="AJ3205" s="198" t="str">
        <f t="shared" si="56"/>
        <v>-</v>
      </c>
      <c r="AK3205" s="230">
        <v>2018</v>
      </c>
      <c r="AL3205" s="552" t="s">
        <v>6795</v>
      </c>
    </row>
    <row r="3206" spans="2:38" x14ac:dyDescent="0.2">
      <c r="B3206" s="240">
        <v>10329280</v>
      </c>
      <c r="C3206" s="240" t="s">
        <v>31</v>
      </c>
      <c r="D3206" s="240" t="s">
        <v>32</v>
      </c>
      <c r="E3206" s="240" t="s">
        <v>7276</v>
      </c>
      <c r="F3206" s="240">
        <v>401112</v>
      </c>
      <c r="G3206" s="240" t="s">
        <v>7277</v>
      </c>
      <c r="H3206" s="240" t="s">
        <v>2398</v>
      </c>
      <c r="I3206" s="240">
        <v>500</v>
      </c>
      <c r="J3206" s="240" t="s">
        <v>1143</v>
      </c>
      <c r="K3206" s="240" t="s">
        <v>1144</v>
      </c>
      <c r="L3206" s="240" t="s">
        <v>39</v>
      </c>
      <c r="M3206" s="240" t="s">
        <v>7278</v>
      </c>
      <c r="N3206" s="192" t="s">
        <v>3301</v>
      </c>
      <c r="Q3206" s="240" t="s">
        <v>7740</v>
      </c>
      <c r="R3206" s="331">
        <v>8420</v>
      </c>
      <c r="S3206" s="240" t="s">
        <v>7279</v>
      </c>
      <c r="T3206" s="240" t="s">
        <v>7280</v>
      </c>
      <c r="U3206" s="240" t="s">
        <v>42</v>
      </c>
      <c r="V3206" s="240">
        <v>100010001376</v>
      </c>
      <c r="AJ3206" s="198" t="str">
        <f t="shared" si="56"/>
        <v>-</v>
      </c>
      <c r="AK3206" s="230">
        <v>2018</v>
      </c>
      <c r="AL3206" s="552" t="s">
        <v>6795</v>
      </c>
    </row>
    <row r="3207" spans="2:38" x14ac:dyDescent="0.2">
      <c r="B3207" s="240">
        <v>10332190</v>
      </c>
      <c r="C3207" s="240" t="s">
        <v>31</v>
      </c>
      <c r="D3207" s="240" t="s">
        <v>32</v>
      </c>
      <c r="E3207" s="240" t="s">
        <v>7281</v>
      </c>
      <c r="F3207" s="240">
        <v>401542</v>
      </c>
      <c r="G3207" s="240" t="s">
        <v>3011</v>
      </c>
      <c r="H3207" s="240" t="s">
        <v>308</v>
      </c>
      <c r="I3207" s="240">
        <v>19110</v>
      </c>
      <c r="J3207" s="240" t="s">
        <v>367</v>
      </c>
      <c r="K3207" s="240" t="s">
        <v>7282</v>
      </c>
      <c r="L3207" s="240" t="s">
        <v>39</v>
      </c>
      <c r="M3207" s="240" t="s">
        <v>7278</v>
      </c>
      <c r="N3207" s="192" t="s">
        <v>7442</v>
      </c>
      <c r="Q3207" s="240" t="s">
        <v>7752</v>
      </c>
      <c r="R3207" s="331">
        <v>8421</v>
      </c>
      <c r="S3207" s="240" t="s">
        <v>7279</v>
      </c>
      <c r="T3207" s="240" t="s">
        <v>7280</v>
      </c>
      <c r="U3207" s="240" t="s">
        <v>42</v>
      </c>
      <c r="V3207" s="240">
        <v>100010001376</v>
      </c>
      <c r="AJ3207" s="198" t="str">
        <f t="shared" si="56"/>
        <v>-</v>
      </c>
      <c r="AK3207" s="230">
        <v>2018</v>
      </c>
      <c r="AL3207" s="552" t="s">
        <v>6795</v>
      </c>
    </row>
    <row r="3208" spans="2:38" x14ac:dyDescent="0.2">
      <c r="B3208" s="240">
        <v>10329612</v>
      </c>
      <c r="C3208" s="240" t="s">
        <v>31</v>
      </c>
      <c r="D3208" s="240" t="s">
        <v>1242</v>
      </c>
      <c r="E3208" s="240" t="s">
        <v>7283</v>
      </c>
      <c r="F3208" s="240">
        <v>201920</v>
      </c>
      <c r="G3208" s="240" t="s">
        <v>7284</v>
      </c>
      <c r="H3208" s="240" t="s">
        <v>35</v>
      </c>
      <c r="I3208" s="240">
        <v>901</v>
      </c>
      <c r="J3208" s="240" t="s">
        <v>474</v>
      </c>
      <c r="K3208" s="240" t="s">
        <v>7285</v>
      </c>
      <c r="L3208" s="240" t="s">
        <v>39</v>
      </c>
      <c r="M3208" s="240" t="s">
        <v>7278</v>
      </c>
      <c r="N3208" s="192" t="s">
        <v>3301</v>
      </c>
      <c r="Q3208" s="240" t="s">
        <v>7741</v>
      </c>
      <c r="R3208" s="331">
        <v>8422</v>
      </c>
      <c r="S3208" s="240" t="s">
        <v>7279</v>
      </c>
      <c r="T3208" s="240" t="s">
        <v>7280</v>
      </c>
      <c r="U3208" s="240" t="s">
        <v>42</v>
      </c>
      <c r="V3208" s="240">
        <v>100010001376</v>
      </c>
      <c r="AJ3208" s="198" t="str">
        <f t="shared" si="56"/>
        <v>-</v>
      </c>
      <c r="AK3208" s="230">
        <v>2018</v>
      </c>
      <c r="AL3208" s="552" t="s">
        <v>6795</v>
      </c>
    </row>
    <row r="3209" spans="2:38" x14ac:dyDescent="0.2">
      <c r="B3209" s="240">
        <v>10331279</v>
      </c>
      <c r="C3209" s="240" t="s">
        <v>31</v>
      </c>
      <c r="D3209" s="240" t="s">
        <v>32</v>
      </c>
      <c r="E3209" s="240" t="s">
        <v>7286</v>
      </c>
      <c r="F3209" s="240">
        <v>410530</v>
      </c>
      <c r="G3209" s="240" t="s">
        <v>7287</v>
      </c>
      <c r="H3209" s="240" t="s">
        <v>431</v>
      </c>
      <c r="I3209" s="240">
        <v>17600</v>
      </c>
      <c r="J3209" s="240" t="s">
        <v>486</v>
      </c>
      <c r="K3209" s="240" t="s">
        <v>553</v>
      </c>
      <c r="L3209" s="240" t="s">
        <v>39</v>
      </c>
      <c r="M3209" s="240" t="s">
        <v>7288</v>
      </c>
      <c r="N3209" s="192" t="s">
        <v>7443</v>
      </c>
      <c r="Q3209" s="240" t="s">
        <v>7725</v>
      </c>
      <c r="R3209" s="331">
        <v>8423</v>
      </c>
      <c r="S3209" s="240" t="s">
        <v>7279</v>
      </c>
      <c r="T3209" s="240" t="s">
        <v>7280</v>
      </c>
      <c r="U3209" s="240" t="s">
        <v>42</v>
      </c>
      <c r="V3209" s="240">
        <v>100010001376</v>
      </c>
      <c r="AJ3209" s="198" t="str">
        <f t="shared" si="56"/>
        <v>-</v>
      </c>
      <c r="AK3209" s="230">
        <v>2018</v>
      </c>
      <c r="AL3209" s="552" t="s">
        <v>6795</v>
      </c>
    </row>
    <row r="3210" spans="2:38" x14ac:dyDescent="0.2">
      <c r="B3210" s="240">
        <v>10327815</v>
      </c>
      <c r="C3210" s="240" t="s">
        <v>31</v>
      </c>
      <c r="D3210" s="240" t="s">
        <v>32</v>
      </c>
      <c r="E3210" s="240" t="s">
        <v>7289</v>
      </c>
      <c r="F3210" s="240">
        <v>409365</v>
      </c>
      <c r="G3210" s="240" t="s">
        <v>7290</v>
      </c>
      <c r="H3210" s="240" t="s">
        <v>680</v>
      </c>
      <c r="I3210" s="240">
        <v>600</v>
      </c>
      <c r="J3210" s="240" t="s">
        <v>877</v>
      </c>
      <c r="K3210" s="240" t="s">
        <v>878</v>
      </c>
      <c r="L3210" s="240" t="s">
        <v>39</v>
      </c>
      <c r="M3210" s="240" t="s">
        <v>7288</v>
      </c>
      <c r="N3210" s="192" t="s">
        <v>7444</v>
      </c>
      <c r="Q3210" s="240" t="s">
        <v>7705</v>
      </c>
      <c r="R3210" s="331">
        <v>8424</v>
      </c>
      <c r="S3210" s="240" t="s">
        <v>7279</v>
      </c>
      <c r="T3210" s="240" t="s">
        <v>7280</v>
      </c>
      <c r="U3210" s="240" t="s">
        <v>42</v>
      </c>
      <c r="V3210" s="240">
        <v>100010001376</v>
      </c>
      <c r="AJ3210" s="198" t="str">
        <f t="shared" si="56"/>
        <v>-</v>
      </c>
      <c r="AK3210" s="230">
        <v>2018</v>
      </c>
      <c r="AL3210" s="552" t="s">
        <v>6795</v>
      </c>
    </row>
    <row r="3211" spans="2:38" x14ac:dyDescent="0.2">
      <c r="B3211" s="240">
        <v>10327818</v>
      </c>
      <c r="C3211" s="240" t="s">
        <v>31</v>
      </c>
      <c r="D3211" s="240" t="s">
        <v>32</v>
      </c>
      <c r="E3211" s="240" t="s">
        <v>7289</v>
      </c>
      <c r="F3211" s="240">
        <v>409365</v>
      </c>
      <c r="G3211" s="240" t="s">
        <v>7290</v>
      </c>
      <c r="H3211" s="240" t="s">
        <v>680</v>
      </c>
      <c r="I3211" s="240">
        <v>3400</v>
      </c>
      <c r="J3211" s="240" t="s">
        <v>486</v>
      </c>
      <c r="K3211" s="240" t="s">
        <v>553</v>
      </c>
      <c r="L3211" s="240" t="s">
        <v>39</v>
      </c>
      <c r="M3211" s="240" t="s">
        <v>7288</v>
      </c>
      <c r="N3211" s="192" t="s">
        <v>7443</v>
      </c>
      <c r="Q3211" s="240" t="s">
        <v>7724</v>
      </c>
      <c r="R3211" s="331">
        <v>8425</v>
      </c>
      <c r="S3211" s="240" t="s">
        <v>7279</v>
      </c>
      <c r="T3211" s="240" t="s">
        <v>7280</v>
      </c>
      <c r="U3211" s="240" t="s">
        <v>42</v>
      </c>
      <c r="V3211" s="240">
        <v>100010001376</v>
      </c>
      <c r="AJ3211" s="198" t="str">
        <f t="shared" si="56"/>
        <v>-</v>
      </c>
      <c r="AK3211" s="230">
        <v>2018</v>
      </c>
      <c r="AL3211" s="552" t="s">
        <v>6795</v>
      </c>
    </row>
    <row r="3212" spans="2:38" x14ac:dyDescent="0.2">
      <c r="B3212" s="240">
        <v>10327919</v>
      </c>
      <c r="C3212" s="240" t="s">
        <v>31</v>
      </c>
      <c r="D3212" s="240" t="s">
        <v>32</v>
      </c>
      <c r="E3212" s="240" t="s">
        <v>7289</v>
      </c>
      <c r="F3212" s="240">
        <v>409365</v>
      </c>
      <c r="G3212" s="240" t="s">
        <v>7290</v>
      </c>
      <c r="H3212" s="240" t="s">
        <v>680</v>
      </c>
      <c r="I3212" s="240">
        <v>3900</v>
      </c>
      <c r="J3212" s="240" t="s">
        <v>738</v>
      </c>
      <c r="K3212" s="240" t="s">
        <v>739</v>
      </c>
      <c r="L3212" s="240" t="s">
        <v>39</v>
      </c>
      <c r="M3212" s="240" t="s">
        <v>7288</v>
      </c>
      <c r="N3212" s="192" t="s">
        <v>7445</v>
      </c>
      <c r="Q3212" s="240" t="s">
        <v>7707</v>
      </c>
      <c r="R3212" s="331">
        <v>8426</v>
      </c>
      <c r="S3212" s="240" t="s">
        <v>7279</v>
      </c>
      <c r="T3212" s="240" t="s">
        <v>7280</v>
      </c>
      <c r="U3212" s="240" t="s">
        <v>42</v>
      </c>
      <c r="V3212" s="240">
        <v>100010001376</v>
      </c>
      <c r="AJ3212" s="198" t="str">
        <f t="shared" si="56"/>
        <v>-</v>
      </c>
      <c r="AK3212" s="230">
        <v>2018</v>
      </c>
      <c r="AL3212" s="552" t="s">
        <v>6795</v>
      </c>
    </row>
    <row r="3213" spans="2:38" x14ac:dyDescent="0.2">
      <c r="B3213" s="240">
        <v>10313063</v>
      </c>
      <c r="C3213" s="240" t="s">
        <v>31</v>
      </c>
      <c r="D3213" s="240" t="s">
        <v>32</v>
      </c>
      <c r="E3213" s="240" t="s">
        <v>7291</v>
      </c>
      <c r="F3213" s="240">
        <v>418133</v>
      </c>
      <c r="G3213" s="240" t="s">
        <v>6987</v>
      </c>
      <c r="H3213" s="240" t="s">
        <v>6988</v>
      </c>
      <c r="I3213" s="240">
        <v>22200</v>
      </c>
      <c r="J3213" s="240" t="s">
        <v>841</v>
      </c>
      <c r="K3213" s="240" t="s">
        <v>842</v>
      </c>
      <c r="L3213" s="240" t="s">
        <v>39</v>
      </c>
      <c r="M3213" s="240" t="s">
        <v>7288</v>
      </c>
      <c r="N3213" s="192" t="s">
        <v>7444</v>
      </c>
      <c r="Q3213" s="240" t="s">
        <v>7721</v>
      </c>
      <c r="R3213" s="331">
        <v>8427</v>
      </c>
      <c r="S3213" s="240" t="s">
        <v>7279</v>
      </c>
      <c r="T3213" s="240" t="s">
        <v>7280</v>
      </c>
      <c r="U3213" s="240" t="s">
        <v>42</v>
      </c>
      <c r="V3213" s="240">
        <v>100010001376</v>
      </c>
      <c r="AJ3213" s="198" t="str">
        <f t="shared" si="56"/>
        <v>-</v>
      </c>
      <c r="AK3213" s="230">
        <v>2018</v>
      </c>
      <c r="AL3213" s="552" t="s">
        <v>6795</v>
      </c>
    </row>
    <row r="3214" spans="2:38" x14ac:dyDescent="0.2">
      <c r="B3214" s="240">
        <v>10315407</v>
      </c>
      <c r="C3214" s="240" t="s">
        <v>31</v>
      </c>
      <c r="D3214" s="240" t="s">
        <v>1242</v>
      </c>
      <c r="E3214" s="240" t="s">
        <v>7091</v>
      </c>
      <c r="F3214" s="240">
        <v>418056</v>
      </c>
      <c r="G3214" s="240" t="s">
        <v>7092</v>
      </c>
      <c r="H3214" s="240" t="s">
        <v>308</v>
      </c>
      <c r="I3214" s="240">
        <v>25100</v>
      </c>
      <c r="J3214" s="240" t="s">
        <v>496</v>
      </c>
      <c r="K3214" s="240" t="s">
        <v>1363</v>
      </c>
      <c r="L3214" s="240" t="s">
        <v>39</v>
      </c>
      <c r="M3214" s="240" t="s">
        <v>7441</v>
      </c>
      <c r="N3214" s="192" t="s">
        <v>3301</v>
      </c>
      <c r="Q3214" s="240" t="s">
        <v>7738</v>
      </c>
      <c r="R3214" s="331">
        <v>8428</v>
      </c>
      <c r="S3214" s="240" t="s">
        <v>7279</v>
      </c>
      <c r="T3214" s="240" t="s">
        <v>7280</v>
      </c>
      <c r="U3214" s="240" t="s">
        <v>42</v>
      </c>
      <c r="V3214" s="240">
        <v>100010001376</v>
      </c>
      <c r="AJ3214" s="198" t="str">
        <f t="shared" si="56"/>
        <v>-</v>
      </c>
      <c r="AK3214" s="230">
        <v>2018</v>
      </c>
      <c r="AL3214" s="552" t="s">
        <v>6795</v>
      </c>
    </row>
    <row r="3215" spans="2:38" ht="32" x14ac:dyDescent="0.2">
      <c r="B3215" s="253" t="s">
        <v>7292</v>
      </c>
      <c r="C3215" s="240" t="s">
        <v>31</v>
      </c>
      <c r="D3215" s="240" t="s">
        <v>32</v>
      </c>
      <c r="E3215" s="240" t="s">
        <v>7293</v>
      </c>
      <c r="F3215" s="240">
        <v>419490</v>
      </c>
      <c r="G3215" s="240" t="s">
        <v>7294</v>
      </c>
      <c r="H3215" s="240" t="s">
        <v>321</v>
      </c>
      <c r="I3215" s="240">
        <v>40100</v>
      </c>
      <c r="J3215" s="240" t="s">
        <v>992</v>
      </c>
      <c r="K3215" s="240" t="s">
        <v>5664</v>
      </c>
      <c r="L3215" s="240" t="s">
        <v>39</v>
      </c>
      <c r="M3215" s="240" t="s">
        <v>7278</v>
      </c>
      <c r="N3215" s="192" t="s">
        <v>3301</v>
      </c>
      <c r="Q3215" s="240" t="s">
        <v>7742</v>
      </c>
      <c r="R3215" s="331">
        <v>8429</v>
      </c>
      <c r="S3215" s="240" t="s">
        <v>7279</v>
      </c>
      <c r="T3215" s="240" t="s">
        <v>7280</v>
      </c>
      <c r="U3215" s="240" t="s">
        <v>42</v>
      </c>
      <c r="V3215" s="240">
        <v>100010001376</v>
      </c>
      <c r="AJ3215" s="198" t="str">
        <f t="shared" si="56"/>
        <v>-</v>
      </c>
      <c r="AK3215" s="230">
        <v>2018</v>
      </c>
      <c r="AL3215" s="552" t="s">
        <v>6795</v>
      </c>
    </row>
    <row r="3216" spans="2:38" ht="32" x14ac:dyDescent="0.2">
      <c r="B3216" s="253" t="s">
        <v>7295</v>
      </c>
      <c r="C3216" s="240" t="s">
        <v>31</v>
      </c>
      <c r="D3216" s="240" t="s">
        <v>32</v>
      </c>
      <c r="E3216" s="240" t="s">
        <v>7296</v>
      </c>
      <c r="F3216" s="240">
        <v>400528</v>
      </c>
      <c r="G3216" s="240" t="s">
        <v>2651</v>
      </c>
      <c r="H3216" s="240" t="s">
        <v>2652</v>
      </c>
      <c r="I3216" s="240">
        <v>10100</v>
      </c>
      <c r="J3216" s="240" t="s">
        <v>362</v>
      </c>
      <c r="K3216" s="240" t="s">
        <v>5454</v>
      </c>
      <c r="L3216" s="240" t="s">
        <v>39</v>
      </c>
      <c r="M3216" s="240" t="s">
        <v>7278</v>
      </c>
      <c r="N3216" s="192" t="s">
        <v>3301</v>
      </c>
      <c r="Q3216" s="240" t="s">
        <v>7709</v>
      </c>
      <c r="R3216" s="331">
        <v>8430</v>
      </c>
      <c r="S3216" s="240" t="s">
        <v>7279</v>
      </c>
      <c r="T3216" s="240" t="s">
        <v>7280</v>
      </c>
      <c r="U3216" s="240" t="s">
        <v>42</v>
      </c>
      <c r="V3216" s="240">
        <v>100010001376</v>
      </c>
      <c r="AJ3216" s="198" t="str">
        <f t="shared" si="56"/>
        <v>-</v>
      </c>
      <c r="AK3216" s="230">
        <v>2018</v>
      </c>
      <c r="AL3216" s="552" t="s">
        <v>6795</v>
      </c>
    </row>
    <row r="3217" spans="2:38" x14ac:dyDescent="0.2">
      <c r="B3217" s="240">
        <v>10337172</v>
      </c>
      <c r="C3217" s="240" t="s">
        <v>31</v>
      </c>
      <c r="D3217" s="240" t="s">
        <v>32</v>
      </c>
      <c r="E3217" s="240" t="s">
        <v>7286</v>
      </c>
      <c r="F3217" s="240">
        <v>410530</v>
      </c>
      <c r="G3217" s="240" t="s">
        <v>7287</v>
      </c>
      <c r="H3217" s="240" t="s">
        <v>431</v>
      </c>
      <c r="I3217" s="240">
        <v>26501</v>
      </c>
      <c r="J3217" s="240" t="s">
        <v>367</v>
      </c>
      <c r="K3217" s="240" t="s">
        <v>7297</v>
      </c>
      <c r="L3217" s="240" t="s">
        <v>39</v>
      </c>
      <c r="M3217" s="240" t="s">
        <v>7288</v>
      </c>
      <c r="N3217" s="192" t="s">
        <v>7446</v>
      </c>
      <c r="Q3217" s="240" t="s">
        <v>7723</v>
      </c>
      <c r="R3217" s="331">
        <v>8453</v>
      </c>
      <c r="S3217" s="240" t="s">
        <v>7298</v>
      </c>
      <c r="T3217" s="240" t="s">
        <v>7299</v>
      </c>
      <c r="U3217" s="240" t="s">
        <v>42</v>
      </c>
      <c r="V3217" s="240">
        <v>100010001376</v>
      </c>
      <c r="AJ3217" s="198" t="str">
        <f t="shared" si="56"/>
        <v>-</v>
      </c>
      <c r="AK3217" s="230">
        <v>2018</v>
      </c>
      <c r="AL3217" s="552" t="s">
        <v>6795</v>
      </c>
    </row>
    <row r="3218" spans="2:38" x14ac:dyDescent="0.2">
      <c r="B3218" s="240">
        <v>10330138</v>
      </c>
      <c r="C3218" s="240" t="s">
        <v>31</v>
      </c>
      <c r="D3218" s="240" t="s">
        <v>32</v>
      </c>
      <c r="E3218" s="240" t="s">
        <v>7300</v>
      </c>
      <c r="F3218" s="240">
        <v>400168</v>
      </c>
      <c r="G3218" s="240" t="s">
        <v>473</v>
      </c>
      <c r="H3218" s="240" t="s">
        <v>382</v>
      </c>
      <c r="I3218" s="240">
        <v>43900</v>
      </c>
      <c r="J3218" s="240" t="s">
        <v>367</v>
      </c>
      <c r="K3218" s="240" t="s">
        <v>375</v>
      </c>
      <c r="L3218" s="240" t="s">
        <v>39</v>
      </c>
      <c r="M3218" s="240" t="s">
        <v>7288</v>
      </c>
      <c r="N3218" s="192" t="s">
        <v>7446</v>
      </c>
      <c r="Q3218" s="240" t="s">
        <v>7720</v>
      </c>
      <c r="R3218" s="331">
        <v>8454</v>
      </c>
      <c r="S3218" s="240" t="s">
        <v>7298</v>
      </c>
      <c r="T3218" s="240" t="s">
        <v>7299</v>
      </c>
      <c r="U3218" s="240" t="s">
        <v>42</v>
      </c>
      <c r="V3218" s="240">
        <v>100010001376</v>
      </c>
      <c r="AJ3218" s="198" t="str">
        <f t="shared" si="56"/>
        <v>-</v>
      </c>
      <c r="AK3218" s="230">
        <v>2018</v>
      </c>
      <c r="AL3218" s="552" t="s">
        <v>6795</v>
      </c>
    </row>
    <row r="3219" spans="2:38" x14ac:dyDescent="0.2">
      <c r="B3219" s="240">
        <v>10330180</v>
      </c>
      <c r="C3219" s="240" t="s">
        <v>31</v>
      </c>
      <c r="D3219" s="240" t="s">
        <v>32</v>
      </c>
      <c r="E3219" s="240" t="s">
        <v>7300</v>
      </c>
      <c r="F3219" s="240">
        <v>400168</v>
      </c>
      <c r="G3219" s="240" t="s">
        <v>473</v>
      </c>
      <c r="H3219" s="240" t="s">
        <v>382</v>
      </c>
      <c r="I3219" s="240">
        <v>53800</v>
      </c>
      <c r="J3219" s="240" t="s">
        <v>367</v>
      </c>
      <c r="K3219" s="240" t="s">
        <v>375</v>
      </c>
      <c r="L3219" s="240" t="s">
        <v>39</v>
      </c>
      <c r="M3219" s="240" t="s">
        <v>7288</v>
      </c>
      <c r="N3219" s="192" t="s">
        <v>7446</v>
      </c>
      <c r="Q3219" s="240" t="s">
        <v>7751</v>
      </c>
      <c r="R3219" s="331">
        <v>8455</v>
      </c>
      <c r="S3219" s="240" t="s">
        <v>7298</v>
      </c>
      <c r="T3219" s="240" t="s">
        <v>7299</v>
      </c>
      <c r="U3219" s="240" t="s">
        <v>42</v>
      </c>
      <c r="V3219" s="240">
        <v>100010001376</v>
      </c>
      <c r="AJ3219" s="198" t="str">
        <f t="shared" si="56"/>
        <v>-</v>
      </c>
      <c r="AK3219" s="230">
        <v>2018</v>
      </c>
      <c r="AL3219" s="552" t="s">
        <v>6795</v>
      </c>
    </row>
    <row r="3220" spans="2:38" x14ac:dyDescent="0.2">
      <c r="B3220" s="240">
        <v>10323882</v>
      </c>
      <c r="C3220" s="240" t="s">
        <v>31</v>
      </c>
      <c r="D3220" s="240" t="s">
        <v>1242</v>
      </c>
      <c r="E3220" s="240" t="s">
        <v>7301</v>
      </c>
      <c r="F3220" s="240">
        <v>409204</v>
      </c>
      <c r="G3220" s="240" t="s">
        <v>6977</v>
      </c>
      <c r="H3220" s="240" t="s">
        <v>556</v>
      </c>
      <c r="I3220" s="240">
        <v>305400</v>
      </c>
      <c r="J3220" s="240" t="s">
        <v>474</v>
      </c>
      <c r="K3220" s="240" t="s">
        <v>7302</v>
      </c>
      <c r="L3220" s="240" t="s">
        <v>39</v>
      </c>
      <c r="M3220" s="240" t="s">
        <v>7303</v>
      </c>
      <c r="N3220" s="192" t="s">
        <v>7447</v>
      </c>
      <c r="Q3220" s="240" t="s">
        <v>7704</v>
      </c>
      <c r="R3220" s="331">
        <v>8456</v>
      </c>
      <c r="S3220" s="240" t="s">
        <v>7298</v>
      </c>
      <c r="T3220" s="240" t="s">
        <v>7299</v>
      </c>
      <c r="U3220" s="240" t="s">
        <v>42</v>
      </c>
      <c r="V3220" s="240">
        <v>100010001376</v>
      </c>
      <c r="AJ3220" s="198" t="str">
        <f t="shared" si="56"/>
        <v>-</v>
      </c>
      <c r="AK3220" s="230">
        <v>2018</v>
      </c>
      <c r="AL3220" s="552" t="s">
        <v>6795</v>
      </c>
    </row>
    <row r="3221" spans="2:38" x14ac:dyDescent="0.2">
      <c r="B3221" s="240">
        <v>10314951</v>
      </c>
      <c r="C3221" s="240" t="s">
        <v>31</v>
      </c>
      <c r="D3221" s="240" t="s">
        <v>32</v>
      </c>
      <c r="E3221" s="240" t="s">
        <v>6986</v>
      </c>
      <c r="F3221" s="240">
        <v>418133</v>
      </c>
      <c r="G3221" s="240" t="s">
        <v>6987</v>
      </c>
      <c r="H3221" s="240" t="s">
        <v>6988</v>
      </c>
      <c r="I3221" s="240">
        <v>20500</v>
      </c>
      <c r="J3221" s="240" t="s">
        <v>546</v>
      </c>
      <c r="K3221" s="240" t="s">
        <v>699</v>
      </c>
      <c r="L3221" s="240" t="s">
        <v>39</v>
      </c>
      <c r="M3221" s="240" t="s">
        <v>7303</v>
      </c>
      <c r="N3221" s="192" t="s">
        <v>7447</v>
      </c>
      <c r="Q3221" s="240" t="s">
        <v>7708</v>
      </c>
      <c r="R3221" s="331">
        <v>8457</v>
      </c>
      <c r="S3221" s="240" t="s">
        <v>7298</v>
      </c>
      <c r="T3221" s="240" t="s">
        <v>7299</v>
      </c>
      <c r="U3221" s="240" t="s">
        <v>42</v>
      </c>
      <c r="V3221" s="240">
        <v>100010001376</v>
      </c>
      <c r="AJ3221" s="198" t="str">
        <f t="shared" si="56"/>
        <v>-</v>
      </c>
      <c r="AK3221" s="230">
        <v>2018</v>
      </c>
      <c r="AL3221" s="552" t="s">
        <v>6795</v>
      </c>
    </row>
    <row r="3222" spans="2:38" x14ac:dyDescent="0.2">
      <c r="B3222" s="240">
        <v>10315146</v>
      </c>
      <c r="C3222" s="240" t="s">
        <v>31</v>
      </c>
      <c r="D3222" s="240" t="s">
        <v>32</v>
      </c>
      <c r="E3222" s="240" t="s">
        <v>6986</v>
      </c>
      <c r="F3222" s="240">
        <v>418133</v>
      </c>
      <c r="G3222" s="240" t="s">
        <v>6987</v>
      </c>
      <c r="H3222" s="240" t="s">
        <v>6988</v>
      </c>
      <c r="I3222" s="240">
        <v>30300</v>
      </c>
      <c r="J3222" s="240" t="s">
        <v>290</v>
      </c>
      <c r="K3222" s="240" t="s">
        <v>413</v>
      </c>
      <c r="L3222" s="240" t="s">
        <v>39</v>
      </c>
      <c r="M3222" s="240" t="s">
        <v>7303</v>
      </c>
      <c r="N3222" s="192" t="s">
        <v>7448</v>
      </c>
      <c r="Q3222" s="240" t="s">
        <v>7755</v>
      </c>
      <c r="R3222" s="331">
        <v>8458</v>
      </c>
      <c r="S3222" s="240" t="s">
        <v>7298</v>
      </c>
      <c r="T3222" s="240" t="s">
        <v>7299</v>
      </c>
      <c r="U3222" s="240" t="s">
        <v>42</v>
      </c>
      <c r="V3222" s="240">
        <v>100010001376</v>
      </c>
      <c r="AJ3222" s="198" t="str">
        <f t="shared" si="56"/>
        <v>-</v>
      </c>
      <c r="AK3222" s="230">
        <v>2018</v>
      </c>
      <c r="AL3222" s="552" t="s">
        <v>6795</v>
      </c>
    </row>
    <row r="3223" spans="2:38" x14ac:dyDescent="0.2">
      <c r="B3223" s="240">
        <v>10315147</v>
      </c>
      <c r="C3223" s="240" t="s">
        <v>31</v>
      </c>
      <c r="D3223" s="240" t="s">
        <v>32</v>
      </c>
      <c r="E3223" s="240" t="s">
        <v>6986</v>
      </c>
      <c r="F3223" s="240">
        <v>418133</v>
      </c>
      <c r="G3223" s="240" t="s">
        <v>6987</v>
      </c>
      <c r="H3223" s="240" t="s">
        <v>6988</v>
      </c>
      <c r="I3223" s="240">
        <v>36400</v>
      </c>
      <c r="J3223" s="240" t="s">
        <v>1143</v>
      </c>
      <c r="K3223" s="240" t="s">
        <v>1144</v>
      </c>
      <c r="L3223" s="240" t="s">
        <v>39</v>
      </c>
      <c r="M3223" s="240" t="s">
        <v>7303</v>
      </c>
      <c r="N3223" s="192" t="s">
        <v>7444</v>
      </c>
      <c r="Q3223" s="240" t="s">
        <v>7722</v>
      </c>
      <c r="R3223" s="331">
        <v>8459</v>
      </c>
      <c r="S3223" s="240" t="s">
        <v>7298</v>
      </c>
      <c r="T3223" s="240" t="s">
        <v>7299</v>
      </c>
      <c r="U3223" s="240" t="s">
        <v>42</v>
      </c>
      <c r="V3223" s="240">
        <v>100010001376</v>
      </c>
      <c r="AJ3223" s="198" t="str">
        <f t="shared" si="56"/>
        <v>-</v>
      </c>
      <c r="AK3223" s="230">
        <v>2018</v>
      </c>
      <c r="AL3223" s="552" t="s">
        <v>6795</v>
      </c>
    </row>
    <row r="3224" spans="2:38" x14ac:dyDescent="0.2">
      <c r="B3224" s="240">
        <v>10314999</v>
      </c>
      <c r="C3224" s="240" t="s">
        <v>31</v>
      </c>
      <c r="D3224" s="240" t="s">
        <v>32</v>
      </c>
      <c r="E3224" s="240" t="s">
        <v>6986</v>
      </c>
      <c r="F3224" s="240">
        <v>418133</v>
      </c>
      <c r="G3224" s="240" t="s">
        <v>6987</v>
      </c>
      <c r="H3224" s="240" t="s">
        <v>6988</v>
      </c>
      <c r="I3224" s="240">
        <v>37000</v>
      </c>
      <c r="J3224" s="240" t="s">
        <v>356</v>
      </c>
      <c r="K3224" s="240" t="s">
        <v>357</v>
      </c>
      <c r="L3224" s="240" t="s">
        <v>39</v>
      </c>
      <c r="M3224" s="240" t="s">
        <v>7303</v>
      </c>
      <c r="N3224" s="192" t="s">
        <v>7447</v>
      </c>
      <c r="Q3224" s="240" t="s">
        <v>7706</v>
      </c>
      <c r="R3224" s="331">
        <v>8460</v>
      </c>
      <c r="S3224" s="240" t="s">
        <v>7298</v>
      </c>
      <c r="T3224" s="240" t="s">
        <v>7299</v>
      </c>
      <c r="U3224" s="240" t="s">
        <v>42</v>
      </c>
      <c r="V3224" s="240">
        <v>100010001376</v>
      </c>
      <c r="AJ3224" s="198" t="str">
        <f t="shared" si="56"/>
        <v>-</v>
      </c>
      <c r="AK3224" s="230">
        <v>2018</v>
      </c>
      <c r="AL3224" s="552" t="s">
        <v>6795</v>
      </c>
    </row>
    <row r="3225" spans="2:38" x14ac:dyDescent="0.2">
      <c r="B3225" s="240">
        <v>10313750</v>
      </c>
      <c r="C3225" s="240" t="s">
        <v>31</v>
      </c>
      <c r="D3225" s="240" t="s">
        <v>32</v>
      </c>
      <c r="E3225" s="240" t="s">
        <v>6986</v>
      </c>
      <c r="F3225" s="240">
        <v>418133</v>
      </c>
      <c r="G3225" s="240" t="s">
        <v>6987</v>
      </c>
      <c r="H3225" s="240" t="s">
        <v>6988</v>
      </c>
      <c r="I3225" s="240">
        <v>75700</v>
      </c>
      <c r="J3225" s="240" t="s">
        <v>841</v>
      </c>
      <c r="K3225" s="240" t="s">
        <v>842</v>
      </c>
      <c r="L3225" s="240" t="s">
        <v>39</v>
      </c>
      <c r="M3225" s="240" t="s">
        <v>7303</v>
      </c>
      <c r="N3225" s="192" t="s">
        <v>6469</v>
      </c>
      <c r="Q3225" s="240" t="s">
        <v>7712</v>
      </c>
      <c r="R3225" s="331">
        <v>8461</v>
      </c>
      <c r="S3225" s="240" t="s">
        <v>7298</v>
      </c>
      <c r="T3225" s="240" t="s">
        <v>7299</v>
      </c>
      <c r="U3225" s="240" t="s">
        <v>42</v>
      </c>
      <c r="V3225" s="240">
        <v>100010001376</v>
      </c>
      <c r="AJ3225" s="198" t="str">
        <f t="shared" ref="AJ3225:AJ3288" si="57">IF(Q3225&lt;&gt;"",IF(Q3225="@","+","-"),MID(J3225,1,6))</f>
        <v>-</v>
      </c>
      <c r="AK3225" s="230">
        <v>2018</v>
      </c>
      <c r="AL3225" s="552" t="s">
        <v>6795</v>
      </c>
    </row>
    <row r="3226" spans="2:38" x14ac:dyDescent="0.2">
      <c r="B3226" s="240">
        <v>10313751</v>
      </c>
      <c r="C3226" s="240" t="s">
        <v>31</v>
      </c>
      <c r="D3226" s="240" t="s">
        <v>32</v>
      </c>
      <c r="E3226" s="240" t="s">
        <v>6986</v>
      </c>
      <c r="F3226" s="240">
        <v>418133</v>
      </c>
      <c r="G3226" s="240" t="s">
        <v>6987</v>
      </c>
      <c r="H3226" s="240" t="s">
        <v>6988</v>
      </c>
      <c r="I3226" s="240">
        <v>75800</v>
      </c>
      <c r="J3226" s="240" t="s">
        <v>534</v>
      </c>
      <c r="K3226" s="240" t="s">
        <v>537</v>
      </c>
      <c r="L3226" s="240" t="s">
        <v>39</v>
      </c>
      <c r="M3226" s="240" t="s">
        <v>7303</v>
      </c>
      <c r="N3226" s="192" t="s">
        <v>6469</v>
      </c>
      <c r="Q3226" s="240" t="s">
        <v>7713</v>
      </c>
      <c r="R3226" s="331">
        <v>8462</v>
      </c>
      <c r="S3226" s="240" t="s">
        <v>7298</v>
      </c>
      <c r="T3226" s="240" t="s">
        <v>7299</v>
      </c>
      <c r="U3226" s="240" t="s">
        <v>42</v>
      </c>
      <c r="V3226" s="240">
        <v>100010001376</v>
      </c>
      <c r="AJ3226" s="198" t="str">
        <f t="shared" si="57"/>
        <v>-</v>
      </c>
      <c r="AK3226" s="230">
        <v>2018</v>
      </c>
      <c r="AL3226" s="552" t="s">
        <v>6795</v>
      </c>
    </row>
    <row r="3227" spans="2:38" x14ac:dyDescent="0.2">
      <c r="B3227" s="240">
        <v>10313754</v>
      </c>
      <c r="C3227" s="240" t="s">
        <v>31</v>
      </c>
      <c r="D3227" s="240" t="s">
        <v>32</v>
      </c>
      <c r="E3227" s="240" t="s">
        <v>6986</v>
      </c>
      <c r="F3227" s="240">
        <v>418133</v>
      </c>
      <c r="G3227" s="240" t="s">
        <v>6987</v>
      </c>
      <c r="H3227" s="240" t="s">
        <v>6988</v>
      </c>
      <c r="I3227" s="240">
        <v>76100</v>
      </c>
      <c r="J3227" s="240" t="s">
        <v>486</v>
      </c>
      <c r="K3227" s="240" t="s">
        <v>553</v>
      </c>
      <c r="L3227" s="240" t="s">
        <v>39</v>
      </c>
      <c r="M3227" s="240" t="s">
        <v>7303</v>
      </c>
      <c r="N3227" s="192" t="s">
        <v>7447</v>
      </c>
      <c r="Q3227" s="240" t="s">
        <v>7711</v>
      </c>
      <c r="R3227" s="331">
        <v>8463</v>
      </c>
      <c r="S3227" s="240" t="s">
        <v>7298</v>
      </c>
      <c r="T3227" s="240" t="s">
        <v>7299</v>
      </c>
      <c r="U3227" s="240" t="s">
        <v>42</v>
      </c>
      <c r="V3227" s="240">
        <v>100010001376</v>
      </c>
      <c r="AJ3227" s="198" t="str">
        <f t="shared" si="57"/>
        <v>-</v>
      </c>
      <c r="AK3227" s="230">
        <v>2018</v>
      </c>
      <c r="AL3227" s="552" t="s">
        <v>6795</v>
      </c>
    </row>
    <row r="3228" spans="2:38" x14ac:dyDescent="0.2">
      <c r="B3228" s="240">
        <v>10325719</v>
      </c>
      <c r="C3228" s="240" t="s">
        <v>31</v>
      </c>
      <c r="D3228" s="240" t="s">
        <v>32</v>
      </c>
      <c r="E3228" s="240" t="s">
        <v>7304</v>
      </c>
      <c r="F3228" s="240">
        <v>401383</v>
      </c>
      <c r="G3228" s="240" t="s">
        <v>7305</v>
      </c>
      <c r="H3228" s="240" t="s">
        <v>578</v>
      </c>
      <c r="I3228" s="240">
        <v>52300</v>
      </c>
      <c r="J3228" s="240" t="s">
        <v>367</v>
      </c>
      <c r="K3228" s="240" t="s">
        <v>375</v>
      </c>
      <c r="L3228" s="240" t="s">
        <v>39</v>
      </c>
      <c r="M3228" s="240" t="s">
        <v>7303</v>
      </c>
      <c r="N3228" s="192" t="s">
        <v>7449</v>
      </c>
      <c r="Q3228" s="240" t="s">
        <v>7747</v>
      </c>
      <c r="R3228" s="331">
        <v>8464</v>
      </c>
      <c r="S3228" s="240" t="s">
        <v>7298</v>
      </c>
      <c r="T3228" s="240" t="s">
        <v>7299</v>
      </c>
      <c r="U3228" s="240" t="s">
        <v>42</v>
      </c>
      <c r="V3228" s="240">
        <v>100010001376</v>
      </c>
      <c r="AJ3228" s="198" t="str">
        <f t="shared" si="57"/>
        <v>-</v>
      </c>
      <c r="AK3228" s="230">
        <v>2018</v>
      </c>
      <c r="AL3228" s="552" t="s">
        <v>6795</v>
      </c>
    </row>
    <row r="3229" spans="2:38" ht="32" x14ac:dyDescent="0.2">
      <c r="B3229" s="253" t="s">
        <v>7306</v>
      </c>
      <c r="C3229" s="240" t="s">
        <v>31</v>
      </c>
      <c r="D3229" s="240" t="s">
        <v>32</v>
      </c>
      <c r="E3229" s="240" t="s">
        <v>7307</v>
      </c>
      <c r="F3229" s="240">
        <v>402109</v>
      </c>
      <c r="G3229" s="240" t="s">
        <v>5663</v>
      </c>
      <c r="H3229" s="240" t="s">
        <v>351</v>
      </c>
      <c r="I3229" s="240">
        <v>800</v>
      </c>
      <c r="J3229" s="240" t="s">
        <v>7308</v>
      </c>
      <c r="K3229" s="240" t="s">
        <v>5450</v>
      </c>
      <c r="L3229" s="240" t="s">
        <v>39</v>
      </c>
      <c r="M3229" s="240" t="s">
        <v>7303</v>
      </c>
      <c r="N3229" s="192" t="s">
        <v>7450</v>
      </c>
      <c r="Q3229" s="240" t="s">
        <v>7710</v>
      </c>
      <c r="R3229" s="331">
        <v>8465</v>
      </c>
      <c r="S3229" s="240" t="s">
        <v>7298</v>
      </c>
      <c r="T3229" s="240" t="s">
        <v>7299</v>
      </c>
      <c r="U3229" s="240" t="s">
        <v>42</v>
      </c>
      <c r="V3229" s="240">
        <v>100010001376</v>
      </c>
      <c r="AJ3229" s="198" t="str">
        <f t="shared" si="57"/>
        <v>-</v>
      </c>
      <c r="AK3229" s="230">
        <v>2018</v>
      </c>
      <c r="AL3229" s="552" t="s">
        <v>6795</v>
      </c>
    </row>
    <row r="3230" spans="2:38" x14ac:dyDescent="0.2">
      <c r="B3230" s="240">
        <v>10335135</v>
      </c>
      <c r="C3230" s="240" t="s">
        <v>31</v>
      </c>
      <c r="D3230" s="240" t="s">
        <v>32</v>
      </c>
      <c r="E3230" s="240" t="s">
        <v>7514</v>
      </c>
      <c r="F3230" s="240">
        <v>409353</v>
      </c>
      <c r="G3230" s="240" t="s">
        <v>7515</v>
      </c>
      <c r="H3230" s="240" t="s">
        <v>439</v>
      </c>
      <c r="I3230" s="240">
        <v>20300</v>
      </c>
      <c r="J3230" s="240" t="s">
        <v>449</v>
      </c>
      <c r="K3230" s="240" t="s">
        <v>1080</v>
      </c>
      <c r="L3230" s="240" t="s">
        <v>39</v>
      </c>
      <c r="M3230" s="240" t="s">
        <v>7516</v>
      </c>
      <c r="N3230" s="192" t="s">
        <v>7532</v>
      </c>
      <c r="Q3230" s="240" t="s">
        <v>7736</v>
      </c>
      <c r="R3230" s="331">
        <v>8481</v>
      </c>
      <c r="S3230" s="240" t="s">
        <v>7517</v>
      </c>
      <c r="T3230" s="240" t="s">
        <v>7518</v>
      </c>
      <c r="U3230" s="240" t="s">
        <v>42</v>
      </c>
      <c r="V3230" s="240">
        <v>100010001376</v>
      </c>
      <c r="AJ3230" s="198" t="str">
        <f t="shared" si="57"/>
        <v>-</v>
      </c>
      <c r="AK3230" s="230">
        <v>2018</v>
      </c>
      <c r="AL3230" s="552" t="s">
        <v>6795</v>
      </c>
    </row>
    <row r="3231" spans="2:38" x14ac:dyDescent="0.2">
      <c r="B3231" s="240">
        <v>10329220</v>
      </c>
      <c r="C3231" s="240" t="s">
        <v>31</v>
      </c>
      <c r="D3231" s="240" t="s">
        <v>32</v>
      </c>
      <c r="E3231" s="240" t="s">
        <v>7514</v>
      </c>
      <c r="F3231" s="240">
        <v>409353</v>
      </c>
      <c r="G3231" s="240" t="s">
        <v>7515</v>
      </c>
      <c r="H3231" s="240" t="s">
        <v>439</v>
      </c>
      <c r="I3231" s="240">
        <v>35100</v>
      </c>
      <c r="J3231" s="240" t="s">
        <v>1143</v>
      </c>
      <c r="K3231" s="240" t="s">
        <v>1144</v>
      </c>
      <c r="L3231" s="240" t="s">
        <v>39</v>
      </c>
      <c r="M3231" s="240" t="s">
        <v>7516</v>
      </c>
      <c r="N3231" s="192" t="s">
        <v>3301</v>
      </c>
      <c r="Q3231" s="240" t="s">
        <v>8011</v>
      </c>
      <c r="R3231" s="331">
        <v>8482</v>
      </c>
      <c r="S3231" s="240" t="s">
        <v>7517</v>
      </c>
      <c r="T3231" s="240" t="s">
        <v>7518</v>
      </c>
      <c r="U3231" s="240" t="s">
        <v>42</v>
      </c>
      <c r="V3231" s="240">
        <v>100010001376</v>
      </c>
      <c r="AJ3231" s="198" t="str">
        <f t="shared" si="57"/>
        <v>-</v>
      </c>
      <c r="AK3231" s="230">
        <v>2018</v>
      </c>
      <c r="AL3231" s="552" t="s">
        <v>6795</v>
      </c>
    </row>
    <row r="3232" spans="2:38" x14ac:dyDescent="0.2">
      <c r="B3232" s="240">
        <v>10329196</v>
      </c>
      <c r="C3232" s="240" t="s">
        <v>31</v>
      </c>
      <c r="D3232" s="240" t="s">
        <v>32</v>
      </c>
      <c r="E3232" s="240" t="s">
        <v>7514</v>
      </c>
      <c r="F3232" s="240">
        <v>409353</v>
      </c>
      <c r="G3232" s="240" t="s">
        <v>7515</v>
      </c>
      <c r="H3232" s="240" t="s">
        <v>439</v>
      </c>
      <c r="I3232" s="240">
        <v>35700</v>
      </c>
      <c r="J3232" s="240" t="s">
        <v>356</v>
      </c>
      <c r="K3232" s="240" t="s">
        <v>357</v>
      </c>
      <c r="L3232" s="240" t="s">
        <v>39</v>
      </c>
      <c r="M3232" s="240" t="s">
        <v>7516</v>
      </c>
      <c r="N3232" s="192" t="s">
        <v>7532</v>
      </c>
      <c r="Q3232" s="240" t="s">
        <v>7719</v>
      </c>
      <c r="R3232" s="331">
        <v>8483</v>
      </c>
      <c r="S3232" s="240" t="s">
        <v>7517</v>
      </c>
      <c r="T3232" s="240" t="s">
        <v>7518</v>
      </c>
      <c r="U3232" s="240" t="s">
        <v>42</v>
      </c>
      <c r="V3232" s="240">
        <v>100010001376</v>
      </c>
      <c r="AJ3232" s="198" t="str">
        <f t="shared" si="57"/>
        <v>-</v>
      </c>
      <c r="AK3232" s="230">
        <v>2018</v>
      </c>
      <c r="AL3232" s="552" t="s">
        <v>6795</v>
      </c>
    </row>
    <row r="3233" spans="2:38" x14ac:dyDescent="0.2">
      <c r="B3233" s="240">
        <v>10327905</v>
      </c>
      <c r="C3233" s="240" t="s">
        <v>31</v>
      </c>
      <c r="D3233" s="240" t="s">
        <v>32</v>
      </c>
      <c r="E3233" s="240" t="s">
        <v>7289</v>
      </c>
      <c r="F3233" s="240">
        <v>407945</v>
      </c>
      <c r="G3233" s="240" t="s">
        <v>7519</v>
      </c>
      <c r="H3233" s="240" t="s">
        <v>680</v>
      </c>
      <c r="I3233" s="240">
        <v>72700</v>
      </c>
      <c r="J3233" s="240" t="s">
        <v>4012</v>
      </c>
      <c r="K3233" s="240" t="s">
        <v>7520</v>
      </c>
      <c r="L3233" s="240" t="s">
        <v>39</v>
      </c>
      <c r="M3233" s="240" t="s">
        <v>7521</v>
      </c>
      <c r="N3233" s="192" t="s">
        <v>7533</v>
      </c>
      <c r="Q3233" s="240" t="s">
        <v>8006</v>
      </c>
      <c r="R3233" s="331">
        <v>8484</v>
      </c>
      <c r="S3233" s="240" t="s">
        <v>7517</v>
      </c>
      <c r="T3233" s="240" t="s">
        <v>7518</v>
      </c>
      <c r="U3233" s="240" t="s">
        <v>42</v>
      </c>
      <c r="V3233" s="240">
        <v>100010001376</v>
      </c>
      <c r="AJ3233" s="198" t="str">
        <f t="shared" si="57"/>
        <v>-</v>
      </c>
      <c r="AK3233" s="230">
        <v>2018</v>
      </c>
      <c r="AL3233" s="552" t="s">
        <v>6795</v>
      </c>
    </row>
    <row r="3234" spans="2:38" x14ac:dyDescent="0.2">
      <c r="B3234" s="240">
        <v>10330905</v>
      </c>
      <c r="C3234" s="240" t="s">
        <v>31</v>
      </c>
      <c r="D3234" s="240" t="s">
        <v>32</v>
      </c>
      <c r="E3234" s="240" t="s">
        <v>7522</v>
      </c>
      <c r="F3234" s="240">
        <v>207963</v>
      </c>
      <c r="G3234" s="240" t="s">
        <v>6619</v>
      </c>
      <c r="H3234" s="240" t="s">
        <v>35</v>
      </c>
      <c r="I3234" s="240">
        <v>21100</v>
      </c>
      <c r="J3234" s="240" t="s">
        <v>290</v>
      </c>
      <c r="K3234" s="240" t="s">
        <v>413</v>
      </c>
      <c r="L3234" s="240" t="s">
        <v>39</v>
      </c>
      <c r="M3234" s="240" t="s">
        <v>7521</v>
      </c>
      <c r="N3234" s="192" t="s">
        <v>7534</v>
      </c>
      <c r="Q3234" s="240" t="s">
        <v>7757</v>
      </c>
      <c r="R3234" s="331">
        <v>8485</v>
      </c>
      <c r="S3234" s="240" t="s">
        <v>7517</v>
      </c>
      <c r="T3234" s="240" t="s">
        <v>7518</v>
      </c>
      <c r="U3234" s="240" t="s">
        <v>42</v>
      </c>
      <c r="V3234" s="240">
        <v>100010001376</v>
      </c>
      <c r="AJ3234" s="198" t="str">
        <f t="shared" si="57"/>
        <v>-</v>
      </c>
      <c r="AK3234" s="230">
        <v>2018</v>
      </c>
      <c r="AL3234" s="552" t="s">
        <v>6795</v>
      </c>
    </row>
    <row r="3235" spans="2:38" ht="32" x14ac:dyDescent="0.2">
      <c r="B3235" s="253" t="s">
        <v>7523</v>
      </c>
      <c r="C3235" s="240" t="s">
        <v>31</v>
      </c>
      <c r="D3235" s="240" t="s">
        <v>32</v>
      </c>
      <c r="E3235" s="240" t="s">
        <v>7514</v>
      </c>
      <c r="F3235" s="240">
        <v>409353</v>
      </c>
      <c r="G3235" s="240" t="s">
        <v>7515</v>
      </c>
      <c r="H3235" s="240" t="s">
        <v>439</v>
      </c>
      <c r="I3235" s="240">
        <v>50100</v>
      </c>
      <c r="J3235" s="240" t="s">
        <v>7524</v>
      </c>
      <c r="K3235" s="240" t="s">
        <v>7525</v>
      </c>
      <c r="L3235" s="240" t="s">
        <v>39</v>
      </c>
      <c r="M3235" s="240" t="s">
        <v>7516</v>
      </c>
      <c r="N3235" s="192" t="s">
        <v>7443</v>
      </c>
      <c r="Q3235" s="240" t="s">
        <v>8049</v>
      </c>
      <c r="R3235" s="331">
        <v>8486</v>
      </c>
      <c r="S3235" s="240" t="s">
        <v>7517</v>
      </c>
      <c r="T3235" s="240" t="s">
        <v>7518</v>
      </c>
      <c r="U3235" s="240" t="s">
        <v>42</v>
      </c>
      <c r="V3235" s="240">
        <v>100010001376</v>
      </c>
      <c r="AJ3235" s="198" t="str">
        <f t="shared" si="57"/>
        <v>-</v>
      </c>
      <c r="AK3235" s="230">
        <v>2018</v>
      </c>
      <c r="AL3235" s="552" t="s">
        <v>6795</v>
      </c>
    </row>
    <row r="3236" spans="2:38" ht="32" x14ac:dyDescent="0.2">
      <c r="B3236" s="253" t="s">
        <v>7526</v>
      </c>
      <c r="C3236" s="240" t="s">
        <v>31</v>
      </c>
      <c r="D3236" s="240" t="s">
        <v>32</v>
      </c>
      <c r="E3236" s="240" t="s">
        <v>7527</v>
      </c>
      <c r="F3236" s="240">
        <v>419920</v>
      </c>
      <c r="G3236" s="240" t="s">
        <v>7536</v>
      </c>
      <c r="H3236" s="240" t="s">
        <v>409</v>
      </c>
      <c r="I3236" s="240">
        <v>40100</v>
      </c>
      <c r="J3236" s="240" t="s">
        <v>7308</v>
      </c>
      <c r="K3236" s="240" t="s">
        <v>5450</v>
      </c>
      <c r="L3236" s="240" t="s">
        <v>39</v>
      </c>
      <c r="M3236" s="240" t="s">
        <v>7516</v>
      </c>
      <c r="N3236" s="192" t="s">
        <v>3301</v>
      </c>
      <c r="Q3236" s="240" t="s">
        <v>7756</v>
      </c>
      <c r="R3236" s="331">
        <v>8487</v>
      </c>
      <c r="S3236" s="240" t="s">
        <v>7517</v>
      </c>
      <c r="T3236" s="240" t="s">
        <v>7518</v>
      </c>
      <c r="U3236" s="240" t="s">
        <v>42</v>
      </c>
      <c r="V3236" s="240">
        <v>100010001376</v>
      </c>
      <c r="AJ3236" s="198" t="str">
        <f t="shared" si="57"/>
        <v>-</v>
      </c>
      <c r="AK3236" s="230">
        <v>2018</v>
      </c>
      <c r="AL3236" s="552" t="s">
        <v>6795</v>
      </c>
    </row>
    <row r="3237" spans="2:38" ht="32" x14ac:dyDescent="0.2">
      <c r="B3237" s="253" t="s">
        <v>7528</v>
      </c>
      <c r="C3237" s="240" t="s">
        <v>31</v>
      </c>
      <c r="D3237" s="240" t="s">
        <v>32</v>
      </c>
      <c r="E3237" s="240" t="s">
        <v>7529</v>
      </c>
      <c r="F3237" s="240">
        <v>414506</v>
      </c>
      <c r="G3237" s="240" t="s">
        <v>7530</v>
      </c>
      <c r="H3237" s="240" t="s">
        <v>342</v>
      </c>
      <c r="I3237" s="240">
        <v>40100</v>
      </c>
      <c r="J3237" s="240" t="s">
        <v>7531</v>
      </c>
      <c r="K3237" s="240" t="s">
        <v>5664</v>
      </c>
      <c r="L3237" s="240" t="s">
        <v>39</v>
      </c>
      <c r="M3237" s="240" t="s">
        <v>7521</v>
      </c>
      <c r="N3237" s="192" t="s">
        <v>7535</v>
      </c>
      <c r="Q3237" s="240" t="s">
        <v>8007</v>
      </c>
      <c r="R3237" s="331">
        <v>8488</v>
      </c>
      <c r="S3237" s="240" t="s">
        <v>7517</v>
      </c>
      <c r="T3237" s="240" t="s">
        <v>7518</v>
      </c>
      <c r="U3237" s="240" t="s">
        <v>42</v>
      </c>
      <c r="V3237" s="240">
        <v>100010001376</v>
      </c>
      <c r="AJ3237" s="198" t="str">
        <f t="shared" si="57"/>
        <v>-</v>
      </c>
      <c r="AK3237" s="230">
        <v>2018</v>
      </c>
      <c r="AL3237" s="552" t="s">
        <v>6795</v>
      </c>
    </row>
    <row r="3238" spans="2:38" x14ac:dyDescent="0.2">
      <c r="B3238" s="240">
        <v>10329214</v>
      </c>
      <c r="C3238" s="240" t="s">
        <v>31</v>
      </c>
      <c r="D3238" s="240" t="s">
        <v>32</v>
      </c>
      <c r="E3238" s="240" t="s">
        <v>7514</v>
      </c>
      <c r="F3238" s="240">
        <v>409353</v>
      </c>
      <c r="G3238" s="240" t="s">
        <v>7515</v>
      </c>
      <c r="H3238" s="240" t="s">
        <v>439</v>
      </c>
      <c r="I3238" s="240">
        <v>31100</v>
      </c>
      <c r="J3238" s="240" t="s">
        <v>290</v>
      </c>
      <c r="K3238" s="240" t="s">
        <v>413</v>
      </c>
      <c r="L3238" s="240" t="s">
        <v>39</v>
      </c>
      <c r="M3238" s="240" t="s">
        <v>7537</v>
      </c>
      <c r="N3238" s="192" t="s">
        <v>7195</v>
      </c>
      <c r="Q3238" s="240" t="s">
        <v>8016</v>
      </c>
      <c r="R3238" s="331">
        <v>8546</v>
      </c>
      <c r="S3238" s="240" t="s">
        <v>7538</v>
      </c>
      <c r="T3238" s="240" t="s">
        <v>7539</v>
      </c>
      <c r="U3238" s="240" t="s">
        <v>42</v>
      </c>
      <c r="V3238" s="240">
        <v>100010001376</v>
      </c>
      <c r="AJ3238" s="198" t="str">
        <f t="shared" si="57"/>
        <v>-</v>
      </c>
      <c r="AK3238" s="230">
        <v>2018</v>
      </c>
      <c r="AL3238" s="552" t="s">
        <v>6795</v>
      </c>
    </row>
    <row r="3239" spans="2:38" x14ac:dyDescent="0.2">
      <c r="B3239" s="240">
        <v>10294603</v>
      </c>
      <c r="C3239" s="240" t="s">
        <v>31</v>
      </c>
      <c r="D3239" s="240" t="s">
        <v>32</v>
      </c>
      <c r="E3239" s="240" t="s">
        <v>6431</v>
      </c>
      <c r="F3239" s="240">
        <v>420242</v>
      </c>
      <c r="G3239" s="240" t="s">
        <v>7540</v>
      </c>
      <c r="H3239" s="240" t="s">
        <v>2642</v>
      </c>
      <c r="I3239" s="240">
        <v>27900</v>
      </c>
      <c r="J3239" s="240" t="s">
        <v>491</v>
      </c>
      <c r="K3239" s="240" t="s">
        <v>549</v>
      </c>
      <c r="L3239" s="240" t="s">
        <v>39</v>
      </c>
      <c r="M3239" s="240" t="s">
        <v>7541</v>
      </c>
      <c r="N3239" s="192" t="s">
        <v>6906</v>
      </c>
      <c r="Q3239" s="240" t="s">
        <v>7745</v>
      </c>
      <c r="R3239" s="331">
        <v>8586</v>
      </c>
      <c r="S3239" s="240" t="s">
        <v>7538</v>
      </c>
      <c r="T3239" s="240" t="s">
        <v>7539</v>
      </c>
      <c r="U3239" s="240" t="s">
        <v>42</v>
      </c>
      <c r="V3239" s="240">
        <v>100010001376</v>
      </c>
      <c r="AJ3239" s="198" t="str">
        <f t="shared" si="57"/>
        <v>-</v>
      </c>
      <c r="AK3239" s="230">
        <v>2018</v>
      </c>
      <c r="AL3239" s="552" t="s">
        <v>6795</v>
      </c>
    </row>
    <row r="3240" spans="2:38" x14ac:dyDescent="0.2">
      <c r="B3240" s="240">
        <v>10294708</v>
      </c>
      <c r="C3240" s="240" t="s">
        <v>31</v>
      </c>
      <c r="D3240" s="240" t="s">
        <v>32</v>
      </c>
      <c r="E3240" s="240" t="s">
        <v>6431</v>
      </c>
      <c r="F3240" s="240">
        <v>420242</v>
      </c>
      <c r="G3240" s="240" t="s">
        <v>7540</v>
      </c>
      <c r="H3240" s="240" t="s">
        <v>2642</v>
      </c>
      <c r="I3240" s="240">
        <v>35900</v>
      </c>
      <c r="J3240" s="240" t="s">
        <v>4302</v>
      </c>
      <c r="K3240" s="240" t="s">
        <v>950</v>
      </c>
      <c r="L3240" s="240" t="s">
        <v>39</v>
      </c>
      <c r="M3240" s="240" t="s">
        <v>7541</v>
      </c>
      <c r="N3240" s="192" t="s">
        <v>3301</v>
      </c>
      <c r="Q3240" s="240" t="s">
        <v>8039</v>
      </c>
      <c r="R3240" s="331">
        <v>8587</v>
      </c>
      <c r="S3240" s="240" t="s">
        <v>7538</v>
      </c>
      <c r="T3240" s="240" t="s">
        <v>7539</v>
      </c>
      <c r="U3240" s="240" t="s">
        <v>42</v>
      </c>
      <c r="V3240" s="240">
        <v>100010001376</v>
      </c>
      <c r="AJ3240" s="198" t="str">
        <f t="shared" si="57"/>
        <v>-</v>
      </c>
      <c r="AK3240" s="230">
        <v>2018</v>
      </c>
      <c r="AL3240" s="552" t="s">
        <v>6795</v>
      </c>
    </row>
    <row r="3241" spans="2:38" x14ac:dyDescent="0.2">
      <c r="B3241" s="240">
        <v>10294709</v>
      </c>
      <c r="C3241" s="240" t="s">
        <v>31</v>
      </c>
      <c r="D3241" s="240" t="s">
        <v>32</v>
      </c>
      <c r="E3241" s="240" t="s">
        <v>6431</v>
      </c>
      <c r="F3241" s="240">
        <v>420242</v>
      </c>
      <c r="G3241" s="240" t="s">
        <v>7540</v>
      </c>
      <c r="H3241" s="240" t="s">
        <v>2642</v>
      </c>
      <c r="I3241" s="240">
        <v>41700</v>
      </c>
      <c r="J3241" s="240" t="s">
        <v>4309</v>
      </c>
      <c r="K3241" s="240" t="s">
        <v>445</v>
      </c>
      <c r="L3241" s="240" t="s">
        <v>39</v>
      </c>
      <c r="M3241" s="240" t="s">
        <v>7541</v>
      </c>
      <c r="N3241" s="192" t="s">
        <v>6657</v>
      </c>
      <c r="Q3241" s="240" t="s">
        <v>8045</v>
      </c>
      <c r="R3241" s="331">
        <v>8588</v>
      </c>
      <c r="S3241" s="240" t="s">
        <v>7538</v>
      </c>
      <c r="T3241" s="240" t="s">
        <v>7539</v>
      </c>
      <c r="U3241" s="240" t="s">
        <v>42</v>
      </c>
      <c r="V3241" s="240">
        <v>100010001376</v>
      </c>
      <c r="AJ3241" s="198" t="str">
        <f t="shared" si="57"/>
        <v>-</v>
      </c>
      <c r="AK3241" s="230">
        <v>2018</v>
      </c>
      <c r="AL3241" s="552" t="s">
        <v>6795</v>
      </c>
    </row>
    <row r="3242" spans="2:38" x14ac:dyDescent="0.2">
      <c r="B3242" s="240">
        <v>10294734</v>
      </c>
      <c r="C3242" s="240" t="s">
        <v>31</v>
      </c>
      <c r="D3242" s="240" t="s">
        <v>32</v>
      </c>
      <c r="E3242" s="240" t="s">
        <v>6431</v>
      </c>
      <c r="F3242" s="240">
        <v>420242</v>
      </c>
      <c r="G3242" s="240" t="s">
        <v>7540</v>
      </c>
      <c r="H3242" s="240" t="s">
        <v>2642</v>
      </c>
      <c r="I3242" s="240">
        <v>78500</v>
      </c>
      <c r="J3242" s="240" t="s">
        <v>486</v>
      </c>
      <c r="K3242" s="240" t="s">
        <v>553</v>
      </c>
      <c r="L3242" s="240" t="s">
        <v>39</v>
      </c>
      <c r="M3242" s="240" t="s">
        <v>7541</v>
      </c>
      <c r="N3242" s="192" t="s">
        <v>6906</v>
      </c>
      <c r="Q3242" s="240" t="s">
        <v>7744</v>
      </c>
      <c r="R3242" s="331">
        <v>8589</v>
      </c>
      <c r="S3242" s="240" t="s">
        <v>7538</v>
      </c>
      <c r="T3242" s="240" t="s">
        <v>7539</v>
      </c>
      <c r="U3242" s="240" t="s">
        <v>42</v>
      </c>
      <c r="V3242" s="240">
        <v>100010001376</v>
      </c>
      <c r="AJ3242" s="198" t="str">
        <f t="shared" si="57"/>
        <v>-</v>
      </c>
      <c r="AK3242" s="230">
        <v>2018</v>
      </c>
      <c r="AL3242" s="552" t="s">
        <v>6795</v>
      </c>
    </row>
    <row r="3243" spans="2:38" x14ac:dyDescent="0.2">
      <c r="B3243" s="240">
        <v>10329074</v>
      </c>
      <c r="C3243" s="240" t="s">
        <v>31</v>
      </c>
      <c r="D3243" s="240" t="s">
        <v>32</v>
      </c>
      <c r="E3243" s="240" t="s">
        <v>7527</v>
      </c>
      <c r="F3243" s="240">
        <v>419920</v>
      </c>
      <c r="G3243" s="240" t="s">
        <v>7598</v>
      </c>
      <c r="H3243" s="240" t="s">
        <v>409</v>
      </c>
      <c r="I3243" s="240">
        <v>23100</v>
      </c>
      <c r="J3243" s="240" t="s">
        <v>1143</v>
      </c>
      <c r="K3243" s="240" t="s">
        <v>1144</v>
      </c>
      <c r="L3243" s="240" t="s">
        <v>39</v>
      </c>
      <c r="M3243" s="240" t="s">
        <v>7541</v>
      </c>
      <c r="N3243" s="192" t="s">
        <v>3301</v>
      </c>
      <c r="Q3243" s="240" t="s">
        <v>8012</v>
      </c>
      <c r="R3243" s="331">
        <v>8590</v>
      </c>
      <c r="S3243" s="240" t="s">
        <v>7538</v>
      </c>
      <c r="T3243" s="240" t="s">
        <v>7539</v>
      </c>
      <c r="U3243" s="240" t="s">
        <v>42</v>
      </c>
      <c r="V3243" s="240">
        <v>100010001376</v>
      </c>
      <c r="AJ3243" s="198" t="str">
        <f t="shared" si="57"/>
        <v>-</v>
      </c>
      <c r="AK3243" s="230">
        <v>2018</v>
      </c>
      <c r="AL3243" s="552" t="s">
        <v>6795</v>
      </c>
    </row>
    <row r="3244" spans="2:38" x14ac:dyDescent="0.2">
      <c r="B3244" s="240">
        <v>10341955</v>
      </c>
      <c r="C3244" s="240" t="s">
        <v>31</v>
      </c>
      <c r="D3244" s="240" t="s">
        <v>32</v>
      </c>
      <c r="E3244" s="240" t="s">
        <v>7527</v>
      </c>
      <c r="F3244" s="240">
        <v>419920</v>
      </c>
      <c r="G3244" s="240" t="s">
        <v>7598</v>
      </c>
      <c r="H3244" s="240" t="s">
        <v>409</v>
      </c>
      <c r="I3244" s="240">
        <v>23620</v>
      </c>
      <c r="J3244" s="240" t="s">
        <v>1143</v>
      </c>
      <c r="K3244" s="240" t="s">
        <v>1144</v>
      </c>
      <c r="L3244" s="240" t="s">
        <v>39</v>
      </c>
      <c r="M3244" s="240" t="s">
        <v>7541</v>
      </c>
      <c r="N3244" s="192" t="s">
        <v>7592</v>
      </c>
      <c r="Q3244" s="240" t="s">
        <v>8013</v>
      </c>
      <c r="R3244" s="331">
        <v>8591</v>
      </c>
      <c r="S3244" s="240" t="s">
        <v>7538</v>
      </c>
      <c r="T3244" s="240" t="s">
        <v>7539</v>
      </c>
      <c r="U3244" s="240" t="s">
        <v>42</v>
      </c>
      <c r="V3244" s="240">
        <v>100010001376</v>
      </c>
      <c r="AJ3244" s="198" t="str">
        <f t="shared" si="57"/>
        <v>-</v>
      </c>
      <c r="AK3244" s="230">
        <v>2018</v>
      </c>
      <c r="AL3244" s="552" t="s">
        <v>6795</v>
      </c>
    </row>
    <row r="3245" spans="2:38" x14ac:dyDescent="0.2">
      <c r="B3245" s="240">
        <v>10338676</v>
      </c>
      <c r="C3245" s="240" t="s">
        <v>31</v>
      </c>
      <c r="D3245" s="240" t="s">
        <v>32</v>
      </c>
      <c r="E3245" s="240" t="s">
        <v>7542</v>
      </c>
      <c r="F3245" s="240">
        <v>409239</v>
      </c>
      <c r="G3245" s="240" t="s">
        <v>320</v>
      </c>
      <c r="H3245" s="240" t="s">
        <v>321</v>
      </c>
      <c r="I3245" s="240">
        <v>20501</v>
      </c>
      <c r="J3245" s="240" t="s">
        <v>449</v>
      </c>
      <c r="K3245" s="240" t="s">
        <v>1080</v>
      </c>
      <c r="L3245" s="240" t="s">
        <v>39</v>
      </c>
      <c r="M3245" s="240" t="s">
        <v>7543</v>
      </c>
      <c r="N3245" s="192" t="s">
        <v>7593</v>
      </c>
      <c r="Q3245" s="240" t="s">
        <v>7743</v>
      </c>
      <c r="R3245" s="331">
        <v>8592</v>
      </c>
      <c r="S3245" s="240" t="s">
        <v>7538</v>
      </c>
      <c r="T3245" s="240" t="s">
        <v>7539</v>
      </c>
      <c r="U3245" s="240" t="s">
        <v>42</v>
      </c>
      <c r="V3245" s="240">
        <v>100010001376</v>
      </c>
      <c r="AJ3245" s="198" t="str">
        <f t="shared" si="57"/>
        <v>-</v>
      </c>
      <c r="AK3245" s="230">
        <v>2018</v>
      </c>
      <c r="AL3245" s="552" t="s">
        <v>6795</v>
      </c>
    </row>
    <row r="3246" spans="2:38" x14ac:dyDescent="0.2">
      <c r="B3246" s="240">
        <v>10332798</v>
      </c>
      <c r="C3246" s="240" t="s">
        <v>31</v>
      </c>
      <c r="D3246" s="240" t="s">
        <v>32</v>
      </c>
      <c r="E3246" s="240" t="s">
        <v>7542</v>
      </c>
      <c r="F3246" s="240">
        <v>409239</v>
      </c>
      <c r="G3246" s="240" t="s">
        <v>320</v>
      </c>
      <c r="H3246" s="240" t="s">
        <v>321</v>
      </c>
      <c r="I3246" s="240">
        <v>31100</v>
      </c>
      <c r="J3246" s="240" t="s">
        <v>175</v>
      </c>
      <c r="K3246" s="240" t="s">
        <v>452</v>
      </c>
      <c r="L3246" s="240" t="s">
        <v>39</v>
      </c>
      <c r="M3246" s="240" t="s">
        <v>7543</v>
      </c>
      <c r="N3246" s="192" t="s">
        <v>7594</v>
      </c>
      <c r="Q3246" s="240" t="s">
        <v>8031</v>
      </c>
      <c r="R3246" s="331">
        <v>8593</v>
      </c>
      <c r="S3246" s="240" t="s">
        <v>7538</v>
      </c>
      <c r="T3246" s="240" t="s">
        <v>7539</v>
      </c>
      <c r="U3246" s="240" t="s">
        <v>42</v>
      </c>
      <c r="V3246" s="240">
        <v>100010001376</v>
      </c>
      <c r="AJ3246" s="198" t="str">
        <f t="shared" si="57"/>
        <v>-</v>
      </c>
      <c r="AK3246" s="230">
        <v>2018</v>
      </c>
      <c r="AL3246" s="552" t="s">
        <v>6795</v>
      </c>
    </row>
    <row r="3247" spans="2:38" x14ac:dyDescent="0.2">
      <c r="B3247" s="240">
        <v>10332793</v>
      </c>
      <c r="C3247" s="240" t="s">
        <v>31</v>
      </c>
      <c r="D3247" s="240" t="s">
        <v>32</v>
      </c>
      <c r="E3247" s="240" t="s">
        <v>7542</v>
      </c>
      <c r="F3247" s="240">
        <v>409239</v>
      </c>
      <c r="G3247" s="240" t="s">
        <v>320</v>
      </c>
      <c r="H3247" s="240" t="s">
        <v>321</v>
      </c>
      <c r="I3247" s="240">
        <v>35300</v>
      </c>
      <c r="J3247" s="240" t="s">
        <v>356</v>
      </c>
      <c r="K3247" s="240" t="s">
        <v>357</v>
      </c>
      <c r="L3247" s="240" t="s">
        <v>39</v>
      </c>
      <c r="M3247" s="240" t="s">
        <v>7543</v>
      </c>
      <c r="N3247" s="192" t="s">
        <v>7593</v>
      </c>
      <c r="Q3247" s="240" t="s">
        <v>8019</v>
      </c>
      <c r="R3247" s="331">
        <v>8594</v>
      </c>
      <c r="S3247" s="240" t="s">
        <v>7538</v>
      </c>
      <c r="T3247" s="240" t="s">
        <v>7539</v>
      </c>
      <c r="U3247" s="240" t="s">
        <v>42</v>
      </c>
      <c r="V3247" s="240">
        <v>100010001376</v>
      </c>
      <c r="AJ3247" s="198" t="str">
        <f t="shared" si="57"/>
        <v>-</v>
      </c>
      <c r="AK3247" s="230">
        <v>2018</v>
      </c>
      <c r="AL3247" s="552" t="s">
        <v>6795</v>
      </c>
    </row>
    <row r="3248" spans="2:38" x14ac:dyDescent="0.2">
      <c r="B3248" s="240">
        <v>10341180</v>
      </c>
      <c r="C3248" s="240" t="s">
        <v>31</v>
      </c>
      <c r="D3248" s="240" t="s">
        <v>32</v>
      </c>
      <c r="E3248" s="240" t="s">
        <v>7544</v>
      </c>
      <c r="F3248" s="240">
        <v>407945</v>
      </c>
      <c r="G3248" s="240" t="s">
        <v>7519</v>
      </c>
      <c r="H3248" s="240" t="s">
        <v>680</v>
      </c>
      <c r="I3248" s="240">
        <v>1450</v>
      </c>
      <c r="J3248" s="240" t="s">
        <v>356</v>
      </c>
      <c r="K3248" s="240" t="s">
        <v>357</v>
      </c>
      <c r="L3248" s="240" t="s">
        <v>39</v>
      </c>
      <c r="M3248" s="240" t="s">
        <v>7543</v>
      </c>
      <c r="N3248" s="192" t="s">
        <v>7593</v>
      </c>
      <c r="Q3248" s="240" t="s">
        <v>8020</v>
      </c>
      <c r="R3248" s="331">
        <v>8595</v>
      </c>
      <c r="S3248" s="240" t="s">
        <v>7538</v>
      </c>
      <c r="T3248" s="240" t="s">
        <v>7539</v>
      </c>
      <c r="U3248" s="240" t="s">
        <v>42</v>
      </c>
      <c r="V3248" s="240">
        <v>100010001376</v>
      </c>
      <c r="AJ3248" s="198" t="str">
        <f t="shared" si="57"/>
        <v>-</v>
      </c>
      <c r="AK3248" s="230">
        <v>2018</v>
      </c>
      <c r="AL3248" s="552" t="s">
        <v>6795</v>
      </c>
    </row>
    <row r="3249" spans="2:38" x14ac:dyDescent="0.2">
      <c r="B3249" s="240">
        <v>10331621</v>
      </c>
      <c r="C3249" s="240" t="s">
        <v>31</v>
      </c>
      <c r="D3249" s="240" t="s">
        <v>32</v>
      </c>
      <c r="E3249" s="240" t="s">
        <v>7545</v>
      </c>
      <c r="F3249" s="240">
        <v>404179</v>
      </c>
      <c r="G3249" s="240" t="s">
        <v>2768</v>
      </c>
      <c r="H3249" s="240" t="s">
        <v>409</v>
      </c>
      <c r="I3249" s="240">
        <v>50600</v>
      </c>
      <c r="J3249" s="240" t="s">
        <v>367</v>
      </c>
      <c r="K3249" s="240" t="s">
        <v>375</v>
      </c>
      <c r="L3249" s="240" t="s">
        <v>39</v>
      </c>
      <c r="M3249" s="240" t="s">
        <v>7543</v>
      </c>
      <c r="N3249" s="192" t="s">
        <v>7595</v>
      </c>
      <c r="Q3249" s="240" t="s">
        <v>9450</v>
      </c>
      <c r="R3249" s="331">
        <v>8596</v>
      </c>
      <c r="S3249" s="240" t="s">
        <v>7538</v>
      </c>
      <c r="T3249" s="240" t="s">
        <v>7539</v>
      </c>
      <c r="U3249" s="240" t="s">
        <v>42</v>
      </c>
      <c r="V3249" s="240">
        <v>100010001376</v>
      </c>
      <c r="AJ3249" s="198" t="str">
        <f t="shared" si="57"/>
        <v>-</v>
      </c>
      <c r="AK3249" s="230">
        <v>2018</v>
      </c>
      <c r="AL3249" s="552" t="s">
        <v>6795</v>
      </c>
    </row>
    <row r="3250" spans="2:38" x14ac:dyDescent="0.2">
      <c r="B3250" s="240" t="s">
        <v>7546</v>
      </c>
      <c r="C3250" s="240" t="s">
        <v>31</v>
      </c>
      <c r="D3250" s="240" t="s">
        <v>32</v>
      </c>
      <c r="E3250" s="240" t="s">
        <v>7547</v>
      </c>
      <c r="F3250" s="240" t="s">
        <v>259</v>
      </c>
      <c r="G3250" s="240" t="s">
        <v>5265</v>
      </c>
      <c r="H3250" s="240" t="s">
        <v>261</v>
      </c>
      <c r="I3250" s="240">
        <v>100</v>
      </c>
      <c r="J3250" s="240" t="s">
        <v>7548</v>
      </c>
      <c r="K3250" s="240" t="s">
        <v>3429</v>
      </c>
      <c r="L3250" s="240" t="s">
        <v>39</v>
      </c>
      <c r="M3250" s="240" t="s">
        <v>7549</v>
      </c>
      <c r="N3250" s="192" t="s">
        <v>7596</v>
      </c>
      <c r="Q3250" s="240" t="s">
        <v>5384</v>
      </c>
      <c r="R3250" s="331">
        <v>8597</v>
      </c>
      <c r="S3250" s="240" t="s">
        <v>7538</v>
      </c>
      <c r="T3250" s="240" t="s">
        <v>7539</v>
      </c>
      <c r="U3250" s="240" t="s">
        <v>42</v>
      </c>
      <c r="V3250" s="240">
        <v>100010001376</v>
      </c>
      <c r="AJ3250" s="198" t="str">
        <f t="shared" si="57"/>
        <v>-</v>
      </c>
      <c r="AK3250" s="230">
        <v>2018</v>
      </c>
      <c r="AL3250" s="552" t="s">
        <v>6795</v>
      </c>
    </row>
    <row r="3251" spans="2:38" x14ac:dyDescent="0.2">
      <c r="B3251" s="240" t="s">
        <v>7550</v>
      </c>
      <c r="C3251" s="240" t="s">
        <v>31</v>
      </c>
      <c r="D3251" s="240" t="s">
        <v>32</v>
      </c>
      <c r="E3251" s="240" t="s">
        <v>7551</v>
      </c>
      <c r="F3251" s="240" t="s">
        <v>259</v>
      </c>
      <c r="G3251" s="240" t="s">
        <v>5265</v>
      </c>
      <c r="H3251" s="240" t="s">
        <v>261</v>
      </c>
      <c r="I3251" s="240">
        <v>100</v>
      </c>
      <c r="J3251" s="240" t="s">
        <v>6443</v>
      </c>
      <c r="K3251" s="240" t="s">
        <v>3429</v>
      </c>
      <c r="L3251" s="240" t="s">
        <v>39</v>
      </c>
      <c r="M3251" s="240" t="s">
        <v>7549</v>
      </c>
      <c r="N3251" s="192" t="s">
        <v>7596</v>
      </c>
      <c r="Q3251" s="240" t="s">
        <v>5431</v>
      </c>
      <c r="R3251" s="331">
        <v>8598</v>
      </c>
      <c r="S3251" s="240" t="s">
        <v>7538</v>
      </c>
      <c r="T3251" s="240" t="s">
        <v>7539</v>
      </c>
      <c r="U3251" s="240" t="s">
        <v>42</v>
      </c>
      <c r="V3251" s="240">
        <v>100010001376</v>
      </c>
      <c r="AJ3251" s="198" t="str">
        <f t="shared" si="57"/>
        <v>-</v>
      </c>
      <c r="AK3251" s="230">
        <v>2018</v>
      </c>
      <c r="AL3251" s="552" t="s">
        <v>6795</v>
      </c>
    </row>
    <row r="3252" spans="2:38" x14ac:dyDescent="0.2">
      <c r="B3252" s="240" t="s">
        <v>7552</v>
      </c>
      <c r="C3252" s="240" t="s">
        <v>31</v>
      </c>
      <c r="D3252" s="240" t="s">
        <v>32</v>
      </c>
      <c r="E3252" s="240" t="s">
        <v>7553</v>
      </c>
      <c r="F3252" s="240" t="s">
        <v>259</v>
      </c>
      <c r="G3252" s="240" t="s">
        <v>5265</v>
      </c>
      <c r="H3252" s="240" t="s">
        <v>261</v>
      </c>
      <c r="I3252" s="240">
        <v>10</v>
      </c>
      <c r="J3252" s="240" t="s">
        <v>7548</v>
      </c>
      <c r="K3252" s="240" t="s">
        <v>3429</v>
      </c>
      <c r="L3252" s="240" t="s">
        <v>39</v>
      </c>
      <c r="M3252" s="240" t="s">
        <v>7549</v>
      </c>
      <c r="N3252" s="192" t="s">
        <v>7596</v>
      </c>
      <c r="Q3252" s="240" t="s">
        <v>5384</v>
      </c>
      <c r="R3252" s="331">
        <v>8599</v>
      </c>
      <c r="S3252" s="240" t="s">
        <v>7538</v>
      </c>
      <c r="T3252" s="240" t="s">
        <v>7539</v>
      </c>
      <c r="U3252" s="240" t="s">
        <v>42</v>
      </c>
      <c r="V3252" s="240">
        <v>100010001376</v>
      </c>
      <c r="AJ3252" s="198" t="str">
        <f t="shared" si="57"/>
        <v>-</v>
      </c>
      <c r="AK3252" s="230">
        <v>2018</v>
      </c>
      <c r="AL3252" s="552" t="s">
        <v>6795</v>
      </c>
    </row>
    <row r="3253" spans="2:38" x14ac:dyDescent="0.2">
      <c r="B3253" s="240" t="s">
        <v>7554</v>
      </c>
      <c r="C3253" s="240" t="s">
        <v>31</v>
      </c>
      <c r="D3253" s="240" t="s">
        <v>32</v>
      </c>
      <c r="E3253" s="240" t="s">
        <v>7555</v>
      </c>
      <c r="F3253" s="240" t="s">
        <v>259</v>
      </c>
      <c r="G3253" s="240" t="s">
        <v>5265</v>
      </c>
      <c r="H3253" s="240" t="s">
        <v>261</v>
      </c>
      <c r="I3253" s="240">
        <v>100</v>
      </c>
      <c r="J3253" s="240" t="s">
        <v>6443</v>
      </c>
      <c r="K3253" s="240" t="s">
        <v>3429</v>
      </c>
      <c r="L3253" s="240" t="s">
        <v>39</v>
      </c>
      <c r="M3253" s="240" t="s">
        <v>7549</v>
      </c>
      <c r="N3253" s="192" t="s">
        <v>7596</v>
      </c>
      <c r="Q3253" s="240" t="s">
        <v>5431</v>
      </c>
      <c r="R3253" s="331">
        <v>8600</v>
      </c>
      <c r="S3253" s="240" t="s">
        <v>7538</v>
      </c>
      <c r="T3253" s="240" t="s">
        <v>7539</v>
      </c>
      <c r="U3253" s="240" t="s">
        <v>42</v>
      </c>
      <c r="V3253" s="240">
        <v>100010001376</v>
      </c>
      <c r="AJ3253" s="198" t="str">
        <f t="shared" si="57"/>
        <v>-</v>
      </c>
      <c r="AK3253" s="230">
        <v>2018</v>
      </c>
      <c r="AL3253" s="552" t="s">
        <v>6795</v>
      </c>
    </row>
    <row r="3254" spans="2:38" x14ac:dyDescent="0.2">
      <c r="B3254" s="240" t="s">
        <v>7556</v>
      </c>
      <c r="C3254" s="240" t="s">
        <v>31</v>
      </c>
      <c r="D3254" s="240" t="s">
        <v>32</v>
      </c>
      <c r="E3254" s="240" t="s">
        <v>7557</v>
      </c>
      <c r="F3254" s="240">
        <v>419859</v>
      </c>
      <c r="G3254" s="240" t="s">
        <v>7558</v>
      </c>
      <c r="H3254" s="240" t="s">
        <v>342</v>
      </c>
      <c r="I3254" s="240">
        <v>60100</v>
      </c>
      <c r="J3254" s="240" t="s">
        <v>689</v>
      </c>
      <c r="K3254" s="240" t="s">
        <v>5450</v>
      </c>
      <c r="L3254" s="240" t="s">
        <v>39</v>
      </c>
      <c r="M3254" s="240" t="s">
        <v>7541</v>
      </c>
      <c r="N3254" s="192" t="s">
        <v>7597</v>
      </c>
      <c r="Q3254" s="240" t="s">
        <v>8010</v>
      </c>
      <c r="R3254" s="331">
        <v>8601</v>
      </c>
      <c r="S3254" s="240" t="s">
        <v>7538</v>
      </c>
      <c r="T3254" s="240" t="s">
        <v>7539</v>
      </c>
      <c r="U3254" s="240" t="s">
        <v>42</v>
      </c>
      <c r="V3254" s="240">
        <v>100010001376</v>
      </c>
      <c r="AJ3254" s="198" t="str">
        <f t="shared" si="57"/>
        <v>-</v>
      </c>
      <c r="AK3254" s="230">
        <v>2018</v>
      </c>
      <c r="AL3254" s="552" t="s">
        <v>6795</v>
      </c>
    </row>
    <row r="3255" spans="2:38" x14ac:dyDescent="0.2">
      <c r="B3255" s="240" t="s">
        <v>7559</v>
      </c>
      <c r="C3255" s="240" t="s">
        <v>31</v>
      </c>
      <c r="D3255" s="240" t="s">
        <v>32</v>
      </c>
      <c r="E3255" s="240" t="s">
        <v>7557</v>
      </c>
      <c r="F3255" s="240">
        <v>419859</v>
      </c>
      <c r="G3255" s="240" t="s">
        <v>7558</v>
      </c>
      <c r="H3255" s="240" t="s">
        <v>342</v>
      </c>
      <c r="I3255" s="240">
        <v>64000</v>
      </c>
      <c r="J3255" s="240" t="s">
        <v>1528</v>
      </c>
      <c r="K3255" s="240" t="s">
        <v>5664</v>
      </c>
      <c r="L3255" s="240" t="s">
        <v>39</v>
      </c>
      <c r="M3255" s="240" t="s">
        <v>7541</v>
      </c>
      <c r="N3255" s="192" t="s">
        <v>7597</v>
      </c>
      <c r="Q3255" s="240" t="s">
        <v>8017</v>
      </c>
      <c r="R3255" s="331">
        <v>8602</v>
      </c>
      <c r="S3255" s="240" t="s">
        <v>7538</v>
      </c>
      <c r="T3255" s="240" t="s">
        <v>7539</v>
      </c>
      <c r="U3255" s="240" t="s">
        <v>42</v>
      </c>
      <c r="V3255" s="240">
        <v>100010001376</v>
      </c>
      <c r="AJ3255" s="198" t="str">
        <f t="shared" si="57"/>
        <v>-</v>
      </c>
      <c r="AK3255" s="230">
        <v>2018</v>
      </c>
      <c r="AL3255" s="552" t="s">
        <v>6795</v>
      </c>
    </row>
    <row r="3256" spans="2:38" x14ac:dyDescent="0.2">
      <c r="B3256" s="240" t="s">
        <v>7560</v>
      </c>
      <c r="C3256" s="240" t="s">
        <v>31</v>
      </c>
      <c r="D3256" s="240" t="s">
        <v>32</v>
      </c>
      <c r="E3256" s="240" t="s">
        <v>7561</v>
      </c>
      <c r="F3256" s="240">
        <v>419517</v>
      </c>
      <c r="G3256" s="240" t="s">
        <v>7562</v>
      </c>
      <c r="H3256" s="240" t="s">
        <v>556</v>
      </c>
      <c r="I3256" s="240">
        <v>40100</v>
      </c>
      <c r="J3256" s="240" t="s">
        <v>1528</v>
      </c>
      <c r="K3256" s="240" t="s">
        <v>5664</v>
      </c>
      <c r="L3256" s="240" t="s">
        <v>39</v>
      </c>
      <c r="M3256" s="240" t="s">
        <v>7541</v>
      </c>
      <c r="N3256" s="192" t="s">
        <v>3301</v>
      </c>
      <c r="Q3256" s="240" t="s">
        <v>8028</v>
      </c>
      <c r="R3256" s="331">
        <v>8603</v>
      </c>
      <c r="S3256" s="240" t="s">
        <v>7538</v>
      </c>
      <c r="T3256" s="240" t="s">
        <v>7539</v>
      </c>
      <c r="U3256" s="240" t="s">
        <v>42</v>
      </c>
      <c r="V3256" s="240">
        <v>100010001376</v>
      </c>
      <c r="AJ3256" s="198" t="str">
        <f t="shared" si="57"/>
        <v>-</v>
      </c>
      <c r="AK3256" s="230">
        <v>2018</v>
      </c>
      <c r="AL3256" s="552" t="s">
        <v>6795</v>
      </c>
    </row>
    <row r="3257" spans="2:38" x14ac:dyDescent="0.2">
      <c r="B3257" s="240" t="s">
        <v>7563</v>
      </c>
      <c r="C3257" s="240" t="s">
        <v>31</v>
      </c>
      <c r="D3257" s="240" t="s">
        <v>32</v>
      </c>
      <c r="E3257" s="240" t="s">
        <v>7564</v>
      </c>
      <c r="F3257" s="240">
        <v>417287</v>
      </c>
      <c r="G3257" s="240" t="s">
        <v>7565</v>
      </c>
      <c r="H3257" s="240" t="s">
        <v>382</v>
      </c>
      <c r="I3257" s="240">
        <v>60100</v>
      </c>
      <c r="J3257" s="240" t="s">
        <v>7566</v>
      </c>
      <c r="K3257" s="240" t="s">
        <v>5447</v>
      </c>
      <c r="L3257" s="240" t="s">
        <v>39</v>
      </c>
      <c r="M3257" s="240" t="s">
        <v>7543</v>
      </c>
      <c r="N3257" s="192" t="s">
        <v>3301</v>
      </c>
      <c r="Q3257" s="240" t="s">
        <v>8009</v>
      </c>
      <c r="R3257" s="331">
        <v>8604</v>
      </c>
      <c r="S3257" s="240" t="s">
        <v>7538</v>
      </c>
      <c r="T3257" s="240" t="s">
        <v>7539</v>
      </c>
      <c r="U3257" s="240" t="s">
        <v>42</v>
      </c>
      <c r="V3257" s="240">
        <v>100010001376</v>
      </c>
      <c r="AJ3257" s="198" t="str">
        <f t="shared" si="57"/>
        <v>-</v>
      </c>
      <c r="AK3257" s="230">
        <v>2018</v>
      </c>
      <c r="AL3257" s="552" t="s">
        <v>6795</v>
      </c>
    </row>
    <row r="3258" spans="2:38" x14ac:dyDescent="0.2">
      <c r="B3258" s="240" t="s">
        <v>7567</v>
      </c>
      <c r="C3258" s="240" t="s">
        <v>31</v>
      </c>
      <c r="D3258" s="240" t="s">
        <v>32</v>
      </c>
      <c r="E3258" s="240" t="s">
        <v>7564</v>
      </c>
      <c r="F3258" s="240">
        <v>417287</v>
      </c>
      <c r="G3258" s="240" t="s">
        <v>7565</v>
      </c>
      <c r="H3258" s="240" t="s">
        <v>382</v>
      </c>
      <c r="I3258" s="240">
        <v>61600</v>
      </c>
      <c r="J3258" s="240" t="s">
        <v>7308</v>
      </c>
      <c r="K3258" s="240" t="s">
        <v>5450</v>
      </c>
      <c r="L3258" s="240" t="s">
        <v>39</v>
      </c>
      <c r="M3258" s="240" t="s">
        <v>7543</v>
      </c>
      <c r="N3258" s="192" t="s">
        <v>3301</v>
      </c>
      <c r="Q3258" s="240" t="s">
        <v>8008</v>
      </c>
      <c r="R3258" s="331">
        <v>8605</v>
      </c>
      <c r="S3258" s="240" t="s">
        <v>7538</v>
      </c>
      <c r="T3258" s="240" t="s">
        <v>7539</v>
      </c>
      <c r="U3258" s="240" t="s">
        <v>42</v>
      </c>
      <c r="V3258" s="240">
        <v>100010001376</v>
      </c>
      <c r="AJ3258" s="198" t="str">
        <f t="shared" si="57"/>
        <v>-</v>
      </c>
      <c r="AK3258" s="230">
        <v>2018</v>
      </c>
      <c r="AL3258" s="552" t="s">
        <v>6795</v>
      </c>
    </row>
    <row r="3259" spans="2:38" x14ac:dyDescent="0.2">
      <c r="B3259" s="240" t="s">
        <v>7568</v>
      </c>
      <c r="C3259" s="240" t="s">
        <v>31</v>
      </c>
      <c r="D3259" s="240" t="s">
        <v>32</v>
      </c>
      <c r="E3259" s="240" t="s">
        <v>7569</v>
      </c>
      <c r="F3259" s="240">
        <v>414992</v>
      </c>
      <c r="G3259" s="240" t="s">
        <v>6883</v>
      </c>
      <c r="H3259" s="240" t="s">
        <v>556</v>
      </c>
      <c r="I3259" s="240">
        <v>40100</v>
      </c>
      <c r="J3259" s="240" t="s">
        <v>2346</v>
      </c>
      <c r="K3259" s="240" t="s">
        <v>5664</v>
      </c>
      <c r="L3259" s="240" t="s">
        <v>39</v>
      </c>
      <c r="M3259" s="240" t="s">
        <v>7543</v>
      </c>
      <c r="N3259" s="192" t="s">
        <v>6648</v>
      </c>
      <c r="Q3259" s="240" t="s">
        <v>9513</v>
      </c>
      <c r="R3259" s="331">
        <v>8606</v>
      </c>
      <c r="S3259" s="240" t="s">
        <v>7538</v>
      </c>
      <c r="T3259" s="240" t="s">
        <v>7539</v>
      </c>
      <c r="U3259" s="240" t="s">
        <v>42</v>
      </c>
      <c r="V3259" s="240">
        <v>100010001376</v>
      </c>
      <c r="AJ3259" s="198" t="str">
        <f t="shared" si="57"/>
        <v>-</v>
      </c>
      <c r="AK3259" s="230">
        <v>2018</v>
      </c>
      <c r="AL3259" s="552" t="s">
        <v>6795</v>
      </c>
    </row>
    <row r="3260" spans="2:38" ht="32" x14ac:dyDescent="0.2">
      <c r="B3260" s="253" t="s">
        <v>7570</v>
      </c>
      <c r="C3260" s="240" t="s">
        <v>31</v>
      </c>
      <c r="D3260" s="240" t="s">
        <v>32</v>
      </c>
      <c r="E3260" s="240" t="s">
        <v>7571</v>
      </c>
      <c r="F3260" s="240">
        <v>420213</v>
      </c>
      <c r="G3260" s="240" t="s">
        <v>7572</v>
      </c>
      <c r="H3260" s="240" t="s">
        <v>351</v>
      </c>
      <c r="I3260" s="240">
        <v>100</v>
      </c>
      <c r="J3260" s="240" t="s">
        <v>7573</v>
      </c>
      <c r="K3260" s="240" t="s">
        <v>6441</v>
      </c>
      <c r="L3260" s="240" t="s">
        <v>39</v>
      </c>
      <c r="M3260" s="240" t="s">
        <v>7537</v>
      </c>
      <c r="N3260" s="192" t="s">
        <v>6648</v>
      </c>
      <c r="Q3260" s="240" t="s">
        <v>9444</v>
      </c>
      <c r="R3260" s="331">
        <v>8607</v>
      </c>
      <c r="S3260" s="240" t="s">
        <v>7538</v>
      </c>
      <c r="T3260" s="240" t="s">
        <v>7539</v>
      </c>
      <c r="U3260" s="240" t="s">
        <v>42</v>
      </c>
      <c r="V3260" s="240">
        <v>100010001376</v>
      </c>
      <c r="AJ3260" s="198" t="str">
        <f t="shared" si="57"/>
        <v>-</v>
      </c>
      <c r="AK3260" s="230">
        <v>2018</v>
      </c>
      <c r="AL3260" s="552" t="s">
        <v>6795</v>
      </c>
    </row>
    <row r="3261" spans="2:38" x14ac:dyDescent="0.2">
      <c r="B3261" s="240">
        <v>10329211</v>
      </c>
      <c r="C3261" s="240" t="s">
        <v>31</v>
      </c>
      <c r="D3261" s="240" t="s">
        <v>32</v>
      </c>
      <c r="E3261" s="240" t="s">
        <v>7514</v>
      </c>
      <c r="F3261" s="240">
        <v>409353</v>
      </c>
      <c r="G3261" s="240" t="s">
        <v>7515</v>
      </c>
      <c r="H3261" s="240" t="s">
        <v>439</v>
      </c>
      <c r="I3261" s="240">
        <v>9500</v>
      </c>
      <c r="J3261" s="240" t="s">
        <v>207</v>
      </c>
      <c r="K3261" s="240" t="s">
        <v>3422</v>
      </c>
      <c r="L3261" s="240" t="s">
        <v>39</v>
      </c>
      <c r="M3261" s="240" t="s">
        <v>7599</v>
      </c>
      <c r="N3261" s="192" t="s">
        <v>7619</v>
      </c>
      <c r="Q3261" s="240" t="s">
        <v>8046</v>
      </c>
      <c r="R3261" s="331">
        <v>8653</v>
      </c>
      <c r="S3261" s="240" t="s">
        <v>7600</v>
      </c>
      <c r="T3261" s="240" t="s">
        <v>7601</v>
      </c>
      <c r="U3261" s="240" t="s">
        <v>42</v>
      </c>
      <c r="V3261" s="240">
        <v>100010001376</v>
      </c>
      <c r="AJ3261" s="198" t="str">
        <f t="shared" si="57"/>
        <v>-</v>
      </c>
      <c r="AK3261" s="230">
        <v>2018</v>
      </c>
      <c r="AL3261" s="552" t="s">
        <v>6795</v>
      </c>
    </row>
    <row r="3262" spans="2:38" x14ac:dyDescent="0.2">
      <c r="B3262" s="240">
        <v>10335804</v>
      </c>
      <c r="C3262" s="240" t="s">
        <v>31</v>
      </c>
      <c r="D3262" s="240" t="s">
        <v>32</v>
      </c>
      <c r="E3262" s="240" t="s">
        <v>7561</v>
      </c>
      <c r="F3262" s="240">
        <v>419517</v>
      </c>
      <c r="G3262" s="240" t="s">
        <v>7562</v>
      </c>
      <c r="H3262" s="240" t="s">
        <v>556</v>
      </c>
      <c r="I3262" s="240">
        <v>19200</v>
      </c>
      <c r="J3262" s="240" t="s">
        <v>207</v>
      </c>
      <c r="K3262" s="240" t="s">
        <v>3422</v>
      </c>
      <c r="L3262" s="240" t="s">
        <v>39</v>
      </c>
      <c r="M3262" s="240" t="s">
        <v>7599</v>
      </c>
      <c r="N3262" s="192" t="s">
        <v>6826</v>
      </c>
      <c r="Q3262" s="240" t="s">
        <v>8385</v>
      </c>
      <c r="R3262" s="331">
        <v>8654</v>
      </c>
      <c r="S3262" s="240" t="s">
        <v>7600</v>
      </c>
      <c r="T3262" s="240" t="s">
        <v>7601</v>
      </c>
      <c r="U3262" s="240" t="s">
        <v>42</v>
      </c>
      <c r="V3262" s="240">
        <v>100010001376</v>
      </c>
      <c r="AJ3262" s="198" t="str">
        <f t="shared" si="57"/>
        <v>-</v>
      </c>
      <c r="AK3262" s="230">
        <v>2018</v>
      </c>
      <c r="AL3262" s="552" t="s">
        <v>6795</v>
      </c>
    </row>
    <row r="3263" spans="2:38" x14ac:dyDescent="0.2">
      <c r="B3263" s="240">
        <v>10335406</v>
      </c>
      <c r="C3263" s="240" t="s">
        <v>31</v>
      </c>
      <c r="D3263" s="240" t="s">
        <v>32</v>
      </c>
      <c r="E3263" s="240" t="s">
        <v>7561</v>
      </c>
      <c r="F3263" s="240">
        <v>419517</v>
      </c>
      <c r="G3263" s="240" t="s">
        <v>7562</v>
      </c>
      <c r="H3263" s="240" t="s">
        <v>556</v>
      </c>
      <c r="I3263" s="240">
        <v>20500</v>
      </c>
      <c r="J3263" s="240" t="s">
        <v>546</v>
      </c>
      <c r="K3263" s="240" t="s">
        <v>699</v>
      </c>
      <c r="L3263" s="240" t="s">
        <v>39</v>
      </c>
      <c r="M3263" s="240" t="s">
        <v>7599</v>
      </c>
      <c r="N3263" s="192" t="s">
        <v>6826</v>
      </c>
      <c r="Q3263" s="240" t="s">
        <v>8024</v>
      </c>
      <c r="R3263" s="331">
        <v>8655</v>
      </c>
      <c r="S3263" s="240" t="s">
        <v>7600</v>
      </c>
      <c r="T3263" s="240" t="s">
        <v>7601</v>
      </c>
      <c r="U3263" s="240" t="s">
        <v>42</v>
      </c>
      <c r="V3263" s="240">
        <v>100010001376</v>
      </c>
      <c r="AJ3263" s="198" t="str">
        <f t="shared" si="57"/>
        <v>-</v>
      </c>
      <c r="AK3263" s="230">
        <v>2018</v>
      </c>
      <c r="AL3263" s="552" t="s">
        <v>6795</v>
      </c>
    </row>
    <row r="3264" spans="2:38" x14ac:dyDescent="0.2">
      <c r="B3264" s="240">
        <v>10335807</v>
      </c>
      <c r="C3264" s="240" t="s">
        <v>31</v>
      </c>
      <c r="D3264" s="240" t="s">
        <v>32</v>
      </c>
      <c r="E3264" s="240" t="s">
        <v>7561</v>
      </c>
      <c r="F3264" s="240">
        <v>419517</v>
      </c>
      <c r="G3264" s="240" t="s">
        <v>7562</v>
      </c>
      <c r="H3264" s="240" t="s">
        <v>556</v>
      </c>
      <c r="I3264" s="240">
        <v>31100</v>
      </c>
      <c r="J3264" s="240" t="s">
        <v>290</v>
      </c>
      <c r="K3264" s="240" t="s">
        <v>413</v>
      </c>
      <c r="L3264" s="240" t="s">
        <v>39</v>
      </c>
      <c r="M3264" s="240" t="s">
        <v>7599</v>
      </c>
      <c r="N3264" s="192" t="s">
        <v>6826</v>
      </c>
      <c r="Q3264" s="240" t="s">
        <v>8035</v>
      </c>
      <c r="R3264" s="331">
        <v>8656</v>
      </c>
      <c r="S3264" s="240" t="s">
        <v>7600</v>
      </c>
      <c r="T3264" s="240" t="s">
        <v>7601</v>
      </c>
      <c r="U3264" s="240" t="s">
        <v>42</v>
      </c>
      <c r="V3264" s="240">
        <v>100010001376</v>
      </c>
      <c r="AJ3264" s="198" t="str">
        <f t="shared" si="57"/>
        <v>-</v>
      </c>
      <c r="AK3264" s="230">
        <v>2018</v>
      </c>
      <c r="AL3264" s="552" t="s">
        <v>6795</v>
      </c>
    </row>
    <row r="3265" spans="2:38" x14ac:dyDescent="0.2">
      <c r="B3265" s="240">
        <v>10335814</v>
      </c>
      <c r="C3265" s="240" t="s">
        <v>31</v>
      </c>
      <c r="D3265" s="240" t="s">
        <v>32</v>
      </c>
      <c r="E3265" s="240" t="s">
        <v>7561</v>
      </c>
      <c r="F3265" s="240">
        <v>419517</v>
      </c>
      <c r="G3265" s="240" t="s">
        <v>7562</v>
      </c>
      <c r="H3265" s="240" t="s">
        <v>556</v>
      </c>
      <c r="I3265" s="240">
        <v>36300</v>
      </c>
      <c r="J3265" s="240" t="s">
        <v>1143</v>
      </c>
      <c r="K3265" s="240" t="s">
        <v>1144</v>
      </c>
      <c r="L3265" s="240" t="s">
        <v>39</v>
      </c>
      <c r="M3265" s="240" t="s">
        <v>7599</v>
      </c>
      <c r="N3265" s="192" t="s">
        <v>6648</v>
      </c>
      <c r="Q3265" s="240" t="s">
        <v>8014</v>
      </c>
      <c r="R3265" s="331">
        <v>8657</v>
      </c>
      <c r="S3265" s="240" t="s">
        <v>7600</v>
      </c>
      <c r="T3265" s="240" t="s">
        <v>7601</v>
      </c>
      <c r="U3265" s="240" t="s">
        <v>42</v>
      </c>
      <c r="V3265" s="240">
        <v>100010001376</v>
      </c>
      <c r="AJ3265" s="198" t="str">
        <f t="shared" si="57"/>
        <v>-</v>
      </c>
      <c r="AK3265" s="230">
        <v>2018</v>
      </c>
      <c r="AL3265" s="552" t="s">
        <v>6795</v>
      </c>
    </row>
    <row r="3266" spans="2:38" x14ac:dyDescent="0.2">
      <c r="B3266" s="240">
        <v>10335445</v>
      </c>
      <c r="C3266" s="240" t="s">
        <v>31</v>
      </c>
      <c r="D3266" s="240" t="s">
        <v>32</v>
      </c>
      <c r="E3266" s="240" t="s">
        <v>7561</v>
      </c>
      <c r="F3266" s="240">
        <v>419517</v>
      </c>
      <c r="G3266" s="240" t="s">
        <v>7562</v>
      </c>
      <c r="H3266" s="240" t="s">
        <v>556</v>
      </c>
      <c r="I3266" s="240">
        <v>37000</v>
      </c>
      <c r="J3266" s="240" t="s">
        <v>356</v>
      </c>
      <c r="K3266" s="240" t="s">
        <v>357</v>
      </c>
      <c r="L3266" s="240" t="s">
        <v>39</v>
      </c>
      <c r="M3266" s="240" t="s">
        <v>7599</v>
      </c>
      <c r="N3266" s="192" t="s">
        <v>6826</v>
      </c>
      <c r="Q3266" s="240" t="s">
        <v>8033</v>
      </c>
      <c r="R3266" s="331">
        <v>8658</v>
      </c>
      <c r="S3266" s="240" t="s">
        <v>7600</v>
      </c>
      <c r="T3266" s="240" t="s">
        <v>7601</v>
      </c>
      <c r="U3266" s="240" t="s">
        <v>42</v>
      </c>
      <c r="V3266" s="240">
        <v>100010001376</v>
      </c>
      <c r="AJ3266" s="198" t="str">
        <f t="shared" si="57"/>
        <v>-</v>
      </c>
      <c r="AK3266" s="230">
        <v>2018</v>
      </c>
      <c r="AL3266" s="552" t="s">
        <v>6795</v>
      </c>
    </row>
    <row r="3267" spans="2:38" x14ac:dyDescent="0.2">
      <c r="B3267" s="240">
        <v>10335447</v>
      </c>
      <c r="C3267" s="240" t="s">
        <v>31</v>
      </c>
      <c r="D3267" s="240" t="s">
        <v>32</v>
      </c>
      <c r="E3267" s="240" t="s">
        <v>7561</v>
      </c>
      <c r="F3267" s="240">
        <v>419517</v>
      </c>
      <c r="G3267" s="240" t="s">
        <v>7562</v>
      </c>
      <c r="H3267" s="240" t="s">
        <v>556</v>
      </c>
      <c r="I3267" s="240">
        <v>37200</v>
      </c>
      <c r="J3267" s="240" t="s">
        <v>491</v>
      </c>
      <c r="K3267" s="240" t="s">
        <v>549</v>
      </c>
      <c r="L3267" s="240" t="s">
        <v>39</v>
      </c>
      <c r="M3267" s="240" t="s">
        <v>7599</v>
      </c>
      <c r="N3267" s="192" t="s">
        <v>6826</v>
      </c>
      <c r="Q3267" s="240" t="s">
        <v>8029</v>
      </c>
      <c r="R3267" s="331">
        <v>8659</v>
      </c>
      <c r="S3267" s="240" t="s">
        <v>7600</v>
      </c>
      <c r="T3267" s="240" t="s">
        <v>7601</v>
      </c>
      <c r="U3267" s="240" t="s">
        <v>42</v>
      </c>
      <c r="V3267" s="240">
        <v>100010001376</v>
      </c>
      <c r="AJ3267" s="198" t="str">
        <f t="shared" si="57"/>
        <v>-</v>
      </c>
      <c r="AK3267" s="230">
        <v>2018</v>
      </c>
      <c r="AL3267" s="552" t="s">
        <v>6795</v>
      </c>
    </row>
    <row r="3268" spans="2:38" x14ac:dyDescent="0.2">
      <c r="B3268" s="240">
        <v>10335822</v>
      </c>
      <c r="C3268" s="240" t="s">
        <v>31</v>
      </c>
      <c r="D3268" s="240" t="s">
        <v>32</v>
      </c>
      <c r="E3268" s="240" t="s">
        <v>7561</v>
      </c>
      <c r="F3268" s="240">
        <v>419517</v>
      </c>
      <c r="G3268" s="240" t="s">
        <v>7562</v>
      </c>
      <c r="H3268" s="240" t="s">
        <v>556</v>
      </c>
      <c r="I3268" s="240">
        <v>44900</v>
      </c>
      <c r="J3268" s="240" t="s">
        <v>4302</v>
      </c>
      <c r="K3268" s="240" t="s">
        <v>950</v>
      </c>
      <c r="L3268" s="240" t="s">
        <v>39</v>
      </c>
      <c r="M3268" s="240" t="s">
        <v>7599</v>
      </c>
      <c r="N3268" s="192" t="s">
        <v>6826</v>
      </c>
      <c r="Q3268" s="240" t="s">
        <v>9452</v>
      </c>
      <c r="R3268" s="331">
        <v>8660</v>
      </c>
      <c r="S3268" s="240" t="s">
        <v>7600</v>
      </c>
      <c r="T3268" s="240" t="s">
        <v>7601</v>
      </c>
      <c r="U3268" s="240" t="s">
        <v>42</v>
      </c>
      <c r="V3268" s="240">
        <v>100010001376</v>
      </c>
      <c r="AJ3268" s="198" t="str">
        <f t="shared" si="57"/>
        <v>-</v>
      </c>
      <c r="AK3268" s="230">
        <v>2018</v>
      </c>
      <c r="AL3268" s="552" t="s">
        <v>6795</v>
      </c>
    </row>
    <row r="3269" spans="2:38" x14ac:dyDescent="0.2">
      <c r="B3269" s="240">
        <v>10335823</v>
      </c>
      <c r="C3269" s="240" t="s">
        <v>31</v>
      </c>
      <c r="D3269" s="240" t="s">
        <v>32</v>
      </c>
      <c r="E3269" s="240" t="s">
        <v>7561</v>
      </c>
      <c r="F3269" s="240">
        <v>419517</v>
      </c>
      <c r="G3269" s="240" t="s">
        <v>7562</v>
      </c>
      <c r="H3269" s="240" t="s">
        <v>556</v>
      </c>
      <c r="I3269" s="240">
        <v>52500</v>
      </c>
      <c r="J3269" s="240" t="s">
        <v>4309</v>
      </c>
      <c r="K3269" s="240" t="s">
        <v>445</v>
      </c>
      <c r="L3269" s="240" t="s">
        <v>39</v>
      </c>
      <c r="M3269" s="240" t="s">
        <v>7599</v>
      </c>
      <c r="N3269" s="192" t="s">
        <v>7620</v>
      </c>
      <c r="Q3269" s="240" t="s">
        <v>8356</v>
      </c>
      <c r="R3269" s="331">
        <v>8661</v>
      </c>
      <c r="S3269" s="240" t="s">
        <v>7600</v>
      </c>
      <c r="T3269" s="240" t="s">
        <v>7601</v>
      </c>
      <c r="U3269" s="240" t="s">
        <v>42</v>
      </c>
      <c r="V3269" s="240">
        <v>100010001376</v>
      </c>
      <c r="AJ3269" s="198" t="str">
        <f t="shared" si="57"/>
        <v>-</v>
      </c>
      <c r="AK3269" s="230">
        <v>2018</v>
      </c>
      <c r="AL3269" s="552" t="s">
        <v>6795</v>
      </c>
    </row>
    <row r="3270" spans="2:38" x14ac:dyDescent="0.2">
      <c r="B3270" s="240">
        <v>10335600</v>
      </c>
      <c r="C3270" s="240" t="s">
        <v>31</v>
      </c>
      <c r="D3270" s="240" t="s">
        <v>32</v>
      </c>
      <c r="E3270" s="240" t="s">
        <v>7561</v>
      </c>
      <c r="F3270" s="240">
        <v>419517</v>
      </c>
      <c r="G3270" s="240" t="s">
        <v>7562</v>
      </c>
      <c r="H3270" s="240" t="s">
        <v>556</v>
      </c>
      <c r="I3270" s="240">
        <v>88000</v>
      </c>
      <c r="J3270" s="240" t="s">
        <v>486</v>
      </c>
      <c r="K3270" s="240" t="s">
        <v>553</v>
      </c>
      <c r="L3270" s="240" t="s">
        <v>39</v>
      </c>
      <c r="M3270" s="240" t="s">
        <v>7599</v>
      </c>
      <c r="N3270" s="192" t="s">
        <v>6826</v>
      </c>
      <c r="Q3270" s="240" t="s">
        <v>8032</v>
      </c>
      <c r="R3270" s="331">
        <v>8662</v>
      </c>
      <c r="S3270" s="240" t="s">
        <v>7600</v>
      </c>
      <c r="T3270" s="240" t="s">
        <v>7601</v>
      </c>
      <c r="U3270" s="240" t="s">
        <v>42</v>
      </c>
      <c r="V3270" s="240">
        <v>100010001376</v>
      </c>
      <c r="AJ3270" s="198" t="str">
        <f t="shared" si="57"/>
        <v>-</v>
      </c>
      <c r="AK3270" s="230">
        <v>2018</v>
      </c>
      <c r="AL3270" s="552" t="s">
        <v>6795</v>
      </c>
    </row>
    <row r="3271" spans="2:38" x14ac:dyDescent="0.2">
      <c r="B3271" s="240">
        <v>10323808</v>
      </c>
      <c r="C3271" s="240" t="s">
        <v>31</v>
      </c>
      <c r="D3271" s="240" t="s">
        <v>1242</v>
      </c>
      <c r="E3271" s="240" t="s">
        <v>7301</v>
      </c>
      <c r="F3271" s="240">
        <v>409204</v>
      </c>
      <c r="G3271" s="240" t="s">
        <v>7602</v>
      </c>
      <c r="H3271" s="240" t="s">
        <v>556</v>
      </c>
      <c r="I3271" s="240">
        <v>65200</v>
      </c>
      <c r="J3271" s="240" t="s">
        <v>496</v>
      </c>
      <c r="K3271" s="240" t="s">
        <v>497</v>
      </c>
      <c r="L3271" s="240" t="s">
        <v>39</v>
      </c>
      <c r="M3271" s="240" t="s">
        <v>7599</v>
      </c>
      <c r="N3271" s="192" t="s">
        <v>6826</v>
      </c>
      <c r="Q3271" s="240" t="s">
        <v>8026</v>
      </c>
      <c r="R3271" s="331">
        <v>8663</v>
      </c>
      <c r="S3271" s="240" t="s">
        <v>7600</v>
      </c>
      <c r="T3271" s="240" t="s">
        <v>7601</v>
      </c>
      <c r="U3271" s="240" t="s">
        <v>42</v>
      </c>
      <c r="V3271" s="240">
        <v>100010001376</v>
      </c>
      <c r="AJ3271" s="198" t="str">
        <f t="shared" si="57"/>
        <v>-</v>
      </c>
      <c r="AK3271" s="230">
        <v>2018</v>
      </c>
      <c r="AL3271" s="552" t="s">
        <v>6795</v>
      </c>
    </row>
    <row r="3272" spans="2:38" x14ac:dyDescent="0.2">
      <c r="B3272" s="240">
        <v>10323809</v>
      </c>
      <c r="C3272" s="240" t="s">
        <v>31</v>
      </c>
      <c r="D3272" s="240" t="s">
        <v>1242</v>
      </c>
      <c r="E3272" s="240" t="s">
        <v>7301</v>
      </c>
      <c r="F3272" s="240">
        <v>409204</v>
      </c>
      <c r="G3272" s="240" t="s">
        <v>7602</v>
      </c>
      <c r="H3272" s="240" t="s">
        <v>556</v>
      </c>
      <c r="I3272" s="240">
        <v>65300</v>
      </c>
      <c r="J3272" s="240" t="s">
        <v>496</v>
      </c>
      <c r="K3272" s="240" t="s">
        <v>497</v>
      </c>
      <c r="L3272" s="240" t="s">
        <v>39</v>
      </c>
      <c r="M3272" s="240" t="s">
        <v>7599</v>
      </c>
      <c r="N3272" s="192" t="s">
        <v>6826</v>
      </c>
      <c r="Q3272" s="240" t="s">
        <v>8030</v>
      </c>
      <c r="R3272" s="331">
        <v>8664</v>
      </c>
      <c r="S3272" s="240" t="s">
        <v>7600</v>
      </c>
      <c r="T3272" s="240" t="s">
        <v>7601</v>
      </c>
      <c r="U3272" s="240" t="s">
        <v>42</v>
      </c>
      <c r="V3272" s="240">
        <v>100010001376</v>
      </c>
      <c r="AJ3272" s="198" t="str">
        <f t="shared" si="57"/>
        <v>-</v>
      </c>
      <c r="AK3272" s="230">
        <v>2018</v>
      </c>
      <c r="AL3272" s="552" t="s">
        <v>6795</v>
      </c>
    </row>
    <row r="3273" spans="2:38" ht="32" x14ac:dyDescent="0.2">
      <c r="B3273" s="253" t="s">
        <v>7603</v>
      </c>
      <c r="C3273" s="240" t="s">
        <v>31</v>
      </c>
      <c r="D3273" s="240" t="s">
        <v>1242</v>
      </c>
      <c r="E3273" s="240" t="s">
        <v>7301</v>
      </c>
      <c r="F3273" s="240">
        <v>409204</v>
      </c>
      <c r="G3273" s="240" t="s">
        <v>7602</v>
      </c>
      <c r="H3273" s="240" t="s">
        <v>556</v>
      </c>
      <c r="I3273" s="240">
        <v>65800</v>
      </c>
      <c r="J3273" s="240" t="s">
        <v>474</v>
      </c>
      <c r="K3273" s="240" t="s">
        <v>7604</v>
      </c>
      <c r="L3273" s="240" t="s">
        <v>39</v>
      </c>
      <c r="M3273" s="240" t="s">
        <v>7599</v>
      </c>
      <c r="N3273" s="192" t="s">
        <v>7621</v>
      </c>
      <c r="Q3273" s="240" t="s">
        <v>8040</v>
      </c>
      <c r="R3273" s="331">
        <v>8665</v>
      </c>
      <c r="S3273" s="240" t="s">
        <v>7600</v>
      </c>
      <c r="T3273" s="240" t="s">
        <v>7601</v>
      </c>
      <c r="U3273" s="240" t="s">
        <v>42</v>
      </c>
      <c r="V3273" s="240">
        <v>100010001376</v>
      </c>
      <c r="AJ3273" s="198" t="str">
        <f t="shared" si="57"/>
        <v>-</v>
      </c>
      <c r="AK3273" s="230">
        <v>2018</v>
      </c>
      <c r="AL3273" s="552" t="s">
        <v>6795</v>
      </c>
    </row>
    <row r="3274" spans="2:38" x14ac:dyDescent="0.2">
      <c r="B3274" s="240">
        <v>10329065</v>
      </c>
      <c r="C3274" s="240" t="s">
        <v>31</v>
      </c>
      <c r="D3274" s="240" t="s">
        <v>32</v>
      </c>
      <c r="E3274" s="240" t="s">
        <v>7527</v>
      </c>
      <c r="F3274" s="240">
        <v>419920</v>
      </c>
      <c r="G3274" s="240" t="s">
        <v>7598</v>
      </c>
      <c r="H3274" s="240" t="s">
        <v>409</v>
      </c>
      <c r="I3274" s="240">
        <v>5600</v>
      </c>
      <c r="J3274" s="240" t="s">
        <v>207</v>
      </c>
      <c r="K3274" s="240" t="s">
        <v>3422</v>
      </c>
      <c r="L3274" s="240" t="s">
        <v>39</v>
      </c>
      <c r="M3274" s="240" t="s">
        <v>7599</v>
      </c>
      <c r="N3274" s="192" t="s">
        <v>7622</v>
      </c>
      <c r="Q3274" s="240" t="s">
        <v>8384</v>
      </c>
      <c r="R3274" s="331">
        <v>8666</v>
      </c>
      <c r="S3274" s="240" t="s">
        <v>7600</v>
      </c>
      <c r="T3274" s="240" t="s">
        <v>7601</v>
      </c>
      <c r="U3274" s="240" t="s">
        <v>42</v>
      </c>
      <c r="V3274" s="240">
        <v>100010001376</v>
      </c>
      <c r="AJ3274" s="198" t="str">
        <f t="shared" si="57"/>
        <v>-</v>
      </c>
      <c r="AK3274" s="230">
        <v>2018</v>
      </c>
      <c r="AL3274" s="552" t="s">
        <v>6795</v>
      </c>
    </row>
    <row r="3275" spans="2:38" x14ac:dyDescent="0.2">
      <c r="B3275" s="240">
        <v>10328599</v>
      </c>
      <c r="C3275" s="240" t="s">
        <v>31</v>
      </c>
      <c r="D3275" s="240" t="s">
        <v>32</v>
      </c>
      <c r="E3275" s="240" t="s">
        <v>7527</v>
      </c>
      <c r="F3275" s="240">
        <v>419920</v>
      </c>
      <c r="G3275" s="240" t="s">
        <v>7598</v>
      </c>
      <c r="H3275" s="240" t="s">
        <v>409</v>
      </c>
      <c r="I3275" s="240">
        <v>10400</v>
      </c>
      <c r="J3275" s="240" t="s">
        <v>449</v>
      </c>
      <c r="K3275" s="240" t="s">
        <v>1080</v>
      </c>
      <c r="L3275" s="240" t="s">
        <v>39</v>
      </c>
      <c r="M3275" s="240" t="s">
        <v>7599</v>
      </c>
      <c r="N3275" s="192" t="s">
        <v>6826</v>
      </c>
      <c r="Q3275" s="240" t="s">
        <v>8025</v>
      </c>
      <c r="R3275" s="331">
        <v>8667</v>
      </c>
      <c r="S3275" s="240" t="s">
        <v>7600</v>
      </c>
      <c r="T3275" s="240" t="s">
        <v>7601</v>
      </c>
      <c r="U3275" s="240" t="s">
        <v>42</v>
      </c>
      <c r="V3275" s="240">
        <v>100010001376</v>
      </c>
      <c r="AJ3275" s="198" t="str">
        <f t="shared" si="57"/>
        <v>-</v>
      </c>
      <c r="AK3275" s="230">
        <v>2018</v>
      </c>
      <c r="AL3275" s="552" t="s">
        <v>6795</v>
      </c>
    </row>
    <row r="3276" spans="2:38" x14ac:dyDescent="0.2">
      <c r="B3276" s="240">
        <v>10329068</v>
      </c>
      <c r="C3276" s="240" t="s">
        <v>31</v>
      </c>
      <c r="D3276" s="240" t="s">
        <v>32</v>
      </c>
      <c r="E3276" s="240" t="s">
        <v>7527</v>
      </c>
      <c r="F3276" s="240">
        <v>419920</v>
      </c>
      <c r="G3276" s="240" t="s">
        <v>7598</v>
      </c>
      <c r="H3276" s="240" t="s">
        <v>409</v>
      </c>
      <c r="I3276" s="240">
        <v>21100</v>
      </c>
      <c r="J3276" s="240" t="s">
        <v>290</v>
      </c>
      <c r="K3276" s="240" t="s">
        <v>413</v>
      </c>
      <c r="L3276" s="240" t="s">
        <v>39</v>
      </c>
      <c r="M3276" s="240" t="s">
        <v>7599</v>
      </c>
      <c r="N3276" s="192" t="s">
        <v>7623</v>
      </c>
      <c r="Q3276" s="240" t="s">
        <v>8027</v>
      </c>
      <c r="R3276" s="331">
        <v>8668</v>
      </c>
      <c r="S3276" s="240" t="s">
        <v>7600</v>
      </c>
      <c r="T3276" s="240" t="s">
        <v>7601</v>
      </c>
      <c r="U3276" s="240" t="s">
        <v>42</v>
      </c>
      <c r="V3276" s="240">
        <v>100010001376</v>
      </c>
      <c r="AJ3276" s="198" t="str">
        <f t="shared" si="57"/>
        <v>-</v>
      </c>
      <c r="AK3276" s="230">
        <v>2018</v>
      </c>
      <c r="AL3276" s="552" t="s">
        <v>6795</v>
      </c>
    </row>
    <row r="3277" spans="2:38" x14ac:dyDescent="0.2">
      <c r="B3277" s="240">
        <v>10341786</v>
      </c>
      <c r="C3277" s="240" t="s">
        <v>31</v>
      </c>
      <c r="D3277" s="240" t="s">
        <v>32</v>
      </c>
      <c r="E3277" s="240" t="s">
        <v>7527</v>
      </c>
      <c r="F3277" s="240">
        <v>419920</v>
      </c>
      <c r="G3277" s="240" t="s">
        <v>7598</v>
      </c>
      <c r="H3277" s="240" t="s">
        <v>409</v>
      </c>
      <c r="I3277" s="240">
        <v>23660</v>
      </c>
      <c r="J3277" s="240" t="s">
        <v>1074</v>
      </c>
      <c r="K3277" s="240" t="s">
        <v>1075</v>
      </c>
      <c r="L3277" s="240" t="s">
        <v>39</v>
      </c>
      <c r="M3277" s="240" t="s">
        <v>7599</v>
      </c>
      <c r="N3277" s="192" t="s">
        <v>7624</v>
      </c>
      <c r="Q3277" s="240" t="s">
        <v>8022</v>
      </c>
      <c r="R3277" s="331">
        <v>8669</v>
      </c>
      <c r="S3277" s="240" t="s">
        <v>7600</v>
      </c>
      <c r="T3277" s="240" t="s">
        <v>7601</v>
      </c>
      <c r="U3277" s="240" t="s">
        <v>42</v>
      </c>
      <c r="V3277" s="240">
        <v>100010001376</v>
      </c>
      <c r="AJ3277" s="198" t="str">
        <f t="shared" si="57"/>
        <v>-</v>
      </c>
      <c r="AK3277" s="230">
        <v>2018</v>
      </c>
      <c r="AL3277" s="552" t="s">
        <v>6795</v>
      </c>
    </row>
    <row r="3278" spans="2:38" x14ac:dyDescent="0.2">
      <c r="B3278" s="240">
        <v>10329084</v>
      </c>
      <c r="C3278" s="240" t="s">
        <v>31</v>
      </c>
      <c r="D3278" s="240" t="s">
        <v>32</v>
      </c>
      <c r="E3278" s="240" t="s">
        <v>7527</v>
      </c>
      <c r="F3278" s="240">
        <v>419920</v>
      </c>
      <c r="G3278" s="240" t="s">
        <v>7598</v>
      </c>
      <c r="H3278" s="240" t="s">
        <v>409</v>
      </c>
      <c r="I3278" s="240">
        <v>43400</v>
      </c>
      <c r="J3278" s="240" t="s">
        <v>4302</v>
      </c>
      <c r="K3278" s="240" t="s">
        <v>950</v>
      </c>
      <c r="L3278" s="240" t="s">
        <v>39</v>
      </c>
      <c r="M3278" s="240" t="s">
        <v>7599</v>
      </c>
      <c r="N3278" s="192" t="s">
        <v>6827</v>
      </c>
      <c r="Q3278" s="240" t="s">
        <v>9449</v>
      </c>
      <c r="R3278" s="331">
        <v>8670</v>
      </c>
      <c r="S3278" s="240" t="s">
        <v>7600</v>
      </c>
      <c r="T3278" s="240" t="s">
        <v>7601</v>
      </c>
      <c r="U3278" s="240" t="s">
        <v>42</v>
      </c>
      <c r="V3278" s="240">
        <v>100010001376</v>
      </c>
      <c r="AJ3278" s="198" t="str">
        <f t="shared" si="57"/>
        <v>-</v>
      </c>
      <c r="AK3278" s="230">
        <v>2018</v>
      </c>
      <c r="AL3278" s="552" t="s">
        <v>6795</v>
      </c>
    </row>
    <row r="3279" spans="2:38" x14ac:dyDescent="0.2">
      <c r="B3279" s="240">
        <v>10329085</v>
      </c>
      <c r="C3279" s="240" t="s">
        <v>31</v>
      </c>
      <c r="D3279" s="240" t="s">
        <v>32</v>
      </c>
      <c r="E3279" s="240" t="s">
        <v>7527</v>
      </c>
      <c r="F3279" s="240">
        <v>419920</v>
      </c>
      <c r="G3279" s="240" t="s">
        <v>7598</v>
      </c>
      <c r="H3279" s="240" t="s">
        <v>409</v>
      </c>
      <c r="I3279" s="240">
        <v>62800</v>
      </c>
      <c r="J3279" s="240" t="s">
        <v>4309</v>
      </c>
      <c r="K3279" s="240" t="s">
        <v>3496</v>
      </c>
      <c r="L3279" s="240" t="s">
        <v>39</v>
      </c>
      <c r="M3279" s="240" t="s">
        <v>7599</v>
      </c>
      <c r="N3279" s="192" t="s">
        <v>7625</v>
      </c>
      <c r="Q3279" s="240" t="s">
        <v>8358</v>
      </c>
      <c r="R3279" s="331">
        <v>8671</v>
      </c>
      <c r="S3279" s="240" t="s">
        <v>7600</v>
      </c>
      <c r="T3279" s="240" t="s">
        <v>7601</v>
      </c>
      <c r="U3279" s="240" t="s">
        <v>42</v>
      </c>
      <c r="V3279" s="240">
        <v>100010001376</v>
      </c>
      <c r="AJ3279" s="198" t="str">
        <f t="shared" si="57"/>
        <v>-</v>
      </c>
      <c r="AK3279" s="230">
        <v>2018</v>
      </c>
      <c r="AL3279" s="552" t="s">
        <v>6795</v>
      </c>
    </row>
    <row r="3280" spans="2:38" x14ac:dyDescent="0.2">
      <c r="B3280" s="240">
        <v>10341589</v>
      </c>
      <c r="C3280" s="240" t="s">
        <v>31</v>
      </c>
      <c r="D3280" s="240" t="s">
        <v>32</v>
      </c>
      <c r="E3280" s="240" t="s">
        <v>7527</v>
      </c>
      <c r="F3280" s="240">
        <v>419920</v>
      </c>
      <c r="G3280" s="240" t="s">
        <v>7598</v>
      </c>
      <c r="H3280" s="240" t="s">
        <v>409</v>
      </c>
      <c r="I3280" s="240">
        <v>111110</v>
      </c>
      <c r="J3280" s="240" t="s">
        <v>367</v>
      </c>
      <c r="K3280" s="240" t="s">
        <v>375</v>
      </c>
      <c r="L3280" s="240" t="s">
        <v>39</v>
      </c>
      <c r="M3280" s="240" t="s">
        <v>7599</v>
      </c>
      <c r="N3280" s="192" t="s">
        <v>6825</v>
      </c>
      <c r="Q3280" s="240" t="s">
        <v>8106</v>
      </c>
      <c r="R3280" s="331">
        <v>8672</v>
      </c>
      <c r="S3280" s="240" t="s">
        <v>7600</v>
      </c>
      <c r="T3280" s="240" t="s">
        <v>7601</v>
      </c>
      <c r="U3280" s="240" t="s">
        <v>42</v>
      </c>
      <c r="V3280" s="240">
        <v>100010001376</v>
      </c>
      <c r="AJ3280" s="198" t="str">
        <f t="shared" si="57"/>
        <v>-</v>
      </c>
      <c r="AK3280" s="230">
        <v>2018</v>
      </c>
      <c r="AL3280" s="552" t="s">
        <v>6795</v>
      </c>
    </row>
    <row r="3281" spans="1:38" x14ac:dyDescent="0.2">
      <c r="B3281" s="240">
        <v>10336305</v>
      </c>
      <c r="C3281" s="240" t="s">
        <v>31</v>
      </c>
      <c r="D3281" s="240" t="s">
        <v>32</v>
      </c>
      <c r="E3281" s="240" t="s">
        <v>7564</v>
      </c>
      <c r="F3281" s="240">
        <v>417287</v>
      </c>
      <c r="G3281" s="240" t="s">
        <v>7565</v>
      </c>
      <c r="H3281" s="240" t="s">
        <v>382</v>
      </c>
      <c r="I3281" s="240">
        <v>304800</v>
      </c>
      <c r="J3281" s="240" t="s">
        <v>367</v>
      </c>
      <c r="K3281" s="240" t="s">
        <v>7605</v>
      </c>
      <c r="L3281" s="240" t="s">
        <v>39</v>
      </c>
      <c r="M3281" s="240" t="s">
        <v>7606</v>
      </c>
      <c r="N3281" s="192" t="s">
        <v>7626</v>
      </c>
      <c r="Q3281" s="240" t="s">
        <v>8236</v>
      </c>
      <c r="R3281" s="331">
        <v>8673</v>
      </c>
      <c r="S3281" s="240" t="s">
        <v>7600</v>
      </c>
      <c r="T3281" s="240" t="s">
        <v>7601</v>
      </c>
      <c r="U3281" s="240" t="s">
        <v>42</v>
      </c>
      <c r="V3281" s="240">
        <v>100010001376</v>
      </c>
      <c r="AJ3281" s="198" t="str">
        <f t="shared" si="57"/>
        <v>-</v>
      </c>
      <c r="AK3281" s="230">
        <v>2018</v>
      </c>
      <c r="AL3281" s="552" t="s">
        <v>6795</v>
      </c>
    </row>
    <row r="3282" spans="1:38" x14ac:dyDescent="0.2">
      <c r="B3282" s="240">
        <v>10336472</v>
      </c>
      <c r="C3282" s="240" t="s">
        <v>31</v>
      </c>
      <c r="D3282" s="240" t="s">
        <v>32</v>
      </c>
      <c r="E3282" s="240" t="s">
        <v>7564</v>
      </c>
      <c r="F3282" s="240">
        <v>417287</v>
      </c>
      <c r="G3282" s="240" t="s">
        <v>7565</v>
      </c>
      <c r="H3282" s="240" t="s">
        <v>382</v>
      </c>
      <c r="I3282" s="240">
        <v>319400</v>
      </c>
      <c r="J3282" s="240" t="s">
        <v>367</v>
      </c>
      <c r="K3282" s="240" t="s">
        <v>7605</v>
      </c>
      <c r="L3282" s="240" t="s">
        <v>39</v>
      </c>
      <c r="M3282" s="240" t="s">
        <v>7606</v>
      </c>
      <c r="N3282" s="192" t="s">
        <v>7626</v>
      </c>
      <c r="Q3282" s="240" t="s">
        <v>8230</v>
      </c>
      <c r="R3282" s="331">
        <v>8674</v>
      </c>
      <c r="S3282" s="240" t="s">
        <v>7600</v>
      </c>
      <c r="T3282" s="240" t="s">
        <v>7601</v>
      </c>
      <c r="U3282" s="240" t="s">
        <v>42</v>
      </c>
      <c r="V3282" s="240">
        <v>100010001376</v>
      </c>
      <c r="AJ3282" s="198" t="str">
        <f t="shared" si="57"/>
        <v>-</v>
      </c>
      <c r="AK3282" s="230">
        <v>2018</v>
      </c>
      <c r="AL3282" s="552" t="s">
        <v>6795</v>
      </c>
    </row>
    <row r="3283" spans="1:38" x14ac:dyDescent="0.2">
      <c r="B3283" s="240">
        <v>10336593</v>
      </c>
      <c r="C3283" s="240" t="s">
        <v>31</v>
      </c>
      <c r="D3283" s="240" t="s">
        <v>32</v>
      </c>
      <c r="E3283" s="240" t="s">
        <v>7564</v>
      </c>
      <c r="F3283" s="240">
        <v>417287</v>
      </c>
      <c r="G3283" s="240" t="s">
        <v>7565</v>
      </c>
      <c r="H3283" s="240" t="s">
        <v>382</v>
      </c>
      <c r="I3283" s="240">
        <v>333800</v>
      </c>
      <c r="J3283" s="240" t="s">
        <v>367</v>
      </c>
      <c r="K3283" s="240" t="s">
        <v>7605</v>
      </c>
      <c r="L3283" s="240" t="s">
        <v>39</v>
      </c>
      <c r="M3283" s="240" t="s">
        <v>7606</v>
      </c>
      <c r="N3283" s="192" t="s">
        <v>7626</v>
      </c>
      <c r="Q3283" s="240" t="s">
        <v>8238</v>
      </c>
      <c r="R3283" s="331">
        <v>8675</v>
      </c>
      <c r="S3283" s="240" t="s">
        <v>7600</v>
      </c>
      <c r="T3283" s="240" t="s">
        <v>7601</v>
      </c>
      <c r="U3283" s="240" t="s">
        <v>42</v>
      </c>
      <c r="V3283" s="240">
        <v>100010001376</v>
      </c>
      <c r="AJ3283" s="198" t="str">
        <f t="shared" si="57"/>
        <v>-</v>
      </c>
      <c r="AK3283" s="230">
        <v>2018</v>
      </c>
      <c r="AL3283" s="552" t="s">
        <v>6795</v>
      </c>
    </row>
    <row r="3284" spans="1:38" x14ac:dyDescent="0.2">
      <c r="B3284" s="240">
        <v>10344376</v>
      </c>
      <c r="C3284" s="240" t="s">
        <v>31</v>
      </c>
      <c r="D3284" s="240" t="s">
        <v>7607</v>
      </c>
      <c r="E3284" s="240" t="s">
        <v>7608</v>
      </c>
      <c r="F3284" s="240">
        <v>207083</v>
      </c>
      <c r="G3284" s="240" t="s">
        <v>7609</v>
      </c>
      <c r="H3284" s="240" t="s">
        <v>35</v>
      </c>
      <c r="I3284" s="240">
        <v>2200</v>
      </c>
      <c r="J3284" s="240" t="s">
        <v>474</v>
      </c>
      <c r="K3284" s="240" t="s">
        <v>7610</v>
      </c>
      <c r="L3284" s="240" t="s">
        <v>39</v>
      </c>
      <c r="M3284" s="240" t="s">
        <v>7606</v>
      </c>
      <c r="N3284" s="192" t="s">
        <v>6827</v>
      </c>
      <c r="Q3284" s="240" t="s">
        <v>8023</v>
      </c>
      <c r="R3284" s="331">
        <v>8676</v>
      </c>
      <c r="S3284" s="240" t="s">
        <v>7600</v>
      </c>
      <c r="T3284" s="240" t="s">
        <v>7601</v>
      </c>
      <c r="U3284" s="240" t="s">
        <v>42</v>
      </c>
      <c r="V3284" s="240">
        <v>100010001376</v>
      </c>
      <c r="AJ3284" s="198" t="str">
        <f t="shared" si="57"/>
        <v>-</v>
      </c>
      <c r="AK3284" s="230">
        <v>2018</v>
      </c>
      <c r="AL3284" s="552" t="s">
        <v>6795</v>
      </c>
    </row>
    <row r="3285" spans="1:38" x14ac:dyDescent="0.2">
      <c r="B3285" s="240">
        <v>10333457</v>
      </c>
      <c r="C3285" s="240" t="s">
        <v>31</v>
      </c>
      <c r="D3285" s="240" t="s">
        <v>32</v>
      </c>
      <c r="E3285" s="240" t="s">
        <v>7611</v>
      </c>
      <c r="F3285" s="240">
        <v>408632</v>
      </c>
      <c r="G3285" s="240" t="s">
        <v>5083</v>
      </c>
      <c r="H3285" s="240" t="s">
        <v>409</v>
      </c>
      <c r="I3285" s="240">
        <v>20600</v>
      </c>
      <c r="J3285" s="240" t="s">
        <v>491</v>
      </c>
      <c r="K3285" s="240" t="s">
        <v>549</v>
      </c>
      <c r="L3285" s="240" t="s">
        <v>39</v>
      </c>
      <c r="M3285" s="240" t="s">
        <v>7606</v>
      </c>
      <c r="N3285" s="192" t="s">
        <v>6827</v>
      </c>
      <c r="Q3285" s="240" t="s">
        <v>8037</v>
      </c>
      <c r="R3285" s="331">
        <v>8677</v>
      </c>
      <c r="S3285" s="240" t="s">
        <v>7600</v>
      </c>
      <c r="T3285" s="240" t="s">
        <v>7601</v>
      </c>
      <c r="U3285" s="240" t="s">
        <v>42</v>
      </c>
      <c r="V3285" s="240">
        <v>100010001376</v>
      </c>
      <c r="AJ3285" s="198" t="str">
        <f t="shared" si="57"/>
        <v>-</v>
      </c>
      <c r="AK3285" s="230">
        <v>2018</v>
      </c>
      <c r="AL3285" s="552" t="s">
        <v>6795</v>
      </c>
    </row>
    <row r="3286" spans="1:38" x14ac:dyDescent="0.2">
      <c r="B3286" s="240">
        <v>10341962</v>
      </c>
      <c r="C3286" s="240" t="s">
        <v>31</v>
      </c>
      <c r="D3286" s="240" t="s">
        <v>32</v>
      </c>
      <c r="E3286" s="240" t="s">
        <v>7612</v>
      </c>
      <c r="F3286" s="240">
        <v>419920</v>
      </c>
      <c r="G3286" s="240" t="s">
        <v>7598</v>
      </c>
      <c r="H3286" s="240" t="s">
        <v>409</v>
      </c>
      <c r="I3286" s="240">
        <v>12500</v>
      </c>
      <c r="J3286" s="240" t="s">
        <v>841</v>
      </c>
      <c r="K3286" s="240" t="s">
        <v>842</v>
      </c>
      <c r="L3286" s="240" t="s">
        <v>39</v>
      </c>
      <c r="M3286" s="240" t="s">
        <v>7606</v>
      </c>
      <c r="N3286" s="192" t="s">
        <v>7597</v>
      </c>
      <c r="Q3286" s="240" t="s">
        <v>8021</v>
      </c>
      <c r="R3286" s="331">
        <v>8678</v>
      </c>
      <c r="S3286" s="240" t="s">
        <v>7600</v>
      </c>
      <c r="T3286" s="240" t="s">
        <v>7601</v>
      </c>
      <c r="U3286" s="240" t="s">
        <v>42</v>
      </c>
      <c r="V3286" s="240">
        <v>100010001376</v>
      </c>
      <c r="AJ3286" s="198" t="str">
        <f t="shared" si="57"/>
        <v>-</v>
      </c>
      <c r="AK3286" s="230">
        <v>2018</v>
      </c>
      <c r="AL3286" s="552" t="s">
        <v>6795</v>
      </c>
    </row>
    <row r="3287" spans="1:38" x14ac:dyDescent="0.2">
      <c r="B3287" s="240">
        <v>10341963</v>
      </c>
      <c r="C3287" s="240" t="s">
        <v>31</v>
      </c>
      <c r="D3287" s="240" t="s">
        <v>32</v>
      </c>
      <c r="E3287" s="240" t="s">
        <v>7612</v>
      </c>
      <c r="F3287" s="240">
        <v>419920</v>
      </c>
      <c r="G3287" s="240" t="s">
        <v>7598</v>
      </c>
      <c r="H3287" s="240" t="s">
        <v>409</v>
      </c>
      <c r="I3287" s="240">
        <v>12600</v>
      </c>
      <c r="J3287" s="240" t="s">
        <v>534</v>
      </c>
      <c r="K3287" s="240" t="s">
        <v>537</v>
      </c>
      <c r="L3287" s="240" t="s">
        <v>39</v>
      </c>
      <c r="M3287" s="240" t="s">
        <v>7606</v>
      </c>
      <c r="N3287" s="192" t="s">
        <v>7597</v>
      </c>
      <c r="Q3287" s="240" t="s">
        <v>8015</v>
      </c>
      <c r="R3287" s="331">
        <v>8679</v>
      </c>
      <c r="S3287" s="240" t="s">
        <v>7600</v>
      </c>
      <c r="T3287" s="240" t="s">
        <v>7601</v>
      </c>
      <c r="U3287" s="240" t="s">
        <v>42</v>
      </c>
      <c r="V3287" s="240">
        <v>100010001376</v>
      </c>
      <c r="AJ3287" s="198" t="str">
        <f t="shared" si="57"/>
        <v>-</v>
      </c>
      <c r="AK3287" s="230">
        <v>2018</v>
      </c>
      <c r="AL3287" s="552" t="s">
        <v>6795</v>
      </c>
    </row>
    <row r="3288" spans="1:38" ht="48" x14ac:dyDescent="0.2">
      <c r="B3288" s="253" t="s">
        <v>7613</v>
      </c>
      <c r="C3288" s="240" t="s">
        <v>31</v>
      </c>
      <c r="D3288" s="240" t="s">
        <v>32</v>
      </c>
      <c r="E3288" s="240" t="s">
        <v>7293</v>
      </c>
      <c r="F3288" s="240">
        <v>419490</v>
      </c>
      <c r="G3288" s="240" t="s">
        <v>7294</v>
      </c>
      <c r="H3288" s="240" t="s">
        <v>321</v>
      </c>
      <c r="I3288" s="240">
        <v>78000</v>
      </c>
      <c r="J3288" s="240" t="s">
        <v>841</v>
      </c>
      <c r="K3288" s="240" t="s">
        <v>842</v>
      </c>
      <c r="L3288" s="240" t="s">
        <v>39</v>
      </c>
      <c r="M3288" s="240" t="s">
        <v>7614</v>
      </c>
      <c r="N3288" s="192" t="s">
        <v>7622</v>
      </c>
      <c r="Q3288" s="240" t="s">
        <v>8018</v>
      </c>
      <c r="R3288" s="331">
        <v>8680</v>
      </c>
      <c r="S3288" s="240" t="s">
        <v>7600</v>
      </c>
      <c r="T3288" s="240" t="s">
        <v>7601</v>
      </c>
      <c r="U3288" s="240" t="s">
        <v>42</v>
      </c>
      <c r="V3288" s="240">
        <v>100010001376</v>
      </c>
      <c r="AJ3288" s="198" t="str">
        <f t="shared" si="57"/>
        <v>-</v>
      </c>
      <c r="AK3288" s="230">
        <v>2018</v>
      </c>
      <c r="AL3288" s="552" t="s">
        <v>6795</v>
      </c>
    </row>
    <row r="3289" spans="1:38" ht="48" x14ac:dyDescent="0.2">
      <c r="B3289" s="253" t="s">
        <v>7615</v>
      </c>
      <c r="C3289" s="240" t="s">
        <v>31</v>
      </c>
      <c r="D3289" s="240" t="s">
        <v>32</v>
      </c>
      <c r="E3289" s="240" t="s">
        <v>7569</v>
      </c>
      <c r="F3289" s="240">
        <v>414992</v>
      </c>
      <c r="G3289" s="240" t="s">
        <v>6883</v>
      </c>
      <c r="H3289" s="240" t="s">
        <v>556</v>
      </c>
      <c r="I3289" s="240">
        <v>89000</v>
      </c>
      <c r="J3289" s="240" t="s">
        <v>534</v>
      </c>
      <c r="K3289" s="240" t="s">
        <v>537</v>
      </c>
      <c r="L3289" s="240" t="s">
        <v>39</v>
      </c>
      <c r="M3289" s="240" t="s">
        <v>7614</v>
      </c>
      <c r="N3289" s="192" t="s">
        <v>7627</v>
      </c>
      <c r="Q3289" s="240" t="s">
        <v>8034</v>
      </c>
      <c r="R3289" s="331">
        <v>8681</v>
      </c>
      <c r="S3289" s="240" t="s">
        <v>7600</v>
      </c>
      <c r="T3289" s="240" t="s">
        <v>7601</v>
      </c>
      <c r="U3289" s="240" t="s">
        <v>42</v>
      </c>
      <c r="V3289" s="240">
        <v>100010001376</v>
      </c>
      <c r="AJ3289" s="198" t="str">
        <f t="shared" ref="AJ3289:AJ3352" si="58">IF(Q3289&lt;&gt;"",IF(Q3289="@","+","-"),MID(J3289,1,6))</f>
        <v>-</v>
      </c>
      <c r="AK3289" s="230">
        <v>2018</v>
      </c>
      <c r="AL3289" s="552" t="s">
        <v>6795</v>
      </c>
    </row>
    <row r="3290" spans="1:38" x14ac:dyDescent="0.2">
      <c r="B3290" s="240">
        <v>10341395</v>
      </c>
      <c r="C3290" s="240" t="s">
        <v>31</v>
      </c>
      <c r="D3290" s="240" t="s">
        <v>1242</v>
      </c>
      <c r="E3290" s="240" t="s">
        <v>7301</v>
      </c>
      <c r="F3290" s="240">
        <v>409204</v>
      </c>
      <c r="G3290" s="240" t="s">
        <v>7602</v>
      </c>
      <c r="H3290" s="240" t="s">
        <v>556</v>
      </c>
      <c r="I3290" s="240">
        <v>65110</v>
      </c>
      <c r="J3290" s="240" t="s">
        <v>474</v>
      </c>
      <c r="K3290" s="240" t="s">
        <v>7616</v>
      </c>
      <c r="L3290" s="240" t="s">
        <v>39</v>
      </c>
      <c r="M3290" s="240" t="s">
        <v>7614</v>
      </c>
      <c r="N3290" s="192" t="s">
        <v>6830</v>
      </c>
      <c r="Q3290" s="240" t="s">
        <v>7737</v>
      </c>
      <c r="R3290" s="331">
        <v>8682</v>
      </c>
      <c r="S3290" s="240" t="s">
        <v>7600</v>
      </c>
      <c r="T3290" s="240" t="s">
        <v>7601</v>
      </c>
      <c r="U3290" s="240" t="s">
        <v>42</v>
      </c>
      <c r="V3290" s="240">
        <v>100010001376</v>
      </c>
      <c r="AJ3290" s="198" t="str">
        <f t="shared" si="58"/>
        <v>-</v>
      </c>
      <c r="AK3290" s="230">
        <v>2018</v>
      </c>
      <c r="AL3290" s="552" t="s">
        <v>6795</v>
      </c>
    </row>
    <row r="3291" spans="1:38" ht="32" x14ac:dyDescent="0.2">
      <c r="B3291" s="253" t="s">
        <v>7617</v>
      </c>
      <c r="C3291" s="240" t="s">
        <v>31</v>
      </c>
      <c r="D3291" s="240" t="s">
        <v>32</v>
      </c>
      <c r="E3291" s="240" t="s">
        <v>7618</v>
      </c>
      <c r="F3291" s="240" t="s">
        <v>259</v>
      </c>
      <c r="G3291" s="240" t="s">
        <v>5265</v>
      </c>
      <c r="H3291" s="240" t="s">
        <v>261</v>
      </c>
      <c r="I3291" s="240">
        <v>100</v>
      </c>
      <c r="J3291" s="240" t="s">
        <v>6435</v>
      </c>
      <c r="K3291" s="240" t="s">
        <v>3429</v>
      </c>
      <c r="L3291" s="240" t="s">
        <v>39</v>
      </c>
      <c r="M3291" s="240" t="s">
        <v>7543</v>
      </c>
      <c r="N3291" s="192" t="s">
        <v>7596</v>
      </c>
      <c r="Q3291" s="240" t="s">
        <v>5431</v>
      </c>
      <c r="R3291" s="331">
        <v>8683</v>
      </c>
      <c r="S3291" s="240" t="s">
        <v>7600</v>
      </c>
      <c r="T3291" s="240" t="s">
        <v>7601</v>
      </c>
      <c r="U3291" s="240" t="s">
        <v>42</v>
      </c>
      <c r="V3291" s="240">
        <v>100010001376</v>
      </c>
      <c r="AJ3291" s="198" t="str">
        <f t="shared" si="58"/>
        <v>-</v>
      </c>
      <c r="AK3291" s="230">
        <v>2018</v>
      </c>
      <c r="AL3291" s="552" t="s">
        <v>6795</v>
      </c>
    </row>
    <row r="3292" spans="1:38" x14ac:dyDescent="0.2">
      <c r="A3292" s="565"/>
      <c r="B3292" s="240">
        <v>10281611</v>
      </c>
      <c r="C3292" s="240" t="s">
        <v>31</v>
      </c>
      <c r="D3292" s="240" t="s">
        <v>32</v>
      </c>
      <c r="E3292" s="240" t="s">
        <v>5936</v>
      </c>
      <c r="F3292" s="240">
        <v>417734</v>
      </c>
      <c r="G3292" s="240" t="s">
        <v>7644</v>
      </c>
      <c r="H3292" s="240" t="s">
        <v>431</v>
      </c>
      <c r="I3292" s="240">
        <v>10400</v>
      </c>
      <c r="J3292" s="240" t="s">
        <v>835</v>
      </c>
      <c r="K3292" s="240" t="s">
        <v>6874</v>
      </c>
      <c r="L3292" s="240" t="s">
        <v>255</v>
      </c>
      <c r="M3292" s="240" t="s">
        <v>7645</v>
      </c>
      <c r="N3292" s="192" t="s">
        <v>6905</v>
      </c>
      <c r="Q3292" s="240" t="s">
        <v>7639</v>
      </c>
      <c r="R3292" s="331">
        <v>8684</v>
      </c>
      <c r="S3292" s="240" t="s">
        <v>7600</v>
      </c>
      <c r="T3292" s="240" t="s">
        <v>7601</v>
      </c>
      <c r="U3292" s="240" t="s">
        <v>42</v>
      </c>
      <c r="V3292" s="240">
        <v>100010001376</v>
      </c>
      <c r="AJ3292" s="198" t="str">
        <f t="shared" si="58"/>
        <v>-</v>
      </c>
      <c r="AK3292" s="230">
        <v>2018</v>
      </c>
      <c r="AL3292" s="552" t="s">
        <v>6795</v>
      </c>
    </row>
    <row r="3293" spans="1:38" x14ac:dyDescent="0.2">
      <c r="B3293" s="240">
        <v>10341947</v>
      </c>
      <c r="C3293" s="240" t="s">
        <v>31</v>
      </c>
      <c r="D3293" s="240" t="s">
        <v>32</v>
      </c>
      <c r="E3293" s="240" t="s">
        <v>7527</v>
      </c>
      <c r="F3293" s="240">
        <v>419920</v>
      </c>
      <c r="G3293" s="240" t="s">
        <v>7598</v>
      </c>
      <c r="H3293" s="240" t="s">
        <v>409</v>
      </c>
      <c r="I3293" s="240">
        <v>23510</v>
      </c>
      <c r="J3293" s="240" t="s">
        <v>356</v>
      </c>
      <c r="K3293" s="240" t="s">
        <v>357</v>
      </c>
      <c r="L3293" s="240" t="s">
        <v>39</v>
      </c>
      <c r="M3293" s="240" t="s">
        <v>7599</v>
      </c>
      <c r="N3293" s="192" t="s">
        <v>7965</v>
      </c>
      <c r="Q3293" s="240" t="s">
        <v>8208</v>
      </c>
      <c r="R3293" s="331">
        <v>8685</v>
      </c>
      <c r="S3293" s="240" t="s">
        <v>7646</v>
      </c>
      <c r="T3293" s="240" t="s">
        <v>7647</v>
      </c>
      <c r="U3293" s="240" t="s">
        <v>42</v>
      </c>
      <c r="V3293" s="240">
        <v>100010001376</v>
      </c>
      <c r="AJ3293" s="198" t="str">
        <f t="shared" si="58"/>
        <v>-</v>
      </c>
      <c r="AK3293" s="230">
        <v>2018</v>
      </c>
      <c r="AL3293" s="552" t="s">
        <v>6795</v>
      </c>
    </row>
    <row r="3294" spans="1:38" x14ac:dyDescent="0.2">
      <c r="B3294" s="240">
        <v>10328640</v>
      </c>
      <c r="C3294" s="240" t="s">
        <v>31</v>
      </c>
      <c r="D3294" s="240" t="s">
        <v>32</v>
      </c>
      <c r="E3294" s="240" t="s">
        <v>7527</v>
      </c>
      <c r="F3294" s="240">
        <v>419920</v>
      </c>
      <c r="G3294" s="240" t="s">
        <v>7598</v>
      </c>
      <c r="H3294" s="240" t="s">
        <v>409</v>
      </c>
      <c r="I3294" s="240">
        <v>25900</v>
      </c>
      <c r="J3294" s="240" t="s">
        <v>356</v>
      </c>
      <c r="K3294" s="240" t="s">
        <v>357</v>
      </c>
      <c r="L3294" s="240" t="s">
        <v>39</v>
      </c>
      <c r="M3294" s="240" t="s">
        <v>7599</v>
      </c>
      <c r="N3294" s="192" t="s">
        <v>6826</v>
      </c>
      <c r="Q3294" s="240" t="s">
        <v>8212</v>
      </c>
      <c r="R3294" s="331">
        <v>8686</v>
      </c>
      <c r="S3294" s="240" t="s">
        <v>7646</v>
      </c>
      <c r="T3294" s="240" t="s">
        <v>7647</v>
      </c>
      <c r="U3294" s="240" t="s">
        <v>42</v>
      </c>
      <c r="V3294" s="240">
        <v>100010001376</v>
      </c>
      <c r="AJ3294" s="198" t="str">
        <f t="shared" si="58"/>
        <v>-</v>
      </c>
      <c r="AK3294" s="230">
        <v>2018</v>
      </c>
      <c r="AL3294" s="552" t="s">
        <v>6795</v>
      </c>
    </row>
    <row r="3295" spans="1:38" x14ac:dyDescent="0.2">
      <c r="B3295" s="240">
        <v>10328646</v>
      </c>
      <c r="C3295" s="240" t="s">
        <v>31</v>
      </c>
      <c r="D3295" s="240" t="s">
        <v>32</v>
      </c>
      <c r="E3295" s="240" t="s">
        <v>7527</v>
      </c>
      <c r="F3295" s="240">
        <v>419920</v>
      </c>
      <c r="G3295" s="240" t="s">
        <v>7598</v>
      </c>
      <c r="H3295" s="240" t="s">
        <v>409</v>
      </c>
      <c r="I3295" s="240">
        <v>26900</v>
      </c>
      <c r="J3295" s="240" t="s">
        <v>356</v>
      </c>
      <c r="K3295" s="240" t="s">
        <v>357</v>
      </c>
      <c r="L3295" s="240" t="s">
        <v>39</v>
      </c>
      <c r="M3295" s="240" t="s">
        <v>7599</v>
      </c>
      <c r="N3295" s="192" t="s">
        <v>7622</v>
      </c>
      <c r="Q3295" s="240" t="s">
        <v>8209</v>
      </c>
      <c r="R3295" s="331">
        <v>8687</v>
      </c>
      <c r="S3295" s="240" t="s">
        <v>7646</v>
      </c>
      <c r="T3295" s="240" t="s">
        <v>7647</v>
      </c>
      <c r="U3295" s="240" t="s">
        <v>42</v>
      </c>
      <c r="V3295" s="240">
        <v>100010001376</v>
      </c>
      <c r="AJ3295" s="198" t="str">
        <f t="shared" si="58"/>
        <v>-</v>
      </c>
      <c r="AK3295" s="230">
        <v>2018</v>
      </c>
      <c r="AL3295" s="552" t="s">
        <v>6795</v>
      </c>
    </row>
    <row r="3296" spans="1:38" x14ac:dyDescent="0.2">
      <c r="B3296" s="240">
        <v>10329088</v>
      </c>
      <c r="C3296" s="240" t="s">
        <v>31</v>
      </c>
      <c r="D3296" s="240" t="s">
        <v>32</v>
      </c>
      <c r="E3296" s="240" t="s">
        <v>7527</v>
      </c>
      <c r="F3296" s="240">
        <v>419920</v>
      </c>
      <c r="G3296" s="240" t="s">
        <v>7598</v>
      </c>
      <c r="H3296" s="240" t="s">
        <v>409</v>
      </c>
      <c r="I3296" s="240">
        <v>90400</v>
      </c>
      <c r="J3296" s="240" t="s">
        <v>738</v>
      </c>
      <c r="K3296" s="240" t="s">
        <v>739</v>
      </c>
      <c r="L3296" s="240" t="s">
        <v>39</v>
      </c>
      <c r="M3296" s="240" t="s">
        <v>7599</v>
      </c>
      <c r="N3296" s="192" t="s">
        <v>7942</v>
      </c>
      <c r="Q3296" s="240" t="s">
        <v>8093</v>
      </c>
      <c r="R3296" s="331">
        <v>8688</v>
      </c>
      <c r="S3296" s="240" t="s">
        <v>7646</v>
      </c>
      <c r="T3296" s="240" t="s">
        <v>7647</v>
      </c>
      <c r="U3296" s="240" t="s">
        <v>42</v>
      </c>
      <c r="V3296" s="240">
        <v>100010001376</v>
      </c>
      <c r="AJ3296" s="198" t="str">
        <f t="shared" si="58"/>
        <v>-</v>
      </c>
      <c r="AK3296" s="230">
        <v>2018</v>
      </c>
      <c r="AL3296" s="552" t="s">
        <v>6795</v>
      </c>
    </row>
    <row r="3297" spans="2:38" x14ac:dyDescent="0.2">
      <c r="B3297" s="240">
        <v>10341959</v>
      </c>
      <c r="C3297" s="240" t="s">
        <v>31</v>
      </c>
      <c r="D3297" s="240" t="s">
        <v>32</v>
      </c>
      <c r="E3297" s="240" t="s">
        <v>7612</v>
      </c>
      <c r="F3297" s="240">
        <v>419920</v>
      </c>
      <c r="G3297" s="240" t="s">
        <v>7598</v>
      </c>
      <c r="H3297" s="240" t="s">
        <v>409</v>
      </c>
      <c r="I3297" s="240">
        <v>10600</v>
      </c>
      <c r="J3297" s="240" t="s">
        <v>877</v>
      </c>
      <c r="K3297" s="240" t="s">
        <v>878</v>
      </c>
      <c r="L3297" s="240" t="s">
        <v>39</v>
      </c>
      <c r="M3297" s="240" t="s">
        <v>7606</v>
      </c>
      <c r="N3297" s="192" t="s">
        <v>7685</v>
      </c>
      <c r="Q3297" s="240" t="s">
        <v>8302</v>
      </c>
      <c r="R3297" s="331">
        <v>8689</v>
      </c>
      <c r="S3297" s="240" t="s">
        <v>7646</v>
      </c>
      <c r="T3297" s="240" t="s">
        <v>7647</v>
      </c>
      <c r="U3297" s="240" t="s">
        <v>42</v>
      </c>
      <c r="V3297" s="240">
        <v>100010001376</v>
      </c>
      <c r="AJ3297" s="198" t="str">
        <f t="shared" si="58"/>
        <v>-</v>
      </c>
      <c r="AK3297" s="230">
        <v>2018</v>
      </c>
      <c r="AL3297" s="552" t="s">
        <v>6795</v>
      </c>
    </row>
    <row r="3298" spans="2:38" x14ac:dyDescent="0.2">
      <c r="B3298" s="240">
        <v>10341970</v>
      </c>
      <c r="C3298" s="240" t="s">
        <v>31</v>
      </c>
      <c r="D3298" s="240" t="s">
        <v>32</v>
      </c>
      <c r="E3298" s="240" t="s">
        <v>7612</v>
      </c>
      <c r="F3298" s="240">
        <v>419920</v>
      </c>
      <c r="G3298" s="240" t="s">
        <v>7598</v>
      </c>
      <c r="H3298" s="240" t="s">
        <v>409</v>
      </c>
      <c r="I3298" s="240">
        <v>13000</v>
      </c>
      <c r="J3298" s="240" t="s">
        <v>486</v>
      </c>
      <c r="K3298" s="240" t="s">
        <v>553</v>
      </c>
      <c r="L3298" s="240" t="s">
        <v>39</v>
      </c>
      <c r="M3298" s="240" t="s">
        <v>7606</v>
      </c>
      <c r="N3298" s="192" t="s">
        <v>7685</v>
      </c>
      <c r="Q3298" s="240" t="s">
        <v>8177</v>
      </c>
      <c r="R3298" s="331">
        <v>8690</v>
      </c>
      <c r="S3298" s="240" t="s">
        <v>7646</v>
      </c>
      <c r="T3298" s="240" t="s">
        <v>7647</v>
      </c>
      <c r="U3298" s="240" t="s">
        <v>42</v>
      </c>
      <c r="V3298" s="240">
        <v>100010001376</v>
      </c>
      <c r="AJ3298" s="198" t="str">
        <f t="shared" si="58"/>
        <v>-</v>
      </c>
      <c r="AK3298" s="230">
        <v>2018</v>
      </c>
      <c r="AL3298" s="552" t="s">
        <v>6795</v>
      </c>
    </row>
    <row r="3299" spans="2:38" x14ac:dyDescent="0.2">
      <c r="B3299" s="240">
        <v>10333162</v>
      </c>
      <c r="C3299" s="240" t="s">
        <v>31</v>
      </c>
      <c r="D3299" s="240" t="s">
        <v>32</v>
      </c>
      <c r="E3299" s="240" t="s">
        <v>7557</v>
      </c>
      <c r="F3299" s="240">
        <v>419859</v>
      </c>
      <c r="G3299" s="240" t="s">
        <v>7648</v>
      </c>
      <c r="H3299" s="240" t="s">
        <v>342</v>
      </c>
      <c r="I3299" s="240">
        <v>19600</v>
      </c>
      <c r="J3299" s="240" t="s">
        <v>207</v>
      </c>
      <c r="K3299" s="240" t="s">
        <v>3422</v>
      </c>
      <c r="L3299" s="240" t="s">
        <v>39</v>
      </c>
      <c r="M3299" s="240" t="s">
        <v>7614</v>
      </c>
      <c r="N3299" s="192" t="s">
        <v>7898</v>
      </c>
      <c r="Q3299" s="240" t="s">
        <v>8392</v>
      </c>
      <c r="R3299" s="331">
        <v>8691</v>
      </c>
      <c r="S3299" s="240" t="s">
        <v>7646</v>
      </c>
      <c r="T3299" s="240" t="s">
        <v>7647</v>
      </c>
      <c r="U3299" s="240" t="s">
        <v>42</v>
      </c>
      <c r="V3299" s="240">
        <v>100010001376</v>
      </c>
      <c r="AJ3299" s="198" t="str">
        <f t="shared" si="58"/>
        <v>-</v>
      </c>
      <c r="AK3299" s="230">
        <v>2018</v>
      </c>
      <c r="AL3299" s="552" t="s">
        <v>6795</v>
      </c>
    </row>
    <row r="3300" spans="2:38" x14ac:dyDescent="0.2">
      <c r="B3300" s="240">
        <v>10333163</v>
      </c>
      <c r="C3300" s="240" t="s">
        <v>31</v>
      </c>
      <c r="D3300" s="240" t="s">
        <v>32</v>
      </c>
      <c r="E3300" s="240" t="s">
        <v>7557</v>
      </c>
      <c r="F3300" s="240">
        <v>419859</v>
      </c>
      <c r="G3300" s="240" t="s">
        <v>7648</v>
      </c>
      <c r="H3300" s="240" t="s">
        <v>342</v>
      </c>
      <c r="I3300" s="240">
        <v>34600</v>
      </c>
      <c r="J3300" s="240" t="s">
        <v>207</v>
      </c>
      <c r="K3300" s="240" t="s">
        <v>3422</v>
      </c>
      <c r="L3300" s="240" t="s">
        <v>39</v>
      </c>
      <c r="M3300" s="240" t="s">
        <v>7614</v>
      </c>
      <c r="N3300" s="192" t="s">
        <v>7899</v>
      </c>
      <c r="Q3300" s="240" t="s">
        <v>8400</v>
      </c>
      <c r="R3300" s="331">
        <v>8692</v>
      </c>
      <c r="S3300" s="240" t="s">
        <v>7646</v>
      </c>
      <c r="T3300" s="240" t="s">
        <v>7647</v>
      </c>
      <c r="U3300" s="240" t="s">
        <v>42</v>
      </c>
      <c r="V3300" s="240">
        <v>100010001376</v>
      </c>
      <c r="AJ3300" s="198" t="str">
        <f t="shared" si="58"/>
        <v>-</v>
      </c>
      <c r="AK3300" s="230">
        <v>2018</v>
      </c>
      <c r="AL3300" s="552" t="s">
        <v>6795</v>
      </c>
    </row>
    <row r="3301" spans="2:38" x14ac:dyDescent="0.2">
      <c r="B3301" s="240">
        <v>10346801</v>
      </c>
      <c r="C3301" s="240" t="s">
        <v>31</v>
      </c>
      <c r="D3301" s="240" t="s">
        <v>32</v>
      </c>
      <c r="E3301" s="240" t="s">
        <v>7569</v>
      </c>
      <c r="F3301" s="240">
        <v>414992</v>
      </c>
      <c r="G3301" s="240" t="s">
        <v>6883</v>
      </c>
      <c r="H3301" s="240" t="s">
        <v>556</v>
      </c>
      <c r="I3301" s="240">
        <v>89005</v>
      </c>
      <c r="J3301" s="240" t="s">
        <v>841</v>
      </c>
      <c r="K3301" s="240" t="s">
        <v>842</v>
      </c>
      <c r="L3301" s="240" t="s">
        <v>39</v>
      </c>
      <c r="M3301" s="240" t="s">
        <v>7614</v>
      </c>
      <c r="N3301" s="192" t="s">
        <v>7915</v>
      </c>
      <c r="Q3301" s="240" t="s">
        <v>8226</v>
      </c>
      <c r="R3301" s="331">
        <v>8693</v>
      </c>
      <c r="S3301" s="240" t="s">
        <v>7646</v>
      </c>
      <c r="T3301" s="240" t="s">
        <v>7647</v>
      </c>
      <c r="U3301" s="240" t="s">
        <v>42</v>
      </c>
      <c r="V3301" s="240">
        <v>100010001376</v>
      </c>
      <c r="AJ3301" s="198" t="str">
        <f t="shared" si="58"/>
        <v>-</v>
      </c>
      <c r="AK3301" s="230">
        <v>2018</v>
      </c>
      <c r="AL3301" s="552" t="s">
        <v>6795</v>
      </c>
    </row>
    <row r="3302" spans="2:38" x14ac:dyDescent="0.2">
      <c r="B3302" s="240">
        <v>10333205</v>
      </c>
      <c r="C3302" s="240" t="s">
        <v>31</v>
      </c>
      <c r="D3302" s="240" t="s">
        <v>32</v>
      </c>
      <c r="E3302" s="240" t="s">
        <v>7557</v>
      </c>
      <c r="F3302" s="240">
        <v>419859</v>
      </c>
      <c r="G3302" s="240" t="s">
        <v>7648</v>
      </c>
      <c r="H3302" s="240" t="s">
        <v>342</v>
      </c>
      <c r="I3302" s="240">
        <v>51100</v>
      </c>
      <c r="J3302" s="240" t="s">
        <v>290</v>
      </c>
      <c r="K3302" s="240" t="s">
        <v>413</v>
      </c>
      <c r="L3302" s="240" t="s">
        <v>39</v>
      </c>
      <c r="M3302" s="240" t="s">
        <v>7649</v>
      </c>
      <c r="N3302" s="192" t="s">
        <v>7900</v>
      </c>
      <c r="Q3302" s="240" t="s">
        <v>8234</v>
      </c>
      <c r="R3302" s="331">
        <v>8726</v>
      </c>
      <c r="S3302" s="240" t="s">
        <v>7650</v>
      </c>
      <c r="T3302" s="240" t="s">
        <v>7651</v>
      </c>
      <c r="U3302" s="240" t="s">
        <v>42</v>
      </c>
      <c r="V3302" s="240">
        <v>100010001376</v>
      </c>
      <c r="AJ3302" s="198" t="str">
        <f t="shared" si="58"/>
        <v>-</v>
      </c>
      <c r="AK3302" s="230">
        <v>2018</v>
      </c>
      <c r="AL3302" s="552" t="s">
        <v>6795</v>
      </c>
    </row>
    <row r="3303" spans="2:38" x14ac:dyDescent="0.2">
      <c r="B3303" s="240">
        <v>10345407</v>
      </c>
      <c r="C3303" s="240" t="s">
        <v>31</v>
      </c>
      <c r="D3303" s="240" t="s">
        <v>32</v>
      </c>
      <c r="E3303" s="240" t="s">
        <v>7557</v>
      </c>
      <c r="F3303" s="240">
        <v>419859</v>
      </c>
      <c r="G3303" s="240" t="s">
        <v>7648</v>
      </c>
      <c r="H3303" s="240" t="s">
        <v>342</v>
      </c>
      <c r="I3303" s="240">
        <v>53401</v>
      </c>
      <c r="J3303" s="240" t="s">
        <v>4125</v>
      </c>
      <c r="K3303" s="240" t="s">
        <v>1355</v>
      </c>
      <c r="L3303" s="240" t="s">
        <v>39</v>
      </c>
      <c r="M3303" s="240" t="s">
        <v>7649</v>
      </c>
      <c r="N3303" s="192" t="s">
        <v>7901</v>
      </c>
      <c r="Q3303" s="240" t="s">
        <v>8184</v>
      </c>
      <c r="R3303" s="331">
        <v>8727</v>
      </c>
      <c r="S3303" s="240" t="s">
        <v>7650</v>
      </c>
      <c r="T3303" s="240" t="s">
        <v>7651</v>
      </c>
      <c r="U3303" s="240" t="s">
        <v>42</v>
      </c>
      <c r="V3303" s="240">
        <v>100010001376</v>
      </c>
      <c r="AJ3303" s="198" t="str">
        <f t="shared" si="58"/>
        <v>-</v>
      </c>
      <c r="AK3303" s="230">
        <v>2018</v>
      </c>
      <c r="AL3303" s="552" t="s">
        <v>6795</v>
      </c>
    </row>
    <row r="3304" spans="2:38" x14ac:dyDescent="0.2">
      <c r="B3304" s="240">
        <v>10333207</v>
      </c>
      <c r="C3304" s="240" t="s">
        <v>31</v>
      </c>
      <c r="D3304" s="240" t="s">
        <v>32</v>
      </c>
      <c r="E3304" s="240" t="s">
        <v>7557</v>
      </c>
      <c r="F3304" s="240">
        <v>419859</v>
      </c>
      <c r="G3304" s="240" t="s">
        <v>7648</v>
      </c>
      <c r="H3304" s="240" t="s">
        <v>342</v>
      </c>
      <c r="I3304" s="240">
        <v>56100</v>
      </c>
      <c r="J3304" s="240" t="s">
        <v>290</v>
      </c>
      <c r="K3304" s="240" t="s">
        <v>413</v>
      </c>
      <c r="L3304" s="240" t="s">
        <v>39</v>
      </c>
      <c r="M3304" s="240" t="s">
        <v>7649</v>
      </c>
      <c r="N3304" s="192" t="s">
        <v>7900</v>
      </c>
      <c r="Q3304" s="240" t="s">
        <v>8235</v>
      </c>
      <c r="R3304" s="331">
        <v>8728</v>
      </c>
      <c r="S3304" s="240" t="s">
        <v>7650</v>
      </c>
      <c r="T3304" s="240" t="s">
        <v>7651</v>
      </c>
      <c r="U3304" s="240" t="s">
        <v>42</v>
      </c>
      <c r="V3304" s="240">
        <v>100010001376</v>
      </c>
      <c r="AJ3304" s="198" t="str">
        <f t="shared" si="58"/>
        <v>-</v>
      </c>
      <c r="AK3304" s="230">
        <v>2018</v>
      </c>
      <c r="AL3304" s="552" t="s">
        <v>6795</v>
      </c>
    </row>
    <row r="3305" spans="2:38" x14ac:dyDescent="0.2">
      <c r="B3305" s="240">
        <v>10329227</v>
      </c>
      <c r="C3305" s="240" t="s">
        <v>31</v>
      </c>
      <c r="D3305" s="240" t="s">
        <v>32</v>
      </c>
      <c r="E3305" s="240" t="s">
        <v>7514</v>
      </c>
      <c r="F3305" s="240">
        <v>409353</v>
      </c>
      <c r="G3305" s="240" t="s">
        <v>7652</v>
      </c>
      <c r="H3305" s="240" t="s">
        <v>439</v>
      </c>
      <c r="I3305" s="240">
        <v>52400</v>
      </c>
      <c r="J3305" s="240" t="s">
        <v>4302</v>
      </c>
      <c r="K3305" s="240" t="s">
        <v>950</v>
      </c>
      <c r="L3305" s="240" t="s">
        <v>39</v>
      </c>
      <c r="M3305" s="240" t="s">
        <v>7649</v>
      </c>
      <c r="N3305" s="192" t="s">
        <v>7891</v>
      </c>
      <c r="Q3305" s="240" t="s">
        <v>8091</v>
      </c>
      <c r="R3305" s="331">
        <v>8729</v>
      </c>
      <c r="S3305" s="240" t="s">
        <v>7650</v>
      </c>
      <c r="T3305" s="240" t="s">
        <v>7651</v>
      </c>
      <c r="U3305" s="240" t="s">
        <v>42</v>
      </c>
      <c r="V3305" s="240">
        <v>100010001376</v>
      </c>
      <c r="AJ3305" s="198" t="str">
        <f t="shared" si="58"/>
        <v>-</v>
      </c>
      <c r="AK3305" s="230">
        <v>2018</v>
      </c>
      <c r="AL3305" s="552" t="s">
        <v>6795</v>
      </c>
    </row>
    <row r="3306" spans="2:38" x14ac:dyDescent="0.2">
      <c r="B3306" s="240">
        <v>10345739</v>
      </c>
      <c r="C3306" s="240" t="s">
        <v>31</v>
      </c>
      <c r="D3306" s="240" t="s">
        <v>32</v>
      </c>
      <c r="E3306" s="240" t="s">
        <v>7304</v>
      </c>
      <c r="F3306" s="240">
        <v>401383</v>
      </c>
      <c r="G3306" s="240" t="s">
        <v>7305</v>
      </c>
      <c r="H3306" s="240" t="s">
        <v>578</v>
      </c>
      <c r="I3306" s="240">
        <v>2200</v>
      </c>
      <c r="J3306" s="240" t="s">
        <v>835</v>
      </c>
      <c r="K3306" s="240" t="s">
        <v>1412</v>
      </c>
      <c r="L3306" s="240" t="s">
        <v>39</v>
      </c>
      <c r="M3306" s="240" t="s">
        <v>7649</v>
      </c>
      <c r="N3306" s="192" t="s">
        <v>7958</v>
      </c>
      <c r="Q3306" s="240" t="s">
        <v>9457</v>
      </c>
      <c r="R3306" s="331">
        <v>8730</v>
      </c>
      <c r="S3306" s="240" t="s">
        <v>7650</v>
      </c>
      <c r="T3306" s="240" t="s">
        <v>7651</v>
      </c>
      <c r="U3306" s="240" t="s">
        <v>42</v>
      </c>
      <c r="V3306" s="240">
        <v>100010001376</v>
      </c>
      <c r="AJ3306" s="198" t="str">
        <f t="shared" si="58"/>
        <v>-</v>
      </c>
      <c r="AK3306" s="230">
        <v>2018</v>
      </c>
      <c r="AL3306" s="552" t="s">
        <v>6795</v>
      </c>
    </row>
    <row r="3307" spans="2:38" x14ac:dyDescent="0.2">
      <c r="B3307" s="240">
        <v>10325723</v>
      </c>
      <c r="C3307" s="240" t="s">
        <v>31</v>
      </c>
      <c r="D3307" s="240" t="s">
        <v>32</v>
      </c>
      <c r="E3307" s="240" t="s">
        <v>7304</v>
      </c>
      <c r="F3307" s="240">
        <v>401383</v>
      </c>
      <c r="G3307" s="240" t="s">
        <v>7305</v>
      </c>
      <c r="H3307" s="240" t="s">
        <v>578</v>
      </c>
      <c r="I3307" s="240">
        <v>21400</v>
      </c>
      <c r="J3307" s="240" t="s">
        <v>4309</v>
      </c>
      <c r="K3307" s="240" t="s">
        <v>445</v>
      </c>
      <c r="L3307" s="240" t="s">
        <v>39</v>
      </c>
      <c r="M3307" s="240" t="s">
        <v>7649</v>
      </c>
      <c r="N3307" s="192" t="s">
        <v>7959</v>
      </c>
      <c r="Q3307" s="240" t="s">
        <v>8379</v>
      </c>
      <c r="R3307" s="331">
        <v>8731</v>
      </c>
      <c r="S3307" s="240" t="s">
        <v>7650</v>
      </c>
      <c r="T3307" s="240" t="s">
        <v>7651</v>
      </c>
      <c r="U3307" s="240" t="s">
        <v>42</v>
      </c>
      <c r="V3307" s="240">
        <v>100010001376</v>
      </c>
      <c r="AJ3307" s="198" t="str">
        <f t="shared" si="58"/>
        <v>-</v>
      </c>
      <c r="AK3307" s="230">
        <v>2018</v>
      </c>
      <c r="AL3307" s="552" t="s">
        <v>6795</v>
      </c>
    </row>
    <row r="3308" spans="2:38" x14ac:dyDescent="0.2">
      <c r="B3308" s="240">
        <v>10335946</v>
      </c>
      <c r="C3308" s="240" t="s">
        <v>31</v>
      </c>
      <c r="D3308" s="240" t="s">
        <v>32</v>
      </c>
      <c r="E3308" s="240" t="s">
        <v>7561</v>
      </c>
      <c r="F3308" s="240">
        <v>419517</v>
      </c>
      <c r="G3308" s="240" t="s">
        <v>7562</v>
      </c>
      <c r="H3308" s="240" t="s">
        <v>556</v>
      </c>
      <c r="I3308" s="240">
        <v>91200</v>
      </c>
      <c r="J3308" s="240" t="s">
        <v>367</v>
      </c>
      <c r="K3308" s="240" t="s">
        <v>375</v>
      </c>
      <c r="L3308" s="240" t="s">
        <v>39</v>
      </c>
      <c r="M3308" s="240" t="s">
        <v>7649</v>
      </c>
      <c r="N3308" s="192" t="s">
        <v>7905</v>
      </c>
      <c r="Q3308" s="240" t="s">
        <v>8240</v>
      </c>
      <c r="R3308" s="331">
        <v>8732</v>
      </c>
      <c r="S3308" s="240" t="s">
        <v>7650</v>
      </c>
      <c r="T3308" s="240" t="s">
        <v>7651</v>
      </c>
      <c r="U3308" s="240" t="s">
        <v>42</v>
      </c>
      <c r="V3308" s="240">
        <v>100010001376</v>
      </c>
      <c r="AJ3308" s="198" t="str">
        <f t="shared" si="58"/>
        <v>-</v>
      </c>
      <c r="AK3308" s="230">
        <v>2018</v>
      </c>
      <c r="AL3308" s="552" t="s">
        <v>6795</v>
      </c>
    </row>
    <row r="3309" spans="2:38" x14ac:dyDescent="0.2">
      <c r="B3309" s="240">
        <v>10335948</v>
      </c>
      <c r="C3309" s="240" t="s">
        <v>31</v>
      </c>
      <c r="D3309" s="240" t="s">
        <v>32</v>
      </c>
      <c r="E3309" s="240" t="s">
        <v>7561</v>
      </c>
      <c r="F3309" s="240">
        <v>419517</v>
      </c>
      <c r="G3309" s="240" t="s">
        <v>7562</v>
      </c>
      <c r="H3309" s="240" t="s">
        <v>556</v>
      </c>
      <c r="I3309" s="240">
        <v>93100</v>
      </c>
      <c r="J3309" s="240" t="s">
        <v>367</v>
      </c>
      <c r="K3309" s="240" t="s">
        <v>375</v>
      </c>
      <c r="L3309" s="240" t="s">
        <v>39</v>
      </c>
      <c r="M3309" s="240" t="s">
        <v>7649</v>
      </c>
      <c r="N3309" s="192" t="s">
        <v>7905</v>
      </c>
      <c r="Q3309" s="240" t="s">
        <v>8241</v>
      </c>
      <c r="R3309" s="331">
        <v>8733</v>
      </c>
      <c r="S3309" s="240" t="s">
        <v>7650</v>
      </c>
      <c r="T3309" s="240" t="s">
        <v>7651</v>
      </c>
      <c r="U3309" s="240" t="s">
        <v>42</v>
      </c>
      <c r="V3309" s="240">
        <v>100010001376</v>
      </c>
      <c r="AJ3309" s="198" t="str">
        <f t="shared" si="58"/>
        <v>-</v>
      </c>
      <c r="AK3309" s="230">
        <v>2018</v>
      </c>
      <c r="AL3309" s="552" t="s">
        <v>6795</v>
      </c>
    </row>
    <row r="3310" spans="2:38" x14ac:dyDescent="0.2">
      <c r="B3310" s="240">
        <v>10348773</v>
      </c>
      <c r="C3310" s="240" t="s">
        <v>31</v>
      </c>
      <c r="D3310" s="240" t="s">
        <v>32</v>
      </c>
      <c r="E3310" s="240" t="s">
        <v>7653</v>
      </c>
      <c r="F3310" s="240">
        <v>404422</v>
      </c>
      <c r="G3310" s="240" t="s">
        <v>7654</v>
      </c>
      <c r="H3310" s="240" t="s">
        <v>374</v>
      </c>
      <c r="I3310" s="240">
        <v>71200</v>
      </c>
      <c r="J3310" s="240" t="s">
        <v>367</v>
      </c>
      <c r="K3310" s="240" t="s">
        <v>375</v>
      </c>
      <c r="L3310" s="240" t="s">
        <v>39</v>
      </c>
      <c r="M3310" s="240" t="s">
        <v>7649</v>
      </c>
      <c r="N3310" s="192" t="s">
        <v>7950</v>
      </c>
      <c r="Q3310" s="240" t="s">
        <v>8232</v>
      </c>
      <c r="R3310" s="331">
        <v>8734</v>
      </c>
      <c r="S3310" s="240" t="s">
        <v>7650</v>
      </c>
      <c r="T3310" s="240" t="s">
        <v>7651</v>
      </c>
      <c r="U3310" s="240" t="s">
        <v>42</v>
      </c>
      <c r="V3310" s="240">
        <v>100010001376</v>
      </c>
      <c r="AJ3310" s="198" t="str">
        <f t="shared" si="58"/>
        <v>-</v>
      </c>
      <c r="AK3310" s="230">
        <v>2018</v>
      </c>
      <c r="AL3310" s="552" t="s">
        <v>6795</v>
      </c>
    </row>
    <row r="3311" spans="2:38" x14ac:dyDescent="0.2">
      <c r="B3311" s="240">
        <v>10348976</v>
      </c>
      <c r="C3311" s="240" t="s">
        <v>31</v>
      </c>
      <c r="D3311" s="240" t="s">
        <v>32</v>
      </c>
      <c r="E3311" s="240" t="s">
        <v>7653</v>
      </c>
      <c r="F3311" s="240">
        <v>404422</v>
      </c>
      <c r="G3311" s="240" t="s">
        <v>7654</v>
      </c>
      <c r="H3311" s="240" t="s">
        <v>374</v>
      </c>
      <c r="I3311" s="240">
        <v>86000</v>
      </c>
      <c r="J3311" s="240" t="s">
        <v>367</v>
      </c>
      <c r="K3311" s="240" t="s">
        <v>375</v>
      </c>
      <c r="L3311" s="240" t="s">
        <v>39</v>
      </c>
      <c r="M3311" s="240" t="s">
        <v>7649</v>
      </c>
      <c r="N3311" s="192" t="s">
        <v>7950</v>
      </c>
      <c r="Q3311" s="240" t="s">
        <v>8233</v>
      </c>
      <c r="R3311" s="331">
        <v>8735</v>
      </c>
      <c r="S3311" s="240" t="s">
        <v>7650</v>
      </c>
      <c r="T3311" s="240" t="s">
        <v>7651</v>
      </c>
      <c r="U3311" s="240" t="s">
        <v>42</v>
      </c>
      <c r="V3311" s="240">
        <v>100010001376</v>
      </c>
      <c r="AJ3311" s="198" t="str">
        <f t="shared" si="58"/>
        <v>-</v>
      </c>
      <c r="AK3311" s="230">
        <v>2018</v>
      </c>
      <c r="AL3311" s="552" t="s">
        <v>6795</v>
      </c>
    </row>
    <row r="3312" spans="2:38" x14ac:dyDescent="0.2">
      <c r="B3312" s="240">
        <v>10349179</v>
      </c>
      <c r="C3312" s="240" t="s">
        <v>31</v>
      </c>
      <c r="D3312" s="240" t="s">
        <v>32</v>
      </c>
      <c r="E3312" s="240" t="s">
        <v>7653</v>
      </c>
      <c r="F3312" s="240">
        <v>404422</v>
      </c>
      <c r="G3312" s="240" t="s">
        <v>7654</v>
      </c>
      <c r="H3312" s="240" t="s">
        <v>374</v>
      </c>
      <c r="I3312" s="240">
        <v>101700</v>
      </c>
      <c r="J3312" s="240" t="s">
        <v>367</v>
      </c>
      <c r="K3312" s="240" t="s">
        <v>375</v>
      </c>
      <c r="L3312" s="240" t="s">
        <v>39</v>
      </c>
      <c r="M3312" s="240" t="s">
        <v>7649</v>
      </c>
      <c r="N3312" s="192" t="s">
        <v>7950</v>
      </c>
      <c r="Q3312" s="240" t="s">
        <v>8228</v>
      </c>
      <c r="R3312" s="331">
        <v>8736</v>
      </c>
      <c r="S3312" s="240" t="s">
        <v>7650</v>
      </c>
      <c r="T3312" s="240" t="s">
        <v>7651</v>
      </c>
      <c r="U3312" s="240" t="s">
        <v>42</v>
      </c>
      <c r="V3312" s="240">
        <v>100010001376</v>
      </c>
      <c r="AJ3312" s="198" t="str">
        <f t="shared" si="58"/>
        <v>-</v>
      </c>
      <c r="AK3312" s="230">
        <v>2018</v>
      </c>
      <c r="AL3312" s="552" t="s">
        <v>6795</v>
      </c>
    </row>
    <row r="3313" spans="2:38" x14ac:dyDescent="0.2">
      <c r="B3313" s="240">
        <v>10345298</v>
      </c>
      <c r="C3313" s="240" t="s">
        <v>31</v>
      </c>
      <c r="D3313" s="240" t="s">
        <v>32</v>
      </c>
      <c r="E3313" s="240" t="s">
        <v>7655</v>
      </c>
      <c r="F3313" s="240">
        <v>413052</v>
      </c>
      <c r="G3313" s="240" t="s">
        <v>7656</v>
      </c>
      <c r="H3313" s="240" t="s">
        <v>391</v>
      </c>
      <c r="I3313" s="240">
        <v>11210</v>
      </c>
      <c r="J3313" s="240" t="s">
        <v>4302</v>
      </c>
      <c r="K3313" s="240" t="s">
        <v>950</v>
      </c>
      <c r="L3313" s="240" t="s">
        <v>39</v>
      </c>
      <c r="M3313" s="240" t="s">
        <v>7657</v>
      </c>
      <c r="N3313" s="192" t="s">
        <v>7891</v>
      </c>
      <c r="Q3313" s="240" t="s">
        <v>8348</v>
      </c>
      <c r="R3313" s="331">
        <v>8737</v>
      </c>
      <c r="S3313" s="240" t="s">
        <v>7650</v>
      </c>
      <c r="T3313" s="240" t="s">
        <v>7651</v>
      </c>
      <c r="U3313" s="240" t="s">
        <v>42</v>
      </c>
      <c r="V3313" s="240">
        <v>100010001376</v>
      </c>
      <c r="AJ3313" s="198" t="str">
        <f t="shared" si="58"/>
        <v>-</v>
      </c>
      <c r="AK3313" s="230">
        <v>2018</v>
      </c>
      <c r="AL3313" s="552" t="s">
        <v>6795</v>
      </c>
    </row>
    <row r="3314" spans="2:38" x14ac:dyDescent="0.2">
      <c r="B3314" s="240">
        <v>10337692</v>
      </c>
      <c r="C3314" s="240" t="s">
        <v>31</v>
      </c>
      <c r="D3314" s="240" t="s">
        <v>32</v>
      </c>
      <c r="E3314" s="240" t="s">
        <v>7658</v>
      </c>
      <c r="F3314" s="240">
        <v>209365</v>
      </c>
      <c r="G3314" s="240" t="s">
        <v>7097</v>
      </c>
      <c r="H3314" s="240" t="s">
        <v>35</v>
      </c>
      <c r="I3314" s="240">
        <v>12800</v>
      </c>
      <c r="J3314" s="240" t="s">
        <v>2743</v>
      </c>
      <c r="K3314" s="240" t="s">
        <v>3603</v>
      </c>
      <c r="L3314" s="240" t="s">
        <v>39</v>
      </c>
      <c r="M3314" s="240" t="s">
        <v>7657</v>
      </c>
      <c r="N3314" s="192" t="s">
        <v>6905</v>
      </c>
      <c r="Q3314" s="240" t="s">
        <v>8271</v>
      </c>
      <c r="R3314" s="331">
        <v>8738</v>
      </c>
      <c r="S3314" s="240" t="s">
        <v>7650</v>
      </c>
      <c r="T3314" s="240" t="s">
        <v>7651</v>
      </c>
      <c r="U3314" s="240" t="s">
        <v>42</v>
      </c>
      <c r="V3314" s="240">
        <v>100010001376</v>
      </c>
      <c r="AJ3314" s="198" t="str">
        <f t="shared" si="58"/>
        <v>-</v>
      </c>
      <c r="AK3314" s="230">
        <v>2018</v>
      </c>
      <c r="AL3314" s="552" t="s">
        <v>6795</v>
      </c>
    </row>
    <row r="3315" spans="2:38" x14ac:dyDescent="0.2">
      <c r="B3315" s="240">
        <v>10332603</v>
      </c>
      <c r="C3315" s="240" t="s">
        <v>31</v>
      </c>
      <c r="D3315" s="240" t="s">
        <v>32</v>
      </c>
      <c r="E3315" s="240" t="s">
        <v>7529</v>
      </c>
      <c r="F3315" s="240">
        <v>414506</v>
      </c>
      <c r="G3315" s="240" t="s">
        <v>7530</v>
      </c>
      <c r="H3315" s="240" t="s">
        <v>342</v>
      </c>
      <c r="I3315" s="240">
        <v>18000</v>
      </c>
      <c r="J3315" s="240" t="s">
        <v>474</v>
      </c>
      <c r="K3315" s="240" t="s">
        <v>7659</v>
      </c>
      <c r="L3315" s="240" t="s">
        <v>39</v>
      </c>
      <c r="M3315" s="240" t="s">
        <v>7657</v>
      </c>
      <c r="N3315" s="192" t="s">
        <v>6905</v>
      </c>
      <c r="Q3315" s="240" t="s">
        <v>9451</v>
      </c>
      <c r="R3315" s="331">
        <v>8739</v>
      </c>
      <c r="S3315" s="240" t="s">
        <v>7650</v>
      </c>
      <c r="T3315" s="240" t="s">
        <v>7651</v>
      </c>
      <c r="U3315" s="240" t="s">
        <v>42</v>
      </c>
      <c r="V3315" s="240">
        <v>100010001376</v>
      </c>
      <c r="AJ3315" s="198" t="str">
        <f t="shared" si="58"/>
        <v>-</v>
      </c>
      <c r="AK3315" s="230">
        <v>2018</v>
      </c>
      <c r="AL3315" s="552" t="s">
        <v>6795</v>
      </c>
    </row>
    <row r="3316" spans="2:38" x14ac:dyDescent="0.2">
      <c r="B3316" s="240">
        <v>10345726</v>
      </c>
      <c r="C3316" s="240" t="s">
        <v>31</v>
      </c>
      <c r="D3316" s="240" t="s">
        <v>32</v>
      </c>
      <c r="E3316" s="240" t="s">
        <v>7529</v>
      </c>
      <c r="F3316" s="240">
        <v>414506</v>
      </c>
      <c r="G3316" s="240" t="s">
        <v>7530</v>
      </c>
      <c r="H3316" s="240" t="s">
        <v>342</v>
      </c>
      <c r="I3316" s="240">
        <v>20501</v>
      </c>
      <c r="J3316" s="240" t="s">
        <v>449</v>
      </c>
      <c r="K3316" s="240" t="s">
        <v>1080</v>
      </c>
      <c r="L3316" s="240" t="s">
        <v>39</v>
      </c>
      <c r="M3316" s="240" t="s">
        <v>7657</v>
      </c>
      <c r="N3316" s="192" t="s">
        <v>6905</v>
      </c>
      <c r="Q3316" s="240" t="s">
        <v>8044</v>
      </c>
      <c r="R3316" s="331">
        <v>8740</v>
      </c>
      <c r="S3316" s="240" t="s">
        <v>7650</v>
      </c>
      <c r="T3316" s="240" t="s">
        <v>7651</v>
      </c>
      <c r="U3316" s="240" t="s">
        <v>42</v>
      </c>
      <c r="V3316" s="240">
        <v>100010001376</v>
      </c>
      <c r="AJ3316" s="198" t="str">
        <f t="shared" si="58"/>
        <v>-</v>
      </c>
      <c r="AK3316" s="230">
        <v>2018</v>
      </c>
      <c r="AL3316" s="552" t="s">
        <v>6795</v>
      </c>
    </row>
    <row r="3317" spans="2:38" x14ac:dyDescent="0.2">
      <c r="B3317" s="240">
        <v>10345741</v>
      </c>
      <c r="C3317" s="240" t="s">
        <v>31</v>
      </c>
      <c r="D3317" s="240" t="s">
        <v>32</v>
      </c>
      <c r="E3317" s="240" t="s">
        <v>7529</v>
      </c>
      <c r="F3317" s="240">
        <v>414506</v>
      </c>
      <c r="G3317" s="240" t="s">
        <v>7530</v>
      </c>
      <c r="H3317" s="240" t="s">
        <v>342</v>
      </c>
      <c r="I3317" s="240">
        <v>31101</v>
      </c>
      <c r="J3317" s="240" t="s">
        <v>496</v>
      </c>
      <c r="K3317" s="240" t="s">
        <v>497</v>
      </c>
      <c r="L3317" s="240" t="s">
        <v>39</v>
      </c>
      <c r="M3317" s="240" t="s">
        <v>7657</v>
      </c>
      <c r="N3317" s="192" t="s">
        <v>6905</v>
      </c>
      <c r="Q3317" s="240" t="s">
        <v>8050</v>
      </c>
      <c r="R3317" s="331">
        <v>8741</v>
      </c>
      <c r="S3317" s="240" t="s">
        <v>7650</v>
      </c>
      <c r="T3317" s="240" t="s">
        <v>7651</v>
      </c>
      <c r="U3317" s="240" t="s">
        <v>42</v>
      </c>
      <c r="V3317" s="240">
        <v>100010001376</v>
      </c>
      <c r="AJ3317" s="198" t="str">
        <f t="shared" si="58"/>
        <v>-</v>
      </c>
      <c r="AK3317" s="230">
        <v>2018</v>
      </c>
      <c r="AL3317" s="552" t="s">
        <v>6795</v>
      </c>
    </row>
    <row r="3318" spans="2:38" x14ac:dyDescent="0.2">
      <c r="B3318" s="240">
        <v>10349877</v>
      </c>
      <c r="C3318" s="240" t="s">
        <v>31</v>
      </c>
      <c r="D3318" s="240" t="s">
        <v>32</v>
      </c>
      <c r="E3318" s="240" t="s">
        <v>7660</v>
      </c>
      <c r="F3318" s="240">
        <v>400528</v>
      </c>
      <c r="G3318" s="240" t="s">
        <v>2651</v>
      </c>
      <c r="H3318" s="240" t="s">
        <v>2652</v>
      </c>
      <c r="I3318" s="240">
        <v>70701</v>
      </c>
      <c r="J3318" s="240" t="s">
        <v>4125</v>
      </c>
      <c r="K3318" s="240" t="s">
        <v>1355</v>
      </c>
      <c r="L3318" s="240" t="s">
        <v>39</v>
      </c>
      <c r="M3318" s="240" t="s">
        <v>7657</v>
      </c>
      <c r="N3318" s="192" t="s">
        <v>6905</v>
      </c>
      <c r="Q3318" s="240" t="s">
        <v>8048</v>
      </c>
      <c r="R3318" s="331">
        <v>8742</v>
      </c>
      <c r="S3318" s="240" t="s">
        <v>7650</v>
      </c>
      <c r="T3318" s="240" t="s">
        <v>7651</v>
      </c>
      <c r="U3318" s="240" t="s">
        <v>42</v>
      </c>
      <c r="V3318" s="240">
        <v>100010001376</v>
      </c>
      <c r="AJ3318" s="198" t="str">
        <f t="shared" si="58"/>
        <v>-</v>
      </c>
      <c r="AK3318" s="230">
        <v>2018</v>
      </c>
      <c r="AL3318" s="552" t="s">
        <v>6795</v>
      </c>
    </row>
    <row r="3319" spans="2:38" x14ac:dyDescent="0.2">
      <c r="B3319" s="240">
        <v>10335160</v>
      </c>
      <c r="C3319" s="240" t="s">
        <v>31</v>
      </c>
      <c r="D3319" s="240" t="s">
        <v>32</v>
      </c>
      <c r="E3319" s="240" t="s">
        <v>7564</v>
      </c>
      <c r="F3319" s="240">
        <v>801900</v>
      </c>
      <c r="G3319" s="240" t="s">
        <v>7661</v>
      </c>
      <c r="H3319" s="240" t="s">
        <v>382</v>
      </c>
      <c r="I3319" s="240">
        <v>35000</v>
      </c>
      <c r="J3319" s="240" t="s">
        <v>1143</v>
      </c>
      <c r="K3319" s="240" t="s">
        <v>1144</v>
      </c>
      <c r="L3319" s="240" t="s">
        <v>39</v>
      </c>
      <c r="M3319" s="240" t="s">
        <v>7657</v>
      </c>
      <c r="N3319" s="192" t="s">
        <v>7901</v>
      </c>
      <c r="Q3319" s="240" t="s">
        <v>8112</v>
      </c>
      <c r="R3319" s="331">
        <v>8743</v>
      </c>
      <c r="S3319" s="240" t="s">
        <v>7650</v>
      </c>
      <c r="T3319" s="240" t="s">
        <v>7651</v>
      </c>
      <c r="U3319" s="240" t="s">
        <v>42</v>
      </c>
      <c r="V3319" s="240">
        <v>100010001376</v>
      </c>
      <c r="AJ3319" s="198" t="str">
        <f t="shared" si="58"/>
        <v>-</v>
      </c>
      <c r="AK3319" s="230">
        <v>2018</v>
      </c>
      <c r="AL3319" s="552" t="s">
        <v>6795</v>
      </c>
    </row>
    <row r="3320" spans="2:38" x14ac:dyDescent="0.2">
      <c r="B3320" s="240">
        <v>10335161</v>
      </c>
      <c r="C3320" s="240" t="s">
        <v>31</v>
      </c>
      <c r="D3320" s="240" t="s">
        <v>32</v>
      </c>
      <c r="E3320" s="240" t="s">
        <v>7564</v>
      </c>
      <c r="F3320" s="240">
        <v>801900</v>
      </c>
      <c r="G3320" s="240" t="s">
        <v>7661</v>
      </c>
      <c r="H3320" s="240" t="s">
        <v>382</v>
      </c>
      <c r="I3320" s="240">
        <v>35100</v>
      </c>
      <c r="J3320" s="240" t="s">
        <v>1143</v>
      </c>
      <c r="K3320" s="240" t="s">
        <v>1144</v>
      </c>
      <c r="L3320" s="240" t="s">
        <v>39</v>
      </c>
      <c r="M3320" s="240" t="s">
        <v>7657</v>
      </c>
      <c r="N3320" s="192" t="s">
        <v>7901</v>
      </c>
      <c r="Q3320" s="240" t="s">
        <v>8112</v>
      </c>
      <c r="R3320" s="331">
        <v>8744</v>
      </c>
      <c r="S3320" s="240" t="s">
        <v>7650</v>
      </c>
      <c r="T3320" s="240" t="s">
        <v>7651</v>
      </c>
      <c r="U3320" s="240" t="s">
        <v>42</v>
      </c>
      <c r="V3320" s="240">
        <v>100010001376</v>
      </c>
      <c r="AJ3320" s="198" t="str">
        <f t="shared" si="58"/>
        <v>-</v>
      </c>
      <c r="AK3320" s="230">
        <v>2018</v>
      </c>
      <c r="AL3320" s="552" t="s">
        <v>6795</v>
      </c>
    </row>
    <row r="3321" spans="2:38" x14ac:dyDescent="0.2">
      <c r="B3321" s="240">
        <v>10335162</v>
      </c>
      <c r="C3321" s="240" t="s">
        <v>31</v>
      </c>
      <c r="D3321" s="240" t="s">
        <v>32</v>
      </c>
      <c r="E3321" s="240" t="s">
        <v>7564</v>
      </c>
      <c r="F3321" s="240">
        <v>801900</v>
      </c>
      <c r="G3321" s="240" t="s">
        <v>7661</v>
      </c>
      <c r="H3321" s="240" t="s">
        <v>382</v>
      </c>
      <c r="I3321" s="240">
        <v>35600</v>
      </c>
      <c r="J3321" s="240" t="s">
        <v>1143</v>
      </c>
      <c r="K3321" s="240" t="s">
        <v>1144</v>
      </c>
      <c r="L3321" s="240" t="s">
        <v>39</v>
      </c>
      <c r="M3321" s="240" t="s">
        <v>7657</v>
      </c>
      <c r="N3321" s="192" t="s">
        <v>7901</v>
      </c>
      <c r="Q3321" s="240" t="s">
        <v>8113</v>
      </c>
      <c r="R3321" s="331">
        <v>8745</v>
      </c>
      <c r="S3321" s="240" t="s">
        <v>7650</v>
      </c>
      <c r="T3321" s="240" t="s">
        <v>7651</v>
      </c>
      <c r="U3321" s="240" t="s">
        <v>42</v>
      </c>
      <c r="V3321" s="240">
        <v>100010001376</v>
      </c>
      <c r="AJ3321" s="198" t="str">
        <f t="shared" si="58"/>
        <v>-</v>
      </c>
      <c r="AK3321" s="230">
        <v>2018</v>
      </c>
      <c r="AL3321" s="552" t="s">
        <v>6795</v>
      </c>
    </row>
    <row r="3322" spans="2:38" x14ac:dyDescent="0.2">
      <c r="B3322" s="240">
        <v>10341991</v>
      </c>
      <c r="C3322" s="240" t="s">
        <v>31</v>
      </c>
      <c r="D3322" s="240" t="s">
        <v>75</v>
      </c>
      <c r="E3322" s="240">
        <v>4000109549</v>
      </c>
      <c r="F3322" s="240">
        <v>203610</v>
      </c>
      <c r="G3322" s="240" t="s">
        <v>7662</v>
      </c>
      <c r="H3322" s="240" t="s">
        <v>35</v>
      </c>
      <c r="I3322" s="240">
        <v>90</v>
      </c>
      <c r="J3322" s="240" t="s">
        <v>175</v>
      </c>
      <c r="K3322" s="240" t="s">
        <v>452</v>
      </c>
      <c r="L3322" s="240" t="s">
        <v>39</v>
      </c>
      <c r="M3322" s="240" t="s">
        <v>7663</v>
      </c>
      <c r="N3322" s="192" t="s">
        <v>7886</v>
      </c>
      <c r="Q3322" s="240" t="s">
        <v>8437</v>
      </c>
      <c r="R3322" s="331">
        <v>8746</v>
      </c>
      <c r="S3322" s="240" t="s">
        <v>7650</v>
      </c>
      <c r="T3322" s="240" t="s">
        <v>7651</v>
      </c>
      <c r="U3322" s="240" t="s">
        <v>42</v>
      </c>
      <c r="V3322" s="240">
        <v>100010001376</v>
      </c>
      <c r="AJ3322" s="198" t="str">
        <f t="shared" si="58"/>
        <v>-</v>
      </c>
      <c r="AK3322" s="230">
        <v>2018</v>
      </c>
      <c r="AL3322" s="552" t="s">
        <v>6795</v>
      </c>
    </row>
    <row r="3323" spans="2:38" x14ac:dyDescent="0.2">
      <c r="B3323" s="240">
        <v>10345852</v>
      </c>
      <c r="C3323" s="240" t="s">
        <v>31</v>
      </c>
      <c r="D3323" s="240" t="s">
        <v>75</v>
      </c>
      <c r="E3323" s="240">
        <v>4000110754</v>
      </c>
      <c r="F3323" s="240">
        <v>601002</v>
      </c>
      <c r="G3323" s="240" t="s">
        <v>4721</v>
      </c>
      <c r="H3323" s="240" t="s">
        <v>35</v>
      </c>
      <c r="I3323" s="240">
        <v>15</v>
      </c>
      <c r="J3323" s="240" t="s">
        <v>175</v>
      </c>
      <c r="K3323" s="240" t="s">
        <v>452</v>
      </c>
      <c r="L3323" s="240" t="s">
        <v>39</v>
      </c>
      <c r="M3323" s="240" t="s">
        <v>7664</v>
      </c>
      <c r="N3323" s="192" t="s">
        <v>7887</v>
      </c>
      <c r="Q3323" s="240" t="s">
        <v>8334</v>
      </c>
      <c r="R3323" s="331">
        <v>8747</v>
      </c>
      <c r="S3323" s="240" t="s">
        <v>7650</v>
      </c>
      <c r="T3323" s="240" t="s">
        <v>7651</v>
      </c>
      <c r="U3323" s="240" t="s">
        <v>42</v>
      </c>
      <c r="V3323" s="240">
        <v>100010001376</v>
      </c>
      <c r="AJ3323" s="198" t="str">
        <f t="shared" si="58"/>
        <v>-</v>
      </c>
      <c r="AK3323" s="230">
        <v>2018</v>
      </c>
      <c r="AL3323" s="552" t="s">
        <v>6795</v>
      </c>
    </row>
    <row r="3324" spans="2:38" x14ac:dyDescent="0.2">
      <c r="B3324" s="240">
        <v>10347362</v>
      </c>
      <c r="C3324" s="240" t="s">
        <v>31</v>
      </c>
      <c r="D3324" s="240" t="s">
        <v>75</v>
      </c>
      <c r="E3324" s="240">
        <v>4000111123</v>
      </c>
      <c r="F3324" s="240">
        <v>600213</v>
      </c>
      <c r="G3324" s="240" t="s">
        <v>1571</v>
      </c>
      <c r="H3324" s="240" t="s">
        <v>35</v>
      </c>
      <c r="I3324" s="240">
        <v>300</v>
      </c>
      <c r="J3324" s="240" t="s">
        <v>175</v>
      </c>
      <c r="K3324" s="240" t="s">
        <v>452</v>
      </c>
      <c r="L3324" s="240" t="s">
        <v>39</v>
      </c>
      <c r="M3324" s="240" t="s">
        <v>7664</v>
      </c>
      <c r="N3324" s="192" t="s">
        <v>6906</v>
      </c>
      <c r="Q3324" s="240" t="s">
        <v>8237</v>
      </c>
      <c r="R3324" s="331">
        <v>8748</v>
      </c>
      <c r="S3324" s="240" t="s">
        <v>7650</v>
      </c>
      <c r="T3324" s="240" t="s">
        <v>7651</v>
      </c>
      <c r="U3324" s="240" t="s">
        <v>42</v>
      </c>
      <c r="V3324" s="240">
        <v>100010001376</v>
      </c>
      <c r="AJ3324" s="198" t="str">
        <f t="shared" si="58"/>
        <v>-</v>
      </c>
      <c r="AK3324" s="230">
        <v>2018</v>
      </c>
      <c r="AL3324" s="552" t="s">
        <v>6795</v>
      </c>
    </row>
    <row r="3325" spans="2:38" x14ac:dyDescent="0.2">
      <c r="B3325" s="240">
        <v>10346030</v>
      </c>
      <c r="C3325" s="240" t="s">
        <v>31</v>
      </c>
      <c r="D3325" s="240" t="s">
        <v>75</v>
      </c>
      <c r="E3325" s="240">
        <v>4000110889</v>
      </c>
      <c r="F3325" s="240">
        <v>600223</v>
      </c>
      <c r="G3325" s="240" t="s">
        <v>5804</v>
      </c>
      <c r="H3325" s="240" t="s">
        <v>35</v>
      </c>
      <c r="I3325" s="240">
        <v>30</v>
      </c>
      <c r="J3325" s="240" t="s">
        <v>175</v>
      </c>
      <c r="K3325" s="240" t="s">
        <v>452</v>
      </c>
      <c r="L3325" s="240" t="s">
        <v>39</v>
      </c>
      <c r="M3325" s="240" t="s">
        <v>7664</v>
      </c>
      <c r="N3325" s="192" t="s">
        <v>7889</v>
      </c>
      <c r="Q3325" s="240" t="s">
        <v>8338</v>
      </c>
      <c r="R3325" s="331">
        <v>8749</v>
      </c>
      <c r="S3325" s="240" t="s">
        <v>7650</v>
      </c>
      <c r="T3325" s="240" t="s">
        <v>7651</v>
      </c>
      <c r="U3325" s="240" t="s">
        <v>42</v>
      </c>
      <c r="V3325" s="240">
        <v>100010001376</v>
      </c>
      <c r="AJ3325" s="198" t="str">
        <f t="shared" si="58"/>
        <v>-</v>
      </c>
      <c r="AK3325" s="230">
        <v>2018</v>
      </c>
      <c r="AL3325" s="552" t="s">
        <v>6795</v>
      </c>
    </row>
    <row r="3326" spans="2:38" x14ac:dyDescent="0.2">
      <c r="B3326" s="240">
        <v>10332651</v>
      </c>
      <c r="C3326" s="240" t="s">
        <v>31</v>
      </c>
      <c r="D3326" s="240" t="s">
        <v>32</v>
      </c>
      <c r="E3326" s="240" t="s">
        <v>7529</v>
      </c>
      <c r="F3326" s="240">
        <v>414506</v>
      </c>
      <c r="G3326" s="240" t="s">
        <v>7530</v>
      </c>
      <c r="H3326" s="240" t="s">
        <v>342</v>
      </c>
      <c r="I3326" s="240">
        <v>33300</v>
      </c>
      <c r="J3326" s="240" t="s">
        <v>290</v>
      </c>
      <c r="K3326" s="240" t="s">
        <v>413</v>
      </c>
      <c r="L3326" s="240" t="s">
        <v>39</v>
      </c>
      <c r="M3326" s="240" t="s">
        <v>7665</v>
      </c>
      <c r="N3326" s="192" t="s">
        <v>7903</v>
      </c>
      <c r="Q3326" s="240" t="s">
        <v>8438</v>
      </c>
      <c r="R3326" s="331">
        <v>8750</v>
      </c>
      <c r="S3326" s="240" t="s">
        <v>7650</v>
      </c>
      <c r="T3326" s="240" t="s">
        <v>7651</v>
      </c>
      <c r="U3326" s="240" t="s">
        <v>42</v>
      </c>
      <c r="V3326" s="240">
        <v>100010001376</v>
      </c>
      <c r="AJ3326" s="198" t="str">
        <f t="shared" si="58"/>
        <v>-</v>
      </c>
      <c r="AK3326" s="230">
        <v>2018</v>
      </c>
      <c r="AL3326" s="552" t="s">
        <v>6795</v>
      </c>
    </row>
    <row r="3327" spans="2:38" x14ac:dyDescent="0.2">
      <c r="B3327" s="240">
        <v>10345189</v>
      </c>
      <c r="C3327" s="240" t="s">
        <v>31</v>
      </c>
      <c r="D3327" s="240" t="s">
        <v>32</v>
      </c>
      <c r="E3327" s="240" t="s">
        <v>7660</v>
      </c>
      <c r="F3327" s="240">
        <v>400528</v>
      </c>
      <c r="G3327" s="240" t="s">
        <v>2651</v>
      </c>
      <c r="H3327" s="240" t="s">
        <v>2652</v>
      </c>
      <c r="I3327" s="240">
        <v>82300</v>
      </c>
      <c r="J3327" s="240" t="s">
        <v>738</v>
      </c>
      <c r="K3327" s="240" t="s">
        <v>739</v>
      </c>
      <c r="L3327" s="240" t="s">
        <v>39</v>
      </c>
      <c r="M3327" s="240" t="s">
        <v>7665</v>
      </c>
      <c r="N3327" s="192" t="s">
        <v>7904</v>
      </c>
      <c r="Q3327" s="240" t="s">
        <v>8224</v>
      </c>
      <c r="R3327" s="331">
        <v>8751</v>
      </c>
      <c r="S3327" s="240" t="s">
        <v>7650</v>
      </c>
      <c r="T3327" s="240" t="s">
        <v>7651</v>
      </c>
      <c r="U3327" s="240" t="s">
        <v>42</v>
      </c>
      <c r="V3327" s="240">
        <v>100010001376</v>
      </c>
      <c r="AJ3327" s="198" t="str">
        <f t="shared" si="58"/>
        <v>-</v>
      </c>
      <c r="AK3327" s="230">
        <v>2018</v>
      </c>
      <c r="AL3327" s="552" t="s">
        <v>6795</v>
      </c>
    </row>
    <row r="3328" spans="2:38" x14ac:dyDescent="0.2">
      <c r="B3328" s="240">
        <v>10333699</v>
      </c>
      <c r="C3328" s="240" t="s">
        <v>31</v>
      </c>
      <c r="D3328" s="240" t="s">
        <v>32</v>
      </c>
      <c r="E3328" s="240" t="s">
        <v>7611</v>
      </c>
      <c r="F3328" s="240">
        <v>408632</v>
      </c>
      <c r="G3328" s="240" t="s">
        <v>5083</v>
      </c>
      <c r="H3328" s="240" t="s">
        <v>409</v>
      </c>
      <c r="I3328" s="240">
        <v>32000</v>
      </c>
      <c r="J3328" s="240" t="s">
        <v>4302</v>
      </c>
      <c r="K3328" s="240" t="s">
        <v>950</v>
      </c>
      <c r="L3328" s="240" t="s">
        <v>39</v>
      </c>
      <c r="M3328" s="240" t="s">
        <v>7665</v>
      </c>
      <c r="N3328" s="192" t="s">
        <v>7886</v>
      </c>
      <c r="Q3328" s="240" t="s">
        <v>8355</v>
      </c>
      <c r="R3328" s="331">
        <v>8752</v>
      </c>
      <c r="S3328" s="240" t="s">
        <v>7650</v>
      </c>
      <c r="T3328" s="240" t="s">
        <v>7651</v>
      </c>
      <c r="U3328" s="240" t="s">
        <v>42</v>
      </c>
      <c r="V3328" s="240">
        <v>100010001376</v>
      </c>
      <c r="AJ3328" s="198" t="str">
        <f t="shared" si="58"/>
        <v>-</v>
      </c>
      <c r="AK3328" s="230">
        <v>2018</v>
      </c>
      <c r="AL3328" s="552" t="s">
        <v>6795</v>
      </c>
    </row>
    <row r="3329" spans="2:38" x14ac:dyDescent="0.2">
      <c r="B3329" s="240">
        <v>10333700</v>
      </c>
      <c r="C3329" s="240" t="s">
        <v>31</v>
      </c>
      <c r="D3329" s="240" t="s">
        <v>32</v>
      </c>
      <c r="E3329" s="240" t="s">
        <v>7611</v>
      </c>
      <c r="F3329" s="240">
        <v>408632</v>
      </c>
      <c r="G3329" s="240" t="s">
        <v>5083</v>
      </c>
      <c r="H3329" s="240" t="s">
        <v>409</v>
      </c>
      <c r="I3329" s="240">
        <v>42600</v>
      </c>
      <c r="J3329" s="240" t="s">
        <v>4309</v>
      </c>
      <c r="K3329" s="240" t="s">
        <v>445</v>
      </c>
      <c r="L3329" s="240" t="s">
        <v>39</v>
      </c>
      <c r="M3329" s="240" t="s">
        <v>7665</v>
      </c>
      <c r="N3329" s="192" t="s">
        <v>7966</v>
      </c>
      <c r="Q3329" s="240" t="s">
        <v>8363</v>
      </c>
      <c r="R3329" s="331">
        <v>8753</v>
      </c>
      <c r="S3329" s="240" t="s">
        <v>7650</v>
      </c>
      <c r="T3329" s="240" t="s">
        <v>7651</v>
      </c>
      <c r="U3329" s="240" t="s">
        <v>42</v>
      </c>
      <c r="V3329" s="240">
        <v>100010001376</v>
      </c>
      <c r="AJ3329" s="198" t="str">
        <f t="shared" si="58"/>
        <v>-</v>
      </c>
      <c r="AK3329" s="230">
        <v>2018</v>
      </c>
      <c r="AL3329" s="552" t="s">
        <v>6795</v>
      </c>
    </row>
    <row r="3330" spans="2:38" x14ac:dyDescent="0.2">
      <c r="B3330" s="240">
        <v>10345229</v>
      </c>
      <c r="C3330" s="240" t="s">
        <v>31</v>
      </c>
      <c r="D3330" s="240" t="s">
        <v>32</v>
      </c>
      <c r="E3330" s="240" t="s">
        <v>7655</v>
      </c>
      <c r="F3330" s="240">
        <v>413052</v>
      </c>
      <c r="G3330" s="240" t="s">
        <v>7656</v>
      </c>
      <c r="H3330" s="240" t="s">
        <v>391</v>
      </c>
      <c r="I3330" s="240">
        <v>60800</v>
      </c>
      <c r="J3330" s="240" t="s">
        <v>491</v>
      </c>
      <c r="K3330" s="240" t="s">
        <v>549</v>
      </c>
      <c r="L3330" s="240" t="s">
        <v>39</v>
      </c>
      <c r="M3330" s="240" t="s">
        <v>7666</v>
      </c>
      <c r="N3330" s="192" t="s">
        <v>7904</v>
      </c>
      <c r="Q3330" s="240" t="s">
        <v>8162</v>
      </c>
      <c r="R3330" s="331">
        <v>8754</v>
      </c>
      <c r="S3330" s="240" t="s">
        <v>7650</v>
      </c>
      <c r="T3330" s="240" t="s">
        <v>7651</v>
      </c>
      <c r="U3330" s="240" t="s">
        <v>42</v>
      </c>
      <c r="V3330" s="240">
        <v>100010001376</v>
      </c>
      <c r="AJ3330" s="198" t="str">
        <f t="shared" si="58"/>
        <v>-</v>
      </c>
      <c r="AK3330" s="230">
        <v>2018</v>
      </c>
      <c r="AL3330" s="552" t="s">
        <v>6795</v>
      </c>
    </row>
    <row r="3331" spans="2:38" x14ac:dyDescent="0.2">
      <c r="B3331" s="240">
        <v>10338784</v>
      </c>
      <c r="C3331" s="240" t="s">
        <v>31</v>
      </c>
      <c r="D3331" s="240" t="s">
        <v>32</v>
      </c>
      <c r="E3331" s="240" t="s">
        <v>7569</v>
      </c>
      <c r="F3331" s="240">
        <v>414992</v>
      </c>
      <c r="G3331" s="240" t="s">
        <v>6883</v>
      </c>
      <c r="H3331" s="240" t="s">
        <v>556</v>
      </c>
      <c r="I3331" s="240">
        <v>20700</v>
      </c>
      <c r="J3331" s="240" t="s">
        <v>546</v>
      </c>
      <c r="K3331" s="240" t="s">
        <v>699</v>
      </c>
      <c r="L3331" s="240" t="s">
        <v>39</v>
      </c>
      <c r="M3331" s="240" t="s">
        <v>7666</v>
      </c>
      <c r="N3331" s="192" t="s">
        <v>7904</v>
      </c>
      <c r="Q3331" s="240" t="s">
        <v>8128</v>
      </c>
      <c r="R3331" s="331">
        <v>8755</v>
      </c>
      <c r="S3331" s="240" t="s">
        <v>7650</v>
      </c>
      <c r="T3331" s="240" t="s">
        <v>7651</v>
      </c>
      <c r="U3331" s="240" t="s">
        <v>42</v>
      </c>
      <c r="V3331" s="240">
        <v>100010001376</v>
      </c>
      <c r="AJ3331" s="198" t="str">
        <f t="shared" si="58"/>
        <v>-</v>
      </c>
      <c r="AK3331" s="230">
        <v>2018</v>
      </c>
      <c r="AL3331" s="552" t="s">
        <v>6795</v>
      </c>
    </row>
    <row r="3332" spans="2:38" x14ac:dyDescent="0.2">
      <c r="B3332" s="240">
        <v>10339184</v>
      </c>
      <c r="C3332" s="240" t="s">
        <v>31</v>
      </c>
      <c r="D3332" s="240" t="s">
        <v>32</v>
      </c>
      <c r="E3332" s="240" t="s">
        <v>7569</v>
      </c>
      <c r="F3332" s="240">
        <v>414992</v>
      </c>
      <c r="G3332" s="240" t="s">
        <v>6883</v>
      </c>
      <c r="H3332" s="240" t="s">
        <v>556</v>
      </c>
      <c r="I3332" s="240">
        <v>31100</v>
      </c>
      <c r="J3332" s="240" t="s">
        <v>290</v>
      </c>
      <c r="K3332" s="240" t="s">
        <v>413</v>
      </c>
      <c r="L3332" s="240" t="s">
        <v>39</v>
      </c>
      <c r="M3332" s="240" t="s">
        <v>7666</v>
      </c>
      <c r="N3332" s="192" t="s">
        <v>7911</v>
      </c>
      <c r="Q3332" s="240" t="s">
        <v>8463</v>
      </c>
      <c r="R3332" s="331">
        <v>8756</v>
      </c>
      <c r="S3332" s="240" t="s">
        <v>7650</v>
      </c>
      <c r="T3332" s="240" t="s">
        <v>7651</v>
      </c>
      <c r="U3332" s="240" t="s">
        <v>42</v>
      </c>
      <c r="V3332" s="240">
        <v>100010001376</v>
      </c>
      <c r="AJ3332" s="198" t="str">
        <f t="shared" si="58"/>
        <v>-</v>
      </c>
      <c r="AK3332" s="230">
        <v>2018</v>
      </c>
      <c r="AL3332" s="552" t="s">
        <v>6795</v>
      </c>
    </row>
    <row r="3333" spans="2:38" x14ac:dyDescent="0.2">
      <c r="B3333" s="240">
        <v>10339168</v>
      </c>
      <c r="C3333" s="240" t="s">
        <v>31</v>
      </c>
      <c r="D3333" s="240" t="s">
        <v>32</v>
      </c>
      <c r="E3333" s="240" t="s">
        <v>7569</v>
      </c>
      <c r="F3333" s="240">
        <v>414992</v>
      </c>
      <c r="G3333" s="240" t="s">
        <v>6883</v>
      </c>
      <c r="H3333" s="240" t="s">
        <v>556</v>
      </c>
      <c r="I3333" s="240">
        <v>38100</v>
      </c>
      <c r="J3333" s="240" t="s">
        <v>1143</v>
      </c>
      <c r="K3333" s="240" t="s">
        <v>1144</v>
      </c>
      <c r="L3333" s="240" t="s">
        <v>39</v>
      </c>
      <c r="M3333" s="240" t="s">
        <v>7666</v>
      </c>
      <c r="N3333" s="192" t="s">
        <v>7901</v>
      </c>
      <c r="Q3333" s="240" t="s">
        <v>8115</v>
      </c>
      <c r="R3333" s="331">
        <v>8757</v>
      </c>
      <c r="S3333" s="240" t="s">
        <v>7650</v>
      </c>
      <c r="T3333" s="240" t="s">
        <v>7651</v>
      </c>
      <c r="U3333" s="240" t="s">
        <v>42</v>
      </c>
      <c r="V3333" s="240">
        <v>100010001376</v>
      </c>
      <c r="AJ3333" s="198" t="str">
        <f t="shared" si="58"/>
        <v>-</v>
      </c>
      <c r="AK3333" s="230">
        <v>2018</v>
      </c>
      <c r="AL3333" s="552" t="s">
        <v>6795</v>
      </c>
    </row>
    <row r="3334" spans="2:38" x14ac:dyDescent="0.2">
      <c r="B3334" s="240">
        <v>10346800</v>
      </c>
      <c r="C3334" s="240" t="s">
        <v>31</v>
      </c>
      <c r="D3334" s="240" t="s">
        <v>32</v>
      </c>
      <c r="E3334" s="240" t="s">
        <v>7569</v>
      </c>
      <c r="F3334" s="240">
        <v>414992</v>
      </c>
      <c r="G3334" s="240" t="s">
        <v>6883</v>
      </c>
      <c r="H3334" s="240" t="s">
        <v>556</v>
      </c>
      <c r="I3334" s="240">
        <v>38701</v>
      </c>
      <c r="J3334" s="240" t="s">
        <v>4125</v>
      </c>
      <c r="K3334" s="240" t="s">
        <v>1355</v>
      </c>
      <c r="L3334" s="240" t="s">
        <v>39</v>
      </c>
      <c r="M3334" s="240" t="s">
        <v>7666</v>
      </c>
      <c r="N3334" s="192" t="s">
        <v>7912</v>
      </c>
      <c r="Q3334" s="240" t="s">
        <v>8186</v>
      </c>
      <c r="R3334" s="331">
        <v>8758</v>
      </c>
      <c r="S3334" s="240" t="s">
        <v>7650</v>
      </c>
      <c r="T3334" s="240" t="s">
        <v>7651</v>
      </c>
      <c r="U3334" s="240" t="s">
        <v>42</v>
      </c>
      <c r="V3334" s="240">
        <v>100010001376</v>
      </c>
      <c r="AJ3334" s="198" t="str">
        <f t="shared" si="58"/>
        <v>-</v>
      </c>
      <c r="AK3334" s="230">
        <v>2018</v>
      </c>
      <c r="AL3334" s="552" t="s">
        <v>6795</v>
      </c>
    </row>
    <row r="3335" spans="2:38" x14ac:dyDescent="0.2">
      <c r="B3335" s="240">
        <v>10339053</v>
      </c>
      <c r="C3335" s="240" t="s">
        <v>31</v>
      </c>
      <c r="D3335" s="240" t="s">
        <v>32</v>
      </c>
      <c r="E3335" s="240" t="s">
        <v>7569</v>
      </c>
      <c r="F3335" s="240">
        <v>414992</v>
      </c>
      <c r="G3335" s="240" t="s">
        <v>6883</v>
      </c>
      <c r="H3335" s="240" t="s">
        <v>556</v>
      </c>
      <c r="I3335" s="240">
        <v>89700</v>
      </c>
      <c r="J3335" s="240" t="s">
        <v>486</v>
      </c>
      <c r="K3335" s="240" t="s">
        <v>553</v>
      </c>
      <c r="L3335" s="240" t="s">
        <v>39</v>
      </c>
      <c r="M3335" s="240" t="s">
        <v>7666</v>
      </c>
      <c r="N3335" s="192" t="s">
        <v>6908</v>
      </c>
      <c r="Q3335" s="240" t="s">
        <v>8182</v>
      </c>
      <c r="R3335" s="331">
        <v>8759</v>
      </c>
      <c r="S3335" s="240" t="s">
        <v>7650</v>
      </c>
      <c r="T3335" s="240" t="s">
        <v>7651</v>
      </c>
      <c r="U3335" s="240" t="s">
        <v>42</v>
      </c>
      <c r="V3335" s="240">
        <v>100010001376</v>
      </c>
      <c r="AJ3335" s="198" t="str">
        <f t="shared" si="58"/>
        <v>-</v>
      </c>
      <c r="AK3335" s="230">
        <v>2018</v>
      </c>
      <c r="AL3335" s="552" t="s">
        <v>6795</v>
      </c>
    </row>
    <row r="3336" spans="2:38" x14ac:dyDescent="0.2">
      <c r="B3336" s="240">
        <v>10331243</v>
      </c>
      <c r="C3336" s="240" t="s">
        <v>31</v>
      </c>
      <c r="D3336" s="240" t="s">
        <v>32</v>
      </c>
      <c r="E3336" s="240" t="s">
        <v>7667</v>
      </c>
      <c r="F3336" s="240">
        <v>401633</v>
      </c>
      <c r="G3336" s="240" t="s">
        <v>6029</v>
      </c>
      <c r="H3336" s="240" t="s">
        <v>680</v>
      </c>
      <c r="I3336" s="240">
        <v>25101</v>
      </c>
      <c r="J3336" s="240" t="s">
        <v>290</v>
      </c>
      <c r="K3336" s="240" t="s">
        <v>413</v>
      </c>
      <c r="L3336" s="240" t="s">
        <v>39</v>
      </c>
      <c r="M3336" s="240" t="s">
        <v>7666</v>
      </c>
      <c r="Q3336" s="240" t="s">
        <v>7754</v>
      </c>
      <c r="R3336" s="331">
        <v>8760</v>
      </c>
      <c r="S3336" s="240" t="s">
        <v>7650</v>
      </c>
      <c r="T3336" s="240" t="s">
        <v>7651</v>
      </c>
      <c r="U3336" s="240" t="s">
        <v>42</v>
      </c>
      <c r="V3336" s="240">
        <v>100010001376</v>
      </c>
      <c r="AJ3336" s="198" t="str">
        <f t="shared" si="58"/>
        <v>-</v>
      </c>
      <c r="AK3336" s="230">
        <v>2018</v>
      </c>
      <c r="AL3336" s="552" t="s">
        <v>6795</v>
      </c>
    </row>
    <row r="3337" spans="2:38" x14ac:dyDescent="0.2">
      <c r="B3337" s="240">
        <v>10330581</v>
      </c>
      <c r="C3337" s="240" t="s">
        <v>31</v>
      </c>
      <c r="D3337" s="240" t="s">
        <v>32</v>
      </c>
      <c r="E3337" s="240" t="s">
        <v>7667</v>
      </c>
      <c r="F3337" s="240">
        <v>401633</v>
      </c>
      <c r="G3337" s="240" t="s">
        <v>6029</v>
      </c>
      <c r="H3337" s="240" t="s">
        <v>680</v>
      </c>
      <c r="I3337" s="240">
        <v>26300</v>
      </c>
      <c r="J3337" s="240" t="s">
        <v>491</v>
      </c>
      <c r="K3337" s="240" t="s">
        <v>549</v>
      </c>
      <c r="L3337" s="240" t="s">
        <v>39</v>
      </c>
      <c r="M3337" s="240" t="s">
        <v>7666</v>
      </c>
      <c r="N3337" s="192" t="s">
        <v>7961</v>
      </c>
      <c r="Q3337" s="240" t="s">
        <v>8131</v>
      </c>
      <c r="R3337" s="331">
        <v>8761</v>
      </c>
      <c r="S3337" s="240" t="s">
        <v>7650</v>
      </c>
      <c r="T3337" s="240" t="s">
        <v>7651</v>
      </c>
      <c r="U3337" s="240" t="s">
        <v>42</v>
      </c>
      <c r="V3337" s="240">
        <v>100010001376</v>
      </c>
      <c r="AJ3337" s="198" t="str">
        <f t="shared" si="58"/>
        <v>-</v>
      </c>
      <c r="AK3337" s="230">
        <v>2018</v>
      </c>
      <c r="AL3337" s="552" t="s">
        <v>6795</v>
      </c>
    </row>
    <row r="3338" spans="2:38" x14ac:dyDescent="0.2">
      <c r="B3338" s="240">
        <v>10332649</v>
      </c>
      <c r="C3338" s="240" t="s">
        <v>31</v>
      </c>
      <c r="D3338" s="240" t="s">
        <v>32</v>
      </c>
      <c r="E3338" s="240" t="s">
        <v>7529</v>
      </c>
      <c r="F3338" s="240">
        <v>414506</v>
      </c>
      <c r="G3338" s="240" t="s">
        <v>7530</v>
      </c>
      <c r="H3338" s="240" t="s">
        <v>342</v>
      </c>
      <c r="I3338" s="240">
        <v>17000</v>
      </c>
      <c r="J3338" s="240" t="s">
        <v>207</v>
      </c>
      <c r="K3338" s="240" t="s">
        <v>3422</v>
      </c>
      <c r="L3338" s="240" t="s">
        <v>39</v>
      </c>
      <c r="M3338" s="240" t="s">
        <v>7668</v>
      </c>
      <c r="N3338" s="192" t="s">
        <v>7902</v>
      </c>
      <c r="Q3338" s="240" t="s">
        <v>8436</v>
      </c>
      <c r="R3338" s="331">
        <v>8762</v>
      </c>
      <c r="S3338" s="240" t="s">
        <v>7650</v>
      </c>
      <c r="T3338" s="240" t="s">
        <v>7651</v>
      </c>
      <c r="U3338" s="240" t="s">
        <v>42</v>
      </c>
      <c r="V3338" s="240">
        <v>100010001376</v>
      </c>
      <c r="AJ3338" s="198" t="str">
        <f t="shared" si="58"/>
        <v>-</v>
      </c>
      <c r="AK3338" s="230">
        <v>2018</v>
      </c>
      <c r="AL3338" s="552" t="s">
        <v>6795</v>
      </c>
    </row>
    <row r="3339" spans="2:38" x14ac:dyDescent="0.2">
      <c r="B3339" s="240">
        <v>10343485</v>
      </c>
      <c r="C3339" s="240" t="s">
        <v>31</v>
      </c>
      <c r="D3339" s="240" t="s">
        <v>32</v>
      </c>
      <c r="E3339" s="240" t="s">
        <v>7669</v>
      </c>
      <c r="F3339" s="240">
        <v>403176</v>
      </c>
      <c r="G3339" s="240" t="s">
        <v>7670</v>
      </c>
      <c r="H3339" s="240" t="s">
        <v>2398</v>
      </c>
      <c r="I3339" s="240">
        <v>500</v>
      </c>
      <c r="J3339" s="240" t="s">
        <v>1143</v>
      </c>
      <c r="K3339" s="240" t="s">
        <v>1144</v>
      </c>
      <c r="L3339" s="240" t="s">
        <v>39</v>
      </c>
      <c r="M3339" s="240" t="s">
        <v>7671</v>
      </c>
      <c r="N3339" s="192" t="s">
        <v>6905</v>
      </c>
      <c r="Q3339" s="240" t="s">
        <v>8041</v>
      </c>
      <c r="R3339" s="331">
        <v>8763</v>
      </c>
      <c r="S3339" s="240" t="s">
        <v>7650</v>
      </c>
      <c r="T3339" s="240" t="s">
        <v>7651</v>
      </c>
      <c r="U3339" s="240" t="s">
        <v>42</v>
      </c>
      <c r="V3339" s="240">
        <v>100010001376</v>
      </c>
      <c r="AJ3339" s="198" t="str">
        <f t="shared" si="58"/>
        <v>-</v>
      </c>
      <c r="AK3339" s="230">
        <v>2018</v>
      </c>
      <c r="AL3339" s="552" t="s">
        <v>6795</v>
      </c>
    </row>
    <row r="3340" spans="2:38" x14ac:dyDescent="0.2">
      <c r="B3340" s="240">
        <v>10343489</v>
      </c>
      <c r="C3340" s="240" t="s">
        <v>31</v>
      </c>
      <c r="D3340" s="240" t="s">
        <v>32</v>
      </c>
      <c r="E3340" s="240" t="s">
        <v>7669</v>
      </c>
      <c r="F3340" s="240">
        <v>403176</v>
      </c>
      <c r="G3340" s="240" t="s">
        <v>7670</v>
      </c>
      <c r="H3340" s="240" t="s">
        <v>2398</v>
      </c>
      <c r="I3340" s="240">
        <v>12800</v>
      </c>
      <c r="J3340" s="240" t="s">
        <v>1143</v>
      </c>
      <c r="K3340" s="240" t="s">
        <v>1144</v>
      </c>
      <c r="L3340" s="240" t="s">
        <v>39</v>
      </c>
      <c r="M3340" s="240" t="s">
        <v>7671</v>
      </c>
      <c r="N3340" s="192" t="s">
        <v>6905</v>
      </c>
      <c r="Q3340" s="240" t="s">
        <v>8042</v>
      </c>
      <c r="R3340" s="331">
        <v>8764</v>
      </c>
      <c r="S3340" s="240" t="s">
        <v>7650</v>
      </c>
      <c r="T3340" s="240" t="s">
        <v>7651</v>
      </c>
      <c r="U3340" s="240" t="s">
        <v>42</v>
      </c>
      <c r="V3340" s="240">
        <v>100010001376</v>
      </c>
      <c r="AJ3340" s="198" t="str">
        <f t="shared" si="58"/>
        <v>-</v>
      </c>
      <c r="AK3340" s="230">
        <v>2018</v>
      </c>
      <c r="AL3340" s="552" t="s">
        <v>6795</v>
      </c>
    </row>
    <row r="3341" spans="2:38" x14ac:dyDescent="0.2">
      <c r="B3341" s="240">
        <v>10327087</v>
      </c>
      <c r="C3341" s="240" t="s">
        <v>31</v>
      </c>
      <c r="D3341" s="240" t="s">
        <v>32</v>
      </c>
      <c r="E3341" s="240" t="s">
        <v>7293</v>
      </c>
      <c r="F3341" s="240">
        <v>419490</v>
      </c>
      <c r="G3341" s="240" t="s">
        <v>7294</v>
      </c>
      <c r="H3341" s="240" t="s">
        <v>321</v>
      </c>
      <c r="I3341" s="240">
        <v>13500</v>
      </c>
      <c r="J3341" s="240" t="s">
        <v>207</v>
      </c>
      <c r="K3341" s="240" t="s">
        <v>3422</v>
      </c>
      <c r="L3341" s="240" t="s">
        <v>39</v>
      </c>
      <c r="M3341" s="240" t="s">
        <v>7671</v>
      </c>
      <c r="N3341" s="192" t="s">
        <v>7942</v>
      </c>
      <c r="Q3341" s="240" t="s">
        <v>8396</v>
      </c>
      <c r="R3341" s="331">
        <v>8765</v>
      </c>
      <c r="S3341" s="240" t="s">
        <v>7650</v>
      </c>
      <c r="T3341" s="240" t="s">
        <v>7651</v>
      </c>
      <c r="U3341" s="240" t="s">
        <v>42</v>
      </c>
      <c r="V3341" s="240">
        <v>100010001376</v>
      </c>
      <c r="AJ3341" s="198" t="str">
        <f t="shared" si="58"/>
        <v>-</v>
      </c>
      <c r="AK3341" s="230">
        <v>2018</v>
      </c>
      <c r="AL3341" s="552" t="s">
        <v>6795</v>
      </c>
    </row>
    <row r="3342" spans="2:38" x14ac:dyDescent="0.2">
      <c r="B3342" s="240">
        <v>10337590</v>
      </c>
      <c r="C3342" s="240" t="s">
        <v>31</v>
      </c>
      <c r="D3342" s="240" t="s">
        <v>32</v>
      </c>
      <c r="E3342" s="240" t="s">
        <v>7293</v>
      </c>
      <c r="F3342" s="240">
        <v>419490</v>
      </c>
      <c r="G3342" s="240" t="s">
        <v>7294</v>
      </c>
      <c r="H3342" s="240" t="s">
        <v>321</v>
      </c>
      <c r="I3342" s="240">
        <v>20550</v>
      </c>
      <c r="J3342" s="240" t="s">
        <v>449</v>
      </c>
      <c r="K3342" s="240" t="s">
        <v>1080</v>
      </c>
      <c r="L3342" s="240" t="s">
        <v>39</v>
      </c>
      <c r="M3342" s="240" t="s">
        <v>7671</v>
      </c>
      <c r="N3342" s="192" t="s">
        <v>7887</v>
      </c>
      <c r="Q3342" s="240" t="s">
        <v>8173</v>
      </c>
      <c r="R3342" s="331">
        <v>8766</v>
      </c>
      <c r="S3342" s="240" t="s">
        <v>7650</v>
      </c>
      <c r="T3342" s="240" t="s">
        <v>7651</v>
      </c>
      <c r="U3342" s="240" t="s">
        <v>42</v>
      </c>
      <c r="V3342" s="240">
        <v>100010001376</v>
      </c>
      <c r="AJ3342" s="198" t="str">
        <f t="shared" si="58"/>
        <v>-</v>
      </c>
      <c r="AK3342" s="230">
        <v>2018</v>
      </c>
      <c r="AL3342" s="552" t="s">
        <v>6795</v>
      </c>
    </row>
    <row r="3343" spans="2:38" x14ac:dyDescent="0.2">
      <c r="B3343" s="240">
        <v>10327142</v>
      </c>
      <c r="C3343" s="240" t="s">
        <v>31</v>
      </c>
      <c r="D3343" s="240" t="s">
        <v>32</v>
      </c>
      <c r="E3343" s="240" t="s">
        <v>7293</v>
      </c>
      <c r="F3343" s="240">
        <v>419490</v>
      </c>
      <c r="G3343" s="240" t="s">
        <v>7294</v>
      </c>
      <c r="H3343" s="240" t="s">
        <v>321</v>
      </c>
      <c r="I3343" s="240">
        <v>31100</v>
      </c>
      <c r="J3343" s="240" t="s">
        <v>290</v>
      </c>
      <c r="K3343" s="240" t="s">
        <v>413</v>
      </c>
      <c r="L3343" s="240" t="s">
        <v>39</v>
      </c>
      <c r="M3343" s="240" t="s">
        <v>7671</v>
      </c>
      <c r="N3343" s="192" t="s">
        <v>7943</v>
      </c>
      <c r="Q3343" s="240" t="s">
        <v>8335</v>
      </c>
      <c r="R3343" s="331">
        <v>8767</v>
      </c>
      <c r="S3343" s="240" t="s">
        <v>7650</v>
      </c>
      <c r="T3343" s="240" t="s">
        <v>7651</v>
      </c>
      <c r="U3343" s="240" t="s">
        <v>42</v>
      </c>
      <c r="V3343" s="240">
        <v>100010001376</v>
      </c>
      <c r="AJ3343" s="198" t="str">
        <f t="shared" si="58"/>
        <v>-</v>
      </c>
      <c r="AK3343" s="230">
        <v>2018</v>
      </c>
      <c r="AL3343" s="552" t="s">
        <v>6795</v>
      </c>
    </row>
    <row r="3344" spans="2:38" x14ac:dyDescent="0.2">
      <c r="B3344" s="240">
        <v>10327125</v>
      </c>
      <c r="C3344" s="240" t="s">
        <v>31</v>
      </c>
      <c r="D3344" s="240" t="s">
        <v>32</v>
      </c>
      <c r="E3344" s="240" t="s">
        <v>7293</v>
      </c>
      <c r="F3344" s="240">
        <v>419490</v>
      </c>
      <c r="G3344" s="240" t="s">
        <v>7294</v>
      </c>
      <c r="H3344" s="240" t="s">
        <v>321</v>
      </c>
      <c r="I3344" s="240">
        <v>35200</v>
      </c>
      <c r="J3344" s="240" t="s">
        <v>356</v>
      </c>
      <c r="K3344" s="240" t="s">
        <v>357</v>
      </c>
      <c r="L3344" s="240" t="s">
        <v>39</v>
      </c>
      <c r="M3344" s="240" t="s">
        <v>7671</v>
      </c>
      <c r="N3344" s="192" t="s">
        <v>7944</v>
      </c>
      <c r="Q3344" s="240" t="s">
        <v>8210</v>
      </c>
      <c r="R3344" s="331">
        <v>8768</v>
      </c>
      <c r="S3344" s="240" t="s">
        <v>7650</v>
      </c>
      <c r="T3344" s="240" t="s">
        <v>7651</v>
      </c>
      <c r="U3344" s="240" t="s">
        <v>42</v>
      </c>
      <c r="V3344" s="240">
        <v>100010001376</v>
      </c>
      <c r="AJ3344" s="198" t="str">
        <f t="shared" si="58"/>
        <v>-</v>
      </c>
      <c r="AK3344" s="230">
        <v>2018</v>
      </c>
      <c r="AL3344" s="552" t="s">
        <v>6795</v>
      </c>
    </row>
    <row r="3345" spans="1:38" x14ac:dyDescent="0.2">
      <c r="B3345" s="240">
        <v>10327153</v>
      </c>
      <c r="C3345" s="240" t="s">
        <v>31</v>
      </c>
      <c r="D3345" s="240" t="s">
        <v>32</v>
      </c>
      <c r="E3345" s="240" t="s">
        <v>7293</v>
      </c>
      <c r="F3345" s="240">
        <v>419490</v>
      </c>
      <c r="G3345" s="240" t="s">
        <v>7294</v>
      </c>
      <c r="H3345" s="240" t="s">
        <v>321</v>
      </c>
      <c r="I3345" s="240">
        <v>36500</v>
      </c>
      <c r="J3345" s="240" t="s">
        <v>1143</v>
      </c>
      <c r="K3345" s="240" t="s">
        <v>1144</v>
      </c>
      <c r="L3345" s="240" t="s">
        <v>39</v>
      </c>
      <c r="M3345" s="240" t="s">
        <v>7671</v>
      </c>
      <c r="N3345" s="192" t="s">
        <v>7622</v>
      </c>
      <c r="Q3345" s="240" t="s">
        <v>8103</v>
      </c>
      <c r="R3345" s="331">
        <v>8769</v>
      </c>
      <c r="S3345" s="240" t="s">
        <v>7650</v>
      </c>
      <c r="T3345" s="240" t="s">
        <v>7651</v>
      </c>
      <c r="U3345" s="240" t="s">
        <v>42</v>
      </c>
      <c r="V3345" s="240">
        <v>100010001376</v>
      </c>
      <c r="AJ3345" s="198" t="str">
        <f t="shared" si="58"/>
        <v>-</v>
      </c>
      <c r="AK3345" s="230">
        <v>2018</v>
      </c>
      <c r="AL3345" s="552" t="s">
        <v>6795</v>
      </c>
    </row>
    <row r="3346" spans="1:38" x14ac:dyDescent="0.2">
      <c r="B3346" s="240">
        <v>10327135</v>
      </c>
      <c r="C3346" s="240" t="s">
        <v>31</v>
      </c>
      <c r="D3346" s="240" t="s">
        <v>32</v>
      </c>
      <c r="E3346" s="240" t="s">
        <v>7293</v>
      </c>
      <c r="F3346" s="240">
        <v>419490</v>
      </c>
      <c r="G3346" s="240" t="s">
        <v>7294</v>
      </c>
      <c r="H3346" s="240" t="s">
        <v>321</v>
      </c>
      <c r="I3346" s="240">
        <v>37100</v>
      </c>
      <c r="J3346" s="240" t="s">
        <v>356</v>
      </c>
      <c r="K3346" s="240" t="s">
        <v>357</v>
      </c>
      <c r="L3346" s="240" t="s">
        <v>39</v>
      </c>
      <c r="M3346" s="240" t="s">
        <v>7671</v>
      </c>
      <c r="N3346" s="192" t="s">
        <v>7945</v>
      </c>
      <c r="Q3346" s="240" t="s">
        <v>8200</v>
      </c>
      <c r="R3346" s="331">
        <v>8770</v>
      </c>
      <c r="S3346" s="240" t="s">
        <v>7650</v>
      </c>
      <c r="T3346" s="240" t="s">
        <v>7651</v>
      </c>
      <c r="U3346" s="240" t="s">
        <v>42</v>
      </c>
      <c r="V3346" s="240">
        <v>100010001376</v>
      </c>
      <c r="AJ3346" s="198" t="str">
        <f t="shared" si="58"/>
        <v>-</v>
      </c>
      <c r="AK3346" s="230">
        <v>2018</v>
      </c>
      <c r="AL3346" s="552" t="s">
        <v>6795</v>
      </c>
    </row>
    <row r="3347" spans="1:38" x14ac:dyDescent="0.2">
      <c r="B3347" s="240">
        <v>10342311</v>
      </c>
      <c r="C3347" s="240" t="s">
        <v>31</v>
      </c>
      <c r="D3347" s="240" t="s">
        <v>32</v>
      </c>
      <c r="E3347" s="240" t="s">
        <v>7293</v>
      </c>
      <c r="F3347" s="240">
        <v>419490</v>
      </c>
      <c r="G3347" s="240" t="s">
        <v>7294</v>
      </c>
      <c r="H3347" s="240" t="s">
        <v>321</v>
      </c>
      <c r="I3347" s="240">
        <v>37201</v>
      </c>
      <c r="J3347" s="240" t="s">
        <v>4125</v>
      </c>
      <c r="K3347" s="240" t="s">
        <v>1355</v>
      </c>
      <c r="L3347" s="240" t="s">
        <v>39</v>
      </c>
      <c r="M3347" s="240" t="s">
        <v>7671</v>
      </c>
      <c r="N3347" s="192" t="s">
        <v>7887</v>
      </c>
      <c r="Q3347" s="240" t="s">
        <v>8185</v>
      </c>
      <c r="R3347" s="331">
        <v>8771</v>
      </c>
      <c r="S3347" s="240" t="s">
        <v>7650</v>
      </c>
      <c r="T3347" s="240" t="s">
        <v>7651</v>
      </c>
      <c r="U3347" s="240" t="s">
        <v>42</v>
      </c>
      <c r="V3347" s="240">
        <v>100010001376</v>
      </c>
      <c r="AJ3347" s="198" t="str">
        <f t="shared" si="58"/>
        <v>-</v>
      </c>
      <c r="AK3347" s="230">
        <v>2018</v>
      </c>
      <c r="AL3347" s="552" t="s">
        <v>6795</v>
      </c>
    </row>
    <row r="3348" spans="1:38" x14ac:dyDescent="0.2">
      <c r="B3348" s="240">
        <v>10327224</v>
      </c>
      <c r="C3348" s="240" t="s">
        <v>31</v>
      </c>
      <c r="D3348" s="240" t="s">
        <v>32</v>
      </c>
      <c r="E3348" s="240" t="s">
        <v>7293</v>
      </c>
      <c r="F3348" s="240">
        <v>419490</v>
      </c>
      <c r="G3348" s="240" t="s">
        <v>7294</v>
      </c>
      <c r="H3348" s="240" t="s">
        <v>321</v>
      </c>
      <c r="I3348" s="240">
        <v>44000</v>
      </c>
      <c r="J3348" s="240" t="s">
        <v>4302</v>
      </c>
      <c r="K3348" s="240" t="s">
        <v>950</v>
      </c>
      <c r="L3348" s="240" t="s">
        <v>39</v>
      </c>
      <c r="M3348" s="240" t="s">
        <v>7671</v>
      </c>
      <c r="N3348" s="192" t="s">
        <v>6830</v>
      </c>
      <c r="Q3348" s="240" t="s">
        <v>8346</v>
      </c>
      <c r="R3348" s="331">
        <v>8772</v>
      </c>
      <c r="S3348" s="240" t="s">
        <v>7650</v>
      </c>
      <c r="T3348" s="240" t="s">
        <v>7651</v>
      </c>
      <c r="U3348" s="240" t="s">
        <v>42</v>
      </c>
      <c r="V3348" s="240">
        <v>100010001376</v>
      </c>
      <c r="AJ3348" s="198" t="str">
        <f t="shared" si="58"/>
        <v>-</v>
      </c>
      <c r="AK3348" s="230">
        <v>2018</v>
      </c>
      <c r="AL3348" s="552" t="s">
        <v>6795</v>
      </c>
    </row>
    <row r="3349" spans="1:38" x14ac:dyDescent="0.2">
      <c r="B3349" s="240">
        <v>10327223</v>
      </c>
      <c r="C3349" s="240" t="s">
        <v>31</v>
      </c>
      <c r="D3349" s="240" t="s">
        <v>32</v>
      </c>
      <c r="E3349" s="240" t="s">
        <v>7293</v>
      </c>
      <c r="F3349" s="240">
        <v>419490</v>
      </c>
      <c r="G3349" s="240" t="s">
        <v>7294</v>
      </c>
      <c r="H3349" s="240" t="s">
        <v>321</v>
      </c>
      <c r="I3349" s="240">
        <v>50600</v>
      </c>
      <c r="J3349" s="240" t="s">
        <v>4309</v>
      </c>
      <c r="K3349" s="240" t="s">
        <v>445</v>
      </c>
      <c r="L3349" s="240" t="s">
        <v>39</v>
      </c>
      <c r="M3349" s="240" t="s">
        <v>7671</v>
      </c>
      <c r="N3349" s="192" t="s">
        <v>7946</v>
      </c>
      <c r="Q3349" s="240" t="s">
        <v>8376</v>
      </c>
      <c r="R3349" s="331">
        <v>8773</v>
      </c>
      <c r="S3349" s="240" t="s">
        <v>7650</v>
      </c>
      <c r="T3349" s="240" t="s">
        <v>7651</v>
      </c>
      <c r="U3349" s="240" t="s">
        <v>42</v>
      </c>
      <c r="V3349" s="240">
        <v>100010001376</v>
      </c>
      <c r="AJ3349" s="198" t="str">
        <f t="shared" si="58"/>
        <v>-</v>
      </c>
      <c r="AK3349" s="230">
        <v>2018</v>
      </c>
      <c r="AL3349" s="552" t="s">
        <v>6795</v>
      </c>
    </row>
    <row r="3350" spans="1:38" x14ac:dyDescent="0.2">
      <c r="B3350" s="240">
        <v>10327275</v>
      </c>
      <c r="C3350" s="240" t="s">
        <v>31</v>
      </c>
      <c r="D3350" s="240" t="s">
        <v>32</v>
      </c>
      <c r="E3350" s="240" t="s">
        <v>7293</v>
      </c>
      <c r="F3350" s="240">
        <v>419490</v>
      </c>
      <c r="G3350" s="240" t="s">
        <v>7294</v>
      </c>
      <c r="H3350" s="240" t="s">
        <v>321</v>
      </c>
      <c r="I3350" s="240">
        <v>78500</v>
      </c>
      <c r="J3350" s="240" t="s">
        <v>486</v>
      </c>
      <c r="K3350" s="240" t="s">
        <v>553</v>
      </c>
      <c r="L3350" s="240" t="s">
        <v>39</v>
      </c>
      <c r="M3350" s="240" t="s">
        <v>7671</v>
      </c>
      <c r="N3350" s="192" t="s">
        <v>6908</v>
      </c>
      <c r="Q3350" s="240" t="s">
        <v>8178</v>
      </c>
      <c r="R3350" s="331">
        <v>8774</v>
      </c>
      <c r="S3350" s="240" t="s">
        <v>7650</v>
      </c>
      <c r="T3350" s="240" t="s">
        <v>7651</v>
      </c>
      <c r="U3350" s="240" t="s">
        <v>42</v>
      </c>
      <c r="V3350" s="240">
        <v>100010001376</v>
      </c>
      <c r="AJ3350" s="198" t="str">
        <f t="shared" si="58"/>
        <v>-</v>
      </c>
      <c r="AK3350" s="230">
        <v>2018</v>
      </c>
      <c r="AL3350" s="552" t="s">
        <v>6795</v>
      </c>
    </row>
    <row r="3351" spans="1:38" ht="32" x14ac:dyDescent="0.2">
      <c r="B3351" s="253" t="s">
        <v>7672</v>
      </c>
      <c r="C3351" s="240" t="s">
        <v>31</v>
      </c>
      <c r="D3351" s="240" t="s">
        <v>32</v>
      </c>
      <c r="E3351" s="240" t="s">
        <v>7673</v>
      </c>
      <c r="F3351" s="240">
        <v>601566</v>
      </c>
      <c r="G3351" s="240" t="s">
        <v>7674</v>
      </c>
      <c r="H3351" s="240" t="s">
        <v>35</v>
      </c>
      <c r="I3351" s="240">
        <v>30100</v>
      </c>
      <c r="J3351" s="240" t="s">
        <v>7566</v>
      </c>
      <c r="K3351" s="240" t="s">
        <v>7675</v>
      </c>
      <c r="L3351" s="240" t="s">
        <v>39</v>
      </c>
      <c r="M3351" s="240" t="s">
        <v>7665</v>
      </c>
      <c r="N3351" s="192" t="s">
        <v>7957</v>
      </c>
      <c r="Q3351" s="240" t="s">
        <v>8555</v>
      </c>
      <c r="R3351" s="331">
        <v>8775</v>
      </c>
      <c r="S3351" s="240" t="s">
        <v>7650</v>
      </c>
      <c r="T3351" s="240" t="s">
        <v>7651</v>
      </c>
      <c r="U3351" s="240" t="s">
        <v>42</v>
      </c>
      <c r="V3351" s="240">
        <v>100010001376</v>
      </c>
      <c r="AJ3351" s="198" t="str">
        <f t="shared" si="58"/>
        <v>-</v>
      </c>
      <c r="AK3351" s="230">
        <v>2018</v>
      </c>
      <c r="AL3351" s="552" t="s">
        <v>6795</v>
      </c>
    </row>
    <row r="3352" spans="1:38" ht="32" x14ac:dyDescent="0.2">
      <c r="B3352" s="253" t="s">
        <v>7676</v>
      </c>
      <c r="C3352" s="240" t="s">
        <v>31</v>
      </c>
      <c r="D3352" s="240" t="s">
        <v>32</v>
      </c>
      <c r="E3352" s="240" t="s">
        <v>7677</v>
      </c>
      <c r="F3352" s="240">
        <v>420321</v>
      </c>
      <c r="G3352" s="240" t="s">
        <v>7678</v>
      </c>
      <c r="H3352" s="240" t="s">
        <v>556</v>
      </c>
      <c r="I3352" s="240">
        <v>30100</v>
      </c>
      <c r="J3352" s="240" t="s">
        <v>2175</v>
      </c>
      <c r="K3352" s="240" t="s">
        <v>6441</v>
      </c>
      <c r="L3352" s="240" t="s">
        <v>39</v>
      </c>
      <c r="M3352" s="240" t="s">
        <v>7665</v>
      </c>
      <c r="N3352" s="192" t="s">
        <v>7919</v>
      </c>
      <c r="Q3352" s="240" t="s">
        <v>8310</v>
      </c>
      <c r="R3352" s="331">
        <v>8776</v>
      </c>
      <c r="S3352" s="240" t="s">
        <v>7650</v>
      </c>
      <c r="T3352" s="240" t="s">
        <v>7651</v>
      </c>
      <c r="U3352" s="240" t="s">
        <v>42</v>
      </c>
      <c r="V3352" s="240">
        <v>100010001376</v>
      </c>
      <c r="AJ3352" s="198" t="str">
        <f t="shared" si="58"/>
        <v>-</v>
      </c>
      <c r="AK3352" s="230">
        <v>2018</v>
      </c>
      <c r="AL3352" s="552" t="s">
        <v>6795</v>
      </c>
    </row>
    <row r="3353" spans="1:38" ht="32" x14ac:dyDescent="0.2">
      <c r="B3353" s="253" t="s">
        <v>7679</v>
      </c>
      <c r="C3353" s="240" t="s">
        <v>31</v>
      </c>
      <c r="D3353" s="240" t="s">
        <v>32</v>
      </c>
      <c r="E3353" s="240" t="s">
        <v>7680</v>
      </c>
      <c r="F3353" s="240">
        <v>420252</v>
      </c>
      <c r="G3353" s="240" t="s">
        <v>7681</v>
      </c>
      <c r="H3353" s="240" t="s">
        <v>556</v>
      </c>
      <c r="I3353" s="240">
        <v>40400</v>
      </c>
      <c r="J3353" s="240" t="s">
        <v>7524</v>
      </c>
      <c r="K3353" s="240" t="s">
        <v>7525</v>
      </c>
      <c r="L3353" s="240" t="s">
        <v>39</v>
      </c>
      <c r="M3353" s="240" t="s">
        <v>7666</v>
      </c>
      <c r="N3353" s="192" t="s">
        <v>7908</v>
      </c>
      <c r="Q3353" s="240" t="s">
        <v>8560</v>
      </c>
      <c r="R3353" s="331">
        <v>8777</v>
      </c>
      <c r="S3353" s="240" t="s">
        <v>7650</v>
      </c>
      <c r="T3353" s="240" t="s">
        <v>7651</v>
      </c>
      <c r="U3353" s="240" t="s">
        <v>42</v>
      </c>
      <c r="V3353" s="240">
        <v>100010001376</v>
      </c>
      <c r="AJ3353" s="198" t="str">
        <f t="shared" ref="AJ3353:AJ3416" si="59">IF(Q3353&lt;&gt;"",IF(Q3353="@","+","-"),MID(J3353,1,6))</f>
        <v>-</v>
      </c>
      <c r="AK3353" s="230">
        <v>2018</v>
      </c>
      <c r="AL3353" s="552" t="s">
        <v>6795</v>
      </c>
    </row>
    <row r="3354" spans="1:38" ht="32" x14ac:dyDescent="0.2">
      <c r="B3354" s="253" t="s">
        <v>7682</v>
      </c>
      <c r="C3354" s="240" t="s">
        <v>31</v>
      </c>
      <c r="D3354" s="240" t="s">
        <v>32</v>
      </c>
      <c r="E3354" s="240" t="s">
        <v>7683</v>
      </c>
      <c r="F3354" s="240">
        <v>417791</v>
      </c>
      <c r="G3354" s="240" t="s">
        <v>7684</v>
      </c>
      <c r="H3354" s="240" t="s">
        <v>556</v>
      </c>
      <c r="I3354" s="240">
        <v>40100</v>
      </c>
      <c r="J3354" s="240" t="s">
        <v>689</v>
      </c>
      <c r="K3354" s="240" t="s">
        <v>5450</v>
      </c>
      <c r="L3354" s="240" t="s">
        <v>39</v>
      </c>
      <c r="M3354" s="240" t="s">
        <v>7668</v>
      </c>
      <c r="N3354" s="192" t="s">
        <v>7912</v>
      </c>
      <c r="Q3354" s="240" t="s">
        <v>9459</v>
      </c>
      <c r="R3354" s="331">
        <v>8778</v>
      </c>
      <c r="S3354" s="240" t="s">
        <v>7650</v>
      </c>
      <c r="T3354" s="240" t="s">
        <v>7651</v>
      </c>
      <c r="U3354" s="240" t="s">
        <v>42</v>
      </c>
      <c r="V3354" s="240">
        <v>100010001376</v>
      </c>
      <c r="AJ3354" s="198" t="str">
        <f t="shared" si="59"/>
        <v>-</v>
      </c>
      <c r="AK3354" s="230">
        <v>2018</v>
      </c>
      <c r="AL3354" s="552" t="s">
        <v>6795</v>
      </c>
    </row>
    <row r="3355" spans="1:38" x14ac:dyDescent="0.2">
      <c r="A3355" s="565"/>
      <c r="B3355" s="240">
        <v>10288708</v>
      </c>
      <c r="C3355" s="240" t="s">
        <v>31</v>
      </c>
      <c r="D3355" s="240" t="s">
        <v>32</v>
      </c>
      <c r="E3355" s="240" t="s">
        <v>6333</v>
      </c>
      <c r="F3355" s="240">
        <v>417768</v>
      </c>
      <c r="G3355" s="240" t="s">
        <v>7004</v>
      </c>
      <c r="H3355" s="240" t="s">
        <v>485</v>
      </c>
      <c r="I3355" s="240">
        <v>24000</v>
      </c>
      <c r="J3355" s="240" t="s">
        <v>1143</v>
      </c>
      <c r="K3355" s="240" t="s">
        <v>1144</v>
      </c>
      <c r="L3355" s="240" t="s">
        <v>39</v>
      </c>
      <c r="M3355" s="240" t="s">
        <v>7758</v>
      </c>
      <c r="N3355" s="192" t="s">
        <v>7908</v>
      </c>
      <c r="Q3355" s="240" t="s">
        <v>8111</v>
      </c>
      <c r="R3355" s="331">
        <v>8818</v>
      </c>
      <c r="S3355" s="240" t="s">
        <v>7759</v>
      </c>
      <c r="T3355" s="240" t="s">
        <v>7760</v>
      </c>
      <c r="U3355" s="240" t="s">
        <v>42</v>
      </c>
      <c r="V3355" s="240">
        <v>100010001376</v>
      </c>
      <c r="AJ3355" s="198" t="str">
        <f t="shared" si="59"/>
        <v>-</v>
      </c>
      <c r="AK3355" s="230">
        <v>2018</v>
      </c>
      <c r="AL3355" s="552" t="s">
        <v>6795</v>
      </c>
    </row>
    <row r="3356" spans="1:38" x14ac:dyDescent="0.2">
      <c r="B3356" s="240">
        <v>10339147</v>
      </c>
      <c r="C3356" s="240" t="s">
        <v>31</v>
      </c>
      <c r="D3356" s="240" t="s">
        <v>32</v>
      </c>
      <c r="E3356" s="240" t="s">
        <v>7569</v>
      </c>
      <c r="F3356" s="240">
        <v>414992</v>
      </c>
      <c r="G3356" s="240" t="s">
        <v>6883</v>
      </c>
      <c r="H3356" s="240" t="s">
        <v>556</v>
      </c>
      <c r="I3356" s="240">
        <v>17600</v>
      </c>
      <c r="J3356" s="240" t="s">
        <v>207</v>
      </c>
      <c r="K3356" s="240" t="s">
        <v>3422</v>
      </c>
      <c r="L3356" s="240" t="s">
        <v>39</v>
      </c>
      <c r="M3356" s="240" t="s">
        <v>7761</v>
      </c>
      <c r="N3356" s="192" t="s">
        <v>7910</v>
      </c>
      <c r="Q3356" s="240" t="s">
        <v>8393</v>
      </c>
      <c r="R3356" s="331">
        <v>8819</v>
      </c>
      <c r="S3356" s="240" t="s">
        <v>7759</v>
      </c>
      <c r="T3356" s="240" t="s">
        <v>7760</v>
      </c>
      <c r="U3356" s="240" t="s">
        <v>42</v>
      </c>
      <c r="V3356" s="240">
        <v>100010001376</v>
      </c>
      <c r="AJ3356" s="198" t="str">
        <f t="shared" si="59"/>
        <v>-</v>
      </c>
      <c r="AK3356" s="230">
        <v>2018</v>
      </c>
      <c r="AL3356" s="552" t="s">
        <v>6795</v>
      </c>
    </row>
    <row r="3357" spans="1:38" x14ac:dyDescent="0.2">
      <c r="B3357" s="240">
        <v>10339173</v>
      </c>
      <c r="C3357" s="240" t="s">
        <v>31</v>
      </c>
      <c r="D3357" s="240" t="s">
        <v>32</v>
      </c>
      <c r="E3357" s="240" t="s">
        <v>7569</v>
      </c>
      <c r="F3357" s="240">
        <v>414992</v>
      </c>
      <c r="G3357" s="240" t="s">
        <v>6883</v>
      </c>
      <c r="H3357" s="240" t="s">
        <v>556</v>
      </c>
      <c r="I3357" s="240">
        <v>48300</v>
      </c>
      <c r="J3357" s="240" t="s">
        <v>4302</v>
      </c>
      <c r="K3357" s="240" t="s">
        <v>950</v>
      </c>
      <c r="L3357" s="240" t="s">
        <v>39</v>
      </c>
      <c r="M3357" s="240" t="s">
        <v>7761</v>
      </c>
      <c r="N3357" s="192" t="s">
        <v>7913</v>
      </c>
      <c r="Q3357" s="240" t="s">
        <v>8342</v>
      </c>
      <c r="R3357" s="331">
        <v>8820</v>
      </c>
      <c r="S3357" s="240" t="s">
        <v>7759</v>
      </c>
      <c r="T3357" s="240" t="s">
        <v>7760</v>
      </c>
      <c r="U3357" s="240" t="s">
        <v>42</v>
      </c>
      <c r="V3357" s="240">
        <v>100010001376</v>
      </c>
      <c r="AJ3357" s="198" t="str">
        <f t="shared" si="59"/>
        <v>-</v>
      </c>
      <c r="AK3357" s="230">
        <v>2018</v>
      </c>
      <c r="AL3357" s="552" t="s">
        <v>6795</v>
      </c>
    </row>
    <row r="3358" spans="1:38" x14ac:dyDescent="0.2">
      <c r="B3358" s="240">
        <v>10339174</v>
      </c>
      <c r="C3358" s="240" t="s">
        <v>31</v>
      </c>
      <c r="D3358" s="240" t="s">
        <v>32</v>
      </c>
      <c r="E3358" s="240" t="s">
        <v>7569</v>
      </c>
      <c r="F3358" s="240">
        <v>414992</v>
      </c>
      <c r="G3358" s="240" t="s">
        <v>6883</v>
      </c>
      <c r="H3358" s="240" t="s">
        <v>556</v>
      </c>
      <c r="I3358" s="240">
        <v>52000</v>
      </c>
      <c r="J3358" s="240" t="s">
        <v>4309</v>
      </c>
      <c r="K3358" s="240" t="s">
        <v>445</v>
      </c>
      <c r="L3358" s="240" t="s">
        <v>39</v>
      </c>
      <c r="M3358" s="240" t="s">
        <v>7761</v>
      </c>
      <c r="N3358" s="192" t="s">
        <v>7914</v>
      </c>
      <c r="Q3358" s="240" t="s">
        <v>8372</v>
      </c>
      <c r="R3358" s="331">
        <v>8821</v>
      </c>
      <c r="S3358" s="240" t="s">
        <v>7759</v>
      </c>
      <c r="T3358" s="240" t="s">
        <v>7760</v>
      </c>
      <c r="U3358" s="240" t="s">
        <v>42</v>
      </c>
      <c r="V3358" s="240">
        <v>100010001376</v>
      </c>
      <c r="AJ3358" s="198" t="str">
        <f t="shared" si="59"/>
        <v>-</v>
      </c>
      <c r="AK3358" s="230">
        <v>2018</v>
      </c>
      <c r="AL3358" s="552" t="s">
        <v>6795</v>
      </c>
    </row>
    <row r="3359" spans="1:38" x14ac:dyDescent="0.2">
      <c r="B3359" s="240">
        <v>10342292</v>
      </c>
      <c r="C3359" s="240" t="s">
        <v>31</v>
      </c>
      <c r="D3359" s="240" t="s">
        <v>75</v>
      </c>
      <c r="E3359" s="240">
        <v>4000109540</v>
      </c>
      <c r="F3359" s="240" t="s">
        <v>170</v>
      </c>
      <c r="G3359" s="240" t="s">
        <v>171</v>
      </c>
      <c r="H3359" s="240" t="s">
        <v>2398</v>
      </c>
      <c r="I3359" s="240">
        <v>156</v>
      </c>
      <c r="J3359" s="240" t="s">
        <v>175</v>
      </c>
      <c r="K3359" s="240" t="s">
        <v>7762</v>
      </c>
      <c r="L3359" s="240" t="s">
        <v>39</v>
      </c>
      <c r="M3359" s="240" t="s">
        <v>7664</v>
      </c>
      <c r="N3359" s="192" t="s">
        <v>7685</v>
      </c>
      <c r="Q3359" s="240" t="s">
        <v>8359</v>
      </c>
      <c r="R3359" s="331">
        <v>8822</v>
      </c>
      <c r="S3359" s="240" t="s">
        <v>7759</v>
      </c>
      <c r="T3359" s="240" t="s">
        <v>7760</v>
      </c>
      <c r="U3359" s="240" t="s">
        <v>42</v>
      </c>
      <c r="V3359" s="240">
        <v>100010001376</v>
      </c>
      <c r="AJ3359" s="198" t="str">
        <f t="shared" si="59"/>
        <v>-</v>
      </c>
      <c r="AK3359" s="230">
        <v>2018</v>
      </c>
      <c r="AL3359" s="552" t="s">
        <v>6795</v>
      </c>
    </row>
    <row r="3360" spans="1:38" x14ac:dyDescent="0.2">
      <c r="B3360" s="240">
        <v>10346266</v>
      </c>
      <c r="C3360" s="240" t="s">
        <v>31</v>
      </c>
      <c r="D3360" s="240" t="s">
        <v>32</v>
      </c>
      <c r="E3360" s="240" t="s">
        <v>7683</v>
      </c>
      <c r="F3360" s="240">
        <v>417791</v>
      </c>
      <c r="G3360" s="240" t="s">
        <v>7684</v>
      </c>
      <c r="H3360" s="240" t="s">
        <v>556</v>
      </c>
      <c r="I3360" s="240">
        <v>20600</v>
      </c>
      <c r="J3360" s="240" t="s">
        <v>546</v>
      </c>
      <c r="K3360" s="240" t="s">
        <v>699</v>
      </c>
      <c r="L3360" s="240" t="s">
        <v>39</v>
      </c>
      <c r="M3360" s="240" t="s">
        <v>7763</v>
      </c>
      <c r="N3360" s="192" t="s">
        <v>7918</v>
      </c>
      <c r="Q3360" s="240" t="s">
        <v>8171</v>
      </c>
      <c r="R3360" s="331">
        <v>8823</v>
      </c>
      <c r="S3360" s="240" t="s">
        <v>7759</v>
      </c>
      <c r="T3360" s="240" t="s">
        <v>7760</v>
      </c>
      <c r="U3360" s="240" t="s">
        <v>42</v>
      </c>
      <c r="V3360" s="240">
        <v>100010001376</v>
      </c>
      <c r="AJ3360" s="198" t="str">
        <f t="shared" si="59"/>
        <v>-</v>
      </c>
      <c r="AK3360" s="230">
        <v>2018</v>
      </c>
      <c r="AL3360" s="552" t="s">
        <v>6795</v>
      </c>
    </row>
    <row r="3361" spans="2:38" x14ac:dyDescent="0.2">
      <c r="B3361" s="240">
        <v>10346305</v>
      </c>
      <c r="C3361" s="240" t="s">
        <v>31</v>
      </c>
      <c r="D3361" s="240" t="s">
        <v>32</v>
      </c>
      <c r="E3361" s="240" t="s">
        <v>7683</v>
      </c>
      <c r="F3361" s="240">
        <v>417791</v>
      </c>
      <c r="G3361" s="240" t="s">
        <v>7684</v>
      </c>
      <c r="H3361" s="240" t="s">
        <v>556</v>
      </c>
      <c r="I3361" s="240">
        <v>35500</v>
      </c>
      <c r="J3361" s="240" t="s">
        <v>356</v>
      </c>
      <c r="K3361" s="240" t="s">
        <v>357</v>
      </c>
      <c r="L3361" s="240" t="s">
        <v>39</v>
      </c>
      <c r="M3361" s="240" t="s">
        <v>7763</v>
      </c>
      <c r="N3361" s="192" t="s">
        <v>7925</v>
      </c>
      <c r="Q3361" s="240" t="s">
        <v>9458</v>
      </c>
      <c r="R3361" s="331">
        <v>8824</v>
      </c>
      <c r="S3361" s="240" t="s">
        <v>7759</v>
      </c>
      <c r="T3361" s="240" t="s">
        <v>7760</v>
      </c>
      <c r="U3361" s="240" t="s">
        <v>42</v>
      </c>
      <c r="V3361" s="240">
        <v>100010001376</v>
      </c>
      <c r="AJ3361" s="198" t="str">
        <f t="shared" si="59"/>
        <v>-</v>
      </c>
      <c r="AK3361" s="230">
        <v>2018</v>
      </c>
      <c r="AL3361" s="552" t="s">
        <v>6795</v>
      </c>
    </row>
    <row r="3362" spans="2:38" x14ac:dyDescent="0.2">
      <c r="B3362" s="240">
        <v>10346307</v>
      </c>
      <c r="C3362" s="240" t="s">
        <v>31</v>
      </c>
      <c r="D3362" s="240" t="s">
        <v>32</v>
      </c>
      <c r="E3362" s="240" t="s">
        <v>7683</v>
      </c>
      <c r="F3362" s="240">
        <v>417791</v>
      </c>
      <c r="G3362" s="240" t="s">
        <v>7684</v>
      </c>
      <c r="H3362" s="240" t="s">
        <v>556</v>
      </c>
      <c r="I3362" s="240">
        <v>35700</v>
      </c>
      <c r="J3362" s="240" t="s">
        <v>491</v>
      </c>
      <c r="K3362" s="240" t="s">
        <v>549</v>
      </c>
      <c r="L3362" s="240" t="s">
        <v>39</v>
      </c>
      <c r="M3362" s="240" t="s">
        <v>7763</v>
      </c>
      <c r="N3362" s="192" t="s">
        <v>7925</v>
      </c>
      <c r="Q3362" s="240" t="s">
        <v>8133</v>
      </c>
      <c r="R3362" s="331">
        <v>8825</v>
      </c>
      <c r="S3362" s="240" t="s">
        <v>7759</v>
      </c>
      <c r="T3362" s="240" t="s">
        <v>7760</v>
      </c>
      <c r="U3362" s="240" t="s">
        <v>42</v>
      </c>
      <c r="V3362" s="240">
        <v>100010001376</v>
      </c>
      <c r="AJ3362" s="198" t="str">
        <f t="shared" si="59"/>
        <v>-</v>
      </c>
      <c r="AK3362" s="230">
        <v>2018</v>
      </c>
      <c r="AL3362" s="552" t="s">
        <v>6795</v>
      </c>
    </row>
    <row r="3363" spans="2:38" x14ac:dyDescent="0.2">
      <c r="B3363" s="240">
        <v>10346501</v>
      </c>
      <c r="C3363" s="240" t="s">
        <v>31</v>
      </c>
      <c r="D3363" s="240" t="s">
        <v>32</v>
      </c>
      <c r="E3363" s="240" t="s">
        <v>7683</v>
      </c>
      <c r="F3363" s="240">
        <v>417791</v>
      </c>
      <c r="G3363" s="240" t="s">
        <v>7684</v>
      </c>
      <c r="H3363" s="240" t="s">
        <v>556</v>
      </c>
      <c r="I3363" s="240">
        <v>11700</v>
      </c>
      <c r="J3363" s="240" t="s">
        <v>207</v>
      </c>
      <c r="K3363" s="240" t="s">
        <v>3422</v>
      </c>
      <c r="L3363" s="240" t="s">
        <v>39</v>
      </c>
      <c r="M3363" s="240" t="s">
        <v>7763</v>
      </c>
      <c r="N3363" s="192" t="s">
        <v>7922</v>
      </c>
      <c r="Q3363" s="240" t="s">
        <v>8395</v>
      </c>
      <c r="R3363" s="331">
        <v>8826</v>
      </c>
      <c r="S3363" s="240" t="s">
        <v>7759</v>
      </c>
      <c r="T3363" s="240" t="s">
        <v>7760</v>
      </c>
      <c r="U3363" s="240" t="s">
        <v>42</v>
      </c>
      <c r="V3363" s="240">
        <v>100010001376</v>
      </c>
      <c r="AJ3363" s="198" t="str">
        <f t="shared" si="59"/>
        <v>-</v>
      </c>
      <c r="AK3363" s="230">
        <v>2018</v>
      </c>
      <c r="AL3363" s="552" t="s">
        <v>6795</v>
      </c>
    </row>
    <row r="3364" spans="2:38" x14ac:dyDescent="0.2">
      <c r="B3364" s="240">
        <v>10346504</v>
      </c>
      <c r="C3364" s="240" t="s">
        <v>31</v>
      </c>
      <c r="D3364" s="240" t="s">
        <v>32</v>
      </c>
      <c r="E3364" s="240" t="s">
        <v>7683</v>
      </c>
      <c r="F3364" s="240">
        <v>417791</v>
      </c>
      <c r="G3364" s="240" t="s">
        <v>7684</v>
      </c>
      <c r="H3364" s="240" t="s">
        <v>556</v>
      </c>
      <c r="I3364" s="240">
        <v>31300</v>
      </c>
      <c r="J3364" s="240" t="s">
        <v>290</v>
      </c>
      <c r="K3364" s="240" t="s">
        <v>413</v>
      </c>
      <c r="L3364" s="240" t="s">
        <v>39</v>
      </c>
      <c r="M3364" s="240" t="s">
        <v>7763</v>
      </c>
      <c r="N3364" s="192" t="s">
        <v>7923</v>
      </c>
      <c r="Q3364" s="240" t="s">
        <v>8472</v>
      </c>
      <c r="R3364" s="331">
        <v>8827</v>
      </c>
      <c r="S3364" s="240" t="s">
        <v>7759</v>
      </c>
      <c r="T3364" s="240" t="s">
        <v>7760</v>
      </c>
      <c r="U3364" s="240" t="s">
        <v>42</v>
      </c>
      <c r="V3364" s="240">
        <v>100010001376</v>
      </c>
      <c r="AJ3364" s="198" t="str">
        <f t="shared" si="59"/>
        <v>-</v>
      </c>
      <c r="AK3364" s="230">
        <v>2018</v>
      </c>
      <c r="AL3364" s="552" t="s">
        <v>6795</v>
      </c>
    </row>
    <row r="3365" spans="2:38" x14ac:dyDescent="0.2">
      <c r="B3365" s="240">
        <v>10346511</v>
      </c>
      <c r="C3365" s="240" t="s">
        <v>31</v>
      </c>
      <c r="D3365" s="240" t="s">
        <v>32</v>
      </c>
      <c r="E3365" s="240" t="s">
        <v>7683</v>
      </c>
      <c r="F3365" s="240">
        <v>417791</v>
      </c>
      <c r="G3365" s="240" t="s">
        <v>7684</v>
      </c>
      <c r="H3365" s="240" t="s">
        <v>556</v>
      </c>
      <c r="I3365" s="240">
        <v>35000</v>
      </c>
      <c r="J3365" s="240" t="s">
        <v>1143</v>
      </c>
      <c r="K3365" s="240" t="s">
        <v>1144</v>
      </c>
      <c r="L3365" s="240" t="s">
        <v>39</v>
      </c>
      <c r="M3365" s="240" t="s">
        <v>7763</v>
      </c>
      <c r="N3365" s="192" t="s">
        <v>7924</v>
      </c>
      <c r="Q3365" s="240" t="s">
        <v>8104</v>
      </c>
      <c r="R3365" s="331">
        <v>8828</v>
      </c>
      <c r="S3365" s="240" t="s">
        <v>7759</v>
      </c>
      <c r="T3365" s="240" t="s">
        <v>7760</v>
      </c>
      <c r="U3365" s="240" t="s">
        <v>42</v>
      </c>
      <c r="V3365" s="240">
        <v>100010001376</v>
      </c>
      <c r="AJ3365" s="198" t="str">
        <f t="shared" si="59"/>
        <v>-</v>
      </c>
      <c r="AK3365" s="230">
        <v>2018</v>
      </c>
      <c r="AL3365" s="552" t="s">
        <v>6795</v>
      </c>
    </row>
    <row r="3366" spans="2:38" x14ac:dyDescent="0.2">
      <c r="B3366" s="240">
        <v>10346520</v>
      </c>
      <c r="C3366" s="240" t="s">
        <v>31</v>
      </c>
      <c r="D3366" s="240" t="s">
        <v>32</v>
      </c>
      <c r="E3366" s="240" t="s">
        <v>7683</v>
      </c>
      <c r="F3366" s="240">
        <v>417791</v>
      </c>
      <c r="G3366" s="240" t="s">
        <v>7684</v>
      </c>
      <c r="H3366" s="240" t="s">
        <v>556</v>
      </c>
      <c r="I3366" s="240">
        <v>51300</v>
      </c>
      <c r="J3366" s="240" t="s">
        <v>4309</v>
      </c>
      <c r="K3366" s="240" t="s">
        <v>445</v>
      </c>
      <c r="L3366" s="240" t="s">
        <v>39</v>
      </c>
      <c r="M3366" s="240" t="s">
        <v>7763</v>
      </c>
      <c r="N3366" s="192" t="s">
        <v>7926</v>
      </c>
      <c r="Q3366" s="240" t="s">
        <v>8361</v>
      </c>
      <c r="R3366" s="331">
        <v>8829</v>
      </c>
      <c r="S3366" s="240" t="s">
        <v>7759</v>
      </c>
      <c r="T3366" s="240" t="s">
        <v>7760</v>
      </c>
      <c r="U3366" s="240" t="s">
        <v>42</v>
      </c>
      <c r="V3366" s="240">
        <v>100010001376</v>
      </c>
      <c r="AJ3366" s="198" t="str">
        <f t="shared" si="59"/>
        <v>-</v>
      </c>
      <c r="AK3366" s="230">
        <v>2018</v>
      </c>
      <c r="AL3366" s="552" t="s">
        <v>6795</v>
      </c>
    </row>
    <row r="3367" spans="2:38" x14ac:dyDescent="0.2">
      <c r="B3367" s="240">
        <v>10348481</v>
      </c>
      <c r="C3367" s="240" t="s">
        <v>31</v>
      </c>
      <c r="D3367" s="240" t="s">
        <v>32</v>
      </c>
      <c r="E3367" s="240" t="s">
        <v>7764</v>
      </c>
      <c r="F3367" s="240">
        <v>407876</v>
      </c>
      <c r="G3367" s="240" t="s">
        <v>7765</v>
      </c>
      <c r="H3367" s="240" t="s">
        <v>409</v>
      </c>
      <c r="I3367" s="240">
        <v>10700</v>
      </c>
      <c r="J3367" s="240" t="s">
        <v>175</v>
      </c>
      <c r="K3367" s="240" t="s">
        <v>7766</v>
      </c>
      <c r="L3367" s="240" t="s">
        <v>39</v>
      </c>
      <c r="M3367" s="240" t="s">
        <v>7758</v>
      </c>
      <c r="N3367" s="192" t="s">
        <v>7967</v>
      </c>
      <c r="Q3367" s="240" t="s">
        <v>8481</v>
      </c>
      <c r="R3367" s="331">
        <v>8830</v>
      </c>
      <c r="S3367" s="240" t="s">
        <v>7759</v>
      </c>
      <c r="T3367" s="240" t="s">
        <v>7760</v>
      </c>
      <c r="U3367" s="240" t="s">
        <v>42</v>
      </c>
      <c r="V3367" s="240">
        <v>100010001376</v>
      </c>
      <c r="AJ3367" s="198" t="str">
        <f t="shared" si="59"/>
        <v>-</v>
      </c>
      <c r="AK3367" s="230">
        <v>2018</v>
      </c>
      <c r="AL3367" s="552" t="s">
        <v>6795</v>
      </c>
    </row>
    <row r="3368" spans="2:38" x14ac:dyDescent="0.2">
      <c r="B3368" s="240">
        <v>10348482</v>
      </c>
      <c r="C3368" s="240" t="s">
        <v>31</v>
      </c>
      <c r="D3368" s="240" t="s">
        <v>32</v>
      </c>
      <c r="E3368" s="240" t="s">
        <v>7764</v>
      </c>
      <c r="F3368" s="240">
        <v>407876</v>
      </c>
      <c r="G3368" s="240" t="s">
        <v>7765</v>
      </c>
      <c r="H3368" s="240" t="s">
        <v>409</v>
      </c>
      <c r="I3368" s="240">
        <v>10750</v>
      </c>
      <c r="J3368" s="240" t="s">
        <v>175</v>
      </c>
      <c r="K3368" s="240" t="s">
        <v>452</v>
      </c>
      <c r="L3368" s="240" t="s">
        <v>39</v>
      </c>
      <c r="M3368" s="240" t="s">
        <v>7758</v>
      </c>
      <c r="N3368" s="192" t="s">
        <v>7967</v>
      </c>
      <c r="Q3368" s="240" t="s">
        <v>8469</v>
      </c>
      <c r="R3368" s="331">
        <v>8831</v>
      </c>
      <c r="S3368" s="240" t="s">
        <v>7759</v>
      </c>
      <c r="T3368" s="240" t="s">
        <v>7760</v>
      </c>
      <c r="U3368" s="240" t="s">
        <v>42</v>
      </c>
      <c r="V3368" s="240">
        <v>100010001376</v>
      </c>
      <c r="AJ3368" s="198" t="str">
        <f t="shared" si="59"/>
        <v>-</v>
      </c>
      <c r="AK3368" s="230">
        <v>2018</v>
      </c>
      <c r="AL3368" s="552" t="s">
        <v>6795</v>
      </c>
    </row>
    <row r="3369" spans="2:38" ht="32" x14ac:dyDescent="0.2">
      <c r="B3369" s="253" t="s">
        <v>7767</v>
      </c>
      <c r="C3369" s="240" t="s">
        <v>31</v>
      </c>
      <c r="D3369" s="240" t="s">
        <v>32</v>
      </c>
      <c r="E3369" s="240" t="s">
        <v>7768</v>
      </c>
      <c r="F3369" s="240">
        <v>418046</v>
      </c>
      <c r="G3369" s="240" t="s">
        <v>7769</v>
      </c>
      <c r="H3369" s="240" t="s">
        <v>252</v>
      </c>
      <c r="I3369" s="240">
        <v>60100</v>
      </c>
      <c r="J3369" s="240" t="s">
        <v>5972</v>
      </c>
      <c r="K3369" s="240" t="s">
        <v>7525</v>
      </c>
      <c r="L3369" s="240" t="s">
        <v>39</v>
      </c>
      <c r="M3369" s="240" t="s">
        <v>7761</v>
      </c>
      <c r="N3369" s="192" t="s">
        <v>6906</v>
      </c>
      <c r="Q3369" s="240" t="s">
        <v>9454</v>
      </c>
      <c r="R3369" s="331">
        <v>8832</v>
      </c>
      <c r="S3369" s="240" t="s">
        <v>7759</v>
      </c>
      <c r="T3369" s="240" t="s">
        <v>7760</v>
      </c>
      <c r="U3369" s="240" t="s">
        <v>42</v>
      </c>
      <c r="V3369" s="240">
        <v>100010001376</v>
      </c>
      <c r="AJ3369" s="198" t="str">
        <f t="shared" si="59"/>
        <v>-</v>
      </c>
      <c r="AK3369" s="230">
        <v>2018</v>
      </c>
      <c r="AL3369" s="552" t="s">
        <v>6795</v>
      </c>
    </row>
    <row r="3370" spans="2:38" ht="32" x14ac:dyDescent="0.2">
      <c r="B3370" s="253" t="s">
        <v>7770</v>
      </c>
      <c r="C3370" s="240" t="s">
        <v>31</v>
      </c>
      <c r="D3370" s="240" t="s">
        <v>32</v>
      </c>
      <c r="E3370" s="240" t="s">
        <v>7771</v>
      </c>
      <c r="F3370" s="240">
        <v>420351</v>
      </c>
      <c r="G3370" s="240" t="s">
        <v>7772</v>
      </c>
      <c r="H3370" s="240" t="s">
        <v>308</v>
      </c>
      <c r="I3370" s="240">
        <v>50100</v>
      </c>
      <c r="J3370" s="240" t="s">
        <v>7308</v>
      </c>
      <c r="K3370" s="240" t="s">
        <v>5450</v>
      </c>
      <c r="L3370" s="240" t="s">
        <v>39</v>
      </c>
      <c r="M3370" s="240" t="s">
        <v>7763</v>
      </c>
      <c r="N3370" s="192" t="s">
        <v>7912</v>
      </c>
      <c r="Q3370" s="240" t="s">
        <v>8557</v>
      </c>
      <c r="R3370" s="331">
        <v>8833</v>
      </c>
      <c r="S3370" s="240" t="s">
        <v>7759</v>
      </c>
      <c r="T3370" s="240" t="s">
        <v>7760</v>
      </c>
      <c r="U3370" s="240" t="s">
        <v>42</v>
      </c>
      <c r="V3370" s="240">
        <v>100010001376</v>
      </c>
      <c r="AJ3370" s="198" t="str">
        <f t="shared" si="59"/>
        <v>-</v>
      </c>
      <c r="AK3370" s="230">
        <v>2018</v>
      </c>
      <c r="AL3370" s="552" t="s">
        <v>6795</v>
      </c>
    </row>
    <row r="3371" spans="2:38" ht="32" x14ac:dyDescent="0.2">
      <c r="B3371" s="253" t="s">
        <v>7773</v>
      </c>
      <c r="C3371" s="240" t="s">
        <v>31</v>
      </c>
      <c r="D3371" s="240" t="s">
        <v>32</v>
      </c>
      <c r="E3371" s="240" t="s">
        <v>7771</v>
      </c>
      <c r="F3371" s="240">
        <v>420351</v>
      </c>
      <c r="G3371" s="240" t="s">
        <v>7772</v>
      </c>
      <c r="H3371" s="240" t="s">
        <v>308</v>
      </c>
      <c r="I3371" s="240">
        <v>51100</v>
      </c>
      <c r="J3371" s="240" t="s">
        <v>7308</v>
      </c>
      <c r="K3371" s="240" t="s">
        <v>5450</v>
      </c>
      <c r="L3371" s="240" t="s">
        <v>39</v>
      </c>
      <c r="M3371" s="240" t="s">
        <v>7763</v>
      </c>
      <c r="N3371" s="192" t="s">
        <v>7912</v>
      </c>
      <c r="Q3371" s="240" t="s">
        <v>9456</v>
      </c>
      <c r="R3371" s="331">
        <v>8834</v>
      </c>
      <c r="S3371" s="240" t="s">
        <v>7759</v>
      </c>
      <c r="T3371" s="240" t="s">
        <v>7760</v>
      </c>
      <c r="U3371" s="240" t="s">
        <v>42</v>
      </c>
      <c r="V3371" s="240">
        <v>100010001376</v>
      </c>
      <c r="AJ3371" s="198" t="str">
        <f t="shared" si="59"/>
        <v>-</v>
      </c>
      <c r="AK3371" s="230">
        <v>2018</v>
      </c>
      <c r="AL3371" s="552" t="s">
        <v>6795</v>
      </c>
    </row>
    <row r="3372" spans="2:38" ht="32" x14ac:dyDescent="0.2">
      <c r="B3372" s="253" t="s">
        <v>7774</v>
      </c>
      <c r="C3372" s="240" t="s">
        <v>31</v>
      </c>
      <c r="D3372" s="240" t="s">
        <v>32</v>
      </c>
      <c r="E3372" s="240" t="s">
        <v>7775</v>
      </c>
      <c r="F3372" s="240">
        <v>405000</v>
      </c>
      <c r="G3372" s="240" t="s">
        <v>1083</v>
      </c>
      <c r="H3372" s="240" t="s">
        <v>439</v>
      </c>
      <c r="I3372" s="240">
        <v>40100</v>
      </c>
      <c r="J3372" s="240" t="s">
        <v>7776</v>
      </c>
      <c r="K3372" s="240" t="s">
        <v>7777</v>
      </c>
      <c r="L3372" s="240" t="s">
        <v>39</v>
      </c>
      <c r="M3372" s="240" t="s">
        <v>7758</v>
      </c>
      <c r="N3372" s="192" t="s">
        <v>7068</v>
      </c>
      <c r="Q3372" s="240" t="s">
        <v>8101</v>
      </c>
      <c r="R3372" s="331">
        <v>8835</v>
      </c>
      <c r="S3372" s="240" t="s">
        <v>7759</v>
      </c>
      <c r="T3372" s="240" t="s">
        <v>7760</v>
      </c>
      <c r="U3372" s="240" t="s">
        <v>42</v>
      </c>
      <c r="V3372" s="240">
        <v>100010001376</v>
      </c>
      <c r="AJ3372" s="198" t="str">
        <f t="shared" si="59"/>
        <v>-</v>
      </c>
      <c r="AK3372" s="230">
        <v>2018</v>
      </c>
      <c r="AL3372" s="552" t="s">
        <v>6795</v>
      </c>
    </row>
    <row r="3373" spans="2:38" ht="32" x14ac:dyDescent="0.2">
      <c r="B3373" s="253" t="s">
        <v>7778</v>
      </c>
      <c r="C3373" s="240" t="s">
        <v>31</v>
      </c>
      <c r="D3373" s="240" t="s">
        <v>32</v>
      </c>
      <c r="E3373" s="240" t="s">
        <v>7779</v>
      </c>
      <c r="F3373" s="240">
        <v>404515</v>
      </c>
      <c r="G3373" s="240" t="s">
        <v>7780</v>
      </c>
      <c r="H3373" s="240" t="s">
        <v>431</v>
      </c>
      <c r="I3373" s="240">
        <v>30100</v>
      </c>
      <c r="J3373" s="240" t="s">
        <v>7781</v>
      </c>
      <c r="K3373" s="240" t="s">
        <v>7782</v>
      </c>
      <c r="L3373" s="240" t="s">
        <v>39</v>
      </c>
      <c r="M3373" s="240" t="s">
        <v>7763</v>
      </c>
      <c r="N3373" s="192" t="s">
        <v>7890</v>
      </c>
      <c r="Q3373" s="240" t="s">
        <v>8484</v>
      </c>
      <c r="R3373" s="331">
        <v>8836</v>
      </c>
      <c r="S3373" s="240" t="s">
        <v>7759</v>
      </c>
      <c r="T3373" s="240" t="s">
        <v>7760</v>
      </c>
      <c r="U3373" s="240" t="s">
        <v>42</v>
      </c>
      <c r="V3373" s="240">
        <v>100010001376</v>
      </c>
      <c r="AJ3373" s="198" t="str">
        <f t="shared" si="59"/>
        <v>-</v>
      </c>
      <c r="AK3373" s="230">
        <v>2018</v>
      </c>
      <c r="AL3373" s="552" t="s">
        <v>6795</v>
      </c>
    </row>
    <row r="3374" spans="2:38" ht="32" x14ac:dyDescent="0.2">
      <c r="B3374" s="253" t="s">
        <v>7783</v>
      </c>
      <c r="C3374" s="240" t="s">
        <v>31</v>
      </c>
      <c r="D3374" s="240" t="s">
        <v>32</v>
      </c>
      <c r="E3374" s="240" t="s">
        <v>7784</v>
      </c>
      <c r="F3374" s="240">
        <v>419971</v>
      </c>
      <c r="G3374" s="240" t="s">
        <v>7785</v>
      </c>
      <c r="H3374" s="240" t="s">
        <v>556</v>
      </c>
      <c r="I3374" s="240">
        <v>50100</v>
      </c>
      <c r="J3374" s="240" t="s">
        <v>689</v>
      </c>
      <c r="K3374" s="240" t="s">
        <v>5450</v>
      </c>
      <c r="L3374" s="240" t="s">
        <v>39</v>
      </c>
      <c r="M3374" s="240" t="s">
        <v>7763</v>
      </c>
      <c r="N3374" s="192" t="s">
        <v>7912</v>
      </c>
      <c r="Q3374" s="240" t="s">
        <v>8549</v>
      </c>
      <c r="R3374" s="331">
        <v>8837</v>
      </c>
      <c r="S3374" s="240" t="s">
        <v>7759</v>
      </c>
      <c r="T3374" s="240" t="s">
        <v>7760</v>
      </c>
      <c r="U3374" s="240" t="s">
        <v>42</v>
      </c>
      <c r="V3374" s="240">
        <v>100010001376</v>
      </c>
      <c r="AJ3374" s="198" t="str">
        <f t="shared" si="59"/>
        <v>-</v>
      </c>
      <c r="AK3374" s="230">
        <v>2018</v>
      </c>
      <c r="AL3374" s="552" t="s">
        <v>6795</v>
      </c>
    </row>
    <row r="3375" spans="2:38" ht="32" x14ac:dyDescent="0.2">
      <c r="B3375" s="253" t="s">
        <v>7786</v>
      </c>
      <c r="C3375" s="240" t="s">
        <v>31</v>
      </c>
      <c r="D3375" s="240" t="s">
        <v>32</v>
      </c>
      <c r="E3375" s="240" t="s">
        <v>7787</v>
      </c>
      <c r="F3375" s="240">
        <v>201314</v>
      </c>
      <c r="G3375" s="240" t="s">
        <v>7788</v>
      </c>
      <c r="H3375" s="240" t="s">
        <v>35</v>
      </c>
      <c r="I3375" s="240">
        <v>10100</v>
      </c>
      <c r="J3375" s="240" t="s">
        <v>7308</v>
      </c>
      <c r="K3375" s="240" t="s">
        <v>7789</v>
      </c>
      <c r="L3375" s="240" t="s">
        <v>39</v>
      </c>
      <c r="M3375" s="240" t="s">
        <v>7761</v>
      </c>
      <c r="N3375" s="192" t="s">
        <v>7955</v>
      </c>
      <c r="Q3375" s="240" t="s">
        <v>8558</v>
      </c>
      <c r="R3375" s="331">
        <v>8838</v>
      </c>
      <c r="S3375" s="240" t="s">
        <v>7759</v>
      </c>
      <c r="T3375" s="240" t="s">
        <v>7760</v>
      </c>
      <c r="U3375" s="240" t="s">
        <v>42</v>
      </c>
      <c r="V3375" s="240">
        <v>100010001376</v>
      </c>
      <c r="AJ3375" s="198" t="str">
        <f t="shared" si="59"/>
        <v>-</v>
      </c>
      <c r="AK3375" s="230">
        <v>2018</v>
      </c>
      <c r="AL3375" s="552" t="s">
        <v>6795</v>
      </c>
    </row>
    <row r="3376" spans="2:38" x14ac:dyDescent="0.2">
      <c r="B3376" s="240">
        <v>10342355</v>
      </c>
      <c r="C3376" s="240" t="s">
        <v>31</v>
      </c>
      <c r="D3376" s="240" t="s">
        <v>1242</v>
      </c>
      <c r="E3376" s="240" t="s">
        <v>7301</v>
      </c>
      <c r="F3376" s="240">
        <v>409204</v>
      </c>
      <c r="G3376" s="240" t="s">
        <v>7602</v>
      </c>
      <c r="H3376" s="240" t="s">
        <v>556</v>
      </c>
      <c r="I3376" s="240">
        <v>65400</v>
      </c>
      <c r="J3376" s="240" t="s">
        <v>7790</v>
      </c>
      <c r="K3376" s="240" t="s">
        <v>7791</v>
      </c>
      <c r="L3376" s="240" t="s">
        <v>39</v>
      </c>
      <c r="M3376" s="240" t="s">
        <v>7649</v>
      </c>
      <c r="N3376" s="192" t="s">
        <v>6827</v>
      </c>
      <c r="Q3376" s="240" t="s">
        <v>8279</v>
      </c>
      <c r="R3376" s="331">
        <v>8716</v>
      </c>
      <c r="S3376" s="240" t="s">
        <v>7650</v>
      </c>
      <c r="T3376" s="240" t="s">
        <v>7651</v>
      </c>
      <c r="U3376" s="240" t="s">
        <v>42</v>
      </c>
      <c r="V3376" s="240">
        <v>100010001376</v>
      </c>
      <c r="AJ3376" s="198" t="str">
        <f t="shared" si="59"/>
        <v>-</v>
      </c>
      <c r="AK3376" s="230">
        <v>2018</v>
      </c>
      <c r="AL3376" s="552" t="s">
        <v>6795</v>
      </c>
    </row>
    <row r="3377" spans="2:38" x14ac:dyDescent="0.2">
      <c r="B3377" s="240">
        <v>10342356</v>
      </c>
      <c r="C3377" s="240" t="s">
        <v>31</v>
      </c>
      <c r="D3377" s="240" t="s">
        <v>1242</v>
      </c>
      <c r="E3377" s="240" t="s">
        <v>7301</v>
      </c>
      <c r="F3377" s="240">
        <v>409204</v>
      </c>
      <c r="G3377" s="240" t="s">
        <v>7602</v>
      </c>
      <c r="H3377" s="240" t="s">
        <v>556</v>
      </c>
      <c r="I3377" s="240">
        <v>65600</v>
      </c>
      <c r="J3377" s="240" t="s">
        <v>7790</v>
      </c>
      <c r="K3377" s="240" t="s">
        <v>7791</v>
      </c>
      <c r="L3377" s="240" t="s">
        <v>39</v>
      </c>
      <c r="M3377" s="240" t="s">
        <v>7649</v>
      </c>
      <c r="N3377" s="192" t="s">
        <v>6827</v>
      </c>
      <c r="Q3377" s="240" t="s">
        <v>8277</v>
      </c>
      <c r="R3377" s="331">
        <v>8717</v>
      </c>
      <c r="S3377" s="240" t="s">
        <v>7650</v>
      </c>
      <c r="T3377" s="240" t="s">
        <v>7651</v>
      </c>
      <c r="U3377" s="240" t="s">
        <v>42</v>
      </c>
      <c r="V3377" s="240">
        <v>100010001376</v>
      </c>
      <c r="AJ3377" s="198" t="str">
        <f t="shared" si="59"/>
        <v>-</v>
      </c>
      <c r="AK3377" s="230">
        <v>2018</v>
      </c>
      <c r="AL3377" s="552" t="s">
        <v>6795</v>
      </c>
    </row>
    <row r="3378" spans="2:38" x14ac:dyDescent="0.2">
      <c r="B3378" s="240">
        <v>10355508</v>
      </c>
      <c r="C3378" s="240" t="s">
        <v>31</v>
      </c>
      <c r="D3378" s="240" t="s">
        <v>32</v>
      </c>
      <c r="E3378" s="240" t="s">
        <v>7792</v>
      </c>
      <c r="F3378" s="240">
        <v>412863</v>
      </c>
      <c r="G3378" s="240" t="s">
        <v>679</v>
      </c>
      <c r="H3378" s="240" t="s">
        <v>680</v>
      </c>
      <c r="I3378" s="240">
        <v>14460</v>
      </c>
      <c r="J3378" s="240" t="s">
        <v>1143</v>
      </c>
      <c r="K3378" s="240" t="s">
        <v>1144</v>
      </c>
      <c r="L3378" s="240" t="s">
        <v>39</v>
      </c>
      <c r="M3378" s="240" t="s">
        <v>7763</v>
      </c>
      <c r="N3378" s="192" t="s">
        <v>7948</v>
      </c>
      <c r="Q3378" s="240" t="s">
        <v>8117</v>
      </c>
      <c r="R3378" s="331">
        <v>8839</v>
      </c>
      <c r="S3378" s="240" t="s">
        <v>7793</v>
      </c>
      <c r="T3378" s="240" t="s">
        <v>7794</v>
      </c>
      <c r="U3378" s="240" t="s">
        <v>42</v>
      </c>
      <c r="V3378" s="240">
        <v>100010001376</v>
      </c>
      <c r="AJ3378" s="198" t="str">
        <f t="shared" si="59"/>
        <v>-</v>
      </c>
      <c r="AK3378" s="230">
        <v>2018</v>
      </c>
      <c r="AL3378" s="552" t="s">
        <v>6795</v>
      </c>
    </row>
    <row r="3379" spans="2:38" x14ac:dyDescent="0.2">
      <c r="B3379" s="240">
        <v>10320705</v>
      </c>
      <c r="C3379" s="240" t="s">
        <v>31</v>
      </c>
      <c r="D3379" s="240" t="s">
        <v>32</v>
      </c>
      <c r="E3379" s="240" t="s">
        <v>7795</v>
      </c>
      <c r="F3379" s="240">
        <v>601539</v>
      </c>
      <c r="G3379" s="240" t="s">
        <v>7019</v>
      </c>
      <c r="H3379" s="240" t="s">
        <v>35</v>
      </c>
      <c r="I3379" s="240">
        <v>21300</v>
      </c>
      <c r="J3379" s="240" t="s">
        <v>290</v>
      </c>
      <c r="K3379" s="240" t="s">
        <v>413</v>
      </c>
      <c r="L3379" s="240" t="s">
        <v>39</v>
      </c>
      <c r="M3379" s="240" t="s">
        <v>7796</v>
      </c>
      <c r="N3379" s="192" t="s">
        <v>7951</v>
      </c>
      <c r="Q3379" s="240" t="s">
        <v>8125</v>
      </c>
      <c r="R3379" s="331">
        <v>8840</v>
      </c>
      <c r="S3379" s="240" t="s">
        <v>7793</v>
      </c>
      <c r="T3379" s="240" t="s">
        <v>7794</v>
      </c>
      <c r="U3379" s="240" t="s">
        <v>42</v>
      </c>
      <c r="V3379" s="240">
        <v>100010001376</v>
      </c>
      <c r="AJ3379" s="198" t="str">
        <f t="shared" si="59"/>
        <v>-</v>
      </c>
      <c r="AK3379" s="230">
        <v>2018</v>
      </c>
      <c r="AL3379" s="552" t="s">
        <v>6795</v>
      </c>
    </row>
    <row r="3380" spans="2:38" x14ac:dyDescent="0.2">
      <c r="B3380" s="240">
        <v>10347242</v>
      </c>
      <c r="C3380" s="240" t="s">
        <v>31</v>
      </c>
      <c r="D3380" s="240" t="s">
        <v>32</v>
      </c>
      <c r="E3380" s="240" t="s">
        <v>7795</v>
      </c>
      <c r="F3380" s="240">
        <v>601539</v>
      </c>
      <c r="G3380" s="240" t="s">
        <v>7019</v>
      </c>
      <c r="H3380" s="240" t="s">
        <v>35</v>
      </c>
      <c r="I3380" s="240">
        <v>27150</v>
      </c>
      <c r="J3380" s="240" t="s">
        <v>4125</v>
      </c>
      <c r="K3380" s="240" t="s">
        <v>1355</v>
      </c>
      <c r="L3380" s="240" t="s">
        <v>39</v>
      </c>
      <c r="M3380" s="240" t="s">
        <v>7796</v>
      </c>
      <c r="N3380" s="192" t="s">
        <v>7940</v>
      </c>
      <c r="Q3380" s="240" t="s">
        <v>8188</v>
      </c>
      <c r="R3380" s="331">
        <v>8841</v>
      </c>
      <c r="S3380" s="240" t="s">
        <v>7793</v>
      </c>
      <c r="T3380" s="240" t="s">
        <v>7794</v>
      </c>
      <c r="U3380" s="240" t="s">
        <v>42</v>
      </c>
      <c r="V3380" s="240">
        <v>100010001376</v>
      </c>
      <c r="AJ3380" s="198" t="str">
        <f t="shared" si="59"/>
        <v>-</v>
      </c>
      <c r="AK3380" s="230">
        <v>2018</v>
      </c>
      <c r="AL3380" s="552" t="s">
        <v>6795</v>
      </c>
    </row>
    <row r="3381" spans="2:38" x14ac:dyDescent="0.2">
      <c r="B3381" s="240">
        <v>10320702</v>
      </c>
      <c r="C3381" s="240" t="s">
        <v>31</v>
      </c>
      <c r="D3381" s="240" t="s">
        <v>32</v>
      </c>
      <c r="E3381" s="240" t="s">
        <v>7797</v>
      </c>
      <c r="F3381" s="240">
        <v>601539</v>
      </c>
      <c r="G3381" s="240" t="s">
        <v>7019</v>
      </c>
      <c r="H3381" s="240" t="s">
        <v>35</v>
      </c>
      <c r="I3381" s="240">
        <v>2500</v>
      </c>
      <c r="J3381" s="240" t="s">
        <v>207</v>
      </c>
      <c r="K3381" s="240" t="s">
        <v>3422</v>
      </c>
      <c r="L3381" s="240" t="s">
        <v>39</v>
      </c>
      <c r="M3381" s="240" t="s">
        <v>7796</v>
      </c>
      <c r="N3381" s="192" t="s">
        <v>7952</v>
      </c>
      <c r="Q3381" s="240" t="s">
        <v>8468</v>
      </c>
      <c r="R3381" s="331">
        <v>8842</v>
      </c>
      <c r="S3381" s="240" t="s">
        <v>7793</v>
      </c>
      <c r="T3381" s="240" t="s">
        <v>7794</v>
      </c>
      <c r="U3381" s="240" t="s">
        <v>42</v>
      </c>
      <c r="V3381" s="240">
        <v>100010001376</v>
      </c>
      <c r="AJ3381" s="198" t="str">
        <f t="shared" si="59"/>
        <v>-</v>
      </c>
      <c r="AK3381" s="230">
        <v>2018</v>
      </c>
      <c r="AL3381" s="552" t="s">
        <v>6795</v>
      </c>
    </row>
    <row r="3382" spans="2:38" x14ac:dyDescent="0.2">
      <c r="B3382" s="240">
        <v>10356848</v>
      </c>
      <c r="C3382" s="240" t="s">
        <v>31</v>
      </c>
      <c r="D3382" s="240" t="s">
        <v>32</v>
      </c>
      <c r="E3382" s="240" t="s">
        <v>7797</v>
      </c>
      <c r="F3382" s="240">
        <v>601539</v>
      </c>
      <c r="G3382" s="240" t="s">
        <v>7019</v>
      </c>
      <c r="H3382" s="240" t="s">
        <v>35</v>
      </c>
      <c r="I3382" s="240">
        <v>5870</v>
      </c>
      <c r="J3382" s="240" t="s">
        <v>7798</v>
      </c>
      <c r="K3382" s="240" t="s">
        <v>1412</v>
      </c>
      <c r="L3382" s="240" t="s">
        <v>39</v>
      </c>
      <c r="M3382" s="240" t="s">
        <v>7796</v>
      </c>
      <c r="N3382" s="192" t="s">
        <v>7896</v>
      </c>
      <c r="Q3382" s="240" t="s">
        <v>9470</v>
      </c>
      <c r="R3382" s="331">
        <v>8843</v>
      </c>
      <c r="S3382" s="240" t="s">
        <v>7793</v>
      </c>
      <c r="T3382" s="240" t="s">
        <v>7794</v>
      </c>
      <c r="U3382" s="240" t="s">
        <v>42</v>
      </c>
      <c r="V3382" s="240">
        <v>100010001376</v>
      </c>
      <c r="AJ3382" s="198" t="str">
        <f t="shared" si="59"/>
        <v>-</v>
      </c>
      <c r="AK3382" s="230">
        <v>2018</v>
      </c>
      <c r="AL3382" s="552" t="s">
        <v>6795</v>
      </c>
    </row>
    <row r="3383" spans="2:38" x14ac:dyDescent="0.2">
      <c r="B3383" s="240">
        <v>10348524</v>
      </c>
      <c r="C3383" s="240" t="s">
        <v>31</v>
      </c>
      <c r="D3383" s="240" t="s">
        <v>32</v>
      </c>
      <c r="E3383" s="240" t="s">
        <v>7797</v>
      </c>
      <c r="F3383" s="240">
        <v>601539</v>
      </c>
      <c r="G3383" s="240" t="s">
        <v>7019</v>
      </c>
      <c r="H3383" s="240" t="s">
        <v>35</v>
      </c>
      <c r="I3383" s="240">
        <v>10750</v>
      </c>
      <c r="J3383" s="240" t="s">
        <v>474</v>
      </c>
      <c r="K3383" s="240" t="s">
        <v>7799</v>
      </c>
      <c r="L3383" s="240" t="s">
        <v>39</v>
      </c>
      <c r="M3383" s="240" t="s">
        <v>7796</v>
      </c>
      <c r="N3383" s="192" t="s">
        <v>7940</v>
      </c>
      <c r="Q3383" s="240" t="s">
        <v>9461</v>
      </c>
      <c r="R3383" s="331">
        <v>8844</v>
      </c>
      <c r="S3383" s="240" t="s">
        <v>7793</v>
      </c>
      <c r="T3383" s="240" t="s">
        <v>7794</v>
      </c>
      <c r="U3383" s="240" t="s">
        <v>42</v>
      </c>
      <c r="V3383" s="240">
        <v>100010001376</v>
      </c>
      <c r="AJ3383" s="198" t="str">
        <f t="shared" si="59"/>
        <v>-</v>
      </c>
      <c r="AK3383" s="230">
        <v>2018</v>
      </c>
      <c r="AL3383" s="552" t="s">
        <v>6795</v>
      </c>
    </row>
    <row r="3384" spans="2:38" x14ac:dyDescent="0.2">
      <c r="B3384" s="240">
        <v>10347237</v>
      </c>
      <c r="C3384" s="240" t="s">
        <v>31</v>
      </c>
      <c r="D3384" s="240" t="s">
        <v>32</v>
      </c>
      <c r="E3384" s="240" t="s">
        <v>7797</v>
      </c>
      <c r="F3384" s="240">
        <v>601539</v>
      </c>
      <c r="G3384" s="240" t="s">
        <v>7019</v>
      </c>
      <c r="H3384" s="240" t="s">
        <v>35</v>
      </c>
      <c r="I3384" s="240">
        <v>110850</v>
      </c>
      <c r="J3384" s="240" t="s">
        <v>474</v>
      </c>
      <c r="K3384" s="240" t="s">
        <v>7800</v>
      </c>
      <c r="L3384" s="240" t="s">
        <v>39</v>
      </c>
      <c r="M3384" s="240" t="s">
        <v>7796</v>
      </c>
      <c r="N3384" s="192" t="s">
        <v>7940</v>
      </c>
      <c r="Q3384" s="240" t="s">
        <v>9460</v>
      </c>
      <c r="R3384" s="331">
        <v>8845</v>
      </c>
      <c r="S3384" s="240" t="s">
        <v>7793</v>
      </c>
      <c r="T3384" s="240" t="s">
        <v>7794</v>
      </c>
      <c r="U3384" s="240" t="s">
        <v>42</v>
      </c>
      <c r="V3384" s="240">
        <v>100010001376</v>
      </c>
      <c r="AJ3384" s="198" t="str">
        <f t="shared" si="59"/>
        <v>-</v>
      </c>
      <c r="AK3384" s="230">
        <v>2018</v>
      </c>
      <c r="AL3384" s="552" t="s">
        <v>6795</v>
      </c>
    </row>
    <row r="3385" spans="2:38" x14ac:dyDescent="0.2">
      <c r="B3385" s="240">
        <v>10352085</v>
      </c>
      <c r="C3385" s="240" t="s">
        <v>31</v>
      </c>
      <c r="D3385" s="240" t="s">
        <v>32</v>
      </c>
      <c r="E3385" s="240" t="s">
        <v>7797</v>
      </c>
      <c r="F3385" s="240">
        <v>601539</v>
      </c>
      <c r="G3385" s="240" t="s">
        <v>7019</v>
      </c>
      <c r="H3385" s="240" t="s">
        <v>35</v>
      </c>
      <c r="I3385" s="240">
        <v>111000</v>
      </c>
      <c r="J3385" s="240" t="s">
        <v>474</v>
      </c>
      <c r="K3385" s="240" t="s">
        <v>7801</v>
      </c>
      <c r="L3385" s="240" t="s">
        <v>39</v>
      </c>
      <c r="M3385" s="240" t="s">
        <v>7796</v>
      </c>
      <c r="N3385" s="192" t="s">
        <v>7068</v>
      </c>
      <c r="Q3385" s="240" t="s">
        <v>9463</v>
      </c>
      <c r="R3385" s="331">
        <v>8846</v>
      </c>
      <c r="S3385" s="240" t="s">
        <v>7793</v>
      </c>
      <c r="T3385" s="240" t="s">
        <v>7794</v>
      </c>
      <c r="U3385" s="240" t="s">
        <v>42</v>
      </c>
      <c r="V3385" s="240">
        <v>100010001376</v>
      </c>
      <c r="AJ3385" s="198" t="str">
        <f t="shared" si="59"/>
        <v>-</v>
      </c>
      <c r="AK3385" s="230">
        <v>2018</v>
      </c>
      <c r="AL3385" s="552" t="s">
        <v>6795</v>
      </c>
    </row>
    <row r="3386" spans="2:38" x14ac:dyDescent="0.2">
      <c r="B3386" s="240">
        <v>10354898</v>
      </c>
      <c r="C3386" s="240" t="s">
        <v>31</v>
      </c>
      <c r="D3386" s="240" t="s">
        <v>32</v>
      </c>
      <c r="E3386" s="240" t="s">
        <v>7802</v>
      </c>
      <c r="F3386" s="240">
        <v>600220</v>
      </c>
      <c r="G3386" s="240" t="s">
        <v>478</v>
      </c>
      <c r="H3386" s="240" t="s">
        <v>35</v>
      </c>
      <c r="I3386" s="240">
        <v>11901</v>
      </c>
      <c r="J3386" s="240" t="s">
        <v>474</v>
      </c>
      <c r="K3386" s="240" t="s">
        <v>357</v>
      </c>
      <c r="L3386" s="240" t="s">
        <v>39</v>
      </c>
      <c r="M3386" s="240" t="s">
        <v>7796</v>
      </c>
      <c r="N3386" s="192" t="s">
        <v>7918</v>
      </c>
      <c r="Q3386" s="240" t="s">
        <v>9466</v>
      </c>
      <c r="R3386" s="331">
        <v>8847</v>
      </c>
      <c r="S3386" s="240" t="s">
        <v>7793</v>
      </c>
      <c r="T3386" s="240" t="s">
        <v>7794</v>
      </c>
      <c r="U3386" s="240" t="s">
        <v>42</v>
      </c>
      <c r="V3386" s="240">
        <v>100010001376</v>
      </c>
      <c r="AJ3386" s="198" t="str">
        <f t="shared" si="59"/>
        <v>-</v>
      </c>
      <c r="AK3386" s="230">
        <v>2018</v>
      </c>
      <c r="AL3386" s="552" t="s">
        <v>6795</v>
      </c>
    </row>
    <row r="3387" spans="2:38" x14ac:dyDescent="0.2">
      <c r="B3387" s="240">
        <v>10355502</v>
      </c>
      <c r="C3387" s="240" t="s">
        <v>31</v>
      </c>
      <c r="D3387" s="240" t="s">
        <v>32</v>
      </c>
      <c r="E3387" s="240" t="s">
        <v>7802</v>
      </c>
      <c r="F3387" s="240">
        <v>600220</v>
      </c>
      <c r="G3387" s="240" t="s">
        <v>478</v>
      </c>
      <c r="H3387" s="240" t="s">
        <v>35</v>
      </c>
      <c r="I3387" s="240">
        <v>12101</v>
      </c>
      <c r="J3387" s="240" t="s">
        <v>474</v>
      </c>
      <c r="K3387" s="240" t="s">
        <v>7803</v>
      </c>
      <c r="L3387" s="240" t="s">
        <v>39</v>
      </c>
      <c r="M3387" s="240" t="s">
        <v>7796</v>
      </c>
      <c r="N3387" s="192" t="s">
        <v>7940</v>
      </c>
      <c r="Q3387" s="240" t="s">
        <v>9468</v>
      </c>
      <c r="R3387" s="331">
        <v>8848</v>
      </c>
      <c r="S3387" s="240" t="s">
        <v>7793</v>
      </c>
      <c r="T3387" s="240" t="s">
        <v>7794</v>
      </c>
      <c r="U3387" s="240" t="s">
        <v>42</v>
      </c>
      <c r="V3387" s="240">
        <v>100010001376</v>
      </c>
      <c r="AJ3387" s="198" t="str">
        <f t="shared" si="59"/>
        <v>-</v>
      </c>
      <c r="AK3387" s="230">
        <v>2018</v>
      </c>
      <c r="AL3387" s="552" t="s">
        <v>6795</v>
      </c>
    </row>
    <row r="3388" spans="2:38" ht="32" x14ac:dyDescent="0.2">
      <c r="B3388" s="253" t="s">
        <v>7804</v>
      </c>
      <c r="C3388" s="240" t="s">
        <v>31</v>
      </c>
      <c r="D3388" s="240" t="s">
        <v>32</v>
      </c>
      <c r="E3388" s="240" t="s">
        <v>7805</v>
      </c>
      <c r="F3388" s="240">
        <v>400998</v>
      </c>
      <c r="G3388" s="240" t="s">
        <v>7806</v>
      </c>
      <c r="H3388" s="240" t="s">
        <v>2398</v>
      </c>
      <c r="I3388" s="240">
        <v>10500</v>
      </c>
      <c r="J3388" s="240" t="s">
        <v>1143</v>
      </c>
      <c r="K3388" s="240" t="s">
        <v>1144</v>
      </c>
      <c r="L3388" s="240" t="s">
        <v>39</v>
      </c>
      <c r="M3388" s="240" t="s">
        <v>7796</v>
      </c>
      <c r="N3388" s="192" t="s">
        <v>7918</v>
      </c>
      <c r="Q3388" s="240" t="s">
        <v>8110</v>
      </c>
      <c r="R3388" s="331">
        <v>8849</v>
      </c>
      <c r="S3388" s="240" t="s">
        <v>7793</v>
      </c>
      <c r="T3388" s="240" t="s">
        <v>7794</v>
      </c>
      <c r="U3388" s="240" t="s">
        <v>42</v>
      </c>
      <c r="V3388" s="240">
        <v>100010001376</v>
      </c>
      <c r="AJ3388" s="198" t="str">
        <f t="shared" si="59"/>
        <v>-</v>
      </c>
      <c r="AK3388" s="230">
        <v>2018</v>
      </c>
      <c r="AL3388" s="552" t="s">
        <v>6795</v>
      </c>
    </row>
    <row r="3389" spans="2:38" x14ac:dyDescent="0.2">
      <c r="B3389" s="240">
        <v>10346566</v>
      </c>
      <c r="C3389" s="240" t="s">
        <v>31</v>
      </c>
      <c r="D3389" s="240" t="s">
        <v>32</v>
      </c>
      <c r="E3389" s="240" t="s">
        <v>7805</v>
      </c>
      <c r="F3389" s="240">
        <v>400998</v>
      </c>
      <c r="G3389" s="240" t="s">
        <v>7806</v>
      </c>
      <c r="H3389" s="240" t="s">
        <v>2398</v>
      </c>
      <c r="I3389" s="240">
        <v>24600</v>
      </c>
      <c r="J3389" s="240" t="s">
        <v>1143</v>
      </c>
      <c r="K3389" s="240" t="s">
        <v>1144</v>
      </c>
      <c r="L3389" s="240" t="s">
        <v>39</v>
      </c>
      <c r="M3389" s="240" t="s">
        <v>7796</v>
      </c>
      <c r="N3389" s="192" t="s">
        <v>7948</v>
      </c>
      <c r="Q3389" s="240" t="s">
        <v>8118</v>
      </c>
      <c r="R3389" s="331">
        <v>8850</v>
      </c>
      <c r="S3389" s="240" t="s">
        <v>7793</v>
      </c>
      <c r="T3389" s="240" t="s">
        <v>7794</v>
      </c>
      <c r="U3389" s="240" t="s">
        <v>42</v>
      </c>
      <c r="V3389" s="240">
        <v>100010001376</v>
      </c>
      <c r="AJ3389" s="198" t="str">
        <f t="shared" si="59"/>
        <v>-</v>
      </c>
      <c r="AK3389" s="230">
        <v>2018</v>
      </c>
      <c r="AL3389" s="552" t="s">
        <v>6795</v>
      </c>
    </row>
    <row r="3390" spans="2:38" x14ac:dyDescent="0.2">
      <c r="B3390" s="240">
        <v>10346519</v>
      </c>
      <c r="C3390" s="240" t="s">
        <v>31</v>
      </c>
      <c r="D3390" s="240" t="s">
        <v>32</v>
      </c>
      <c r="E3390" s="240" t="s">
        <v>7683</v>
      </c>
      <c r="F3390" s="240">
        <v>417791</v>
      </c>
      <c r="G3390" s="240" t="s">
        <v>7684</v>
      </c>
      <c r="H3390" s="240" t="s">
        <v>556</v>
      </c>
      <c r="I3390" s="240">
        <v>43300</v>
      </c>
      <c r="J3390" s="240" t="s">
        <v>4302</v>
      </c>
      <c r="K3390" s="240" t="s">
        <v>950</v>
      </c>
      <c r="L3390" s="240" t="s">
        <v>39</v>
      </c>
      <c r="M3390" s="240" t="s">
        <v>7796</v>
      </c>
      <c r="N3390" s="192" t="s">
        <v>7897</v>
      </c>
      <c r="Q3390" s="240" t="s">
        <v>8347</v>
      </c>
      <c r="R3390" s="331">
        <v>8851</v>
      </c>
      <c r="S3390" s="240" t="s">
        <v>7793</v>
      </c>
      <c r="T3390" s="240" t="s">
        <v>7794</v>
      </c>
      <c r="U3390" s="240" t="s">
        <v>42</v>
      </c>
      <c r="V3390" s="240">
        <v>100010001376</v>
      </c>
      <c r="AJ3390" s="198" t="str">
        <f t="shared" si="59"/>
        <v>-</v>
      </c>
      <c r="AK3390" s="230">
        <v>2018</v>
      </c>
      <c r="AL3390" s="552" t="s">
        <v>6795</v>
      </c>
    </row>
    <row r="3391" spans="2:38" x14ac:dyDescent="0.2">
      <c r="B3391" s="240">
        <v>10346424</v>
      </c>
      <c r="C3391" s="240" t="s">
        <v>31</v>
      </c>
      <c r="D3391" s="240" t="s">
        <v>32</v>
      </c>
      <c r="E3391" s="240" t="s">
        <v>7683</v>
      </c>
      <c r="F3391" s="240">
        <v>417791</v>
      </c>
      <c r="G3391" s="240" t="s">
        <v>7684</v>
      </c>
      <c r="H3391" s="240" t="s">
        <v>556</v>
      </c>
      <c r="I3391" s="240">
        <v>85400</v>
      </c>
      <c r="J3391" s="240" t="s">
        <v>486</v>
      </c>
      <c r="K3391" s="240" t="s">
        <v>553</v>
      </c>
      <c r="L3391" s="240" t="s">
        <v>39</v>
      </c>
      <c r="M3391" s="240" t="s">
        <v>7796</v>
      </c>
      <c r="N3391" s="192" t="s">
        <v>7927</v>
      </c>
      <c r="Q3391" s="240" t="s">
        <v>8179</v>
      </c>
      <c r="R3391" s="331">
        <v>8852</v>
      </c>
      <c r="S3391" s="240" t="s">
        <v>7793</v>
      </c>
      <c r="T3391" s="240" t="s">
        <v>7794</v>
      </c>
      <c r="U3391" s="240" t="s">
        <v>42</v>
      </c>
      <c r="V3391" s="240">
        <v>100010001376</v>
      </c>
      <c r="AJ3391" s="198" t="str">
        <f t="shared" si="59"/>
        <v>-</v>
      </c>
      <c r="AK3391" s="230">
        <v>2018</v>
      </c>
      <c r="AL3391" s="552" t="s">
        <v>6795</v>
      </c>
    </row>
    <row r="3392" spans="2:38" x14ac:dyDescent="0.2">
      <c r="B3392" s="240">
        <v>10346427</v>
      </c>
      <c r="C3392" s="240" t="s">
        <v>31</v>
      </c>
      <c r="D3392" s="240" t="s">
        <v>32</v>
      </c>
      <c r="E3392" s="240" t="s">
        <v>7683</v>
      </c>
      <c r="F3392" s="240">
        <v>417791</v>
      </c>
      <c r="G3392" s="240" t="s">
        <v>7684</v>
      </c>
      <c r="H3392" s="240" t="s">
        <v>556</v>
      </c>
      <c r="I3392" s="240">
        <v>95000</v>
      </c>
      <c r="J3392" s="240" t="s">
        <v>367</v>
      </c>
      <c r="K3392" s="240" t="s">
        <v>375</v>
      </c>
      <c r="L3392" s="240" t="s">
        <v>39</v>
      </c>
      <c r="M3392" s="240" t="s">
        <v>7796</v>
      </c>
      <c r="N3392" s="192" t="s">
        <v>7928</v>
      </c>
      <c r="Q3392" s="240" t="s">
        <v>8276</v>
      </c>
      <c r="R3392" s="331">
        <v>8853</v>
      </c>
      <c r="S3392" s="240" t="s">
        <v>7793</v>
      </c>
      <c r="T3392" s="240" t="s">
        <v>7794</v>
      </c>
      <c r="U3392" s="240" t="s">
        <v>42</v>
      </c>
      <c r="V3392" s="240">
        <v>100010001376</v>
      </c>
      <c r="AJ3392" s="198" t="str">
        <f t="shared" si="59"/>
        <v>-</v>
      </c>
      <c r="AK3392" s="230">
        <v>2018</v>
      </c>
      <c r="AL3392" s="552" t="s">
        <v>6795</v>
      </c>
    </row>
    <row r="3393" spans="2:38" x14ac:dyDescent="0.2">
      <c r="B3393" s="240">
        <v>10343488</v>
      </c>
      <c r="C3393" s="240" t="s">
        <v>31</v>
      </c>
      <c r="D3393" s="240" t="s">
        <v>32</v>
      </c>
      <c r="E3393" s="240" t="s">
        <v>7669</v>
      </c>
      <c r="F3393" s="240">
        <v>403176</v>
      </c>
      <c r="G3393" s="240" t="s">
        <v>7670</v>
      </c>
      <c r="H3393" s="240" t="s">
        <v>2398</v>
      </c>
      <c r="I3393" s="240">
        <v>11100</v>
      </c>
      <c r="J3393" s="240" t="s">
        <v>290</v>
      </c>
      <c r="K3393" s="240" t="s">
        <v>413</v>
      </c>
      <c r="L3393" s="240" t="s">
        <v>39</v>
      </c>
      <c r="M3393" s="240" t="s">
        <v>7807</v>
      </c>
      <c r="N3393" s="192" t="s">
        <v>7949</v>
      </c>
      <c r="Q3393" s="240" t="s">
        <v>8479</v>
      </c>
      <c r="R3393" s="331">
        <v>8854</v>
      </c>
      <c r="S3393" s="240" t="s">
        <v>7793</v>
      </c>
      <c r="T3393" s="240" t="s">
        <v>7794</v>
      </c>
      <c r="U3393" s="240" t="s">
        <v>42</v>
      </c>
      <c r="V3393" s="240">
        <v>100010001376</v>
      </c>
      <c r="AJ3393" s="198" t="str">
        <f t="shared" si="59"/>
        <v>-</v>
      </c>
      <c r="AK3393" s="230">
        <v>2018</v>
      </c>
      <c r="AL3393" s="552" t="s">
        <v>6795</v>
      </c>
    </row>
    <row r="3394" spans="2:38" x14ac:dyDescent="0.2">
      <c r="B3394" s="240">
        <v>10344354</v>
      </c>
      <c r="C3394" s="240" t="s">
        <v>31</v>
      </c>
      <c r="D3394" s="240" t="s">
        <v>32</v>
      </c>
      <c r="E3394" s="240" t="s">
        <v>7775</v>
      </c>
      <c r="F3394" s="240">
        <v>405000</v>
      </c>
      <c r="G3394" s="240" t="s">
        <v>1083</v>
      </c>
      <c r="H3394" s="240" t="s">
        <v>439</v>
      </c>
      <c r="I3394" s="240">
        <v>10600</v>
      </c>
      <c r="J3394" s="240" t="s">
        <v>207</v>
      </c>
      <c r="K3394" s="240" t="s">
        <v>3422</v>
      </c>
      <c r="L3394" s="240" t="s">
        <v>39</v>
      </c>
      <c r="M3394" s="240" t="s">
        <v>7807</v>
      </c>
      <c r="N3394" s="192" t="s">
        <v>7894</v>
      </c>
      <c r="Q3394" s="240" t="s">
        <v>8398</v>
      </c>
      <c r="R3394" s="331">
        <v>8855</v>
      </c>
      <c r="S3394" s="240" t="s">
        <v>7793</v>
      </c>
      <c r="T3394" s="240" t="s">
        <v>7794</v>
      </c>
      <c r="U3394" s="240" t="s">
        <v>42</v>
      </c>
      <c r="V3394" s="240">
        <v>100010001376</v>
      </c>
      <c r="AJ3394" s="198" t="str">
        <f t="shared" si="59"/>
        <v>-</v>
      </c>
      <c r="AK3394" s="230">
        <v>2018</v>
      </c>
      <c r="AL3394" s="552" t="s">
        <v>6795</v>
      </c>
    </row>
    <row r="3395" spans="2:38" ht="32" x14ac:dyDescent="0.2">
      <c r="B3395" s="253" t="s">
        <v>7808</v>
      </c>
      <c r="C3395" s="240" t="s">
        <v>31</v>
      </c>
      <c r="D3395" s="240" t="s">
        <v>32</v>
      </c>
      <c r="E3395" s="240" t="s">
        <v>7775</v>
      </c>
      <c r="F3395" s="240">
        <v>405000</v>
      </c>
      <c r="G3395" s="240" t="s">
        <v>1083</v>
      </c>
      <c r="H3395" s="240" t="s">
        <v>439</v>
      </c>
      <c r="I3395" s="240">
        <v>20301</v>
      </c>
      <c r="J3395" s="240" t="s">
        <v>474</v>
      </c>
      <c r="K3395" s="240" t="s">
        <v>699</v>
      </c>
      <c r="L3395" s="240" t="s">
        <v>39</v>
      </c>
      <c r="M3395" s="240" t="s">
        <v>7807</v>
      </c>
      <c r="N3395" s="192" t="s">
        <v>7895</v>
      </c>
      <c r="Q3395" s="240" t="s">
        <v>8223</v>
      </c>
      <c r="R3395" s="331">
        <v>8856</v>
      </c>
      <c r="S3395" s="240" t="s">
        <v>7793</v>
      </c>
      <c r="T3395" s="240" t="s">
        <v>7794</v>
      </c>
      <c r="U3395" s="240" t="s">
        <v>42</v>
      </c>
      <c r="V3395" s="240">
        <v>100010001376</v>
      </c>
      <c r="AJ3395" s="198" t="str">
        <f t="shared" si="59"/>
        <v>-</v>
      </c>
      <c r="AK3395" s="230">
        <v>2018</v>
      </c>
      <c r="AL3395" s="552" t="s">
        <v>6795</v>
      </c>
    </row>
    <row r="3396" spans="2:38" x14ac:dyDescent="0.2">
      <c r="B3396" s="240">
        <v>10344357</v>
      </c>
      <c r="C3396" s="240" t="s">
        <v>31</v>
      </c>
      <c r="D3396" s="240" t="s">
        <v>32</v>
      </c>
      <c r="E3396" s="240" t="s">
        <v>7775</v>
      </c>
      <c r="F3396" s="240">
        <v>405000</v>
      </c>
      <c r="G3396" s="240" t="s">
        <v>1083</v>
      </c>
      <c r="H3396" s="240" t="s">
        <v>439</v>
      </c>
      <c r="I3396" s="240">
        <v>31100</v>
      </c>
      <c r="J3396" s="240" t="s">
        <v>290</v>
      </c>
      <c r="K3396" s="240" t="s">
        <v>413</v>
      </c>
      <c r="L3396" s="240" t="s">
        <v>39</v>
      </c>
      <c r="M3396" s="240" t="s">
        <v>7807</v>
      </c>
      <c r="N3396" s="192" t="s">
        <v>7896</v>
      </c>
      <c r="Q3396" s="240" t="s">
        <v>8165</v>
      </c>
      <c r="R3396" s="331">
        <v>8857</v>
      </c>
      <c r="S3396" s="240" t="s">
        <v>7793</v>
      </c>
      <c r="T3396" s="240" t="s">
        <v>7794</v>
      </c>
      <c r="U3396" s="240" t="s">
        <v>42</v>
      </c>
      <c r="V3396" s="240">
        <v>100010001376</v>
      </c>
      <c r="AJ3396" s="198" t="str">
        <f t="shared" si="59"/>
        <v>-</v>
      </c>
      <c r="AK3396" s="230">
        <v>2018</v>
      </c>
      <c r="AL3396" s="552" t="s">
        <v>6795</v>
      </c>
    </row>
    <row r="3397" spans="2:38" x14ac:dyDescent="0.2">
      <c r="B3397" s="240">
        <v>10344367</v>
      </c>
      <c r="C3397" s="240" t="s">
        <v>31</v>
      </c>
      <c r="D3397" s="240" t="s">
        <v>32</v>
      </c>
      <c r="E3397" s="240" t="s">
        <v>7775</v>
      </c>
      <c r="F3397" s="240">
        <v>405000</v>
      </c>
      <c r="G3397" s="240" t="s">
        <v>1083</v>
      </c>
      <c r="H3397" s="240" t="s">
        <v>439</v>
      </c>
      <c r="I3397" s="240">
        <v>33000</v>
      </c>
      <c r="J3397" s="240" t="s">
        <v>1143</v>
      </c>
      <c r="K3397" s="240" t="s">
        <v>1144</v>
      </c>
      <c r="L3397" s="240" t="s">
        <v>39</v>
      </c>
      <c r="M3397" s="240" t="s">
        <v>7807</v>
      </c>
      <c r="N3397" s="192" t="s">
        <v>7897</v>
      </c>
      <c r="Q3397" s="240" t="s">
        <v>8105</v>
      </c>
      <c r="R3397" s="331">
        <v>8858</v>
      </c>
      <c r="S3397" s="240" t="s">
        <v>7793</v>
      </c>
      <c r="T3397" s="240" t="s">
        <v>7794</v>
      </c>
      <c r="U3397" s="240" t="s">
        <v>42</v>
      </c>
      <c r="V3397" s="240">
        <v>100010001376</v>
      </c>
      <c r="AJ3397" s="198" t="str">
        <f t="shared" si="59"/>
        <v>-</v>
      </c>
      <c r="AK3397" s="230">
        <v>2018</v>
      </c>
      <c r="AL3397" s="552" t="s">
        <v>6795</v>
      </c>
    </row>
    <row r="3398" spans="2:38" x14ac:dyDescent="0.2">
      <c r="B3398" s="240">
        <v>10344345</v>
      </c>
      <c r="C3398" s="240" t="s">
        <v>31</v>
      </c>
      <c r="D3398" s="240" t="s">
        <v>32</v>
      </c>
      <c r="E3398" s="240" t="s">
        <v>7775</v>
      </c>
      <c r="F3398" s="240">
        <v>405000</v>
      </c>
      <c r="G3398" s="240" t="s">
        <v>1083</v>
      </c>
      <c r="H3398" s="240" t="s">
        <v>439</v>
      </c>
      <c r="I3398" s="240">
        <v>33200</v>
      </c>
      <c r="J3398" s="240" t="s">
        <v>356</v>
      </c>
      <c r="K3398" s="240" t="s">
        <v>357</v>
      </c>
      <c r="L3398" s="240" t="s">
        <v>39</v>
      </c>
      <c r="M3398" s="240" t="s">
        <v>7807</v>
      </c>
      <c r="N3398" s="192" t="s">
        <v>7895</v>
      </c>
      <c r="Q3398" s="240" t="s">
        <v>8213</v>
      </c>
      <c r="R3398" s="331">
        <v>8859</v>
      </c>
      <c r="S3398" s="240" t="s">
        <v>7793</v>
      </c>
      <c r="T3398" s="240" t="s">
        <v>7794</v>
      </c>
      <c r="U3398" s="240" t="s">
        <v>42</v>
      </c>
      <c r="V3398" s="240">
        <v>100010001376</v>
      </c>
      <c r="AJ3398" s="198" t="str">
        <f t="shared" si="59"/>
        <v>-</v>
      </c>
      <c r="AK3398" s="230">
        <v>2018</v>
      </c>
      <c r="AL3398" s="552" t="s">
        <v>6795</v>
      </c>
    </row>
    <row r="3399" spans="2:38" x14ac:dyDescent="0.2">
      <c r="B3399" s="240">
        <v>10344375</v>
      </c>
      <c r="C3399" s="240" t="s">
        <v>31</v>
      </c>
      <c r="D3399" s="240" t="s">
        <v>32</v>
      </c>
      <c r="E3399" s="240" t="s">
        <v>7775</v>
      </c>
      <c r="F3399" s="240">
        <v>405000</v>
      </c>
      <c r="G3399" s="240" t="s">
        <v>1083</v>
      </c>
      <c r="H3399" s="240" t="s">
        <v>439</v>
      </c>
      <c r="I3399" s="240">
        <v>43100</v>
      </c>
      <c r="J3399" s="240" t="s">
        <v>4302</v>
      </c>
      <c r="K3399" s="240" t="s">
        <v>950</v>
      </c>
      <c r="L3399" s="240" t="s">
        <v>39</v>
      </c>
      <c r="M3399" s="240" t="s">
        <v>7807</v>
      </c>
      <c r="N3399" s="192" t="s">
        <v>7896</v>
      </c>
      <c r="Q3399" s="240" t="s">
        <v>8343</v>
      </c>
      <c r="R3399" s="331">
        <v>8860</v>
      </c>
      <c r="S3399" s="240" t="s">
        <v>7793</v>
      </c>
      <c r="T3399" s="240" t="s">
        <v>7794</v>
      </c>
      <c r="U3399" s="240" t="s">
        <v>42</v>
      </c>
      <c r="V3399" s="240">
        <v>100010001376</v>
      </c>
      <c r="AJ3399" s="198" t="str">
        <f t="shared" si="59"/>
        <v>-</v>
      </c>
      <c r="AK3399" s="230">
        <v>2018</v>
      </c>
      <c r="AL3399" s="552" t="s">
        <v>6795</v>
      </c>
    </row>
    <row r="3400" spans="2:38" x14ac:dyDescent="0.2">
      <c r="B3400" s="240">
        <v>10333923</v>
      </c>
      <c r="C3400" s="240" t="s">
        <v>31</v>
      </c>
      <c r="D3400" s="240" t="s">
        <v>32</v>
      </c>
      <c r="E3400" s="240" t="s">
        <v>7564</v>
      </c>
      <c r="F3400" s="240">
        <v>801900</v>
      </c>
      <c r="G3400" s="240" t="s">
        <v>7661</v>
      </c>
      <c r="H3400" s="240" t="s">
        <v>382</v>
      </c>
      <c r="I3400" s="240">
        <v>16500</v>
      </c>
      <c r="J3400" s="240" t="s">
        <v>1074</v>
      </c>
      <c r="K3400" s="240" t="s">
        <v>1075</v>
      </c>
      <c r="L3400" s="240" t="s">
        <v>39</v>
      </c>
      <c r="M3400" s="240" t="s">
        <v>7807</v>
      </c>
      <c r="N3400" s="192" t="s">
        <v>7972</v>
      </c>
      <c r="Q3400" s="240" t="s">
        <v>8189</v>
      </c>
      <c r="R3400" s="331">
        <v>8861</v>
      </c>
      <c r="S3400" s="240" t="s">
        <v>7793</v>
      </c>
      <c r="T3400" s="240" t="s">
        <v>7794</v>
      </c>
      <c r="U3400" s="240" t="s">
        <v>42</v>
      </c>
      <c r="V3400" s="240">
        <v>100010001376</v>
      </c>
      <c r="AJ3400" s="198" t="str">
        <f t="shared" si="59"/>
        <v>-</v>
      </c>
      <c r="AK3400" s="230">
        <v>2018</v>
      </c>
      <c r="AL3400" s="552" t="s">
        <v>6795</v>
      </c>
    </row>
    <row r="3401" spans="2:38" x14ac:dyDescent="0.2">
      <c r="B3401" s="240">
        <v>10333930</v>
      </c>
      <c r="C3401" s="240" t="s">
        <v>31</v>
      </c>
      <c r="D3401" s="240" t="s">
        <v>32</v>
      </c>
      <c r="E3401" s="240" t="s">
        <v>7564</v>
      </c>
      <c r="F3401" s="240">
        <v>801900</v>
      </c>
      <c r="G3401" s="240" t="s">
        <v>7661</v>
      </c>
      <c r="H3401" s="240" t="s">
        <v>382</v>
      </c>
      <c r="I3401" s="240">
        <v>20500</v>
      </c>
      <c r="J3401" s="240" t="s">
        <v>449</v>
      </c>
      <c r="K3401" s="240" t="s">
        <v>1080</v>
      </c>
      <c r="L3401" s="240" t="s">
        <v>39</v>
      </c>
      <c r="M3401" s="240" t="s">
        <v>7807</v>
      </c>
      <c r="N3401" s="192" t="s">
        <v>7936</v>
      </c>
      <c r="Q3401" s="240" t="s">
        <v>8172</v>
      </c>
      <c r="R3401" s="331">
        <v>8862</v>
      </c>
      <c r="S3401" s="240" t="s">
        <v>7793</v>
      </c>
      <c r="T3401" s="240" t="s">
        <v>7794</v>
      </c>
      <c r="U3401" s="240" t="s">
        <v>42</v>
      </c>
      <c r="V3401" s="240">
        <v>100010001376</v>
      </c>
      <c r="AJ3401" s="198" t="str">
        <f t="shared" si="59"/>
        <v>-</v>
      </c>
      <c r="AK3401" s="230">
        <v>2018</v>
      </c>
      <c r="AL3401" s="552" t="s">
        <v>6795</v>
      </c>
    </row>
    <row r="3402" spans="2:38" x14ac:dyDescent="0.2">
      <c r="B3402" s="240">
        <v>10335141</v>
      </c>
      <c r="C3402" s="240" t="s">
        <v>31</v>
      </c>
      <c r="D3402" s="240" t="s">
        <v>32</v>
      </c>
      <c r="E3402" s="240" t="s">
        <v>7564</v>
      </c>
      <c r="F3402" s="240">
        <v>801900</v>
      </c>
      <c r="G3402" s="240" t="s">
        <v>7661</v>
      </c>
      <c r="H3402" s="240" t="s">
        <v>382</v>
      </c>
      <c r="I3402" s="240">
        <v>32100</v>
      </c>
      <c r="J3402" s="240" t="s">
        <v>290</v>
      </c>
      <c r="K3402" s="240" t="s">
        <v>413</v>
      </c>
      <c r="L3402" s="240" t="s">
        <v>39</v>
      </c>
      <c r="M3402" s="240" t="s">
        <v>7807</v>
      </c>
      <c r="N3402" s="192" t="s">
        <v>7973</v>
      </c>
      <c r="Q3402" s="240" t="s">
        <v>8341</v>
      </c>
      <c r="R3402" s="331">
        <v>8863</v>
      </c>
      <c r="S3402" s="240" t="s">
        <v>7793</v>
      </c>
      <c r="T3402" s="240" t="s">
        <v>7794</v>
      </c>
      <c r="U3402" s="240" t="s">
        <v>42</v>
      </c>
      <c r="V3402" s="240">
        <v>100010001376</v>
      </c>
      <c r="AJ3402" s="198" t="str">
        <f t="shared" si="59"/>
        <v>-</v>
      </c>
      <c r="AK3402" s="230">
        <v>2018</v>
      </c>
      <c r="AL3402" s="552" t="s">
        <v>6795</v>
      </c>
    </row>
    <row r="3403" spans="2:38" x14ac:dyDescent="0.2">
      <c r="B3403" s="240">
        <v>10335142</v>
      </c>
      <c r="C3403" s="240" t="s">
        <v>31</v>
      </c>
      <c r="D3403" s="240" t="s">
        <v>32</v>
      </c>
      <c r="E3403" s="240" t="s">
        <v>7564</v>
      </c>
      <c r="F3403" s="240">
        <v>801900</v>
      </c>
      <c r="G3403" s="240" t="s">
        <v>7661</v>
      </c>
      <c r="H3403" s="240" t="s">
        <v>382</v>
      </c>
      <c r="I3403" s="240">
        <v>32300</v>
      </c>
      <c r="J3403" s="240" t="s">
        <v>290</v>
      </c>
      <c r="K3403" s="240" t="s">
        <v>413</v>
      </c>
      <c r="L3403" s="240" t="s">
        <v>39</v>
      </c>
      <c r="M3403" s="240" t="s">
        <v>7807</v>
      </c>
      <c r="N3403" s="192" t="s">
        <v>7973</v>
      </c>
      <c r="Q3403" s="240" t="s">
        <v>8340</v>
      </c>
      <c r="R3403" s="331">
        <v>8864</v>
      </c>
      <c r="S3403" s="240" t="s">
        <v>7793</v>
      </c>
      <c r="T3403" s="240" t="s">
        <v>7794</v>
      </c>
      <c r="U3403" s="240" t="s">
        <v>42</v>
      </c>
      <c r="V3403" s="240">
        <v>100010001376</v>
      </c>
      <c r="AJ3403" s="198" t="str">
        <f t="shared" si="59"/>
        <v>-</v>
      </c>
      <c r="AK3403" s="230">
        <v>2018</v>
      </c>
      <c r="AL3403" s="552" t="s">
        <v>6795</v>
      </c>
    </row>
    <row r="3404" spans="2:38" x14ac:dyDescent="0.2">
      <c r="B3404" s="240">
        <v>10353422</v>
      </c>
      <c r="C3404" s="240" t="s">
        <v>31</v>
      </c>
      <c r="D3404" s="240" t="s">
        <v>32</v>
      </c>
      <c r="E3404" s="240" t="s">
        <v>7564</v>
      </c>
      <c r="F3404" s="240">
        <v>801900</v>
      </c>
      <c r="G3404" s="240" t="s">
        <v>7661</v>
      </c>
      <c r="H3404" s="240" t="s">
        <v>382</v>
      </c>
      <c r="I3404" s="240">
        <v>35301</v>
      </c>
      <c r="J3404" s="240" t="s">
        <v>491</v>
      </c>
      <c r="K3404" s="240" t="s">
        <v>549</v>
      </c>
      <c r="L3404" s="240" t="s">
        <v>39</v>
      </c>
      <c r="M3404" s="240" t="s">
        <v>7807</v>
      </c>
      <c r="N3404" s="192" t="s">
        <v>7895</v>
      </c>
      <c r="Q3404" s="240" t="s">
        <v>9464</v>
      </c>
      <c r="R3404" s="331">
        <v>8865</v>
      </c>
      <c r="S3404" s="240" t="s">
        <v>7793</v>
      </c>
      <c r="T3404" s="240" t="s">
        <v>7794</v>
      </c>
      <c r="U3404" s="240" t="s">
        <v>42</v>
      </c>
      <c r="V3404" s="240">
        <v>100010001376</v>
      </c>
      <c r="AJ3404" s="198" t="str">
        <f t="shared" si="59"/>
        <v>-</v>
      </c>
      <c r="AK3404" s="230">
        <v>2018</v>
      </c>
      <c r="AL3404" s="552" t="s">
        <v>6795</v>
      </c>
    </row>
    <row r="3405" spans="2:38" x14ac:dyDescent="0.2">
      <c r="B3405" s="240">
        <v>10353647</v>
      </c>
      <c r="C3405" s="240" t="s">
        <v>31</v>
      </c>
      <c r="D3405" s="240" t="s">
        <v>32</v>
      </c>
      <c r="E3405" s="240" t="s">
        <v>7564</v>
      </c>
      <c r="F3405" s="240">
        <v>801900</v>
      </c>
      <c r="G3405" s="240" t="s">
        <v>7661</v>
      </c>
      <c r="H3405" s="240" t="s">
        <v>382</v>
      </c>
      <c r="I3405" s="240">
        <v>35401</v>
      </c>
      <c r="J3405" s="240" t="s">
        <v>4125</v>
      </c>
      <c r="K3405" s="240" t="s">
        <v>1355</v>
      </c>
      <c r="L3405" s="240" t="s">
        <v>39</v>
      </c>
      <c r="M3405" s="240" t="s">
        <v>7807</v>
      </c>
      <c r="N3405" s="192" t="s">
        <v>7072</v>
      </c>
      <c r="Q3405" s="240" t="s">
        <v>8190</v>
      </c>
      <c r="R3405" s="331">
        <v>8866</v>
      </c>
      <c r="S3405" s="240" t="s">
        <v>7793</v>
      </c>
      <c r="T3405" s="240" t="s">
        <v>7794</v>
      </c>
      <c r="U3405" s="240" t="s">
        <v>42</v>
      </c>
      <c r="V3405" s="240">
        <v>100010001376</v>
      </c>
      <c r="AJ3405" s="198" t="str">
        <f t="shared" si="59"/>
        <v>-</v>
      </c>
      <c r="AK3405" s="230">
        <v>2018</v>
      </c>
      <c r="AL3405" s="552" t="s">
        <v>6795</v>
      </c>
    </row>
    <row r="3406" spans="2:38" x14ac:dyDescent="0.2">
      <c r="B3406" s="240">
        <v>10334307</v>
      </c>
      <c r="C3406" s="240" t="s">
        <v>31</v>
      </c>
      <c r="D3406" s="240" t="s">
        <v>32</v>
      </c>
      <c r="E3406" s="240" t="s">
        <v>7564</v>
      </c>
      <c r="F3406" s="240">
        <v>801900</v>
      </c>
      <c r="G3406" s="240" t="s">
        <v>7661</v>
      </c>
      <c r="H3406" s="240" t="s">
        <v>382</v>
      </c>
      <c r="I3406" s="240">
        <v>211200</v>
      </c>
      <c r="J3406" s="240" t="s">
        <v>486</v>
      </c>
      <c r="K3406" s="240" t="s">
        <v>553</v>
      </c>
      <c r="L3406" s="240" t="s">
        <v>39</v>
      </c>
      <c r="M3406" s="240" t="s">
        <v>7807</v>
      </c>
      <c r="N3406" s="192" t="s">
        <v>7975</v>
      </c>
      <c r="Q3406" s="240" t="s">
        <v>8174</v>
      </c>
      <c r="R3406" s="331">
        <v>8867</v>
      </c>
      <c r="S3406" s="240" t="s">
        <v>7793</v>
      </c>
      <c r="T3406" s="240" t="s">
        <v>7794</v>
      </c>
      <c r="U3406" s="240" t="s">
        <v>42</v>
      </c>
      <c r="V3406" s="240">
        <v>100010001376</v>
      </c>
      <c r="AJ3406" s="198" t="str">
        <f t="shared" si="59"/>
        <v>-</v>
      </c>
      <c r="AK3406" s="230">
        <v>2018</v>
      </c>
      <c r="AL3406" s="552" t="s">
        <v>6795</v>
      </c>
    </row>
    <row r="3407" spans="2:38" x14ac:dyDescent="0.2">
      <c r="B3407" s="240">
        <v>10336597</v>
      </c>
      <c r="C3407" s="240" t="s">
        <v>31</v>
      </c>
      <c r="D3407" s="240" t="s">
        <v>32</v>
      </c>
      <c r="E3407" s="240" t="s">
        <v>7564</v>
      </c>
      <c r="F3407" s="240">
        <v>801900</v>
      </c>
      <c r="G3407" s="240" t="s">
        <v>7661</v>
      </c>
      <c r="H3407" s="240" t="s">
        <v>382</v>
      </c>
      <c r="I3407" s="240">
        <v>334500</v>
      </c>
      <c r="J3407" s="240" t="s">
        <v>491</v>
      </c>
      <c r="K3407" s="240" t="s">
        <v>549</v>
      </c>
      <c r="L3407" s="240" t="s">
        <v>39</v>
      </c>
      <c r="M3407" s="240" t="s">
        <v>7807</v>
      </c>
      <c r="N3407" s="192" t="s">
        <v>7975</v>
      </c>
      <c r="Q3407" s="240" t="s">
        <v>8127</v>
      </c>
      <c r="R3407" s="331">
        <v>8868</v>
      </c>
      <c r="S3407" s="240" t="s">
        <v>7793</v>
      </c>
      <c r="T3407" s="240" t="s">
        <v>7794</v>
      </c>
      <c r="U3407" s="240" t="s">
        <v>42</v>
      </c>
      <c r="V3407" s="240">
        <v>100010001376</v>
      </c>
      <c r="AJ3407" s="198" t="str">
        <f t="shared" si="59"/>
        <v>-</v>
      </c>
      <c r="AK3407" s="230">
        <v>2018</v>
      </c>
      <c r="AL3407" s="552" t="s">
        <v>6795</v>
      </c>
    </row>
    <row r="3408" spans="2:38" x14ac:dyDescent="0.2">
      <c r="B3408" s="240">
        <v>10348071</v>
      </c>
      <c r="C3408" s="240" t="s">
        <v>31</v>
      </c>
      <c r="D3408" s="240" t="s">
        <v>32</v>
      </c>
      <c r="E3408" s="240" t="s">
        <v>7784</v>
      </c>
      <c r="F3408" s="240">
        <v>419971</v>
      </c>
      <c r="G3408" s="240" t="s">
        <v>7785</v>
      </c>
      <c r="H3408" s="240" t="s">
        <v>556</v>
      </c>
      <c r="I3408" s="240">
        <v>17600</v>
      </c>
      <c r="J3408" s="240" t="s">
        <v>207</v>
      </c>
      <c r="K3408" s="240" t="s">
        <v>3422</v>
      </c>
      <c r="L3408" s="240" t="s">
        <v>39</v>
      </c>
      <c r="M3408" s="240" t="s">
        <v>7809</v>
      </c>
      <c r="N3408" s="192" t="s">
        <v>7907</v>
      </c>
      <c r="Q3408" s="240" t="s">
        <v>8394</v>
      </c>
      <c r="R3408" s="331">
        <v>8869</v>
      </c>
      <c r="S3408" s="240" t="s">
        <v>7793</v>
      </c>
      <c r="T3408" s="240" t="s">
        <v>7794</v>
      </c>
      <c r="U3408" s="240" t="s">
        <v>42</v>
      </c>
      <c r="V3408" s="240">
        <v>100010001376</v>
      </c>
      <c r="AJ3408" s="198" t="str">
        <f t="shared" si="59"/>
        <v>-</v>
      </c>
      <c r="AK3408" s="230">
        <v>2018</v>
      </c>
      <c r="AL3408" s="552" t="s">
        <v>6795</v>
      </c>
    </row>
    <row r="3409" spans="2:38" x14ac:dyDescent="0.2">
      <c r="B3409" s="240">
        <v>10347754</v>
      </c>
      <c r="C3409" s="240" t="s">
        <v>31</v>
      </c>
      <c r="D3409" s="240" t="s">
        <v>32</v>
      </c>
      <c r="E3409" s="240" t="s">
        <v>7784</v>
      </c>
      <c r="F3409" s="240">
        <v>419971</v>
      </c>
      <c r="G3409" s="240" t="s">
        <v>7785</v>
      </c>
      <c r="H3409" s="240" t="s">
        <v>556</v>
      </c>
      <c r="I3409" s="240">
        <v>20500</v>
      </c>
      <c r="J3409" s="240" t="s">
        <v>546</v>
      </c>
      <c r="K3409" s="240" t="s">
        <v>699</v>
      </c>
      <c r="L3409" s="240" t="s">
        <v>39</v>
      </c>
      <c r="M3409" s="240" t="s">
        <v>7809</v>
      </c>
      <c r="N3409" s="192" t="s">
        <v>7073</v>
      </c>
      <c r="Q3409" s="240" t="s">
        <v>8170</v>
      </c>
      <c r="R3409" s="331">
        <v>8870</v>
      </c>
      <c r="S3409" s="240" t="s">
        <v>7793</v>
      </c>
      <c r="T3409" s="240" t="s">
        <v>7794</v>
      </c>
      <c r="U3409" s="240" t="s">
        <v>42</v>
      </c>
      <c r="V3409" s="240">
        <v>100010001376</v>
      </c>
      <c r="AJ3409" s="198" t="str">
        <f t="shared" si="59"/>
        <v>-</v>
      </c>
      <c r="AK3409" s="230">
        <v>2018</v>
      </c>
      <c r="AL3409" s="552" t="s">
        <v>6795</v>
      </c>
    </row>
    <row r="3410" spans="2:38" x14ac:dyDescent="0.2">
      <c r="B3410" s="240">
        <v>10348081</v>
      </c>
      <c r="C3410" s="240" t="s">
        <v>31</v>
      </c>
      <c r="D3410" s="240" t="s">
        <v>32</v>
      </c>
      <c r="E3410" s="240" t="s">
        <v>7784</v>
      </c>
      <c r="F3410" s="240">
        <v>419971</v>
      </c>
      <c r="G3410" s="240" t="s">
        <v>7785</v>
      </c>
      <c r="H3410" s="240" t="s">
        <v>556</v>
      </c>
      <c r="I3410" s="240">
        <v>31100</v>
      </c>
      <c r="J3410" s="240" t="s">
        <v>290</v>
      </c>
      <c r="K3410" s="240" t="s">
        <v>413</v>
      </c>
      <c r="L3410" s="240" t="s">
        <v>39</v>
      </c>
      <c r="M3410" s="240" t="s">
        <v>7809</v>
      </c>
      <c r="N3410" s="192" t="s">
        <v>7930</v>
      </c>
      <c r="Q3410" s="240" t="s">
        <v>8462</v>
      </c>
      <c r="R3410" s="331">
        <v>8871</v>
      </c>
      <c r="S3410" s="240" t="s">
        <v>7793</v>
      </c>
      <c r="T3410" s="240" t="s">
        <v>7794</v>
      </c>
      <c r="U3410" s="240" t="s">
        <v>42</v>
      </c>
      <c r="V3410" s="240">
        <v>100010001376</v>
      </c>
      <c r="AJ3410" s="198" t="str">
        <f t="shared" si="59"/>
        <v>-</v>
      </c>
      <c r="AK3410" s="230">
        <v>2018</v>
      </c>
      <c r="AL3410" s="552" t="s">
        <v>6795</v>
      </c>
    </row>
    <row r="3411" spans="2:38" x14ac:dyDescent="0.2">
      <c r="B3411" s="240">
        <v>10348073</v>
      </c>
      <c r="C3411" s="240" t="s">
        <v>31</v>
      </c>
      <c r="D3411" s="240" t="s">
        <v>32</v>
      </c>
      <c r="E3411" s="240" t="s">
        <v>7784</v>
      </c>
      <c r="F3411" s="240">
        <v>419971</v>
      </c>
      <c r="G3411" s="240" t="s">
        <v>7785</v>
      </c>
      <c r="H3411" s="240" t="s">
        <v>556</v>
      </c>
      <c r="I3411" s="240">
        <v>37500</v>
      </c>
      <c r="J3411" s="240" t="s">
        <v>1143</v>
      </c>
      <c r="K3411" s="240" t="s">
        <v>1144</v>
      </c>
      <c r="L3411" s="240" t="s">
        <v>39</v>
      </c>
      <c r="M3411" s="240" t="s">
        <v>7809</v>
      </c>
      <c r="N3411" s="192" t="s">
        <v>7931</v>
      </c>
      <c r="Q3411" s="240" t="s">
        <v>8120</v>
      </c>
      <c r="R3411" s="331">
        <v>8872</v>
      </c>
      <c r="S3411" s="240" t="s">
        <v>7793</v>
      </c>
      <c r="T3411" s="240" t="s">
        <v>7794</v>
      </c>
      <c r="U3411" s="240" t="s">
        <v>42</v>
      </c>
      <c r="V3411" s="240">
        <v>100010001376</v>
      </c>
      <c r="AJ3411" s="198" t="str">
        <f t="shared" si="59"/>
        <v>-</v>
      </c>
      <c r="AK3411" s="230">
        <v>2018</v>
      </c>
      <c r="AL3411" s="552" t="s">
        <v>6795</v>
      </c>
    </row>
    <row r="3412" spans="2:38" x14ac:dyDescent="0.2">
      <c r="B3412" s="240">
        <v>10347795</v>
      </c>
      <c r="C3412" s="240" t="s">
        <v>31</v>
      </c>
      <c r="D3412" s="240" t="s">
        <v>32</v>
      </c>
      <c r="E3412" s="240" t="s">
        <v>7784</v>
      </c>
      <c r="F3412" s="240">
        <v>419971</v>
      </c>
      <c r="G3412" s="240" t="s">
        <v>7785</v>
      </c>
      <c r="H3412" s="240" t="s">
        <v>556</v>
      </c>
      <c r="I3412" s="240">
        <v>38200</v>
      </c>
      <c r="J3412" s="240" t="s">
        <v>356</v>
      </c>
      <c r="K3412" s="240" t="s">
        <v>357</v>
      </c>
      <c r="L3412" s="240" t="s">
        <v>39</v>
      </c>
      <c r="M3412" s="240" t="s">
        <v>7809</v>
      </c>
      <c r="N3412" s="192" t="s">
        <v>7932</v>
      </c>
      <c r="Q3412" s="240" t="s">
        <v>8038</v>
      </c>
      <c r="R3412" s="331">
        <v>8873</v>
      </c>
      <c r="S3412" s="240" t="s">
        <v>7793</v>
      </c>
      <c r="T3412" s="240" t="s">
        <v>7794</v>
      </c>
      <c r="U3412" s="240" t="s">
        <v>42</v>
      </c>
      <c r="V3412" s="240">
        <v>100010001376</v>
      </c>
      <c r="AJ3412" s="198" t="str">
        <f t="shared" si="59"/>
        <v>-</v>
      </c>
      <c r="AK3412" s="230">
        <v>2018</v>
      </c>
      <c r="AL3412" s="552" t="s">
        <v>6795</v>
      </c>
    </row>
    <row r="3413" spans="2:38" x14ac:dyDescent="0.2">
      <c r="B3413" s="240">
        <v>10347796</v>
      </c>
      <c r="C3413" s="240" t="s">
        <v>31</v>
      </c>
      <c r="D3413" s="240" t="s">
        <v>32</v>
      </c>
      <c r="E3413" s="240" t="s">
        <v>7784</v>
      </c>
      <c r="F3413" s="240">
        <v>419971</v>
      </c>
      <c r="G3413" s="240" t="s">
        <v>7785</v>
      </c>
      <c r="H3413" s="240" t="s">
        <v>556</v>
      </c>
      <c r="I3413" s="240">
        <v>38300</v>
      </c>
      <c r="J3413" s="240" t="s">
        <v>491</v>
      </c>
      <c r="K3413" s="240" t="s">
        <v>549</v>
      </c>
      <c r="L3413" s="240" t="s">
        <v>39</v>
      </c>
      <c r="M3413" s="240" t="s">
        <v>7809</v>
      </c>
      <c r="N3413" s="192" t="s">
        <v>7933</v>
      </c>
      <c r="Q3413" s="240" t="s">
        <v>8163</v>
      </c>
      <c r="R3413" s="331">
        <v>8874</v>
      </c>
      <c r="S3413" s="240" t="s">
        <v>7793</v>
      </c>
      <c r="T3413" s="240" t="s">
        <v>7794</v>
      </c>
      <c r="U3413" s="240" t="s">
        <v>42</v>
      </c>
      <c r="V3413" s="240">
        <v>100010001376</v>
      </c>
      <c r="AJ3413" s="198" t="str">
        <f t="shared" si="59"/>
        <v>-</v>
      </c>
      <c r="AK3413" s="230">
        <v>2018</v>
      </c>
      <c r="AL3413" s="552" t="s">
        <v>6795</v>
      </c>
    </row>
    <row r="3414" spans="2:38" x14ac:dyDescent="0.2">
      <c r="B3414" s="240">
        <v>10348096</v>
      </c>
      <c r="C3414" s="240" t="s">
        <v>31</v>
      </c>
      <c r="D3414" s="240" t="s">
        <v>32</v>
      </c>
      <c r="E3414" s="240" t="s">
        <v>7784</v>
      </c>
      <c r="F3414" s="240">
        <v>419971</v>
      </c>
      <c r="G3414" s="240" t="s">
        <v>7785</v>
      </c>
      <c r="H3414" s="240" t="s">
        <v>556</v>
      </c>
      <c r="I3414" s="240">
        <v>56600</v>
      </c>
      <c r="J3414" s="240" t="s">
        <v>4302</v>
      </c>
      <c r="K3414" s="240" t="s">
        <v>950</v>
      </c>
      <c r="L3414" s="240" t="s">
        <v>39</v>
      </c>
      <c r="M3414" s="240" t="s">
        <v>7809</v>
      </c>
      <c r="N3414" s="192" t="s">
        <v>7896</v>
      </c>
      <c r="Q3414" s="240" t="s">
        <v>8344</v>
      </c>
      <c r="R3414" s="331">
        <v>8875</v>
      </c>
      <c r="S3414" s="240" t="s">
        <v>7793</v>
      </c>
      <c r="T3414" s="240" t="s">
        <v>7794</v>
      </c>
      <c r="U3414" s="240" t="s">
        <v>42</v>
      </c>
      <c r="V3414" s="240">
        <v>100010001376</v>
      </c>
      <c r="AJ3414" s="198" t="str">
        <f t="shared" si="59"/>
        <v>-</v>
      </c>
      <c r="AK3414" s="230">
        <v>2018</v>
      </c>
      <c r="AL3414" s="552" t="s">
        <v>6795</v>
      </c>
    </row>
    <row r="3415" spans="2:38" x14ac:dyDescent="0.2">
      <c r="B3415" s="240">
        <v>10348095</v>
      </c>
      <c r="C3415" s="240" t="s">
        <v>31</v>
      </c>
      <c r="D3415" s="240" t="s">
        <v>32</v>
      </c>
      <c r="E3415" s="240" t="s">
        <v>7784</v>
      </c>
      <c r="F3415" s="240">
        <v>419971</v>
      </c>
      <c r="G3415" s="240" t="s">
        <v>7785</v>
      </c>
      <c r="H3415" s="240" t="s">
        <v>556</v>
      </c>
      <c r="I3415" s="240">
        <v>61500</v>
      </c>
      <c r="J3415" s="240" t="s">
        <v>4309</v>
      </c>
      <c r="K3415" s="240" t="s">
        <v>445</v>
      </c>
      <c r="L3415" s="240" t="s">
        <v>39</v>
      </c>
      <c r="M3415" s="240" t="s">
        <v>7809</v>
      </c>
      <c r="N3415" s="192" t="s">
        <v>7934</v>
      </c>
      <c r="Q3415" s="240" t="s">
        <v>8374</v>
      </c>
      <c r="R3415" s="331">
        <v>8876</v>
      </c>
      <c r="S3415" s="240" t="s">
        <v>7793</v>
      </c>
      <c r="T3415" s="240" t="s">
        <v>7794</v>
      </c>
      <c r="U3415" s="240" t="s">
        <v>42</v>
      </c>
      <c r="V3415" s="240">
        <v>100010001376</v>
      </c>
      <c r="AJ3415" s="198" t="str">
        <f t="shared" si="59"/>
        <v>-</v>
      </c>
      <c r="AK3415" s="230">
        <v>2018</v>
      </c>
      <c r="AL3415" s="552" t="s">
        <v>6795</v>
      </c>
    </row>
    <row r="3416" spans="2:38" x14ac:dyDescent="0.2">
      <c r="B3416" s="240">
        <v>10347938</v>
      </c>
      <c r="C3416" s="240" t="s">
        <v>31</v>
      </c>
      <c r="D3416" s="240" t="s">
        <v>32</v>
      </c>
      <c r="E3416" s="240" t="s">
        <v>7784</v>
      </c>
      <c r="F3416" s="240">
        <v>419971</v>
      </c>
      <c r="G3416" s="240" t="s">
        <v>7785</v>
      </c>
      <c r="H3416" s="240" t="s">
        <v>556</v>
      </c>
      <c r="I3416" s="240">
        <v>87200</v>
      </c>
      <c r="J3416" s="240" t="s">
        <v>534</v>
      </c>
      <c r="K3416" s="240" t="s">
        <v>537</v>
      </c>
      <c r="L3416" s="240" t="s">
        <v>39</v>
      </c>
      <c r="M3416" s="240" t="s">
        <v>7809</v>
      </c>
      <c r="N3416" s="192" t="s">
        <v>7935</v>
      </c>
      <c r="Q3416" s="192" t="s">
        <v>7935</v>
      </c>
      <c r="R3416" s="331">
        <v>8877</v>
      </c>
      <c r="S3416" s="240" t="s">
        <v>7793</v>
      </c>
      <c r="T3416" s="240" t="s">
        <v>7794</v>
      </c>
      <c r="U3416" s="240" t="s">
        <v>42</v>
      </c>
      <c r="V3416" s="240">
        <v>100010001376</v>
      </c>
      <c r="AJ3416" s="198" t="str">
        <f t="shared" si="59"/>
        <v>-</v>
      </c>
      <c r="AK3416" s="230">
        <v>2018</v>
      </c>
      <c r="AL3416" s="552" t="s">
        <v>6795</v>
      </c>
    </row>
    <row r="3417" spans="2:38" x14ac:dyDescent="0.2">
      <c r="B3417" s="240">
        <v>10355568</v>
      </c>
      <c r="C3417" s="240" t="s">
        <v>31</v>
      </c>
      <c r="D3417" s="240" t="s">
        <v>32</v>
      </c>
      <c r="E3417" s="240" t="s">
        <v>7784</v>
      </c>
      <c r="F3417" s="240">
        <v>419971</v>
      </c>
      <c r="G3417" s="240" t="s">
        <v>7785</v>
      </c>
      <c r="H3417" s="240" t="s">
        <v>556</v>
      </c>
      <c r="I3417" s="240">
        <v>87701</v>
      </c>
      <c r="J3417" s="240" t="s">
        <v>491</v>
      </c>
      <c r="K3417" s="240" t="s">
        <v>549</v>
      </c>
      <c r="L3417" s="240" t="s">
        <v>39</v>
      </c>
      <c r="M3417" s="240" t="s">
        <v>7809</v>
      </c>
      <c r="N3417" s="192" t="s">
        <v>7936</v>
      </c>
      <c r="Q3417" s="240" t="s">
        <v>8164</v>
      </c>
      <c r="R3417" s="331">
        <v>8878</v>
      </c>
      <c r="S3417" s="240" t="s">
        <v>7793</v>
      </c>
      <c r="T3417" s="240" t="s">
        <v>7794</v>
      </c>
      <c r="U3417" s="240" t="s">
        <v>42</v>
      </c>
      <c r="V3417" s="240">
        <v>100010001376</v>
      </c>
      <c r="AJ3417" s="198" t="str">
        <f t="shared" ref="AJ3417" si="60">IF(Q3417&lt;&gt;"",IF(Q3417="@","+","-"),MID(J3417,1,6))</f>
        <v>-</v>
      </c>
      <c r="AK3417" s="230">
        <v>2018</v>
      </c>
      <c r="AL3417" s="552" t="s">
        <v>6795</v>
      </c>
    </row>
    <row r="3418" spans="2:38" ht="32" x14ac:dyDescent="0.2">
      <c r="B3418" s="253" t="s">
        <v>7810</v>
      </c>
      <c r="C3418" s="240" t="s">
        <v>31</v>
      </c>
      <c r="D3418" s="240" t="s">
        <v>32</v>
      </c>
      <c r="E3418" s="240" t="s">
        <v>7784</v>
      </c>
      <c r="F3418" s="240">
        <v>419971</v>
      </c>
      <c r="G3418" s="240" t="s">
        <v>7785</v>
      </c>
      <c r="H3418" s="240" t="s">
        <v>556</v>
      </c>
      <c r="I3418" s="240">
        <v>94100</v>
      </c>
      <c r="J3418" s="240" t="s">
        <v>534</v>
      </c>
      <c r="K3418" s="240" t="s">
        <v>537</v>
      </c>
      <c r="L3418" s="240" t="s">
        <v>39</v>
      </c>
      <c r="M3418" s="240" t="s">
        <v>7809</v>
      </c>
      <c r="N3418" s="192" t="s">
        <v>7896</v>
      </c>
      <c r="Q3418" s="240" t="s">
        <v>8218</v>
      </c>
      <c r="R3418" s="331">
        <v>8879</v>
      </c>
      <c r="S3418" s="240" t="s">
        <v>7793</v>
      </c>
      <c r="T3418" s="240" t="s">
        <v>7794</v>
      </c>
      <c r="U3418" s="240" t="s">
        <v>42</v>
      </c>
      <c r="V3418" s="240">
        <v>100010001376</v>
      </c>
      <c r="AJ3418" s="198" t="str">
        <f t="shared" ref="AJ3418:AJ3466" si="61">IF(Q3418&lt;&gt;"",IF(Q3418="@","+","-"),MID(J3418,1,6))</f>
        <v>-</v>
      </c>
      <c r="AL3418" s="552" t="s">
        <v>6795</v>
      </c>
    </row>
    <row r="3419" spans="2:38" x14ac:dyDescent="0.2">
      <c r="B3419" s="240">
        <v>10348068</v>
      </c>
      <c r="C3419" s="240" t="s">
        <v>31</v>
      </c>
      <c r="D3419" s="240" t="s">
        <v>32</v>
      </c>
      <c r="E3419" s="240" t="s">
        <v>7784</v>
      </c>
      <c r="F3419" s="240">
        <v>419971</v>
      </c>
      <c r="G3419" s="240" t="s">
        <v>7785</v>
      </c>
      <c r="H3419" s="240" t="s">
        <v>556</v>
      </c>
      <c r="I3419" s="240">
        <v>101100</v>
      </c>
      <c r="J3419" s="240" t="s">
        <v>367</v>
      </c>
      <c r="K3419" s="240" t="s">
        <v>7811</v>
      </c>
      <c r="L3419" s="240" t="s">
        <v>39</v>
      </c>
      <c r="M3419" s="240" t="s">
        <v>7809</v>
      </c>
      <c r="N3419" s="192" t="s">
        <v>7937</v>
      </c>
      <c r="Q3419" s="240" t="s">
        <v>8439</v>
      </c>
      <c r="R3419" s="331">
        <v>8880</v>
      </c>
      <c r="S3419" s="240" t="s">
        <v>7793</v>
      </c>
      <c r="T3419" s="240" t="s">
        <v>7794</v>
      </c>
      <c r="U3419" s="240" t="s">
        <v>42</v>
      </c>
      <c r="V3419" s="240">
        <v>100010001376</v>
      </c>
      <c r="AJ3419" s="198" t="str">
        <f t="shared" si="61"/>
        <v>-</v>
      </c>
      <c r="AL3419" s="552" t="s">
        <v>6795</v>
      </c>
    </row>
    <row r="3420" spans="2:38" x14ac:dyDescent="0.2">
      <c r="B3420" s="240">
        <v>10348070</v>
      </c>
      <c r="C3420" s="240" t="s">
        <v>31</v>
      </c>
      <c r="D3420" s="240" t="s">
        <v>32</v>
      </c>
      <c r="E3420" s="240" t="s">
        <v>7784</v>
      </c>
      <c r="F3420" s="240">
        <v>419971</v>
      </c>
      <c r="G3420" s="240" t="s">
        <v>7785</v>
      </c>
      <c r="H3420" s="240" t="s">
        <v>556</v>
      </c>
      <c r="I3420" s="240">
        <v>103200</v>
      </c>
      <c r="J3420" s="240" t="s">
        <v>367</v>
      </c>
      <c r="K3420" s="240" t="s">
        <v>7811</v>
      </c>
      <c r="L3420" s="240" t="s">
        <v>39</v>
      </c>
      <c r="M3420" s="240" t="s">
        <v>7809</v>
      </c>
      <c r="N3420" s="192" t="s">
        <v>7937</v>
      </c>
      <c r="Q3420" s="240" t="s">
        <v>8440</v>
      </c>
      <c r="R3420" s="331">
        <v>8881</v>
      </c>
      <c r="S3420" s="240" t="s">
        <v>7793</v>
      </c>
      <c r="T3420" s="240" t="s">
        <v>7794</v>
      </c>
      <c r="U3420" s="240" t="s">
        <v>42</v>
      </c>
      <c r="V3420" s="240">
        <v>100010001376</v>
      </c>
      <c r="AJ3420" s="198" t="str">
        <f t="shared" si="61"/>
        <v>-</v>
      </c>
      <c r="AL3420" s="552" t="s">
        <v>6795</v>
      </c>
    </row>
    <row r="3421" spans="2:38" x14ac:dyDescent="0.2">
      <c r="B3421" s="240">
        <v>10355183</v>
      </c>
      <c r="C3421" s="240" t="s">
        <v>31</v>
      </c>
      <c r="D3421" s="240" t="s">
        <v>32</v>
      </c>
      <c r="E3421" s="240" t="s">
        <v>7792</v>
      </c>
      <c r="F3421" s="240">
        <v>412863</v>
      </c>
      <c r="G3421" s="240" t="s">
        <v>679</v>
      </c>
      <c r="H3421" s="240" t="s">
        <v>680</v>
      </c>
      <c r="I3421" s="240">
        <v>26830</v>
      </c>
      <c r="J3421" s="240" t="s">
        <v>356</v>
      </c>
      <c r="K3421" s="240" t="s">
        <v>357</v>
      </c>
      <c r="L3421" s="240" t="s">
        <v>39</v>
      </c>
      <c r="M3421" s="240" t="s">
        <v>7809</v>
      </c>
      <c r="N3421" s="192" t="s">
        <v>7936</v>
      </c>
      <c r="Q3421" s="240" t="s">
        <v>9467</v>
      </c>
      <c r="R3421" s="331">
        <v>8882</v>
      </c>
      <c r="S3421" s="240" t="s">
        <v>7793</v>
      </c>
      <c r="T3421" s="240" t="s">
        <v>7794</v>
      </c>
      <c r="U3421" s="240" t="s">
        <v>42</v>
      </c>
      <c r="V3421" s="240">
        <v>100010001376</v>
      </c>
      <c r="AJ3421" s="198" t="str">
        <f t="shared" si="61"/>
        <v>-</v>
      </c>
      <c r="AL3421" s="552" t="s">
        <v>6795</v>
      </c>
    </row>
    <row r="3422" spans="2:38" x14ac:dyDescent="0.2">
      <c r="B3422" s="240">
        <v>10351812</v>
      </c>
      <c r="C3422" s="240" t="s">
        <v>31</v>
      </c>
      <c r="D3422" s="240" t="s">
        <v>32</v>
      </c>
      <c r="E3422" s="240" t="s">
        <v>7812</v>
      </c>
      <c r="F3422" s="240">
        <v>412257</v>
      </c>
      <c r="G3422" s="240" t="s">
        <v>2117</v>
      </c>
      <c r="H3422" s="240" t="s">
        <v>556</v>
      </c>
      <c r="I3422" s="240">
        <v>20700</v>
      </c>
      <c r="J3422" s="240" t="s">
        <v>546</v>
      </c>
      <c r="K3422" s="240" t="s">
        <v>699</v>
      </c>
      <c r="L3422" s="240" t="s">
        <v>39</v>
      </c>
      <c r="M3422" s="240" t="s">
        <v>7809</v>
      </c>
      <c r="N3422" s="192" t="s">
        <v>7079</v>
      </c>
      <c r="Q3422" s="240" t="s">
        <v>8168</v>
      </c>
      <c r="R3422" s="331">
        <v>8883</v>
      </c>
      <c r="S3422" s="240" t="s">
        <v>7793</v>
      </c>
      <c r="T3422" s="240" t="s">
        <v>7794</v>
      </c>
      <c r="U3422" s="240" t="s">
        <v>42</v>
      </c>
      <c r="V3422" s="240">
        <v>100010001376</v>
      </c>
      <c r="AJ3422" s="198" t="str">
        <f t="shared" si="61"/>
        <v>-</v>
      </c>
      <c r="AL3422" s="552" t="s">
        <v>6795</v>
      </c>
    </row>
    <row r="3423" spans="2:38" x14ac:dyDescent="0.2">
      <c r="B3423" s="240">
        <v>10346565</v>
      </c>
      <c r="C3423" s="240" t="s">
        <v>31</v>
      </c>
      <c r="D3423" s="240" t="s">
        <v>32</v>
      </c>
      <c r="E3423" s="240" t="s">
        <v>7805</v>
      </c>
      <c r="F3423" s="240">
        <v>400998</v>
      </c>
      <c r="G3423" s="240" t="s">
        <v>7806</v>
      </c>
      <c r="H3423" s="240" t="s">
        <v>2398</v>
      </c>
      <c r="I3423" s="240">
        <v>21100</v>
      </c>
      <c r="J3423" s="240" t="s">
        <v>290</v>
      </c>
      <c r="K3423" s="240" t="s">
        <v>413</v>
      </c>
      <c r="L3423" s="240" t="s">
        <v>39</v>
      </c>
      <c r="M3423" s="240" t="s">
        <v>7809</v>
      </c>
      <c r="N3423" s="192" t="s">
        <v>7947</v>
      </c>
      <c r="Q3423" s="240" t="s">
        <v>8542</v>
      </c>
      <c r="R3423" s="331">
        <v>8884</v>
      </c>
      <c r="S3423" s="240" t="s">
        <v>7793</v>
      </c>
      <c r="T3423" s="240" t="s">
        <v>7794</v>
      </c>
      <c r="U3423" s="240" t="s">
        <v>42</v>
      </c>
      <c r="V3423" s="240">
        <v>100010001376</v>
      </c>
      <c r="AJ3423" s="198" t="str">
        <f t="shared" si="61"/>
        <v>-</v>
      </c>
      <c r="AL3423" s="552" t="s">
        <v>6795</v>
      </c>
    </row>
    <row r="3424" spans="2:38" x14ac:dyDescent="0.2">
      <c r="B3424" s="240">
        <v>10353574</v>
      </c>
      <c r="C3424" s="240" t="s">
        <v>31</v>
      </c>
      <c r="D3424" s="240" t="s">
        <v>32</v>
      </c>
      <c r="E3424" s="240" t="s">
        <v>7813</v>
      </c>
      <c r="F3424" s="240">
        <v>409922</v>
      </c>
      <c r="G3424" s="240" t="s">
        <v>2397</v>
      </c>
      <c r="H3424" s="240" t="s">
        <v>2398</v>
      </c>
      <c r="I3424" s="240">
        <v>30300</v>
      </c>
      <c r="J3424" s="240" t="s">
        <v>474</v>
      </c>
      <c r="K3424" s="240" t="s">
        <v>7814</v>
      </c>
      <c r="L3424" s="240" t="s">
        <v>39</v>
      </c>
      <c r="M3424" s="240" t="s">
        <v>7815</v>
      </c>
      <c r="N3424" s="192" t="s">
        <v>7072</v>
      </c>
      <c r="Q3424" s="240" t="s">
        <v>9465</v>
      </c>
      <c r="R3424" s="331">
        <v>8885</v>
      </c>
      <c r="S3424" s="240" t="s">
        <v>7793</v>
      </c>
      <c r="T3424" s="240" t="s">
        <v>7794</v>
      </c>
      <c r="U3424" s="240" t="s">
        <v>42</v>
      </c>
      <c r="V3424" s="240">
        <v>100010001376</v>
      </c>
      <c r="AJ3424" s="198" t="str">
        <f t="shared" si="61"/>
        <v>-</v>
      </c>
      <c r="AL3424" s="552" t="s">
        <v>6795</v>
      </c>
    </row>
    <row r="3425" spans="2:38" x14ac:dyDescent="0.2">
      <c r="B3425" s="240">
        <v>10343346</v>
      </c>
      <c r="C3425" s="240" t="s">
        <v>31</v>
      </c>
      <c r="D3425" s="240" t="s">
        <v>32</v>
      </c>
      <c r="E3425" s="240" t="s">
        <v>7673</v>
      </c>
      <c r="F3425" s="240">
        <v>601566</v>
      </c>
      <c r="G3425" s="240" t="s">
        <v>7674</v>
      </c>
      <c r="H3425" s="240" t="s">
        <v>35</v>
      </c>
      <c r="I3425" s="240">
        <v>28600</v>
      </c>
      <c r="J3425" s="240" t="s">
        <v>1143</v>
      </c>
      <c r="K3425" s="240" t="s">
        <v>1144</v>
      </c>
      <c r="L3425" s="240" t="s">
        <v>39</v>
      </c>
      <c r="M3425" s="240" t="s">
        <v>7816</v>
      </c>
      <c r="N3425" s="192" t="s">
        <v>7939</v>
      </c>
      <c r="Q3425" s="240" t="s">
        <v>8123</v>
      </c>
      <c r="R3425" s="331">
        <v>8886</v>
      </c>
      <c r="S3425" s="240" t="s">
        <v>7793</v>
      </c>
      <c r="T3425" s="240" t="s">
        <v>7794</v>
      </c>
      <c r="U3425" s="240" t="s">
        <v>42</v>
      </c>
      <c r="V3425" s="240">
        <v>100010001376</v>
      </c>
      <c r="AJ3425" s="198" t="str">
        <f t="shared" si="61"/>
        <v>-</v>
      </c>
      <c r="AL3425" s="552" t="s">
        <v>6795</v>
      </c>
    </row>
    <row r="3426" spans="2:38" x14ac:dyDescent="0.2">
      <c r="B3426" s="240">
        <v>10351865</v>
      </c>
      <c r="C3426" s="240" t="s">
        <v>31</v>
      </c>
      <c r="D3426" s="240" t="s">
        <v>32</v>
      </c>
      <c r="E3426" s="240" t="s">
        <v>7812</v>
      </c>
      <c r="F3426" s="240">
        <v>412257</v>
      </c>
      <c r="G3426" s="240" t="s">
        <v>2117</v>
      </c>
      <c r="H3426" s="240" t="s">
        <v>556</v>
      </c>
      <c r="I3426" s="240">
        <v>39100</v>
      </c>
      <c r="J3426" s="240" t="s">
        <v>1143</v>
      </c>
      <c r="K3426" s="240" t="s">
        <v>1144</v>
      </c>
      <c r="L3426" s="240" t="s">
        <v>39</v>
      </c>
      <c r="M3426" s="240" t="s">
        <v>7816</v>
      </c>
      <c r="N3426" s="192" t="s">
        <v>7939</v>
      </c>
      <c r="Q3426" s="240" t="s">
        <v>8121</v>
      </c>
      <c r="R3426" s="331">
        <v>8887</v>
      </c>
      <c r="S3426" s="240" t="s">
        <v>7793</v>
      </c>
      <c r="T3426" s="240" t="s">
        <v>7794</v>
      </c>
      <c r="U3426" s="240" t="s">
        <v>42</v>
      </c>
      <c r="V3426" s="240">
        <v>100010001376</v>
      </c>
      <c r="AJ3426" s="198" t="str">
        <f t="shared" si="61"/>
        <v>-</v>
      </c>
      <c r="AL3426" s="552" t="s">
        <v>6795</v>
      </c>
    </row>
    <row r="3427" spans="2:38" x14ac:dyDescent="0.2">
      <c r="B3427" s="240">
        <v>10357521</v>
      </c>
      <c r="C3427" s="240" t="s">
        <v>31</v>
      </c>
      <c r="D3427" s="240" t="s">
        <v>1939</v>
      </c>
      <c r="E3427" s="240" t="s">
        <v>7817</v>
      </c>
      <c r="F3427" s="240">
        <v>801917</v>
      </c>
      <c r="G3427" s="240" t="s">
        <v>7818</v>
      </c>
      <c r="H3427" s="240" t="s">
        <v>409</v>
      </c>
      <c r="I3427" s="240">
        <v>500</v>
      </c>
      <c r="J3427" s="240" t="s">
        <v>7790</v>
      </c>
      <c r="K3427" s="240" t="s">
        <v>7791</v>
      </c>
      <c r="L3427" s="240" t="s">
        <v>39</v>
      </c>
      <c r="M3427" s="240" t="s">
        <v>7816</v>
      </c>
      <c r="N3427" s="192" t="s">
        <v>7979</v>
      </c>
      <c r="Q3427" s="240" t="s">
        <v>8227</v>
      </c>
      <c r="R3427" s="331">
        <v>8888</v>
      </c>
      <c r="S3427" s="240" t="s">
        <v>7793</v>
      </c>
      <c r="T3427" s="240" t="s">
        <v>7794</v>
      </c>
      <c r="U3427" s="240" t="s">
        <v>42</v>
      </c>
      <c r="V3427" s="240">
        <v>100010001376</v>
      </c>
      <c r="AJ3427" s="198" t="str">
        <f t="shared" si="61"/>
        <v>-</v>
      </c>
      <c r="AL3427" s="552" t="s">
        <v>6795</v>
      </c>
    </row>
    <row r="3428" spans="2:38" x14ac:dyDescent="0.2">
      <c r="B3428" s="240">
        <v>10357522</v>
      </c>
      <c r="C3428" s="240" t="s">
        <v>31</v>
      </c>
      <c r="D3428" s="240" t="s">
        <v>1939</v>
      </c>
      <c r="E3428" s="240" t="s">
        <v>7817</v>
      </c>
      <c r="F3428" s="240">
        <v>801917</v>
      </c>
      <c r="G3428" s="240" t="s">
        <v>7818</v>
      </c>
      <c r="H3428" s="240" t="s">
        <v>409</v>
      </c>
      <c r="I3428" s="240">
        <v>600</v>
      </c>
      <c r="J3428" s="240" t="s">
        <v>7790</v>
      </c>
      <c r="K3428" s="240" t="s">
        <v>7791</v>
      </c>
      <c r="L3428" s="240" t="s">
        <v>39</v>
      </c>
      <c r="M3428" s="240" t="s">
        <v>7816</v>
      </c>
      <c r="N3428" s="192" t="s">
        <v>7979</v>
      </c>
      <c r="Q3428" s="240" t="s">
        <v>8219</v>
      </c>
      <c r="R3428" s="331">
        <v>8889</v>
      </c>
      <c r="S3428" s="240" t="s">
        <v>7793</v>
      </c>
      <c r="T3428" s="240" t="s">
        <v>7794</v>
      </c>
      <c r="U3428" s="240" t="s">
        <v>42</v>
      </c>
      <c r="V3428" s="240">
        <v>100010001376</v>
      </c>
      <c r="AJ3428" s="198" t="str">
        <f t="shared" si="61"/>
        <v>-</v>
      </c>
      <c r="AL3428" s="552" t="s">
        <v>6795</v>
      </c>
    </row>
    <row r="3429" spans="2:38" x14ac:dyDescent="0.2">
      <c r="B3429" s="240">
        <v>10340716</v>
      </c>
      <c r="C3429" s="240" t="s">
        <v>31</v>
      </c>
      <c r="D3429" s="240" t="s">
        <v>32</v>
      </c>
      <c r="E3429" s="240" t="s">
        <v>7768</v>
      </c>
      <c r="F3429" s="240">
        <v>420702</v>
      </c>
      <c r="G3429" s="240" t="s">
        <v>7819</v>
      </c>
      <c r="H3429" s="240" t="s">
        <v>252</v>
      </c>
      <c r="I3429" s="240">
        <v>49800</v>
      </c>
      <c r="J3429" s="240" t="s">
        <v>1143</v>
      </c>
      <c r="K3429" s="240" t="s">
        <v>1144</v>
      </c>
      <c r="L3429" s="240" t="s">
        <v>39</v>
      </c>
      <c r="M3429" s="240" t="s">
        <v>7820</v>
      </c>
      <c r="N3429" s="192" t="s">
        <v>7931</v>
      </c>
      <c r="Q3429" s="240" t="s">
        <v>8122</v>
      </c>
      <c r="R3429" s="331">
        <v>8890</v>
      </c>
      <c r="S3429" s="240" t="s">
        <v>7793</v>
      </c>
      <c r="T3429" s="240" t="s">
        <v>7794</v>
      </c>
      <c r="U3429" s="240" t="s">
        <v>42</v>
      </c>
      <c r="V3429" s="240">
        <v>100010001376</v>
      </c>
      <c r="AJ3429" s="198" t="str">
        <f t="shared" si="61"/>
        <v>-</v>
      </c>
      <c r="AL3429" s="552" t="s">
        <v>6795</v>
      </c>
    </row>
    <row r="3430" spans="2:38" ht="48" x14ac:dyDescent="0.2">
      <c r="B3430" s="253" t="s">
        <v>7821</v>
      </c>
      <c r="C3430" s="240" t="s">
        <v>31</v>
      </c>
      <c r="D3430" s="240" t="s">
        <v>32</v>
      </c>
      <c r="E3430" s="240" t="s">
        <v>7768</v>
      </c>
      <c r="F3430" s="240">
        <v>420702</v>
      </c>
      <c r="G3430" s="240" t="s">
        <v>7819</v>
      </c>
      <c r="H3430" s="240" t="s">
        <v>252</v>
      </c>
      <c r="I3430" s="240">
        <v>128900</v>
      </c>
      <c r="J3430" s="240" t="s">
        <v>534</v>
      </c>
      <c r="K3430" s="240" t="s">
        <v>537</v>
      </c>
      <c r="L3430" s="240" t="s">
        <v>39</v>
      </c>
      <c r="M3430" s="240" t="s">
        <v>7820</v>
      </c>
      <c r="N3430" s="192" t="s">
        <v>7960</v>
      </c>
      <c r="Q3430" s="240" t="s">
        <v>8300</v>
      </c>
      <c r="R3430" s="331">
        <v>8891</v>
      </c>
      <c r="S3430" s="240" t="s">
        <v>7793</v>
      </c>
      <c r="T3430" s="240" t="s">
        <v>7794</v>
      </c>
      <c r="U3430" s="240" t="s">
        <v>42</v>
      </c>
      <c r="V3430" s="240">
        <v>100010001376</v>
      </c>
      <c r="AJ3430" s="198" t="str">
        <f t="shared" si="61"/>
        <v>-</v>
      </c>
      <c r="AL3430" s="552" t="s">
        <v>6795</v>
      </c>
    </row>
    <row r="3431" spans="2:38" x14ac:dyDescent="0.2">
      <c r="B3431" s="240">
        <v>10345061</v>
      </c>
      <c r="C3431" s="240" t="s">
        <v>31</v>
      </c>
      <c r="D3431" s="240" t="s">
        <v>32</v>
      </c>
      <c r="E3431" s="240" t="s">
        <v>7677</v>
      </c>
      <c r="F3431" s="240">
        <v>420321</v>
      </c>
      <c r="G3431" s="240" t="s">
        <v>7678</v>
      </c>
      <c r="H3431" s="240" t="s">
        <v>556</v>
      </c>
      <c r="I3431" s="240">
        <v>7400</v>
      </c>
      <c r="J3431" s="240" t="s">
        <v>207</v>
      </c>
      <c r="K3431" s="240" t="s">
        <v>3422</v>
      </c>
      <c r="L3431" s="240" t="s">
        <v>39</v>
      </c>
      <c r="M3431" s="240" t="s">
        <v>7822</v>
      </c>
      <c r="N3431" s="192" t="s">
        <v>7912</v>
      </c>
      <c r="Q3431" s="240" t="s">
        <v>8388</v>
      </c>
      <c r="R3431" s="331">
        <v>8892</v>
      </c>
      <c r="S3431" s="240" t="s">
        <v>7793</v>
      </c>
      <c r="T3431" s="240" t="s">
        <v>7794</v>
      </c>
      <c r="U3431" s="240" t="s">
        <v>42</v>
      </c>
      <c r="V3431" s="240">
        <v>100010001376</v>
      </c>
      <c r="AJ3431" s="198" t="str">
        <f t="shared" si="61"/>
        <v>-</v>
      </c>
      <c r="AL3431" s="552" t="s">
        <v>6795</v>
      </c>
    </row>
    <row r="3432" spans="2:38" x14ac:dyDescent="0.2">
      <c r="B3432" s="240">
        <v>10344833</v>
      </c>
      <c r="C3432" s="240" t="s">
        <v>31</v>
      </c>
      <c r="D3432" s="240" t="s">
        <v>32</v>
      </c>
      <c r="E3432" s="240" t="s">
        <v>7677</v>
      </c>
      <c r="F3432" s="240">
        <v>420321</v>
      </c>
      <c r="G3432" s="240" t="s">
        <v>7678</v>
      </c>
      <c r="H3432" s="240" t="s">
        <v>556</v>
      </c>
      <c r="I3432" s="240">
        <v>10400</v>
      </c>
      <c r="J3432" s="240" t="s">
        <v>546</v>
      </c>
      <c r="K3432" s="240" t="s">
        <v>699</v>
      </c>
      <c r="L3432" s="240" t="s">
        <v>39</v>
      </c>
      <c r="M3432" s="240" t="s">
        <v>7822</v>
      </c>
      <c r="N3432" s="192" t="s">
        <v>7916</v>
      </c>
      <c r="Q3432" s="240" t="s">
        <v>8169</v>
      </c>
      <c r="R3432" s="331">
        <v>8893</v>
      </c>
      <c r="S3432" s="240" t="s">
        <v>7793</v>
      </c>
      <c r="T3432" s="240" t="s">
        <v>7794</v>
      </c>
      <c r="U3432" s="240" t="s">
        <v>42</v>
      </c>
      <c r="V3432" s="240">
        <v>100010001376</v>
      </c>
      <c r="AJ3432" s="198" t="str">
        <f t="shared" si="61"/>
        <v>-</v>
      </c>
      <c r="AL3432" s="552" t="s">
        <v>6795</v>
      </c>
    </row>
    <row r="3433" spans="2:38" x14ac:dyDescent="0.2">
      <c r="B3433" s="240">
        <v>10345064</v>
      </c>
      <c r="C3433" s="240" t="s">
        <v>31</v>
      </c>
      <c r="D3433" s="240" t="s">
        <v>32</v>
      </c>
      <c r="E3433" s="240" t="s">
        <v>7677</v>
      </c>
      <c r="F3433" s="240">
        <v>420321</v>
      </c>
      <c r="G3433" s="240" t="s">
        <v>7678</v>
      </c>
      <c r="H3433" s="240" t="s">
        <v>556</v>
      </c>
      <c r="I3433" s="240">
        <v>21100</v>
      </c>
      <c r="J3433" s="240" t="s">
        <v>175</v>
      </c>
      <c r="K3433" s="240" t="s">
        <v>452</v>
      </c>
      <c r="L3433" s="240" t="s">
        <v>39</v>
      </c>
      <c r="M3433" s="240" t="s">
        <v>7822</v>
      </c>
      <c r="N3433" s="192" t="s">
        <v>7908</v>
      </c>
      <c r="Q3433" s="240" t="s">
        <v>8401</v>
      </c>
      <c r="R3433" s="331">
        <v>8894</v>
      </c>
      <c r="S3433" s="240" t="s">
        <v>7793</v>
      </c>
      <c r="T3433" s="240" t="s">
        <v>7794</v>
      </c>
      <c r="U3433" s="240" t="s">
        <v>42</v>
      </c>
      <c r="V3433" s="240">
        <v>100010001376</v>
      </c>
      <c r="AJ3433" s="198" t="str">
        <f t="shared" si="61"/>
        <v>-</v>
      </c>
      <c r="AL3433" s="552" t="s">
        <v>6795</v>
      </c>
    </row>
    <row r="3434" spans="2:38" x14ac:dyDescent="0.2">
      <c r="B3434" s="240">
        <v>10345071</v>
      </c>
      <c r="C3434" s="240" t="s">
        <v>31</v>
      </c>
      <c r="D3434" s="240" t="s">
        <v>32</v>
      </c>
      <c r="E3434" s="240" t="s">
        <v>7677</v>
      </c>
      <c r="F3434" s="240">
        <v>420321</v>
      </c>
      <c r="G3434" s="240" t="s">
        <v>7678</v>
      </c>
      <c r="H3434" s="240" t="s">
        <v>556</v>
      </c>
      <c r="I3434" s="240">
        <v>24800</v>
      </c>
      <c r="J3434" s="240" t="s">
        <v>1143</v>
      </c>
      <c r="K3434" s="240" t="s">
        <v>1144</v>
      </c>
      <c r="L3434" s="240" t="s">
        <v>39</v>
      </c>
      <c r="M3434" s="240" t="s">
        <v>7822</v>
      </c>
      <c r="N3434" s="192" t="s">
        <v>7917</v>
      </c>
      <c r="Q3434" s="240" t="s">
        <v>8107</v>
      </c>
      <c r="R3434" s="331">
        <v>8895</v>
      </c>
      <c r="S3434" s="240" t="s">
        <v>7793</v>
      </c>
      <c r="T3434" s="240" t="s">
        <v>7794</v>
      </c>
      <c r="U3434" s="240" t="s">
        <v>42</v>
      </c>
      <c r="V3434" s="240">
        <v>100010001376</v>
      </c>
      <c r="AJ3434" s="198" t="str">
        <f t="shared" si="61"/>
        <v>-</v>
      </c>
      <c r="AL3434" s="552" t="s">
        <v>6795</v>
      </c>
    </row>
    <row r="3435" spans="2:38" x14ac:dyDescent="0.2">
      <c r="B3435" s="240">
        <v>10344876</v>
      </c>
      <c r="C3435" s="240" t="s">
        <v>31</v>
      </c>
      <c r="D3435" s="240" t="s">
        <v>32</v>
      </c>
      <c r="E3435" s="240" t="s">
        <v>7677</v>
      </c>
      <c r="F3435" s="240">
        <v>420321</v>
      </c>
      <c r="G3435" s="240" t="s">
        <v>7678</v>
      </c>
      <c r="H3435" s="240" t="s">
        <v>556</v>
      </c>
      <c r="I3435" s="240">
        <v>25200</v>
      </c>
      <c r="J3435" s="240" t="s">
        <v>356</v>
      </c>
      <c r="K3435" s="240" t="s">
        <v>357</v>
      </c>
      <c r="L3435" s="240" t="s">
        <v>39</v>
      </c>
      <c r="M3435" s="240" t="s">
        <v>7822</v>
      </c>
      <c r="N3435" s="192" t="s">
        <v>7918</v>
      </c>
      <c r="Q3435" s="240" t="s">
        <v>8214</v>
      </c>
      <c r="R3435" s="331">
        <v>8896</v>
      </c>
      <c r="S3435" s="240" t="s">
        <v>7793</v>
      </c>
      <c r="T3435" s="240" t="s">
        <v>7794</v>
      </c>
      <c r="U3435" s="240" t="s">
        <v>42</v>
      </c>
      <c r="V3435" s="240">
        <v>100010001376</v>
      </c>
      <c r="AJ3435" s="198" t="str">
        <f t="shared" si="61"/>
        <v>-</v>
      </c>
      <c r="AL3435" s="552" t="s">
        <v>6795</v>
      </c>
    </row>
    <row r="3436" spans="2:38" x14ac:dyDescent="0.2">
      <c r="B3436" s="240">
        <v>10344878</v>
      </c>
      <c r="C3436" s="240" t="s">
        <v>31</v>
      </c>
      <c r="D3436" s="240" t="s">
        <v>32</v>
      </c>
      <c r="E3436" s="240" t="s">
        <v>7677</v>
      </c>
      <c r="F3436" s="240">
        <v>420321</v>
      </c>
      <c r="G3436" s="240" t="s">
        <v>7678</v>
      </c>
      <c r="H3436" s="240" t="s">
        <v>556</v>
      </c>
      <c r="I3436" s="240">
        <v>25400</v>
      </c>
      <c r="J3436" s="240" t="s">
        <v>491</v>
      </c>
      <c r="K3436" s="240" t="s">
        <v>549</v>
      </c>
      <c r="L3436" s="240" t="s">
        <v>39</v>
      </c>
      <c r="M3436" s="240" t="s">
        <v>7822</v>
      </c>
      <c r="N3436" s="192" t="s">
        <v>7918</v>
      </c>
      <c r="Q3436" s="240" t="s">
        <v>8129</v>
      </c>
      <c r="R3436" s="331">
        <v>8897</v>
      </c>
      <c r="S3436" s="240" t="s">
        <v>7793</v>
      </c>
      <c r="T3436" s="240" t="s">
        <v>7794</v>
      </c>
      <c r="U3436" s="240" t="s">
        <v>42</v>
      </c>
      <c r="V3436" s="240">
        <v>100010001376</v>
      </c>
      <c r="AJ3436" s="198" t="str">
        <f t="shared" si="61"/>
        <v>-</v>
      </c>
      <c r="AL3436" s="552" t="s">
        <v>6795</v>
      </c>
    </row>
    <row r="3437" spans="2:38" x14ac:dyDescent="0.2">
      <c r="B3437" s="240">
        <v>10345075</v>
      </c>
      <c r="C3437" s="240" t="s">
        <v>31</v>
      </c>
      <c r="D3437" s="240" t="s">
        <v>32</v>
      </c>
      <c r="E3437" s="240" t="s">
        <v>7677</v>
      </c>
      <c r="F3437" s="240">
        <v>420321</v>
      </c>
      <c r="G3437" s="240" t="s">
        <v>7678</v>
      </c>
      <c r="H3437" s="240" t="s">
        <v>556</v>
      </c>
      <c r="I3437" s="240">
        <v>33400</v>
      </c>
      <c r="J3437" s="240" t="s">
        <v>4302</v>
      </c>
      <c r="K3437" s="240" t="s">
        <v>950</v>
      </c>
      <c r="L3437" s="240" t="s">
        <v>39</v>
      </c>
      <c r="M3437" s="240" t="s">
        <v>7822</v>
      </c>
      <c r="N3437" s="192" t="s">
        <v>7912</v>
      </c>
      <c r="Q3437" s="240" t="s">
        <v>8350</v>
      </c>
      <c r="R3437" s="331">
        <v>8898</v>
      </c>
      <c r="S3437" s="240" t="s">
        <v>7793</v>
      </c>
      <c r="T3437" s="240" t="s">
        <v>7794</v>
      </c>
      <c r="U3437" s="240" t="s">
        <v>42</v>
      </c>
      <c r="V3437" s="240">
        <v>100010001376</v>
      </c>
      <c r="AJ3437" s="198" t="str">
        <f t="shared" si="61"/>
        <v>-</v>
      </c>
      <c r="AL3437" s="552" t="s">
        <v>6795</v>
      </c>
    </row>
    <row r="3438" spans="2:38" x14ac:dyDescent="0.2">
      <c r="B3438" s="240">
        <v>10345076</v>
      </c>
      <c r="C3438" s="240" t="s">
        <v>31</v>
      </c>
      <c r="D3438" s="240" t="s">
        <v>32</v>
      </c>
      <c r="E3438" s="240" t="s">
        <v>7677</v>
      </c>
      <c r="F3438" s="240">
        <v>420321</v>
      </c>
      <c r="G3438" s="240" t="s">
        <v>7678</v>
      </c>
      <c r="H3438" s="240" t="s">
        <v>556</v>
      </c>
      <c r="I3438" s="240">
        <v>41400</v>
      </c>
      <c r="J3438" s="240" t="s">
        <v>4309</v>
      </c>
      <c r="K3438" s="240" t="s">
        <v>445</v>
      </c>
      <c r="L3438" s="240" t="s">
        <v>39</v>
      </c>
      <c r="M3438" s="240" t="s">
        <v>7822</v>
      </c>
      <c r="N3438" s="192" t="s">
        <v>7920</v>
      </c>
      <c r="Q3438" s="240" t="s">
        <v>8364</v>
      </c>
      <c r="R3438" s="331">
        <v>8899</v>
      </c>
      <c r="S3438" s="240" t="s">
        <v>7793</v>
      </c>
      <c r="T3438" s="240" t="s">
        <v>7794</v>
      </c>
      <c r="U3438" s="240" t="s">
        <v>42</v>
      </c>
      <c r="V3438" s="240">
        <v>100010001376</v>
      </c>
      <c r="AJ3438" s="198" t="str">
        <f t="shared" si="61"/>
        <v>-</v>
      </c>
      <c r="AL3438" s="552" t="s">
        <v>6795</v>
      </c>
    </row>
    <row r="3439" spans="2:38" x14ac:dyDescent="0.2">
      <c r="B3439" s="240">
        <v>10344941</v>
      </c>
      <c r="C3439" s="240" t="s">
        <v>31</v>
      </c>
      <c r="D3439" s="240" t="s">
        <v>32</v>
      </c>
      <c r="E3439" s="240" t="s">
        <v>7677</v>
      </c>
      <c r="F3439" s="240">
        <v>420321</v>
      </c>
      <c r="G3439" s="240" t="s">
        <v>7678</v>
      </c>
      <c r="H3439" s="240" t="s">
        <v>556</v>
      </c>
      <c r="I3439" s="240">
        <v>74700</v>
      </c>
      <c r="J3439" s="240" t="s">
        <v>534</v>
      </c>
      <c r="K3439" s="240" t="s">
        <v>537</v>
      </c>
      <c r="L3439" s="240" t="s">
        <v>39</v>
      </c>
      <c r="M3439" s="240" t="s">
        <v>7822</v>
      </c>
      <c r="N3439" s="192" t="s">
        <v>7908</v>
      </c>
      <c r="Q3439" s="240" t="s">
        <v>8290</v>
      </c>
      <c r="R3439" s="331">
        <v>8900</v>
      </c>
      <c r="S3439" s="240" t="s">
        <v>7793</v>
      </c>
      <c r="T3439" s="240" t="s">
        <v>7794</v>
      </c>
      <c r="U3439" s="240" t="s">
        <v>42</v>
      </c>
      <c r="V3439" s="240">
        <v>100010001376</v>
      </c>
      <c r="AJ3439" s="198" t="str">
        <f t="shared" si="61"/>
        <v>-</v>
      </c>
      <c r="AL3439" s="552" t="s">
        <v>6795</v>
      </c>
    </row>
    <row r="3440" spans="2:38" x14ac:dyDescent="0.2">
      <c r="B3440" s="240">
        <v>10344947</v>
      </c>
      <c r="C3440" s="240" t="s">
        <v>31</v>
      </c>
      <c r="D3440" s="240" t="s">
        <v>32</v>
      </c>
      <c r="E3440" s="240" t="s">
        <v>7677</v>
      </c>
      <c r="F3440" s="240">
        <v>420321</v>
      </c>
      <c r="G3440" s="240" t="s">
        <v>7678</v>
      </c>
      <c r="H3440" s="240" t="s">
        <v>556</v>
      </c>
      <c r="I3440" s="240">
        <v>75400</v>
      </c>
      <c r="J3440" s="240" t="s">
        <v>486</v>
      </c>
      <c r="K3440" s="240" t="s">
        <v>553</v>
      </c>
      <c r="L3440" s="240" t="s">
        <v>39</v>
      </c>
      <c r="M3440" s="240" t="s">
        <v>7822</v>
      </c>
      <c r="N3440" s="192" t="s">
        <v>7916</v>
      </c>
      <c r="Q3440" s="240" t="s">
        <v>8197</v>
      </c>
      <c r="R3440" s="331">
        <v>8901</v>
      </c>
      <c r="S3440" s="240" t="s">
        <v>7793</v>
      </c>
      <c r="T3440" s="240" t="s">
        <v>7794</v>
      </c>
      <c r="U3440" s="240" t="s">
        <v>42</v>
      </c>
      <c r="V3440" s="240">
        <v>100010001376</v>
      </c>
      <c r="AJ3440" s="198" t="str">
        <f t="shared" si="61"/>
        <v>-</v>
      </c>
      <c r="AL3440" s="552" t="s">
        <v>6795</v>
      </c>
    </row>
    <row r="3441" spans="2:38" x14ac:dyDescent="0.2">
      <c r="B3441" s="240">
        <v>10350762</v>
      </c>
      <c r="C3441" s="240" t="s">
        <v>31</v>
      </c>
      <c r="D3441" s="240" t="s">
        <v>32</v>
      </c>
      <c r="E3441" s="240" t="s">
        <v>7677</v>
      </c>
      <c r="F3441" s="240">
        <v>420321</v>
      </c>
      <c r="G3441" s="240" t="s">
        <v>7678</v>
      </c>
      <c r="H3441" s="240" t="s">
        <v>556</v>
      </c>
      <c r="I3441" s="240">
        <v>75900</v>
      </c>
      <c r="J3441" s="240" t="s">
        <v>841</v>
      </c>
      <c r="K3441" s="240" t="s">
        <v>842</v>
      </c>
      <c r="L3441" s="240" t="s">
        <v>39</v>
      </c>
      <c r="M3441" s="240" t="s">
        <v>7822</v>
      </c>
      <c r="N3441" s="192" t="s">
        <v>7908</v>
      </c>
      <c r="Q3441" s="240" t="s">
        <v>8289</v>
      </c>
      <c r="R3441" s="331">
        <v>8902</v>
      </c>
      <c r="S3441" s="240" t="s">
        <v>7793</v>
      </c>
      <c r="T3441" s="240" t="s">
        <v>7794</v>
      </c>
      <c r="U3441" s="240" t="s">
        <v>42</v>
      </c>
      <c r="V3441" s="240">
        <v>100010001376</v>
      </c>
      <c r="AJ3441" s="198" t="str">
        <f t="shared" si="61"/>
        <v>-</v>
      </c>
      <c r="AL3441" s="552" t="s">
        <v>6795</v>
      </c>
    </row>
    <row r="3442" spans="2:38" x14ac:dyDescent="0.2">
      <c r="B3442" s="240">
        <v>10344950</v>
      </c>
      <c r="C3442" s="240" t="s">
        <v>31</v>
      </c>
      <c r="D3442" s="240" t="s">
        <v>32</v>
      </c>
      <c r="E3442" s="240" t="s">
        <v>7677</v>
      </c>
      <c r="F3442" s="240">
        <v>420321</v>
      </c>
      <c r="G3442" s="240" t="s">
        <v>7678</v>
      </c>
      <c r="H3442" s="240" t="s">
        <v>556</v>
      </c>
      <c r="I3442" s="240">
        <v>81100</v>
      </c>
      <c r="J3442" s="240" t="s">
        <v>367</v>
      </c>
      <c r="K3442" s="240" t="s">
        <v>375</v>
      </c>
      <c r="L3442" s="240" t="s">
        <v>39</v>
      </c>
      <c r="M3442" s="240" t="s">
        <v>7822</v>
      </c>
      <c r="N3442" s="192" t="s">
        <v>7921</v>
      </c>
      <c r="Q3442" s="240" t="s">
        <v>8229</v>
      </c>
      <c r="R3442" s="331">
        <v>8903</v>
      </c>
      <c r="S3442" s="240" t="s">
        <v>7793</v>
      </c>
      <c r="T3442" s="240" t="s">
        <v>7794</v>
      </c>
      <c r="U3442" s="240" t="s">
        <v>42</v>
      </c>
      <c r="V3442" s="240">
        <v>100010001376</v>
      </c>
      <c r="AJ3442" s="198" t="str">
        <f t="shared" si="61"/>
        <v>-</v>
      </c>
      <c r="AL3442" s="552" t="s">
        <v>6795</v>
      </c>
    </row>
    <row r="3443" spans="2:38" x14ac:dyDescent="0.2">
      <c r="B3443" s="240">
        <v>10350806</v>
      </c>
      <c r="C3443" s="240" t="s">
        <v>31</v>
      </c>
      <c r="D3443" s="240" t="s">
        <v>32</v>
      </c>
      <c r="E3443" s="240" t="s">
        <v>7677</v>
      </c>
      <c r="F3443" s="240">
        <v>420321</v>
      </c>
      <c r="G3443" s="240" t="s">
        <v>7678</v>
      </c>
      <c r="H3443" s="240" t="s">
        <v>556</v>
      </c>
      <c r="I3443" s="240">
        <v>150701</v>
      </c>
      <c r="J3443" s="240" t="s">
        <v>491</v>
      </c>
      <c r="K3443" s="240" t="s">
        <v>549</v>
      </c>
      <c r="L3443" s="240" t="s">
        <v>39</v>
      </c>
      <c r="M3443" s="240" t="s">
        <v>7822</v>
      </c>
      <c r="N3443" s="192" t="s">
        <v>7918</v>
      </c>
      <c r="Q3443" s="240" t="s">
        <v>8130</v>
      </c>
      <c r="R3443" s="331">
        <v>8904</v>
      </c>
      <c r="S3443" s="240" t="s">
        <v>7793</v>
      </c>
      <c r="T3443" s="240" t="s">
        <v>7794</v>
      </c>
      <c r="U3443" s="240" t="s">
        <v>42</v>
      </c>
      <c r="V3443" s="240">
        <v>100010001376</v>
      </c>
      <c r="AJ3443" s="198" t="str">
        <f t="shared" si="61"/>
        <v>-</v>
      </c>
      <c r="AL3443" s="552" t="s">
        <v>6795</v>
      </c>
    </row>
    <row r="3444" spans="2:38" x14ac:dyDescent="0.2">
      <c r="B3444" s="240">
        <v>10351918</v>
      </c>
      <c r="C3444" s="240" t="s">
        <v>31</v>
      </c>
      <c r="D3444" s="240" t="s">
        <v>32</v>
      </c>
      <c r="E3444" s="240" t="s">
        <v>7812</v>
      </c>
      <c r="F3444" s="240">
        <v>412257</v>
      </c>
      <c r="G3444" s="240" t="s">
        <v>2117</v>
      </c>
      <c r="H3444" s="240" t="s">
        <v>556</v>
      </c>
      <c r="I3444" s="240">
        <v>40100</v>
      </c>
      <c r="J3444" s="240" t="s">
        <v>7531</v>
      </c>
      <c r="K3444" s="240" t="s">
        <v>7823</v>
      </c>
      <c r="L3444" s="240" t="s">
        <v>39</v>
      </c>
      <c r="M3444" s="240" t="s">
        <v>7809</v>
      </c>
      <c r="N3444" s="192" t="s">
        <v>7940</v>
      </c>
      <c r="Q3444" s="240" t="s">
        <v>9462</v>
      </c>
      <c r="R3444" s="331">
        <v>8905</v>
      </c>
      <c r="S3444" s="240" t="s">
        <v>7793</v>
      </c>
      <c r="T3444" s="240" t="s">
        <v>7794</v>
      </c>
      <c r="U3444" s="240" t="s">
        <v>42</v>
      </c>
      <c r="V3444" s="240">
        <v>100010001376</v>
      </c>
      <c r="AJ3444" s="198" t="str">
        <f t="shared" si="61"/>
        <v>-</v>
      </c>
      <c r="AL3444" s="552" t="s">
        <v>6795</v>
      </c>
    </row>
    <row r="3445" spans="2:38" x14ac:dyDescent="0.2">
      <c r="B3445" s="240">
        <v>10358159</v>
      </c>
      <c r="C3445" s="240" t="s">
        <v>31</v>
      </c>
      <c r="D3445" s="240" t="s">
        <v>32</v>
      </c>
      <c r="E3445" s="240" t="s">
        <v>7824</v>
      </c>
      <c r="F3445" s="240">
        <v>801752</v>
      </c>
      <c r="G3445" s="240" t="s">
        <v>6984</v>
      </c>
      <c r="H3445" s="240" t="s">
        <v>556</v>
      </c>
      <c r="I3445" s="240">
        <v>100201</v>
      </c>
      <c r="J3445" s="240" t="s">
        <v>496</v>
      </c>
      <c r="K3445" s="240" t="s">
        <v>497</v>
      </c>
      <c r="L3445" s="240" t="s">
        <v>39</v>
      </c>
      <c r="M3445" s="240" t="s">
        <v>7809</v>
      </c>
      <c r="N3445" s="192" t="s">
        <v>7932</v>
      </c>
      <c r="Q3445" s="240" t="s">
        <v>8132</v>
      </c>
      <c r="R3445" s="331">
        <v>8906</v>
      </c>
      <c r="S3445" s="240" t="s">
        <v>7793</v>
      </c>
      <c r="T3445" s="240" t="s">
        <v>7794</v>
      </c>
      <c r="U3445" s="240" t="s">
        <v>42</v>
      </c>
      <c r="V3445" s="240">
        <v>100010001376</v>
      </c>
      <c r="AJ3445" s="198" t="str">
        <f t="shared" si="61"/>
        <v>-</v>
      </c>
      <c r="AL3445" s="552" t="s">
        <v>6795</v>
      </c>
    </row>
    <row r="3446" spans="2:38" x14ac:dyDescent="0.2">
      <c r="B3446" s="240">
        <v>10351202</v>
      </c>
      <c r="C3446" s="240" t="s">
        <v>31</v>
      </c>
      <c r="D3446" s="240" t="s">
        <v>252</v>
      </c>
      <c r="E3446" s="240" t="s">
        <v>7825</v>
      </c>
      <c r="F3446" s="240">
        <v>419115</v>
      </c>
      <c r="G3446" s="240" t="s">
        <v>7826</v>
      </c>
      <c r="H3446" s="240" t="s">
        <v>261</v>
      </c>
      <c r="I3446" s="240">
        <v>10200</v>
      </c>
      <c r="J3446" s="240" t="s">
        <v>7827</v>
      </c>
      <c r="K3446" s="240" t="s">
        <v>7828</v>
      </c>
      <c r="L3446" s="240" t="s">
        <v>39</v>
      </c>
      <c r="M3446" s="240" t="s">
        <v>7815</v>
      </c>
      <c r="N3446" s="192" t="s">
        <v>7980</v>
      </c>
      <c r="Q3446" s="240" t="s">
        <v>8550</v>
      </c>
      <c r="R3446" s="331">
        <v>8907</v>
      </c>
      <c r="S3446" s="240" t="s">
        <v>7793</v>
      </c>
      <c r="T3446" s="240" t="s">
        <v>7794</v>
      </c>
      <c r="U3446" s="240" t="s">
        <v>42</v>
      </c>
      <c r="V3446" s="240">
        <v>100010001376</v>
      </c>
      <c r="AJ3446" s="198" t="str">
        <f t="shared" si="61"/>
        <v>-</v>
      </c>
      <c r="AL3446" s="552" t="s">
        <v>6795</v>
      </c>
    </row>
    <row r="3447" spans="2:38" x14ac:dyDescent="0.2">
      <c r="B3447" s="240">
        <v>10356533</v>
      </c>
      <c r="C3447" s="240" t="s">
        <v>31</v>
      </c>
      <c r="D3447" s="240" t="s">
        <v>32</v>
      </c>
      <c r="E3447" s="240" t="s">
        <v>7829</v>
      </c>
      <c r="F3447" s="240">
        <v>401542</v>
      </c>
      <c r="G3447" s="240" t="s">
        <v>3011</v>
      </c>
      <c r="H3447" s="240" t="s">
        <v>308</v>
      </c>
      <c r="I3447" s="240">
        <v>40100</v>
      </c>
      <c r="J3447" s="240" t="s">
        <v>5972</v>
      </c>
      <c r="K3447" s="240" t="s">
        <v>7830</v>
      </c>
      <c r="L3447" s="240" t="s">
        <v>39</v>
      </c>
      <c r="M3447" s="240" t="s">
        <v>7816</v>
      </c>
      <c r="N3447" s="192" t="s">
        <v>7971</v>
      </c>
      <c r="Q3447" s="240" t="s">
        <v>8161</v>
      </c>
      <c r="R3447" s="331">
        <v>8908</v>
      </c>
      <c r="S3447" s="240" t="s">
        <v>7793</v>
      </c>
      <c r="T3447" s="240" t="s">
        <v>7794</v>
      </c>
      <c r="U3447" s="240" t="s">
        <v>42</v>
      </c>
      <c r="V3447" s="240">
        <v>100010001376</v>
      </c>
      <c r="AJ3447" s="198" t="str">
        <f t="shared" si="61"/>
        <v>-</v>
      </c>
      <c r="AL3447" s="552" t="s">
        <v>6795</v>
      </c>
    </row>
    <row r="3448" spans="2:38" x14ac:dyDescent="0.2">
      <c r="B3448" s="240">
        <v>10356977</v>
      </c>
      <c r="C3448" s="240" t="s">
        <v>31</v>
      </c>
      <c r="D3448" s="240" t="s">
        <v>32</v>
      </c>
      <c r="E3448" s="240" t="s">
        <v>7812</v>
      </c>
      <c r="F3448" s="240">
        <v>412257</v>
      </c>
      <c r="G3448" s="240" t="s">
        <v>2117</v>
      </c>
      <c r="H3448" s="240" t="s">
        <v>556</v>
      </c>
      <c r="I3448" s="240">
        <v>103750</v>
      </c>
      <c r="J3448" s="240" t="s">
        <v>367</v>
      </c>
      <c r="K3448" s="240" t="s">
        <v>7831</v>
      </c>
      <c r="L3448" s="240" t="s">
        <v>39</v>
      </c>
      <c r="M3448" s="240" t="s">
        <v>7816</v>
      </c>
      <c r="N3448" s="192" t="s">
        <v>7941</v>
      </c>
      <c r="Q3448" s="240" t="s">
        <v>8368</v>
      </c>
      <c r="R3448" s="331">
        <v>8909</v>
      </c>
      <c r="S3448" s="240" t="s">
        <v>7793</v>
      </c>
      <c r="T3448" s="240" t="s">
        <v>7794</v>
      </c>
      <c r="U3448" s="240" t="s">
        <v>42</v>
      </c>
      <c r="V3448" s="240">
        <v>100010001376</v>
      </c>
      <c r="AJ3448" s="198" t="str">
        <f t="shared" si="61"/>
        <v>-</v>
      </c>
      <c r="AL3448" s="552" t="s">
        <v>6795</v>
      </c>
    </row>
    <row r="3449" spans="2:38" x14ac:dyDescent="0.2">
      <c r="B3449" s="240">
        <v>10357018</v>
      </c>
      <c r="C3449" s="240" t="s">
        <v>31</v>
      </c>
      <c r="D3449" s="240" t="s">
        <v>32</v>
      </c>
      <c r="E3449" s="240" t="s">
        <v>7812</v>
      </c>
      <c r="F3449" s="240">
        <v>412257</v>
      </c>
      <c r="G3449" s="240" t="s">
        <v>2117</v>
      </c>
      <c r="H3449" s="240" t="s">
        <v>556</v>
      </c>
      <c r="I3449" s="240">
        <v>105700</v>
      </c>
      <c r="J3449" s="240" t="s">
        <v>367</v>
      </c>
      <c r="K3449" s="240" t="s">
        <v>7831</v>
      </c>
      <c r="L3449" s="240" t="s">
        <v>39</v>
      </c>
      <c r="M3449" s="240" t="s">
        <v>7816</v>
      </c>
      <c r="N3449" s="192" t="s">
        <v>7941</v>
      </c>
      <c r="Q3449" s="240" t="s">
        <v>8369</v>
      </c>
      <c r="R3449" s="331">
        <v>8910</v>
      </c>
      <c r="S3449" s="240" t="s">
        <v>7793</v>
      </c>
      <c r="T3449" s="240" t="s">
        <v>7794</v>
      </c>
      <c r="U3449" s="240" t="s">
        <v>42</v>
      </c>
      <c r="V3449" s="240">
        <v>100010001376</v>
      </c>
      <c r="AJ3449" s="198" t="str">
        <f t="shared" si="61"/>
        <v>-</v>
      </c>
      <c r="AL3449" s="552" t="s">
        <v>6795</v>
      </c>
    </row>
    <row r="3450" spans="2:38" x14ac:dyDescent="0.2">
      <c r="B3450" s="240">
        <v>10357330</v>
      </c>
      <c r="C3450" s="240" t="s">
        <v>31</v>
      </c>
      <c r="D3450" s="240" t="s">
        <v>32</v>
      </c>
      <c r="E3450" s="240" t="s">
        <v>7812</v>
      </c>
      <c r="F3450" s="240">
        <v>412257</v>
      </c>
      <c r="G3450" s="240" t="s">
        <v>2117</v>
      </c>
      <c r="H3450" s="240" t="s">
        <v>556</v>
      </c>
      <c r="I3450" s="240">
        <v>106660</v>
      </c>
      <c r="J3450" s="240" t="s">
        <v>881</v>
      </c>
      <c r="K3450" s="240" t="s">
        <v>882</v>
      </c>
      <c r="L3450" s="240" t="s">
        <v>39</v>
      </c>
      <c r="M3450" s="240" t="s">
        <v>7816</v>
      </c>
      <c r="N3450" s="192" t="s">
        <v>7941</v>
      </c>
      <c r="Q3450" s="240" t="s">
        <v>8367</v>
      </c>
      <c r="R3450" s="331">
        <v>8911</v>
      </c>
      <c r="S3450" s="240" t="s">
        <v>7793</v>
      </c>
      <c r="T3450" s="240" t="s">
        <v>7794</v>
      </c>
      <c r="U3450" s="240" t="s">
        <v>42</v>
      </c>
      <c r="V3450" s="240">
        <v>100010001376</v>
      </c>
      <c r="AJ3450" s="198" t="str">
        <f t="shared" si="61"/>
        <v>-</v>
      </c>
      <c r="AL3450" s="552" t="s">
        <v>6795</v>
      </c>
    </row>
    <row r="3451" spans="2:38" x14ac:dyDescent="0.2">
      <c r="B3451" s="240">
        <v>10352879</v>
      </c>
      <c r="C3451" s="240" t="s">
        <v>31</v>
      </c>
      <c r="D3451" s="240" t="s">
        <v>32</v>
      </c>
      <c r="E3451" s="240" t="s">
        <v>7832</v>
      </c>
      <c r="F3451" s="240">
        <v>420494</v>
      </c>
      <c r="G3451" s="240" t="s">
        <v>7833</v>
      </c>
      <c r="H3451" s="240" t="s">
        <v>2398</v>
      </c>
      <c r="I3451" s="240">
        <v>40200</v>
      </c>
      <c r="J3451" s="240" t="s">
        <v>7308</v>
      </c>
      <c r="K3451" s="240" t="s">
        <v>7789</v>
      </c>
      <c r="L3451" s="240" t="s">
        <v>39</v>
      </c>
      <c r="M3451" s="240" t="s">
        <v>7816</v>
      </c>
      <c r="N3451" s="192" t="s">
        <v>7068</v>
      </c>
      <c r="Q3451" s="240" t="s">
        <v>8047</v>
      </c>
      <c r="R3451" s="331">
        <v>8912</v>
      </c>
      <c r="S3451" s="240" t="s">
        <v>7793</v>
      </c>
      <c r="T3451" s="240" t="s">
        <v>7794</v>
      </c>
      <c r="U3451" s="240" t="s">
        <v>42</v>
      </c>
      <c r="V3451" s="240">
        <v>100010001376</v>
      </c>
      <c r="AJ3451" s="198" t="str">
        <f t="shared" si="61"/>
        <v>-</v>
      </c>
      <c r="AL3451" s="552" t="s">
        <v>6795</v>
      </c>
    </row>
    <row r="3452" spans="2:38" x14ac:dyDescent="0.2">
      <c r="B3452" s="240">
        <v>10352880</v>
      </c>
      <c r="C3452" s="240" t="s">
        <v>31</v>
      </c>
      <c r="D3452" s="240" t="s">
        <v>32</v>
      </c>
      <c r="E3452" s="240" t="s">
        <v>7832</v>
      </c>
      <c r="F3452" s="240">
        <v>420494</v>
      </c>
      <c r="G3452" s="240" t="s">
        <v>7833</v>
      </c>
      <c r="H3452" s="240" t="s">
        <v>2398</v>
      </c>
      <c r="I3452" s="240">
        <v>45100</v>
      </c>
      <c r="J3452" s="240" t="s">
        <v>7308</v>
      </c>
      <c r="K3452" s="240" t="s">
        <v>7789</v>
      </c>
      <c r="L3452" s="240" t="s">
        <v>39</v>
      </c>
      <c r="M3452" s="240" t="s">
        <v>7816</v>
      </c>
      <c r="N3452" s="192" t="s">
        <v>7068</v>
      </c>
      <c r="Q3452" s="240" t="s">
        <v>8098</v>
      </c>
      <c r="R3452" s="331">
        <v>8913</v>
      </c>
      <c r="S3452" s="240" t="s">
        <v>7793</v>
      </c>
      <c r="T3452" s="240" t="s">
        <v>7794</v>
      </c>
      <c r="U3452" s="240" t="s">
        <v>42</v>
      </c>
      <c r="V3452" s="240">
        <v>100010001376</v>
      </c>
      <c r="AJ3452" s="198" t="str">
        <f t="shared" si="61"/>
        <v>-</v>
      </c>
      <c r="AL3452" s="552" t="s">
        <v>6795</v>
      </c>
    </row>
    <row r="3453" spans="2:38" x14ac:dyDescent="0.2">
      <c r="B3453" s="240">
        <v>10355856</v>
      </c>
      <c r="C3453" s="240" t="s">
        <v>31</v>
      </c>
      <c r="D3453" s="240" t="s">
        <v>32</v>
      </c>
      <c r="E3453" s="240" t="s">
        <v>7680</v>
      </c>
      <c r="F3453" s="240">
        <v>420252</v>
      </c>
      <c r="G3453" s="240" t="s">
        <v>7681</v>
      </c>
      <c r="H3453" s="240" t="s">
        <v>556</v>
      </c>
      <c r="I3453" s="240">
        <v>88650</v>
      </c>
      <c r="J3453" s="240" t="s">
        <v>534</v>
      </c>
      <c r="K3453" s="240" t="s">
        <v>537</v>
      </c>
      <c r="L3453" s="240" t="s">
        <v>39</v>
      </c>
      <c r="M3453" s="240" t="s">
        <v>7834</v>
      </c>
      <c r="N3453" s="192" t="s">
        <v>7896</v>
      </c>
      <c r="Q3453" s="240" t="s">
        <v>8217</v>
      </c>
      <c r="R3453" s="331">
        <v>8914</v>
      </c>
      <c r="S3453" s="240" t="s">
        <v>7793</v>
      </c>
      <c r="T3453" s="240" t="s">
        <v>7794</v>
      </c>
      <c r="U3453" s="240" t="s">
        <v>42</v>
      </c>
      <c r="V3453" s="240">
        <v>100010001376</v>
      </c>
      <c r="AJ3453" s="198" t="str">
        <f t="shared" si="61"/>
        <v>-</v>
      </c>
      <c r="AL3453" s="552" t="s">
        <v>6795</v>
      </c>
    </row>
    <row r="3454" spans="2:38" ht="32" x14ac:dyDescent="0.2">
      <c r="B3454" s="253" t="s">
        <v>7835</v>
      </c>
      <c r="C3454" s="240" t="s">
        <v>31</v>
      </c>
      <c r="D3454" s="240" t="s">
        <v>32</v>
      </c>
      <c r="E3454" s="240" t="s">
        <v>7680</v>
      </c>
      <c r="F3454" s="240">
        <v>420252</v>
      </c>
      <c r="G3454" s="240" t="s">
        <v>7681</v>
      </c>
      <c r="H3454" s="240" t="s">
        <v>556</v>
      </c>
      <c r="I3454" s="240">
        <v>88800</v>
      </c>
      <c r="J3454" s="240" t="s">
        <v>841</v>
      </c>
      <c r="K3454" s="240" t="s">
        <v>842</v>
      </c>
      <c r="L3454" s="240" t="s">
        <v>39</v>
      </c>
      <c r="M3454" s="240" t="s">
        <v>7834</v>
      </c>
      <c r="N3454" s="192" t="s">
        <v>7909</v>
      </c>
      <c r="Q3454" s="240" t="s">
        <v>8298</v>
      </c>
      <c r="R3454" s="331">
        <v>8915</v>
      </c>
      <c r="S3454" s="240" t="s">
        <v>7793</v>
      </c>
      <c r="T3454" s="240" t="s">
        <v>7794</v>
      </c>
      <c r="U3454" s="240" t="s">
        <v>42</v>
      </c>
      <c r="V3454" s="240">
        <v>100010001376</v>
      </c>
      <c r="AJ3454" s="198" t="str">
        <f t="shared" si="61"/>
        <v>-</v>
      </c>
      <c r="AL3454" s="552" t="s">
        <v>6795</v>
      </c>
    </row>
    <row r="3455" spans="2:38" x14ac:dyDescent="0.2">
      <c r="B3455" s="240">
        <v>10351156</v>
      </c>
      <c r="C3455" s="240" t="s">
        <v>31</v>
      </c>
      <c r="D3455" s="240" t="s">
        <v>32</v>
      </c>
      <c r="E3455" s="240" t="s">
        <v>7836</v>
      </c>
      <c r="F3455" s="240">
        <v>417287</v>
      </c>
      <c r="G3455" s="240" t="s">
        <v>7661</v>
      </c>
      <c r="H3455" s="240" t="s">
        <v>382</v>
      </c>
      <c r="I3455" s="240">
        <v>40100</v>
      </c>
      <c r="J3455" s="240" t="s">
        <v>7566</v>
      </c>
      <c r="K3455" s="240" t="s">
        <v>7675</v>
      </c>
      <c r="L3455" s="240" t="s">
        <v>39</v>
      </c>
      <c r="M3455" s="240" t="s">
        <v>7815</v>
      </c>
      <c r="N3455" s="192" t="s">
        <v>7918</v>
      </c>
      <c r="Q3455" s="240" t="s">
        <v>8483</v>
      </c>
      <c r="R3455" s="331">
        <v>8916</v>
      </c>
      <c r="S3455" s="240" t="s">
        <v>7793</v>
      </c>
      <c r="T3455" s="240" t="s">
        <v>7794</v>
      </c>
      <c r="U3455" s="240" t="s">
        <v>42</v>
      </c>
      <c r="V3455" s="240">
        <v>100010001376</v>
      </c>
      <c r="AJ3455" s="198" t="str">
        <f t="shared" si="61"/>
        <v>-</v>
      </c>
      <c r="AL3455" s="552" t="s">
        <v>6795</v>
      </c>
    </row>
    <row r="3456" spans="2:38" ht="32" x14ac:dyDescent="0.2">
      <c r="B3456" s="253" t="s">
        <v>7867</v>
      </c>
      <c r="C3456" s="240" t="s">
        <v>31</v>
      </c>
      <c r="D3456" s="240" t="s">
        <v>32</v>
      </c>
      <c r="E3456" s="240" t="s">
        <v>7837</v>
      </c>
      <c r="F3456" s="240" t="s">
        <v>259</v>
      </c>
      <c r="G3456" s="240" t="s">
        <v>5265</v>
      </c>
      <c r="H3456" s="240" t="s">
        <v>261</v>
      </c>
      <c r="I3456" s="240">
        <v>10</v>
      </c>
      <c r="J3456" s="240" t="s">
        <v>6443</v>
      </c>
      <c r="K3456" s="240" t="s">
        <v>3429</v>
      </c>
      <c r="L3456" s="240" t="s">
        <v>39</v>
      </c>
      <c r="M3456" s="240" t="s">
        <v>7796</v>
      </c>
      <c r="N3456" s="192" t="s">
        <v>6373</v>
      </c>
      <c r="Q3456" s="240" t="s">
        <v>5431</v>
      </c>
      <c r="R3456" s="331">
        <v>9051</v>
      </c>
      <c r="S3456" s="240" t="s">
        <v>7838</v>
      </c>
      <c r="T3456" s="240" t="s">
        <v>7839</v>
      </c>
      <c r="U3456" s="240" t="s">
        <v>42</v>
      </c>
      <c r="V3456" s="240">
        <v>100010001376</v>
      </c>
      <c r="AJ3456" s="198" t="str">
        <f t="shared" si="61"/>
        <v>-</v>
      </c>
      <c r="AL3456" s="552" t="s">
        <v>6795</v>
      </c>
    </row>
    <row r="3457" spans="2:38" ht="32" x14ac:dyDescent="0.2">
      <c r="B3457" s="253" t="s">
        <v>7840</v>
      </c>
      <c r="C3457" s="240" t="s">
        <v>31</v>
      </c>
      <c r="D3457" s="240" t="s">
        <v>32</v>
      </c>
      <c r="E3457" s="240" t="s">
        <v>7841</v>
      </c>
      <c r="F3457" s="240" t="s">
        <v>259</v>
      </c>
      <c r="G3457" s="240" t="s">
        <v>5265</v>
      </c>
      <c r="H3457" s="240" t="s">
        <v>261</v>
      </c>
      <c r="I3457" s="240">
        <v>10</v>
      </c>
      <c r="J3457" s="240" t="s">
        <v>6435</v>
      </c>
      <c r="K3457" s="240" t="s">
        <v>3429</v>
      </c>
      <c r="L3457" s="240" t="s">
        <v>39</v>
      </c>
      <c r="M3457" s="240" t="s">
        <v>7796</v>
      </c>
      <c r="N3457" s="192" t="s">
        <v>6373</v>
      </c>
      <c r="Q3457" s="240" t="s">
        <v>5431</v>
      </c>
      <c r="R3457" s="331">
        <v>9052</v>
      </c>
      <c r="S3457" s="240" t="s">
        <v>7838</v>
      </c>
      <c r="T3457" s="240" t="s">
        <v>7839</v>
      </c>
      <c r="U3457" s="240" t="s">
        <v>42</v>
      </c>
      <c r="V3457" s="240">
        <v>100010001376</v>
      </c>
      <c r="AJ3457" s="198" t="str">
        <f t="shared" si="61"/>
        <v>-</v>
      </c>
      <c r="AL3457" s="552" t="s">
        <v>6795</v>
      </c>
    </row>
    <row r="3458" spans="2:38" ht="32" x14ac:dyDescent="0.2">
      <c r="B3458" s="253" t="s">
        <v>7842</v>
      </c>
      <c r="C3458" s="240" t="s">
        <v>31</v>
      </c>
      <c r="D3458" s="240" t="s">
        <v>32</v>
      </c>
      <c r="E3458" s="240" t="s">
        <v>7784</v>
      </c>
      <c r="F3458" s="240">
        <v>419971</v>
      </c>
      <c r="G3458" s="240" t="s">
        <v>7785</v>
      </c>
      <c r="H3458" s="240" t="s">
        <v>556</v>
      </c>
      <c r="I3458" s="240">
        <v>87201</v>
      </c>
      <c r="J3458" s="240" t="s">
        <v>841</v>
      </c>
      <c r="K3458" s="240" t="s">
        <v>842</v>
      </c>
      <c r="L3458" s="240" t="s">
        <v>39</v>
      </c>
      <c r="M3458" s="240" t="s">
        <v>7809</v>
      </c>
      <c r="N3458" s="192" t="s">
        <v>7888</v>
      </c>
      <c r="Q3458" s="240" t="s">
        <v>8299</v>
      </c>
      <c r="R3458" s="331">
        <v>9053</v>
      </c>
      <c r="S3458" s="240" t="s">
        <v>7838</v>
      </c>
      <c r="T3458" s="240" t="s">
        <v>7839</v>
      </c>
      <c r="U3458" s="240" t="s">
        <v>42</v>
      </c>
      <c r="V3458" s="240">
        <v>100010001376</v>
      </c>
      <c r="AJ3458" s="198" t="str">
        <f t="shared" si="61"/>
        <v>-</v>
      </c>
      <c r="AL3458" s="552" t="s">
        <v>6795</v>
      </c>
    </row>
    <row r="3459" spans="2:38" x14ac:dyDescent="0.2">
      <c r="B3459" s="240">
        <v>10347968</v>
      </c>
      <c r="C3459" s="240" t="s">
        <v>31</v>
      </c>
      <c r="D3459" s="240" t="s">
        <v>32</v>
      </c>
      <c r="E3459" s="240" t="s">
        <v>7784</v>
      </c>
      <c r="F3459" s="240">
        <v>419971</v>
      </c>
      <c r="G3459" s="240" t="s">
        <v>7785</v>
      </c>
      <c r="H3459" s="240" t="s">
        <v>556</v>
      </c>
      <c r="I3459" s="240">
        <v>94500</v>
      </c>
      <c r="J3459" s="240" t="s">
        <v>486</v>
      </c>
      <c r="K3459" s="240" t="s">
        <v>553</v>
      </c>
      <c r="L3459" s="240" t="s">
        <v>39</v>
      </c>
      <c r="M3459" s="240" t="s">
        <v>7809</v>
      </c>
      <c r="N3459" s="192" t="s">
        <v>7066</v>
      </c>
      <c r="Q3459" s="240" t="s">
        <v>8181</v>
      </c>
      <c r="R3459" s="331">
        <v>9054</v>
      </c>
      <c r="S3459" s="240" t="s">
        <v>7838</v>
      </c>
      <c r="T3459" s="240" t="s">
        <v>7839</v>
      </c>
      <c r="U3459" s="240" t="s">
        <v>42</v>
      </c>
      <c r="V3459" s="240">
        <v>100010001376</v>
      </c>
      <c r="AJ3459" s="198" t="str">
        <f t="shared" si="61"/>
        <v>-</v>
      </c>
      <c r="AL3459" s="552" t="s">
        <v>6795</v>
      </c>
    </row>
    <row r="3460" spans="2:38" x14ac:dyDescent="0.2">
      <c r="B3460" s="240">
        <v>10323858</v>
      </c>
      <c r="C3460" s="240" t="s">
        <v>31</v>
      </c>
      <c r="D3460" s="240" t="s">
        <v>1242</v>
      </c>
      <c r="E3460" s="240" t="s">
        <v>7301</v>
      </c>
      <c r="F3460" s="240">
        <v>409204</v>
      </c>
      <c r="G3460" s="240" t="s">
        <v>7602</v>
      </c>
      <c r="H3460" s="240" t="s">
        <v>556</v>
      </c>
      <c r="I3460" s="240">
        <v>160100</v>
      </c>
      <c r="J3460" s="240" t="s">
        <v>486</v>
      </c>
      <c r="K3460" s="240" t="s">
        <v>553</v>
      </c>
      <c r="L3460" s="240" t="s">
        <v>39</v>
      </c>
      <c r="M3460" s="240" t="s">
        <v>7815</v>
      </c>
      <c r="N3460" s="192" t="s">
        <v>7075</v>
      </c>
      <c r="Q3460" s="240" t="s">
        <v>8191</v>
      </c>
      <c r="R3460" s="331">
        <v>9055</v>
      </c>
      <c r="S3460" s="240" t="s">
        <v>7838</v>
      </c>
      <c r="T3460" s="240" t="s">
        <v>7839</v>
      </c>
      <c r="U3460" s="240" t="s">
        <v>42</v>
      </c>
      <c r="V3460" s="240">
        <v>100010001376</v>
      </c>
      <c r="AJ3460" s="198" t="str">
        <f t="shared" si="61"/>
        <v>-</v>
      </c>
      <c r="AL3460" s="552" t="s">
        <v>6795</v>
      </c>
    </row>
    <row r="3461" spans="2:38" x14ac:dyDescent="0.2">
      <c r="B3461" s="240">
        <v>10323859</v>
      </c>
      <c r="C3461" s="240" t="s">
        <v>31</v>
      </c>
      <c r="D3461" s="240" t="s">
        <v>1242</v>
      </c>
      <c r="E3461" s="240" t="s">
        <v>7301</v>
      </c>
      <c r="F3461" s="240">
        <v>409204</v>
      </c>
      <c r="G3461" s="240" t="s">
        <v>7602</v>
      </c>
      <c r="H3461" s="240" t="s">
        <v>556</v>
      </c>
      <c r="I3461" s="240">
        <v>160200</v>
      </c>
      <c r="J3461" s="240" t="s">
        <v>486</v>
      </c>
      <c r="K3461" s="240" t="s">
        <v>553</v>
      </c>
      <c r="L3461" s="240" t="s">
        <v>39</v>
      </c>
      <c r="M3461" s="240" t="s">
        <v>7815</v>
      </c>
      <c r="N3461" s="192" t="s">
        <v>7075</v>
      </c>
      <c r="Q3461" s="240" t="s">
        <v>8193</v>
      </c>
      <c r="R3461" s="331">
        <v>9056</v>
      </c>
      <c r="S3461" s="240" t="s">
        <v>7838</v>
      </c>
      <c r="T3461" s="240" t="s">
        <v>7839</v>
      </c>
      <c r="U3461" s="240" t="s">
        <v>42</v>
      </c>
      <c r="V3461" s="240">
        <v>100010001376</v>
      </c>
      <c r="AJ3461" s="198" t="str">
        <f t="shared" si="61"/>
        <v>-</v>
      </c>
      <c r="AL3461" s="552" t="s">
        <v>6795</v>
      </c>
    </row>
    <row r="3462" spans="2:38" x14ac:dyDescent="0.2">
      <c r="B3462" s="240">
        <v>10335183</v>
      </c>
      <c r="C3462" s="240" t="s">
        <v>31</v>
      </c>
      <c r="D3462" s="240" t="s">
        <v>32</v>
      </c>
      <c r="E3462" s="240" t="s">
        <v>7564</v>
      </c>
      <c r="F3462" s="240">
        <v>801900</v>
      </c>
      <c r="G3462" s="240" t="s">
        <v>7661</v>
      </c>
      <c r="H3462" s="240" t="s">
        <v>382</v>
      </c>
      <c r="I3462" s="240">
        <v>84200</v>
      </c>
      <c r="J3462" s="240" t="s">
        <v>4309</v>
      </c>
      <c r="K3462" s="240" t="s">
        <v>445</v>
      </c>
      <c r="L3462" s="240" t="s">
        <v>39</v>
      </c>
      <c r="M3462" s="240" t="s">
        <v>7815</v>
      </c>
      <c r="N3462" s="192" t="s">
        <v>7974</v>
      </c>
      <c r="Q3462" s="240" t="s">
        <v>8362</v>
      </c>
      <c r="R3462" s="331">
        <v>9057</v>
      </c>
      <c r="S3462" s="240" t="s">
        <v>7838</v>
      </c>
      <c r="T3462" s="240" t="s">
        <v>7839</v>
      </c>
      <c r="U3462" s="240" t="s">
        <v>42</v>
      </c>
      <c r="V3462" s="240">
        <v>100010001376</v>
      </c>
      <c r="AJ3462" s="198" t="str">
        <f t="shared" si="61"/>
        <v>-</v>
      </c>
      <c r="AL3462" s="552" t="s">
        <v>6795</v>
      </c>
    </row>
    <row r="3463" spans="2:38" x14ac:dyDescent="0.2">
      <c r="B3463" s="240">
        <v>10351163</v>
      </c>
      <c r="C3463" s="240" t="s">
        <v>31</v>
      </c>
      <c r="D3463" s="240" t="s">
        <v>32</v>
      </c>
      <c r="E3463" s="240" t="s">
        <v>7836</v>
      </c>
      <c r="F3463" s="240">
        <v>417287</v>
      </c>
      <c r="G3463" s="240" t="s">
        <v>7661</v>
      </c>
      <c r="H3463" s="240" t="s">
        <v>382</v>
      </c>
      <c r="I3463" s="240">
        <v>45600</v>
      </c>
      <c r="J3463" s="240" t="s">
        <v>4302</v>
      </c>
      <c r="K3463" s="240" t="s">
        <v>950</v>
      </c>
      <c r="L3463" s="240" t="s">
        <v>39</v>
      </c>
      <c r="M3463" s="240" t="s">
        <v>7815</v>
      </c>
      <c r="N3463" s="192" t="s">
        <v>7977</v>
      </c>
      <c r="Q3463" s="240" t="s">
        <v>8349</v>
      </c>
      <c r="R3463" s="331">
        <v>9058</v>
      </c>
      <c r="S3463" s="240" t="s">
        <v>7838</v>
      </c>
      <c r="T3463" s="240" t="s">
        <v>7839</v>
      </c>
      <c r="U3463" s="240" t="s">
        <v>42</v>
      </c>
      <c r="V3463" s="240">
        <v>100010001376</v>
      </c>
      <c r="AJ3463" s="198" t="str">
        <f t="shared" si="61"/>
        <v>-</v>
      </c>
      <c r="AL3463" s="552" t="s">
        <v>6795</v>
      </c>
    </row>
    <row r="3464" spans="2:38" ht="32" x14ac:dyDescent="0.2">
      <c r="B3464" s="253" t="s">
        <v>7843</v>
      </c>
      <c r="C3464" s="240" t="s">
        <v>31</v>
      </c>
      <c r="D3464" s="240" t="s">
        <v>32</v>
      </c>
      <c r="E3464" s="240" t="s">
        <v>7844</v>
      </c>
      <c r="F3464" s="240" t="s">
        <v>259</v>
      </c>
      <c r="G3464" s="240" t="s">
        <v>5265</v>
      </c>
      <c r="H3464" s="240" t="s">
        <v>261</v>
      </c>
      <c r="I3464" s="240">
        <v>100</v>
      </c>
      <c r="J3464" s="240" t="s">
        <v>7548</v>
      </c>
      <c r="K3464" s="240" t="s">
        <v>3429</v>
      </c>
      <c r="L3464" s="240" t="s">
        <v>39</v>
      </c>
      <c r="M3464" s="240" t="s">
        <v>7845</v>
      </c>
      <c r="N3464" s="192" t="s">
        <v>6373</v>
      </c>
      <c r="Q3464" s="240" t="s">
        <v>5431</v>
      </c>
      <c r="R3464" s="331">
        <v>9059</v>
      </c>
      <c r="S3464" s="240" t="s">
        <v>7838</v>
      </c>
      <c r="T3464" s="240" t="s">
        <v>7839</v>
      </c>
      <c r="U3464" s="240" t="s">
        <v>42</v>
      </c>
      <c r="V3464" s="240">
        <v>100010001376</v>
      </c>
      <c r="AJ3464" s="198" t="str">
        <f t="shared" si="61"/>
        <v>-</v>
      </c>
      <c r="AL3464" s="552" t="s">
        <v>6795</v>
      </c>
    </row>
    <row r="3465" spans="2:38" x14ac:dyDescent="0.2">
      <c r="B3465" s="240">
        <v>10345853</v>
      </c>
      <c r="C3465" s="240" t="s">
        <v>31</v>
      </c>
      <c r="D3465" s="240" t="s">
        <v>75</v>
      </c>
      <c r="E3465" s="240">
        <v>4000110758</v>
      </c>
      <c r="F3465" s="240">
        <v>601002</v>
      </c>
      <c r="G3465" s="240" t="s">
        <v>4721</v>
      </c>
      <c r="H3465" s="240" t="s">
        <v>35</v>
      </c>
      <c r="I3465" s="240">
        <v>15</v>
      </c>
      <c r="J3465" s="240" t="s">
        <v>175</v>
      </c>
      <c r="K3465" s="240" t="s">
        <v>452</v>
      </c>
      <c r="L3465" s="240" t="s">
        <v>39</v>
      </c>
      <c r="M3465" s="240" t="s">
        <v>7846</v>
      </c>
      <c r="N3465" s="192" t="s">
        <v>7888</v>
      </c>
      <c r="Q3465" s="240" t="s">
        <v>8333</v>
      </c>
      <c r="R3465" s="331">
        <v>9060</v>
      </c>
      <c r="S3465" s="240" t="s">
        <v>7838</v>
      </c>
      <c r="T3465" s="240" t="s">
        <v>7839</v>
      </c>
      <c r="U3465" s="240" t="s">
        <v>42</v>
      </c>
      <c r="V3465" s="240">
        <v>100010001376</v>
      </c>
      <c r="AJ3465" s="198" t="str">
        <f t="shared" si="61"/>
        <v>-</v>
      </c>
      <c r="AL3465" s="552" t="s">
        <v>6795</v>
      </c>
    </row>
    <row r="3466" spans="2:38" ht="32" x14ac:dyDescent="0.2">
      <c r="B3466" s="253" t="s">
        <v>7847</v>
      </c>
      <c r="C3466" s="240" t="s">
        <v>31</v>
      </c>
      <c r="D3466" s="240" t="s">
        <v>32</v>
      </c>
      <c r="E3466" s="240" t="s">
        <v>7848</v>
      </c>
      <c r="F3466" s="240">
        <v>417838</v>
      </c>
      <c r="G3466" s="240" t="s">
        <v>5926</v>
      </c>
      <c r="H3466" s="240" t="s">
        <v>351</v>
      </c>
      <c r="I3466" s="240">
        <v>50400</v>
      </c>
      <c r="J3466" s="240" t="s">
        <v>5927</v>
      </c>
      <c r="K3466" s="240" t="s">
        <v>3429</v>
      </c>
      <c r="L3466" s="240" t="s">
        <v>39</v>
      </c>
      <c r="M3466" s="240" t="s">
        <v>7816</v>
      </c>
      <c r="N3466" s="192" t="s">
        <v>7978</v>
      </c>
      <c r="Q3466" s="240" t="s">
        <v>8559</v>
      </c>
      <c r="R3466" s="331">
        <v>9061</v>
      </c>
      <c r="S3466" s="240" t="s">
        <v>7838</v>
      </c>
      <c r="T3466" s="240" t="s">
        <v>7839</v>
      </c>
      <c r="U3466" s="240" t="s">
        <v>42</v>
      </c>
      <c r="V3466" s="240">
        <v>100010001376</v>
      </c>
      <c r="AJ3466" s="198" t="str">
        <f t="shared" si="61"/>
        <v>-</v>
      </c>
      <c r="AL3466" s="552" t="s">
        <v>6795</v>
      </c>
    </row>
    <row r="3467" spans="2:38" x14ac:dyDescent="0.2">
      <c r="B3467" s="240">
        <v>10351861</v>
      </c>
      <c r="C3467" s="240" t="s">
        <v>31</v>
      </c>
      <c r="D3467" s="240" t="s">
        <v>32</v>
      </c>
      <c r="E3467" s="240" t="s">
        <v>7812</v>
      </c>
      <c r="F3467" s="240">
        <v>412257</v>
      </c>
      <c r="G3467" s="240" t="s">
        <v>2117</v>
      </c>
      <c r="H3467" s="240" t="s">
        <v>556</v>
      </c>
      <c r="I3467" s="240">
        <v>31100</v>
      </c>
      <c r="J3467" s="240" t="s">
        <v>290</v>
      </c>
      <c r="K3467" s="240" t="s">
        <v>413</v>
      </c>
      <c r="L3467" s="240" t="s">
        <v>39</v>
      </c>
      <c r="M3467" s="240" t="s">
        <v>7816</v>
      </c>
      <c r="N3467" s="192" t="s">
        <v>7938</v>
      </c>
      <c r="Q3467" s="240" t="s">
        <v>8231</v>
      </c>
      <c r="R3467" s="331">
        <v>9062</v>
      </c>
      <c r="S3467" s="240" t="s">
        <v>7838</v>
      </c>
      <c r="T3467" s="240" t="s">
        <v>7839</v>
      </c>
      <c r="U3467" s="240" t="s">
        <v>42</v>
      </c>
      <c r="V3467" s="240">
        <v>100010001376</v>
      </c>
      <c r="AJ3467" s="198" t="str">
        <f t="shared" ref="AJ3467:AJ3530" si="62">IF(Q3467&lt;&gt;"",IF(Q3467="@","+","-"),MID(J3467,1,6))</f>
        <v>-</v>
      </c>
      <c r="AL3467" s="552" t="s">
        <v>6795</v>
      </c>
    </row>
    <row r="3468" spans="2:38" x14ac:dyDescent="0.2">
      <c r="B3468" s="240">
        <v>10351859</v>
      </c>
      <c r="C3468" s="240" t="s">
        <v>31</v>
      </c>
      <c r="D3468" s="240" t="s">
        <v>32</v>
      </c>
      <c r="E3468" s="240" t="s">
        <v>7812</v>
      </c>
      <c r="F3468" s="240">
        <v>412257</v>
      </c>
      <c r="G3468" s="240" t="s">
        <v>2117</v>
      </c>
      <c r="H3468" s="240" t="s">
        <v>556</v>
      </c>
      <c r="I3468" s="240">
        <v>39800</v>
      </c>
      <c r="J3468" s="240" t="s">
        <v>491</v>
      </c>
      <c r="K3468" s="240" t="s">
        <v>549</v>
      </c>
      <c r="L3468" s="240" t="s">
        <v>39</v>
      </c>
      <c r="M3468" s="240" t="s">
        <v>7816</v>
      </c>
      <c r="N3468" s="192" t="s">
        <v>7079</v>
      </c>
      <c r="Q3468" s="240" t="s">
        <v>8166</v>
      </c>
      <c r="R3468" s="331">
        <v>9063</v>
      </c>
      <c r="S3468" s="240" t="s">
        <v>7838</v>
      </c>
      <c r="T3468" s="240" t="s">
        <v>7839</v>
      </c>
      <c r="U3468" s="240" t="s">
        <v>42</v>
      </c>
      <c r="V3468" s="240">
        <v>100010001376</v>
      </c>
      <c r="AJ3468" s="198" t="str">
        <f t="shared" si="62"/>
        <v>-</v>
      </c>
      <c r="AL3468" s="552" t="s">
        <v>6795</v>
      </c>
    </row>
    <row r="3469" spans="2:38" ht="32" x14ac:dyDescent="0.2">
      <c r="B3469" s="253" t="s">
        <v>7849</v>
      </c>
      <c r="C3469" s="240" t="s">
        <v>31</v>
      </c>
      <c r="D3469" s="240" t="s">
        <v>32</v>
      </c>
      <c r="E3469" s="240" t="s">
        <v>7850</v>
      </c>
      <c r="F3469" s="240">
        <v>409887</v>
      </c>
      <c r="G3469" s="240" t="s">
        <v>3574</v>
      </c>
      <c r="H3469" s="240" t="s">
        <v>439</v>
      </c>
      <c r="I3469" s="240">
        <v>50100</v>
      </c>
      <c r="J3469" s="240" t="s">
        <v>7776</v>
      </c>
      <c r="K3469" s="240" t="s">
        <v>7777</v>
      </c>
      <c r="L3469" s="240" t="s">
        <v>39</v>
      </c>
      <c r="M3469" s="240" t="s">
        <v>7820</v>
      </c>
      <c r="N3469" s="192" t="s">
        <v>7893</v>
      </c>
      <c r="Q3469" s="240" t="s">
        <v>8094</v>
      </c>
      <c r="R3469" s="331">
        <v>9064</v>
      </c>
      <c r="S3469" s="240" t="s">
        <v>7838</v>
      </c>
      <c r="T3469" s="240" t="s">
        <v>7839</v>
      </c>
      <c r="U3469" s="240" t="s">
        <v>42</v>
      </c>
      <c r="V3469" s="240">
        <v>100010001376</v>
      </c>
      <c r="AJ3469" s="198" t="str">
        <f t="shared" si="62"/>
        <v>-</v>
      </c>
      <c r="AL3469" s="552" t="s">
        <v>6795</v>
      </c>
    </row>
    <row r="3470" spans="2:38" x14ac:dyDescent="0.2">
      <c r="B3470" s="240">
        <v>10288515</v>
      </c>
      <c r="C3470" s="240" t="s">
        <v>31</v>
      </c>
      <c r="D3470" s="240" t="s">
        <v>32</v>
      </c>
      <c r="E3470" s="240" t="s">
        <v>6333</v>
      </c>
      <c r="F3470" s="240">
        <v>417768</v>
      </c>
      <c r="G3470" s="240" t="s">
        <v>7004</v>
      </c>
      <c r="H3470" s="240" t="s">
        <v>485</v>
      </c>
      <c r="I3470" s="240">
        <v>75600</v>
      </c>
      <c r="J3470" s="240" t="s">
        <v>534</v>
      </c>
      <c r="K3470" s="240" t="s">
        <v>537</v>
      </c>
      <c r="L3470" s="240" t="s">
        <v>39</v>
      </c>
      <c r="M3470" s="240" t="s">
        <v>7820</v>
      </c>
      <c r="N3470" s="192" t="s">
        <v>7970</v>
      </c>
      <c r="Q3470" s="240" t="s">
        <v>8294</v>
      </c>
      <c r="R3470" s="331">
        <v>9065</v>
      </c>
      <c r="S3470" s="240" t="s">
        <v>7838</v>
      </c>
      <c r="T3470" s="240" t="s">
        <v>7839</v>
      </c>
      <c r="U3470" s="240" t="s">
        <v>42</v>
      </c>
      <c r="V3470" s="240">
        <v>100010001376</v>
      </c>
      <c r="AJ3470" s="198" t="str">
        <f t="shared" si="62"/>
        <v>-</v>
      </c>
      <c r="AL3470" s="552" t="s">
        <v>6795</v>
      </c>
    </row>
    <row r="3471" spans="2:38" x14ac:dyDescent="0.2">
      <c r="B3471" s="240">
        <v>10288539</v>
      </c>
      <c r="C3471" s="240" t="s">
        <v>31</v>
      </c>
      <c r="D3471" s="240" t="s">
        <v>32</v>
      </c>
      <c r="E3471" s="240" t="s">
        <v>6333</v>
      </c>
      <c r="F3471" s="240">
        <v>417768</v>
      </c>
      <c r="G3471" s="240" t="s">
        <v>7004</v>
      </c>
      <c r="H3471" s="240" t="s">
        <v>485</v>
      </c>
      <c r="I3471" s="240">
        <v>86500</v>
      </c>
      <c r="J3471" s="240" t="s">
        <v>841</v>
      </c>
      <c r="K3471" s="240" t="s">
        <v>842</v>
      </c>
      <c r="L3471" s="240" t="s">
        <v>39</v>
      </c>
      <c r="M3471" s="240" t="s">
        <v>7820</v>
      </c>
      <c r="N3471" s="192" t="s">
        <v>7970</v>
      </c>
      <c r="Q3471" s="240" t="s">
        <v>8296</v>
      </c>
      <c r="R3471" s="331">
        <v>9066</v>
      </c>
      <c r="S3471" s="240" t="s">
        <v>7838</v>
      </c>
      <c r="T3471" s="240" t="s">
        <v>7839</v>
      </c>
      <c r="U3471" s="240" t="s">
        <v>42</v>
      </c>
      <c r="V3471" s="240">
        <v>100010001376</v>
      </c>
      <c r="AJ3471" s="198" t="str">
        <f t="shared" si="62"/>
        <v>-</v>
      </c>
      <c r="AL3471" s="552" t="s">
        <v>6795</v>
      </c>
    </row>
    <row r="3472" spans="2:38" x14ac:dyDescent="0.2">
      <c r="B3472" s="240">
        <v>10288540</v>
      </c>
      <c r="C3472" s="240" t="s">
        <v>31</v>
      </c>
      <c r="D3472" s="240" t="s">
        <v>32</v>
      </c>
      <c r="E3472" s="240" t="s">
        <v>6333</v>
      </c>
      <c r="F3472" s="240">
        <v>417768</v>
      </c>
      <c r="G3472" s="240" t="s">
        <v>7004</v>
      </c>
      <c r="H3472" s="240" t="s">
        <v>485</v>
      </c>
      <c r="I3472" s="240">
        <v>86600</v>
      </c>
      <c r="J3472" s="240" t="s">
        <v>534</v>
      </c>
      <c r="K3472" s="240" t="s">
        <v>537</v>
      </c>
      <c r="L3472" s="240" t="s">
        <v>39</v>
      </c>
      <c r="M3472" s="240" t="s">
        <v>7820</v>
      </c>
      <c r="N3472" s="192" t="s">
        <v>7970</v>
      </c>
      <c r="Q3472" s="240" t="s">
        <v>8295</v>
      </c>
      <c r="R3472" s="331">
        <v>9067</v>
      </c>
      <c r="S3472" s="240" t="s">
        <v>7838</v>
      </c>
      <c r="T3472" s="240" t="s">
        <v>7839</v>
      </c>
      <c r="U3472" s="240" t="s">
        <v>42</v>
      </c>
      <c r="V3472" s="240">
        <v>100010001376</v>
      </c>
      <c r="AJ3472" s="198" t="str">
        <f t="shared" si="62"/>
        <v>-</v>
      </c>
      <c r="AL3472" s="552" t="s">
        <v>6795</v>
      </c>
    </row>
    <row r="3473" spans="2:38" ht="32" x14ac:dyDescent="0.2">
      <c r="B3473" s="253" t="s">
        <v>7851</v>
      </c>
      <c r="C3473" s="240" t="s">
        <v>31</v>
      </c>
      <c r="D3473" s="240" t="s">
        <v>32</v>
      </c>
      <c r="E3473" s="240" t="s">
        <v>7852</v>
      </c>
      <c r="F3473" s="240">
        <v>401052</v>
      </c>
      <c r="G3473" s="240" t="s">
        <v>4223</v>
      </c>
      <c r="H3473" s="240" t="s">
        <v>2205</v>
      </c>
      <c r="I3473" s="240">
        <v>10500</v>
      </c>
      <c r="J3473" s="240" t="s">
        <v>7853</v>
      </c>
      <c r="K3473" s="240" t="s">
        <v>3429</v>
      </c>
      <c r="L3473" s="240" t="s">
        <v>39</v>
      </c>
      <c r="M3473" s="240" t="s">
        <v>7820</v>
      </c>
      <c r="N3473" s="192" t="s">
        <v>7964</v>
      </c>
      <c r="Q3473" s="240" t="s">
        <v>8556</v>
      </c>
      <c r="R3473" s="331">
        <v>9068</v>
      </c>
      <c r="S3473" s="240" t="s">
        <v>7838</v>
      </c>
      <c r="T3473" s="240" t="s">
        <v>7839</v>
      </c>
      <c r="U3473" s="240" t="s">
        <v>42</v>
      </c>
      <c r="V3473" s="240">
        <v>100010001376</v>
      </c>
      <c r="AJ3473" s="198" t="str">
        <f t="shared" si="62"/>
        <v>-</v>
      </c>
      <c r="AL3473" s="552" t="s">
        <v>6795</v>
      </c>
    </row>
    <row r="3474" spans="2:38" x14ac:dyDescent="0.2">
      <c r="B3474" s="240">
        <v>10357216</v>
      </c>
      <c r="C3474" s="240" t="s">
        <v>31</v>
      </c>
      <c r="D3474" s="240" t="s">
        <v>32</v>
      </c>
      <c r="E3474" s="240" t="s">
        <v>7680</v>
      </c>
      <c r="F3474" s="240">
        <v>420252</v>
      </c>
      <c r="G3474" s="240" t="s">
        <v>7681</v>
      </c>
      <c r="H3474" s="240" t="s">
        <v>556</v>
      </c>
      <c r="I3474" s="240">
        <v>25500</v>
      </c>
      <c r="J3474" s="240" t="s">
        <v>1143</v>
      </c>
      <c r="K3474" s="240" t="s">
        <v>1144</v>
      </c>
      <c r="L3474" s="240" t="s">
        <v>39</v>
      </c>
      <c r="M3474" s="240" t="s">
        <v>7834</v>
      </c>
      <c r="N3474" s="192" t="s">
        <v>7907</v>
      </c>
      <c r="Q3474" s="240" t="s">
        <v>8036</v>
      </c>
      <c r="R3474" s="331">
        <v>9069</v>
      </c>
      <c r="S3474" s="240" t="s">
        <v>7838</v>
      </c>
      <c r="T3474" s="240" t="s">
        <v>7839</v>
      </c>
      <c r="U3474" s="240" t="s">
        <v>42</v>
      </c>
      <c r="V3474" s="240">
        <v>100010001376</v>
      </c>
      <c r="AJ3474" s="198" t="str">
        <f t="shared" si="62"/>
        <v>-</v>
      </c>
      <c r="AL3474" s="552" t="s">
        <v>6795</v>
      </c>
    </row>
    <row r="3475" spans="2:38" x14ac:dyDescent="0.2">
      <c r="B3475" s="240">
        <v>10352874</v>
      </c>
      <c r="C3475" s="240" t="s">
        <v>31</v>
      </c>
      <c r="D3475" s="240" t="s">
        <v>32</v>
      </c>
      <c r="E3475" s="240" t="s">
        <v>7832</v>
      </c>
      <c r="F3475" s="240">
        <v>420494</v>
      </c>
      <c r="G3475" s="240" t="s">
        <v>7833</v>
      </c>
      <c r="H3475" s="240" t="s">
        <v>2398</v>
      </c>
      <c r="I3475" s="240">
        <v>12100</v>
      </c>
      <c r="J3475" s="240" t="s">
        <v>1143</v>
      </c>
      <c r="K3475" s="240" t="s">
        <v>1144</v>
      </c>
      <c r="L3475" s="240" t="s">
        <v>39</v>
      </c>
      <c r="M3475" s="240" t="s">
        <v>7834</v>
      </c>
      <c r="N3475" s="192" t="s">
        <v>7939</v>
      </c>
      <c r="Q3475" s="240" t="s">
        <v>8124</v>
      </c>
      <c r="R3475" s="331">
        <v>9070</v>
      </c>
      <c r="S3475" s="240" t="s">
        <v>7838</v>
      </c>
      <c r="T3475" s="240" t="s">
        <v>7839</v>
      </c>
      <c r="U3475" s="240" t="s">
        <v>42</v>
      </c>
      <c r="V3475" s="240">
        <v>100010001376</v>
      </c>
      <c r="AJ3475" s="198" t="str">
        <f t="shared" si="62"/>
        <v>-</v>
      </c>
      <c r="AL3475" s="552" t="s">
        <v>6795</v>
      </c>
    </row>
    <row r="3476" spans="2:38" x14ac:dyDescent="0.2">
      <c r="B3476" s="240">
        <v>10352878</v>
      </c>
      <c r="C3476" s="240" t="s">
        <v>31</v>
      </c>
      <c r="D3476" s="240" t="s">
        <v>32</v>
      </c>
      <c r="E3476" s="240" t="s">
        <v>7832</v>
      </c>
      <c r="F3476" s="240">
        <v>420494</v>
      </c>
      <c r="G3476" s="240" t="s">
        <v>7833</v>
      </c>
      <c r="H3476" s="240" t="s">
        <v>2398</v>
      </c>
      <c r="I3476" s="240">
        <v>32100</v>
      </c>
      <c r="J3476" s="240" t="s">
        <v>1143</v>
      </c>
      <c r="K3476" s="240" t="s">
        <v>1144</v>
      </c>
      <c r="L3476" s="240" t="s">
        <v>39</v>
      </c>
      <c r="M3476" s="240" t="s">
        <v>7834</v>
      </c>
      <c r="N3476" s="192" t="s">
        <v>7939</v>
      </c>
      <c r="Q3476" s="240" t="s">
        <v>8126</v>
      </c>
      <c r="R3476" s="331">
        <v>9071</v>
      </c>
      <c r="S3476" s="240" t="s">
        <v>7838</v>
      </c>
      <c r="T3476" s="240" t="s">
        <v>7839</v>
      </c>
      <c r="U3476" s="240" t="s">
        <v>42</v>
      </c>
      <c r="V3476" s="240">
        <v>100010001376</v>
      </c>
      <c r="AJ3476" s="198" t="str">
        <f t="shared" si="62"/>
        <v>-</v>
      </c>
      <c r="AL3476" s="552" t="s">
        <v>6795</v>
      </c>
    </row>
    <row r="3477" spans="2:38" x14ac:dyDescent="0.2">
      <c r="B3477" s="240">
        <v>10357997</v>
      </c>
      <c r="C3477" s="240" t="s">
        <v>31</v>
      </c>
      <c r="D3477" s="240" t="s">
        <v>32</v>
      </c>
      <c r="E3477" s="240" t="s">
        <v>7850</v>
      </c>
      <c r="F3477" s="240">
        <v>409887</v>
      </c>
      <c r="G3477" s="240" t="s">
        <v>3574</v>
      </c>
      <c r="H3477" s="240" t="s">
        <v>439</v>
      </c>
      <c r="I3477" s="240">
        <v>43800</v>
      </c>
      <c r="J3477" s="240" t="s">
        <v>1143</v>
      </c>
      <c r="K3477" s="240" t="s">
        <v>1144</v>
      </c>
      <c r="L3477" s="240" t="s">
        <v>39</v>
      </c>
      <c r="M3477" s="240" t="s">
        <v>7854</v>
      </c>
      <c r="N3477" s="192" t="s">
        <v>7892</v>
      </c>
      <c r="Q3477" s="240" t="s">
        <v>8119</v>
      </c>
      <c r="R3477" s="331">
        <v>9072</v>
      </c>
      <c r="S3477" s="240" t="s">
        <v>7838</v>
      </c>
      <c r="T3477" s="240" t="s">
        <v>7839</v>
      </c>
      <c r="U3477" s="240" t="s">
        <v>42</v>
      </c>
      <c r="V3477" s="240">
        <v>100010001376</v>
      </c>
      <c r="AJ3477" s="198" t="str">
        <f t="shared" si="62"/>
        <v>-</v>
      </c>
      <c r="AL3477" s="552" t="s">
        <v>6795</v>
      </c>
    </row>
    <row r="3478" spans="2:38" x14ac:dyDescent="0.2">
      <c r="B3478" s="240">
        <v>10288696</v>
      </c>
      <c r="C3478" s="240" t="s">
        <v>31</v>
      </c>
      <c r="D3478" s="240" t="s">
        <v>32</v>
      </c>
      <c r="E3478" s="240" t="s">
        <v>6333</v>
      </c>
      <c r="F3478" s="240">
        <v>417768</v>
      </c>
      <c r="G3478" s="240" t="s">
        <v>7004</v>
      </c>
      <c r="H3478" s="240" t="s">
        <v>485</v>
      </c>
      <c r="I3478" s="240">
        <v>8800</v>
      </c>
      <c r="J3478" s="240" t="s">
        <v>207</v>
      </c>
      <c r="K3478" s="240" t="s">
        <v>3422</v>
      </c>
      <c r="L3478" s="240" t="s">
        <v>39</v>
      </c>
      <c r="M3478" s="240" t="s">
        <v>7820</v>
      </c>
      <c r="N3478" s="192" t="s">
        <v>7962</v>
      </c>
      <c r="Q3478" s="240" t="s">
        <v>8390</v>
      </c>
      <c r="R3478" s="331">
        <v>9106</v>
      </c>
      <c r="S3478" s="240" t="s">
        <v>7855</v>
      </c>
      <c r="T3478" s="240" t="s">
        <v>7856</v>
      </c>
      <c r="U3478" s="240" t="s">
        <v>42</v>
      </c>
      <c r="V3478" s="240">
        <v>100010001376</v>
      </c>
      <c r="AJ3478" s="198" t="str">
        <f t="shared" si="62"/>
        <v>-</v>
      </c>
      <c r="AL3478" s="552" t="s">
        <v>6795</v>
      </c>
    </row>
    <row r="3479" spans="2:38" x14ac:dyDescent="0.2">
      <c r="B3479" s="240">
        <v>10288320</v>
      </c>
      <c r="C3479" s="240" t="s">
        <v>31</v>
      </c>
      <c r="D3479" s="240" t="s">
        <v>32</v>
      </c>
      <c r="E3479" s="240" t="s">
        <v>6333</v>
      </c>
      <c r="F3479" s="240">
        <v>417768</v>
      </c>
      <c r="G3479" s="240" t="s">
        <v>7004</v>
      </c>
      <c r="H3479" s="240" t="s">
        <v>485</v>
      </c>
      <c r="I3479" s="240">
        <v>10600</v>
      </c>
      <c r="J3479" s="240" t="s">
        <v>546</v>
      </c>
      <c r="K3479" s="240" t="s">
        <v>699</v>
      </c>
      <c r="L3479" s="240" t="s">
        <v>39</v>
      </c>
      <c r="M3479" s="240" t="s">
        <v>7820</v>
      </c>
      <c r="N3479" s="192" t="s">
        <v>7963</v>
      </c>
      <c r="Q3479" s="240" t="s">
        <v>8167</v>
      </c>
      <c r="R3479" s="331">
        <v>9107</v>
      </c>
      <c r="S3479" s="240" t="s">
        <v>7855</v>
      </c>
      <c r="T3479" s="240" t="s">
        <v>7856</v>
      </c>
      <c r="U3479" s="240" t="s">
        <v>42</v>
      </c>
      <c r="V3479" s="240">
        <v>100010001376</v>
      </c>
      <c r="AJ3479" s="198" t="str">
        <f t="shared" si="62"/>
        <v>-</v>
      </c>
      <c r="AL3479" s="552" t="s">
        <v>6795</v>
      </c>
    </row>
    <row r="3480" spans="2:38" x14ac:dyDescent="0.2">
      <c r="B3480" s="240">
        <v>10288735</v>
      </c>
      <c r="C3480" s="240" t="s">
        <v>31</v>
      </c>
      <c r="D3480" s="240" t="s">
        <v>32</v>
      </c>
      <c r="E3480" s="240" t="s">
        <v>6333</v>
      </c>
      <c r="F3480" s="240">
        <v>417768</v>
      </c>
      <c r="G3480" s="240" t="s">
        <v>7004</v>
      </c>
      <c r="H3480" s="240" t="s">
        <v>485</v>
      </c>
      <c r="I3480" s="240">
        <v>21100</v>
      </c>
      <c r="J3480" s="240" t="s">
        <v>175</v>
      </c>
      <c r="K3480" s="240" t="s">
        <v>452</v>
      </c>
      <c r="L3480" s="240" t="s">
        <v>39</v>
      </c>
      <c r="M3480" s="240" t="s">
        <v>7820</v>
      </c>
      <c r="N3480" s="192" t="s">
        <v>7969</v>
      </c>
      <c r="Q3480" s="240" t="s">
        <v>8373</v>
      </c>
      <c r="R3480" s="331">
        <v>9108</v>
      </c>
      <c r="S3480" s="240" t="s">
        <v>7855</v>
      </c>
      <c r="T3480" s="240" t="s">
        <v>7856</v>
      </c>
      <c r="U3480" s="240" t="s">
        <v>42</v>
      </c>
      <c r="V3480" s="240">
        <v>100010001376</v>
      </c>
      <c r="AJ3480" s="198" t="str">
        <f t="shared" si="62"/>
        <v>-</v>
      </c>
      <c r="AL3480" s="552" t="s">
        <v>6795</v>
      </c>
    </row>
    <row r="3481" spans="2:38" x14ac:dyDescent="0.2">
      <c r="B3481" s="240">
        <v>10288715</v>
      </c>
      <c r="C3481" s="240" t="s">
        <v>31</v>
      </c>
      <c r="D3481" s="240" t="s">
        <v>32</v>
      </c>
      <c r="E3481" s="240" t="s">
        <v>6333</v>
      </c>
      <c r="F3481" s="240">
        <v>417768</v>
      </c>
      <c r="G3481" s="240" t="s">
        <v>7004</v>
      </c>
      <c r="H3481" s="240" t="s">
        <v>485</v>
      </c>
      <c r="I3481" s="240">
        <v>33200</v>
      </c>
      <c r="J3481" s="240" t="s">
        <v>4302</v>
      </c>
      <c r="K3481" s="240" t="s">
        <v>950</v>
      </c>
      <c r="L3481" s="240" t="s">
        <v>39</v>
      </c>
      <c r="M3481" s="240" t="s">
        <v>7820</v>
      </c>
      <c r="N3481" s="192" t="s">
        <v>7953</v>
      </c>
      <c r="Q3481" s="240" t="s">
        <v>8183</v>
      </c>
      <c r="R3481" s="331">
        <v>9109</v>
      </c>
      <c r="S3481" s="240" t="s">
        <v>7855</v>
      </c>
      <c r="T3481" s="240" t="s">
        <v>7856</v>
      </c>
      <c r="U3481" s="240" t="s">
        <v>42</v>
      </c>
      <c r="V3481" s="240">
        <v>100010001376</v>
      </c>
      <c r="AJ3481" s="198" t="str">
        <f t="shared" si="62"/>
        <v>-</v>
      </c>
      <c r="AL3481" s="552" t="s">
        <v>6795</v>
      </c>
    </row>
    <row r="3482" spans="2:38" x14ac:dyDescent="0.2">
      <c r="B3482" s="240">
        <v>10288716</v>
      </c>
      <c r="C3482" s="240" t="s">
        <v>31</v>
      </c>
      <c r="D3482" s="240" t="s">
        <v>32</v>
      </c>
      <c r="E3482" s="240" t="s">
        <v>6333</v>
      </c>
      <c r="F3482" s="240">
        <v>417768</v>
      </c>
      <c r="G3482" s="240" t="s">
        <v>7004</v>
      </c>
      <c r="H3482" s="240" t="s">
        <v>485</v>
      </c>
      <c r="I3482" s="240">
        <v>47700</v>
      </c>
      <c r="J3482" s="240" t="s">
        <v>4309</v>
      </c>
      <c r="K3482" s="240" t="s">
        <v>445</v>
      </c>
      <c r="L3482" s="240" t="s">
        <v>39</v>
      </c>
      <c r="M3482" s="240" t="s">
        <v>7820</v>
      </c>
      <c r="N3482" s="192" t="s">
        <v>7953</v>
      </c>
      <c r="Q3482" s="240" t="s">
        <v>8357</v>
      </c>
      <c r="R3482" s="331">
        <v>9110</v>
      </c>
      <c r="S3482" s="240" t="s">
        <v>7855</v>
      </c>
      <c r="T3482" s="240" t="s">
        <v>7856</v>
      </c>
      <c r="U3482" s="240" t="s">
        <v>42</v>
      </c>
      <c r="V3482" s="240">
        <v>100010001376</v>
      </c>
      <c r="AJ3482" s="198" t="str">
        <f t="shared" si="62"/>
        <v>-</v>
      </c>
      <c r="AL3482" s="552" t="s">
        <v>6795</v>
      </c>
    </row>
    <row r="3483" spans="2:38" x14ac:dyDescent="0.2">
      <c r="B3483" s="240">
        <v>10356336</v>
      </c>
      <c r="C3483" s="240" t="s">
        <v>31</v>
      </c>
      <c r="D3483" s="240" t="s">
        <v>32</v>
      </c>
      <c r="E3483" s="240" t="s">
        <v>7852</v>
      </c>
      <c r="F3483" s="240">
        <v>401052</v>
      </c>
      <c r="G3483" s="240" t="s">
        <v>4223</v>
      </c>
      <c r="H3483" s="240" t="s">
        <v>2205</v>
      </c>
      <c r="I3483" s="240">
        <v>900</v>
      </c>
      <c r="J3483" s="240" t="s">
        <v>738</v>
      </c>
      <c r="K3483" s="240" t="s">
        <v>739</v>
      </c>
      <c r="L3483" s="240" t="s">
        <v>39</v>
      </c>
      <c r="M3483" s="240" t="s">
        <v>7820</v>
      </c>
      <c r="N3483" s="192" t="s">
        <v>7962</v>
      </c>
      <c r="Q3483" s="240" t="s">
        <v>8225</v>
      </c>
      <c r="R3483" s="331">
        <v>9111</v>
      </c>
      <c r="S3483" s="240" t="s">
        <v>7855</v>
      </c>
      <c r="T3483" s="240" t="s">
        <v>7856</v>
      </c>
      <c r="U3483" s="240" t="s">
        <v>42</v>
      </c>
      <c r="V3483" s="240">
        <v>100010001376</v>
      </c>
      <c r="AJ3483" s="198" t="str">
        <f t="shared" si="62"/>
        <v>-</v>
      </c>
      <c r="AL3483" s="552" t="s">
        <v>6795</v>
      </c>
    </row>
    <row r="3484" spans="2:38" x14ac:dyDescent="0.2">
      <c r="B3484" s="240">
        <v>10356310</v>
      </c>
      <c r="C3484" s="240" t="s">
        <v>31</v>
      </c>
      <c r="D3484" s="240" t="s">
        <v>32</v>
      </c>
      <c r="E3484" s="240" t="s">
        <v>7852</v>
      </c>
      <c r="F3484" s="240">
        <v>401052</v>
      </c>
      <c r="G3484" s="240" t="s">
        <v>4223</v>
      </c>
      <c r="H3484" s="240" t="s">
        <v>2205</v>
      </c>
      <c r="I3484" s="240">
        <v>1100</v>
      </c>
      <c r="J3484" s="240" t="s">
        <v>356</v>
      </c>
      <c r="K3484" s="240" t="s">
        <v>357</v>
      </c>
      <c r="L3484" s="240" t="s">
        <v>39</v>
      </c>
      <c r="M3484" s="240" t="s">
        <v>7820</v>
      </c>
      <c r="N3484" s="192" t="s">
        <v>7963</v>
      </c>
      <c r="Q3484" s="240" t="s">
        <v>8207</v>
      </c>
      <c r="R3484" s="331">
        <v>9112</v>
      </c>
      <c r="S3484" s="240" t="s">
        <v>7855</v>
      </c>
      <c r="T3484" s="240" t="s">
        <v>7856</v>
      </c>
      <c r="U3484" s="240" t="s">
        <v>42</v>
      </c>
      <c r="V3484" s="240">
        <v>100010001376</v>
      </c>
      <c r="AJ3484" s="198" t="str">
        <f t="shared" si="62"/>
        <v>-</v>
      </c>
      <c r="AL3484" s="552" t="s">
        <v>6795</v>
      </c>
    </row>
    <row r="3485" spans="2:38" x14ac:dyDescent="0.2">
      <c r="B3485" s="240">
        <v>10351150</v>
      </c>
      <c r="C3485" s="240" t="s">
        <v>31</v>
      </c>
      <c r="D3485" s="240" t="s">
        <v>32</v>
      </c>
      <c r="E3485" s="240" t="s">
        <v>7836</v>
      </c>
      <c r="F3485" s="240">
        <v>417287</v>
      </c>
      <c r="G3485" s="240" t="s">
        <v>7661</v>
      </c>
      <c r="H3485" s="240" t="s">
        <v>382</v>
      </c>
      <c r="I3485" s="240">
        <v>25400</v>
      </c>
      <c r="J3485" s="240" t="s">
        <v>1143</v>
      </c>
      <c r="K3485" s="240" t="s">
        <v>1144</v>
      </c>
      <c r="L3485" s="240" t="s">
        <v>39</v>
      </c>
      <c r="M3485" s="240" t="s">
        <v>7820</v>
      </c>
      <c r="N3485" s="192" t="s">
        <v>7970</v>
      </c>
      <c r="Q3485" s="240" t="s">
        <v>8112</v>
      </c>
      <c r="R3485" s="331">
        <v>9113</v>
      </c>
      <c r="S3485" s="240" t="s">
        <v>7855</v>
      </c>
      <c r="T3485" s="240" t="s">
        <v>7856</v>
      </c>
      <c r="U3485" s="240" t="s">
        <v>42</v>
      </c>
      <c r="V3485" s="240">
        <v>100010001376</v>
      </c>
      <c r="AJ3485" s="198" t="str">
        <f t="shared" si="62"/>
        <v>-</v>
      </c>
      <c r="AL3485" s="552" t="s">
        <v>6795</v>
      </c>
    </row>
    <row r="3486" spans="2:38" x14ac:dyDescent="0.2">
      <c r="B3486" s="240">
        <v>10351151</v>
      </c>
      <c r="C3486" s="240" t="s">
        <v>31</v>
      </c>
      <c r="D3486" s="240" t="s">
        <v>32</v>
      </c>
      <c r="E3486" s="240" t="s">
        <v>7836</v>
      </c>
      <c r="F3486" s="240">
        <v>417287</v>
      </c>
      <c r="G3486" s="240" t="s">
        <v>7661</v>
      </c>
      <c r="H3486" s="240" t="s">
        <v>382</v>
      </c>
      <c r="I3486" s="240">
        <v>26000</v>
      </c>
      <c r="J3486" s="240" t="s">
        <v>1143</v>
      </c>
      <c r="K3486" s="240" t="s">
        <v>1144</v>
      </c>
      <c r="L3486" s="240" t="s">
        <v>39</v>
      </c>
      <c r="M3486" s="240" t="s">
        <v>7820</v>
      </c>
      <c r="N3486" s="192" t="s">
        <v>7970</v>
      </c>
      <c r="Q3486" s="240" t="s">
        <v>8114</v>
      </c>
      <c r="R3486" s="331">
        <v>9114</v>
      </c>
      <c r="S3486" s="240" t="s">
        <v>7855</v>
      </c>
      <c r="T3486" s="240" t="s">
        <v>7856</v>
      </c>
      <c r="U3486" s="240" t="s">
        <v>42</v>
      </c>
      <c r="V3486" s="240">
        <v>100010001376</v>
      </c>
      <c r="AJ3486" s="198" t="str">
        <f t="shared" si="62"/>
        <v>-</v>
      </c>
      <c r="AL3486" s="552" t="s">
        <v>6795</v>
      </c>
    </row>
    <row r="3487" spans="2:38" x14ac:dyDescent="0.2">
      <c r="B3487" s="240">
        <v>10349251</v>
      </c>
      <c r="C3487" s="240" t="s">
        <v>31</v>
      </c>
      <c r="D3487" s="240" t="s">
        <v>32</v>
      </c>
      <c r="E3487" s="240" t="s">
        <v>7857</v>
      </c>
      <c r="F3487" s="240">
        <v>601566</v>
      </c>
      <c r="G3487" s="240" t="s">
        <v>7674</v>
      </c>
      <c r="H3487" s="240" t="s">
        <v>35</v>
      </c>
      <c r="I3487" s="240">
        <v>31400</v>
      </c>
      <c r="J3487" s="240" t="s">
        <v>207</v>
      </c>
      <c r="K3487" s="240" t="s">
        <v>3422</v>
      </c>
      <c r="L3487" s="240" t="s">
        <v>39</v>
      </c>
      <c r="M3487" s="240" t="s">
        <v>7834</v>
      </c>
      <c r="N3487" s="192" t="s">
        <v>7954</v>
      </c>
      <c r="Q3487" s="240" t="s">
        <v>8389</v>
      </c>
      <c r="R3487" s="331">
        <v>9115</v>
      </c>
      <c r="S3487" s="240" t="s">
        <v>7855</v>
      </c>
      <c r="T3487" s="240" t="s">
        <v>7856</v>
      </c>
      <c r="U3487" s="240" t="s">
        <v>42</v>
      </c>
      <c r="V3487" s="240">
        <v>100010001376</v>
      </c>
      <c r="AJ3487" s="198" t="str">
        <f t="shared" si="62"/>
        <v>-</v>
      </c>
      <c r="AL3487" s="552" t="s">
        <v>6795</v>
      </c>
    </row>
    <row r="3488" spans="2:38" x14ac:dyDescent="0.2">
      <c r="B3488" s="240">
        <v>10343337</v>
      </c>
      <c r="C3488" s="240" t="s">
        <v>31</v>
      </c>
      <c r="D3488" s="240" t="s">
        <v>32</v>
      </c>
      <c r="E3488" s="240" t="s">
        <v>7673</v>
      </c>
      <c r="F3488" s="240">
        <v>601566</v>
      </c>
      <c r="G3488" s="240" t="s">
        <v>7674</v>
      </c>
      <c r="H3488" s="240" t="s">
        <v>35</v>
      </c>
      <c r="I3488" s="240">
        <v>21300</v>
      </c>
      <c r="J3488" s="240" t="s">
        <v>290</v>
      </c>
      <c r="K3488" s="240" t="s">
        <v>413</v>
      </c>
      <c r="L3488" s="240" t="s">
        <v>39</v>
      </c>
      <c r="M3488" s="240" t="s">
        <v>7834</v>
      </c>
      <c r="N3488" s="192" t="s">
        <v>7956</v>
      </c>
      <c r="Q3488" s="240" t="s">
        <v>8220</v>
      </c>
      <c r="R3488" s="331">
        <v>9116</v>
      </c>
      <c r="S3488" s="240" t="s">
        <v>7855</v>
      </c>
      <c r="T3488" s="240" t="s">
        <v>7856</v>
      </c>
      <c r="U3488" s="240" t="s">
        <v>42</v>
      </c>
      <c r="V3488" s="240">
        <v>100010001376</v>
      </c>
      <c r="AJ3488" s="198" t="str">
        <f t="shared" si="62"/>
        <v>-</v>
      </c>
      <c r="AL3488" s="552" t="s">
        <v>6795</v>
      </c>
    </row>
    <row r="3489" spans="1:38" x14ac:dyDescent="0.2">
      <c r="B3489" s="240">
        <v>10356532</v>
      </c>
      <c r="C3489" s="240" t="s">
        <v>31</v>
      </c>
      <c r="D3489" s="240" t="s">
        <v>32</v>
      </c>
      <c r="E3489" s="240" t="s">
        <v>7829</v>
      </c>
      <c r="F3489" s="240">
        <v>401542</v>
      </c>
      <c r="G3489" s="240" t="s">
        <v>3011</v>
      </c>
      <c r="H3489" s="240" t="s">
        <v>308</v>
      </c>
      <c r="I3489" s="240">
        <v>34200</v>
      </c>
      <c r="J3489" s="240" t="s">
        <v>1143</v>
      </c>
      <c r="K3489" s="240" t="s">
        <v>1144</v>
      </c>
      <c r="L3489" s="240" t="s">
        <v>39</v>
      </c>
      <c r="M3489" s="240" t="s">
        <v>7834</v>
      </c>
      <c r="N3489" s="192" t="s">
        <v>7970</v>
      </c>
      <c r="Q3489" s="240" t="s">
        <v>8116</v>
      </c>
      <c r="R3489" s="331">
        <v>9117</v>
      </c>
      <c r="S3489" s="240" t="s">
        <v>7855</v>
      </c>
      <c r="T3489" s="240" t="s">
        <v>7856</v>
      </c>
      <c r="U3489" s="240" t="s">
        <v>42</v>
      </c>
      <c r="V3489" s="240">
        <v>100010001376</v>
      </c>
      <c r="AJ3489" s="198" t="str">
        <f t="shared" si="62"/>
        <v>-</v>
      </c>
      <c r="AL3489" s="552" t="s">
        <v>6795</v>
      </c>
    </row>
    <row r="3490" spans="1:38" x14ac:dyDescent="0.2">
      <c r="B3490" s="240">
        <v>10357207</v>
      </c>
      <c r="C3490" s="240" t="s">
        <v>31</v>
      </c>
      <c r="D3490" s="240" t="s">
        <v>32</v>
      </c>
      <c r="E3490" s="240" t="s">
        <v>7680</v>
      </c>
      <c r="F3490" s="240">
        <v>420252</v>
      </c>
      <c r="G3490" s="240" t="s">
        <v>7681</v>
      </c>
      <c r="H3490" s="240" t="s">
        <v>556</v>
      </c>
      <c r="I3490" s="240">
        <v>7600</v>
      </c>
      <c r="J3490" s="240" t="s">
        <v>207</v>
      </c>
      <c r="K3490" s="240" t="s">
        <v>3422</v>
      </c>
      <c r="L3490" s="240" t="s">
        <v>39</v>
      </c>
      <c r="M3490" s="240" t="s">
        <v>7834</v>
      </c>
      <c r="N3490" s="192" t="s">
        <v>7953</v>
      </c>
      <c r="Q3490" s="240" t="s">
        <v>8386</v>
      </c>
      <c r="R3490" s="331">
        <v>9118</v>
      </c>
      <c r="S3490" s="240" t="s">
        <v>7855</v>
      </c>
      <c r="T3490" s="240" t="s">
        <v>7856</v>
      </c>
      <c r="U3490" s="240" t="s">
        <v>42</v>
      </c>
      <c r="V3490" s="240">
        <v>100010001376</v>
      </c>
      <c r="AJ3490" s="198" t="str">
        <f t="shared" si="62"/>
        <v>-</v>
      </c>
      <c r="AL3490" s="552" t="s">
        <v>6795</v>
      </c>
    </row>
    <row r="3491" spans="1:38" x14ac:dyDescent="0.2">
      <c r="B3491" s="240">
        <v>10357208</v>
      </c>
      <c r="C3491" s="240" t="s">
        <v>31</v>
      </c>
      <c r="D3491" s="240" t="s">
        <v>32</v>
      </c>
      <c r="E3491" s="240" t="s">
        <v>7680</v>
      </c>
      <c r="F3491" s="240">
        <v>420252</v>
      </c>
      <c r="G3491" s="240" t="s">
        <v>7681</v>
      </c>
      <c r="H3491" s="240" t="s">
        <v>556</v>
      </c>
      <c r="I3491" s="240">
        <v>21300</v>
      </c>
      <c r="J3491" s="240" t="s">
        <v>290</v>
      </c>
      <c r="K3491" s="240" t="s">
        <v>413</v>
      </c>
      <c r="L3491" s="240" t="s">
        <v>39</v>
      </c>
      <c r="M3491" s="240" t="s">
        <v>7834</v>
      </c>
      <c r="N3491" s="192" t="s">
        <v>7906</v>
      </c>
      <c r="Q3491" s="240" t="s">
        <v>7729</v>
      </c>
      <c r="R3491" s="331">
        <v>9119</v>
      </c>
      <c r="S3491" s="240" t="s">
        <v>7855</v>
      </c>
      <c r="T3491" s="240" t="s">
        <v>7856</v>
      </c>
      <c r="U3491" s="240" t="s">
        <v>42</v>
      </c>
      <c r="V3491" s="240">
        <v>100010001376</v>
      </c>
      <c r="AJ3491" s="198" t="str">
        <f t="shared" si="62"/>
        <v>-</v>
      </c>
      <c r="AL3491" s="552" t="s">
        <v>6795</v>
      </c>
    </row>
    <row r="3492" spans="1:38" ht="32" x14ac:dyDescent="0.2">
      <c r="B3492" s="253" t="s">
        <v>7868</v>
      </c>
      <c r="C3492" s="240" t="s">
        <v>31</v>
      </c>
      <c r="D3492" s="240" t="s">
        <v>32</v>
      </c>
      <c r="E3492" s="240" t="s">
        <v>7858</v>
      </c>
      <c r="F3492" s="240">
        <v>420425</v>
      </c>
      <c r="G3492" s="240" t="s">
        <v>7859</v>
      </c>
      <c r="H3492" s="240" t="s">
        <v>556</v>
      </c>
      <c r="I3492" s="240">
        <v>30100</v>
      </c>
      <c r="J3492" s="240" t="s">
        <v>7531</v>
      </c>
      <c r="K3492" s="240" t="s">
        <v>7823</v>
      </c>
      <c r="L3492" s="240" t="s">
        <v>39</v>
      </c>
      <c r="M3492" s="240" t="s">
        <v>7834</v>
      </c>
      <c r="N3492" s="192" t="s">
        <v>7929</v>
      </c>
      <c r="Q3492" s="240" t="s">
        <v>8096</v>
      </c>
      <c r="R3492" s="331">
        <v>9120</v>
      </c>
      <c r="S3492" s="240" t="s">
        <v>7855</v>
      </c>
      <c r="T3492" s="240" t="s">
        <v>7856</v>
      </c>
      <c r="U3492" s="240" t="s">
        <v>42</v>
      </c>
      <c r="V3492" s="240">
        <v>100010001376</v>
      </c>
      <c r="AJ3492" s="198" t="str">
        <f t="shared" si="62"/>
        <v>-</v>
      </c>
      <c r="AL3492" s="552" t="s">
        <v>6795</v>
      </c>
    </row>
    <row r="3493" spans="1:38" x14ac:dyDescent="0.2">
      <c r="B3493" s="240">
        <v>10358444</v>
      </c>
      <c r="C3493" s="240" t="s">
        <v>31</v>
      </c>
      <c r="D3493" s="240" t="s">
        <v>7860</v>
      </c>
      <c r="E3493" s="240" t="s">
        <v>7861</v>
      </c>
      <c r="F3493" s="240">
        <v>404652</v>
      </c>
      <c r="G3493" s="240" t="s">
        <v>7862</v>
      </c>
      <c r="H3493" s="240" t="s">
        <v>261</v>
      </c>
      <c r="I3493" s="240">
        <v>1400</v>
      </c>
      <c r="J3493" s="240" t="s">
        <v>474</v>
      </c>
      <c r="K3493" s="240" t="s">
        <v>7863</v>
      </c>
      <c r="L3493" s="240" t="s">
        <v>39</v>
      </c>
      <c r="M3493" s="240" t="s">
        <v>7834</v>
      </c>
      <c r="N3493" s="192" t="s">
        <v>7069</v>
      </c>
      <c r="Q3493" s="240" t="s">
        <v>9471</v>
      </c>
      <c r="R3493" s="331">
        <v>9121</v>
      </c>
      <c r="S3493" s="240" t="s">
        <v>7855</v>
      </c>
      <c r="T3493" s="240" t="s">
        <v>7856</v>
      </c>
      <c r="U3493" s="240" t="s">
        <v>42</v>
      </c>
      <c r="V3493" s="240">
        <v>100010001376</v>
      </c>
      <c r="AJ3493" s="198" t="str">
        <f t="shared" si="62"/>
        <v>-</v>
      </c>
      <c r="AL3493" s="552" t="s">
        <v>6795</v>
      </c>
    </row>
    <row r="3494" spans="1:38" x14ac:dyDescent="0.2">
      <c r="B3494" s="240">
        <v>10351143</v>
      </c>
      <c r="C3494" s="240" t="s">
        <v>31</v>
      </c>
      <c r="D3494" s="240" t="s">
        <v>32</v>
      </c>
      <c r="E3494" s="240" t="s">
        <v>7836</v>
      </c>
      <c r="F3494" s="240">
        <v>417287</v>
      </c>
      <c r="G3494" s="240" t="s">
        <v>7661</v>
      </c>
      <c r="H3494" s="240" t="s">
        <v>382</v>
      </c>
      <c r="I3494" s="240">
        <v>23500</v>
      </c>
      <c r="J3494" s="240" t="s">
        <v>290</v>
      </c>
      <c r="K3494" s="240" t="s">
        <v>413</v>
      </c>
      <c r="L3494" s="240" t="s">
        <v>39</v>
      </c>
      <c r="M3494" s="240" t="s">
        <v>7834</v>
      </c>
      <c r="N3494" s="192" t="s">
        <v>7976</v>
      </c>
      <c r="Q3494" s="240" t="s">
        <v>8339</v>
      </c>
      <c r="R3494" s="331">
        <v>9122</v>
      </c>
      <c r="S3494" s="240" t="s">
        <v>7855</v>
      </c>
      <c r="T3494" s="240" t="s">
        <v>7856</v>
      </c>
      <c r="U3494" s="240" t="s">
        <v>42</v>
      </c>
      <c r="V3494" s="240">
        <v>100010001376</v>
      </c>
      <c r="AJ3494" s="198" t="str">
        <f t="shared" si="62"/>
        <v>-</v>
      </c>
      <c r="AL3494" s="552" t="s">
        <v>6795</v>
      </c>
    </row>
    <row r="3495" spans="1:38" x14ac:dyDescent="0.2">
      <c r="B3495" s="240">
        <v>10347577</v>
      </c>
      <c r="C3495" s="240" t="s">
        <v>31</v>
      </c>
      <c r="D3495" s="240" t="s">
        <v>32</v>
      </c>
      <c r="E3495" s="240" t="s">
        <v>7864</v>
      </c>
      <c r="F3495" s="240">
        <v>420472</v>
      </c>
      <c r="G3495" s="240" t="s">
        <v>7865</v>
      </c>
      <c r="H3495" s="240" t="s">
        <v>1360</v>
      </c>
      <c r="I3495" s="240">
        <v>36200</v>
      </c>
      <c r="J3495" s="240" t="s">
        <v>841</v>
      </c>
      <c r="K3495" s="240" t="s">
        <v>842</v>
      </c>
      <c r="L3495" s="240" t="s">
        <v>39</v>
      </c>
      <c r="M3495" s="240" t="s">
        <v>7822</v>
      </c>
      <c r="N3495" s="192" t="s">
        <v>7968</v>
      </c>
      <c r="Q3495" s="240" t="s">
        <v>8292</v>
      </c>
      <c r="R3495" s="331">
        <v>9123</v>
      </c>
      <c r="S3495" s="240" t="s">
        <v>7855</v>
      </c>
      <c r="T3495" s="240" t="s">
        <v>7856</v>
      </c>
      <c r="U3495" s="240" t="s">
        <v>42</v>
      </c>
      <c r="V3495" s="240">
        <v>100010001376</v>
      </c>
      <c r="AJ3495" s="198" t="str">
        <f t="shared" si="62"/>
        <v>-</v>
      </c>
      <c r="AL3495" s="552" t="s">
        <v>6795</v>
      </c>
    </row>
    <row r="3496" spans="1:38" ht="32" x14ac:dyDescent="0.2">
      <c r="B3496" s="253" t="s">
        <v>7866</v>
      </c>
      <c r="C3496" s="240" t="s">
        <v>31</v>
      </c>
      <c r="D3496" s="240" t="s">
        <v>32</v>
      </c>
      <c r="E3496" s="240" t="s">
        <v>7864</v>
      </c>
      <c r="F3496" s="240">
        <v>420472</v>
      </c>
      <c r="G3496" s="240" t="s">
        <v>7865</v>
      </c>
      <c r="H3496" s="240" t="s">
        <v>1360</v>
      </c>
      <c r="I3496" s="240">
        <v>36300</v>
      </c>
      <c r="J3496" s="240" t="s">
        <v>534</v>
      </c>
      <c r="K3496" s="240" t="s">
        <v>537</v>
      </c>
      <c r="L3496" s="240" t="s">
        <v>39</v>
      </c>
      <c r="M3496" s="240" t="s">
        <v>7822</v>
      </c>
      <c r="N3496" s="192" t="s">
        <v>7968</v>
      </c>
      <c r="Q3496" s="240" t="s">
        <v>8293</v>
      </c>
      <c r="R3496" s="331">
        <v>9124</v>
      </c>
      <c r="S3496" s="240" t="s">
        <v>7855</v>
      </c>
      <c r="T3496" s="240" t="s">
        <v>7856</v>
      </c>
      <c r="U3496" s="240" t="s">
        <v>42</v>
      </c>
      <c r="V3496" s="240">
        <v>100010001376</v>
      </c>
      <c r="AJ3496" s="198" t="str">
        <f t="shared" si="62"/>
        <v>-</v>
      </c>
      <c r="AL3496" s="552" t="s">
        <v>6795</v>
      </c>
    </row>
    <row r="3497" spans="1:38" x14ac:dyDescent="0.2">
      <c r="A3497" s="565"/>
      <c r="B3497" s="240">
        <v>10352881</v>
      </c>
      <c r="C3497" s="240" t="s">
        <v>31</v>
      </c>
      <c r="D3497" s="240" t="s">
        <v>32</v>
      </c>
      <c r="E3497" s="240" t="s">
        <v>7832</v>
      </c>
      <c r="F3497" s="240">
        <v>420494</v>
      </c>
      <c r="G3497" s="240" t="s">
        <v>7833</v>
      </c>
      <c r="H3497" s="240" t="s">
        <v>2398</v>
      </c>
      <c r="I3497" s="240">
        <v>50100</v>
      </c>
      <c r="J3497" s="240" t="s">
        <v>7228</v>
      </c>
      <c r="K3497" s="240" t="s">
        <v>7869</v>
      </c>
      <c r="L3497" s="240" t="s">
        <v>39</v>
      </c>
      <c r="M3497" s="240" t="s">
        <v>7820</v>
      </c>
      <c r="N3497" s="192" t="s">
        <v>7918</v>
      </c>
      <c r="Q3497" s="240" t="s">
        <v>8201</v>
      </c>
      <c r="R3497" s="331">
        <v>9143</v>
      </c>
      <c r="S3497" s="240" t="s">
        <v>7793</v>
      </c>
      <c r="T3497" s="240" t="s">
        <v>7794</v>
      </c>
      <c r="U3497" s="240" t="s">
        <v>3719</v>
      </c>
      <c r="V3497" s="240">
        <v>100010001376</v>
      </c>
      <c r="AJ3497" s="198" t="str">
        <f t="shared" si="62"/>
        <v>-</v>
      </c>
      <c r="AL3497" s="552" t="s">
        <v>6795</v>
      </c>
    </row>
    <row r="3498" spans="1:38" x14ac:dyDescent="0.2">
      <c r="B3498" s="240">
        <v>10352882</v>
      </c>
      <c r="C3498" s="240" t="s">
        <v>31</v>
      </c>
      <c r="D3498" s="240" t="s">
        <v>32</v>
      </c>
      <c r="E3498" s="240" t="s">
        <v>7832</v>
      </c>
      <c r="F3498" s="240">
        <v>420494</v>
      </c>
      <c r="G3498" s="240" t="s">
        <v>7833</v>
      </c>
      <c r="H3498" s="240" t="s">
        <v>2398</v>
      </c>
      <c r="I3498" s="240">
        <v>50200</v>
      </c>
      <c r="J3498" s="240" t="s">
        <v>7228</v>
      </c>
      <c r="K3498" s="240" t="s">
        <v>7869</v>
      </c>
      <c r="L3498" s="240" t="s">
        <v>39</v>
      </c>
      <c r="M3498" s="240" t="s">
        <v>7820</v>
      </c>
      <c r="N3498" s="192" t="s">
        <v>7918</v>
      </c>
      <c r="Q3498" s="240" t="s">
        <v>8202</v>
      </c>
      <c r="R3498" s="331">
        <v>9144</v>
      </c>
      <c r="S3498" s="240" t="s">
        <v>7793</v>
      </c>
      <c r="T3498" s="240" t="s">
        <v>7794</v>
      </c>
      <c r="U3498" s="240" t="s">
        <v>3719</v>
      </c>
      <c r="V3498" s="240">
        <v>100010001376</v>
      </c>
      <c r="AJ3498" s="198" t="str">
        <f t="shared" si="62"/>
        <v>-</v>
      </c>
      <c r="AL3498" s="552" t="s">
        <v>6795</v>
      </c>
    </row>
    <row r="3499" spans="1:38" x14ac:dyDescent="0.2">
      <c r="B3499" s="240">
        <v>10352883</v>
      </c>
      <c r="C3499" s="240" t="s">
        <v>31</v>
      </c>
      <c r="D3499" s="240" t="s">
        <v>32</v>
      </c>
      <c r="E3499" s="240" t="s">
        <v>7832</v>
      </c>
      <c r="F3499" s="240">
        <v>420494</v>
      </c>
      <c r="G3499" s="240" t="s">
        <v>7833</v>
      </c>
      <c r="H3499" s="240" t="s">
        <v>2398</v>
      </c>
      <c r="I3499" s="240">
        <v>50300</v>
      </c>
      <c r="J3499" s="240" t="s">
        <v>7228</v>
      </c>
      <c r="K3499" s="240" t="s">
        <v>7869</v>
      </c>
      <c r="L3499" s="240" t="s">
        <v>39</v>
      </c>
      <c r="M3499" s="240" t="s">
        <v>7820</v>
      </c>
      <c r="N3499" s="192" t="s">
        <v>7918</v>
      </c>
      <c r="Q3499" s="240" t="s">
        <v>8203</v>
      </c>
      <c r="R3499" s="331">
        <v>9145</v>
      </c>
      <c r="S3499" s="240" t="s">
        <v>7793</v>
      </c>
      <c r="T3499" s="240" t="s">
        <v>7794</v>
      </c>
      <c r="U3499" s="240" t="s">
        <v>3719</v>
      </c>
      <c r="V3499" s="240">
        <v>100010001376</v>
      </c>
      <c r="AJ3499" s="198" t="str">
        <f t="shared" si="62"/>
        <v>-</v>
      </c>
      <c r="AL3499" s="552" t="s">
        <v>6795</v>
      </c>
    </row>
    <row r="3500" spans="1:38" x14ac:dyDescent="0.2">
      <c r="B3500" s="240">
        <v>10352884</v>
      </c>
      <c r="C3500" s="240" t="s">
        <v>31</v>
      </c>
      <c r="D3500" s="240" t="s">
        <v>32</v>
      </c>
      <c r="E3500" s="240" t="s">
        <v>7832</v>
      </c>
      <c r="F3500" s="240">
        <v>420494</v>
      </c>
      <c r="G3500" s="240" t="s">
        <v>7833</v>
      </c>
      <c r="H3500" s="240" t="s">
        <v>2398</v>
      </c>
      <c r="I3500" s="240">
        <v>50400</v>
      </c>
      <c r="J3500" s="240" t="s">
        <v>7228</v>
      </c>
      <c r="K3500" s="240" t="s">
        <v>7869</v>
      </c>
      <c r="L3500" s="240" t="s">
        <v>39</v>
      </c>
      <c r="M3500" s="240" t="s">
        <v>7820</v>
      </c>
      <c r="N3500" s="192" t="s">
        <v>7918</v>
      </c>
      <c r="Q3500" s="240" t="s">
        <v>8204</v>
      </c>
      <c r="R3500" s="331">
        <v>9146</v>
      </c>
      <c r="S3500" s="240" t="s">
        <v>7793</v>
      </c>
      <c r="T3500" s="240" t="s">
        <v>7794</v>
      </c>
      <c r="U3500" s="240" t="s">
        <v>3719</v>
      </c>
      <c r="V3500" s="240">
        <v>100010001376</v>
      </c>
      <c r="AJ3500" s="198" t="str">
        <f t="shared" si="62"/>
        <v>-</v>
      </c>
      <c r="AL3500" s="552" t="s">
        <v>6795</v>
      </c>
    </row>
    <row r="3501" spans="1:38" x14ac:dyDescent="0.2">
      <c r="B3501" s="240">
        <v>10352885</v>
      </c>
      <c r="C3501" s="240" t="s">
        <v>31</v>
      </c>
      <c r="D3501" s="240" t="s">
        <v>32</v>
      </c>
      <c r="E3501" s="240" t="s">
        <v>7832</v>
      </c>
      <c r="F3501" s="240">
        <v>420494</v>
      </c>
      <c r="G3501" s="240" t="s">
        <v>7833</v>
      </c>
      <c r="H3501" s="240" t="s">
        <v>2398</v>
      </c>
      <c r="I3501" s="240">
        <v>50500</v>
      </c>
      <c r="J3501" s="240" t="s">
        <v>7228</v>
      </c>
      <c r="K3501" s="240" t="s">
        <v>7869</v>
      </c>
      <c r="L3501" s="240" t="s">
        <v>39</v>
      </c>
      <c r="M3501" s="240" t="s">
        <v>7820</v>
      </c>
      <c r="N3501" s="192" t="s">
        <v>7918</v>
      </c>
      <c r="Q3501" s="240" t="s">
        <v>8205</v>
      </c>
      <c r="R3501" s="331">
        <v>9147</v>
      </c>
      <c r="S3501" s="240" t="s">
        <v>7793</v>
      </c>
      <c r="T3501" s="240" t="s">
        <v>7794</v>
      </c>
      <c r="U3501" s="240" t="s">
        <v>3719</v>
      </c>
      <c r="V3501" s="240">
        <v>100010001376</v>
      </c>
      <c r="AJ3501" s="198" t="str">
        <f t="shared" si="62"/>
        <v>-</v>
      </c>
      <c r="AL3501" s="552" t="s">
        <v>6795</v>
      </c>
    </row>
    <row r="3502" spans="1:38" x14ac:dyDescent="0.2">
      <c r="B3502" s="240">
        <v>10352886</v>
      </c>
      <c r="C3502" s="240" t="s">
        <v>31</v>
      </c>
      <c r="D3502" s="240" t="s">
        <v>32</v>
      </c>
      <c r="E3502" s="240" t="s">
        <v>7832</v>
      </c>
      <c r="F3502" s="240">
        <v>420494</v>
      </c>
      <c r="G3502" s="240" t="s">
        <v>7833</v>
      </c>
      <c r="H3502" s="240" t="s">
        <v>2398</v>
      </c>
      <c r="I3502" s="240">
        <v>50600</v>
      </c>
      <c r="J3502" s="240" t="s">
        <v>7228</v>
      </c>
      <c r="K3502" s="240" t="s">
        <v>7869</v>
      </c>
      <c r="L3502" s="240" t="s">
        <v>39</v>
      </c>
      <c r="M3502" s="240" t="s">
        <v>7820</v>
      </c>
      <c r="N3502" s="192" t="s">
        <v>7918</v>
      </c>
      <c r="Q3502" s="240" t="s">
        <v>8206</v>
      </c>
      <c r="R3502" s="331">
        <v>9148</v>
      </c>
      <c r="S3502" s="240" t="s">
        <v>7793</v>
      </c>
      <c r="T3502" s="240" t="s">
        <v>7794</v>
      </c>
      <c r="U3502" s="240" t="s">
        <v>3719</v>
      </c>
      <c r="V3502" s="240">
        <v>100010001376</v>
      </c>
      <c r="AJ3502" s="198" t="str">
        <f t="shared" si="62"/>
        <v>-</v>
      </c>
      <c r="AL3502" s="552" t="s">
        <v>6795</v>
      </c>
    </row>
    <row r="3503" spans="1:38" x14ac:dyDescent="0.2">
      <c r="B3503" s="240">
        <v>10356534</v>
      </c>
      <c r="C3503" s="240" t="s">
        <v>31</v>
      </c>
      <c r="D3503" s="240" t="s">
        <v>32</v>
      </c>
      <c r="E3503" s="240" t="s">
        <v>7829</v>
      </c>
      <c r="F3503" s="240">
        <v>401542</v>
      </c>
      <c r="G3503" s="240" t="s">
        <v>3011</v>
      </c>
      <c r="H3503" s="240" t="s">
        <v>308</v>
      </c>
      <c r="I3503" s="240">
        <v>41200</v>
      </c>
      <c r="J3503" s="240" t="s">
        <v>6215</v>
      </c>
      <c r="K3503" s="240" t="s">
        <v>6216</v>
      </c>
      <c r="L3503" s="240" t="s">
        <v>39</v>
      </c>
      <c r="M3503" s="240" t="s">
        <v>7870</v>
      </c>
      <c r="N3503" s="192" t="s">
        <v>7932</v>
      </c>
      <c r="Q3503" s="240" t="s">
        <v>9469</v>
      </c>
      <c r="R3503" s="331">
        <v>9149</v>
      </c>
      <c r="S3503" s="240" t="s">
        <v>7793</v>
      </c>
      <c r="T3503" s="240" t="s">
        <v>7794</v>
      </c>
      <c r="U3503" s="240" t="s">
        <v>3719</v>
      </c>
      <c r="V3503" s="240">
        <v>100010001376</v>
      </c>
      <c r="AJ3503" s="198" t="str">
        <f t="shared" si="62"/>
        <v>-</v>
      </c>
      <c r="AL3503" s="552" t="s">
        <v>6795</v>
      </c>
    </row>
    <row r="3504" spans="1:38" x14ac:dyDescent="0.2">
      <c r="B3504" s="240">
        <v>10356535</v>
      </c>
      <c r="C3504" s="240" t="s">
        <v>31</v>
      </c>
      <c r="D3504" s="240" t="s">
        <v>32</v>
      </c>
      <c r="E3504" s="240" t="s">
        <v>7829</v>
      </c>
      <c r="F3504" s="240">
        <v>401542</v>
      </c>
      <c r="G3504" s="240" t="s">
        <v>3011</v>
      </c>
      <c r="H3504" s="240" t="s">
        <v>308</v>
      </c>
      <c r="I3504" s="240">
        <v>42200</v>
      </c>
      <c r="J3504" s="240" t="s">
        <v>6215</v>
      </c>
      <c r="K3504" s="240" t="s">
        <v>6216</v>
      </c>
      <c r="L3504" s="240" t="s">
        <v>39</v>
      </c>
      <c r="M3504" s="240" t="s">
        <v>7870</v>
      </c>
      <c r="N3504" s="192" t="s">
        <v>7932</v>
      </c>
      <c r="Q3504" s="240" t="s">
        <v>9469</v>
      </c>
      <c r="R3504" s="331">
        <v>9150</v>
      </c>
      <c r="S3504" s="240" t="s">
        <v>7793</v>
      </c>
      <c r="T3504" s="240" t="s">
        <v>7794</v>
      </c>
      <c r="U3504" s="240" t="s">
        <v>3719</v>
      </c>
      <c r="V3504" s="240">
        <v>100010001376</v>
      </c>
      <c r="AJ3504" s="198" t="str">
        <f t="shared" si="62"/>
        <v>-</v>
      </c>
      <c r="AL3504" s="552" t="s">
        <v>6795</v>
      </c>
    </row>
    <row r="3505" spans="2:38" x14ac:dyDescent="0.2">
      <c r="B3505" s="240">
        <v>10356536</v>
      </c>
      <c r="C3505" s="240" t="s">
        <v>31</v>
      </c>
      <c r="D3505" s="240" t="s">
        <v>32</v>
      </c>
      <c r="E3505" s="240" t="s">
        <v>7829</v>
      </c>
      <c r="F3505" s="240">
        <v>401542</v>
      </c>
      <c r="G3505" s="240" t="s">
        <v>3011</v>
      </c>
      <c r="H3505" s="240" t="s">
        <v>308</v>
      </c>
      <c r="I3505" s="240">
        <v>43200</v>
      </c>
      <c r="J3505" s="240" t="s">
        <v>6215</v>
      </c>
      <c r="K3505" s="240" t="s">
        <v>6216</v>
      </c>
      <c r="L3505" s="240" t="s">
        <v>39</v>
      </c>
      <c r="M3505" s="240" t="s">
        <v>7870</v>
      </c>
      <c r="N3505" s="192" t="s">
        <v>7932</v>
      </c>
      <c r="Q3505" s="240" t="s">
        <v>9469</v>
      </c>
      <c r="R3505" s="331">
        <v>9151</v>
      </c>
      <c r="S3505" s="240" t="s">
        <v>7793</v>
      </c>
      <c r="T3505" s="240" t="s">
        <v>7794</v>
      </c>
      <c r="U3505" s="240" t="s">
        <v>3719</v>
      </c>
      <c r="V3505" s="240">
        <v>100010001376</v>
      </c>
      <c r="AJ3505" s="198" t="str">
        <f t="shared" si="62"/>
        <v>-</v>
      </c>
      <c r="AL3505" s="552" t="s">
        <v>6795</v>
      </c>
    </row>
    <row r="3506" spans="2:38" x14ac:dyDescent="0.2">
      <c r="B3506" s="240">
        <v>10330595</v>
      </c>
      <c r="C3506" s="240" t="s">
        <v>31</v>
      </c>
      <c r="D3506" s="240" t="s">
        <v>32</v>
      </c>
      <c r="E3506" s="240" t="s">
        <v>7307</v>
      </c>
      <c r="F3506" s="240">
        <v>402109</v>
      </c>
      <c r="G3506" s="240" t="s">
        <v>5663</v>
      </c>
      <c r="H3506" s="240" t="s">
        <v>351</v>
      </c>
      <c r="I3506" s="240">
        <v>5000</v>
      </c>
      <c r="J3506" s="240" t="s">
        <v>7228</v>
      </c>
      <c r="K3506" s="240" t="s">
        <v>7871</v>
      </c>
      <c r="L3506" s="240" t="s">
        <v>39</v>
      </c>
      <c r="M3506" s="240" t="s">
        <v>7521</v>
      </c>
      <c r="N3506" s="192" t="s">
        <v>7989</v>
      </c>
      <c r="Q3506" s="240" t="s">
        <v>8194</v>
      </c>
      <c r="R3506" s="331">
        <v>9152</v>
      </c>
      <c r="S3506" s="240" t="s">
        <v>7517</v>
      </c>
      <c r="T3506" s="240" t="s">
        <v>7518</v>
      </c>
      <c r="U3506" s="240" t="s">
        <v>3719</v>
      </c>
      <c r="V3506" s="240">
        <v>100010001376</v>
      </c>
      <c r="AJ3506" s="198" t="str">
        <f t="shared" si="62"/>
        <v>-</v>
      </c>
      <c r="AL3506" s="552" t="s">
        <v>6795</v>
      </c>
    </row>
    <row r="3507" spans="2:38" x14ac:dyDescent="0.2">
      <c r="B3507" s="240">
        <v>10330596</v>
      </c>
      <c r="C3507" s="240" t="s">
        <v>31</v>
      </c>
      <c r="D3507" s="240" t="s">
        <v>32</v>
      </c>
      <c r="E3507" s="240" t="s">
        <v>7307</v>
      </c>
      <c r="F3507" s="240">
        <v>402109</v>
      </c>
      <c r="G3507" s="240" t="s">
        <v>5663</v>
      </c>
      <c r="H3507" s="240" t="s">
        <v>351</v>
      </c>
      <c r="I3507" s="240">
        <v>5100</v>
      </c>
      <c r="J3507" s="240" t="s">
        <v>7228</v>
      </c>
      <c r="K3507" s="240" t="s">
        <v>7871</v>
      </c>
      <c r="L3507" s="240" t="s">
        <v>39</v>
      </c>
      <c r="M3507" s="240" t="s">
        <v>7521</v>
      </c>
      <c r="N3507" s="192" t="s">
        <v>7989</v>
      </c>
      <c r="Q3507" s="240" t="s">
        <v>8195</v>
      </c>
      <c r="R3507" s="331">
        <v>9153</v>
      </c>
      <c r="S3507" s="240" t="s">
        <v>7517</v>
      </c>
      <c r="T3507" s="240" t="s">
        <v>7518</v>
      </c>
      <c r="U3507" s="240" t="s">
        <v>3719</v>
      </c>
      <c r="V3507" s="240">
        <v>100010001376</v>
      </c>
      <c r="AJ3507" s="198" t="str">
        <f t="shared" si="62"/>
        <v>-</v>
      </c>
      <c r="AL3507" s="552" t="s">
        <v>6795</v>
      </c>
    </row>
    <row r="3508" spans="2:38" x14ac:dyDescent="0.2">
      <c r="B3508" s="240">
        <v>10330597</v>
      </c>
      <c r="C3508" s="240" t="s">
        <v>31</v>
      </c>
      <c r="D3508" s="240" t="s">
        <v>32</v>
      </c>
      <c r="E3508" s="240" t="s">
        <v>7307</v>
      </c>
      <c r="F3508" s="240">
        <v>402109</v>
      </c>
      <c r="G3508" s="240" t="s">
        <v>5663</v>
      </c>
      <c r="H3508" s="240" t="s">
        <v>351</v>
      </c>
      <c r="I3508" s="240">
        <v>5200</v>
      </c>
      <c r="J3508" s="240" t="s">
        <v>7228</v>
      </c>
      <c r="K3508" s="240" t="s">
        <v>7871</v>
      </c>
      <c r="L3508" s="240" t="s">
        <v>39</v>
      </c>
      <c r="M3508" s="240" t="s">
        <v>7521</v>
      </c>
      <c r="N3508" s="192" t="s">
        <v>7989</v>
      </c>
      <c r="Q3508" s="240" t="s">
        <v>8196</v>
      </c>
      <c r="R3508" s="331">
        <v>9154</v>
      </c>
      <c r="S3508" s="240" t="s">
        <v>7517</v>
      </c>
      <c r="T3508" s="240" t="s">
        <v>7518</v>
      </c>
      <c r="U3508" s="240" t="s">
        <v>3719</v>
      </c>
      <c r="V3508" s="240">
        <v>100010001376</v>
      </c>
      <c r="AJ3508" s="198" t="str">
        <f t="shared" si="62"/>
        <v>-</v>
      </c>
      <c r="AL3508" s="552" t="s">
        <v>6795</v>
      </c>
    </row>
    <row r="3509" spans="2:38" x14ac:dyDescent="0.2">
      <c r="B3509" s="240">
        <v>10343348</v>
      </c>
      <c r="C3509" s="240" t="s">
        <v>31</v>
      </c>
      <c r="D3509" s="240" t="s">
        <v>32</v>
      </c>
      <c r="E3509" s="240" t="s">
        <v>7673</v>
      </c>
      <c r="F3509" s="240">
        <v>601566</v>
      </c>
      <c r="G3509" s="240" t="s">
        <v>7674</v>
      </c>
      <c r="H3509" s="240" t="s">
        <v>35</v>
      </c>
      <c r="I3509" s="240">
        <v>32100</v>
      </c>
      <c r="J3509" s="240" t="s">
        <v>6215</v>
      </c>
      <c r="K3509" s="240" t="s">
        <v>6216</v>
      </c>
      <c r="L3509" s="240" t="s">
        <v>39</v>
      </c>
      <c r="M3509" s="240" t="s">
        <v>7665</v>
      </c>
      <c r="N3509" s="192" t="s">
        <v>7986</v>
      </c>
      <c r="Q3509" s="240" t="s">
        <v>8095</v>
      </c>
      <c r="R3509" s="331">
        <v>9155</v>
      </c>
      <c r="S3509" s="240" t="s">
        <v>7650</v>
      </c>
      <c r="T3509" s="240" t="s">
        <v>7651</v>
      </c>
      <c r="U3509" s="240" t="s">
        <v>3719</v>
      </c>
      <c r="V3509" s="240">
        <v>100010001376</v>
      </c>
      <c r="AJ3509" s="198" t="str">
        <f t="shared" si="62"/>
        <v>-</v>
      </c>
      <c r="AL3509" s="552" t="s">
        <v>6795</v>
      </c>
    </row>
    <row r="3510" spans="2:38" x14ac:dyDescent="0.2">
      <c r="B3510" s="240">
        <v>10343344</v>
      </c>
      <c r="C3510" s="240" t="s">
        <v>31</v>
      </c>
      <c r="D3510" s="240" t="s">
        <v>32</v>
      </c>
      <c r="E3510" s="240" t="s">
        <v>7673</v>
      </c>
      <c r="F3510" s="240">
        <v>601566</v>
      </c>
      <c r="G3510" s="240" t="s">
        <v>7674</v>
      </c>
      <c r="H3510" s="240" t="s">
        <v>35</v>
      </c>
      <c r="I3510" s="240">
        <v>32600</v>
      </c>
      <c r="J3510" s="240" t="s">
        <v>6215</v>
      </c>
      <c r="K3510" s="240" t="s">
        <v>6216</v>
      </c>
      <c r="L3510" s="240" t="s">
        <v>39</v>
      </c>
      <c r="M3510" s="240" t="s">
        <v>7665</v>
      </c>
      <c r="N3510" s="192" t="s">
        <v>6827</v>
      </c>
      <c r="Q3510" s="240" t="s">
        <v>8311</v>
      </c>
      <c r="R3510" s="331">
        <v>9156</v>
      </c>
      <c r="S3510" s="240" t="s">
        <v>7650</v>
      </c>
      <c r="T3510" s="240" t="s">
        <v>7651</v>
      </c>
      <c r="U3510" s="240" t="s">
        <v>3719</v>
      </c>
      <c r="V3510" s="240">
        <v>100010001376</v>
      </c>
      <c r="AJ3510" s="198" t="str">
        <f t="shared" si="62"/>
        <v>-</v>
      </c>
      <c r="AL3510" s="552" t="s">
        <v>6795</v>
      </c>
    </row>
    <row r="3511" spans="2:38" x14ac:dyDescent="0.2">
      <c r="B3511" s="240">
        <v>10340718</v>
      </c>
      <c r="C3511" s="240" t="s">
        <v>31</v>
      </c>
      <c r="D3511" s="240" t="s">
        <v>32</v>
      </c>
      <c r="E3511" s="240" t="s">
        <v>7768</v>
      </c>
      <c r="F3511" s="240">
        <v>420702</v>
      </c>
      <c r="G3511" s="240" t="s">
        <v>7819</v>
      </c>
      <c r="H3511" s="240" t="s">
        <v>252</v>
      </c>
      <c r="I3511" s="240">
        <v>61500</v>
      </c>
      <c r="J3511" s="240" t="s">
        <v>6215</v>
      </c>
      <c r="K3511" s="240" t="s">
        <v>6216</v>
      </c>
      <c r="L3511" s="240" t="s">
        <v>39</v>
      </c>
      <c r="M3511" s="240" t="s">
        <v>7815</v>
      </c>
      <c r="N3511" s="192" t="s">
        <v>7891</v>
      </c>
      <c r="Q3511" s="240" t="s">
        <v>8280</v>
      </c>
      <c r="R3511" s="331">
        <v>9157</v>
      </c>
      <c r="S3511" s="240" t="s">
        <v>7793</v>
      </c>
      <c r="T3511" s="240" t="s">
        <v>7794</v>
      </c>
      <c r="U3511" s="240" t="s">
        <v>3719</v>
      </c>
      <c r="V3511" s="240">
        <v>100010001376</v>
      </c>
      <c r="AJ3511" s="198" t="str">
        <f t="shared" si="62"/>
        <v>-</v>
      </c>
      <c r="AL3511" s="552" t="s">
        <v>6795</v>
      </c>
    </row>
    <row r="3512" spans="2:38" x14ac:dyDescent="0.2">
      <c r="B3512" s="240">
        <v>10340720</v>
      </c>
      <c r="C3512" s="240" t="s">
        <v>31</v>
      </c>
      <c r="D3512" s="240" t="s">
        <v>32</v>
      </c>
      <c r="E3512" s="240" t="s">
        <v>7768</v>
      </c>
      <c r="F3512" s="240">
        <v>420702</v>
      </c>
      <c r="G3512" s="240" t="s">
        <v>7819</v>
      </c>
      <c r="H3512" s="240" t="s">
        <v>252</v>
      </c>
      <c r="I3512" s="240">
        <v>62500</v>
      </c>
      <c r="J3512" s="240" t="s">
        <v>6215</v>
      </c>
      <c r="K3512" s="240" t="s">
        <v>6216</v>
      </c>
      <c r="L3512" s="240" t="s">
        <v>39</v>
      </c>
      <c r="M3512" s="240" t="s">
        <v>7815</v>
      </c>
      <c r="N3512" s="192" t="s">
        <v>7891</v>
      </c>
      <c r="Q3512" s="240" t="s">
        <v>8281</v>
      </c>
      <c r="R3512" s="331">
        <v>9158</v>
      </c>
      <c r="S3512" s="240" t="s">
        <v>7793</v>
      </c>
      <c r="T3512" s="240" t="s">
        <v>7794</v>
      </c>
      <c r="U3512" s="240" t="s">
        <v>3719</v>
      </c>
      <c r="V3512" s="240">
        <v>100010001376</v>
      </c>
      <c r="AJ3512" s="198" t="str">
        <f t="shared" si="62"/>
        <v>-</v>
      </c>
      <c r="AL3512" s="552" t="s">
        <v>6795</v>
      </c>
    </row>
    <row r="3513" spans="2:38" x14ac:dyDescent="0.2">
      <c r="B3513" s="240">
        <v>10340719</v>
      </c>
      <c r="C3513" s="240" t="s">
        <v>31</v>
      </c>
      <c r="D3513" s="240" t="s">
        <v>32</v>
      </c>
      <c r="E3513" s="240" t="s">
        <v>7768</v>
      </c>
      <c r="F3513" s="240">
        <v>420702</v>
      </c>
      <c r="G3513" s="240" t="s">
        <v>7819</v>
      </c>
      <c r="H3513" s="240" t="s">
        <v>252</v>
      </c>
      <c r="I3513" s="240">
        <v>63500</v>
      </c>
      <c r="J3513" s="240" t="s">
        <v>6215</v>
      </c>
      <c r="K3513" s="240" t="s">
        <v>6216</v>
      </c>
      <c r="L3513" s="240" t="s">
        <v>39</v>
      </c>
      <c r="M3513" s="240" t="s">
        <v>7815</v>
      </c>
      <c r="N3513" s="192" t="s">
        <v>7891</v>
      </c>
      <c r="Q3513" s="240" t="s">
        <v>8278</v>
      </c>
      <c r="R3513" s="331">
        <v>9159</v>
      </c>
      <c r="S3513" s="240" t="s">
        <v>7793</v>
      </c>
      <c r="T3513" s="240" t="s">
        <v>7794</v>
      </c>
      <c r="U3513" s="240" t="s">
        <v>3719</v>
      </c>
      <c r="V3513" s="240">
        <v>100010001376</v>
      </c>
      <c r="AJ3513" s="198" t="str">
        <f t="shared" si="62"/>
        <v>-</v>
      </c>
      <c r="AL3513" s="552" t="s">
        <v>6795</v>
      </c>
    </row>
    <row r="3514" spans="2:38" x14ac:dyDescent="0.2">
      <c r="B3514" s="240">
        <v>10288504</v>
      </c>
      <c r="C3514" s="240" t="s">
        <v>31</v>
      </c>
      <c r="D3514" s="240" t="s">
        <v>32</v>
      </c>
      <c r="E3514" s="240" t="s">
        <v>6333</v>
      </c>
      <c r="F3514" s="240">
        <v>417768</v>
      </c>
      <c r="G3514" s="240" t="s">
        <v>7004</v>
      </c>
      <c r="H3514" s="240" t="s">
        <v>485</v>
      </c>
      <c r="I3514" s="240">
        <v>71200</v>
      </c>
      <c r="J3514" s="240" t="s">
        <v>877</v>
      </c>
      <c r="K3514" s="240" t="s">
        <v>878</v>
      </c>
      <c r="M3514" s="240" t="s">
        <v>7820</v>
      </c>
      <c r="N3514" s="192" t="s">
        <v>7963</v>
      </c>
      <c r="Q3514" s="240" t="s">
        <v>8303</v>
      </c>
      <c r="R3514" s="331">
        <v>9160</v>
      </c>
      <c r="S3514" s="240" t="s">
        <v>7872</v>
      </c>
      <c r="T3514" s="240" t="s">
        <v>7873</v>
      </c>
      <c r="U3514" s="240" t="s">
        <v>3719</v>
      </c>
      <c r="V3514" s="240">
        <v>100010001376</v>
      </c>
      <c r="AJ3514" s="198" t="str">
        <f t="shared" si="62"/>
        <v>-</v>
      </c>
      <c r="AL3514" s="552" t="s">
        <v>6795</v>
      </c>
    </row>
    <row r="3515" spans="2:38" x14ac:dyDescent="0.2">
      <c r="B3515" s="240">
        <v>10288520</v>
      </c>
      <c r="C3515" s="240" t="s">
        <v>31</v>
      </c>
      <c r="D3515" s="240" t="s">
        <v>32</v>
      </c>
      <c r="E3515" s="240" t="s">
        <v>6333</v>
      </c>
      <c r="F3515" s="240">
        <v>417768</v>
      </c>
      <c r="G3515" s="240" t="s">
        <v>7004</v>
      </c>
      <c r="H3515" s="240" t="s">
        <v>485</v>
      </c>
      <c r="I3515" s="240">
        <v>76300</v>
      </c>
      <c r="J3515" s="240" t="s">
        <v>486</v>
      </c>
      <c r="K3515" s="240" t="s">
        <v>553</v>
      </c>
      <c r="M3515" s="240" t="s">
        <v>7820</v>
      </c>
      <c r="N3515" s="192" t="s">
        <v>7963</v>
      </c>
      <c r="Q3515" s="240" t="s">
        <v>8180</v>
      </c>
      <c r="R3515" s="331">
        <v>9161</v>
      </c>
      <c r="S3515" s="240" t="s">
        <v>7872</v>
      </c>
      <c r="T3515" s="240" t="s">
        <v>7873</v>
      </c>
      <c r="U3515" s="240" t="s">
        <v>3719</v>
      </c>
      <c r="V3515" s="240">
        <v>100010001376</v>
      </c>
      <c r="AJ3515" s="198" t="str">
        <f t="shared" si="62"/>
        <v>-</v>
      </c>
      <c r="AL3515" s="552" t="s">
        <v>6795</v>
      </c>
    </row>
    <row r="3516" spans="2:38" x14ac:dyDescent="0.2">
      <c r="B3516" s="240">
        <v>10349209</v>
      </c>
      <c r="C3516" s="240" t="s">
        <v>31</v>
      </c>
      <c r="D3516" s="240" t="s">
        <v>32</v>
      </c>
      <c r="E3516" s="240" t="s">
        <v>7857</v>
      </c>
      <c r="F3516" s="240">
        <v>601566</v>
      </c>
      <c r="G3516" s="240" t="s">
        <v>7674</v>
      </c>
      <c r="H3516" s="240" t="s">
        <v>35</v>
      </c>
      <c r="I3516" s="240">
        <v>12200</v>
      </c>
      <c r="J3516" s="240" t="s">
        <v>1362</v>
      </c>
      <c r="K3516" s="240" t="s">
        <v>3355</v>
      </c>
      <c r="M3516" s="240" t="s">
        <v>7834</v>
      </c>
      <c r="N3516" s="192" t="s">
        <v>7985</v>
      </c>
      <c r="Q3516" s="240" t="s">
        <v>8216</v>
      </c>
      <c r="R3516" s="331">
        <v>9162</v>
      </c>
      <c r="S3516" s="240" t="s">
        <v>7872</v>
      </c>
      <c r="T3516" s="240" t="s">
        <v>7873</v>
      </c>
      <c r="U3516" s="240" t="s">
        <v>3719</v>
      </c>
      <c r="V3516" s="240">
        <v>100010001376</v>
      </c>
      <c r="AJ3516" s="198" t="str">
        <f t="shared" si="62"/>
        <v>-</v>
      </c>
      <c r="AL3516" s="552" t="s">
        <v>6795</v>
      </c>
    </row>
    <row r="3517" spans="2:38" x14ac:dyDescent="0.2">
      <c r="B3517" s="240">
        <v>10343258</v>
      </c>
      <c r="C3517" s="240" t="s">
        <v>31</v>
      </c>
      <c r="D3517" s="240" t="s">
        <v>32</v>
      </c>
      <c r="E3517" s="240" t="s">
        <v>7673</v>
      </c>
      <c r="F3517" s="240">
        <v>601566</v>
      </c>
      <c r="G3517" s="240" t="s">
        <v>7674</v>
      </c>
      <c r="H3517" s="240" t="s">
        <v>35</v>
      </c>
      <c r="I3517" s="240">
        <v>10700</v>
      </c>
      <c r="J3517" s="240" t="s">
        <v>546</v>
      </c>
      <c r="K3517" s="240" t="s">
        <v>699</v>
      </c>
      <c r="M3517" s="240" t="s">
        <v>7834</v>
      </c>
      <c r="N3517" s="192" t="s">
        <v>7985</v>
      </c>
      <c r="Q3517" s="240" t="s">
        <v>8160</v>
      </c>
      <c r="R3517" s="331">
        <v>9163</v>
      </c>
      <c r="S3517" s="240" t="s">
        <v>7872</v>
      </c>
      <c r="T3517" s="240" t="s">
        <v>7873</v>
      </c>
      <c r="U3517" s="240" t="s">
        <v>3719</v>
      </c>
      <c r="V3517" s="240">
        <v>100010001376</v>
      </c>
      <c r="AJ3517" s="198" t="str">
        <f t="shared" si="62"/>
        <v>-</v>
      </c>
      <c r="AL3517" s="552" t="s">
        <v>6795</v>
      </c>
    </row>
    <row r="3518" spans="2:38" x14ac:dyDescent="0.2">
      <c r="B3518" s="240">
        <v>10343316</v>
      </c>
      <c r="C3518" s="240" t="s">
        <v>31</v>
      </c>
      <c r="D3518" s="240" t="s">
        <v>32</v>
      </c>
      <c r="E3518" s="240" t="s">
        <v>7673</v>
      </c>
      <c r="F3518" s="240">
        <v>601566</v>
      </c>
      <c r="G3518" s="240" t="s">
        <v>7674</v>
      </c>
      <c r="H3518" s="240" t="s">
        <v>35</v>
      </c>
      <c r="I3518" s="240">
        <v>29300</v>
      </c>
      <c r="J3518" s="240" t="s">
        <v>356</v>
      </c>
      <c r="K3518" s="240" t="s">
        <v>357</v>
      </c>
      <c r="M3518" s="240" t="s">
        <v>7834</v>
      </c>
      <c r="N3518" s="192" t="s">
        <v>7985</v>
      </c>
      <c r="Q3518" s="240" t="s">
        <v>8198</v>
      </c>
      <c r="R3518" s="331">
        <v>9164</v>
      </c>
      <c r="S3518" s="240" t="s">
        <v>7872</v>
      </c>
      <c r="T3518" s="240" t="s">
        <v>7873</v>
      </c>
      <c r="U3518" s="240" t="s">
        <v>3719</v>
      </c>
      <c r="V3518" s="240">
        <v>100010001376</v>
      </c>
      <c r="AJ3518" s="198" t="str">
        <f t="shared" si="62"/>
        <v>-</v>
      </c>
      <c r="AL3518" s="552" t="s">
        <v>6795</v>
      </c>
    </row>
    <row r="3519" spans="2:38" x14ac:dyDescent="0.2">
      <c r="B3519" s="240">
        <v>10356422</v>
      </c>
      <c r="C3519" s="240" t="s">
        <v>31</v>
      </c>
      <c r="D3519" s="240" t="s">
        <v>32</v>
      </c>
      <c r="E3519" s="240" t="s">
        <v>7829</v>
      </c>
      <c r="F3519" s="240">
        <v>401542</v>
      </c>
      <c r="G3519" s="240" t="s">
        <v>3011</v>
      </c>
      <c r="H3519" s="240" t="s">
        <v>308</v>
      </c>
      <c r="I3519" s="240">
        <v>20500</v>
      </c>
      <c r="J3519" s="240" t="s">
        <v>546</v>
      </c>
      <c r="K3519" s="240" t="s">
        <v>699</v>
      </c>
      <c r="M3519" s="240" t="s">
        <v>7834</v>
      </c>
      <c r="N3519" s="192" t="s">
        <v>7985</v>
      </c>
      <c r="Q3519" s="240" t="s">
        <v>8097</v>
      </c>
      <c r="R3519" s="331">
        <v>9165</v>
      </c>
      <c r="S3519" s="240" t="s">
        <v>7872</v>
      </c>
      <c r="T3519" s="240" t="s">
        <v>7873</v>
      </c>
      <c r="U3519" s="240" t="s">
        <v>3719</v>
      </c>
      <c r="V3519" s="240">
        <v>100010001376</v>
      </c>
      <c r="AJ3519" s="198" t="str">
        <f t="shared" si="62"/>
        <v>-</v>
      </c>
      <c r="AL3519" s="552" t="s">
        <v>6795</v>
      </c>
    </row>
    <row r="3520" spans="2:38" x14ac:dyDescent="0.2">
      <c r="B3520" s="240">
        <v>10357224</v>
      </c>
      <c r="C3520" s="240" t="s">
        <v>31</v>
      </c>
      <c r="D3520" s="240" t="s">
        <v>32</v>
      </c>
      <c r="E3520" s="240" t="s">
        <v>7680</v>
      </c>
      <c r="F3520" s="240">
        <v>420252</v>
      </c>
      <c r="G3520" s="240" t="s">
        <v>7681</v>
      </c>
      <c r="H3520" s="240" t="s">
        <v>556</v>
      </c>
      <c r="I3520" s="240">
        <v>45300</v>
      </c>
      <c r="J3520" s="240" t="s">
        <v>4302</v>
      </c>
      <c r="K3520" s="240" t="s">
        <v>950</v>
      </c>
      <c r="M3520" s="240" t="s">
        <v>7834</v>
      </c>
      <c r="N3520" s="192" t="s">
        <v>7953</v>
      </c>
      <c r="Q3520" s="240" t="s">
        <v>8351</v>
      </c>
      <c r="R3520" s="331">
        <v>9166</v>
      </c>
      <c r="S3520" s="240" t="s">
        <v>7872</v>
      </c>
      <c r="T3520" s="240" t="s">
        <v>7873</v>
      </c>
      <c r="U3520" s="240" t="s">
        <v>3719</v>
      </c>
      <c r="V3520" s="240">
        <v>100010001376</v>
      </c>
      <c r="AJ3520" s="198" t="str">
        <f t="shared" si="62"/>
        <v>-</v>
      </c>
      <c r="AL3520" s="552" t="s">
        <v>6795</v>
      </c>
    </row>
    <row r="3521" spans="1:38" x14ac:dyDescent="0.2">
      <c r="B3521" s="240">
        <v>10357225</v>
      </c>
      <c r="C3521" s="240" t="s">
        <v>31</v>
      </c>
      <c r="D3521" s="240" t="s">
        <v>32</v>
      </c>
      <c r="E3521" s="240" t="s">
        <v>7680</v>
      </c>
      <c r="F3521" s="240">
        <v>420252</v>
      </c>
      <c r="G3521" s="240" t="s">
        <v>7681</v>
      </c>
      <c r="H3521" s="240" t="s">
        <v>556</v>
      </c>
      <c r="I3521" s="240">
        <v>51700</v>
      </c>
      <c r="J3521" s="240" t="s">
        <v>4309</v>
      </c>
      <c r="K3521" s="240" t="s">
        <v>445</v>
      </c>
      <c r="M3521" s="240" t="s">
        <v>7834</v>
      </c>
      <c r="N3521" s="192" t="s">
        <v>7953</v>
      </c>
      <c r="Q3521" s="240" t="s">
        <v>8360</v>
      </c>
      <c r="R3521" s="331">
        <v>9167</v>
      </c>
      <c r="S3521" s="240" t="s">
        <v>7872</v>
      </c>
      <c r="T3521" s="240" t="s">
        <v>7873</v>
      </c>
      <c r="U3521" s="240" t="s">
        <v>3719</v>
      </c>
      <c r="V3521" s="240">
        <v>100010001376</v>
      </c>
      <c r="AJ3521" s="198" t="str">
        <f t="shared" si="62"/>
        <v>-</v>
      </c>
      <c r="AL3521" s="552" t="s">
        <v>6795</v>
      </c>
    </row>
    <row r="3522" spans="1:38" x14ac:dyDescent="0.2">
      <c r="B3522" s="240">
        <v>10339708</v>
      </c>
      <c r="C3522" s="240" t="s">
        <v>31</v>
      </c>
      <c r="D3522" s="240" t="s">
        <v>32</v>
      </c>
      <c r="E3522" s="240" t="s">
        <v>7768</v>
      </c>
      <c r="F3522" s="240">
        <v>420702</v>
      </c>
      <c r="G3522" s="240" t="s">
        <v>7874</v>
      </c>
      <c r="H3522" s="240" t="s">
        <v>252</v>
      </c>
      <c r="I3522" s="240">
        <v>50000</v>
      </c>
      <c r="J3522" s="240" t="s">
        <v>356</v>
      </c>
      <c r="K3522" s="240" t="s">
        <v>357</v>
      </c>
      <c r="M3522" s="240" t="s">
        <v>7834</v>
      </c>
      <c r="N3522" s="192" t="s">
        <v>7985</v>
      </c>
      <c r="Q3522" s="240" t="s">
        <v>9453</v>
      </c>
      <c r="R3522" s="331">
        <v>9168</v>
      </c>
      <c r="S3522" s="240" t="s">
        <v>7872</v>
      </c>
      <c r="T3522" s="240" t="s">
        <v>7873</v>
      </c>
      <c r="U3522" s="240" t="s">
        <v>3719</v>
      </c>
      <c r="V3522" s="240">
        <v>100010001376</v>
      </c>
      <c r="AJ3522" s="198" t="str">
        <f t="shared" si="62"/>
        <v>-</v>
      </c>
      <c r="AL3522" s="552" t="s">
        <v>6795</v>
      </c>
    </row>
    <row r="3523" spans="1:38" x14ac:dyDescent="0.2">
      <c r="B3523" s="240">
        <v>10360658</v>
      </c>
      <c r="C3523" s="240" t="s">
        <v>31</v>
      </c>
      <c r="D3523" s="240" t="s">
        <v>32</v>
      </c>
      <c r="E3523" s="240" t="s">
        <v>7768</v>
      </c>
      <c r="F3523" s="240">
        <v>420702</v>
      </c>
      <c r="G3523" s="240" t="s">
        <v>7874</v>
      </c>
      <c r="H3523" s="240" t="s">
        <v>252</v>
      </c>
      <c r="I3523" s="240">
        <v>155400</v>
      </c>
      <c r="J3523" s="240" t="s">
        <v>367</v>
      </c>
      <c r="K3523" s="240" t="s">
        <v>375</v>
      </c>
      <c r="M3523" s="240" t="s">
        <v>7834</v>
      </c>
      <c r="N3523" s="192" t="s">
        <v>7987</v>
      </c>
      <c r="Q3523" s="240" t="s">
        <v>8336</v>
      </c>
      <c r="R3523" s="331">
        <v>9169</v>
      </c>
      <c r="S3523" s="240" t="s">
        <v>7872</v>
      </c>
      <c r="T3523" s="240" t="s">
        <v>7873</v>
      </c>
      <c r="U3523" s="240" t="s">
        <v>3719</v>
      </c>
      <c r="V3523" s="240">
        <v>100010001376</v>
      </c>
      <c r="AJ3523" s="198" t="str">
        <f t="shared" si="62"/>
        <v>-</v>
      </c>
      <c r="AL3523" s="552" t="s">
        <v>6795</v>
      </c>
    </row>
    <row r="3524" spans="1:38" x14ac:dyDescent="0.2">
      <c r="B3524" s="240">
        <v>10360715</v>
      </c>
      <c r="C3524" s="240" t="s">
        <v>31</v>
      </c>
      <c r="D3524" s="240" t="s">
        <v>32</v>
      </c>
      <c r="E3524" s="240" t="s">
        <v>7768</v>
      </c>
      <c r="F3524" s="240">
        <v>420702</v>
      </c>
      <c r="G3524" s="240" t="s">
        <v>7874</v>
      </c>
      <c r="H3524" s="240" t="s">
        <v>252</v>
      </c>
      <c r="I3524" s="240">
        <v>164100</v>
      </c>
      <c r="J3524" s="240" t="s">
        <v>367</v>
      </c>
      <c r="K3524" s="240" t="s">
        <v>375</v>
      </c>
      <c r="M3524" s="240" t="s">
        <v>7834</v>
      </c>
      <c r="N3524" s="192" t="s">
        <v>7987</v>
      </c>
      <c r="Q3524" s="240" t="s">
        <v>8366</v>
      </c>
      <c r="R3524" s="331">
        <v>9170</v>
      </c>
      <c r="S3524" s="240" t="s">
        <v>7872</v>
      </c>
      <c r="T3524" s="240" t="s">
        <v>7873</v>
      </c>
      <c r="U3524" s="240" t="s">
        <v>3719</v>
      </c>
      <c r="V3524" s="240">
        <v>100010001376</v>
      </c>
      <c r="AJ3524" s="198" t="str">
        <f t="shared" si="62"/>
        <v>-</v>
      </c>
      <c r="AL3524" s="552" t="s">
        <v>6795</v>
      </c>
    </row>
    <row r="3525" spans="1:38" x14ac:dyDescent="0.2">
      <c r="B3525" s="240">
        <v>10352873</v>
      </c>
      <c r="C3525" s="240" t="s">
        <v>31</v>
      </c>
      <c r="D3525" s="240" t="s">
        <v>32</v>
      </c>
      <c r="E3525" s="240" t="s">
        <v>7832</v>
      </c>
      <c r="F3525" s="240">
        <v>420494</v>
      </c>
      <c r="G3525" s="240" t="s">
        <v>7833</v>
      </c>
      <c r="H3525" s="240" t="s">
        <v>2398</v>
      </c>
      <c r="I3525" s="240">
        <v>11100</v>
      </c>
      <c r="J3525" s="240" t="s">
        <v>290</v>
      </c>
      <c r="K3525" s="240" t="s">
        <v>413</v>
      </c>
      <c r="M3525" s="240" t="s">
        <v>7834</v>
      </c>
      <c r="N3525" s="192" t="s">
        <v>7984</v>
      </c>
      <c r="Q3525" s="240" t="s">
        <v>8187</v>
      </c>
      <c r="R3525" s="331">
        <v>9171</v>
      </c>
      <c r="S3525" s="240" t="s">
        <v>7872</v>
      </c>
      <c r="T3525" s="240" t="s">
        <v>7873</v>
      </c>
      <c r="U3525" s="240" t="s">
        <v>3719</v>
      </c>
      <c r="V3525" s="240">
        <v>100010001376</v>
      </c>
      <c r="AJ3525" s="198" t="str">
        <f t="shared" si="62"/>
        <v>-</v>
      </c>
      <c r="AL3525" s="552" t="s">
        <v>6795</v>
      </c>
    </row>
    <row r="3526" spans="1:38" x14ac:dyDescent="0.2">
      <c r="B3526" s="240">
        <v>10352877</v>
      </c>
      <c r="C3526" s="240" t="s">
        <v>31</v>
      </c>
      <c r="D3526" s="240" t="s">
        <v>32</v>
      </c>
      <c r="E3526" s="240" t="s">
        <v>7832</v>
      </c>
      <c r="F3526" s="240">
        <v>420494</v>
      </c>
      <c r="G3526" s="240" t="s">
        <v>7833</v>
      </c>
      <c r="H3526" s="240" t="s">
        <v>2398</v>
      </c>
      <c r="I3526" s="240">
        <v>31100</v>
      </c>
      <c r="J3526" s="240" t="s">
        <v>290</v>
      </c>
      <c r="K3526" s="240" t="s">
        <v>413</v>
      </c>
      <c r="M3526" s="240" t="s">
        <v>7834</v>
      </c>
      <c r="N3526" s="192" t="s">
        <v>7984</v>
      </c>
      <c r="Q3526" s="240" t="s">
        <v>8239</v>
      </c>
      <c r="R3526" s="331">
        <v>9172</v>
      </c>
      <c r="S3526" s="240" t="s">
        <v>7872</v>
      </c>
      <c r="T3526" s="240" t="s">
        <v>7873</v>
      </c>
      <c r="U3526" s="240" t="s">
        <v>3719</v>
      </c>
      <c r="V3526" s="240">
        <v>100010001376</v>
      </c>
      <c r="AJ3526" s="198" t="str">
        <f t="shared" si="62"/>
        <v>-</v>
      </c>
      <c r="AL3526" s="552" t="s">
        <v>6795</v>
      </c>
    </row>
    <row r="3527" spans="1:38" x14ac:dyDescent="0.2">
      <c r="B3527" s="240">
        <v>10361971</v>
      </c>
      <c r="C3527" s="240" t="s">
        <v>31</v>
      </c>
      <c r="D3527" s="240" t="s">
        <v>32</v>
      </c>
      <c r="E3527" s="240" t="s">
        <v>6986</v>
      </c>
      <c r="F3527" s="240">
        <v>420837</v>
      </c>
      <c r="G3527" s="240" t="s">
        <v>7875</v>
      </c>
      <c r="H3527" s="240" t="s">
        <v>6988</v>
      </c>
      <c r="I3527" s="240">
        <v>83700</v>
      </c>
      <c r="J3527" s="240" t="s">
        <v>367</v>
      </c>
      <c r="K3527" s="240" t="s">
        <v>7876</v>
      </c>
      <c r="M3527" s="240" t="s">
        <v>7834</v>
      </c>
      <c r="N3527" s="192" t="s">
        <v>7987</v>
      </c>
      <c r="Q3527" s="240" t="s">
        <v>8371</v>
      </c>
      <c r="R3527" s="331">
        <v>9173</v>
      </c>
      <c r="S3527" s="240" t="s">
        <v>7872</v>
      </c>
      <c r="T3527" s="240" t="s">
        <v>7873</v>
      </c>
      <c r="U3527" s="240" t="s">
        <v>3719</v>
      </c>
      <c r="V3527" s="240">
        <v>100010001376</v>
      </c>
      <c r="AJ3527" s="198" t="str">
        <f t="shared" si="62"/>
        <v>-</v>
      </c>
      <c r="AL3527" s="552" t="s">
        <v>6795</v>
      </c>
    </row>
    <row r="3528" spans="1:38" x14ac:dyDescent="0.2">
      <c r="B3528" s="240">
        <v>10362063</v>
      </c>
      <c r="C3528" s="240" t="s">
        <v>31</v>
      </c>
      <c r="D3528" s="240" t="s">
        <v>32</v>
      </c>
      <c r="E3528" s="240" t="s">
        <v>7291</v>
      </c>
      <c r="F3528" s="240">
        <v>420837</v>
      </c>
      <c r="G3528" s="240" t="s">
        <v>7875</v>
      </c>
      <c r="H3528" s="240" t="s">
        <v>6988</v>
      </c>
      <c r="I3528" s="240">
        <v>33700</v>
      </c>
      <c r="J3528" s="240" t="s">
        <v>367</v>
      </c>
      <c r="K3528" s="240" t="s">
        <v>7876</v>
      </c>
      <c r="M3528" s="240" t="s">
        <v>7834</v>
      </c>
      <c r="N3528" s="192" t="s">
        <v>7987</v>
      </c>
      <c r="Q3528" s="240" t="s">
        <v>8370</v>
      </c>
      <c r="R3528" s="331">
        <v>9174</v>
      </c>
      <c r="S3528" s="240" t="s">
        <v>7872</v>
      </c>
      <c r="T3528" s="240" t="s">
        <v>7873</v>
      </c>
      <c r="U3528" s="240" t="s">
        <v>3719</v>
      </c>
      <c r="V3528" s="240">
        <v>100010001376</v>
      </c>
      <c r="AJ3528" s="198" t="str">
        <f t="shared" si="62"/>
        <v>-</v>
      </c>
      <c r="AL3528" s="552" t="s">
        <v>6795</v>
      </c>
    </row>
    <row r="3529" spans="1:38" ht="32" x14ac:dyDescent="0.2">
      <c r="B3529" s="253" t="s">
        <v>7877</v>
      </c>
      <c r="C3529" s="240" t="s">
        <v>31</v>
      </c>
      <c r="D3529" s="240" t="s">
        <v>32</v>
      </c>
      <c r="E3529" s="240" t="s">
        <v>7878</v>
      </c>
      <c r="F3529" s="240">
        <v>410172</v>
      </c>
      <c r="G3529" s="240" t="s">
        <v>1742</v>
      </c>
      <c r="H3529" s="240" t="s">
        <v>431</v>
      </c>
      <c r="I3529" s="240">
        <v>30100</v>
      </c>
      <c r="J3529" s="240" t="s">
        <v>7531</v>
      </c>
      <c r="K3529" s="240" t="s">
        <v>7823</v>
      </c>
      <c r="M3529" s="240" t="s">
        <v>7870</v>
      </c>
      <c r="N3529" s="566" t="s">
        <v>7981</v>
      </c>
      <c r="Q3529" s="240" t="s">
        <v>8553</v>
      </c>
      <c r="R3529" s="331">
        <v>9175</v>
      </c>
      <c r="S3529" s="240" t="s">
        <v>7872</v>
      </c>
      <c r="T3529" s="240" t="s">
        <v>7873</v>
      </c>
      <c r="U3529" s="240" t="s">
        <v>3719</v>
      </c>
      <c r="V3529" s="240">
        <v>100010001376</v>
      </c>
      <c r="AJ3529" s="198" t="str">
        <f t="shared" si="62"/>
        <v>-</v>
      </c>
      <c r="AL3529" s="552" t="s">
        <v>6795</v>
      </c>
    </row>
    <row r="3530" spans="1:38" ht="32" x14ac:dyDescent="0.2">
      <c r="B3530" s="253" t="s">
        <v>7879</v>
      </c>
      <c r="C3530" s="240" t="s">
        <v>31</v>
      </c>
      <c r="D3530" s="240" t="s">
        <v>32</v>
      </c>
      <c r="E3530" s="240" t="s">
        <v>7880</v>
      </c>
      <c r="F3530" s="240">
        <v>419515</v>
      </c>
      <c r="G3530" s="240" t="s">
        <v>7881</v>
      </c>
      <c r="H3530" s="240" t="s">
        <v>556</v>
      </c>
      <c r="I3530" s="240">
        <v>50100</v>
      </c>
      <c r="J3530" s="240" t="s">
        <v>459</v>
      </c>
      <c r="K3530" s="240" t="s">
        <v>5454</v>
      </c>
      <c r="M3530" s="240" t="s">
        <v>7870</v>
      </c>
      <c r="N3530" s="192" t="s">
        <v>7964</v>
      </c>
      <c r="Q3530" s="240" t="s">
        <v>8561</v>
      </c>
      <c r="R3530" s="331">
        <v>9176</v>
      </c>
      <c r="S3530" s="240" t="s">
        <v>7872</v>
      </c>
      <c r="T3530" s="240" t="s">
        <v>7873</v>
      </c>
      <c r="U3530" s="240" t="s">
        <v>3719</v>
      </c>
      <c r="V3530" s="240">
        <v>100010001376</v>
      </c>
      <c r="AJ3530" s="198" t="str">
        <f t="shared" si="62"/>
        <v>-</v>
      </c>
      <c r="AL3530" s="552" t="s">
        <v>6795</v>
      </c>
    </row>
    <row r="3531" spans="1:38" ht="32" x14ac:dyDescent="0.2">
      <c r="B3531" s="253" t="s">
        <v>7882</v>
      </c>
      <c r="C3531" s="240" t="s">
        <v>31</v>
      </c>
      <c r="D3531" s="240" t="s">
        <v>32</v>
      </c>
      <c r="E3531" s="240" t="s">
        <v>7883</v>
      </c>
      <c r="F3531" s="240">
        <v>400629</v>
      </c>
      <c r="G3531" s="240" t="s">
        <v>345</v>
      </c>
      <c r="H3531" s="240" t="s">
        <v>346</v>
      </c>
      <c r="I3531" s="240">
        <v>30100</v>
      </c>
      <c r="J3531" s="240" t="s">
        <v>7884</v>
      </c>
      <c r="K3531" s="240" t="s">
        <v>7885</v>
      </c>
      <c r="M3531" s="240" t="s">
        <v>7822</v>
      </c>
      <c r="N3531" s="566" t="s">
        <v>7982</v>
      </c>
      <c r="Q3531" s="240" t="s">
        <v>8554</v>
      </c>
      <c r="R3531" s="331">
        <v>9177</v>
      </c>
      <c r="S3531" s="240" t="s">
        <v>7872</v>
      </c>
      <c r="T3531" s="240" t="s">
        <v>7873</v>
      </c>
      <c r="U3531" s="240" t="s">
        <v>3719</v>
      </c>
      <c r="V3531" s="240">
        <v>100010001376</v>
      </c>
      <c r="AJ3531" s="198" t="str">
        <f t="shared" ref="AJ3531:AJ3595" si="63">IF(Q3531&lt;&gt;"",IF(Q3531="@","+","-"),MID(J3531,1,6))</f>
        <v>-</v>
      </c>
      <c r="AL3531" s="552" t="s">
        <v>6795</v>
      </c>
    </row>
    <row r="3532" spans="1:38" x14ac:dyDescent="0.2">
      <c r="B3532" s="240">
        <v>10340703</v>
      </c>
      <c r="C3532" s="240" t="s">
        <v>31</v>
      </c>
      <c r="D3532" s="240" t="s">
        <v>32</v>
      </c>
      <c r="E3532" s="240" t="s">
        <v>7768</v>
      </c>
      <c r="F3532" s="240">
        <v>420702</v>
      </c>
      <c r="G3532" s="240" t="s">
        <v>7874</v>
      </c>
      <c r="H3532" s="240" t="s">
        <v>252</v>
      </c>
      <c r="I3532" s="240">
        <v>21100</v>
      </c>
      <c r="J3532" s="240" t="s">
        <v>207</v>
      </c>
      <c r="K3532" s="240" t="s">
        <v>3422</v>
      </c>
      <c r="M3532" s="240" t="s">
        <v>7870</v>
      </c>
      <c r="N3532" s="192" t="s">
        <v>7954</v>
      </c>
      <c r="Q3532" s="240" t="s">
        <v>8387</v>
      </c>
      <c r="R3532" s="331">
        <v>9178</v>
      </c>
      <c r="S3532" s="240" t="s">
        <v>7872</v>
      </c>
      <c r="T3532" s="240" t="s">
        <v>7873</v>
      </c>
      <c r="U3532" s="240" t="s">
        <v>3719</v>
      </c>
      <c r="V3532" s="240">
        <v>100010001376</v>
      </c>
      <c r="AJ3532" s="198" t="str">
        <f t="shared" si="63"/>
        <v>-</v>
      </c>
      <c r="AL3532" s="552" t="s">
        <v>6795</v>
      </c>
    </row>
    <row r="3533" spans="1:38" x14ac:dyDescent="0.2">
      <c r="B3533" s="240">
        <v>10340707</v>
      </c>
      <c r="C3533" s="240" t="s">
        <v>31</v>
      </c>
      <c r="D3533" s="240" t="s">
        <v>32</v>
      </c>
      <c r="E3533" s="240" t="s">
        <v>7768</v>
      </c>
      <c r="F3533" s="240">
        <v>420702</v>
      </c>
      <c r="G3533" s="240" t="s">
        <v>7874</v>
      </c>
      <c r="H3533" s="240" t="s">
        <v>252</v>
      </c>
      <c r="I3533" s="240">
        <v>41300</v>
      </c>
      <c r="J3533" s="240" t="s">
        <v>290</v>
      </c>
      <c r="K3533" s="240" t="s">
        <v>413</v>
      </c>
      <c r="M3533" s="240" t="s">
        <v>7870</v>
      </c>
      <c r="N3533" s="192" t="s">
        <v>7988</v>
      </c>
      <c r="Q3533" s="240" t="s">
        <v>8284</v>
      </c>
      <c r="R3533" s="331">
        <v>9179</v>
      </c>
      <c r="S3533" s="240" t="s">
        <v>7872</v>
      </c>
      <c r="T3533" s="240" t="s">
        <v>7873</v>
      </c>
      <c r="U3533" s="240" t="s">
        <v>3719</v>
      </c>
      <c r="V3533" s="240">
        <v>100010001376</v>
      </c>
      <c r="AJ3533" s="198" t="str">
        <f t="shared" si="63"/>
        <v>-</v>
      </c>
      <c r="AL3533" s="552" t="s">
        <v>6795</v>
      </c>
    </row>
    <row r="3534" spans="1:38" x14ac:dyDescent="0.2">
      <c r="B3534" s="240">
        <v>10360109</v>
      </c>
      <c r="C3534" s="240" t="s">
        <v>31</v>
      </c>
      <c r="D3534" s="240" t="s">
        <v>32</v>
      </c>
      <c r="E3534" s="240" t="s">
        <v>7880</v>
      </c>
      <c r="F3534" s="240">
        <v>419515</v>
      </c>
      <c r="G3534" s="240" t="s">
        <v>7881</v>
      </c>
      <c r="H3534" s="240" t="s">
        <v>556</v>
      </c>
      <c r="I3534" s="240">
        <v>38600</v>
      </c>
      <c r="J3534" s="240" t="s">
        <v>1143</v>
      </c>
      <c r="K3534" s="240" t="s">
        <v>1144</v>
      </c>
      <c r="M3534" s="240" t="s">
        <v>7854</v>
      </c>
      <c r="N3534" s="192" t="s">
        <v>7983</v>
      </c>
      <c r="O3534" s="192" t="s">
        <v>8108</v>
      </c>
      <c r="Q3534" s="240" t="s">
        <v>8108</v>
      </c>
      <c r="R3534" s="331">
        <v>9180</v>
      </c>
      <c r="S3534" s="240" t="s">
        <v>7872</v>
      </c>
      <c r="T3534" s="240" t="s">
        <v>7873</v>
      </c>
      <c r="U3534" s="240" t="s">
        <v>3719</v>
      </c>
      <c r="V3534" s="240">
        <v>100010001376</v>
      </c>
      <c r="AJ3534" s="198" t="str">
        <f t="shared" si="63"/>
        <v>-</v>
      </c>
      <c r="AL3534" s="552" t="s">
        <v>6795</v>
      </c>
    </row>
    <row r="3535" spans="1:38" x14ac:dyDescent="0.2">
      <c r="A3535" s="565"/>
      <c r="B3535" s="240">
        <v>10363707</v>
      </c>
      <c r="C3535" s="240" t="s">
        <v>31</v>
      </c>
      <c r="D3535" s="240" t="s">
        <v>32</v>
      </c>
      <c r="E3535" s="240" t="s">
        <v>7768</v>
      </c>
      <c r="F3535" s="240">
        <v>420702</v>
      </c>
      <c r="G3535" s="240" t="s">
        <v>7874</v>
      </c>
      <c r="H3535" s="240" t="s">
        <v>252</v>
      </c>
      <c r="I3535" s="240">
        <v>128900</v>
      </c>
      <c r="J3535" s="240" t="s">
        <v>534</v>
      </c>
      <c r="K3535" s="240" t="s">
        <v>537</v>
      </c>
      <c r="L3535" s="240" t="s">
        <v>39</v>
      </c>
      <c r="M3535" s="240" t="s">
        <v>7820</v>
      </c>
      <c r="N3535" s="192" t="s">
        <v>7960</v>
      </c>
      <c r="Q3535" s="240" t="s">
        <v>8291</v>
      </c>
      <c r="R3535" s="331">
        <v>9203</v>
      </c>
      <c r="S3535" s="240" t="s">
        <v>7816</v>
      </c>
      <c r="T3535" s="240" t="s">
        <v>7990</v>
      </c>
      <c r="U3535" s="240" t="s">
        <v>3719</v>
      </c>
      <c r="V3535" s="240">
        <v>100010001376</v>
      </c>
      <c r="AJ3535" s="198" t="str">
        <f t="shared" si="63"/>
        <v>-</v>
      </c>
      <c r="AL3535" s="552" t="s">
        <v>6795</v>
      </c>
    </row>
    <row r="3536" spans="1:38" x14ac:dyDescent="0.2">
      <c r="B3536" s="240">
        <v>10355622</v>
      </c>
      <c r="C3536" s="240" t="s">
        <v>31</v>
      </c>
      <c r="D3536" s="240" t="s">
        <v>32</v>
      </c>
      <c r="E3536" s="240" t="s">
        <v>7680</v>
      </c>
      <c r="F3536" s="240">
        <v>420252</v>
      </c>
      <c r="G3536" s="240" t="s">
        <v>7681</v>
      </c>
      <c r="H3536" s="240" t="s">
        <v>556</v>
      </c>
      <c r="I3536" s="240">
        <v>10700</v>
      </c>
      <c r="J3536" s="240" t="s">
        <v>546</v>
      </c>
      <c r="K3536" s="240" t="s">
        <v>699</v>
      </c>
      <c r="L3536" s="240" t="s">
        <v>39</v>
      </c>
      <c r="M3536" s="240" t="s">
        <v>7834</v>
      </c>
      <c r="N3536" s="192" t="s">
        <v>7985</v>
      </c>
      <c r="Q3536" s="240" t="s">
        <v>8092</v>
      </c>
      <c r="R3536" s="331">
        <v>9204</v>
      </c>
      <c r="S3536" s="240" t="s">
        <v>7816</v>
      </c>
      <c r="T3536" s="240" t="s">
        <v>7990</v>
      </c>
      <c r="U3536" s="240" t="s">
        <v>3719</v>
      </c>
      <c r="V3536" s="240">
        <v>100010001376</v>
      </c>
      <c r="AJ3536" s="198" t="str">
        <f t="shared" si="63"/>
        <v>-</v>
      </c>
      <c r="AL3536" s="552" t="s">
        <v>6795</v>
      </c>
    </row>
    <row r="3537" spans="2:38" x14ac:dyDescent="0.2">
      <c r="B3537" s="240">
        <v>10355668</v>
      </c>
      <c r="C3537" s="240" t="s">
        <v>31</v>
      </c>
      <c r="D3537" s="240" t="s">
        <v>32</v>
      </c>
      <c r="E3537" s="240" t="s">
        <v>7680</v>
      </c>
      <c r="F3537" s="240">
        <v>420252</v>
      </c>
      <c r="G3537" s="240" t="s">
        <v>7681</v>
      </c>
      <c r="H3537" s="240" t="s">
        <v>556</v>
      </c>
      <c r="I3537" s="240">
        <v>25700</v>
      </c>
      <c r="J3537" s="240" t="s">
        <v>356</v>
      </c>
      <c r="K3537" s="240" t="s">
        <v>357</v>
      </c>
      <c r="L3537" s="240" t="s">
        <v>39</v>
      </c>
      <c r="M3537" s="240" t="s">
        <v>7834</v>
      </c>
      <c r="N3537" s="192" t="s">
        <v>7985</v>
      </c>
      <c r="Q3537" s="240" t="s">
        <v>8199</v>
      </c>
      <c r="R3537" s="331">
        <v>9205</v>
      </c>
      <c r="S3537" s="240" t="s">
        <v>7816</v>
      </c>
      <c r="T3537" s="240" t="s">
        <v>7990</v>
      </c>
      <c r="U3537" s="240" t="s">
        <v>3719</v>
      </c>
      <c r="V3537" s="240">
        <v>100010001376</v>
      </c>
      <c r="AJ3537" s="198" t="str">
        <f t="shared" si="63"/>
        <v>-</v>
      </c>
      <c r="AL3537" s="552" t="s">
        <v>6795</v>
      </c>
    </row>
    <row r="3538" spans="2:38" x14ac:dyDescent="0.2">
      <c r="B3538" s="240">
        <v>10355670</v>
      </c>
      <c r="C3538" s="240" t="s">
        <v>31</v>
      </c>
      <c r="D3538" s="240" t="s">
        <v>32</v>
      </c>
      <c r="E3538" s="240" t="s">
        <v>7680</v>
      </c>
      <c r="F3538" s="240">
        <v>420252</v>
      </c>
      <c r="G3538" s="240" t="s">
        <v>7681</v>
      </c>
      <c r="H3538" s="240" t="s">
        <v>556</v>
      </c>
      <c r="I3538" s="240">
        <v>25900</v>
      </c>
      <c r="J3538" s="240" t="s">
        <v>491</v>
      </c>
      <c r="K3538" s="240" t="s">
        <v>549</v>
      </c>
      <c r="L3538" s="240" t="s">
        <v>39</v>
      </c>
      <c r="M3538" s="240" t="s">
        <v>7834</v>
      </c>
      <c r="N3538" s="192" t="s">
        <v>7985</v>
      </c>
      <c r="Q3538" s="240" t="s">
        <v>8099</v>
      </c>
      <c r="R3538" s="331">
        <v>9206</v>
      </c>
      <c r="S3538" s="240" t="s">
        <v>7816</v>
      </c>
      <c r="T3538" s="240" t="s">
        <v>7990</v>
      </c>
      <c r="U3538" s="240" t="s">
        <v>3719</v>
      </c>
      <c r="V3538" s="240">
        <v>100010001376</v>
      </c>
      <c r="AJ3538" s="198" t="str">
        <f t="shared" si="63"/>
        <v>-</v>
      </c>
      <c r="AL3538" s="552" t="s">
        <v>6795</v>
      </c>
    </row>
    <row r="3539" spans="2:38" x14ac:dyDescent="0.2">
      <c r="B3539" s="240">
        <v>10355870</v>
      </c>
      <c r="C3539" s="240" t="s">
        <v>31</v>
      </c>
      <c r="D3539" s="240" t="s">
        <v>32</v>
      </c>
      <c r="E3539" s="240" t="s">
        <v>7680</v>
      </c>
      <c r="F3539" s="240">
        <v>420252</v>
      </c>
      <c r="G3539" s="240" t="s">
        <v>7681</v>
      </c>
      <c r="H3539" s="240" t="s">
        <v>556</v>
      </c>
      <c r="I3539" s="240">
        <v>89200</v>
      </c>
      <c r="J3539" s="240" t="s">
        <v>486</v>
      </c>
      <c r="K3539" s="240" t="s">
        <v>553</v>
      </c>
      <c r="L3539" s="240" t="s">
        <v>39</v>
      </c>
      <c r="M3539" s="240" t="s">
        <v>7834</v>
      </c>
      <c r="N3539" s="192" t="s">
        <v>7985</v>
      </c>
      <c r="Q3539" s="240" t="s">
        <v>8090</v>
      </c>
      <c r="R3539" s="331">
        <v>9207</v>
      </c>
      <c r="S3539" s="240" t="s">
        <v>7816</v>
      </c>
      <c r="T3539" s="240" t="s">
        <v>7990</v>
      </c>
      <c r="U3539" s="240" t="s">
        <v>3719</v>
      </c>
      <c r="V3539" s="240">
        <v>100010001376</v>
      </c>
      <c r="AJ3539" s="198" t="str">
        <f t="shared" si="63"/>
        <v>-</v>
      </c>
      <c r="AL3539" s="552" t="s">
        <v>6795</v>
      </c>
    </row>
    <row r="3540" spans="2:38" x14ac:dyDescent="0.2">
      <c r="B3540" s="240">
        <v>10360467</v>
      </c>
      <c r="C3540" s="240" t="s">
        <v>31</v>
      </c>
      <c r="D3540" s="240" t="s">
        <v>32</v>
      </c>
      <c r="E3540" s="240" t="s">
        <v>7768</v>
      </c>
      <c r="F3540" s="240">
        <v>420702</v>
      </c>
      <c r="G3540" s="240" t="s">
        <v>7874</v>
      </c>
      <c r="H3540" s="240" t="s">
        <v>252</v>
      </c>
      <c r="I3540" s="240">
        <v>30805</v>
      </c>
      <c r="J3540" s="240" t="s">
        <v>474</v>
      </c>
      <c r="K3540" s="240" t="s">
        <v>699</v>
      </c>
      <c r="L3540" s="240" t="s">
        <v>39</v>
      </c>
      <c r="M3540" s="240" t="s">
        <v>7834</v>
      </c>
      <c r="N3540" s="192" t="s">
        <v>7985</v>
      </c>
      <c r="Q3540" s="240" t="s">
        <v>9473</v>
      </c>
      <c r="R3540" s="331">
        <v>9208</v>
      </c>
      <c r="S3540" s="240" t="s">
        <v>7816</v>
      </c>
      <c r="T3540" s="240" t="s">
        <v>7990</v>
      </c>
      <c r="U3540" s="240" t="s">
        <v>3719</v>
      </c>
      <c r="V3540" s="240">
        <v>100010001376</v>
      </c>
      <c r="AJ3540" s="198" t="str">
        <f t="shared" si="63"/>
        <v>-</v>
      </c>
      <c r="AL3540" s="552" t="s">
        <v>6795</v>
      </c>
    </row>
    <row r="3541" spans="2:38" x14ac:dyDescent="0.2">
      <c r="B3541" s="240">
        <v>10339710</v>
      </c>
      <c r="C3541" s="240" t="s">
        <v>31</v>
      </c>
      <c r="D3541" s="240" t="s">
        <v>32</v>
      </c>
      <c r="E3541" s="240" t="s">
        <v>7768</v>
      </c>
      <c r="F3541" s="240">
        <v>420702</v>
      </c>
      <c r="G3541" s="240" t="s">
        <v>7874</v>
      </c>
      <c r="H3541" s="240" t="s">
        <v>252</v>
      </c>
      <c r="I3541" s="240">
        <v>50200</v>
      </c>
      <c r="J3541" s="240" t="s">
        <v>491</v>
      </c>
      <c r="K3541" s="240" t="s">
        <v>549</v>
      </c>
      <c r="L3541" s="240" t="s">
        <v>39</v>
      </c>
      <c r="M3541" s="240" t="s">
        <v>7834</v>
      </c>
      <c r="N3541" s="192" t="s">
        <v>7985</v>
      </c>
      <c r="Q3541" s="240" t="s">
        <v>8100</v>
      </c>
      <c r="R3541" s="331">
        <v>9209</v>
      </c>
      <c r="S3541" s="240" t="s">
        <v>7816</v>
      </c>
      <c r="T3541" s="240" t="s">
        <v>7990</v>
      </c>
      <c r="U3541" s="240" t="s">
        <v>3719</v>
      </c>
      <c r="V3541" s="240">
        <v>100010001376</v>
      </c>
      <c r="AJ3541" s="198" t="str">
        <f t="shared" si="63"/>
        <v>-</v>
      </c>
      <c r="AL3541" s="552" t="s">
        <v>6795</v>
      </c>
    </row>
    <row r="3542" spans="2:38" x14ac:dyDescent="0.2">
      <c r="B3542" s="240">
        <v>10339849</v>
      </c>
      <c r="C3542" s="240" t="s">
        <v>31</v>
      </c>
      <c r="D3542" s="240" t="s">
        <v>32</v>
      </c>
      <c r="E3542" s="240" t="s">
        <v>7768</v>
      </c>
      <c r="F3542" s="240">
        <v>420702</v>
      </c>
      <c r="G3542" s="240" t="s">
        <v>7874</v>
      </c>
      <c r="H3542" s="240" t="s">
        <v>252</v>
      </c>
      <c r="I3542" s="240">
        <v>129900</v>
      </c>
      <c r="J3542" s="240" t="s">
        <v>486</v>
      </c>
      <c r="K3542" s="240" t="s">
        <v>553</v>
      </c>
      <c r="L3542" s="240" t="s">
        <v>39</v>
      </c>
      <c r="M3542" s="240" t="s">
        <v>7834</v>
      </c>
      <c r="N3542" s="192" t="s">
        <v>7985</v>
      </c>
      <c r="Q3542" s="240" t="s">
        <v>8175</v>
      </c>
      <c r="R3542" s="331">
        <v>9210</v>
      </c>
      <c r="S3542" s="240" t="s">
        <v>7816</v>
      </c>
      <c r="T3542" s="240" t="s">
        <v>7990</v>
      </c>
      <c r="U3542" s="240" t="s">
        <v>3719</v>
      </c>
      <c r="V3542" s="240">
        <v>100010001376</v>
      </c>
      <c r="AJ3542" s="198" t="str">
        <f t="shared" si="63"/>
        <v>-</v>
      </c>
      <c r="AL3542" s="552" t="s">
        <v>6795</v>
      </c>
    </row>
    <row r="3543" spans="2:38" x14ac:dyDescent="0.2">
      <c r="B3543" s="240">
        <v>10360268</v>
      </c>
      <c r="C3543" s="240" t="s">
        <v>31</v>
      </c>
      <c r="D3543" s="240" t="s">
        <v>32</v>
      </c>
      <c r="E3543" s="240" t="s">
        <v>7768</v>
      </c>
      <c r="F3543" s="240">
        <v>420702</v>
      </c>
      <c r="G3543" s="240" t="s">
        <v>7874</v>
      </c>
      <c r="H3543" s="240" t="s">
        <v>252</v>
      </c>
      <c r="I3543" s="240">
        <v>165701</v>
      </c>
      <c r="J3543" s="240" t="s">
        <v>491</v>
      </c>
      <c r="K3543" s="240" t="s">
        <v>549</v>
      </c>
      <c r="L3543" s="240" t="s">
        <v>39</v>
      </c>
      <c r="M3543" s="240" t="s">
        <v>7834</v>
      </c>
      <c r="N3543" s="192" t="s">
        <v>7985</v>
      </c>
      <c r="Q3543" s="240" t="s">
        <v>8102</v>
      </c>
      <c r="R3543" s="331">
        <v>9211</v>
      </c>
      <c r="S3543" s="240" t="s">
        <v>7816</v>
      </c>
      <c r="T3543" s="240" t="s">
        <v>7990</v>
      </c>
      <c r="U3543" s="240" t="s">
        <v>3719</v>
      </c>
      <c r="V3543" s="240">
        <v>100010001376</v>
      </c>
      <c r="AJ3543" s="198" t="str">
        <f t="shared" si="63"/>
        <v>-</v>
      </c>
      <c r="AL3543" s="552" t="s">
        <v>6795</v>
      </c>
    </row>
    <row r="3544" spans="2:38" x14ac:dyDescent="0.2">
      <c r="B3544" s="240">
        <v>10362677</v>
      </c>
      <c r="C3544" s="240" t="s">
        <v>31</v>
      </c>
      <c r="D3544" s="240" t="s">
        <v>32</v>
      </c>
      <c r="E3544" s="240" t="s">
        <v>6986</v>
      </c>
      <c r="F3544" s="240">
        <v>420837</v>
      </c>
      <c r="G3544" s="240" t="s">
        <v>7875</v>
      </c>
      <c r="H3544" s="240" t="s">
        <v>6988</v>
      </c>
      <c r="I3544" s="240">
        <v>83710</v>
      </c>
      <c r="J3544" s="240" t="s">
        <v>881</v>
      </c>
      <c r="K3544" s="240" t="s">
        <v>882</v>
      </c>
      <c r="L3544" s="240" t="s">
        <v>39</v>
      </c>
      <c r="M3544" s="240" t="s">
        <v>7834</v>
      </c>
      <c r="N3544" s="192" t="s">
        <v>7987</v>
      </c>
      <c r="Q3544" s="240" t="s">
        <v>8309</v>
      </c>
      <c r="R3544" s="331">
        <v>9212</v>
      </c>
      <c r="S3544" s="240" t="s">
        <v>7816</v>
      </c>
      <c r="T3544" s="240" t="s">
        <v>7990</v>
      </c>
      <c r="U3544" s="240" t="s">
        <v>3719</v>
      </c>
      <c r="V3544" s="240">
        <v>100010001376</v>
      </c>
      <c r="AJ3544" s="198" t="str">
        <f t="shared" si="63"/>
        <v>-</v>
      </c>
      <c r="AL3544" s="552" t="s">
        <v>6795</v>
      </c>
    </row>
    <row r="3545" spans="2:38" x14ac:dyDescent="0.2">
      <c r="B3545" s="240">
        <v>10362678</v>
      </c>
      <c r="C3545" s="240" t="s">
        <v>31</v>
      </c>
      <c r="D3545" s="240" t="s">
        <v>32</v>
      </c>
      <c r="E3545" s="240" t="s">
        <v>7291</v>
      </c>
      <c r="F3545" s="240">
        <v>420837</v>
      </c>
      <c r="G3545" s="240" t="s">
        <v>7875</v>
      </c>
      <c r="H3545" s="240" t="s">
        <v>6988</v>
      </c>
      <c r="I3545" s="240">
        <v>33710</v>
      </c>
      <c r="J3545" s="240" t="s">
        <v>881</v>
      </c>
      <c r="K3545" s="240" t="s">
        <v>882</v>
      </c>
      <c r="L3545" s="240" t="s">
        <v>39</v>
      </c>
      <c r="M3545" s="240" t="s">
        <v>7834</v>
      </c>
      <c r="N3545" s="192" t="s">
        <v>7987</v>
      </c>
      <c r="Q3545" s="240" t="s">
        <v>8337</v>
      </c>
      <c r="R3545" s="331">
        <v>9213</v>
      </c>
      <c r="S3545" s="240" t="s">
        <v>7816</v>
      </c>
      <c r="T3545" s="240" t="s">
        <v>7990</v>
      </c>
      <c r="U3545" s="240" t="s">
        <v>3719</v>
      </c>
      <c r="V3545" s="240">
        <v>100010001376</v>
      </c>
      <c r="AJ3545" s="198" t="str">
        <f t="shared" si="63"/>
        <v>-</v>
      </c>
      <c r="AL3545" s="552" t="s">
        <v>6795</v>
      </c>
    </row>
    <row r="3546" spans="2:38" x14ac:dyDescent="0.2">
      <c r="B3546" s="240">
        <v>10356660</v>
      </c>
      <c r="C3546" s="240" t="s">
        <v>31</v>
      </c>
      <c r="D3546" s="240" t="s">
        <v>32</v>
      </c>
      <c r="E3546" s="240" t="s">
        <v>7991</v>
      </c>
      <c r="F3546" s="240">
        <v>401542</v>
      </c>
      <c r="G3546" s="240" t="s">
        <v>3011</v>
      </c>
      <c r="H3546" s="240" t="s">
        <v>308</v>
      </c>
      <c r="I3546" s="240">
        <v>130000</v>
      </c>
      <c r="J3546" s="240" t="s">
        <v>486</v>
      </c>
      <c r="K3546" s="240" t="s">
        <v>553</v>
      </c>
      <c r="L3546" s="240" t="s">
        <v>39</v>
      </c>
      <c r="M3546" s="240" t="s">
        <v>7870</v>
      </c>
      <c r="N3546" s="192" t="s">
        <v>7192</v>
      </c>
      <c r="Q3546" s="240" t="s">
        <v>8176</v>
      </c>
      <c r="R3546" s="331">
        <v>9214</v>
      </c>
      <c r="S3546" s="240" t="s">
        <v>7816</v>
      </c>
      <c r="T3546" s="240" t="s">
        <v>7990</v>
      </c>
      <c r="U3546" s="240" t="s">
        <v>3719</v>
      </c>
      <c r="V3546" s="240">
        <v>100010001376</v>
      </c>
      <c r="AJ3546" s="198" t="str">
        <f t="shared" si="63"/>
        <v>-</v>
      </c>
      <c r="AL3546" s="552" t="s">
        <v>6795</v>
      </c>
    </row>
    <row r="3547" spans="2:38" x14ac:dyDescent="0.2">
      <c r="B3547" s="240">
        <v>10340721</v>
      </c>
      <c r="C3547" s="240" t="s">
        <v>31</v>
      </c>
      <c r="D3547" s="240" t="s">
        <v>32</v>
      </c>
      <c r="E3547" s="240" t="s">
        <v>7768</v>
      </c>
      <c r="F3547" s="240">
        <v>420702</v>
      </c>
      <c r="G3547" s="240" t="s">
        <v>7874</v>
      </c>
      <c r="H3547" s="240" t="s">
        <v>252</v>
      </c>
      <c r="I3547" s="240">
        <v>70000</v>
      </c>
      <c r="J3547" s="240" t="s">
        <v>4302</v>
      </c>
      <c r="K3547" s="240" t="s">
        <v>950</v>
      </c>
      <c r="L3547" s="240" t="s">
        <v>39</v>
      </c>
      <c r="M3547" s="240" t="s">
        <v>7870</v>
      </c>
      <c r="N3547" s="192" t="s">
        <v>7953</v>
      </c>
      <c r="Q3547" s="240" t="s">
        <v>8345</v>
      </c>
      <c r="R3547" s="331">
        <v>9215</v>
      </c>
      <c r="S3547" s="240" t="s">
        <v>7816</v>
      </c>
      <c r="T3547" s="240" t="s">
        <v>7990</v>
      </c>
      <c r="U3547" s="240" t="s">
        <v>3719</v>
      </c>
      <c r="V3547" s="240">
        <v>100010001376</v>
      </c>
      <c r="AJ3547" s="198" t="str">
        <f t="shared" si="63"/>
        <v>-</v>
      </c>
      <c r="AL3547" s="552" t="s">
        <v>6795</v>
      </c>
    </row>
    <row r="3548" spans="2:38" x14ac:dyDescent="0.2">
      <c r="B3548" s="240">
        <v>10340722</v>
      </c>
      <c r="C3548" s="240" t="s">
        <v>31</v>
      </c>
      <c r="D3548" s="240" t="s">
        <v>32</v>
      </c>
      <c r="E3548" s="240" t="s">
        <v>7768</v>
      </c>
      <c r="F3548" s="240">
        <v>420702</v>
      </c>
      <c r="G3548" s="240" t="s">
        <v>7874</v>
      </c>
      <c r="H3548" s="240" t="s">
        <v>252</v>
      </c>
      <c r="I3548" s="240">
        <v>92500</v>
      </c>
      <c r="J3548" s="240" t="s">
        <v>4309</v>
      </c>
      <c r="K3548" s="240" t="s">
        <v>445</v>
      </c>
      <c r="L3548" s="240" t="s">
        <v>39</v>
      </c>
      <c r="M3548" s="240" t="s">
        <v>7870</v>
      </c>
      <c r="N3548" s="192" t="s">
        <v>7953</v>
      </c>
      <c r="Q3548" s="240" t="s">
        <v>9455</v>
      </c>
      <c r="R3548" s="331">
        <v>9216</v>
      </c>
      <c r="S3548" s="240" t="s">
        <v>7816</v>
      </c>
      <c r="T3548" s="240" t="s">
        <v>7990</v>
      </c>
      <c r="U3548" s="240" t="s">
        <v>3719</v>
      </c>
      <c r="V3548" s="240">
        <v>100010001376</v>
      </c>
      <c r="AJ3548" s="198" t="str">
        <f t="shared" si="63"/>
        <v>-</v>
      </c>
      <c r="AL3548" s="552" t="s">
        <v>6795</v>
      </c>
    </row>
    <row r="3549" spans="2:38" x14ac:dyDescent="0.2">
      <c r="B3549" s="240">
        <v>10335136</v>
      </c>
      <c r="C3549" s="240" t="s">
        <v>31</v>
      </c>
      <c r="D3549" s="240" t="s">
        <v>32</v>
      </c>
      <c r="E3549" s="240" t="s">
        <v>7564</v>
      </c>
      <c r="F3549" s="240">
        <v>801900</v>
      </c>
      <c r="G3549" s="240" t="s">
        <v>7661</v>
      </c>
      <c r="H3549" s="240" t="s">
        <v>382</v>
      </c>
      <c r="I3549" s="240">
        <v>9600</v>
      </c>
      <c r="J3549" s="240" t="s">
        <v>207</v>
      </c>
      <c r="K3549" s="240" t="s">
        <v>440</v>
      </c>
      <c r="L3549" s="240" t="s">
        <v>39</v>
      </c>
      <c r="M3549" s="240" t="s">
        <v>7870</v>
      </c>
      <c r="N3549" s="192" t="s">
        <v>7953</v>
      </c>
      <c r="Q3549" s="240" t="s">
        <v>8391</v>
      </c>
      <c r="R3549" s="331">
        <v>9217</v>
      </c>
      <c r="S3549" s="240" t="s">
        <v>7816</v>
      </c>
      <c r="T3549" s="240" t="s">
        <v>7990</v>
      </c>
      <c r="U3549" s="240" t="s">
        <v>3719</v>
      </c>
      <c r="V3549" s="240">
        <v>100010001376</v>
      </c>
      <c r="AJ3549" s="198" t="str">
        <f t="shared" si="63"/>
        <v>-</v>
      </c>
      <c r="AL3549" s="552" t="s">
        <v>6795</v>
      </c>
    </row>
    <row r="3550" spans="2:38" x14ac:dyDescent="0.2">
      <c r="B3550" s="240">
        <v>10360304</v>
      </c>
      <c r="C3550" s="240" t="s">
        <v>31</v>
      </c>
      <c r="D3550" s="240" t="s">
        <v>32</v>
      </c>
      <c r="E3550" s="240" t="s">
        <v>7992</v>
      </c>
      <c r="F3550" s="240">
        <v>405095</v>
      </c>
      <c r="G3550" s="240" t="s">
        <v>221</v>
      </c>
      <c r="H3550" s="240" t="s">
        <v>321</v>
      </c>
      <c r="I3550" s="240">
        <v>410</v>
      </c>
      <c r="J3550" s="240" t="s">
        <v>207</v>
      </c>
      <c r="K3550" s="240" t="s">
        <v>440</v>
      </c>
      <c r="L3550" s="240" t="s">
        <v>39</v>
      </c>
      <c r="M3550" s="240" t="s">
        <v>7993</v>
      </c>
      <c r="N3550" s="192" t="s">
        <v>7192</v>
      </c>
      <c r="Q3550" s="240" t="s">
        <v>8475</v>
      </c>
      <c r="R3550" s="331">
        <v>9218</v>
      </c>
      <c r="S3550" s="240" t="s">
        <v>7816</v>
      </c>
      <c r="T3550" s="240" t="s">
        <v>7990</v>
      </c>
      <c r="U3550" s="240" t="s">
        <v>3719</v>
      </c>
      <c r="V3550" s="240">
        <v>100010001376</v>
      </c>
      <c r="AJ3550" s="198" t="str">
        <f t="shared" si="63"/>
        <v>-</v>
      </c>
      <c r="AL3550" s="552" t="s">
        <v>6795</v>
      </c>
    </row>
    <row r="3551" spans="2:38" x14ac:dyDescent="0.2">
      <c r="B3551" s="240">
        <v>10357981</v>
      </c>
      <c r="C3551" s="240" t="s">
        <v>31</v>
      </c>
      <c r="D3551" s="240" t="s">
        <v>32</v>
      </c>
      <c r="E3551" s="240" t="s">
        <v>7850</v>
      </c>
      <c r="F3551" s="240">
        <v>409887</v>
      </c>
      <c r="G3551" s="240" t="s">
        <v>3574</v>
      </c>
      <c r="H3551" s="240" t="s">
        <v>439</v>
      </c>
      <c r="I3551" s="240">
        <v>25600</v>
      </c>
      <c r="J3551" s="240" t="s">
        <v>207</v>
      </c>
      <c r="K3551" s="240" t="s">
        <v>3422</v>
      </c>
      <c r="L3551" s="240" t="s">
        <v>39</v>
      </c>
      <c r="M3551" s="240" t="s">
        <v>7854</v>
      </c>
      <c r="N3551" s="192" t="s">
        <v>7953</v>
      </c>
      <c r="Q3551" s="240" t="s">
        <v>8654</v>
      </c>
      <c r="R3551" s="331">
        <v>9219</v>
      </c>
      <c r="S3551" s="240" t="s">
        <v>7816</v>
      </c>
      <c r="T3551" s="240" t="s">
        <v>7990</v>
      </c>
      <c r="U3551" s="240" t="s">
        <v>3719</v>
      </c>
      <c r="V3551" s="240">
        <v>100010001376</v>
      </c>
      <c r="AJ3551" s="198" t="str">
        <f t="shared" si="63"/>
        <v>-</v>
      </c>
      <c r="AL3551" s="552" t="s">
        <v>6795</v>
      </c>
    </row>
    <row r="3552" spans="2:38" x14ac:dyDescent="0.2">
      <c r="B3552" s="240">
        <v>10362601</v>
      </c>
      <c r="C3552" s="240" t="s">
        <v>31</v>
      </c>
      <c r="D3552" s="240" t="s">
        <v>75</v>
      </c>
      <c r="E3552" s="240">
        <v>4000116330</v>
      </c>
      <c r="F3552" s="240" t="s">
        <v>196</v>
      </c>
      <c r="G3552" s="240" t="s">
        <v>197</v>
      </c>
      <c r="H3552" s="240" t="s">
        <v>252</v>
      </c>
      <c r="I3552" s="240">
        <v>10</v>
      </c>
      <c r="J3552" s="240" t="s">
        <v>7994</v>
      </c>
      <c r="K3552" s="240" t="s">
        <v>6868</v>
      </c>
      <c r="L3552" s="240" t="s">
        <v>39</v>
      </c>
      <c r="M3552" s="240" t="s">
        <v>7995</v>
      </c>
      <c r="Q3552" s="240" t="s">
        <v>7997</v>
      </c>
      <c r="R3552" s="331">
        <v>9220</v>
      </c>
      <c r="S3552" s="240" t="s">
        <v>7816</v>
      </c>
      <c r="T3552" s="240" t="s">
        <v>7990</v>
      </c>
      <c r="U3552" s="240" t="s">
        <v>3719</v>
      </c>
      <c r="V3552" s="240">
        <v>100010001376</v>
      </c>
      <c r="AJ3552" s="198" t="str">
        <f t="shared" si="63"/>
        <v>-</v>
      </c>
      <c r="AL3552" s="552" t="s">
        <v>6795</v>
      </c>
    </row>
    <row r="3553" spans="1:38" x14ac:dyDescent="0.2">
      <c r="B3553" s="240">
        <v>10354858</v>
      </c>
      <c r="C3553" s="240" t="s">
        <v>31</v>
      </c>
      <c r="D3553" s="240" t="s">
        <v>32</v>
      </c>
      <c r="E3553" s="240" t="s">
        <v>7858</v>
      </c>
      <c r="F3553" s="240">
        <v>420425</v>
      </c>
      <c r="G3553" s="240" t="s">
        <v>7859</v>
      </c>
      <c r="H3553" s="240" t="s">
        <v>556</v>
      </c>
      <c r="I3553" s="240">
        <v>25100</v>
      </c>
      <c r="J3553" s="240" t="s">
        <v>1143</v>
      </c>
      <c r="K3553" s="240" t="s">
        <v>1144</v>
      </c>
      <c r="L3553" s="240" t="s">
        <v>39</v>
      </c>
      <c r="M3553" s="240" t="s">
        <v>7995</v>
      </c>
      <c r="N3553" s="192" t="s">
        <v>7998</v>
      </c>
      <c r="Q3553" s="240" t="s">
        <v>8109</v>
      </c>
      <c r="R3553" s="331">
        <v>9221</v>
      </c>
      <c r="S3553" s="240" t="s">
        <v>7816</v>
      </c>
      <c r="T3553" s="240" t="s">
        <v>7990</v>
      </c>
      <c r="U3553" s="240" t="s">
        <v>3719</v>
      </c>
      <c r="V3553" s="240">
        <v>100010001376</v>
      </c>
      <c r="AJ3553" s="198" t="str">
        <f t="shared" si="63"/>
        <v>-</v>
      </c>
      <c r="AL3553" s="552" t="s">
        <v>6795</v>
      </c>
    </row>
    <row r="3554" spans="1:38" ht="96" x14ac:dyDescent="0.2">
      <c r="B3554" s="253" t="s">
        <v>7996</v>
      </c>
      <c r="C3554" s="240" t="s">
        <v>31</v>
      </c>
      <c r="D3554" s="240" t="s">
        <v>32</v>
      </c>
      <c r="E3554" s="240" t="s">
        <v>7858</v>
      </c>
      <c r="F3554" s="240">
        <v>420425</v>
      </c>
      <c r="G3554" s="240" t="s">
        <v>7859</v>
      </c>
      <c r="H3554" s="240" t="s">
        <v>556</v>
      </c>
      <c r="I3554" s="240">
        <v>100901</v>
      </c>
      <c r="J3554" s="240" t="s">
        <v>841</v>
      </c>
      <c r="K3554" s="240" t="s">
        <v>842</v>
      </c>
      <c r="L3554" s="240" t="s">
        <v>39</v>
      </c>
      <c r="M3554" s="240" t="s">
        <v>7995</v>
      </c>
      <c r="N3554" s="192" t="s">
        <v>7999</v>
      </c>
      <c r="Q3554" s="240" t="s">
        <v>8301</v>
      </c>
      <c r="R3554" s="331">
        <v>9222</v>
      </c>
      <c r="S3554" s="240" t="s">
        <v>7816</v>
      </c>
      <c r="T3554" s="240" t="s">
        <v>7990</v>
      </c>
      <c r="U3554" s="240" t="s">
        <v>3719</v>
      </c>
      <c r="V3554" s="240">
        <v>100010001376</v>
      </c>
      <c r="AJ3554" s="198" t="str">
        <f t="shared" si="63"/>
        <v>-</v>
      </c>
      <c r="AL3554" s="552" t="s">
        <v>6795</v>
      </c>
    </row>
    <row r="3555" spans="1:38" ht="32" x14ac:dyDescent="0.2">
      <c r="A3555" s="565"/>
      <c r="B3555" s="253" t="s">
        <v>8000</v>
      </c>
      <c r="C3555" s="240" t="s">
        <v>31</v>
      </c>
      <c r="D3555" s="240" t="s">
        <v>32</v>
      </c>
      <c r="E3555" s="240" t="s">
        <v>8001</v>
      </c>
      <c r="F3555" s="240" t="s">
        <v>259</v>
      </c>
      <c r="G3555" s="240" t="s">
        <v>5265</v>
      </c>
      <c r="H3555" s="240" t="s">
        <v>261</v>
      </c>
      <c r="I3555" s="240">
        <v>100</v>
      </c>
      <c r="J3555" s="240" t="s">
        <v>3920</v>
      </c>
      <c r="K3555" s="240" t="s">
        <v>3429</v>
      </c>
      <c r="L3555" s="240" t="s">
        <v>39</v>
      </c>
      <c r="M3555" s="240" t="s">
        <v>7763</v>
      </c>
      <c r="N3555" s="192" t="s">
        <v>6373</v>
      </c>
      <c r="Q3555" s="240" t="s">
        <v>5431</v>
      </c>
      <c r="R3555" s="331">
        <v>9239</v>
      </c>
      <c r="S3555" s="240" t="s">
        <v>8002</v>
      </c>
      <c r="T3555" s="240" t="s">
        <v>7168</v>
      </c>
      <c r="U3555" s="240" t="s">
        <v>3719</v>
      </c>
      <c r="V3555" s="240">
        <v>100010001376</v>
      </c>
      <c r="AJ3555" s="198" t="str">
        <f t="shared" si="63"/>
        <v>-</v>
      </c>
      <c r="AL3555" s="552" t="s">
        <v>6795</v>
      </c>
    </row>
    <row r="3556" spans="1:38" ht="32" x14ac:dyDescent="0.2">
      <c r="B3556" s="253" t="s">
        <v>8003</v>
      </c>
      <c r="C3556" s="240" t="s">
        <v>31</v>
      </c>
      <c r="D3556" s="240" t="s">
        <v>32</v>
      </c>
      <c r="E3556" s="240" t="s">
        <v>8004</v>
      </c>
      <c r="F3556" s="240" t="s">
        <v>259</v>
      </c>
      <c r="G3556" s="240" t="s">
        <v>5265</v>
      </c>
      <c r="H3556" s="240" t="s">
        <v>261</v>
      </c>
      <c r="I3556" s="240">
        <v>100</v>
      </c>
      <c r="J3556" s="240" t="s">
        <v>3920</v>
      </c>
      <c r="K3556" s="240" t="s">
        <v>3429</v>
      </c>
      <c r="L3556" s="240" t="s">
        <v>39</v>
      </c>
      <c r="M3556" s="240" t="s">
        <v>7870</v>
      </c>
      <c r="N3556" s="192" t="s">
        <v>6373</v>
      </c>
      <c r="Q3556" s="240" t="s">
        <v>5431</v>
      </c>
      <c r="R3556" s="331">
        <v>9240</v>
      </c>
      <c r="S3556" s="240" t="s">
        <v>8002</v>
      </c>
      <c r="T3556" s="240" t="s">
        <v>7168</v>
      </c>
      <c r="U3556" s="240" t="s">
        <v>3719</v>
      </c>
      <c r="V3556" s="240">
        <v>100010001376</v>
      </c>
      <c r="AJ3556" s="198" t="str">
        <f t="shared" si="63"/>
        <v>-</v>
      </c>
      <c r="AL3556" s="552" t="s">
        <v>6795</v>
      </c>
    </row>
    <row r="3557" spans="1:38" ht="32" x14ac:dyDescent="0.2">
      <c r="B3557" s="253" t="s">
        <v>8005</v>
      </c>
      <c r="C3557" s="240" t="s">
        <v>31</v>
      </c>
      <c r="D3557" s="240" t="s">
        <v>32</v>
      </c>
      <c r="E3557" s="240" t="s">
        <v>7850</v>
      </c>
      <c r="F3557" s="240">
        <v>409887</v>
      </c>
      <c r="G3557" s="240" t="s">
        <v>3574</v>
      </c>
      <c r="H3557" s="240" t="s">
        <v>439</v>
      </c>
      <c r="I3557" s="240">
        <v>30300</v>
      </c>
      <c r="J3557" s="240" t="s">
        <v>449</v>
      </c>
      <c r="K3557" s="240" t="s">
        <v>1080</v>
      </c>
      <c r="L3557" s="240" t="s">
        <v>39</v>
      </c>
      <c r="M3557" s="240" t="s">
        <v>7854</v>
      </c>
      <c r="N3557" s="192" t="s">
        <v>7998</v>
      </c>
      <c r="Q3557" s="240" t="s">
        <v>8192</v>
      </c>
      <c r="R3557" s="331">
        <v>9241</v>
      </c>
      <c r="S3557" s="240" t="s">
        <v>8002</v>
      </c>
      <c r="T3557" s="240" t="s">
        <v>7168</v>
      </c>
      <c r="U3557" s="240" t="s">
        <v>3719</v>
      </c>
      <c r="V3557" s="240">
        <v>100010001376</v>
      </c>
      <c r="AJ3557" s="198" t="str">
        <f t="shared" si="63"/>
        <v>-</v>
      </c>
      <c r="AL3557" s="552" t="s">
        <v>6795</v>
      </c>
    </row>
    <row r="3558" spans="1:38" x14ac:dyDescent="0.2">
      <c r="B3558" s="240">
        <v>10357985</v>
      </c>
      <c r="C3558" s="240" t="s">
        <v>31</v>
      </c>
      <c r="D3558" s="240" t="s">
        <v>32</v>
      </c>
      <c r="E3558" s="240" t="s">
        <v>7850</v>
      </c>
      <c r="F3558" s="240">
        <v>409887</v>
      </c>
      <c r="G3558" s="240" t="s">
        <v>3574</v>
      </c>
      <c r="H3558" s="240" t="s">
        <v>439</v>
      </c>
      <c r="I3558" s="240">
        <v>41300</v>
      </c>
      <c r="J3558" s="240" t="s">
        <v>290</v>
      </c>
      <c r="K3558" s="240" t="s">
        <v>413</v>
      </c>
      <c r="L3558" s="240" t="s">
        <v>39</v>
      </c>
      <c r="M3558" s="240" t="s">
        <v>7854</v>
      </c>
      <c r="N3558" s="192" t="s">
        <v>8137</v>
      </c>
      <c r="Q3558" s="240" t="s">
        <v>8478</v>
      </c>
      <c r="R3558" s="331">
        <v>9242</v>
      </c>
      <c r="S3558" s="240" t="s">
        <v>8002</v>
      </c>
      <c r="T3558" s="240" t="s">
        <v>7168</v>
      </c>
      <c r="U3558" s="240" t="s">
        <v>3719</v>
      </c>
      <c r="V3558" s="240">
        <v>100010001376</v>
      </c>
      <c r="AJ3558" s="198" t="str">
        <f t="shared" si="63"/>
        <v>-</v>
      </c>
      <c r="AL3558" s="552" t="s">
        <v>6795</v>
      </c>
    </row>
    <row r="3559" spans="1:38" x14ac:dyDescent="0.2">
      <c r="B3559" s="240">
        <v>10357924</v>
      </c>
      <c r="C3559" s="240" t="s">
        <v>31</v>
      </c>
      <c r="D3559" s="240" t="s">
        <v>32</v>
      </c>
      <c r="E3559" s="240" t="s">
        <v>7850</v>
      </c>
      <c r="F3559" s="240">
        <v>409887</v>
      </c>
      <c r="G3559" s="240" t="s">
        <v>3574</v>
      </c>
      <c r="H3559" s="240" t="s">
        <v>439</v>
      </c>
      <c r="I3559" s="240">
        <v>44000</v>
      </c>
      <c r="J3559" s="240" t="s">
        <v>356</v>
      </c>
      <c r="K3559" s="240" t="s">
        <v>357</v>
      </c>
      <c r="L3559" s="240" t="s">
        <v>39</v>
      </c>
      <c r="M3559" s="240" t="s">
        <v>7854</v>
      </c>
      <c r="N3559" s="192" t="s">
        <v>7998</v>
      </c>
      <c r="Q3559" s="240" t="s">
        <v>8211</v>
      </c>
      <c r="R3559" s="331">
        <v>9243</v>
      </c>
      <c r="S3559" s="240" t="s">
        <v>8002</v>
      </c>
      <c r="T3559" s="240" t="s">
        <v>7168</v>
      </c>
      <c r="U3559" s="240" t="s">
        <v>3719</v>
      </c>
      <c r="V3559" s="240">
        <v>100010001376</v>
      </c>
      <c r="AJ3559" s="198" t="str">
        <f t="shared" si="63"/>
        <v>-</v>
      </c>
      <c r="AL3559" s="552" t="s">
        <v>6795</v>
      </c>
    </row>
    <row r="3560" spans="1:38" x14ac:dyDescent="0.2">
      <c r="B3560" s="240">
        <v>10360096</v>
      </c>
      <c r="C3560" s="240" t="s">
        <v>31</v>
      </c>
      <c r="D3560" s="240" t="s">
        <v>32</v>
      </c>
      <c r="E3560" s="240" t="s">
        <v>7880</v>
      </c>
      <c r="F3560" s="240">
        <v>419515</v>
      </c>
      <c r="G3560" s="240" t="s">
        <v>7881</v>
      </c>
      <c r="H3560" s="240" t="s">
        <v>556</v>
      </c>
      <c r="I3560" s="240">
        <v>15000</v>
      </c>
      <c r="J3560" s="240" t="s">
        <v>207</v>
      </c>
      <c r="K3560" s="240" t="s">
        <v>3422</v>
      </c>
      <c r="L3560" s="240" t="s">
        <v>39</v>
      </c>
      <c r="M3560" s="240" t="s">
        <v>7854</v>
      </c>
      <c r="N3560" s="192" t="s">
        <v>8138</v>
      </c>
      <c r="Q3560" s="240" t="s">
        <v>8397</v>
      </c>
      <c r="R3560" s="331">
        <v>9244</v>
      </c>
      <c r="S3560" s="240" t="s">
        <v>8002</v>
      </c>
      <c r="T3560" s="240" t="s">
        <v>7168</v>
      </c>
      <c r="U3560" s="240" t="s">
        <v>3719</v>
      </c>
      <c r="V3560" s="240">
        <v>100010001376</v>
      </c>
      <c r="AJ3560" s="198" t="str">
        <f t="shared" si="63"/>
        <v>-</v>
      </c>
      <c r="AL3560" s="552" t="s">
        <v>6795</v>
      </c>
    </row>
    <row r="3561" spans="1:38" x14ac:dyDescent="0.2">
      <c r="B3561" s="240">
        <v>10359762</v>
      </c>
      <c r="C3561" s="240" t="s">
        <v>31</v>
      </c>
      <c r="D3561" s="240" t="s">
        <v>32</v>
      </c>
      <c r="E3561" s="240" t="s">
        <v>7880</v>
      </c>
      <c r="F3561" s="240">
        <v>419515</v>
      </c>
      <c r="G3561" s="240" t="s">
        <v>7881</v>
      </c>
      <c r="H3561" s="240" t="s">
        <v>556</v>
      </c>
      <c r="I3561" s="240">
        <v>20700</v>
      </c>
      <c r="J3561" s="240" t="s">
        <v>546</v>
      </c>
      <c r="K3561" s="240" t="s">
        <v>699</v>
      </c>
      <c r="L3561" s="240" t="s">
        <v>39</v>
      </c>
      <c r="M3561" s="240" t="s">
        <v>7854</v>
      </c>
      <c r="N3561" s="192" t="s">
        <v>8139</v>
      </c>
      <c r="Q3561" s="240" t="s">
        <v>8274</v>
      </c>
      <c r="R3561" s="331">
        <v>9245</v>
      </c>
      <c r="S3561" s="240" t="s">
        <v>8002</v>
      </c>
      <c r="T3561" s="240" t="s">
        <v>7168</v>
      </c>
      <c r="U3561" s="240" t="s">
        <v>3719</v>
      </c>
      <c r="V3561" s="240">
        <v>100010001376</v>
      </c>
      <c r="AJ3561" s="198" t="str">
        <f t="shared" si="63"/>
        <v>-</v>
      </c>
      <c r="AL3561" s="552" t="s">
        <v>6795</v>
      </c>
    </row>
    <row r="3562" spans="1:38" x14ac:dyDescent="0.2">
      <c r="B3562" s="240">
        <v>10360097</v>
      </c>
      <c r="C3562" s="240" t="s">
        <v>31</v>
      </c>
      <c r="D3562" s="240" t="s">
        <v>32</v>
      </c>
      <c r="E3562" s="240" t="s">
        <v>7880</v>
      </c>
      <c r="F3562" s="240">
        <v>419515</v>
      </c>
      <c r="G3562" s="240" t="s">
        <v>7881</v>
      </c>
      <c r="H3562" s="240" t="s">
        <v>556</v>
      </c>
      <c r="I3562" s="240">
        <v>31100</v>
      </c>
      <c r="J3562" s="240" t="s">
        <v>175</v>
      </c>
      <c r="K3562" s="240" t="s">
        <v>452</v>
      </c>
      <c r="L3562" s="240" t="s">
        <v>39</v>
      </c>
      <c r="M3562" s="240" t="s">
        <v>7854</v>
      </c>
      <c r="N3562" s="192" t="s">
        <v>8140</v>
      </c>
      <c r="Q3562" s="240" t="s">
        <v>8477</v>
      </c>
      <c r="R3562" s="331">
        <v>9246</v>
      </c>
      <c r="S3562" s="240" t="s">
        <v>8002</v>
      </c>
      <c r="T3562" s="240" t="s">
        <v>7168</v>
      </c>
      <c r="U3562" s="240" t="s">
        <v>3719</v>
      </c>
      <c r="V3562" s="240">
        <v>100010001376</v>
      </c>
      <c r="AJ3562" s="198" t="str">
        <f t="shared" si="63"/>
        <v>-</v>
      </c>
      <c r="AL3562" s="552" t="s">
        <v>6795</v>
      </c>
    </row>
    <row r="3563" spans="1:38" x14ac:dyDescent="0.2">
      <c r="B3563" s="240">
        <v>10359801</v>
      </c>
      <c r="C3563" s="240" t="s">
        <v>31</v>
      </c>
      <c r="D3563" s="240" t="s">
        <v>32</v>
      </c>
      <c r="E3563" s="240" t="s">
        <v>7880</v>
      </c>
      <c r="F3563" s="240">
        <v>419515</v>
      </c>
      <c r="G3563" s="240" t="s">
        <v>7881</v>
      </c>
      <c r="H3563" s="240" t="s">
        <v>556</v>
      </c>
      <c r="I3563" s="240">
        <v>39200</v>
      </c>
      <c r="J3563" s="240" t="s">
        <v>356</v>
      </c>
      <c r="K3563" s="240" t="s">
        <v>357</v>
      </c>
      <c r="L3563" s="240" t="s">
        <v>39</v>
      </c>
      <c r="M3563" s="240" t="s">
        <v>7854</v>
      </c>
      <c r="N3563" s="192" t="s">
        <v>8139</v>
      </c>
      <c r="Q3563" s="240" t="s">
        <v>9472</v>
      </c>
      <c r="R3563" s="331">
        <v>9247</v>
      </c>
      <c r="S3563" s="240" t="s">
        <v>8002</v>
      </c>
      <c r="T3563" s="240" t="s">
        <v>7168</v>
      </c>
      <c r="U3563" s="240" t="s">
        <v>3719</v>
      </c>
      <c r="V3563" s="240">
        <v>100010001376</v>
      </c>
      <c r="AJ3563" s="198" t="str">
        <f t="shared" si="63"/>
        <v>-</v>
      </c>
      <c r="AL3563" s="552" t="s">
        <v>6795</v>
      </c>
    </row>
    <row r="3564" spans="1:38" x14ac:dyDescent="0.2">
      <c r="B3564" s="240">
        <v>10359803</v>
      </c>
      <c r="C3564" s="240" t="s">
        <v>31</v>
      </c>
      <c r="D3564" s="240" t="s">
        <v>32</v>
      </c>
      <c r="E3564" s="240" t="s">
        <v>7880</v>
      </c>
      <c r="F3564" s="240">
        <v>419515</v>
      </c>
      <c r="G3564" s="240" t="s">
        <v>7881</v>
      </c>
      <c r="H3564" s="240" t="s">
        <v>556</v>
      </c>
      <c r="I3564" s="240">
        <v>39400</v>
      </c>
      <c r="J3564" s="240" t="s">
        <v>491</v>
      </c>
      <c r="K3564" s="240" t="s">
        <v>549</v>
      </c>
      <c r="L3564" s="240" t="s">
        <v>39</v>
      </c>
      <c r="M3564" s="240" t="s">
        <v>7854</v>
      </c>
      <c r="N3564" s="192" t="s">
        <v>8139</v>
      </c>
      <c r="Q3564" s="240" t="s">
        <v>8273</v>
      </c>
      <c r="R3564" s="331">
        <v>9248</v>
      </c>
      <c r="S3564" s="240" t="s">
        <v>8002</v>
      </c>
      <c r="T3564" s="240" t="s">
        <v>7168</v>
      </c>
      <c r="U3564" s="240" t="s">
        <v>3719</v>
      </c>
      <c r="V3564" s="240">
        <v>100010001376</v>
      </c>
      <c r="AJ3564" s="198" t="str">
        <f t="shared" si="63"/>
        <v>-</v>
      </c>
      <c r="AL3564" s="552" t="s">
        <v>6795</v>
      </c>
    </row>
    <row r="3565" spans="1:38" x14ac:dyDescent="0.2">
      <c r="B3565" s="240">
        <v>10359927</v>
      </c>
      <c r="C3565" s="240" t="s">
        <v>31</v>
      </c>
      <c r="D3565" s="240" t="s">
        <v>32</v>
      </c>
      <c r="E3565" s="240" t="s">
        <v>7880</v>
      </c>
      <c r="F3565" s="240">
        <v>419515</v>
      </c>
      <c r="G3565" s="240" t="s">
        <v>7881</v>
      </c>
      <c r="H3565" s="240" t="s">
        <v>556</v>
      </c>
      <c r="I3565" s="240">
        <v>87100</v>
      </c>
      <c r="J3565" s="240" t="s">
        <v>486</v>
      </c>
      <c r="K3565" s="240" t="s">
        <v>553</v>
      </c>
      <c r="L3565" s="240" t="s">
        <v>39</v>
      </c>
      <c r="M3565" s="240" t="s">
        <v>7854</v>
      </c>
      <c r="N3565" s="192" t="s">
        <v>8139</v>
      </c>
      <c r="Q3565" s="240" t="s">
        <v>8288</v>
      </c>
      <c r="R3565" s="331">
        <v>9249</v>
      </c>
      <c r="S3565" s="240" t="s">
        <v>8002</v>
      </c>
      <c r="T3565" s="240" t="s">
        <v>7168</v>
      </c>
      <c r="U3565" s="240" t="s">
        <v>3719</v>
      </c>
      <c r="V3565" s="240">
        <v>100010001376</v>
      </c>
      <c r="AJ3565" s="198" t="str">
        <f t="shared" si="63"/>
        <v>-</v>
      </c>
      <c r="AL3565" s="552" t="s">
        <v>6795</v>
      </c>
    </row>
    <row r="3566" spans="1:38" x14ac:dyDescent="0.2">
      <c r="B3566" s="240">
        <v>10365787</v>
      </c>
      <c r="C3566" s="240" t="s">
        <v>31</v>
      </c>
      <c r="D3566" s="240" t="s">
        <v>32</v>
      </c>
      <c r="E3566" s="240" t="s">
        <v>7680</v>
      </c>
      <c r="F3566" s="240">
        <v>420252</v>
      </c>
      <c r="G3566" s="240" t="s">
        <v>7681</v>
      </c>
      <c r="H3566" s="240" t="s">
        <v>556</v>
      </c>
      <c r="I3566" s="240">
        <v>94350</v>
      </c>
      <c r="J3566" s="240" t="s">
        <v>367</v>
      </c>
      <c r="K3566" s="240" t="s">
        <v>375</v>
      </c>
      <c r="L3566" s="240" t="s">
        <v>39</v>
      </c>
      <c r="M3566" s="240" t="s">
        <v>7854</v>
      </c>
      <c r="N3566" s="192" t="s">
        <v>8141</v>
      </c>
      <c r="Q3566" s="240" t="s">
        <v>8480</v>
      </c>
      <c r="R3566" s="331">
        <v>9250</v>
      </c>
      <c r="S3566" s="240" t="s">
        <v>8002</v>
      </c>
      <c r="T3566" s="240" t="s">
        <v>7168</v>
      </c>
      <c r="U3566" s="240" t="s">
        <v>3719</v>
      </c>
      <c r="V3566" s="240">
        <v>100010001376</v>
      </c>
      <c r="AJ3566" s="198" t="str">
        <f t="shared" si="63"/>
        <v>-</v>
      </c>
      <c r="AL3566" s="552" t="s">
        <v>6795</v>
      </c>
    </row>
    <row r="3567" spans="1:38" x14ac:dyDescent="0.2">
      <c r="B3567" s="240">
        <v>10365961</v>
      </c>
      <c r="C3567" s="240" t="s">
        <v>31</v>
      </c>
      <c r="D3567" s="240" t="s">
        <v>32</v>
      </c>
      <c r="E3567" s="240" t="s">
        <v>7680</v>
      </c>
      <c r="F3567" s="240">
        <v>420252</v>
      </c>
      <c r="G3567" s="240" t="s">
        <v>7681</v>
      </c>
      <c r="H3567" s="240" t="s">
        <v>556</v>
      </c>
      <c r="I3567" s="240">
        <v>99325</v>
      </c>
      <c r="J3567" s="240" t="s">
        <v>367</v>
      </c>
      <c r="K3567" s="240" t="s">
        <v>375</v>
      </c>
      <c r="L3567" s="240" t="s">
        <v>39</v>
      </c>
      <c r="M3567" s="240" t="s">
        <v>7854</v>
      </c>
      <c r="N3567" s="192" t="s">
        <v>8141</v>
      </c>
      <c r="Q3567" s="240" t="s">
        <v>8461</v>
      </c>
      <c r="R3567" s="331">
        <v>9251</v>
      </c>
      <c r="S3567" s="240" t="s">
        <v>8002</v>
      </c>
      <c r="T3567" s="240" t="s">
        <v>7168</v>
      </c>
      <c r="U3567" s="240" t="s">
        <v>3719</v>
      </c>
      <c r="V3567" s="240">
        <v>100010001376</v>
      </c>
      <c r="AJ3567" s="198" t="str">
        <f t="shared" si="63"/>
        <v>-</v>
      </c>
      <c r="AL3567" s="552" t="s">
        <v>6795</v>
      </c>
    </row>
    <row r="3568" spans="1:38" x14ac:dyDescent="0.2">
      <c r="B3568" s="240">
        <v>10355383</v>
      </c>
      <c r="C3568" s="240" t="s">
        <v>31</v>
      </c>
      <c r="D3568" s="240" t="s">
        <v>32</v>
      </c>
      <c r="E3568" s="240" t="s">
        <v>7848</v>
      </c>
      <c r="F3568" s="240">
        <v>417838</v>
      </c>
      <c r="G3568" s="240" t="s">
        <v>5926</v>
      </c>
      <c r="H3568" s="240" t="s">
        <v>351</v>
      </c>
      <c r="I3568" s="240">
        <v>21500</v>
      </c>
      <c r="J3568" s="240" t="s">
        <v>290</v>
      </c>
      <c r="K3568" s="240" t="s">
        <v>413</v>
      </c>
      <c r="L3568" s="240" t="s">
        <v>39</v>
      </c>
      <c r="M3568" s="240" t="s">
        <v>7995</v>
      </c>
      <c r="N3568" s="192" t="s">
        <v>8158</v>
      </c>
      <c r="Q3568" s="240" t="s">
        <v>8482</v>
      </c>
      <c r="R3568" s="331">
        <v>9252</v>
      </c>
      <c r="S3568" s="240" t="s">
        <v>8002</v>
      </c>
      <c r="T3568" s="240" t="s">
        <v>7168</v>
      </c>
      <c r="U3568" s="240" t="s">
        <v>3719</v>
      </c>
      <c r="V3568" s="240">
        <v>100010001376</v>
      </c>
      <c r="AJ3568" s="198" t="str">
        <f t="shared" si="63"/>
        <v>-</v>
      </c>
      <c r="AL3568" s="552" t="s">
        <v>6795</v>
      </c>
    </row>
    <row r="3569" spans="1:38" x14ac:dyDescent="0.2">
      <c r="B3569" s="240">
        <v>10355384</v>
      </c>
      <c r="C3569" s="240" t="s">
        <v>31</v>
      </c>
      <c r="D3569" s="240" t="s">
        <v>32</v>
      </c>
      <c r="E3569" s="240" t="s">
        <v>7848</v>
      </c>
      <c r="F3569" s="240">
        <v>417838</v>
      </c>
      <c r="G3569" s="240" t="s">
        <v>5926</v>
      </c>
      <c r="H3569" s="240" t="s">
        <v>351</v>
      </c>
      <c r="I3569" s="240">
        <v>29200</v>
      </c>
      <c r="J3569" s="240" t="s">
        <v>1143</v>
      </c>
      <c r="K3569" s="240" t="s">
        <v>1144</v>
      </c>
      <c r="L3569" s="240" t="s">
        <v>39</v>
      </c>
      <c r="M3569" s="240" t="s">
        <v>7995</v>
      </c>
      <c r="N3569" s="192" t="s">
        <v>8159</v>
      </c>
      <c r="Q3569" s="240" t="s">
        <v>8297</v>
      </c>
      <c r="R3569" s="331">
        <v>9253</v>
      </c>
      <c r="S3569" s="240" t="s">
        <v>8002</v>
      </c>
      <c r="T3569" s="240" t="s">
        <v>7168</v>
      </c>
      <c r="U3569" s="240" t="s">
        <v>3719</v>
      </c>
      <c r="V3569" s="240">
        <v>100010001376</v>
      </c>
      <c r="AJ3569" s="198" t="str">
        <f t="shared" si="63"/>
        <v>-</v>
      </c>
      <c r="AL3569" s="552" t="s">
        <v>6795</v>
      </c>
    </row>
    <row r="3570" spans="1:38" s="189" customFormat="1" ht="31" x14ac:dyDescent="0.2">
      <c r="A3570" s="187"/>
      <c r="B3570" s="188">
        <v>2019</v>
      </c>
      <c r="I3570" s="190"/>
      <c r="J3570" s="188"/>
      <c r="K3570" s="188"/>
      <c r="M3570" s="191"/>
      <c r="N3570" s="191"/>
      <c r="O3570" s="193"/>
      <c r="P3570" s="194"/>
      <c r="S3570" s="191"/>
      <c r="T3570" s="191"/>
      <c r="U3570" s="195"/>
      <c r="V3570" s="196"/>
      <c r="AE3570" s="197"/>
      <c r="AF3570" s="197"/>
      <c r="AG3570" s="197"/>
      <c r="AJ3570" s="198" t="s">
        <v>3236</v>
      </c>
      <c r="AK3570" s="189">
        <v>2019</v>
      </c>
      <c r="AL3570" s="552" t="s">
        <v>6795</v>
      </c>
    </row>
    <row r="3571" spans="1:38" x14ac:dyDescent="0.2">
      <c r="A3571" s="573"/>
      <c r="B3571" s="240">
        <v>10366712</v>
      </c>
      <c r="C3571" s="240" t="s">
        <v>31</v>
      </c>
      <c r="D3571" s="240" t="s">
        <v>32</v>
      </c>
      <c r="E3571" s="240" t="s">
        <v>7864</v>
      </c>
      <c r="F3571" s="240">
        <v>420472</v>
      </c>
      <c r="G3571" s="240" t="s">
        <v>7865</v>
      </c>
      <c r="H3571" s="240" t="s">
        <v>1360</v>
      </c>
      <c r="I3571" s="240">
        <v>36920</v>
      </c>
      <c r="J3571" s="240" t="s">
        <v>474</v>
      </c>
      <c r="K3571" s="240" t="s">
        <v>553</v>
      </c>
      <c r="L3571" s="240" t="s">
        <v>39</v>
      </c>
      <c r="M3571" s="240" t="s">
        <v>7995</v>
      </c>
      <c r="N3571" s="192" t="s">
        <v>8150</v>
      </c>
      <c r="Q3571" s="240" t="s">
        <v>8383</v>
      </c>
      <c r="R3571" s="331">
        <v>2963</v>
      </c>
      <c r="S3571" s="240" t="s">
        <v>7854</v>
      </c>
      <c r="T3571" s="240" t="s">
        <v>8081</v>
      </c>
      <c r="U3571" s="240" t="s">
        <v>42</v>
      </c>
      <c r="V3571" s="240">
        <v>100010001376</v>
      </c>
      <c r="AJ3571" s="198" t="str">
        <f t="shared" si="63"/>
        <v>-</v>
      </c>
      <c r="AL3571" s="552" t="s">
        <v>6795</v>
      </c>
    </row>
    <row r="3572" spans="1:38" x14ac:dyDescent="0.2">
      <c r="B3572" s="240">
        <v>10354261</v>
      </c>
      <c r="C3572" s="240" t="s">
        <v>31</v>
      </c>
      <c r="D3572" s="240" t="s">
        <v>32</v>
      </c>
      <c r="E3572" s="240" t="s">
        <v>7858</v>
      </c>
      <c r="F3572" s="240">
        <v>420425</v>
      </c>
      <c r="G3572" s="240" t="s">
        <v>7859</v>
      </c>
      <c r="H3572" s="240" t="s">
        <v>556</v>
      </c>
      <c r="I3572" s="240">
        <v>101600</v>
      </c>
      <c r="J3572" s="240" t="s">
        <v>486</v>
      </c>
      <c r="K3572" s="240" t="s">
        <v>553</v>
      </c>
      <c r="L3572" s="240" t="s">
        <v>39</v>
      </c>
      <c r="M3572" s="240" t="s">
        <v>7995</v>
      </c>
      <c r="N3572" s="192" t="s">
        <v>8148</v>
      </c>
      <c r="Q3572" s="240" t="s">
        <v>8305</v>
      </c>
      <c r="R3572" s="331">
        <v>2964</v>
      </c>
      <c r="S3572" s="240" t="s">
        <v>7854</v>
      </c>
      <c r="T3572" s="240" t="s">
        <v>8081</v>
      </c>
      <c r="U3572" s="240" t="s">
        <v>42</v>
      </c>
      <c r="V3572" s="240">
        <v>100010001376</v>
      </c>
      <c r="AJ3572" s="198" t="str">
        <f t="shared" si="63"/>
        <v>-</v>
      </c>
      <c r="AL3572" s="552" t="s">
        <v>6795</v>
      </c>
    </row>
    <row r="3573" spans="1:38" x14ac:dyDescent="0.2">
      <c r="B3573" s="240">
        <v>10341673</v>
      </c>
      <c r="C3573" s="240" t="s">
        <v>31</v>
      </c>
      <c r="D3573" s="240" t="s">
        <v>1242</v>
      </c>
      <c r="E3573" s="240" t="s">
        <v>7301</v>
      </c>
      <c r="F3573" s="240">
        <v>409204</v>
      </c>
      <c r="G3573" s="240" t="s">
        <v>7602</v>
      </c>
      <c r="H3573" s="240" t="s">
        <v>556</v>
      </c>
      <c r="I3573" s="240">
        <v>11110</v>
      </c>
      <c r="J3573" s="240" t="s">
        <v>474</v>
      </c>
      <c r="K3573" s="240" t="s">
        <v>8082</v>
      </c>
      <c r="L3573" s="240" t="s">
        <v>39</v>
      </c>
      <c r="M3573" s="240" t="s">
        <v>7995</v>
      </c>
      <c r="N3573" s="192" t="s">
        <v>7999</v>
      </c>
      <c r="Q3573" s="240" t="s">
        <v>8222</v>
      </c>
      <c r="R3573" s="331">
        <v>2965</v>
      </c>
      <c r="S3573" s="240" t="s">
        <v>7854</v>
      </c>
      <c r="T3573" s="240" t="s">
        <v>8081</v>
      </c>
      <c r="U3573" s="240" t="s">
        <v>42</v>
      </c>
      <c r="V3573" s="240">
        <v>100010001376</v>
      </c>
      <c r="AJ3573" s="198" t="str">
        <f t="shared" si="63"/>
        <v>-</v>
      </c>
      <c r="AL3573" s="552" t="s">
        <v>6795</v>
      </c>
    </row>
    <row r="3574" spans="1:38" x14ac:dyDescent="0.2">
      <c r="B3574" s="240">
        <v>10353481</v>
      </c>
      <c r="C3574" s="240" t="s">
        <v>31</v>
      </c>
      <c r="D3574" s="240" t="s">
        <v>1242</v>
      </c>
      <c r="E3574" s="240" t="s">
        <v>7301</v>
      </c>
      <c r="F3574" s="240">
        <v>409204</v>
      </c>
      <c r="G3574" s="240" t="s">
        <v>7602</v>
      </c>
      <c r="H3574" s="240" t="s">
        <v>556</v>
      </c>
      <c r="I3574" s="240">
        <v>107110</v>
      </c>
      <c r="J3574" s="240" t="s">
        <v>474</v>
      </c>
      <c r="K3574" s="240" t="s">
        <v>8083</v>
      </c>
      <c r="L3574" s="240" t="s">
        <v>39</v>
      </c>
      <c r="M3574" s="240" t="s">
        <v>7995</v>
      </c>
      <c r="N3574" s="192" t="s">
        <v>7999</v>
      </c>
      <c r="Q3574" s="240" t="s">
        <v>8221</v>
      </c>
      <c r="R3574" s="331">
        <v>2966</v>
      </c>
      <c r="S3574" s="240" t="s">
        <v>7854</v>
      </c>
      <c r="T3574" s="240" t="s">
        <v>8081</v>
      </c>
      <c r="U3574" s="240" t="s">
        <v>42</v>
      </c>
      <c r="V3574" s="240">
        <v>100010001376</v>
      </c>
      <c r="AJ3574" s="198" t="str">
        <f t="shared" si="63"/>
        <v>-</v>
      </c>
      <c r="AL3574" s="552" t="s">
        <v>6795</v>
      </c>
    </row>
    <row r="3575" spans="1:38" x14ac:dyDescent="0.2">
      <c r="B3575" s="240">
        <v>10366747</v>
      </c>
      <c r="C3575" s="240" t="s">
        <v>31</v>
      </c>
      <c r="D3575" s="240" t="s">
        <v>32</v>
      </c>
      <c r="E3575" s="240" t="s">
        <v>7848</v>
      </c>
      <c r="F3575" s="240">
        <v>417838</v>
      </c>
      <c r="G3575" s="240" t="s">
        <v>5926</v>
      </c>
      <c r="H3575" s="240" t="s">
        <v>351</v>
      </c>
      <c r="I3575" s="240">
        <v>41601</v>
      </c>
      <c r="J3575" s="240" t="s">
        <v>4125</v>
      </c>
      <c r="K3575" s="240" t="s">
        <v>1355</v>
      </c>
      <c r="L3575" s="240" t="s">
        <v>39</v>
      </c>
      <c r="M3575" s="240" t="s">
        <v>8084</v>
      </c>
      <c r="N3575" s="192" t="s">
        <v>8287</v>
      </c>
      <c r="Q3575" s="240" t="s">
        <v>8286</v>
      </c>
      <c r="R3575" s="331">
        <v>2967</v>
      </c>
      <c r="S3575" s="240" t="s">
        <v>7854</v>
      </c>
      <c r="T3575" s="240" t="s">
        <v>8081</v>
      </c>
      <c r="U3575" s="240" t="s">
        <v>42</v>
      </c>
      <c r="V3575" s="240">
        <v>100010001376</v>
      </c>
      <c r="AJ3575" s="198" t="str">
        <f t="shared" si="63"/>
        <v>-</v>
      </c>
      <c r="AL3575" s="552" t="s">
        <v>6795</v>
      </c>
    </row>
    <row r="3576" spans="1:38" x14ac:dyDescent="0.2">
      <c r="B3576" s="240">
        <v>10356520</v>
      </c>
      <c r="C3576" s="240" t="s">
        <v>31</v>
      </c>
      <c r="D3576" s="240" t="s">
        <v>32</v>
      </c>
      <c r="E3576" s="240" t="s">
        <v>7829</v>
      </c>
      <c r="F3576" s="240">
        <v>401542</v>
      </c>
      <c r="G3576" s="240" t="s">
        <v>3011</v>
      </c>
      <c r="H3576" s="240" t="s">
        <v>308</v>
      </c>
      <c r="I3576" s="240">
        <v>7600</v>
      </c>
      <c r="J3576" s="240" t="s">
        <v>207</v>
      </c>
      <c r="K3576" s="240" t="s">
        <v>3422</v>
      </c>
      <c r="L3576" s="240" t="s">
        <v>39</v>
      </c>
      <c r="M3576" s="240" t="s">
        <v>8084</v>
      </c>
      <c r="N3576" s="192" t="s">
        <v>8153</v>
      </c>
      <c r="Q3576" s="240" t="s">
        <v>8435</v>
      </c>
      <c r="R3576" s="331">
        <v>2968</v>
      </c>
      <c r="S3576" s="240" t="s">
        <v>7854</v>
      </c>
      <c r="T3576" s="240" t="s">
        <v>8081</v>
      </c>
      <c r="U3576" s="240" t="s">
        <v>42</v>
      </c>
      <c r="V3576" s="240">
        <v>100010001376</v>
      </c>
      <c r="AJ3576" s="198" t="str">
        <f t="shared" si="63"/>
        <v>-</v>
      </c>
      <c r="AL3576" s="552" t="s">
        <v>6795</v>
      </c>
    </row>
    <row r="3577" spans="1:38" x14ac:dyDescent="0.2">
      <c r="B3577" s="240">
        <v>10356523</v>
      </c>
      <c r="C3577" s="240" t="s">
        <v>31</v>
      </c>
      <c r="D3577" s="240" t="s">
        <v>32</v>
      </c>
      <c r="E3577" s="240" t="s">
        <v>7829</v>
      </c>
      <c r="F3577" s="240">
        <v>401542</v>
      </c>
      <c r="G3577" s="240" t="s">
        <v>3011</v>
      </c>
      <c r="H3577" s="240" t="s">
        <v>308</v>
      </c>
      <c r="I3577" s="240">
        <v>31100</v>
      </c>
      <c r="J3577" s="240" t="s">
        <v>290</v>
      </c>
      <c r="K3577" s="240" t="s">
        <v>413</v>
      </c>
      <c r="L3577" s="240" t="s">
        <v>39</v>
      </c>
      <c r="M3577" s="240" t="s">
        <v>8084</v>
      </c>
      <c r="N3577" s="192" t="s">
        <v>8154</v>
      </c>
      <c r="Q3577" s="240" t="s">
        <v>8471</v>
      </c>
      <c r="R3577" s="331">
        <v>2969</v>
      </c>
      <c r="S3577" s="240" t="s">
        <v>7854</v>
      </c>
      <c r="T3577" s="240" t="s">
        <v>8081</v>
      </c>
      <c r="U3577" s="240" t="s">
        <v>42</v>
      </c>
      <c r="V3577" s="240">
        <v>100010001376</v>
      </c>
      <c r="AJ3577" s="198" t="str">
        <f t="shared" si="63"/>
        <v>-</v>
      </c>
      <c r="AL3577" s="552" t="s">
        <v>6795</v>
      </c>
    </row>
    <row r="3578" spans="1:38" x14ac:dyDescent="0.2">
      <c r="B3578" s="240">
        <v>10356459</v>
      </c>
      <c r="C3578" s="240" t="s">
        <v>31</v>
      </c>
      <c r="D3578" s="240" t="s">
        <v>32</v>
      </c>
      <c r="E3578" s="240" t="s">
        <v>7829</v>
      </c>
      <c r="F3578" s="240">
        <v>401542</v>
      </c>
      <c r="G3578" s="240" t="s">
        <v>3011</v>
      </c>
      <c r="H3578" s="240" t="s">
        <v>308</v>
      </c>
      <c r="I3578" s="240">
        <v>34800</v>
      </c>
      <c r="J3578" s="240" t="s">
        <v>491</v>
      </c>
      <c r="K3578" s="240" t="s">
        <v>549</v>
      </c>
      <c r="L3578" s="240" t="s">
        <v>39</v>
      </c>
      <c r="M3578" s="240" t="s">
        <v>8084</v>
      </c>
      <c r="N3578" s="192" t="s">
        <v>8150</v>
      </c>
      <c r="Q3578" s="240" t="s">
        <v>8286</v>
      </c>
      <c r="R3578" s="331">
        <v>2970</v>
      </c>
      <c r="S3578" s="240" t="s">
        <v>7854</v>
      </c>
      <c r="T3578" s="240" t="s">
        <v>8081</v>
      </c>
      <c r="U3578" s="240" t="s">
        <v>42</v>
      </c>
      <c r="V3578" s="240">
        <v>100010001376</v>
      </c>
      <c r="AJ3578" s="198" t="str">
        <f t="shared" si="63"/>
        <v>-</v>
      </c>
      <c r="AL3578" s="552" t="s">
        <v>6795</v>
      </c>
    </row>
    <row r="3579" spans="1:38" x14ac:dyDescent="0.2">
      <c r="B3579" s="240">
        <v>10367490</v>
      </c>
      <c r="C3579" s="240" t="s">
        <v>31</v>
      </c>
      <c r="D3579" s="240" t="s">
        <v>32</v>
      </c>
      <c r="E3579" s="240" t="s">
        <v>7864</v>
      </c>
      <c r="F3579" s="240">
        <v>420472</v>
      </c>
      <c r="G3579" s="240" t="s">
        <v>7865</v>
      </c>
      <c r="H3579" s="240" t="s">
        <v>1360</v>
      </c>
      <c r="I3579" s="240">
        <v>42851</v>
      </c>
      <c r="J3579" s="240" t="s">
        <v>367</v>
      </c>
      <c r="K3579" s="240" t="s">
        <v>375</v>
      </c>
      <c r="L3579" s="240" t="s">
        <v>39</v>
      </c>
      <c r="M3579" s="240" t="s">
        <v>8084</v>
      </c>
      <c r="N3579" s="192" t="s">
        <v>8151</v>
      </c>
      <c r="Q3579" s="240" t="s">
        <v>8467</v>
      </c>
      <c r="R3579" s="331">
        <v>2971</v>
      </c>
      <c r="S3579" s="240" t="s">
        <v>7854</v>
      </c>
      <c r="T3579" s="240" t="s">
        <v>8081</v>
      </c>
      <c r="U3579" s="240" t="s">
        <v>42</v>
      </c>
      <c r="V3579" s="240">
        <v>100010001376</v>
      </c>
      <c r="AJ3579" s="198" t="str">
        <f t="shared" si="63"/>
        <v>-</v>
      </c>
      <c r="AL3579" s="552" t="s">
        <v>6795</v>
      </c>
    </row>
    <row r="3580" spans="1:38" x14ac:dyDescent="0.2">
      <c r="B3580" s="240">
        <v>10367491</v>
      </c>
      <c r="C3580" s="240" t="s">
        <v>31</v>
      </c>
      <c r="D3580" s="240" t="s">
        <v>32</v>
      </c>
      <c r="E3580" s="240" t="s">
        <v>7864</v>
      </c>
      <c r="F3580" s="240">
        <v>420472</v>
      </c>
      <c r="G3580" s="240" t="s">
        <v>7865</v>
      </c>
      <c r="H3580" s="240" t="s">
        <v>1360</v>
      </c>
      <c r="I3580" s="240">
        <v>49401</v>
      </c>
      <c r="J3580" s="240" t="s">
        <v>367</v>
      </c>
      <c r="K3580" s="240" t="s">
        <v>375</v>
      </c>
      <c r="L3580" s="240" t="s">
        <v>39</v>
      </c>
      <c r="M3580" s="240" t="s">
        <v>8084</v>
      </c>
      <c r="N3580" s="192" t="s">
        <v>8151</v>
      </c>
      <c r="Q3580" s="240" t="s">
        <v>8466</v>
      </c>
      <c r="R3580" s="331">
        <v>2972</v>
      </c>
      <c r="S3580" s="240" t="s">
        <v>7854</v>
      </c>
      <c r="T3580" s="240" t="s">
        <v>8081</v>
      </c>
      <c r="U3580" s="240" t="s">
        <v>42</v>
      </c>
      <c r="V3580" s="240">
        <v>100010001376</v>
      </c>
      <c r="AJ3580" s="198" t="str">
        <f t="shared" si="63"/>
        <v>-</v>
      </c>
      <c r="AL3580" s="552" t="s">
        <v>6795</v>
      </c>
    </row>
    <row r="3581" spans="1:38" x14ac:dyDescent="0.2">
      <c r="B3581" s="240">
        <v>10360117</v>
      </c>
      <c r="C3581" s="240" t="s">
        <v>31</v>
      </c>
      <c r="D3581" s="240" t="s">
        <v>32</v>
      </c>
      <c r="E3581" s="240" t="s">
        <v>7880</v>
      </c>
      <c r="F3581" s="240">
        <v>419515</v>
      </c>
      <c r="G3581" s="240" t="s">
        <v>7881</v>
      </c>
      <c r="H3581" s="240" t="s">
        <v>556</v>
      </c>
      <c r="I3581" s="240">
        <v>54800</v>
      </c>
      <c r="J3581" s="240" t="s">
        <v>4302</v>
      </c>
      <c r="K3581" s="240" t="s">
        <v>950</v>
      </c>
      <c r="L3581" s="240" t="s">
        <v>39</v>
      </c>
      <c r="M3581" s="240" t="s">
        <v>8084</v>
      </c>
      <c r="N3581" s="192" t="s">
        <v>8142</v>
      </c>
      <c r="Q3581" s="240" t="s">
        <v>8352</v>
      </c>
      <c r="R3581" s="331">
        <v>2973</v>
      </c>
      <c r="S3581" s="240" t="s">
        <v>7854</v>
      </c>
      <c r="T3581" s="240" t="s">
        <v>8081</v>
      </c>
      <c r="U3581" s="240" t="s">
        <v>42</v>
      </c>
      <c r="V3581" s="240">
        <v>100010001376</v>
      </c>
      <c r="AJ3581" s="198" t="str">
        <f t="shared" si="63"/>
        <v>-</v>
      </c>
      <c r="AL3581" s="552" t="s">
        <v>6795</v>
      </c>
    </row>
    <row r="3582" spans="1:38" x14ac:dyDescent="0.2">
      <c r="B3582" s="240">
        <v>10360119</v>
      </c>
      <c r="C3582" s="240" t="s">
        <v>31</v>
      </c>
      <c r="D3582" s="240" t="s">
        <v>32</v>
      </c>
      <c r="E3582" s="240" t="s">
        <v>7880</v>
      </c>
      <c r="F3582" s="240">
        <v>419515</v>
      </c>
      <c r="G3582" s="240" t="s">
        <v>7881</v>
      </c>
      <c r="H3582" s="240" t="s">
        <v>556</v>
      </c>
      <c r="I3582" s="240">
        <v>61200</v>
      </c>
      <c r="J3582" s="240" t="s">
        <v>4309</v>
      </c>
      <c r="K3582" s="240" t="s">
        <v>445</v>
      </c>
      <c r="L3582" s="240" t="s">
        <v>39</v>
      </c>
      <c r="M3582" s="240" t="s">
        <v>8084</v>
      </c>
      <c r="N3582" s="192" t="s">
        <v>8143</v>
      </c>
      <c r="Q3582" s="240" t="s">
        <v>8375</v>
      </c>
      <c r="R3582" s="331">
        <v>2974</v>
      </c>
      <c r="S3582" s="240" t="s">
        <v>7854</v>
      </c>
      <c r="T3582" s="240" t="s">
        <v>8081</v>
      </c>
      <c r="U3582" s="240" t="s">
        <v>42</v>
      </c>
      <c r="V3582" s="240">
        <v>100010001376</v>
      </c>
      <c r="AJ3582" s="198" t="str">
        <f t="shared" si="63"/>
        <v>-</v>
      </c>
      <c r="AL3582" s="552" t="s">
        <v>6795</v>
      </c>
    </row>
    <row r="3583" spans="1:38" x14ac:dyDescent="0.2">
      <c r="B3583" s="240">
        <v>10288353</v>
      </c>
      <c r="C3583" s="240" t="s">
        <v>31</v>
      </c>
      <c r="D3583" s="240" t="s">
        <v>32</v>
      </c>
      <c r="E3583" s="240" t="s">
        <v>6333</v>
      </c>
      <c r="F3583" s="240">
        <v>417768</v>
      </c>
      <c r="G3583" s="240" t="s">
        <v>7004</v>
      </c>
      <c r="H3583" s="240" t="s">
        <v>485</v>
      </c>
      <c r="I3583" s="240">
        <v>24600</v>
      </c>
      <c r="J3583" s="240" t="s">
        <v>491</v>
      </c>
      <c r="K3583" s="240" t="s">
        <v>549</v>
      </c>
      <c r="L3583" s="240" t="s">
        <v>39</v>
      </c>
      <c r="M3583" s="240" t="s">
        <v>8084</v>
      </c>
      <c r="N3583" s="192" t="s">
        <v>8139</v>
      </c>
      <c r="Q3583" s="240" t="s">
        <v>8285</v>
      </c>
      <c r="R3583" s="331">
        <v>2975</v>
      </c>
      <c r="S3583" s="240" t="s">
        <v>7854</v>
      </c>
      <c r="T3583" s="240" t="s">
        <v>8081</v>
      </c>
      <c r="U3583" s="240" t="s">
        <v>42</v>
      </c>
      <c r="V3583" s="240">
        <v>100010001376</v>
      </c>
      <c r="AJ3583" s="198" t="str">
        <f t="shared" si="63"/>
        <v>-</v>
      </c>
      <c r="AL3583" s="552" t="s">
        <v>6795</v>
      </c>
    </row>
    <row r="3584" spans="1:38" x14ac:dyDescent="0.2">
      <c r="B3584" s="240">
        <v>10288725</v>
      </c>
      <c r="C3584" s="240" t="s">
        <v>31</v>
      </c>
      <c r="D3584" s="240" t="s">
        <v>32</v>
      </c>
      <c r="E3584" s="240" t="s">
        <v>6333</v>
      </c>
      <c r="F3584" s="240">
        <v>417768</v>
      </c>
      <c r="G3584" s="240" t="s">
        <v>7004</v>
      </c>
      <c r="H3584" s="240" t="s">
        <v>485</v>
      </c>
      <c r="I3584" s="240">
        <v>76000</v>
      </c>
      <c r="J3584" s="240" t="s">
        <v>738</v>
      </c>
      <c r="K3584" s="240" t="s">
        <v>739</v>
      </c>
      <c r="L3584" s="240" t="s">
        <v>39</v>
      </c>
      <c r="M3584" s="240" t="s">
        <v>8084</v>
      </c>
      <c r="N3584" s="192" t="s">
        <v>8152</v>
      </c>
      <c r="Q3584" s="240" t="s">
        <v>8215</v>
      </c>
      <c r="R3584" s="331">
        <v>2976</v>
      </c>
      <c r="S3584" s="240" t="s">
        <v>7854</v>
      </c>
      <c r="T3584" s="240" t="s">
        <v>8081</v>
      </c>
      <c r="U3584" s="240" t="s">
        <v>42</v>
      </c>
      <c r="V3584" s="240">
        <v>100010001376</v>
      </c>
      <c r="AJ3584" s="198" t="str">
        <f t="shared" si="63"/>
        <v>-</v>
      </c>
      <c r="AL3584" s="552" t="s">
        <v>6795</v>
      </c>
    </row>
    <row r="3585" spans="2:38" x14ac:dyDescent="0.2">
      <c r="B3585" s="240">
        <v>10354848</v>
      </c>
      <c r="C3585" s="240" t="s">
        <v>31</v>
      </c>
      <c r="D3585" s="240" t="s">
        <v>32</v>
      </c>
      <c r="E3585" s="240" t="s">
        <v>7858</v>
      </c>
      <c r="F3585" s="240">
        <v>420425</v>
      </c>
      <c r="G3585" s="240" t="s">
        <v>7859</v>
      </c>
      <c r="H3585" s="240" t="s">
        <v>556</v>
      </c>
      <c r="I3585" s="240">
        <v>9500</v>
      </c>
      <c r="J3585" s="240" t="s">
        <v>207</v>
      </c>
      <c r="K3585" s="240" t="s">
        <v>3422</v>
      </c>
      <c r="L3585" s="240" t="s">
        <v>39</v>
      </c>
      <c r="M3585" s="240" t="s">
        <v>8084</v>
      </c>
      <c r="N3585" s="192" t="s">
        <v>8144</v>
      </c>
      <c r="Q3585" s="240" t="s">
        <v>8399</v>
      </c>
      <c r="R3585" s="331">
        <v>2977</v>
      </c>
      <c r="S3585" s="240" t="s">
        <v>7854</v>
      </c>
      <c r="T3585" s="240" t="s">
        <v>8081</v>
      </c>
      <c r="U3585" s="240" t="s">
        <v>42</v>
      </c>
      <c r="V3585" s="240">
        <v>100010001376</v>
      </c>
      <c r="AJ3585" s="198" t="str">
        <f t="shared" si="63"/>
        <v>-</v>
      </c>
      <c r="AL3585" s="552" t="s">
        <v>6795</v>
      </c>
    </row>
    <row r="3586" spans="2:38" x14ac:dyDescent="0.2">
      <c r="B3586" s="240">
        <v>10354008</v>
      </c>
      <c r="C3586" s="240" t="s">
        <v>31</v>
      </c>
      <c r="D3586" s="240" t="s">
        <v>32</v>
      </c>
      <c r="E3586" s="240" t="s">
        <v>7858</v>
      </c>
      <c r="F3586" s="240">
        <v>420425</v>
      </c>
      <c r="G3586" s="240" t="s">
        <v>7859</v>
      </c>
      <c r="H3586" s="240" t="s">
        <v>556</v>
      </c>
      <c r="I3586" s="240">
        <v>10700</v>
      </c>
      <c r="J3586" s="240" t="s">
        <v>546</v>
      </c>
      <c r="K3586" s="240" t="s">
        <v>699</v>
      </c>
      <c r="L3586" s="240" t="s">
        <v>39</v>
      </c>
      <c r="M3586" s="240" t="s">
        <v>8084</v>
      </c>
      <c r="N3586" s="192" t="s">
        <v>8145</v>
      </c>
      <c r="Q3586" s="240" t="s">
        <v>8272</v>
      </c>
      <c r="R3586" s="331">
        <v>2978</v>
      </c>
      <c r="S3586" s="240" t="s">
        <v>7854</v>
      </c>
      <c r="T3586" s="240" t="s">
        <v>8081</v>
      </c>
      <c r="U3586" s="240" t="s">
        <v>42</v>
      </c>
      <c r="V3586" s="240">
        <v>100010001376</v>
      </c>
      <c r="AJ3586" s="198" t="str">
        <f t="shared" si="63"/>
        <v>-</v>
      </c>
      <c r="AL3586" s="552" t="s">
        <v>6795</v>
      </c>
    </row>
    <row r="3587" spans="2:38" x14ac:dyDescent="0.2">
      <c r="B3587" s="240">
        <v>10354851</v>
      </c>
      <c r="C3587" s="240" t="s">
        <v>31</v>
      </c>
      <c r="D3587" s="240" t="s">
        <v>32</v>
      </c>
      <c r="E3587" s="240" t="s">
        <v>7858</v>
      </c>
      <c r="F3587" s="240">
        <v>420425</v>
      </c>
      <c r="G3587" s="240" t="s">
        <v>7859</v>
      </c>
      <c r="H3587" s="240" t="s">
        <v>556</v>
      </c>
      <c r="I3587" s="240">
        <v>21100</v>
      </c>
      <c r="J3587" s="240" t="s">
        <v>290</v>
      </c>
      <c r="K3587" s="240" t="s">
        <v>413</v>
      </c>
      <c r="L3587" s="240" t="s">
        <v>39</v>
      </c>
      <c r="M3587" s="240" t="s">
        <v>8084</v>
      </c>
      <c r="N3587" s="192" t="s">
        <v>8146</v>
      </c>
      <c r="Q3587" s="240" t="s">
        <v>8465</v>
      </c>
      <c r="R3587" s="331">
        <v>2979</v>
      </c>
      <c r="S3587" s="240" t="s">
        <v>7854</v>
      </c>
      <c r="T3587" s="240" t="s">
        <v>8081</v>
      </c>
      <c r="U3587" s="240" t="s">
        <v>42</v>
      </c>
      <c r="V3587" s="240">
        <v>100010001376</v>
      </c>
      <c r="AJ3587" s="198" t="str">
        <f t="shared" si="63"/>
        <v>-</v>
      </c>
      <c r="AL3587" s="552" t="s">
        <v>6795</v>
      </c>
    </row>
    <row r="3588" spans="2:38" x14ac:dyDescent="0.2">
      <c r="B3588" s="240">
        <v>10354055</v>
      </c>
      <c r="C3588" s="240" t="s">
        <v>31</v>
      </c>
      <c r="D3588" s="240" t="s">
        <v>32</v>
      </c>
      <c r="E3588" s="240" t="s">
        <v>7858</v>
      </c>
      <c r="F3588" s="240">
        <v>420425</v>
      </c>
      <c r="G3588" s="240" t="s">
        <v>7859</v>
      </c>
      <c r="H3588" s="240" t="s">
        <v>556</v>
      </c>
      <c r="I3588" s="240">
        <v>25500</v>
      </c>
      <c r="J3588" s="240" t="s">
        <v>491</v>
      </c>
      <c r="K3588" s="240" t="s">
        <v>549</v>
      </c>
      <c r="L3588" s="240" t="s">
        <v>39</v>
      </c>
      <c r="M3588" s="240" t="s">
        <v>8084</v>
      </c>
      <c r="N3588" s="192" t="s">
        <v>8145</v>
      </c>
      <c r="Q3588" s="240" t="s">
        <v>8275</v>
      </c>
      <c r="R3588" s="331">
        <v>2980</v>
      </c>
      <c r="S3588" s="240" t="s">
        <v>7854</v>
      </c>
      <c r="T3588" s="240" t="s">
        <v>8081</v>
      </c>
      <c r="U3588" s="240" t="s">
        <v>42</v>
      </c>
      <c r="V3588" s="240">
        <v>100010001376</v>
      </c>
      <c r="AJ3588" s="198" t="str">
        <f t="shared" si="63"/>
        <v>-</v>
      </c>
      <c r="AL3588" s="552" t="s">
        <v>6795</v>
      </c>
    </row>
    <row r="3589" spans="2:38" x14ac:dyDescent="0.2">
      <c r="B3589" s="240">
        <v>10354866</v>
      </c>
      <c r="C3589" s="240" t="s">
        <v>31</v>
      </c>
      <c r="D3589" s="240" t="s">
        <v>32</v>
      </c>
      <c r="E3589" s="240" t="s">
        <v>7858</v>
      </c>
      <c r="F3589" s="240">
        <v>420425</v>
      </c>
      <c r="G3589" s="240" t="s">
        <v>7859</v>
      </c>
      <c r="H3589" s="240" t="s">
        <v>556</v>
      </c>
      <c r="I3589" s="240">
        <v>33400</v>
      </c>
      <c r="J3589" s="240" t="s">
        <v>4302</v>
      </c>
      <c r="K3589" s="240" t="s">
        <v>950</v>
      </c>
      <c r="L3589" s="240" t="s">
        <v>39</v>
      </c>
      <c r="M3589" s="240" t="s">
        <v>8084</v>
      </c>
      <c r="N3589" s="192" t="s">
        <v>8147</v>
      </c>
      <c r="Q3589" s="240" t="s">
        <v>8353</v>
      </c>
      <c r="R3589" s="331">
        <v>2981</v>
      </c>
      <c r="S3589" s="240" t="s">
        <v>7854</v>
      </c>
      <c r="T3589" s="240" t="s">
        <v>8081</v>
      </c>
      <c r="U3589" s="240" t="s">
        <v>42</v>
      </c>
      <c r="V3589" s="240">
        <v>100010001376</v>
      </c>
      <c r="AJ3589" s="198" t="str">
        <f t="shared" si="63"/>
        <v>-</v>
      </c>
      <c r="AL3589" s="552" t="s">
        <v>6795</v>
      </c>
    </row>
    <row r="3590" spans="2:38" x14ac:dyDescent="0.2">
      <c r="B3590" s="240">
        <v>10354867</v>
      </c>
      <c r="C3590" s="240" t="s">
        <v>31</v>
      </c>
      <c r="D3590" s="240" t="s">
        <v>32</v>
      </c>
      <c r="E3590" s="240" t="s">
        <v>7858</v>
      </c>
      <c r="F3590" s="240">
        <v>420425</v>
      </c>
      <c r="G3590" s="240" t="s">
        <v>7859</v>
      </c>
      <c r="H3590" s="240" t="s">
        <v>556</v>
      </c>
      <c r="I3590" s="240">
        <v>42400</v>
      </c>
      <c r="J3590" s="240" t="s">
        <v>4309</v>
      </c>
      <c r="K3590" s="240" t="s">
        <v>445</v>
      </c>
      <c r="L3590" s="240" t="s">
        <v>39</v>
      </c>
      <c r="M3590" s="240" t="s">
        <v>8084</v>
      </c>
      <c r="N3590" s="192" t="s">
        <v>8147</v>
      </c>
      <c r="Q3590" s="240" t="s">
        <v>8377</v>
      </c>
      <c r="R3590" s="331">
        <v>2982</v>
      </c>
      <c r="S3590" s="240" t="s">
        <v>7854</v>
      </c>
      <c r="T3590" s="240" t="s">
        <v>8081</v>
      </c>
      <c r="U3590" s="240" t="s">
        <v>42</v>
      </c>
      <c r="V3590" s="240">
        <v>100010001376</v>
      </c>
      <c r="AJ3590" s="198" t="str">
        <f t="shared" si="63"/>
        <v>-</v>
      </c>
      <c r="AL3590" s="552" t="s">
        <v>6795</v>
      </c>
    </row>
    <row r="3591" spans="2:38" x14ac:dyDescent="0.2">
      <c r="B3591" s="240">
        <v>10356537</v>
      </c>
      <c r="C3591" s="240" t="s">
        <v>31</v>
      </c>
      <c r="D3591" s="240" t="s">
        <v>32</v>
      </c>
      <c r="E3591" s="240" t="s">
        <v>7829</v>
      </c>
      <c r="F3591" s="240">
        <v>401542</v>
      </c>
      <c r="G3591" s="240" t="s">
        <v>3011</v>
      </c>
      <c r="H3591" s="240" t="s">
        <v>308</v>
      </c>
      <c r="I3591" s="240">
        <v>44900</v>
      </c>
      <c r="J3591" s="240" t="s">
        <v>4302</v>
      </c>
      <c r="K3591" s="240" t="s">
        <v>950</v>
      </c>
      <c r="L3591" s="240" t="s">
        <v>39</v>
      </c>
      <c r="M3591" s="240" t="s">
        <v>8085</v>
      </c>
      <c r="N3591" s="192" t="s">
        <v>8152</v>
      </c>
      <c r="Q3591" s="240" t="s">
        <v>8354</v>
      </c>
      <c r="R3591" s="331">
        <v>2983</v>
      </c>
      <c r="S3591" s="240" t="s">
        <v>7854</v>
      </c>
      <c r="T3591" s="240" t="s">
        <v>8081</v>
      </c>
      <c r="U3591" s="240" t="s">
        <v>42</v>
      </c>
      <c r="V3591" s="240">
        <v>100010001376</v>
      </c>
      <c r="AJ3591" s="198" t="str">
        <f t="shared" si="63"/>
        <v>-</v>
      </c>
      <c r="AL3591" s="552" t="s">
        <v>6795</v>
      </c>
    </row>
    <row r="3592" spans="2:38" x14ac:dyDescent="0.2">
      <c r="B3592" s="240">
        <v>10356538</v>
      </c>
      <c r="C3592" s="240" t="s">
        <v>31</v>
      </c>
      <c r="D3592" s="240" t="s">
        <v>32</v>
      </c>
      <c r="E3592" s="240" t="s">
        <v>7829</v>
      </c>
      <c r="F3592" s="240">
        <v>401542</v>
      </c>
      <c r="G3592" s="240" t="s">
        <v>3011</v>
      </c>
      <c r="H3592" s="240" t="s">
        <v>308</v>
      </c>
      <c r="I3592" s="240">
        <v>50700</v>
      </c>
      <c r="J3592" s="240" t="s">
        <v>4309</v>
      </c>
      <c r="K3592" s="240" t="s">
        <v>445</v>
      </c>
      <c r="L3592" s="240" t="s">
        <v>39</v>
      </c>
      <c r="M3592" s="240" t="s">
        <v>8085</v>
      </c>
      <c r="N3592" s="192" t="s">
        <v>8155</v>
      </c>
      <c r="Q3592" s="240" t="s">
        <v>8378</v>
      </c>
      <c r="R3592" s="331">
        <v>2984</v>
      </c>
      <c r="S3592" s="240" t="s">
        <v>7854</v>
      </c>
      <c r="T3592" s="240" t="s">
        <v>8081</v>
      </c>
      <c r="U3592" s="240" t="s">
        <v>42</v>
      </c>
      <c r="V3592" s="240">
        <v>100010001376</v>
      </c>
      <c r="AJ3592" s="198" t="str">
        <f t="shared" si="63"/>
        <v>-</v>
      </c>
      <c r="AL3592" s="552" t="s">
        <v>6795</v>
      </c>
    </row>
    <row r="3593" spans="2:38" x14ac:dyDescent="0.2">
      <c r="B3593" s="240">
        <v>10366431</v>
      </c>
      <c r="C3593" s="240" t="s">
        <v>31</v>
      </c>
      <c r="D3593" s="240" t="s">
        <v>32</v>
      </c>
      <c r="E3593" s="240" t="s">
        <v>8086</v>
      </c>
      <c r="F3593" s="240">
        <v>601635</v>
      </c>
      <c r="G3593" s="240" t="s">
        <v>8087</v>
      </c>
      <c r="H3593" s="240" t="s">
        <v>35</v>
      </c>
      <c r="I3593" s="240">
        <v>60000</v>
      </c>
      <c r="J3593" s="240" t="s">
        <v>841</v>
      </c>
      <c r="K3593" s="240" t="s">
        <v>842</v>
      </c>
      <c r="L3593" s="240" t="s">
        <v>39</v>
      </c>
      <c r="M3593" s="240" t="s">
        <v>8085</v>
      </c>
      <c r="N3593" s="192" t="s">
        <v>8149</v>
      </c>
      <c r="Q3593" s="240" t="s">
        <v>7264</v>
      </c>
      <c r="R3593" s="331">
        <v>2985</v>
      </c>
      <c r="S3593" s="240" t="s">
        <v>7854</v>
      </c>
      <c r="T3593" s="240" t="s">
        <v>8081</v>
      </c>
      <c r="U3593" s="240" t="s">
        <v>42</v>
      </c>
      <c r="V3593" s="240">
        <v>100010001376</v>
      </c>
      <c r="AJ3593" s="198" t="str">
        <f t="shared" si="63"/>
        <v>-</v>
      </c>
      <c r="AL3593" s="552" t="s">
        <v>6795</v>
      </c>
    </row>
    <row r="3594" spans="2:38" ht="32" x14ac:dyDescent="0.2">
      <c r="B3594" s="253" t="s">
        <v>8088</v>
      </c>
      <c r="C3594" s="240" t="s">
        <v>31</v>
      </c>
      <c r="D3594" s="240" t="s">
        <v>32</v>
      </c>
      <c r="E3594" s="240" t="s">
        <v>8086</v>
      </c>
      <c r="F3594" s="240">
        <v>601635</v>
      </c>
      <c r="G3594" s="240" t="s">
        <v>8087</v>
      </c>
      <c r="H3594" s="240" t="s">
        <v>35</v>
      </c>
      <c r="I3594" s="240">
        <v>60100</v>
      </c>
      <c r="J3594" s="240" t="s">
        <v>534</v>
      </c>
      <c r="K3594" s="240" t="s">
        <v>537</v>
      </c>
      <c r="L3594" s="240" t="s">
        <v>39</v>
      </c>
      <c r="M3594" s="240" t="s">
        <v>8085</v>
      </c>
      <c r="N3594" s="192" t="s">
        <v>8149</v>
      </c>
      <c r="Q3594" s="240" t="s">
        <v>8283</v>
      </c>
      <c r="R3594" s="331">
        <v>2986</v>
      </c>
      <c r="S3594" s="240" t="s">
        <v>7854</v>
      </c>
      <c r="T3594" s="240" t="s">
        <v>8081</v>
      </c>
      <c r="U3594" s="240" t="s">
        <v>42</v>
      </c>
      <c r="V3594" s="240">
        <v>100010001376</v>
      </c>
      <c r="AJ3594" s="198" t="str">
        <f t="shared" si="63"/>
        <v>-</v>
      </c>
      <c r="AL3594" s="552" t="s">
        <v>6795</v>
      </c>
    </row>
    <row r="3595" spans="2:38" x14ac:dyDescent="0.2">
      <c r="B3595" s="240">
        <v>10302737</v>
      </c>
      <c r="C3595" s="240" t="s">
        <v>31</v>
      </c>
      <c r="D3595" s="240" t="s">
        <v>32</v>
      </c>
      <c r="E3595" s="240" t="s">
        <v>6431</v>
      </c>
      <c r="F3595" s="240">
        <v>420242</v>
      </c>
      <c r="G3595" s="240" t="s">
        <v>7540</v>
      </c>
      <c r="H3595" s="240" t="s">
        <v>2642</v>
      </c>
      <c r="I3595" s="240">
        <v>11601</v>
      </c>
      <c r="J3595" s="240" t="s">
        <v>835</v>
      </c>
      <c r="K3595" s="240" t="s">
        <v>1412</v>
      </c>
      <c r="L3595" s="240" t="s">
        <v>39</v>
      </c>
      <c r="M3595" s="240" t="s">
        <v>8089</v>
      </c>
      <c r="N3595" s="192" t="s">
        <v>8156</v>
      </c>
      <c r="Q3595" s="240" t="s">
        <v>8365</v>
      </c>
      <c r="R3595" s="331">
        <v>2987</v>
      </c>
      <c r="S3595" s="240" t="s">
        <v>7854</v>
      </c>
      <c r="T3595" s="240" t="s">
        <v>8081</v>
      </c>
      <c r="U3595" s="240" t="s">
        <v>42</v>
      </c>
      <c r="V3595" s="240">
        <v>100010001376</v>
      </c>
      <c r="AJ3595" s="198" t="str">
        <f t="shared" si="63"/>
        <v>-</v>
      </c>
      <c r="AL3595" s="552" t="s">
        <v>6795</v>
      </c>
    </row>
    <row r="3596" spans="2:38" x14ac:dyDescent="0.2">
      <c r="B3596" s="240">
        <v>10360596</v>
      </c>
      <c r="C3596" s="240" t="s">
        <v>31</v>
      </c>
      <c r="D3596" s="240" t="s">
        <v>32</v>
      </c>
      <c r="E3596" s="240" t="s">
        <v>7883</v>
      </c>
      <c r="F3596" s="240">
        <v>400629</v>
      </c>
      <c r="G3596" s="240" t="s">
        <v>345</v>
      </c>
      <c r="H3596" s="240" t="s">
        <v>346</v>
      </c>
      <c r="I3596" s="240">
        <v>24900</v>
      </c>
      <c r="J3596" s="240" t="s">
        <v>1143</v>
      </c>
      <c r="K3596" s="240" t="s">
        <v>1144</v>
      </c>
      <c r="L3596" s="240" t="s">
        <v>39</v>
      </c>
      <c r="M3596" s="240" t="s">
        <v>8134</v>
      </c>
      <c r="N3596" s="192" t="s">
        <v>8157</v>
      </c>
      <c r="Q3596" s="240" t="s">
        <v>8381</v>
      </c>
      <c r="R3596" s="331">
        <v>3013</v>
      </c>
      <c r="S3596" s="240" t="s">
        <v>8135</v>
      </c>
      <c r="T3596" s="240" t="s">
        <v>8136</v>
      </c>
      <c r="U3596" s="240" t="s">
        <v>42</v>
      </c>
      <c r="V3596" s="240">
        <v>100010001376</v>
      </c>
      <c r="AJ3596" s="198" t="str">
        <f t="shared" ref="AJ3596:AJ3659" si="64">IF(Q3596&lt;&gt;"",IF(Q3596="@","+","-"),MID(J3596,1,6))</f>
        <v>-</v>
      </c>
      <c r="AL3596" s="552" t="s">
        <v>6795</v>
      </c>
    </row>
    <row r="3597" spans="2:38" x14ac:dyDescent="0.2">
      <c r="B3597" s="240">
        <v>10370818</v>
      </c>
      <c r="C3597" s="240" t="s">
        <v>31</v>
      </c>
      <c r="D3597" s="240" t="s">
        <v>32</v>
      </c>
      <c r="E3597" s="240" t="s">
        <v>8086</v>
      </c>
      <c r="F3597" s="240">
        <v>601635</v>
      </c>
      <c r="G3597" s="240" t="s">
        <v>8087</v>
      </c>
      <c r="H3597" s="240" t="s">
        <v>35</v>
      </c>
      <c r="I3597" s="240">
        <v>75080</v>
      </c>
      <c r="J3597" s="240" t="s">
        <v>367</v>
      </c>
      <c r="K3597" s="240" t="s">
        <v>375</v>
      </c>
      <c r="L3597" s="240" t="s">
        <v>39</v>
      </c>
      <c r="M3597" s="192" t="s">
        <v>8084</v>
      </c>
      <c r="N3597" s="192" t="s">
        <v>8262</v>
      </c>
      <c r="Q3597" s="240" t="s">
        <v>8664</v>
      </c>
      <c r="R3597" s="331" t="s">
        <v>8242</v>
      </c>
      <c r="S3597" s="240" t="s">
        <v>8243</v>
      </c>
      <c r="T3597" s="240" t="s">
        <v>8244</v>
      </c>
      <c r="U3597" s="240" t="s">
        <v>42</v>
      </c>
      <c r="V3597" s="240">
        <v>100010001376</v>
      </c>
      <c r="AJ3597" s="198" t="str">
        <f t="shared" si="64"/>
        <v>-</v>
      </c>
      <c r="AL3597" s="552" t="s">
        <v>6795</v>
      </c>
    </row>
    <row r="3598" spans="2:38" x14ac:dyDescent="0.2">
      <c r="B3598" s="240">
        <v>10370626</v>
      </c>
      <c r="C3598" s="240" t="s">
        <v>31</v>
      </c>
      <c r="D3598" s="240" t="s">
        <v>32</v>
      </c>
      <c r="E3598" s="240" t="s">
        <v>8086</v>
      </c>
      <c r="F3598" s="240">
        <v>601635</v>
      </c>
      <c r="G3598" s="240" t="s">
        <v>8087</v>
      </c>
      <c r="H3598" s="240" t="s">
        <v>35</v>
      </c>
      <c r="I3598" s="240">
        <v>80940</v>
      </c>
      <c r="J3598" s="240" t="s">
        <v>367</v>
      </c>
      <c r="K3598" s="240" t="s">
        <v>375</v>
      </c>
      <c r="L3598" s="240" t="s">
        <v>39</v>
      </c>
      <c r="M3598" s="192" t="s">
        <v>8084</v>
      </c>
      <c r="N3598" s="192" t="s">
        <v>8262</v>
      </c>
      <c r="Q3598" s="240" t="s">
        <v>8655</v>
      </c>
      <c r="R3598" s="331">
        <v>9260</v>
      </c>
      <c r="S3598" s="240" t="s">
        <v>8243</v>
      </c>
      <c r="T3598" s="240" t="s">
        <v>8244</v>
      </c>
      <c r="U3598" s="240" t="s">
        <v>42</v>
      </c>
      <c r="V3598" s="240">
        <v>100010001376</v>
      </c>
      <c r="AJ3598" s="198" t="str">
        <f t="shared" si="64"/>
        <v>-</v>
      </c>
      <c r="AL3598" s="552" t="s">
        <v>6795</v>
      </c>
    </row>
    <row r="3599" spans="2:38" x14ac:dyDescent="0.2">
      <c r="B3599" s="240">
        <v>10370808</v>
      </c>
      <c r="C3599" s="240" t="s">
        <v>31</v>
      </c>
      <c r="D3599" s="240" t="s">
        <v>32</v>
      </c>
      <c r="E3599" s="240" t="s">
        <v>8086</v>
      </c>
      <c r="F3599" s="240">
        <v>601635</v>
      </c>
      <c r="G3599" s="240" t="s">
        <v>8087</v>
      </c>
      <c r="H3599" s="240" t="s">
        <v>35</v>
      </c>
      <c r="I3599" s="240">
        <v>86830</v>
      </c>
      <c r="J3599" s="240" t="s">
        <v>367</v>
      </c>
      <c r="K3599" s="240" t="s">
        <v>375</v>
      </c>
      <c r="L3599" s="240" t="s">
        <v>39</v>
      </c>
      <c r="M3599" s="192" t="s">
        <v>8084</v>
      </c>
      <c r="N3599" s="192" t="s">
        <v>8262</v>
      </c>
      <c r="Q3599" s="240" t="s">
        <v>8668</v>
      </c>
      <c r="R3599" s="331">
        <v>9261</v>
      </c>
      <c r="S3599" s="240" t="s">
        <v>8243</v>
      </c>
      <c r="T3599" s="240" t="s">
        <v>8244</v>
      </c>
      <c r="U3599" s="240" t="s">
        <v>42</v>
      </c>
      <c r="V3599" s="240">
        <v>100010001376</v>
      </c>
      <c r="AJ3599" s="198" t="str">
        <f t="shared" si="64"/>
        <v>-</v>
      </c>
      <c r="AL3599" s="552" t="s">
        <v>6795</v>
      </c>
    </row>
    <row r="3600" spans="2:38" x14ac:dyDescent="0.2">
      <c r="B3600" s="240">
        <v>10360525</v>
      </c>
      <c r="C3600" s="240" t="s">
        <v>31</v>
      </c>
      <c r="D3600" s="240" t="s">
        <v>32</v>
      </c>
      <c r="E3600" s="240" t="s">
        <v>7883</v>
      </c>
      <c r="F3600" s="240">
        <v>400629</v>
      </c>
      <c r="G3600" s="240" t="s">
        <v>345</v>
      </c>
      <c r="H3600" s="240" t="s">
        <v>346</v>
      </c>
      <c r="I3600" s="240">
        <v>10500</v>
      </c>
      <c r="J3600" s="240" t="s">
        <v>546</v>
      </c>
      <c r="K3600" s="240" t="s">
        <v>699</v>
      </c>
      <c r="L3600" s="240" t="s">
        <v>39</v>
      </c>
      <c r="M3600" s="192" t="s">
        <v>8134</v>
      </c>
      <c r="N3600" s="192" t="s">
        <v>8263</v>
      </c>
      <c r="Q3600" s="240" t="s">
        <v>9474</v>
      </c>
      <c r="R3600" s="331">
        <v>9262</v>
      </c>
      <c r="S3600" s="240" t="s">
        <v>8243</v>
      </c>
      <c r="T3600" s="240" t="s">
        <v>8244</v>
      </c>
      <c r="U3600" s="240" t="s">
        <v>42</v>
      </c>
      <c r="V3600" s="240">
        <v>100010001376</v>
      </c>
      <c r="AJ3600" s="198" t="str">
        <f t="shared" si="64"/>
        <v>-</v>
      </c>
      <c r="AL3600" s="552" t="s">
        <v>6795</v>
      </c>
    </row>
    <row r="3601" spans="2:38" x14ac:dyDescent="0.2">
      <c r="B3601" s="240">
        <v>10360592</v>
      </c>
      <c r="C3601" s="240" t="s">
        <v>31</v>
      </c>
      <c r="D3601" s="240" t="s">
        <v>32</v>
      </c>
      <c r="E3601" s="240" t="s">
        <v>7883</v>
      </c>
      <c r="F3601" s="240">
        <v>400629</v>
      </c>
      <c r="G3601" s="240" t="s">
        <v>345</v>
      </c>
      <c r="H3601" s="240" t="s">
        <v>346</v>
      </c>
      <c r="I3601" s="240">
        <v>21300</v>
      </c>
      <c r="J3601" s="240" t="s">
        <v>290</v>
      </c>
      <c r="K3601" s="240" t="s">
        <v>413</v>
      </c>
      <c r="L3601" s="240" t="s">
        <v>39</v>
      </c>
      <c r="M3601" s="192" t="s">
        <v>8134</v>
      </c>
      <c r="N3601" s="192" t="s">
        <v>8264</v>
      </c>
      <c r="Q3601" s="240" t="s">
        <v>8464</v>
      </c>
      <c r="R3601" s="331">
        <v>9263</v>
      </c>
      <c r="S3601" s="240" t="s">
        <v>8243</v>
      </c>
      <c r="T3601" s="240" t="s">
        <v>8244</v>
      </c>
      <c r="U3601" s="240" t="s">
        <v>42</v>
      </c>
      <c r="V3601" s="240">
        <v>100010001376</v>
      </c>
      <c r="AJ3601" s="198" t="str">
        <f t="shared" si="64"/>
        <v>-</v>
      </c>
      <c r="AL3601" s="552" t="s">
        <v>6795</v>
      </c>
    </row>
    <row r="3602" spans="2:38" x14ac:dyDescent="0.2">
      <c r="B3602" s="240">
        <v>10352504</v>
      </c>
      <c r="C3602" s="240" t="s">
        <v>31</v>
      </c>
      <c r="D3602" s="240" t="s">
        <v>32</v>
      </c>
      <c r="E3602" s="240" t="s">
        <v>8245</v>
      </c>
      <c r="F3602" s="240">
        <v>200489</v>
      </c>
      <c r="G3602" s="240" t="s">
        <v>5745</v>
      </c>
      <c r="H3602" s="240" t="s">
        <v>35</v>
      </c>
      <c r="I3602" s="240">
        <v>2300</v>
      </c>
      <c r="J3602" s="240" t="s">
        <v>7088</v>
      </c>
      <c r="K3602" s="240" t="s">
        <v>7089</v>
      </c>
      <c r="L3602" s="240" t="s">
        <v>39</v>
      </c>
      <c r="M3602" s="192" t="s">
        <v>8134</v>
      </c>
      <c r="N3602" s="192" t="s">
        <v>8265</v>
      </c>
      <c r="Q3602" s="240" t="s">
        <v>8476</v>
      </c>
      <c r="R3602" s="331">
        <v>9264</v>
      </c>
      <c r="S3602" s="240" t="s">
        <v>8243</v>
      </c>
      <c r="T3602" s="240" t="s">
        <v>8244</v>
      </c>
      <c r="U3602" s="240" t="s">
        <v>42</v>
      </c>
      <c r="V3602" s="240">
        <v>100010001376</v>
      </c>
      <c r="AJ3602" s="198" t="str">
        <f t="shared" si="64"/>
        <v>-</v>
      </c>
      <c r="AL3602" s="552" t="s">
        <v>6795</v>
      </c>
    </row>
    <row r="3603" spans="2:38" x14ac:dyDescent="0.2">
      <c r="B3603" s="240">
        <v>10363183</v>
      </c>
      <c r="C3603" s="240" t="s">
        <v>31</v>
      </c>
      <c r="D3603" s="240" t="s">
        <v>32</v>
      </c>
      <c r="E3603" s="240" t="s">
        <v>8246</v>
      </c>
      <c r="F3603" s="240">
        <v>410786</v>
      </c>
      <c r="G3603" s="240" t="s">
        <v>1946</v>
      </c>
      <c r="H3603" s="240" t="s">
        <v>556</v>
      </c>
      <c r="I3603" s="240">
        <v>13400</v>
      </c>
      <c r="J3603" s="240" t="s">
        <v>491</v>
      </c>
      <c r="K3603" s="240" t="s">
        <v>549</v>
      </c>
      <c r="L3603" s="240" t="s">
        <v>39</v>
      </c>
      <c r="M3603" s="192" t="s">
        <v>8089</v>
      </c>
      <c r="N3603" s="192" t="s">
        <v>8150</v>
      </c>
      <c r="Q3603" s="240" t="s">
        <v>9475</v>
      </c>
      <c r="R3603" s="331">
        <v>9265</v>
      </c>
      <c r="S3603" s="240" t="s">
        <v>8243</v>
      </c>
      <c r="T3603" s="240" t="s">
        <v>8244</v>
      </c>
      <c r="U3603" s="240" t="s">
        <v>42</v>
      </c>
      <c r="V3603" s="240">
        <v>100010001376</v>
      </c>
      <c r="AJ3603" s="198" t="str">
        <f t="shared" si="64"/>
        <v>-</v>
      </c>
      <c r="AL3603" s="552" t="s">
        <v>6795</v>
      </c>
    </row>
    <row r="3604" spans="2:38" x14ac:dyDescent="0.2">
      <c r="B3604" s="240">
        <v>10362366</v>
      </c>
      <c r="C3604" s="240" t="s">
        <v>31</v>
      </c>
      <c r="D3604" s="240" t="s">
        <v>32</v>
      </c>
      <c r="E3604" s="240" t="s">
        <v>8247</v>
      </c>
      <c r="F3604" s="240">
        <v>404576</v>
      </c>
      <c r="G3604" s="240" t="s">
        <v>4464</v>
      </c>
      <c r="H3604" s="240" t="s">
        <v>409</v>
      </c>
      <c r="I3604" s="240">
        <v>10600</v>
      </c>
      <c r="J3604" s="240" t="s">
        <v>449</v>
      </c>
      <c r="K3604" s="240" t="s">
        <v>1080</v>
      </c>
      <c r="L3604" s="240" t="s">
        <v>39</v>
      </c>
      <c r="M3604" s="192" t="s">
        <v>8089</v>
      </c>
      <c r="N3604" s="192" t="s">
        <v>8150</v>
      </c>
      <c r="Q3604" s="240" t="s">
        <v>8382</v>
      </c>
      <c r="R3604" s="331">
        <v>9266</v>
      </c>
      <c r="S3604" s="240" t="s">
        <v>8243</v>
      </c>
      <c r="T3604" s="240" t="s">
        <v>8244</v>
      </c>
      <c r="U3604" s="240" t="s">
        <v>42</v>
      </c>
      <c r="V3604" s="240">
        <v>100010001376</v>
      </c>
      <c r="AJ3604" s="198" t="str">
        <f t="shared" si="64"/>
        <v>-</v>
      </c>
      <c r="AL3604" s="552" t="s">
        <v>6795</v>
      </c>
    </row>
    <row r="3605" spans="2:38" x14ac:dyDescent="0.2">
      <c r="B3605" s="240">
        <v>10362446</v>
      </c>
      <c r="C3605" s="240" t="s">
        <v>31</v>
      </c>
      <c r="D3605" s="240" t="s">
        <v>32</v>
      </c>
      <c r="E3605" s="240" t="s">
        <v>8247</v>
      </c>
      <c r="F3605" s="240">
        <v>404576</v>
      </c>
      <c r="G3605" s="240" t="s">
        <v>4464</v>
      </c>
      <c r="H3605" s="240" t="s">
        <v>409</v>
      </c>
      <c r="I3605" s="240">
        <v>22300</v>
      </c>
      <c r="J3605" s="240" t="s">
        <v>290</v>
      </c>
      <c r="K3605" s="240" t="s">
        <v>413</v>
      </c>
      <c r="L3605" s="240" t="s">
        <v>39</v>
      </c>
      <c r="M3605" s="192" t="s">
        <v>8089</v>
      </c>
      <c r="N3605" s="192" t="s">
        <v>8266</v>
      </c>
      <c r="Q3605" s="240" t="s">
        <v>8473</v>
      </c>
      <c r="R3605" s="331">
        <v>9267</v>
      </c>
      <c r="S3605" s="240" t="s">
        <v>8243</v>
      </c>
      <c r="T3605" s="240" t="s">
        <v>8244</v>
      </c>
      <c r="U3605" s="240" t="s">
        <v>42</v>
      </c>
      <c r="V3605" s="240">
        <v>100010001376</v>
      </c>
      <c r="AJ3605" s="198" t="str">
        <f t="shared" si="64"/>
        <v>-</v>
      </c>
      <c r="AL3605" s="552" t="s">
        <v>6795</v>
      </c>
    </row>
    <row r="3606" spans="2:38" x14ac:dyDescent="0.2">
      <c r="B3606" s="240">
        <v>10362441</v>
      </c>
      <c r="C3606" s="240" t="s">
        <v>31</v>
      </c>
      <c r="D3606" s="240" t="s">
        <v>32</v>
      </c>
      <c r="E3606" s="240" t="s">
        <v>8247</v>
      </c>
      <c r="F3606" s="240">
        <v>404576</v>
      </c>
      <c r="G3606" s="240" t="s">
        <v>4464</v>
      </c>
      <c r="H3606" s="240" t="s">
        <v>409</v>
      </c>
      <c r="I3606" s="240">
        <v>33100</v>
      </c>
      <c r="J3606" s="240" t="s">
        <v>356</v>
      </c>
      <c r="K3606" s="240" t="s">
        <v>357</v>
      </c>
      <c r="L3606" s="240" t="s">
        <v>39</v>
      </c>
      <c r="M3606" s="192" t="s">
        <v>8089</v>
      </c>
      <c r="N3606" s="192" t="s">
        <v>8150</v>
      </c>
      <c r="Q3606" s="240" t="s">
        <v>8380</v>
      </c>
      <c r="R3606" s="331">
        <v>9268</v>
      </c>
      <c r="S3606" s="240" t="s">
        <v>8243</v>
      </c>
      <c r="T3606" s="240" t="s">
        <v>8244</v>
      </c>
      <c r="U3606" s="240" t="s">
        <v>42</v>
      </c>
      <c r="V3606" s="240">
        <v>100010001376</v>
      </c>
      <c r="AJ3606" s="198" t="str">
        <f t="shared" si="64"/>
        <v>-</v>
      </c>
      <c r="AL3606" s="552" t="s">
        <v>6795</v>
      </c>
    </row>
    <row r="3607" spans="2:38" x14ac:dyDescent="0.2">
      <c r="B3607" s="240" t="s">
        <v>8248</v>
      </c>
      <c r="C3607" s="240" t="s">
        <v>31</v>
      </c>
      <c r="D3607" s="240" t="s">
        <v>32</v>
      </c>
      <c r="E3607" s="240" t="s">
        <v>8249</v>
      </c>
      <c r="F3607" s="240">
        <v>202401</v>
      </c>
      <c r="G3607" s="240" t="s">
        <v>8250</v>
      </c>
      <c r="H3607" s="240" t="s">
        <v>35</v>
      </c>
      <c r="I3607" s="240">
        <v>60500</v>
      </c>
      <c r="J3607" s="240" t="s">
        <v>8251</v>
      </c>
      <c r="K3607" s="240" t="s">
        <v>8269</v>
      </c>
      <c r="N3607" s="567" t="s">
        <v>8267</v>
      </c>
      <c r="Q3607" s="240" t="s">
        <v>8781</v>
      </c>
      <c r="R3607" s="331">
        <v>9269</v>
      </c>
      <c r="S3607" s="240" t="s">
        <v>8243</v>
      </c>
      <c r="T3607" s="240" t="s">
        <v>8244</v>
      </c>
      <c r="U3607" s="240" t="s">
        <v>42</v>
      </c>
      <c r="V3607" s="240">
        <v>100010001376</v>
      </c>
      <c r="AJ3607" s="198" t="str">
        <f t="shared" si="64"/>
        <v>-</v>
      </c>
      <c r="AL3607" s="552" t="s">
        <v>6795</v>
      </c>
    </row>
    <row r="3608" spans="2:38" x14ac:dyDescent="0.2">
      <c r="B3608" s="240" t="s">
        <v>8252</v>
      </c>
      <c r="C3608" s="240" t="s">
        <v>31</v>
      </c>
      <c r="D3608" s="240" t="s">
        <v>32</v>
      </c>
      <c r="E3608" s="240" t="s">
        <v>8253</v>
      </c>
      <c r="F3608" s="240">
        <v>209515</v>
      </c>
      <c r="G3608" s="240" t="s">
        <v>8254</v>
      </c>
      <c r="H3608" s="240" t="s">
        <v>35</v>
      </c>
      <c r="I3608" s="240">
        <v>30500</v>
      </c>
      <c r="J3608" s="240" t="s">
        <v>8255</v>
      </c>
      <c r="K3608" s="240" t="s">
        <v>8269</v>
      </c>
      <c r="N3608" s="567" t="s">
        <v>8268</v>
      </c>
      <c r="Q3608" s="240" t="s">
        <v>9477</v>
      </c>
      <c r="R3608" s="331">
        <v>9270</v>
      </c>
      <c r="S3608" s="240" t="s">
        <v>8243</v>
      </c>
      <c r="T3608" s="240" t="s">
        <v>8244</v>
      </c>
      <c r="U3608" s="240" t="s">
        <v>42</v>
      </c>
      <c r="V3608" s="240">
        <v>100010001376</v>
      </c>
      <c r="AJ3608" s="198" t="str">
        <f t="shared" si="64"/>
        <v>-</v>
      </c>
      <c r="AL3608" s="552" t="s">
        <v>6795</v>
      </c>
    </row>
    <row r="3609" spans="2:38" ht="32" x14ac:dyDescent="0.2">
      <c r="B3609" s="253" t="s">
        <v>8256</v>
      </c>
      <c r="C3609" s="240" t="s">
        <v>31</v>
      </c>
      <c r="D3609" s="240" t="s">
        <v>32</v>
      </c>
      <c r="E3609" s="240" t="s">
        <v>8257</v>
      </c>
      <c r="F3609" s="240">
        <v>421159</v>
      </c>
      <c r="G3609" s="240" t="s">
        <v>8258</v>
      </c>
      <c r="H3609" s="240" t="s">
        <v>439</v>
      </c>
      <c r="I3609" s="240">
        <v>30500</v>
      </c>
      <c r="J3609" s="240" t="s">
        <v>7566</v>
      </c>
      <c r="K3609" s="240" t="s">
        <v>7525</v>
      </c>
      <c r="L3609" s="240" t="s">
        <v>39</v>
      </c>
      <c r="M3609" s="240" t="s">
        <v>8085</v>
      </c>
      <c r="N3609" s="192" t="s">
        <v>8270</v>
      </c>
      <c r="Q3609" s="240" t="s">
        <v>8547</v>
      </c>
      <c r="R3609" s="331">
        <v>9283</v>
      </c>
      <c r="S3609" s="240" t="s">
        <v>7854</v>
      </c>
      <c r="T3609" s="240" t="s">
        <v>8081</v>
      </c>
      <c r="U3609" s="240" t="s">
        <v>42</v>
      </c>
      <c r="V3609" s="240">
        <v>100010001376</v>
      </c>
      <c r="AJ3609" s="198" t="str">
        <f t="shared" si="64"/>
        <v>-</v>
      </c>
      <c r="AL3609" s="552" t="s">
        <v>6795</v>
      </c>
    </row>
    <row r="3610" spans="2:38" ht="32" x14ac:dyDescent="0.2">
      <c r="B3610" s="253" t="s">
        <v>8259</v>
      </c>
      <c r="C3610" s="240" t="s">
        <v>31</v>
      </c>
      <c r="D3610" s="240" t="s">
        <v>32</v>
      </c>
      <c r="E3610" s="240" t="s">
        <v>8246</v>
      </c>
      <c r="F3610" s="240">
        <v>410786</v>
      </c>
      <c r="G3610" s="240" t="s">
        <v>1946</v>
      </c>
      <c r="H3610" s="240" t="s">
        <v>556</v>
      </c>
      <c r="I3610" s="240">
        <v>20100</v>
      </c>
      <c r="J3610" s="240" t="s">
        <v>7308</v>
      </c>
      <c r="K3610" s="240" t="s">
        <v>7525</v>
      </c>
      <c r="L3610" s="240" t="s">
        <v>39</v>
      </c>
      <c r="M3610" s="240" t="s">
        <v>8089</v>
      </c>
      <c r="N3610" s="192" t="s">
        <v>8147</v>
      </c>
      <c r="Q3610" s="240" t="s">
        <v>8552</v>
      </c>
      <c r="R3610" s="331">
        <v>9284</v>
      </c>
      <c r="S3610" s="240" t="s">
        <v>7854</v>
      </c>
      <c r="T3610" s="240" t="s">
        <v>8081</v>
      </c>
      <c r="U3610" s="240" t="s">
        <v>42</v>
      </c>
      <c r="V3610" s="240">
        <v>100010001376</v>
      </c>
      <c r="AJ3610" s="198" t="str">
        <f t="shared" si="64"/>
        <v>-</v>
      </c>
      <c r="AL3610" s="552" t="s">
        <v>6795</v>
      </c>
    </row>
    <row r="3611" spans="2:38" ht="32" x14ac:dyDescent="0.2">
      <c r="B3611" s="253" t="s">
        <v>8260</v>
      </c>
      <c r="C3611" s="240" t="s">
        <v>31</v>
      </c>
      <c r="D3611" s="240" t="s">
        <v>32</v>
      </c>
      <c r="E3611" s="240" t="s">
        <v>8261</v>
      </c>
      <c r="F3611" s="240">
        <v>408632</v>
      </c>
      <c r="G3611" s="240" t="s">
        <v>5083</v>
      </c>
      <c r="H3611" s="240" t="s">
        <v>409</v>
      </c>
      <c r="I3611" s="240">
        <v>30100</v>
      </c>
      <c r="J3611" s="240" t="s">
        <v>7566</v>
      </c>
      <c r="K3611" s="240" t="s">
        <v>7675</v>
      </c>
      <c r="L3611" s="240" t="s">
        <v>39</v>
      </c>
      <c r="M3611" s="240" t="s">
        <v>8134</v>
      </c>
      <c r="N3611" s="192" t="s">
        <v>8147</v>
      </c>
      <c r="Q3611" s="240" t="s">
        <v>8551</v>
      </c>
      <c r="R3611" s="331">
        <v>9285</v>
      </c>
      <c r="S3611" s="240" t="s">
        <v>7854</v>
      </c>
      <c r="T3611" s="240" t="s">
        <v>8081</v>
      </c>
      <c r="U3611" s="240" t="s">
        <v>42</v>
      </c>
      <c r="V3611" s="240">
        <v>100010001376</v>
      </c>
      <c r="AJ3611" s="198" t="str">
        <f t="shared" si="64"/>
        <v>-</v>
      </c>
      <c r="AL3611" s="552" t="s">
        <v>6795</v>
      </c>
    </row>
    <row r="3612" spans="2:38" x14ac:dyDescent="0.2">
      <c r="B3612" s="240">
        <v>10365564</v>
      </c>
      <c r="C3612" s="240" t="s">
        <v>31</v>
      </c>
      <c r="D3612" s="240" t="s">
        <v>32</v>
      </c>
      <c r="E3612" s="240" t="s">
        <v>8257</v>
      </c>
      <c r="F3612" s="240">
        <v>421159</v>
      </c>
      <c r="G3612" s="240" t="s">
        <v>8258</v>
      </c>
      <c r="H3612" s="240" t="s">
        <v>439</v>
      </c>
      <c r="I3612" s="240">
        <v>32500</v>
      </c>
      <c r="J3612" s="240" t="s">
        <v>7228</v>
      </c>
      <c r="K3612" s="240" t="s">
        <v>7869</v>
      </c>
      <c r="L3612" s="240" t="s">
        <v>39</v>
      </c>
      <c r="M3612" s="240" t="s">
        <v>8089</v>
      </c>
      <c r="N3612" s="192" t="s">
        <v>8282</v>
      </c>
      <c r="Q3612" s="240" t="s">
        <v>8304</v>
      </c>
      <c r="R3612" s="331">
        <v>9286</v>
      </c>
      <c r="S3612" s="240" t="s">
        <v>7854</v>
      </c>
      <c r="T3612" s="240" t="s">
        <v>8081</v>
      </c>
      <c r="U3612" s="240" t="s">
        <v>42</v>
      </c>
      <c r="V3612" s="240">
        <v>100010001376</v>
      </c>
      <c r="AJ3612" s="198" t="str">
        <f t="shared" si="64"/>
        <v>-</v>
      </c>
      <c r="AL3612" s="552" t="s">
        <v>6795</v>
      </c>
    </row>
    <row r="3613" spans="2:38" x14ac:dyDescent="0.2">
      <c r="B3613" s="240">
        <v>10365565</v>
      </c>
      <c r="C3613" s="240" t="s">
        <v>31</v>
      </c>
      <c r="D3613" s="240" t="s">
        <v>32</v>
      </c>
      <c r="E3613" s="240" t="s">
        <v>8257</v>
      </c>
      <c r="F3613" s="240">
        <v>421159</v>
      </c>
      <c r="G3613" s="240" t="s">
        <v>8258</v>
      </c>
      <c r="H3613" s="240" t="s">
        <v>439</v>
      </c>
      <c r="I3613" s="240">
        <v>32600</v>
      </c>
      <c r="J3613" s="240" t="s">
        <v>7228</v>
      </c>
      <c r="K3613" s="240" t="s">
        <v>7869</v>
      </c>
      <c r="L3613" s="240" t="s">
        <v>39</v>
      </c>
      <c r="M3613" s="240" t="s">
        <v>8089</v>
      </c>
      <c r="N3613" s="192" t="s">
        <v>8282</v>
      </c>
      <c r="Q3613" s="240" t="s">
        <v>8306</v>
      </c>
      <c r="R3613" s="331">
        <v>9287</v>
      </c>
      <c r="S3613" s="240" t="s">
        <v>7854</v>
      </c>
      <c r="T3613" s="240" t="s">
        <v>8081</v>
      </c>
      <c r="U3613" s="240" t="s">
        <v>42</v>
      </c>
      <c r="V3613" s="240">
        <v>100010001376</v>
      </c>
      <c r="AJ3613" s="198" t="str">
        <f t="shared" si="64"/>
        <v>-</v>
      </c>
      <c r="AL3613" s="552" t="s">
        <v>6795</v>
      </c>
    </row>
    <row r="3614" spans="2:38" x14ac:dyDescent="0.2">
      <c r="B3614" s="240">
        <v>10365566</v>
      </c>
      <c r="C3614" s="240" t="s">
        <v>31</v>
      </c>
      <c r="D3614" s="240" t="s">
        <v>32</v>
      </c>
      <c r="E3614" s="240" t="s">
        <v>8257</v>
      </c>
      <c r="F3614" s="240">
        <v>421159</v>
      </c>
      <c r="G3614" s="240" t="s">
        <v>8258</v>
      </c>
      <c r="H3614" s="240" t="s">
        <v>439</v>
      </c>
      <c r="I3614" s="240">
        <v>32700</v>
      </c>
      <c r="J3614" s="240" t="s">
        <v>7228</v>
      </c>
      <c r="K3614" s="240" t="s">
        <v>7869</v>
      </c>
      <c r="L3614" s="240" t="s">
        <v>39</v>
      </c>
      <c r="M3614" s="240" t="s">
        <v>8089</v>
      </c>
      <c r="N3614" s="192" t="s">
        <v>8282</v>
      </c>
      <c r="Q3614" s="240" t="s">
        <v>8307</v>
      </c>
      <c r="R3614" s="331">
        <v>9288</v>
      </c>
      <c r="S3614" s="240" t="s">
        <v>7854</v>
      </c>
      <c r="T3614" s="240" t="s">
        <v>8081</v>
      </c>
      <c r="U3614" s="240" t="s">
        <v>42</v>
      </c>
      <c r="V3614" s="240">
        <v>100010001376</v>
      </c>
      <c r="AJ3614" s="198" t="str">
        <f t="shared" si="64"/>
        <v>-</v>
      </c>
      <c r="AL3614" s="552" t="s">
        <v>6795</v>
      </c>
    </row>
    <row r="3615" spans="2:38" x14ac:dyDescent="0.2">
      <c r="B3615" s="240">
        <v>10365568</v>
      </c>
      <c r="C3615" s="240" t="s">
        <v>31</v>
      </c>
      <c r="D3615" s="240" t="s">
        <v>32</v>
      </c>
      <c r="E3615" s="240" t="s">
        <v>8257</v>
      </c>
      <c r="F3615" s="240">
        <v>421159</v>
      </c>
      <c r="G3615" s="240" t="s">
        <v>8258</v>
      </c>
      <c r="H3615" s="240" t="s">
        <v>439</v>
      </c>
      <c r="I3615" s="240">
        <v>32800</v>
      </c>
      <c r="J3615" s="240" t="s">
        <v>7228</v>
      </c>
      <c r="K3615" s="240" t="s">
        <v>7869</v>
      </c>
      <c r="L3615" s="240" t="s">
        <v>39</v>
      </c>
      <c r="M3615" s="240" t="s">
        <v>8089</v>
      </c>
      <c r="N3615" s="192" t="s">
        <v>8282</v>
      </c>
      <c r="Q3615" s="240" t="s">
        <v>8308</v>
      </c>
      <c r="R3615" s="331">
        <v>9289</v>
      </c>
      <c r="S3615" s="240" t="s">
        <v>7854</v>
      </c>
      <c r="T3615" s="240" t="s">
        <v>8081</v>
      </c>
      <c r="U3615" s="240" t="s">
        <v>42</v>
      </c>
      <c r="V3615" s="240">
        <v>100010001376</v>
      </c>
      <c r="AJ3615" s="198" t="str">
        <f t="shared" si="64"/>
        <v>-</v>
      </c>
      <c r="AL3615" s="552" t="s">
        <v>6795</v>
      </c>
    </row>
    <row r="3616" spans="2:38" x14ac:dyDescent="0.2">
      <c r="B3616" s="240">
        <v>10361848</v>
      </c>
      <c r="C3616" s="240" t="s">
        <v>31</v>
      </c>
      <c r="D3616" s="240" t="s">
        <v>32</v>
      </c>
      <c r="E3616" s="240" t="s">
        <v>7878</v>
      </c>
      <c r="F3616" s="240">
        <v>410172</v>
      </c>
      <c r="G3616" s="240" t="s">
        <v>1742</v>
      </c>
      <c r="H3616" s="240" t="s">
        <v>431</v>
      </c>
      <c r="I3616" s="240">
        <v>23900</v>
      </c>
      <c r="J3616" s="240" t="s">
        <v>1143</v>
      </c>
      <c r="K3616" s="240" t="s">
        <v>1144</v>
      </c>
      <c r="L3616" s="240" t="s">
        <v>39</v>
      </c>
      <c r="M3616" s="240" t="s">
        <v>8312</v>
      </c>
      <c r="N3616" s="192" t="s">
        <v>8324</v>
      </c>
      <c r="Q3616" s="240" t="s">
        <v>8633</v>
      </c>
      <c r="R3616" s="331">
        <v>9301</v>
      </c>
      <c r="S3616" s="240" t="s">
        <v>8134</v>
      </c>
      <c r="T3616" s="240" t="s">
        <v>8313</v>
      </c>
      <c r="U3616" s="240" t="s">
        <v>42</v>
      </c>
      <c r="V3616" s="240">
        <v>100010001376</v>
      </c>
      <c r="AJ3616" s="198" t="str">
        <f t="shared" si="64"/>
        <v>-</v>
      </c>
      <c r="AL3616" s="552" t="s">
        <v>6795</v>
      </c>
    </row>
    <row r="3617" spans="1:38" x14ac:dyDescent="0.2">
      <c r="B3617" s="240">
        <v>10363010</v>
      </c>
      <c r="C3617" s="240" t="s">
        <v>31</v>
      </c>
      <c r="D3617" s="240" t="s">
        <v>32</v>
      </c>
      <c r="E3617" s="240" t="s">
        <v>8086</v>
      </c>
      <c r="F3617" s="240">
        <v>601635</v>
      </c>
      <c r="G3617" s="240" t="s">
        <v>8087</v>
      </c>
      <c r="H3617" s="240" t="s">
        <v>35</v>
      </c>
      <c r="I3617" s="240">
        <v>14100</v>
      </c>
      <c r="J3617" s="240" t="s">
        <v>4309</v>
      </c>
      <c r="K3617" s="240" t="s">
        <v>445</v>
      </c>
      <c r="L3617" s="240" t="s">
        <v>39</v>
      </c>
      <c r="M3617" s="240" t="s">
        <v>8314</v>
      </c>
      <c r="N3617" s="192" t="s">
        <v>8325</v>
      </c>
      <c r="Q3617" s="240" t="s">
        <v>8563</v>
      </c>
      <c r="R3617" s="331">
        <v>9302</v>
      </c>
      <c r="S3617" s="240" t="s">
        <v>8134</v>
      </c>
      <c r="T3617" s="240" t="s">
        <v>8313</v>
      </c>
      <c r="U3617" s="240" t="s">
        <v>42</v>
      </c>
      <c r="V3617" s="240">
        <v>100010001376</v>
      </c>
      <c r="AJ3617" s="198" t="str">
        <f t="shared" si="64"/>
        <v>-</v>
      </c>
      <c r="AL3617" s="552" t="s">
        <v>6795</v>
      </c>
    </row>
    <row r="3618" spans="1:38" x14ac:dyDescent="0.2">
      <c r="B3618" s="240">
        <v>10363320</v>
      </c>
      <c r="C3618" s="240" t="s">
        <v>31</v>
      </c>
      <c r="D3618" s="240" t="s">
        <v>32</v>
      </c>
      <c r="E3618" s="240" t="s">
        <v>8246</v>
      </c>
      <c r="F3618" s="240">
        <v>410786</v>
      </c>
      <c r="G3618" s="240" t="s">
        <v>1946</v>
      </c>
      <c r="H3618" s="240" t="s">
        <v>556</v>
      </c>
      <c r="I3618" s="240">
        <v>64400</v>
      </c>
      <c r="J3618" s="240" t="s">
        <v>367</v>
      </c>
      <c r="K3618" s="240" t="s">
        <v>375</v>
      </c>
      <c r="L3618" s="240" t="s">
        <v>39</v>
      </c>
      <c r="M3618" s="240" t="s">
        <v>8089</v>
      </c>
      <c r="N3618" s="192" t="s">
        <v>8326</v>
      </c>
      <c r="Q3618" s="240" t="s">
        <v>8611</v>
      </c>
      <c r="R3618" s="331">
        <v>9303</v>
      </c>
      <c r="S3618" s="240" t="s">
        <v>8134</v>
      </c>
      <c r="T3618" s="240" t="s">
        <v>8313</v>
      </c>
      <c r="U3618" s="240" t="s">
        <v>42</v>
      </c>
      <c r="V3618" s="240">
        <v>100010001376</v>
      </c>
      <c r="AJ3618" s="198" t="str">
        <f t="shared" si="64"/>
        <v>-</v>
      </c>
      <c r="AL3618" s="552" t="s">
        <v>6795</v>
      </c>
    </row>
    <row r="3619" spans="1:38" x14ac:dyDescent="0.2">
      <c r="B3619" s="240">
        <v>10363364</v>
      </c>
      <c r="C3619" s="240" t="s">
        <v>31</v>
      </c>
      <c r="D3619" s="240" t="s">
        <v>32</v>
      </c>
      <c r="E3619" s="240" t="s">
        <v>8246</v>
      </c>
      <c r="F3619" s="240">
        <v>410786</v>
      </c>
      <c r="G3619" s="240" t="s">
        <v>1946</v>
      </c>
      <c r="H3619" s="240" t="s">
        <v>556</v>
      </c>
      <c r="I3619" s="240">
        <v>74300</v>
      </c>
      <c r="J3619" s="240" t="s">
        <v>367</v>
      </c>
      <c r="K3619" s="240" t="s">
        <v>375</v>
      </c>
      <c r="L3619" s="240" t="s">
        <v>39</v>
      </c>
      <c r="M3619" s="240" t="s">
        <v>8089</v>
      </c>
      <c r="N3619" s="192" t="s">
        <v>8326</v>
      </c>
      <c r="Q3619" s="240" t="s">
        <v>8610</v>
      </c>
      <c r="R3619" s="331">
        <v>9304</v>
      </c>
      <c r="S3619" s="240" t="s">
        <v>8134</v>
      </c>
      <c r="T3619" s="240" t="s">
        <v>8313</v>
      </c>
      <c r="U3619" s="240" t="s">
        <v>42</v>
      </c>
      <c r="V3619" s="240">
        <v>100010001376</v>
      </c>
      <c r="AJ3619" s="198" t="str">
        <f t="shared" si="64"/>
        <v>-</v>
      </c>
      <c r="AL3619" s="552" t="s">
        <v>6795</v>
      </c>
    </row>
    <row r="3620" spans="1:38" x14ac:dyDescent="0.2">
      <c r="B3620" s="240">
        <v>10366444</v>
      </c>
      <c r="C3620" s="240" t="s">
        <v>31</v>
      </c>
      <c r="D3620" s="240" t="s">
        <v>32</v>
      </c>
      <c r="E3620" s="240" t="s">
        <v>8086</v>
      </c>
      <c r="F3620" s="240">
        <v>601635</v>
      </c>
      <c r="G3620" s="240" t="s">
        <v>8087</v>
      </c>
      <c r="H3620" s="240" t="s">
        <v>35</v>
      </c>
      <c r="I3620" s="240">
        <v>61100</v>
      </c>
      <c r="J3620" s="240" t="s">
        <v>486</v>
      </c>
      <c r="K3620" s="240" t="s">
        <v>553</v>
      </c>
      <c r="L3620" s="240" t="s">
        <v>39</v>
      </c>
      <c r="M3620" s="240" t="s">
        <v>8314</v>
      </c>
      <c r="N3620" s="192" t="s">
        <v>8327</v>
      </c>
      <c r="Q3620" s="240" t="s">
        <v>8470</v>
      </c>
      <c r="R3620" s="331">
        <v>9305</v>
      </c>
      <c r="S3620" s="240" t="s">
        <v>8134</v>
      </c>
      <c r="T3620" s="240" t="s">
        <v>8313</v>
      </c>
      <c r="U3620" s="240" t="s">
        <v>42</v>
      </c>
      <c r="V3620" s="240">
        <v>100010001376</v>
      </c>
      <c r="AJ3620" s="198" t="str">
        <f t="shared" si="64"/>
        <v>-</v>
      </c>
      <c r="AL3620" s="552" t="s">
        <v>6795</v>
      </c>
    </row>
    <row r="3621" spans="1:38" x14ac:dyDescent="0.2">
      <c r="B3621" s="240">
        <v>10369935</v>
      </c>
      <c r="C3621" s="240" t="s">
        <v>31</v>
      </c>
      <c r="D3621" s="240" t="s">
        <v>32</v>
      </c>
      <c r="E3621" s="240" t="s">
        <v>8315</v>
      </c>
      <c r="F3621" s="240">
        <v>400532</v>
      </c>
      <c r="G3621" s="240" t="s">
        <v>976</v>
      </c>
      <c r="H3621" s="240" t="s">
        <v>4211</v>
      </c>
      <c r="I3621" s="240">
        <v>10500</v>
      </c>
      <c r="J3621" s="240" t="s">
        <v>546</v>
      </c>
      <c r="K3621" s="240" t="s">
        <v>699</v>
      </c>
      <c r="L3621" s="240" t="s">
        <v>39</v>
      </c>
      <c r="M3621" s="240" t="s">
        <v>8316</v>
      </c>
      <c r="N3621" s="192" t="s">
        <v>8328</v>
      </c>
      <c r="Q3621" s="240" t="s">
        <v>8460</v>
      </c>
      <c r="R3621" s="331">
        <v>9306</v>
      </c>
      <c r="S3621" s="240" t="s">
        <v>8134</v>
      </c>
      <c r="T3621" s="240" t="s">
        <v>8313</v>
      </c>
      <c r="U3621" s="240" t="s">
        <v>42</v>
      </c>
      <c r="V3621" s="240">
        <v>100010001376</v>
      </c>
      <c r="AJ3621" s="198" t="str">
        <f t="shared" si="64"/>
        <v>-</v>
      </c>
      <c r="AL3621" s="552" t="s">
        <v>6795</v>
      </c>
    </row>
    <row r="3622" spans="1:38" x14ac:dyDescent="0.2">
      <c r="B3622" s="240">
        <v>10370284</v>
      </c>
      <c r="C3622" s="240" t="s">
        <v>31</v>
      </c>
      <c r="D3622" s="240" t="s">
        <v>32</v>
      </c>
      <c r="E3622" s="240" t="s">
        <v>8317</v>
      </c>
      <c r="F3622" s="240">
        <v>401291</v>
      </c>
      <c r="G3622" s="240" t="s">
        <v>8318</v>
      </c>
      <c r="H3622" s="240" t="s">
        <v>563</v>
      </c>
      <c r="I3622" s="240">
        <v>21300</v>
      </c>
      <c r="J3622" s="240" t="s">
        <v>290</v>
      </c>
      <c r="K3622" s="240" t="s">
        <v>413</v>
      </c>
      <c r="L3622" s="240" t="s">
        <v>39</v>
      </c>
      <c r="M3622" s="240" t="s">
        <v>8319</v>
      </c>
      <c r="N3622" s="192" t="s">
        <v>8329</v>
      </c>
      <c r="Q3622" s="240" t="s">
        <v>8474</v>
      </c>
      <c r="R3622" s="331">
        <v>9307</v>
      </c>
      <c r="S3622" s="240" t="s">
        <v>8134</v>
      </c>
      <c r="T3622" s="240" t="s">
        <v>8313</v>
      </c>
      <c r="U3622" s="240" t="s">
        <v>42</v>
      </c>
      <c r="V3622" s="240">
        <v>100010001376</v>
      </c>
      <c r="AJ3622" s="198" t="str">
        <f t="shared" si="64"/>
        <v>-</v>
      </c>
      <c r="AL3622" s="552" t="s">
        <v>6795</v>
      </c>
    </row>
    <row r="3623" spans="1:38" ht="32" x14ac:dyDescent="0.2">
      <c r="A3623" s="573"/>
      <c r="B3623" s="253" t="s">
        <v>8320</v>
      </c>
      <c r="C3623" s="240" t="s">
        <v>31</v>
      </c>
      <c r="D3623" s="240" t="s">
        <v>32</v>
      </c>
      <c r="E3623" s="240" t="s">
        <v>8321</v>
      </c>
      <c r="F3623" s="240">
        <v>419818</v>
      </c>
      <c r="G3623" s="240" t="s">
        <v>8322</v>
      </c>
      <c r="H3623" s="240" t="s">
        <v>556</v>
      </c>
      <c r="I3623" s="240">
        <v>30400</v>
      </c>
      <c r="J3623" s="240" t="s">
        <v>7308</v>
      </c>
      <c r="K3623" s="240" t="s">
        <v>7525</v>
      </c>
      <c r="L3623" s="240" t="s">
        <v>39</v>
      </c>
      <c r="M3623" s="240" t="s">
        <v>8314</v>
      </c>
      <c r="N3623" s="192" t="s">
        <v>8330</v>
      </c>
      <c r="Q3623" s="240" t="s">
        <v>8540</v>
      </c>
      <c r="R3623" s="331">
        <v>9308</v>
      </c>
      <c r="S3623" s="240" t="s">
        <v>8134</v>
      </c>
      <c r="T3623" s="240" t="s">
        <v>8313</v>
      </c>
      <c r="U3623" s="240" t="s">
        <v>42</v>
      </c>
      <c r="V3623" s="240">
        <v>100010001376</v>
      </c>
      <c r="AJ3623" s="198" t="str">
        <f t="shared" si="64"/>
        <v>-</v>
      </c>
      <c r="AL3623" s="552" t="s">
        <v>6795</v>
      </c>
    </row>
    <row r="3624" spans="1:38" x14ac:dyDescent="0.2">
      <c r="A3624" s="573"/>
      <c r="B3624" s="240">
        <v>10371953</v>
      </c>
      <c r="C3624" s="240" t="s">
        <v>31</v>
      </c>
      <c r="D3624" s="240" t="s">
        <v>32</v>
      </c>
      <c r="E3624" s="240" t="s">
        <v>7858</v>
      </c>
      <c r="F3624" s="240">
        <v>420425</v>
      </c>
      <c r="G3624" s="240" t="s">
        <v>7859</v>
      </c>
      <c r="H3624" s="240" t="s">
        <v>556</v>
      </c>
      <c r="I3624" s="240">
        <v>119500</v>
      </c>
      <c r="J3624" s="240" t="s">
        <v>367</v>
      </c>
      <c r="K3624" s="240" t="s">
        <v>375</v>
      </c>
      <c r="L3624" s="240" t="s">
        <v>39</v>
      </c>
      <c r="M3624" s="240" t="s">
        <v>8323</v>
      </c>
      <c r="N3624" s="192" t="s">
        <v>8331</v>
      </c>
      <c r="Q3624" s="240" t="s">
        <v>8541</v>
      </c>
      <c r="R3624" s="331">
        <v>9309</v>
      </c>
      <c r="S3624" s="240" t="s">
        <v>8134</v>
      </c>
      <c r="T3624" s="240" t="s">
        <v>8313</v>
      </c>
      <c r="U3624" s="240" t="s">
        <v>42</v>
      </c>
      <c r="V3624" s="240">
        <v>100010001376</v>
      </c>
      <c r="AJ3624" s="198" t="str">
        <f t="shared" si="64"/>
        <v>-</v>
      </c>
      <c r="AL3624" s="552" t="s">
        <v>6795</v>
      </c>
    </row>
    <row r="3625" spans="1:38" x14ac:dyDescent="0.2">
      <c r="A3625" s="573"/>
      <c r="B3625" s="240">
        <v>10372014</v>
      </c>
      <c r="C3625" s="240" t="s">
        <v>31</v>
      </c>
      <c r="D3625" s="240" t="s">
        <v>32</v>
      </c>
      <c r="E3625" s="240" t="s">
        <v>7858</v>
      </c>
      <c r="F3625" s="240">
        <v>420425</v>
      </c>
      <c r="G3625" s="240" t="s">
        <v>7859</v>
      </c>
      <c r="H3625" s="240" t="s">
        <v>556</v>
      </c>
      <c r="I3625" s="240">
        <v>129300</v>
      </c>
      <c r="J3625" s="240" t="s">
        <v>367</v>
      </c>
      <c r="K3625" s="240" t="s">
        <v>375</v>
      </c>
      <c r="L3625" s="240" t="s">
        <v>39</v>
      </c>
      <c r="M3625" s="240" t="s">
        <v>8323</v>
      </c>
      <c r="N3625" s="192" t="s">
        <v>8331</v>
      </c>
      <c r="Q3625" s="240" t="s">
        <v>9478</v>
      </c>
      <c r="R3625" s="331">
        <v>9310</v>
      </c>
      <c r="S3625" s="240" t="s">
        <v>8134</v>
      </c>
      <c r="T3625" s="240" t="s">
        <v>8313</v>
      </c>
      <c r="U3625" s="240" t="s">
        <v>42</v>
      </c>
      <c r="V3625" s="240">
        <v>100010001376</v>
      </c>
      <c r="AJ3625" s="198" t="str">
        <f t="shared" si="64"/>
        <v>-</v>
      </c>
      <c r="AL3625" s="552" t="s">
        <v>6795</v>
      </c>
    </row>
    <row r="3626" spans="1:38" x14ac:dyDescent="0.2">
      <c r="A3626" s="573"/>
      <c r="B3626" s="240">
        <v>10373526</v>
      </c>
      <c r="C3626" s="240" t="s">
        <v>31</v>
      </c>
      <c r="D3626" s="240" t="s">
        <v>32</v>
      </c>
      <c r="E3626" s="240" t="s">
        <v>8321</v>
      </c>
      <c r="F3626" s="240">
        <v>419818</v>
      </c>
      <c r="G3626" s="240" t="s">
        <v>8322</v>
      </c>
      <c r="H3626" s="240" t="s">
        <v>556</v>
      </c>
      <c r="I3626" s="240">
        <v>108500</v>
      </c>
      <c r="J3626" s="240" t="s">
        <v>367</v>
      </c>
      <c r="K3626" s="240" t="s">
        <v>375</v>
      </c>
      <c r="L3626" s="240" t="s">
        <v>39</v>
      </c>
      <c r="M3626" s="240" t="s">
        <v>8312</v>
      </c>
      <c r="N3626" s="192" t="s">
        <v>8332</v>
      </c>
      <c r="Q3626" s="240" t="s">
        <v>8613</v>
      </c>
      <c r="R3626" s="331">
        <v>9311</v>
      </c>
      <c r="S3626" s="240" t="s">
        <v>8134</v>
      </c>
      <c r="T3626" s="240" t="s">
        <v>8313</v>
      </c>
      <c r="U3626" s="240" t="s">
        <v>42</v>
      </c>
      <c r="V3626" s="240">
        <v>100010001376</v>
      </c>
      <c r="AJ3626" s="198" t="str">
        <f t="shared" si="64"/>
        <v>-</v>
      </c>
      <c r="AL3626" s="552" t="s">
        <v>6795</v>
      </c>
    </row>
    <row r="3627" spans="1:38" x14ac:dyDescent="0.2">
      <c r="A3627" s="573"/>
      <c r="B3627" s="240">
        <v>10373666</v>
      </c>
      <c r="C3627" s="240" t="s">
        <v>31</v>
      </c>
      <c r="D3627" s="240" t="s">
        <v>32</v>
      </c>
      <c r="E3627" s="240" t="s">
        <v>8321</v>
      </c>
      <c r="F3627" s="240">
        <v>419818</v>
      </c>
      <c r="G3627" s="240" t="s">
        <v>8322</v>
      </c>
      <c r="H3627" s="240" t="s">
        <v>556</v>
      </c>
      <c r="I3627" s="240">
        <v>118800</v>
      </c>
      <c r="J3627" s="240" t="s">
        <v>367</v>
      </c>
      <c r="K3627" s="240" t="s">
        <v>375</v>
      </c>
      <c r="L3627" s="240" t="s">
        <v>39</v>
      </c>
      <c r="M3627" s="240" t="s">
        <v>8312</v>
      </c>
      <c r="N3627" s="192" t="s">
        <v>8332</v>
      </c>
      <c r="Q3627" s="240" t="s">
        <v>8614</v>
      </c>
      <c r="R3627" s="331">
        <v>9312</v>
      </c>
      <c r="S3627" s="240" t="s">
        <v>8134</v>
      </c>
      <c r="T3627" s="240" t="s">
        <v>8313</v>
      </c>
      <c r="U3627" s="240" t="s">
        <v>42</v>
      </c>
      <c r="V3627" s="240">
        <v>100010001376</v>
      </c>
      <c r="AJ3627" s="198" t="str">
        <f t="shared" si="64"/>
        <v>-</v>
      </c>
      <c r="AL3627" s="552" t="s">
        <v>6795</v>
      </c>
    </row>
    <row r="3628" spans="1:38" x14ac:dyDescent="0.2">
      <c r="A3628" s="573"/>
      <c r="B3628" s="240">
        <v>10373802</v>
      </c>
      <c r="C3628" s="240" t="s">
        <v>31</v>
      </c>
      <c r="D3628" s="240" t="s">
        <v>32</v>
      </c>
      <c r="E3628" s="240" t="s">
        <v>8321</v>
      </c>
      <c r="F3628" s="240">
        <v>419818</v>
      </c>
      <c r="G3628" s="240" t="s">
        <v>8322</v>
      </c>
      <c r="H3628" s="240" t="s">
        <v>556</v>
      </c>
      <c r="I3628" s="240">
        <v>128500</v>
      </c>
      <c r="J3628" s="240" t="s">
        <v>367</v>
      </c>
      <c r="K3628" s="240" t="s">
        <v>375</v>
      </c>
      <c r="L3628" s="240" t="s">
        <v>39</v>
      </c>
      <c r="M3628" s="240" t="s">
        <v>8312</v>
      </c>
      <c r="N3628" s="192" t="s">
        <v>8332</v>
      </c>
      <c r="Q3628" s="240" t="s">
        <v>9479</v>
      </c>
      <c r="R3628" s="331">
        <v>9313</v>
      </c>
      <c r="S3628" s="240" t="s">
        <v>8134</v>
      </c>
      <c r="T3628" s="240" t="s">
        <v>8313</v>
      </c>
      <c r="U3628" s="240" t="s">
        <v>42</v>
      </c>
      <c r="V3628" s="240">
        <v>100010001376</v>
      </c>
      <c r="AJ3628" s="198" t="str">
        <f t="shared" si="64"/>
        <v>-</v>
      </c>
      <c r="AL3628" s="552" t="s">
        <v>6795</v>
      </c>
    </row>
    <row r="3629" spans="1:38" x14ac:dyDescent="0.2">
      <c r="A3629" s="573"/>
      <c r="B3629" s="240">
        <v>10374905</v>
      </c>
      <c r="C3629" s="240" t="s">
        <v>31</v>
      </c>
      <c r="D3629" s="240" t="s">
        <v>6565</v>
      </c>
      <c r="E3629" s="240">
        <v>4000120427</v>
      </c>
      <c r="F3629" s="240">
        <v>207083</v>
      </c>
      <c r="G3629" s="240" t="s">
        <v>7609</v>
      </c>
      <c r="H3629" s="240" t="s">
        <v>35</v>
      </c>
      <c r="I3629" s="240">
        <v>51</v>
      </c>
      <c r="J3629" s="240" t="s">
        <v>474</v>
      </c>
      <c r="K3629" s="240" t="s">
        <v>8408</v>
      </c>
      <c r="L3629" s="240" t="s">
        <v>39</v>
      </c>
      <c r="M3629" s="240" t="s">
        <v>8409</v>
      </c>
      <c r="N3629" s="192" t="s">
        <v>8421</v>
      </c>
      <c r="Q3629" s="240" t="s">
        <v>8666</v>
      </c>
      <c r="R3629" s="331">
        <v>9339</v>
      </c>
      <c r="S3629" s="240" t="s">
        <v>8323</v>
      </c>
      <c r="T3629" s="240" t="s">
        <v>8403</v>
      </c>
      <c r="U3629" s="240" t="s">
        <v>42</v>
      </c>
      <c r="V3629" s="240">
        <v>100010001376</v>
      </c>
      <c r="AJ3629" s="198" t="str">
        <f t="shared" si="64"/>
        <v>-</v>
      </c>
      <c r="AL3629" s="552" t="s">
        <v>6795</v>
      </c>
    </row>
    <row r="3630" spans="1:38" x14ac:dyDescent="0.2">
      <c r="A3630" s="573"/>
      <c r="B3630" s="240">
        <v>10363671</v>
      </c>
      <c r="C3630" s="240" t="s">
        <v>31</v>
      </c>
      <c r="D3630" s="240" t="s">
        <v>32</v>
      </c>
      <c r="E3630" s="240" t="s">
        <v>8404</v>
      </c>
      <c r="F3630" s="240">
        <v>401744</v>
      </c>
      <c r="G3630" s="240" t="s">
        <v>8405</v>
      </c>
      <c r="H3630" s="240" t="s">
        <v>3301</v>
      </c>
      <c r="I3630" s="240">
        <v>21100</v>
      </c>
      <c r="J3630" s="240" t="s">
        <v>290</v>
      </c>
      <c r="K3630" s="240" t="s">
        <v>413</v>
      </c>
      <c r="L3630" s="240" t="s">
        <v>39</v>
      </c>
      <c r="M3630" s="240" t="s">
        <v>8319</v>
      </c>
      <c r="N3630" s="192" t="s">
        <v>8422</v>
      </c>
      <c r="Q3630" s="240" t="s">
        <v>7640</v>
      </c>
      <c r="R3630" s="331">
        <v>9332</v>
      </c>
      <c r="S3630" s="240" t="s">
        <v>8323</v>
      </c>
      <c r="T3630" s="240" t="s">
        <v>8403</v>
      </c>
      <c r="U3630" s="240" t="s">
        <v>42</v>
      </c>
      <c r="V3630" s="240">
        <v>100010001376</v>
      </c>
      <c r="AJ3630" s="198" t="str">
        <f t="shared" si="64"/>
        <v>-</v>
      </c>
      <c r="AL3630" s="552" t="s">
        <v>6795</v>
      </c>
    </row>
    <row r="3631" spans="1:38" x14ac:dyDescent="0.2">
      <c r="A3631" s="573"/>
      <c r="B3631" s="240">
        <v>10370272</v>
      </c>
      <c r="C3631" s="240" t="s">
        <v>31</v>
      </c>
      <c r="D3631" s="240" t="s">
        <v>32</v>
      </c>
      <c r="E3631" s="240" t="s">
        <v>8317</v>
      </c>
      <c r="F3631" s="240">
        <v>401291</v>
      </c>
      <c r="G3631" s="240" t="s">
        <v>8318</v>
      </c>
      <c r="H3631" s="240" t="s">
        <v>563</v>
      </c>
      <c r="I3631" s="240">
        <v>25600</v>
      </c>
      <c r="J3631" s="240" t="s">
        <v>491</v>
      </c>
      <c r="K3631" s="240" t="s">
        <v>549</v>
      </c>
      <c r="L3631" s="240" t="s">
        <v>39</v>
      </c>
      <c r="M3631" s="240" t="s">
        <v>8319</v>
      </c>
      <c r="N3631" s="192" t="s">
        <v>8423</v>
      </c>
      <c r="Q3631" s="240" t="s">
        <v>8617</v>
      </c>
      <c r="R3631" s="331">
        <v>9331</v>
      </c>
      <c r="S3631" s="240" t="s">
        <v>8323</v>
      </c>
      <c r="T3631" s="240" t="s">
        <v>8403</v>
      </c>
      <c r="U3631" s="240" t="s">
        <v>42</v>
      </c>
      <c r="V3631" s="240">
        <v>100010001376</v>
      </c>
      <c r="AJ3631" s="198" t="str">
        <f t="shared" si="64"/>
        <v>-</v>
      </c>
      <c r="AL3631" s="552" t="s">
        <v>6795</v>
      </c>
    </row>
    <row r="3632" spans="1:38" x14ac:dyDescent="0.2">
      <c r="A3632" s="573"/>
      <c r="B3632" s="240">
        <v>10374123</v>
      </c>
      <c r="C3632" s="240" t="s">
        <v>31</v>
      </c>
      <c r="D3632" s="240" t="s">
        <v>32</v>
      </c>
      <c r="E3632" s="240" t="s">
        <v>8410</v>
      </c>
      <c r="F3632" s="240">
        <v>408754</v>
      </c>
      <c r="G3632" s="240" t="s">
        <v>5259</v>
      </c>
      <c r="H3632" s="240" t="s">
        <v>2398</v>
      </c>
      <c r="I3632" s="240">
        <v>800</v>
      </c>
      <c r="J3632" s="240" t="s">
        <v>4546</v>
      </c>
      <c r="K3632" s="240" t="s">
        <v>8416</v>
      </c>
      <c r="L3632" s="240" t="s">
        <v>39</v>
      </c>
      <c r="M3632" s="240" t="s">
        <v>8413</v>
      </c>
      <c r="N3632" s="192" t="s">
        <v>8424</v>
      </c>
      <c r="Q3632" s="240" t="s">
        <v>8565</v>
      </c>
      <c r="R3632" s="331">
        <v>9342</v>
      </c>
      <c r="S3632" s="240" t="s">
        <v>8323</v>
      </c>
      <c r="T3632" s="240" t="s">
        <v>8403</v>
      </c>
      <c r="U3632" s="240" t="s">
        <v>42</v>
      </c>
      <c r="V3632" s="240">
        <v>100010001376</v>
      </c>
      <c r="AJ3632" s="198" t="str">
        <f t="shared" si="64"/>
        <v>-</v>
      </c>
      <c r="AL3632" s="552" t="s">
        <v>6795</v>
      </c>
    </row>
    <row r="3633" spans="1:38" x14ac:dyDescent="0.2">
      <c r="A3633" s="573"/>
      <c r="B3633" s="240">
        <v>10374122</v>
      </c>
      <c r="C3633" s="240" t="s">
        <v>31</v>
      </c>
      <c r="D3633" s="240" t="s">
        <v>32</v>
      </c>
      <c r="E3633" s="240" t="s">
        <v>8410</v>
      </c>
      <c r="F3633" s="240">
        <v>408754</v>
      </c>
      <c r="G3633" s="240" t="s">
        <v>5259</v>
      </c>
      <c r="H3633" s="240" t="s">
        <v>2398</v>
      </c>
      <c r="I3633" s="240">
        <v>1000</v>
      </c>
      <c r="J3633" s="240" t="s">
        <v>8411</v>
      </c>
      <c r="K3633" s="240" t="s">
        <v>8412</v>
      </c>
      <c r="L3633" s="240" t="s">
        <v>39</v>
      </c>
      <c r="M3633" s="240" t="s">
        <v>8413</v>
      </c>
      <c r="N3633" s="192" t="s">
        <v>8424</v>
      </c>
      <c r="Q3633" s="240" t="s">
        <v>8566</v>
      </c>
      <c r="R3633" s="331">
        <v>9340</v>
      </c>
      <c r="S3633" s="240" t="s">
        <v>8323</v>
      </c>
      <c r="T3633" s="240" t="s">
        <v>8403</v>
      </c>
      <c r="U3633" s="240" t="s">
        <v>42</v>
      </c>
      <c r="V3633" s="240">
        <v>100010001376</v>
      </c>
      <c r="AJ3633" s="198" t="str">
        <f t="shared" si="64"/>
        <v>-</v>
      </c>
      <c r="AL3633" s="552" t="s">
        <v>6795</v>
      </c>
    </row>
    <row r="3634" spans="1:38" ht="32" x14ac:dyDescent="0.2">
      <c r="A3634" s="573"/>
      <c r="B3634" s="253" t="s">
        <v>8419</v>
      </c>
      <c r="C3634" s="240" t="s">
        <v>31</v>
      </c>
      <c r="D3634" s="240" t="s">
        <v>32</v>
      </c>
      <c r="E3634" s="240" t="s">
        <v>8420</v>
      </c>
      <c r="F3634" s="240" t="s">
        <v>259</v>
      </c>
      <c r="G3634" s="240" t="s">
        <v>5265</v>
      </c>
      <c r="H3634" s="240" t="s">
        <v>261</v>
      </c>
      <c r="I3634" s="240">
        <v>100</v>
      </c>
      <c r="J3634" s="240" t="s">
        <v>6435</v>
      </c>
      <c r="K3634" s="240" t="s">
        <v>6444</v>
      </c>
      <c r="L3634" s="240" t="s">
        <v>39</v>
      </c>
      <c r="M3634" s="240" t="s">
        <v>8316</v>
      </c>
      <c r="N3634" s="192" t="s">
        <v>6373</v>
      </c>
      <c r="Q3634" s="240" t="s">
        <v>5431</v>
      </c>
      <c r="R3634" s="331">
        <v>9344</v>
      </c>
      <c r="S3634" s="240" t="s">
        <v>8323</v>
      </c>
      <c r="T3634" s="240" t="s">
        <v>8403</v>
      </c>
      <c r="U3634" s="240" t="s">
        <v>42</v>
      </c>
      <c r="V3634" s="240">
        <v>100010001376</v>
      </c>
      <c r="AJ3634" s="198" t="str">
        <f t="shared" si="64"/>
        <v>-</v>
      </c>
      <c r="AL3634" s="552" t="s">
        <v>6795</v>
      </c>
    </row>
    <row r="3635" spans="1:38" ht="32" x14ac:dyDescent="0.2">
      <c r="A3635" s="573"/>
      <c r="B3635" s="253" t="s">
        <v>8417</v>
      </c>
      <c r="C3635" s="240" t="s">
        <v>31</v>
      </c>
      <c r="D3635" s="240" t="s">
        <v>32</v>
      </c>
      <c r="E3635" s="240" t="s">
        <v>8418</v>
      </c>
      <c r="F3635" s="240" t="s">
        <v>259</v>
      </c>
      <c r="G3635" s="240" t="s">
        <v>5265</v>
      </c>
      <c r="H3635" s="240" t="s">
        <v>261</v>
      </c>
      <c r="I3635" s="240">
        <v>100</v>
      </c>
      <c r="J3635" s="240" t="s">
        <v>6445</v>
      </c>
      <c r="K3635" s="240" t="s">
        <v>3429</v>
      </c>
      <c r="L3635" s="240" t="s">
        <v>39</v>
      </c>
      <c r="M3635" s="240" t="s">
        <v>8323</v>
      </c>
      <c r="N3635" s="192" t="s">
        <v>6373</v>
      </c>
      <c r="Q3635" s="240" t="s">
        <v>5431</v>
      </c>
      <c r="R3635" s="331">
        <v>9343</v>
      </c>
      <c r="S3635" s="240" t="s">
        <v>8323</v>
      </c>
      <c r="T3635" s="240" t="s">
        <v>8403</v>
      </c>
      <c r="U3635" s="240" t="s">
        <v>42</v>
      </c>
      <c r="V3635" s="240">
        <v>100010001376</v>
      </c>
      <c r="AJ3635" s="198" t="str">
        <f t="shared" si="64"/>
        <v>-</v>
      </c>
      <c r="AL3635" s="552" t="s">
        <v>6795</v>
      </c>
    </row>
    <row r="3636" spans="1:38" x14ac:dyDescent="0.2">
      <c r="A3636" s="573"/>
      <c r="B3636" s="240">
        <v>10363009</v>
      </c>
      <c r="C3636" s="240" t="s">
        <v>31</v>
      </c>
      <c r="D3636" s="240" t="s">
        <v>32</v>
      </c>
      <c r="E3636" s="240" t="s">
        <v>8402</v>
      </c>
      <c r="F3636" s="240">
        <v>601635</v>
      </c>
      <c r="G3636" s="240" t="s">
        <v>8087</v>
      </c>
      <c r="H3636" s="240" t="s">
        <v>35</v>
      </c>
      <c r="I3636" s="240">
        <v>2500</v>
      </c>
      <c r="J3636" s="240" t="s">
        <v>4302</v>
      </c>
      <c r="K3636" s="240" t="s">
        <v>950</v>
      </c>
      <c r="L3636" s="240" t="s">
        <v>39</v>
      </c>
      <c r="M3636" s="240" t="s">
        <v>8316</v>
      </c>
      <c r="N3636" s="192" t="s">
        <v>8426</v>
      </c>
      <c r="Q3636" s="575" t="s">
        <v>8545</v>
      </c>
      <c r="R3636" s="331">
        <v>9330</v>
      </c>
      <c r="S3636" s="240" t="s">
        <v>8323</v>
      </c>
      <c r="T3636" s="240" t="s">
        <v>8403</v>
      </c>
      <c r="U3636" s="240" t="s">
        <v>42</v>
      </c>
      <c r="V3636" s="240">
        <v>100010001376</v>
      </c>
      <c r="AJ3636" s="198" t="str">
        <f t="shared" si="64"/>
        <v>-</v>
      </c>
      <c r="AL3636" s="552" t="s">
        <v>6795</v>
      </c>
    </row>
    <row r="3637" spans="1:38" x14ac:dyDescent="0.2">
      <c r="A3637" s="573"/>
      <c r="B3637" s="240">
        <v>10342653</v>
      </c>
      <c r="C3637" s="240" t="s">
        <v>31</v>
      </c>
      <c r="D3637" s="240" t="s">
        <v>32</v>
      </c>
      <c r="E3637" s="240" t="s">
        <v>8414</v>
      </c>
      <c r="F3637" s="240">
        <v>209515</v>
      </c>
      <c r="G3637" s="240" t="s">
        <v>8254</v>
      </c>
      <c r="H3637" s="240" t="s">
        <v>35</v>
      </c>
      <c r="I3637" s="240">
        <v>48900</v>
      </c>
      <c r="J3637" s="240" t="s">
        <v>1143</v>
      </c>
      <c r="K3637" s="240" t="s">
        <v>1144</v>
      </c>
      <c r="L3637" s="240" t="s">
        <v>39</v>
      </c>
      <c r="M3637" s="240" t="s">
        <v>8415</v>
      </c>
      <c r="N3637" s="192" t="s">
        <v>8427</v>
      </c>
      <c r="Q3637" s="240" t="s">
        <v>8653</v>
      </c>
      <c r="R3637" s="331">
        <v>9341</v>
      </c>
      <c r="S3637" s="240" t="s">
        <v>8323</v>
      </c>
      <c r="T3637" s="240" t="s">
        <v>8403</v>
      </c>
      <c r="U3637" s="240" t="s">
        <v>42</v>
      </c>
      <c r="V3637" s="240">
        <v>100010001376</v>
      </c>
      <c r="AJ3637" s="198" t="str">
        <f t="shared" si="64"/>
        <v>-</v>
      </c>
      <c r="AL3637" s="552" t="s">
        <v>6795</v>
      </c>
    </row>
    <row r="3638" spans="1:38" x14ac:dyDescent="0.2">
      <c r="A3638" s="573"/>
      <c r="B3638" s="240">
        <v>10364358</v>
      </c>
      <c r="C3638" s="240" t="s">
        <v>31</v>
      </c>
      <c r="D3638" s="240" t="s">
        <v>32</v>
      </c>
      <c r="E3638" s="240" t="s">
        <v>8406</v>
      </c>
      <c r="F3638" s="240">
        <v>601566</v>
      </c>
      <c r="G3638" s="240" t="s">
        <v>7674</v>
      </c>
      <c r="H3638" s="240" t="s">
        <v>35</v>
      </c>
      <c r="I3638" s="240">
        <v>40200</v>
      </c>
      <c r="J3638" s="240" t="s">
        <v>7088</v>
      </c>
      <c r="K3638" s="240" t="s">
        <v>7089</v>
      </c>
      <c r="L3638" s="240" t="s">
        <v>39</v>
      </c>
      <c r="M3638" s="240" t="s">
        <v>8407</v>
      </c>
      <c r="N3638" s="192" t="s">
        <v>8428</v>
      </c>
      <c r="Q3638" s="240" t="s">
        <v>8656</v>
      </c>
      <c r="R3638" s="331">
        <v>9333</v>
      </c>
      <c r="S3638" s="240" t="s">
        <v>8323</v>
      </c>
      <c r="T3638" s="240" t="s">
        <v>8403</v>
      </c>
      <c r="U3638" s="240" t="s">
        <v>42</v>
      </c>
      <c r="V3638" s="240">
        <v>100010001376</v>
      </c>
      <c r="AJ3638" s="198" t="str">
        <f t="shared" si="64"/>
        <v>-</v>
      </c>
      <c r="AL3638" s="552" t="s">
        <v>6795</v>
      </c>
    </row>
    <row r="3639" spans="1:38" x14ac:dyDescent="0.2">
      <c r="A3639" s="573"/>
      <c r="B3639" s="240">
        <v>10367368</v>
      </c>
      <c r="C3639" s="240" t="s">
        <v>31</v>
      </c>
      <c r="D3639" s="240" t="s">
        <v>32</v>
      </c>
      <c r="E3639" s="240" t="s">
        <v>8261</v>
      </c>
      <c r="F3639" s="240">
        <v>408632</v>
      </c>
      <c r="G3639" s="240" t="s">
        <v>5083</v>
      </c>
      <c r="H3639" s="240" t="s">
        <v>409</v>
      </c>
      <c r="I3639" s="240">
        <v>21200</v>
      </c>
      <c r="J3639" s="240" t="s">
        <v>175</v>
      </c>
      <c r="K3639" s="240" t="s">
        <v>452</v>
      </c>
      <c r="L3639" s="240" t="s">
        <v>39</v>
      </c>
      <c r="M3639" s="240" t="s">
        <v>8312</v>
      </c>
      <c r="N3639" s="192" t="s">
        <v>8429</v>
      </c>
      <c r="Q3639" s="575" t="s">
        <v>8546</v>
      </c>
      <c r="R3639" s="331">
        <v>9334</v>
      </c>
      <c r="S3639" s="240" t="s">
        <v>8323</v>
      </c>
      <c r="T3639" s="240" t="s">
        <v>8403</v>
      </c>
      <c r="U3639" s="240" t="s">
        <v>42</v>
      </c>
      <c r="V3639" s="240">
        <v>100010001376</v>
      </c>
      <c r="AJ3639" s="198" t="str">
        <f t="shared" si="64"/>
        <v>-</v>
      </c>
      <c r="AL3639" s="552" t="s">
        <v>6795</v>
      </c>
    </row>
    <row r="3640" spans="1:38" x14ac:dyDescent="0.2">
      <c r="A3640" s="573"/>
      <c r="B3640" s="240">
        <v>10367081</v>
      </c>
      <c r="C3640" s="240" t="s">
        <v>31</v>
      </c>
      <c r="D3640" s="240" t="s">
        <v>32</v>
      </c>
      <c r="E3640" s="240" t="s">
        <v>8261</v>
      </c>
      <c r="F3640" s="240">
        <v>408632</v>
      </c>
      <c r="G3640" s="240" t="s">
        <v>5083</v>
      </c>
      <c r="H3640" s="240" t="s">
        <v>409</v>
      </c>
      <c r="I3640" s="240">
        <v>24900</v>
      </c>
      <c r="J3640" s="240" t="s">
        <v>356</v>
      </c>
      <c r="K3640" s="240" t="s">
        <v>357</v>
      </c>
      <c r="L3640" s="240" t="s">
        <v>39</v>
      </c>
      <c r="M3640" s="240" t="s">
        <v>8312</v>
      </c>
      <c r="N3640" s="192" t="s">
        <v>8430</v>
      </c>
      <c r="Q3640" s="240" t="s">
        <v>8634</v>
      </c>
      <c r="R3640" s="331">
        <v>9335</v>
      </c>
      <c r="S3640" s="240" t="s">
        <v>8323</v>
      </c>
      <c r="T3640" s="240" t="s">
        <v>8403</v>
      </c>
      <c r="U3640" s="240" t="s">
        <v>42</v>
      </c>
      <c r="V3640" s="240">
        <v>100010001376</v>
      </c>
      <c r="AJ3640" s="198" t="str">
        <f t="shared" si="64"/>
        <v>-</v>
      </c>
      <c r="AL3640" s="552" t="s">
        <v>6795</v>
      </c>
    </row>
    <row r="3641" spans="1:38" x14ac:dyDescent="0.2">
      <c r="A3641" s="573"/>
      <c r="B3641" s="240">
        <v>10367083</v>
      </c>
      <c r="C3641" s="240" t="s">
        <v>31</v>
      </c>
      <c r="D3641" s="240" t="s">
        <v>32</v>
      </c>
      <c r="E3641" s="240" t="s">
        <v>8261</v>
      </c>
      <c r="F3641" s="240">
        <v>408632</v>
      </c>
      <c r="G3641" s="240" t="s">
        <v>5083</v>
      </c>
      <c r="H3641" s="240" t="s">
        <v>409</v>
      </c>
      <c r="I3641" s="240">
        <v>25100</v>
      </c>
      <c r="J3641" s="240" t="s">
        <v>491</v>
      </c>
      <c r="K3641" s="240" t="s">
        <v>549</v>
      </c>
      <c r="L3641" s="240" t="s">
        <v>39</v>
      </c>
      <c r="M3641" s="240" t="s">
        <v>8312</v>
      </c>
      <c r="N3641" s="192" t="s">
        <v>8430</v>
      </c>
      <c r="Q3641" s="240" t="s">
        <v>8636</v>
      </c>
      <c r="R3641" s="331">
        <v>9336</v>
      </c>
      <c r="S3641" s="240" t="s">
        <v>8323</v>
      </c>
      <c r="T3641" s="240" t="s">
        <v>8403</v>
      </c>
      <c r="U3641" s="240" t="s">
        <v>42</v>
      </c>
      <c r="V3641" s="240">
        <v>100010001376</v>
      </c>
      <c r="AJ3641" s="198" t="str">
        <f t="shared" si="64"/>
        <v>-</v>
      </c>
      <c r="AL3641" s="552" t="s">
        <v>6795</v>
      </c>
    </row>
    <row r="3642" spans="1:38" x14ac:dyDescent="0.2">
      <c r="A3642" s="573"/>
      <c r="B3642" s="240">
        <v>10367381</v>
      </c>
      <c r="C3642" s="240" t="s">
        <v>31</v>
      </c>
      <c r="D3642" s="240" t="s">
        <v>32</v>
      </c>
      <c r="E3642" s="240" t="s">
        <v>8261</v>
      </c>
      <c r="F3642" s="240">
        <v>408632</v>
      </c>
      <c r="G3642" s="240" t="s">
        <v>5083</v>
      </c>
      <c r="H3642" s="240" t="s">
        <v>409</v>
      </c>
      <c r="I3642" s="240">
        <v>34600</v>
      </c>
      <c r="J3642" s="240" t="s">
        <v>4302</v>
      </c>
      <c r="K3642" s="240" t="s">
        <v>950</v>
      </c>
      <c r="L3642" s="240" t="s">
        <v>39</v>
      </c>
      <c r="M3642" s="240" t="s">
        <v>8312</v>
      </c>
      <c r="N3642" s="192" t="s">
        <v>8431</v>
      </c>
      <c r="Q3642" s="240" t="s">
        <v>9476</v>
      </c>
      <c r="R3642" s="331">
        <v>9337</v>
      </c>
      <c r="S3642" s="240" t="s">
        <v>8323</v>
      </c>
      <c r="T3642" s="240" t="s">
        <v>8403</v>
      </c>
      <c r="U3642" s="240" t="s">
        <v>42</v>
      </c>
      <c r="V3642" s="240">
        <v>100010001376</v>
      </c>
      <c r="AJ3642" s="198" t="str">
        <f t="shared" si="64"/>
        <v>-</v>
      </c>
      <c r="AL3642" s="552" t="s">
        <v>6795</v>
      </c>
    </row>
    <row r="3643" spans="1:38" x14ac:dyDescent="0.2">
      <c r="A3643" s="573"/>
      <c r="B3643" s="240">
        <v>10367301</v>
      </c>
      <c r="C3643" s="240" t="s">
        <v>31</v>
      </c>
      <c r="D3643" s="240" t="s">
        <v>32</v>
      </c>
      <c r="E3643" s="240" t="s">
        <v>8261</v>
      </c>
      <c r="F3643" s="240">
        <v>408632</v>
      </c>
      <c r="G3643" s="240" t="s">
        <v>5083</v>
      </c>
      <c r="H3643" s="240" t="s">
        <v>409</v>
      </c>
      <c r="I3643" s="240">
        <v>52600</v>
      </c>
      <c r="J3643" s="240" t="s">
        <v>2740</v>
      </c>
      <c r="K3643" s="240" t="s">
        <v>3601</v>
      </c>
      <c r="L3643" s="240" t="s">
        <v>39</v>
      </c>
      <c r="M3643" s="240" t="s">
        <v>8312</v>
      </c>
      <c r="N3643" s="192" t="s">
        <v>8430</v>
      </c>
      <c r="Q3643" s="240" t="s">
        <v>8657</v>
      </c>
      <c r="R3643" s="331">
        <v>9338</v>
      </c>
      <c r="S3643" s="240" t="s">
        <v>8323</v>
      </c>
      <c r="T3643" s="240" t="s">
        <v>8403</v>
      </c>
      <c r="U3643" s="240" t="s">
        <v>42</v>
      </c>
      <c r="V3643" s="240">
        <v>100010001376</v>
      </c>
      <c r="AJ3643" s="198" t="str">
        <f t="shared" si="64"/>
        <v>-</v>
      </c>
      <c r="AL3643" s="552" t="s">
        <v>6795</v>
      </c>
    </row>
    <row r="3644" spans="1:38" x14ac:dyDescent="0.2">
      <c r="A3644" s="573"/>
      <c r="B3644" s="240">
        <v>10373971</v>
      </c>
      <c r="C3644" s="240" t="s">
        <v>31</v>
      </c>
      <c r="D3644" s="240" t="s">
        <v>32</v>
      </c>
      <c r="E3644" s="240" t="s">
        <v>8410</v>
      </c>
      <c r="F3644" s="240">
        <v>408754</v>
      </c>
      <c r="G3644" s="240" t="s">
        <v>5259</v>
      </c>
      <c r="H3644" s="240" t="s">
        <v>2398</v>
      </c>
      <c r="I3644" s="240">
        <v>800</v>
      </c>
      <c r="J3644" s="240" t="s">
        <v>4546</v>
      </c>
      <c r="K3644" s="240" t="s">
        <v>8416</v>
      </c>
      <c r="L3644" s="240" t="s">
        <v>39</v>
      </c>
      <c r="M3644" s="240" t="s">
        <v>8413</v>
      </c>
      <c r="N3644" s="192" t="s">
        <v>8432</v>
      </c>
      <c r="Q3644" s="240" t="s">
        <v>8544</v>
      </c>
      <c r="R3644" s="331">
        <v>9345</v>
      </c>
      <c r="S3644" s="240" t="s">
        <v>8323</v>
      </c>
      <c r="T3644" s="240" t="s">
        <v>8403</v>
      </c>
      <c r="U3644" s="240" t="s">
        <v>42</v>
      </c>
      <c r="V3644" s="240">
        <v>100010001376</v>
      </c>
      <c r="AJ3644" s="198" t="str">
        <f t="shared" si="64"/>
        <v>-</v>
      </c>
      <c r="AL3644" s="552" t="s">
        <v>6795</v>
      </c>
    </row>
    <row r="3645" spans="1:38" x14ac:dyDescent="0.2">
      <c r="A3645" s="573"/>
      <c r="B3645" s="240">
        <v>10373972</v>
      </c>
      <c r="C3645" s="240" t="s">
        <v>31</v>
      </c>
      <c r="D3645" s="240" t="s">
        <v>32</v>
      </c>
      <c r="E3645" s="240" t="s">
        <v>8410</v>
      </c>
      <c r="F3645" s="240">
        <v>408754</v>
      </c>
      <c r="G3645" s="240" t="s">
        <v>5259</v>
      </c>
      <c r="H3645" s="240" t="s">
        <v>2398</v>
      </c>
      <c r="I3645" s="240">
        <v>800</v>
      </c>
      <c r="J3645" s="240" t="s">
        <v>4546</v>
      </c>
      <c r="K3645" s="240" t="s">
        <v>8416</v>
      </c>
      <c r="L3645" s="240" t="s">
        <v>39</v>
      </c>
      <c r="M3645" s="240" t="s">
        <v>8413</v>
      </c>
      <c r="N3645" s="192" t="s">
        <v>8433</v>
      </c>
      <c r="Q3645" s="240" t="s">
        <v>7728</v>
      </c>
      <c r="R3645" s="331">
        <v>9346</v>
      </c>
      <c r="S3645" s="240" t="s">
        <v>8323</v>
      </c>
      <c r="T3645" s="240" t="s">
        <v>8403</v>
      </c>
      <c r="U3645" s="240" t="s">
        <v>42</v>
      </c>
      <c r="V3645" s="240">
        <v>100010001376</v>
      </c>
      <c r="AJ3645" s="198" t="str">
        <f t="shared" si="64"/>
        <v>-</v>
      </c>
      <c r="AL3645" s="552" t="s">
        <v>6795</v>
      </c>
    </row>
    <row r="3646" spans="1:38" x14ac:dyDescent="0.2">
      <c r="A3646" s="573"/>
      <c r="B3646" s="240">
        <v>10373973</v>
      </c>
      <c r="C3646" s="240" t="s">
        <v>31</v>
      </c>
      <c r="D3646" s="240" t="s">
        <v>32</v>
      </c>
      <c r="E3646" s="240" t="s">
        <v>8410</v>
      </c>
      <c r="F3646" s="240">
        <v>408754</v>
      </c>
      <c r="G3646" s="240" t="s">
        <v>5259</v>
      </c>
      <c r="H3646" s="240" t="s">
        <v>2398</v>
      </c>
      <c r="I3646" s="240">
        <v>800</v>
      </c>
      <c r="J3646" s="240" t="s">
        <v>4546</v>
      </c>
      <c r="K3646" s="240" t="s">
        <v>8416</v>
      </c>
      <c r="L3646" s="240" t="s">
        <v>39</v>
      </c>
      <c r="M3646" s="240" t="s">
        <v>8413</v>
      </c>
      <c r="N3646" s="192" t="s">
        <v>8434</v>
      </c>
      <c r="Q3646" s="240" t="s">
        <v>7727</v>
      </c>
      <c r="R3646" s="331">
        <v>9347</v>
      </c>
      <c r="S3646" s="240" t="s">
        <v>8323</v>
      </c>
      <c r="T3646" s="240" t="s">
        <v>8403</v>
      </c>
      <c r="U3646" s="240" t="s">
        <v>42</v>
      </c>
      <c r="V3646" s="240">
        <v>100010001376</v>
      </c>
      <c r="AJ3646" s="198" t="str">
        <f t="shared" si="64"/>
        <v>-</v>
      </c>
      <c r="AL3646" s="552" t="s">
        <v>6795</v>
      </c>
    </row>
    <row r="3647" spans="1:38" x14ac:dyDescent="0.2">
      <c r="A3647" s="573"/>
      <c r="B3647" s="240">
        <v>10373974</v>
      </c>
      <c r="C3647" s="240" t="s">
        <v>31</v>
      </c>
      <c r="D3647" s="240" t="s">
        <v>32</v>
      </c>
      <c r="E3647" s="240" t="s">
        <v>8410</v>
      </c>
      <c r="F3647" s="240">
        <v>408754</v>
      </c>
      <c r="G3647" s="240" t="s">
        <v>5259</v>
      </c>
      <c r="H3647" s="240" t="s">
        <v>2398</v>
      </c>
      <c r="I3647" s="240">
        <v>800</v>
      </c>
      <c r="J3647" s="240" t="s">
        <v>4546</v>
      </c>
      <c r="K3647" s="240" t="s">
        <v>8416</v>
      </c>
      <c r="L3647" s="240" t="s">
        <v>39</v>
      </c>
      <c r="M3647" s="240" t="s">
        <v>8413</v>
      </c>
      <c r="N3647" s="192" t="s">
        <v>8425</v>
      </c>
      <c r="Q3647" s="240" t="s">
        <v>8548</v>
      </c>
      <c r="R3647" s="331">
        <v>9348</v>
      </c>
      <c r="S3647" s="240" t="s">
        <v>8323</v>
      </c>
      <c r="T3647" s="240" t="s">
        <v>8403</v>
      </c>
      <c r="U3647" s="240" t="s">
        <v>42</v>
      </c>
      <c r="V3647" s="240">
        <v>100010001376</v>
      </c>
      <c r="AJ3647" s="198" t="str">
        <f t="shared" si="64"/>
        <v>-</v>
      </c>
      <c r="AL3647" s="552" t="s">
        <v>6795</v>
      </c>
    </row>
    <row r="3648" spans="1:38" ht="32" x14ac:dyDescent="0.2">
      <c r="A3648" s="573"/>
      <c r="B3648" s="253" t="s">
        <v>8485</v>
      </c>
      <c r="C3648" s="240" t="s">
        <v>31</v>
      </c>
      <c r="D3648" s="240" t="s">
        <v>32</v>
      </c>
      <c r="E3648" s="240" t="s">
        <v>8486</v>
      </c>
      <c r="F3648" s="240" t="s">
        <v>259</v>
      </c>
      <c r="G3648" s="240" t="s">
        <v>5265</v>
      </c>
      <c r="H3648" s="240" t="s">
        <v>261</v>
      </c>
      <c r="I3648" s="240">
        <v>10100</v>
      </c>
      <c r="J3648" s="240" t="s">
        <v>6443</v>
      </c>
      <c r="K3648" s="240" t="s">
        <v>3429</v>
      </c>
      <c r="L3648" s="240" t="s">
        <v>39</v>
      </c>
      <c r="M3648" s="240" t="s">
        <v>8323</v>
      </c>
      <c r="N3648" s="192" t="s">
        <v>6373</v>
      </c>
      <c r="Q3648" s="240" t="s">
        <v>7259</v>
      </c>
      <c r="R3648" s="331">
        <v>9360</v>
      </c>
      <c r="S3648" s="240" t="s">
        <v>8487</v>
      </c>
      <c r="T3648" s="240" t="s">
        <v>8488</v>
      </c>
      <c r="U3648" s="240" t="s">
        <v>42</v>
      </c>
      <c r="V3648" s="240">
        <v>100010001376</v>
      </c>
      <c r="AJ3648" s="198" t="str">
        <f t="shared" si="64"/>
        <v>-</v>
      </c>
      <c r="AL3648" s="552" t="s">
        <v>6795</v>
      </c>
    </row>
    <row r="3649" spans="1:38" ht="32" x14ac:dyDescent="0.2">
      <c r="A3649" s="573"/>
      <c r="B3649" s="253" t="s">
        <v>8489</v>
      </c>
      <c r="C3649" s="240" t="s">
        <v>31</v>
      </c>
      <c r="D3649" s="240" t="s">
        <v>1939</v>
      </c>
      <c r="E3649" s="240" t="s">
        <v>8490</v>
      </c>
      <c r="F3649" s="240">
        <v>413295</v>
      </c>
      <c r="G3649" s="240" t="s">
        <v>6597</v>
      </c>
      <c r="H3649" s="240" t="s">
        <v>431</v>
      </c>
      <c r="I3649" s="240">
        <v>1100</v>
      </c>
      <c r="J3649" s="240" t="s">
        <v>8491</v>
      </c>
      <c r="K3649" s="240" t="s">
        <v>7525</v>
      </c>
      <c r="L3649" s="240" t="s">
        <v>39</v>
      </c>
      <c r="M3649" s="240" t="s">
        <v>8413</v>
      </c>
      <c r="N3649" s="192" t="s">
        <v>8508</v>
      </c>
      <c r="Q3649" s="240" t="s">
        <v>8632</v>
      </c>
      <c r="R3649" s="331">
        <v>9361</v>
      </c>
      <c r="S3649" s="240" t="s">
        <v>8487</v>
      </c>
      <c r="T3649" s="240" t="s">
        <v>8488</v>
      </c>
      <c r="U3649" s="240" t="s">
        <v>42</v>
      </c>
      <c r="V3649" s="240">
        <v>100010001376</v>
      </c>
      <c r="AJ3649" s="198" t="str">
        <f t="shared" si="64"/>
        <v>-</v>
      </c>
      <c r="AL3649" s="552" t="s">
        <v>6795</v>
      </c>
    </row>
    <row r="3650" spans="1:38" ht="32" x14ac:dyDescent="0.2">
      <c r="A3650" s="573"/>
      <c r="B3650" s="253" t="s">
        <v>8492</v>
      </c>
      <c r="C3650" s="240" t="s">
        <v>31</v>
      </c>
      <c r="D3650" s="240" t="s">
        <v>32</v>
      </c>
      <c r="E3650" s="240" t="s">
        <v>8493</v>
      </c>
      <c r="F3650" s="240">
        <v>414572</v>
      </c>
      <c r="G3650" s="240" t="s">
        <v>4601</v>
      </c>
      <c r="H3650" s="240" t="s">
        <v>604</v>
      </c>
      <c r="I3650" s="240">
        <v>60100</v>
      </c>
      <c r="J3650" s="240" t="s">
        <v>7776</v>
      </c>
      <c r="K3650" s="240" t="s">
        <v>7525</v>
      </c>
      <c r="L3650" s="240" t="s">
        <v>39</v>
      </c>
      <c r="M3650" s="240" t="s">
        <v>8494</v>
      </c>
      <c r="N3650" s="192" t="s">
        <v>8508</v>
      </c>
      <c r="Q3650" s="240" t="s">
        <v>8669</v>
      </c>
      <c r="R3650" s="331">
        <v>9362</v>
      </c>
      <c r="S3650" s="240" t="s">
        <v>8487</v>
      </c>
      <c r="T3650" s="240" t="s">
        <v>8488</v>
      </c>
      <c r="U3650" s="240" t="s">
        <v>42</v>
      </c>
      <c r="V3650" s="240">
        <v>100010001376</v>
      </c>
      <c r="AJ3650" s="198" t="str">
        <f t="shared" si="64"/>
        <v>-</v>
      </c>
      <c r="AL3650" s="552" t="s">
        <v>6795</v>
      </c>
    </row>
    <row r="3651" spans="1:38" x14ac:dyDescent="0.2">
      <c r="A3651" s="573"/>
      <c r="B3651" s="240">
        <v>10367064</v>
      </c>
      <c r="C3651" s="240" t="s">
        <v>31</v>
      </c>
      <c r="D3651" s="240" t="s">
        <v>32</v>
      </c>
      <c r="E3651" s="240" t="s">
        <v>8261</v>
      </c>
      <c r="F3651" s="240">
        <v>802027</v>
      </c>
      <c r="G3651" s="240" t="s">
        <v>8495</v>
      </c>
      <c r="H3651" s="240" t="s">
        <v>409</v>
      </c>
      <c r="I3651" s="240">
        <v>23500</v>
      </c>
      <c r="J3651" s="240" t="s">
        <v>491</v>
      </c>
      <c r="K3651" s="240" t="s">
        <v>549</v>
      </c>
      <c r="L3651" s="240" t="s">
        <v>39</v>
      </c>
      <c r="M3651" s="240" t="s">
        <v>8496</v>
      </c>
      <c r="N3651" s="192" t="s">
        <v>8430</v>
      </c>
      <c r="Q3651" s="240" t="s">
        <v>8636</v>
      </c>
      <c r="R3651" s="331">
        <v>9363</v>
      </c>
      <c r="S3651" s="240" t="s">
        <v>8487</v>
      </c>
      <c r="T3651" s="240" t="s">
        <v>8488</v>
      </c>
      <c r="U3651" s="240" t="s">
        <v>42</v>
      </c>
      <c r="V3651" s="240">
        <v>100010001376</v>
      </c>
      <c r="AJ3651" s="198" t="str">
        <f t="shared" si="64"/>
        <v>-</v>
      </c>
      <c r="AL3651" s="552" t="s">
        <v>6795</v>
      </c>
    </row>
    <row r="3652" spans="1:38" x14ac:dyDescent="0.2">
      <c r="A3652" s="573"/>
      <c r="B3652" s="240">
        <v>10367382</v>
      </c>
      <c r="C3652" s="240" t="s">
        <v>31</v>
      </c>
      <c r="D3652" s="240" t="s">
        <v>32</v>
      </c>
      <c r="E3652" s="240" t="s">
        <v>8261</v>
      </c>
      <c r="F3652" s="240">
        <v>802027</v>
      </c>
      <c r="G3652" s="240" t="s">
        <v>8495</v>
      </c>
      <c r="H3652" s="240" t="s">
        <v>409</v>
      </c>
      <c r="I3652" s="240">
        <v>52200</v>
      </c>
      <c r="J3652" s="240" t="s">
        <v>4309</v>
      </c>
      <c r="K3652" s="240" t="s">
        <v>445</v>
      </c>
      <c r="L3652" s="240" t="s">
        <v>39</v>
      </c>
      <c r="M3652" s="240" t="s">
        <v>8496</v>
      </c>
      <c r="N3652" s="192" t="s">
        <v>8509</v>
      </c>
      <c r="Q3652" s="240" t="s">
        <v>8562</v>
      </c>
      <c r="R3652" s="331">
        <v>9364</v>
      </c>
      <c r="S3652" s="240" t="s">
        <v>8487</v>
      </c>
      <c r="T3652" s="240" t="s">
        <v>8488</v>
      </c>
      <c r="U3652" s="240" t="s">
        <v>42</v>
      </c>
      <c r="V3652" s="240">
        <v>100010001376</v>
      </c>
      <c r="AJ3652" s="198" t="str">
        <f t="shared" si="64"/>
        <v>-</v>
      </c>
      <c r="AL3652" s="552" t="s">
        <v>6795</v>
      </c>
    </row>
    <row r="3653" spans="1:38" ht="48" x14ac:dyDescent="0.2">
      <c r="A3653" s="573"/>
      <c r="B3653" s="253" t="s">
        <v>8497</v>
      </c>
      <c r="C3653" s="240" t="s">
        <v>31</v>
      </c>
      <c r="D3653" s="240" t="s">
        <v>32</v>
      </c>
      <c r="E3653" s="240" t="s">
        <v>8321</v>
      </c>
      <c r="F3653" s="240">
        <v>419818</v>
      </c>
      <c r="G3653" s="240" t="s">
        <v>8322</v>
      </c>
      <c r="H3653" s="240" t="s">
        <v>556</v>
      </c>
      <c r="I3653" s="240">
        <v>91200</v>
      </c>
      <c r="J3653" s="240" t="s">
        <v>534</v>
      </c>
      <c r="K3653" s="240" t="s">
        <v>537</v>
      </c>
      <c r="L3653" s="240" t="s">
        <v>39</v>
      </c>
      <c r="M3653" s="240" t="s">
        <v>8496</v>
      </c>
      <c r="N3653" s="192" t="s">
        <v>8425</v>
      </c>
      <c r="Q3653" s="240" t="s">
        <v>8638</v>
      </c>
      <c r="R3653" s="331">
        <v>9365</v>
      </c>
      <c r="S3653" s="240" t="s">
        <v>8487</v>
      </c>
      <c r="T3653" s="240" t="s">
        <v>8488</v>
      </c>
      <c r="U3653" s="240" t="s">
        <v>42</v>
      </c>
      <c r="V3653" s="240">
        <v>100010001376</v>
      </c>
      <c r="AJ3653" s="198" t="str">
        <f t="shared" si="64"/>
        <v>-</v>
      </c>
      <c r="AL3653" s="552" t="s">
        <v>6795</v>
      </c>
    </row>
    <row r="3654" spans="1:38" x14ac:dyDescent="0.2">
      <c r="A3654" s="573"/>
      <c r="B3654" s="240">
        <v>10369960</v>
      </c>
      <c r="C3654" s="240" t="s">
        <v>31</v>
      </c>
      <c r="D3654" s="240" t="s">
        <v>32</v>
      </c>
      <c r="E3654" s="240" t="s">
        <v>8315</v>
      </c>
      <c r="F3654" s="240">
        <v>400532</v>
      </c>
      <c r="G3654" s="240" t="s">
        <v>976</v>
      </c>
      <c r="H3654" s="240" t="s">
        <v>4211</v>
      </c>
      <c r="I3654" s="240">
        <v>21100</v>
      </c>
      <c r="J3654" s="240" t="s">
        <v>290</v>
      </c>
      <c r="K3654" s="240" t="s">
        <v>413</v>
      </c>
      <c r="L3654" s="240" t="s">
        <v>39</v>
      </c>
      <c r="M3654" s="240" t="s">
        <v>8496</v>
      </c>
      <c r="N3654" s="192" t="s">
        <v>8510</v>
      </c>
      <c r="Q3654" s="240" t="s">
        <v>8543</v>
      </c>
      <c r="R3654" s="331">
        <v>9366</v>
      </c>
      <c r="S3654" s="240" t="s">
        <v>8487</v>
      </c>
      <c r="T3654" s="240" t="s">
        <v>8488</v>
      </c>
      <c r="U3654" s="240" t="s">
        <v>42</v>
      </c>
      <c r="V3654" s="240">
        <v>100010001376</v>
      </c>
      <c r="AJ3654" s="198" t="str">
        <f t="shared" si="64"/>
        <v>-</v>
      </c>
      <c r="AL3654" s="552" t="s">
        <v>6795</v>
      </c>
    </row>
    <row r="3655" spans="1:38" x14ac:dyDescent="0.2">
      <c r="A3655" s="573"/>
      <c r="B3655" s="240">
        <v>10376591</v>
      </c>
      <c r="C3655" s="240" t="s">
        <v>31</v>
      </c>
      <c r="D3655" s="240" t="s">
        <v>32</v>
      </c>
      <c r="E3655" s="240" t="s">
        <v>8498</v>
      </c>
      <c r="F3655" s="240">
        <v>801980</v>
      </c>
      <c r="G3655" s="240" t="s">
        <v>8499</v>
      </c>
      <c r="H3655" s="240" t="s">
        <v>382</v>
      </c>
      <c r="I3655" s="240">
        <v>43800</v>
      </c>
      <c r="J3655" s="240" t="s">
        <v>367</v>
      </c>
      <c r="K3655" s="240" t="s">
        <v>375</v>
      </c>
      <c r="L3655" s="240" t="s">
        <v>39</v>
      </c>
      <c r="M3655" s="240" t="s">
        <v>8500</v>
      </c>
      <c r="N3655" s="192" t="s">
        <v>8511</v>
      </c>
      <c r="Q3655" s="240" t="s">
        <v>8619</v>
      </c>
      <c r="R3655" s="331">
        <v>9367</v>
      </c>
      <c r="S3655" s="240" t="s">
        <v>8487</v>
      </c>
      <c r="T3655" s="240" t="s">
        <v>8488</v>
      </c>
      <c r="U3655" s="240" t="s">
        <v>42</v>
      </c>
      <c r="V3655" s="240">
        <v>100010001376</v>
      </c>
      <c r="AJ3655" s="198" t="str">
        <f t="shared" si="64"/>
        <v>-</v>
      </c>
      <c r="AL3655" s="552" t="s">
        <v>6795</v>
      </c>
    </row>
    <row r="3656" spans="1:38" x14ac:dyDescent="0.2">
      <c r="A3656" s="573"/>
      <c r="B3656" s="240">
        <v>10376779</v>
      </c>
      <c r="C3656" s="240" t="s">
        <v>31</v>
      </c>
      <c r="D3656" s="240" t="s">
        <v>32</v>
      </c>
      <c r="E3656" s="240" t="s">
        <v>8498</v>
      </c>
      <c r="F3656" s="240">
        <v>801980</v>
      </c>
      <c r="G3656" s="240" t="s">
        <v>8499</v>
      </c>
      <c r="H3656" s="240" t="s">
        <v>382</v>
      </c>
      <c r="I3656" s="240">
        <v>48260</v>
      </c>
      <c r="J3656" s="240" t="s">
        <v>881</v>
      </c>
      <c r="K3656" s="240" t="s">
        <v>8501</v>
      </c>
      <c r="L3656" s="240" t="s">
        <v>39</v>
      </c>
      <c r="M3656" s="240" t="s">
        <v>8500</v>
      </c>
      <c r="N3656" s="192" t="s">
        <v>8511</v>
      </c>
      <c r="Q3656" s="240" t="s">
        <v>8612</v>
      </c>
      <c r="R3656" s="331">
        <v>9368</v>
      </c>
      <c r="S3656" s="240" t="s">
        <v>8487</v>
      </c>
      <c r="T3656" s="240" t="s">
        <v>8488</v>
      </c>
      <c r="U3656" s="240" t="s">
        <v>42</v>
      </c>
      <c r="V3656" s="240">
        <v>100010001376</v>
      </c>
      <c r="AJ3656" s="198" t="str">
        <f t="shared" si="64"/>
        <v>-</v>
      </c>
      <c r="AL3656" s="552" t="s">
        <v>6795</v>
      </c>
    </row>
    <row r="3657" spans="1:38" x14ac:dyDescent="0.2">
      <c r="A3657" s="573"/>
      <c r="B3657" s="240">
        <v>10374431</v>
      </c>
      <c r="C3657" s="240" t="s">
        <v>31</v>
      </c>
      <c r="D3657" s="240" t="s">
        <v>32</v>
      </c>
      <c r="E3657" s="240" t="s">
        <v>8502</v>
      </c>
      <c r="F3657" s="240">
        <v>401542</v>
      </c>
      <c r="G3657" s="240" t="s">
        <v>3011</v>
      </c>
      <c r="H3657" s="240" t="s">
        <v>308</v>
      </c>
      <c r="I3657" s="240">
        <v>500</v>
      </c>
      <c r="J3657" s="240" t="s">
        <v>546</v>
      </c>
      <c r="K3657" s="240" t="s">
        <v>699</v>
      </c>
      <c r="L3657" s="240" t="s">
        <v>39</v>
      </c>
      <c r="M3657" s="240" t="s">
        <v>8500</v>
      </c>
      <c r="N3657" s="192" t="s">
        <v>8512</v>
      </c>
      <c r="Q3657" s="240" t="s">
        <v>8637</v>
      </c>
      <c r="R3657" s="331">
        <v>9369</v>
      </c>
      <c r="S3657" s="240" t="s">
        <v>8487</v>
      </c>
      <c r="T3657" s="240" t="s">
        <v>8488</v>
      </c>
      <c r="U3657" s="240" t="s">
        <v>42</v>
      </c>
      <c r="V3657" s="240">
        <v>100010001376</v>
      </c>
      <c r="AJ3657" s="198" t="str">
        <f t="shared" si="64"/>
        <v>-</v>
      </c>
      <c r="AL3657" s="552" t="s">
        <v>6795</v>
      </c>
    </row>
    <row r="3658" spans="1:38" x14ac:dyDescent="0.2">
      <c r="A3658" s="573"/>
      <c r="B3658" s="240">
        <v>10374471</v>
      </c>
      <c r="C3658" s="240" t="s">
        <v>31</v>
      </c>
      <c r="D3658" s="240" t="s">
        <v>32</v>
      </c>
      <c r="E3658" s="240" t="s">
        <v>8502</v>
      </c>
      <c r="F3658" s="240">
        <v>401542</v>
      </c>
      <c r="G3658" s="240" t="s">
        <v>3011</v>
      </c>
      <c r="H3658" s="240" t="s">
        <v>308</v>
      </c>
      <c r="I3658" s="240">
        <v>13500</v>
      </c>
      <c r="J3658" s="240" t="s">
        <v>491</v>
      </c>
      <c r="K3658" s="240" t="s">
        <v>549</v>
      </c>
      <c r="L3658" s="240" t="s">
        <v>39</v>
      </c>
      <c r="M3658" s="240" t="s">
        <v>8500</v>
      </c>
      <c r="N3658" s="192" t="s">
        <v>8512</v>
      </c>
      <c r="Q3658" s="240" t="s">
        <v>8640</v>
      </c>
      <c r="R3658" s="331">
        <v>9370</v>
      </c>
      <c r="S3658" s="240" t="s">
        <v>8487</v>
      </c>
      <c r="T3658" s="240" t="s">
        <v>8488</v>
      </c>
      <c r="U3658" s="240" t="s">
        <v>42</v>
      </c>
      <c r="V3658" s="240">
        <v>100010001376</v>
      </c>
      <c r="AJ3658" s="198" t="str">
        <f t="shared" si="64"/>
        <v>-</v>
      </c>
      <c r="AL3658" s="552" t="s">
        <v>6795</v>
      </c>
    </row>
    <row r="3659" spans="1:38" x14ac:dyDescent="0.2">
      <c r="A3659" s="573"/>
      <c r="B3659" s="240">
        <v>10361561</v>
      </c>
      <c r="C3659" s="240" t="s">
        <v>31</v>
      </c>
      <c r="D3659" s="240" t="s">
        <v>32</v>
      </c>
      <c r="E3659" s="240" t="s">
        <v>7878</v>
      </c>
      <c r="F3659" s="240">
        <v>410172</v>
      </c>
      <c r="G3659" s="240" t="s">
        <v>1742</v>
      </c>
      <c r="H3659" s="240" t="s">
        <v>431</v>
      </c>
      <c r="I3659" s="240">
        <v>11100</v>
      </c>
      <c r="J3659" s="240" t="s">
        <v>1074</v>
      </c>
      <c r="K3659" s="240" t="s">
        <v>1075</v>
      </c>
      <c r="L3659" s="240" t="s">
        <v>39</v>
      </c>
      <c r="M3659" s="240" t="s">
        <v>8500</v>
      </c>
      <c r="N3659" s="192" t="s">
        <v>8512</v>
      </c>
      <c r="Q3659" s="240" t="s">
        <v>8658</v>
      </c>
      <c r="R3659" s="331">
        <v>9371</v>
      </c>
      <c r="S3659" s="240" t="s">
        <v>8487</v>
      </c>
      <c r="T3659" s="240" t="s">
        <v>8488</v>
      </c>
      <c r="U3659" s="240" t="s">
        <v>42</v>
      </c>
      <c r="V3659" s="240">
        <v>100010001376</v>
      </c>
      <c r="AJ3659" s="198" t="str">
        <f t="shared" si="64"/>
        <v>-</v>
      </c>
      <c r="AL3659" s="552" t="s">
        <v>6795</v>
      </c>
    </row>
    <row r="3660" spans="1:38" x14ac:dyDescent="0.2">
      <c r="A3660" s="573"/>
      <c r="B3660" s="240">
        <v>10361572</v>
      </c>
      <c r="C3660" s="240" t="s">
        <v>31</v>
      </c>
      <c r="D3660" s="240" t="s">
        <v>32</v>
      </c>
      <c r="E3660" s="240" t="s">
        <v>7878</v>
      </c>
      <c r="F3660" s="240">
        <v>410172</v>
      </c>
      <c r="G3660" s="240" t="s">
        <v>1742</v>
      </c>
      <c r="H3660" s="240" t="s">
        <v>431</v>
      </c>
      <c r="I3660" s="240">
        <v>23400</v>
      </c>
      <c r="J3660" s="240" t="s">
        <v>356</v>
      </c>
      <c r="K3660" s="240" t="s">
        <v>357</v>
      </c>
      <c r="L3660" s="240" t="s">
        <v>39</v>
      </c>
      <c r="M3660" s="240" t="s">
        <v>8500</v>
      </c>
      <c r="N3660" s="192" t="s">
        <v>8512</v>
      </c>
      <c r="Q3660" s="240" t="s">
        <v>8643</v>
      </c>
      <c r="R3660" s="331">
        <v>9372</v>
      </c>
      <c r="S3660" s="240" t="s">
        <v>8487</v>
      </c>
      <c r="T3660" s="240" t="s">
        <v>8488</v>
      </c>
      <c r="U3660" s="240" t="s">
        <v>42</v>
      </c>
      <c r="V3660" s="240">
        <v>100010001376</v>
      </c>
      <c r="AJ3660" s="198" t="str">
        <f t="shared" ref="AJ3660:AJ3723" si="65">IF(Q3660&lt;&gt;"",IF(Q3660="@","+","-"),MID(J3660,1,6))</f>
        <v>-</v>
      </c>
      <c r="AL3660" s="552" t="s">
        <v>6795</v>
      </c>
    </row>
    <row r="3661" spans="1:38" x14ac:dyDescent="0.2">
      <c r="A3661" s="573"/>
      <c r="B3661" s="240">
        <v>10376188</v>
      </c>
      <c r="C3661" s="240" t="s">
        <v>31</v>
      </c>
      <c r="D3661" s="240" t="s">
        <v>32</v>
      </c>
      <c r="E3661" s="240" t="s">
        <v>7878</v>
      </c>
      <c r="F3661" s="240">
        <v>410172</v>
      </c>
      <c r="G3661" s="240" t="s">
        <v>1742</v>
      </c>
      <c r="H3661" s="240" t="s">
        <v>431</v>
      </c>
      <c r="I3661" s="240">
        <v>23550</v>
      </c>
      <c r="J3661" s="240" t="s">
        <v>4125</v>
      </c>
      <c r="K3661" s="240" t="s">
        <v>1355</v>
      </c>
      <c r="L3661" s="240" t="s">
        <v>39</v>
      </c>
      <c r="M3661" s="240" t="s">
        <v>8500</v>
      </c>
      <c r="N3661" s="192" t="s">
        <v>8512</v>
      </c>
      <c r="Q3661" s="240" t="s">
        <v>8639</v>
      </c>
      <c r="R3661" s="331">
        <v>9373</v>
      </c>
      <c r="S3661" s="240" t="s">
        <v>8487</v>
      </c>
      <c r="T3661" s="240" t="s">
        <v>8488</v>
      </c>
      <c r="U3661" s="240" t="s">
        <v>42</v>
      </c>
      <c r="V3661" s="240">
        <v>100010001376</v>
      </c>
      <c r="AJ3661" s="198" t="str">
        <f t="shared" si="65"/>
        <v>-</v>
      </c>
      <c r="AL3661" s="552" t="s">
        <v>6795</v>
      </c>
    </row>
    <row r="3662" spans="1:38" x14ac:dyDescent="0.2">
      <c r="A3662" s="573"/>
      <c r="B3662" s="240">
        <v>10374424</v>
      </c>
      <c r="C3662" s="240" t="s">
        <v>31</v>
      </c>
      <c r="D3662" s="240" t="s">
        <v>32</v>
      </c>
      <c r="E3662" s="240" t="s">
        <v>7878</v>
      </c>
      <c r="F3662" s="240">
        <v>410172</v>
      </c>
      <c r="G3662" s="240" t="s">
        <v>1742</v>
      </c>
      <c r="H3662" s="240" t="s">
        <v>431</v>
      </c>
      <c r="I3662" s="240">
        <v>47950</v>
      </c>
      <c r="J3662" s="240" t="s">
        <v>4309</v>
      </c>
      <c r="K3662" s="240" t="s">
        <v>445</v>
      </c>
      <c r="L3662" s="240" t="s">
        <v>39</v>
      </c>
      <c r="M3662" s="240" t="s">
        <v>8500</v>
      </c>
      <c r="N3662" s="192" t="s">
        <v>8513</v>
      </c>
      <c r="Q3662" s="240" t="s">
        <v>8667</v>
      </c>
      <c r="R3662" s="331">
        <v>9374</v>
      </c>
      <c r="S3662" s="240" t="s">
        <v>8487</v>
      </c>
      <c r="T3662" s="240" t="s">
        <v>8488</v>
      </c>
      <c r="U3662" s="240" t="s">
        <v>42</v>
      </c>
      <c r="V3662" s="240">
        <v>100010001376</v>
      </c>
      <c r="AJ3662" s="198" t="str">
        <f t="shared" si="65"/>
        <v>-</v>
      </c>
      <c r="AL3662" s="552" t="s">
        <v>6795</v>
      </c>
    </row>
    <row r="3663" spans="1:38" x14ac:dyDescent="0.2">
      <c r="A3663" s="573"/>
      <c r="B3663" s="240">
        <v>10369643</v>
      </c>
      <c r="C3663" s="240" t="s">
        <v>31</v>
      </c>
      <c r="D3663" s="240" t="s">
        <v>32</v>
      </c>
      <c r="E3663" s="240" t="s">
        <v>8321</v>
      </c>
      <c r="F3663" s="240">
        <v>419818</v>
      </c>
      <c r="G3663" s="240" t="s">
        <v>8322</v>
      </c>
      <c r="H3663" s="240" t="s">
        <v>556</v>
      </c>
      <c r="I3663" s="240">
        <v>8500</v>
      </c>
      <c r="J3663" s="240" t="s">
        <v>207</v>
      </c>
      <c r="K3663" s="240" t="s">
        <v>3422</v>
      </c>
      <c r="L3663" s="240" t="s">
        <v>39</v>
      </c>
      <c r="M3663" s="240" t="s">
        <v>8500</v>
      </c>
      <c r="N3663" s="192" t="s">
        <v>8514</v>
      </c>
      <c r="Q3663" s="240" t="s">
        <v>8584</v>
      </c>
      <c r="R3663" s="331">
        <v>9375</v>
      </c>
      <c r="S3663" s="240" t="s">
        <v>8487</v>
      </c>
      <c r="T3663" s="240" t="s">
        <v>8488</v>
      </c>
      <c r="U3663" s="240" t="s">
        <v>42</v>
      </c>
      <c r="V3663" s="240">
        <v>100010001376</v>
      </c>
      <c r="AJ3663" s="198" t="str">
        <f t="shared" si="65"/>
        <v>-</v>
      </c>
      <c r="AL3663" s="552" t="s">
        <v>6795</v>
      </c>
    </row>
    <row r="3664" spans="1:38" x14ac:dyDescent="0.2">
      <c r="A3664" s="573"/>
      <c r="B3664" s="240">
        <v>10369073</v>
      </c>
      <c r="C3664" s="240" t="s">
        <v>31</v>
      </c>
      <c r="D3664" s="240" t="s">
        <v>32</v>
      </c>
      <c r="E3664" s="240" t="s">
        <v>8321</v>
      </c>
      <c r="F3664" s="240">
        <v>419818</v>
      </c>
      <c r="G3664" s="240" t="s">
        <v>8322</v>
      </c>
      <c r="H3664" s="240" t="s">
        <v>556</v>
      </c>
      <c r="I3664" s="240">
        <v>10500</v>
      </c>
      <c r="J3664" s="240" t="s">
        <v>546</v>
      </c>
      <c r="K3664" s="240" t="s">
        <v>8503</v>
      </c>
      <c r="L3664" s="240" t="s">
        <v>39</v>
      </c>
      <c r="M3664" s="240" t="s">
        <v>8500</v>
      </c>
      <c r="N3664" s="192" t="s">
        <v>8512</v>
      </c>
      <c r="Q3664" s="240" t="s">
        <v>8635</v>
      </c>
      <c r="R3664" s="331">
        <v>9376</v>
      </c>
      <c r="S3664" s="240" t="s">
        <v>8487</v>
      </c>
      <c r="T3664" s="240" t="s">
        <v>8488</v>
      </c>
      <c r="U3664" s="240" t="s">
        <v>42</v>
      </c>
      <c r="V3664" s="240">
        <v>100010001376</v>
      </c>
      <c r="AJ3664" s="198" t="str">
        <f t="shared" si="65"/>
        <v>-</v>
      </c>
      <c r="AL3664" s="552" t="s">
        <v>6795</v>
      </c>
    </row>
    <row r="3665" spans="1:38" x14ac:dyDescent="0.2">
      <c r="A3665" s="573"/>
      <c r="B3665" s="240">
        <v>10369645</v>
      </c>
      <c r="C3665" s="240" t="s">
        <v>31</v>
      </c>
      <c r="D3665" s="240" t="s">
        <v>32</v>
      </c>
      <c r="E3665" s="240" t="s">
        <v>8321</v>
      </c>
      <c r="F3665" s="240">
        <v>419818</v>
      </c>
      <c r="G3665" s="240" t="s">
        <v>8322</v>
      </c>
      <c r="H3665" s="240" t="s">
        <v>556</v>
      </c>
      <c r="I3665" s="240">
        <v>21400</v>
      </c>
      <c r="J3665" s="240" t="s">
        <v>290</v>
      </c>
      <c r="K3665" s="240" t="s">
        <v>413</v>
      </c>
      <c r="L3665" s="240" t="s">
        <v>39</v>
      </c>
      <c r="M3665" s="240" t="s">
        <v>8500</v>
      </c>
      <c r="N3665" s="192" t="s">
        <v>8515</v>
      </c>
      <c r="Q3665" s="240" t="s">
        <v>8585</v>
      </c>
      <c r="R3665" s="331">
        <v>9377</v>
      </c>
      <c r="S3665" s="240" t="s">
        <v>8487</v>
      </c>
      <c r="T3665" s="240" t="s">
        <v>8488</v>
      </c>
      <c r="U3665" s="240" t="s">
        <v>42</v>
      </c>
      <c r="V3665" s="240">
        <v>100010001376</v>
      </c>
      <c r="AJ3665" s="198" t="str">
        <f t="shared" si="65"/>
        <v>-</v>
      </c>
      <c r="AL3665" s="552" t="s">
        <v>6795</v>
      </c>
    </row>
    <row r="3666" spans="1:38" x14ac:dyDescent="0.2">
      <c r="A3666" s="573"/>
      <c r="B3666" s="240">
        <v>10369110</v>
      </c>
      <c r="C3666" s="240" t="s">
        <v>31</v>
      </c>
      <c r="D3666" s="240" t="s">
        <v>32</v>
      </c>
      <c r="E3666" s="240" t="s">
        <v>8321</v>
      </c>
      <c r="F3666" s="240">
        <v>419818</v>
      </c>
      <c r="G3666" s="240" t="s">
        <v>8322</v>
      </c>
      <c r="H3666" s="240" t="s">
        <v>556</v>
      </c>
      <c r="I3666" s="240">
        <v>25100</v>
      </c>
      <c r="J3666" s="240" t="s">
        <v>356</v>
      </c>
      <c r="K3666" s="240" t="s">
        <v>8504</v>
      </c>
      <c r="L3666" s="240" t="s">
        <v>39</v>
      </c>
      <c r="M3666" s="240" t="s">
        <v>8500</v>
      </c>
      <c r="N3666" s="192" t="s">
        <v>8512</v>
      </c>
      <c r="Q3666" s="240" t="s">
        <v>8607</v>
      </c>
      <c r="R3666" s="331">
        <v>9378</v>
      </c>
      <c r="S3666" s="240" t="s">
        <v>8487</v>
      </c>
      <c r="T3666" s="240" t="s">
        <v>8488</v>
      </c>
      <c r="U3666" s="240" t="s">
        <v>42</v>
      </c>
      <c r="V3666" s="240">
        <v>100010001376</v>
      </c>
      <c r="AJ3666" s="198" t="str">
        <f t="shared" si="65"/>
        <v>-</v>
      </c>
      <c r="AL3666" s="552" t="s">
        <v>6795</v>
      </c>
    </row>
    <row r="3667" spans="1:38" x14ac:dyDescent="0.2">
      <c r="A3667" s="573"/>
      <c r="B3667" s="240">
        <v>10369113</v>
      </c>
      <c r="C3667" s="240" t="s">
        <v>31</v>
      </c>
      <c r="D3667" s="240" t="s">
        <v>32</v>
      </c>
      <c r="E3667" s="240" t="s">
        <v>8321</v>
      </c>
      <c r="F3667" s="240">
        <v>419818</v>
      </c>
      <c r="G3667" s="240" t="s">
        <v>8322</v>
      </c>
      <c r="H3667" s="240" t="s">
        <v>556</v>
      </c>
      <c r="I3667" s="240">
        <v>25400</v>
      </c>
      <c r="J3667" s="240" t="s">
        <v>356</v>
      </c>
      <c r="K3667" s="240" t="s">
        <v>8505</v>
      </c>
      <c r="L3667" s="240" t="s">
        <v>39</v>
      </c>
      <c r="M3667" s="240" t="s">
        <v>8500</v>
      </c>
      <c r="N3667" s="192" t="s">
        <v>8512</v>
      </c>
      <c r="Q3667" s="240" t="s">
        <v>8641</v>
      </c>
      <c r="R3667" s="331">
        <v>9379</v>
      </c>
      <c r="S3667" s="240" t="s">
        <v>8487</v>
      </c>
      <c r="T3667" s="240" t="s">
        <v>8488</v>
      </c>
      <c r="U3667" s="240" t="s">
        <v>42</v>
      </c>
      <c r="V3667" s="240">
        <v>100010001376</v>
      </c>
      <c r="AJ3667" s="198" t="str">
        <f t="shared" si="65"/>
        <v>-</v>
      </c>
      <c r="AL3667" s="552" t="s">
        <v>6795</v>
      </c>
    </row>
    <row r="3668" spans="1:38" x14ac:dyDescent="0.2">
      <c r="A3668" s="573"/>
      <c r="B3668" s="240">
        <v>10369658</v>
      </c>
      <c r="C3668" s="240" t="s">
        <v>31</v>
      </c>
      <c r="D3668" s="240" t="s">
        <v>32</v>
      </c>
      <c r="E3668" s="240" t="s">
        <v>8321</v>
      </c>
      <c r="F3668" s="240">
        <v>419818</v>
      </c>
      <c r="G3668" s="240" t="s">
        <v>8322</v>
      </c>
      <c r="H3668" s="240" t="s">
        <v>556</v>
      </c>
      <c r="I3668" s="240">
        <v>33900</v>
      </c>
      <c r="J3668" s="240" t="s">
        <v>4302</v>
      </c>
      <c r="K3668" s="240" t="s">
        <v>1363</v>
      </c>
      <c r="L3668" s="240" t="s">
        <v>39</v>
      </c>
      <c r="M3668" s="240" t="s">
        <v>8500</v>
      </c>
      <c r="N3668" s="192" t="s">
        <v>8516</v>
      </c>
      <c r="Q3668" s="240" t="s">
        <v>8588</v>
      </c>
      <c r="R3668" s="331">
        <v>9380</v>
      </c>
      <c r="S3668" s="240" t="s">
        <v>8487</v>
      </c>
      <c r="T3668" s="240" t="s">
        <v>8488</v>
      </c>
      <c r="U3668" s="240" t="s">
        <v>42</v>
      </c>
      <c r="V3668" s="240">
        <v>100010001376</v>
      </c>
      <c r="AJ3668" s="198" t="str">
        <f t="shared" si="65"/>
        <v>-</v>
      </c>
      <c r="AL3668" s="552" t="s">
        <v>6795</v>
      </c>
    </row>
    <row r="3669" spans="1:38" x14ac:dyDescent="0.2">
      <c r="A3669" s="573"/>
      <c r="B3669" s="240">
        <v>10369659</v>
      </c>
      <c r="C3669" s="240" t="s">
        <v>31</v>
      </c>
      <c r="D3669" s="240" t="s">
        <v>32</v>
      </c>
      <c r="E3669" s="240" t="s">
        <v>8321</v>
      </c>
      <c r="F3669" s="240">
        <v>419818</v>
      </c>
      <c r="G3669" s="240" t="s">
        <v>8322</v>
      </c>
      <c r="H3669" s="240" t="s">
        <v>556</v>
      </c>
      <c r="I3669" s="240">
        <v>42900</v>
      </c>
      <c r="J3669" s="240" t="s">
        <v>4309</v>
      </c>
      <c r="K3669" s="240" t="s">
        <v>445</v>
      </c>
      <c r="L3669" s="240" t="s">
        <v>39</v>
      </c>
      <c r="M3669" s="240" t="s">
        <v>8500</v>
      </c>
      <c r="N3669" s="192" t="s">
        <v>8517</v>
      </c>
      <c r="Q3669" s="240" t="s">
        <v>8606</v>
      </c>
      <c r="R3669" s="331">
        <v>9381</v>
      </c>
      <c r="S3669" s="240" t="s">
        <v>8487</v>
      </c>
      <c r="T3669" s="240" t="s">
        <v>8488</v>
      </c>
      <c r="U3669" s="240" t="s">
        <v>42</v>
      </c>
      <c r="V3669" s="240">
        <v>100010001376</v>
      </c>
      <c r="AJ3669" s="198" t="str">
        <f t="shared" si="65"/>
        <v>-</v>
      </c>
      <c r="AL3669" s="552" t="s">
        <v>6795</v>
      </c>
    </row>
    <row r="3670" spans="1:38" x14ac:dyDescent="0.2">
      <c r="A3670" s="573"/>
      <c r="B3670" s="240">
        <v>10369310</v>
      </c>
      <c r="C3670" s="240" t="s">
        <v>31</v>
      </c>
      <c r="D3670" s="240" t="s">
        <v>32</v>
      </c>
      <c r="E3670" s="240" t="s">
        <v>8321</v>
      </c>
      <c r="F3670" s="240">
        <v>419818</v>
      </c>
      <c r="G3670" s="240" t="s">
        <v>8322</v>
      </c>
      <c r="H3670" s="240" t="s">
        <v>556</v>
      </c>
      <c r="I3670" s="240">
        <v>91700</v>
      </c>
      <c r="J3670" s="240" t="s">
        <v>486</v>
      </c>
      <c r="K3670" s="240" t="s">
        <v>1363</v>
      </c>
      <c r="L3670" s="240" t="s">
        <v>39</v>
      </c>
      <c r="M3670" s="240" t="s">
        <v>8500</v>
      </c>
      <c r="N3670" s="192" t="s">
        <v>8512</v>
      </c>
      <c r="Q3670" s="240" t="s">
        <v>8645</v>
      </c>
      <c r="R3670" s="331">
        <v>9382</v>
      </c>
      <c r="S3670" s="240" t="s">
        <v>8487</v>
      </c>
      <c r="T3670" s="240" t="s">
        <v>8488</v>
      </c>
      <c r="U3670" s="240" t="s">
        <v>42</v>
      </c>
      <c r="V3670" s="240">
        <v>100010001376</v>
      </c>
      <c r="AJ3670" s="198" t="str">
        <f t="shared" si="65"/>
        <v>-</v>
      </c>
      <c r="AL3670" s="552" t="s">
        <v>6795</v>
      </c>
    </row>
    <row r="3671" spans="1:38" ht="32" x14ac:dyDescent="0.2">
      <c r="A3671" s="573"/>
      <c r="B3671" s="253" t="s">
        <v>8506</v>
      </c>
      <c r="C3671" s="240" t="s">
        <v>31</v>
      </c>
      <c r="D3671" s="240" t="s">
        <v>32</v>
      </c>
      <c r="E3671" s="240" t="s">
        <v>8257</v>
      </c>
      <c r="F3671" s="240">
        <v>421159</v>
      </c>
      <c r="G3671" s="240" t="s">
        <v>8258</v>
      </c>
      <c r="H3671" s="240" t="s">
        <v>439</v>
      </c>
      <c r="I3671" s="240">
        <v>10500</v>
      </c>
      <c r="J3671" s="240" t="s">
        <v>546</v>
      </c>
      <c r="K3671" s="240" t="s">
        <v>699</v>
      </c>
      <c r="L3671" s="240" t="s">
        <v>39</v>
      </c>
      <c r="M3671" s="240" t="s">
        <v>8507</v>
      </c>
      <c r="N3671" s="192" t="s">
        <v>8518</v>
      </c>
      <c r="Q3671" s="240" t="s">
        <v>8646</v>
      </c>
      <c r="R3671" s="331">
        <v>9383</v>
      </c>
      <c r="S3671" s="240" t="s">
        <v>8487</v>
      </c>
      <c r="T3671" s="240" t="s">
        <v>8488</v>
      </c>
      <c r="U3671" s="240" t="s">
        <v>42</v>
      </c>
      <c r="V3671" s="240">
        <v>100010001376</v>
      </c>
      <c r="AJ3671" s="198" t="str">
        <f t="shared" si="65"/>
        <v>-</v>
      </c>
      <c r="AL3671" s="552" t="s">
        <v>6795</v>
      </c>
    </row>
    <row r="3672" spans="1:38" x14ac:dyDescent="0.2">
      <c r="A3672" s="573"/>
      <c r="B3672" s="240">
        <v>10365562</v>
      </c>
      <c r="C3672" s="240" t="s">
        <v>31</v>
      </c>
      <c r="D3672" s="240" t="s">
        <v>32</v>
      </c>
      <c r="E3672" s="240" t="s">
        <v>8257</v>
      </c>
      <c r="F3672" s="240">
        <v>421159</v>
      </c>
      <c r="G3672" s="240" t="s">
        <v>8258</v>
      </c>
      <c r="H3672" s="240" t="s">
        <v>439</v>
      </c>
      <c r="I3672" s="240">
        <v>21100</v>
      </c>
      <c r="J3672" s="240" t="s">
        <v>290</v>
      </c>
      <c r="K3672" s="240" t="s">
        <v>413</v>
      </c>
      <c r="L3672" s="240" t="s">
        <v>39</v>
      </c>
      <c r="M3672" s="240" t="s">
        <v>8507</v>
      </c>
      <c r="N3672" s="192" t="s">
        <v>8519</v>
      </c>
      <c r="Q3672" s="240" t="s">
        <v>8564</v>
      </c>
      <c r="R3672" s="331">
        <v>9384</v>
      </c>
      <c r="S3672" s="240" t="s">
        <v>8487</v>
      </c>
      <c r="T3672" s="240" t="s">
        <v>8488</v>
      </c>
      <c r="U3672" s="240" t="s">
        <v>42</v>
      </c>
      <c r="V3672" s="240">
        <v>100010001376</v>
      </c>
      <c r="AJ3672" s="198" t="str">
        <f t="shared" si="65"/>
        <v>-</v>
      </c>
      <c r="AL3672" s="552" t="s">
        <v>6795</v>
      </c>
    </row>
    <row r="3673" spans="1:38" x14ac:dyDescent="0.2">
      <c r="A3673" s="573"/>
      <c r="B3673" s="240">
        <v>10376728</v>
      </c>
      <c r="C3673" s="240" t="s">
        <v>31</v>
      </c>
      <c r="D3673" s="240" t="s">
        <v>32</v>
      </c>
      <c r="E3673" s="240" t="s">
        <v>8257</v>
      </c>
      <c r="F3673" s="240">
        <v>421159</v>
      </c>
      <c r="G3673" s="240" t="s">
        <v>8258</v>
      </c>
      <c r="H3673" s="240" t="s">
        <v>439</v>
      </c>
      <c r="I3673" s="240">
        <v>25401</v>
      </c>
      <c r="J3673" s="240" t="s">
        <v>356</v>
      </c>
      <c r="K3673" s="240" t="s">
        <v>357</v>
      </c>
      <c r="L3673" s="240" t="s">
        <v>39</v>
      </c>
      <c r="M3673" s="240" t="s">
        <v>8507</v>
      </c>
      <c r="N3673" s="192" t="s">
        <v>8518</v>
      </c>
      <c r="Q3673" s="240" t="s">
        <v>8644</v>
      </c>
      <c r="R3673" s="331">
        <v>9385</v>
      </c>
      <c r="S3673" s="240" t="s">
        <v>8487</v>
      </c>
      <c r="T3673" s="240" t="s">
        <v>8488</v>
      </c>
      <c r="U3673" s="240" t="s">
        <v>42</v>
      </c>
      <c r="V3673" s="240">
        <v>100010001376</v>
      </c>
      <c r="AJ3673" s="198" t="str">
        <f t="shared" si="65"/>
        <v>-</v>
      </c>
      <c r="AL3673" s="552" t="s">
        <v>6795</v>
      </c>
    </row>
    <row r="3674" spans="1:38" x14ac:dyDescent="0.2">
      <c r="A3674" s="573"/>
      <c r="B3674" s="240">
        <v>10377671</v>
      </c>
      <c r="C3674" s="240" t="s">
        <v>31</v>
      </c>
      <c r="D3674" s="240" t="s">
        <v>75</v>
      </c>
      <c r="E3674" s="240">
        <v>4000120889</v>
      </c>
      <c r="F3674" s="240">
        <v>600213</v>
      </c>
      <c r="G3674" s="240" t="s">
        <v>1571</v>
      </c>
      <c r="H3674" s="240" t="s">
        <v>35</v>
      </c>
      <c r="I3674" s="240">
        <v>90</v>
      </c>
      <c r="J3674" s="240" t="s">
        <v>175</v>
      </c>
      <c r="K3674" s="240" t="s">
        <v>452</v>
      </c>
      <c r="L3674" s="240" t="s">
        <v>39</v>
      </c>
      <c r="M3674" s="240" t="s">
        <v>8525</v>
      </c>
      <c r="N3674" s="192" t="s">
        <v>8535</v>
      </c>
      <c r="Q3674" s="240" t="s">
        <v>8845</v>
      </c>
      <c r="R3674" s="331">
        <v>9396</v>
      </c>
      <c r="S3674" s="240" t="s">
        <v>8526</v>
      </c>
      <c r="T3674" s="240" t="s">
        <v>8500</v>
      </c>
      <c r="U3674" s="240" t="s">
        <v>42</v>
      </c>
      <c r="V3674" s="240">
        <v>100010001376</v>
      </c>
      <c r="AJ3674" s="198" t="str">
        <f t="shared" si="65"/>
        <v>-</v>
      </c>
      <c r="AL3674" s="552" t="s">
        <v>6795</v>
      </c>
    </row>
    <row r="3675" spans="1:38" x14ac:dyDescent="0.2">
      <c r="A3675" s="573"/>
      <c r="B3675" s="240">
        <v>10374772</v>
      </c>
      <c r="C3675" s="240" t="s">
        <v>31</v>
      </c>
      <c r="D3675" s="240" t="s">
        <v>32</v>
      </c>
      <c r="E3675" s="240" t="s">
        <v>7991</v>
      </c>
      <c r="F3675" s="240">
        <v>421477</v>
      </c>
      <c r="G3675" s="240" t="s">
        <v>8527</v>
      </c>
      <c r="H3675" s="240" t="s">
        <v>308</v>
      </c>
      <c r="I3675" s="240">
        <v>52600</v>
      </c>
      <c r="J3675" s="240" t="s">
        <v>4302</v>
      </c>
      <c r="K3675" s="240" t="s">
        <v>950</v>
      </c>
      <c r="L3675" s="240" t="s">
        <v>39</v>
      </c>
      <c r="M3675" s="240" t="s">
        <v>8494</v>
      </c>
      <c r="N3675" s="192" t="s">
        <v>8534</v>
      </c>
      <c r="Q3675" s="240" t="s">
        <v>8616</v>
      </c>
      <c r="R3675" s="331">
        <v>9397</v>
      </c>
      <c r="S3675" s="240" t="s">
        <v>8526</v>
      </c>
      <c r="T3675" s="240" t="s">
        <v>8500</v>
      </c>
      <c r="U3675" s="240" t="s">
        <v>42</v>
      </c>
      <c r="V3675" s="240">
        <v>100010001376</v>
      </c>
      <c r="AJ3675" s="198" t="str">
        <f t="shared" si="65"/>
        <v>-</v>
      </c>
      <c r="AL3675" s="552" t="s">
        <v>6795</v>
      </c>
    </row>
    <row r="3676" spans="1:38" x14ac:dyDescent="0.2">
      <c r="A3676" s="573"/>
      <c r="B3676" s="240">
        <v>10374773</v>
      </c>
      <c r="C3676" s="240" t="s">
        <v>31</v>
      </c>
      <c r="D3676" s="240" t="s">
        <v>32</v>
      </c>
      <c r="E3676" s="240" t="s">
        <v>7991</v>
      </c>
      <c r="F3676" s="240">
        <v>421477</v>
      </c>
      <c r="G3676" s="240" t="s">
        <v>8527</v>
      </c>
      <c r="H3676" s="240" t="s">
        <v>308</v>
      </c>
      <c r="I3676" s="240">
        <v>60400</v>
      </c>
      <c r="J3676" s="240" t="s">
        <v>4309</v>
      </c>
      <c r="K3676" s="240" t="s">
        <v>445</v>
      </c>
      <c r="L3676" s="240" t="s">
        <v>39</v>
      </c>
      <c r="M3676" s="240" t="s">
        <v>8494</v>
      </c>
      <c r="N3676" s="192" t="s">
        <v>8536</v>
      </c>
      <c r="Q3676" s="240" t="s">
        <v>8651</v>
      </c>
      <c r="R3676" s="331">
        <v>9398</v>
      </c>
      <c r="S3676" s="240" t="s">
        <v>8526</v>
      </c>
      <c r="T3676" s="240" t="s">
        <v>8500</v>
      </c>
      <c r="U3676" s="240" t="s">
        <v>42</v>
      </c>
      <c r="V3676" s="240">
        <v>100010001376</v>
      </c>
      <c r="AJ3676" s="198" t="str">
        <f t="shared" si="65"/>
        <v>-</v>
      </c>
      <c r="AL3676" s="552" t="s">
        <v>6795</v>
      </c>
    </row>
    <row r="3677" spans="1:38" x14ac:dyDescent="0.2">
      <c r="A3677" s="573"/>
      <c r="B3677" s="240">
        <v>10365559</v>
      </c>
      <c r="C3677" s="240" t="s">
        <v>31</v>
      </c>
      <c r="D3677" s="240" t="s">
        <v>32</v>
      </c>
      <c r="E3677" s="240" t="s">
        <v>8257</v>
      </c>
      <c r="F3677" s="240">
        <v>421159</v>
      </c>
      <c r="G3677" s="240" t="s">
        <v>8258</v>
      </c>
      <c r="H3677" s="240" t="s">
        <v>439</v>
      </c>
      <c r="I3677" s="240">
        <v>7900</v>
      </c>
      <c r="J3677" s="240" t="s">
        <v>207</v>
      </c>
      <c r="K3677" s="240" t="s">
        <v>440</v>
      </c>
      <c r="L3677" s="240" t="s">
        <v>39</v>
      </c>
      <c r="M3677" s="240" t="s">
        <v>8528</v>
      </c>
      <c r="N3677" s="192" t="s">
        <v>8537</v>
      </c>
      <c r="Q3677" s="240" t="s">
        <v>8611</v>
      </c>
      <c r="R3677" s="331">
        <v>9399</v>
      </c>
      <c r="S3677" s="240" t="s">
        <v>8526</v>
      </c>
      <c r="T3677" s="240" t="s">
        <v>8500</v>
      </c>
      <c r="U3677" s="240" t="s">
        <v>42</v>
      </c>
      <c r="V3677" s="240">
        <v>100010001376</v>
      </c>
      <c r="AJ3677" s="198" t="str">
        <f t="shared" si="65"/>
        <v>-</v>
      </c>
      <c r="AL3677" s="552" t="s">
        <v>6795</v>
      </c>
    </row>
    <row r="3678" spans="1:38" x14ac:dyDescent="0.2">
      <c r="A3678" s="573"/>
      <c r="B3678" s="240">
        <v>10374836</v>
      </c>
      <c r="C3678" s="240" t="s">
        <v>31</v>
      </c>
      <c r="D3678" s="240" t="s">
        <v>32</v>
      </c>
      <c r="E3678" s="240">
        <v>2000028394</v>
      </c>
      <c r="F3678" s="240">
        <v>419920</v>
      </c>
      <c r="G3678" s="240" t="s">
        <v>8529</v>
      </c>
      <c r="H3678" s="240" t="s">
        <v>409</v>
      </c>
      <c r="I3678" s="240">
        <v>60</v>
      </c>
      <c r="J3678" s="240" t="s">
        <v>5650</v>
      </c>
      <c r="K3678" s="240" t="s">
        <v>5651</v>
      </c>
      <c r="L3678" s="240" t="s">
        <v>255</v>
      </c>
      <c r="M3678" s="240" t="s">
        <v>8530</v>
      </c>
      <c r="N3678" s="192" t="s">
        <v>8538</v>
      </c>
      <c r="Q3678" s="240" t="s">
        <v>8649</v>
      </c>
      <c r="R3678" s="331">
        <v>9400</v>
      </c>
      <c r="S3678" s="240" t="s">
        <v>8526</v>
      </c>
      <c r="T3678" s="240" t="s">
        <v>8500</v>
      </c>
      <c r="U3678" s="240" t="s">
        <v>42</v>
      </c>
      <c r="V3678" s="240">
        <v>100010001376</v>
      </c>
      <c r="AJ3678" s="198" t="str">
        <f t="shared" si="65"/>
        <v>-</v>
      </c>
      <c r="AL3678" s="552" t="s">
        <v>6795</v>
      </c>
    </row>
    <row r="3679" spans="1:38" ht="32" x14ac:dyDescent="0.2">
      <c r="A3679" s="573"/>
      <c r="B3679" s="253" t="s">
        <v>8531</v>
      </c>
      <c r="C3679" s="240" t="s">
        <v>31</v>
      </c>
      <c r="D3679" s="240" t="s">
        <v>32</v>
      </c>
      <c r="E3679" s="240" t="s">
        <v>8532</v>
      </c>
      <c r="F3679" s="240">
        <v>400445</v>
      </c>
      <c r="G3679" s="240" t="s">
        <v>4070</v>
      </c>
      <c r="H3679" s="240" t="s">
        <v>2398</v>
      </c>
      <c r="I3679" s="240">
        <v>100</v>
      </c>
      <c r="J3679" s="240" t="s">
        <v>7531</v>
      </c>
      <c r="K3679" s="240" t="s">
        <v>7823</v>
      </c>
      <c r="L3679" s="240" t="s">
        <v>39</v>
      </c>
      <c r="M3679" s="240" t="s">
        <v>8533</v>
      </c>
      <c r="N3679" s="192" t="s">
        <v>8539</v>
      </c>
      <c r="Q3679" s="240" t="s">
        <v>8670</v>
      </c>
      <c r="R3679" s="331">
        <v>9419</v>
      </c>
      <c r="S3679" s="240" t="s">
        <v>8526</v>
      </c>
      <c r="T3679" s="240" t="s">
        <v>8500</v>
      </c>
      <c r="U3679" s="240" t="s">
        <v>42</v>
      </c>
      <c r="V3679" s="240">
        <v>100010001376</v>
      </c>
      <c r="AJ3679" s="198" t="str">
        <f t="shared" si="65"/>
        <v>-</v>
      </c>
      <c r="AL3679" s="552" t="s">
        <v>6795</v>
      </c>
    </row>
    <row r="3680" spans="1:38" x14ac:dyDescent="0.2">
      <c r="A3680" s="573"/>
      <c r="B3680" s="240">
        <v>10369960</v>
      </c>
      <c r="C3680" s="240" t="s">
        <v>31</v>
      </c>
      <c r="D3680" s="240" t="s">
        <v>32</v>
      </c>
      <c r="E3680" s="240" t="s">
        <v>8315</v>
      </c>
      <c r="F3680" s="240">
        <v>400532</v>
      </c>
      <c r="G3680" s="240" t="s">
        <v>976</v>
      </c>
      <c r="H3680" s="240" t="s">
        <v>4211</v>
      </c>
      <c r="I3680" s="240">
        <v>21100</v>
      </c>
      <c r="J3680" s="240" t="s">
        <v>290</v>
      </c>
      <c r="K3680" s="240" t="s">
        <v>413</v>
      </c>
      <c r="L3680" s="240" t="s">
        <v>39</v>
      </c>
      <c r="M3680" s="240" t="s">
        <v>8496</v>
      </c>
      <c r="N3680" s="192" t="s">
        <v>8510</v>
      </c>
      <c r="Q3680" s="240" t="s">
        <v>8543</v>
      </c>
      <c r="R3680" s="331">
        <v>9396</v>
      </c>
      <c r="S3680" s="240" t="s">
        <v>8567</v>
      </c>
      <c r="T3680" s="240" t="s">
        <v>8568</v>
      </c>
      <c r="U3680" s="240" t="s">
        <v>42</v>
      </c>
      <c r="V3680" s="240">
        <v>100010001376</v>
      </c>
      <c r="AJ3680" s="198" t="str">
        <f t="shared" si="65"/>
        <v>-</v>
      </c>
      <c r="AL3680" s="552" t="s">
        <v>6795</v>
      </c>
    </row>
    <row r="3681" spans="1:38" x14ac:dyDescent="0.2">
      <c r="A3681" s="573"/>
      <c r="B3681" s="575">
        <v>10372975</v>
      </c>
      <c r="C3681" s="240" t="s">
        <v>31</v>
      </c>
      <c r="D3681" s="240" t="s">
        <v>75</v>
      </c>
      <c r="E3681" s="240">
        <v>4000119979</v>
      </c>
      <c r="F3681" s="240" t="s">
        <v>170</v>
      </c>
      <c r="G3681" s="240" t="s">
        <v>8586</v>
      </c>
      <c r="H3681" s="240" t="s">
        <v>2398</v>
      </c>
      <c r="I3681" s="240">
        <v>60</v>
      </c>
      <c r="J3681" s="240" t="s">
        <v>175</v>
      </c>
      <c r="K3681" s="240" t="s">
        <v>5738</v>
      </c>
      <c r="L3681" s="240" t="s">
        <v>39</v>
      </c>
      <c r="M3681" s="240" t="s">
        <v>8569</v>
      </c>
      <c r="N3681" s="192" t="s">
        <v>8587</v>
      </c>
      <c r="Q3681" s="240" t="s">
        <v>8615</v>
      </c>
      <c r="R3681" s="331">
        <v>9397</v>
      </c>
      <c r="S3681" s="240" t="s">
        <v>8567</v>
      </c>
      <c r="T3681" s="240" t="s">
        <v>8568</v>
      </c>
      <c r="U3681" s="240" t="s">
        <v>42</v>
      </c>
      <c r="V3681" s="240">
        <v>100010001376</v>
      </c>
      <c r="AJ3681" s="198" t="str">
        <f t="shared" si="65"/>
        <v>-</v>
      </c>
      <c r="AL3681" s="552" t="s">
        <v>6795</v>
      </c>
    </row>
    <row r="3682" spans="1:38" x14ac:dyDescent="0.2">
      <c r="A3682" s="573"/>
      <c r="B3682" s="240">
        <v>10365415</v>
      </c>
      <c r="C3682" s="240" t="s">
        <v>31</v>
      </c>
      <c r="D3682" s="240" t="s">
        <v>32</v>
      </c>
      <c r="E3682" s="240" t="s">
        <v>8257</v>
      </c>
      <c r="F3682" s="240">
        <v>421159</v>
      </c>
      <c r="G3682" s="240" t="s">
        <v>8258</v>
      </c>
      <c r="H3682" s="240" t="s">
        <v>439</v>
      </c>
      <c r="I3682" s="240">
        <v>81200</v>
      </c>
      <c r="J3682" s="240" t="s">
        <v>367</v>
      </c>
      <c r="K3682" s="240" t="s">
        <v>375</v>
      </c>
      <c r="L3682" s="240" t="s">
        <v>39</v>
      </c>
      <c r="M3682" s="240" t="s">
        <v>8507</v>
      </c>
      <c r="N3682" s="192" t="s">
        <v>8577</v>
      </c>
      <c r="Q3682" s="240" t="s">
        <v>8665</v>
      </c>
      <c r="R3682" s="331">
        <v>9398</v>
      </c>
      <c r="S3682" s="240" t="s">
        <v>8567</v>
      </c>
      <c r="T3682" s="240" t="s">
        <v>8568</v>
      </c>
      <c r="U3682" s="240" t="s">
        <v>42</v>
      </c>
      <c r="V3682" s="240">
        <v>100010001376</v>
      </c>
      <c r="AJ3682" s="198" t="str">
        <f t="shared" si="65"/>
        <v>-</v>
      </c>
      <c r="AL3682" s="552" t="s">
        <v>6795</v>
      </c>
    </row>
    <row r="3683" spans="1:38" x14ac:dyDescent="0.2">
      <c r="A3683" s="573"/>
      <c r="B3683" s="240">
        <v>10369111</v>
      </c>
      <c r="C3683" s="240" t="s">
        <v>31</v>
      </c>
      <c r="D3683" s="240" t="s">
        <v>32</v>
      </c>
      <c r="E3683" s="240" t="s">
        <v>8321</v>
      </c>
      <c r="F3683" s="240">
        <v>419818</v>
      </c>
      <c r="G3683" s="240" t="s">
        <v>8322</v>
      </c>
      <c r="H3683" s="240" t="s">
        <v>556</v>
      </c>
      <c r="I3683" s="240">
        <v>25200</v>
      </c>
      <c r="J3683" s="240" t="s">
        <v>4125</v>
      </c>
      <c r="K3683" s="240" t="s">
        <v>8570</v>
      </c>
      <c r="L3683" s="240" t="s">
        <v>39</v>
      </c>
      <c r="M3683" s="240" t="s">
        <v>8507</v>
      </c>
      <c r="N3683" s="192" t="s">
        <v>8518</v>
      </c>
      <c r="Q3683" s="240" t="s">
        <v>8608</v>
      </c>
      <c r="R3683" s="331">
        <v>9399</v>
      </c>
      <c r="S3683" s="240" t="s">
        <v>8567</v>
      </c>
      <c r="T3683" s="240" t="s">
        <v>8568</v>
      </c>
      <c r="U3683" s="240" t="s">
        <v>42</v>
      </c>
      <c r="V3683" s="240">
        <v>100010001376</v>
      </c>
      <c r="AJ3683" s="198" t="str">
        <f t="shared" si="65"/>
        <v>-</v>
      </c>
      <c r="AL3683" s="552" t="s">
        <v>6795</v>
      </c>
    </row>
    <row r="3684" spans="1:38" x14ac:dyDescent="0.2">
      <c r="A3684" s="573"/>
      <c r="B3684" s="240">
        <v>10379244</v>
      </c>
      <c r="C3684" s="240" t="s">
        <v>31</v>
      </c>
      <c r="D3684" s="240" t="s">
        <v>1939</v>
      </c>
      <c r="E3684" s="240" t="s">
        <v>8490</v>
      </c>
      <c r="F3684" s="240">
        <v>413295</v>
      </c>
      <c r="G3684" s="240" t="s">
        <v>6597</v>
      </c>
      <c r="H3684" s="240" t="s">
        <v>431</v>
      </c>
      <c r="I3684" s="240">
        <v>10402</v>
      </c>
      <c r="J3684" s="240" t="s">
        <v>4212</v>
      </c>
      <c r="K3684" s="240" t="s">
        <v>2044</v>
      </c>
      <c r="L3684" s="240" t="s">
        <v>39</v>
      </c>
      <c r="M3684" s="240" t="s">
        <v>8413</v>
      </c>
      <c r="N3684" s="192" t="s">
        <v>8578</v>
      </c>
      <c r="Q3684" s="240" t="s">
        <v>8648</v>
      </c>
      <c r="R3684" s="331">
        <v>9400</v>
      </c>
      <c r="S3684" s="240" t="s">
        <v>8567</v>
      </c>
      <c r="T3684" s="240" t="s">
        <v>8568</v>
      </c>
      <c r="U3684" s="240" t="s">
        <v>42</v>
      </c>
      <c r="V3684" s="240">
        <v>100010001376</v>
      </c>
      <c r="AJ3684" s="198" t="str">
        <f t="shared" si="65"/>
        <v>-</v>
      </c>
      <c r="AL3684" s="552" t="s">
        <v>6795</v>
      </c>
    </row>
    <row r="3685" spans="1:38" x14ac:dyDescent="0.2">
      <c r="A3685" s="573"/>
      <c r="B3685" s="240">
        <v>10374504</v>
      </c>
      <c r="C3685" s="240" t="s">
        <v>31</v>
      </c>
      <c r="D3685" s="240" t="s">
        <v>32</v>
      </c>
      <c r="E3685" s="240" t="s">
        <v>8571</v>
      </c>
      <c r="F3685" s="240">
        <v>417925</v>
      </c>
      <c r="G3685" s="240" t="s">
        <v>8572</v>
      </c>
      <c r="H3685" s="240" t="s">
        <v>2398</v>
      </c>
      <c r="I3685" s="240">
        <v>11100</v>
      </c>
      <c r="J3685" s="240" t="s">
        <v>290</v>
      </c>
      <c r="K3685" s="240" t="s">
        <v>413</v>
      </c>
      <c r="L3685" s="240" t="s">
        <v>39</v>
      </c>
      <c r="M3685" s="240" t="s">
        <v>8413</v>
      </c>
      <c r="N3685" s="192" t="s">
        <v>8579</v>
      </c>
      <c r="Q3685" s="240" t="s">
        <v>8609</v>
      </c>
      <c r="R3685" s="331">
        <v>9401</v>
      </c>
      <c r="S3685" s="240" t="s">
        <v>8567</v>
      </c>
      <c r="T3685" s="240" t="s">
        <v>8568</v>
      </c>
      <c r="U3685" s="240" t="s">
        <v>42</v>
      </c>
      <c r="V3685" s="240">
        <v>100010001376</v>
      </c>
      <c r="AJ3685" s="198" t="str">
        <f t="shared" si="65"/>
        <v>-</v>
      </c>
      <c r="AL3685" s="552" t="s">
        <v>6795</v>
      </c>
    </row>
    <row r="3686" spans="1:38" x14ac:dyDescent="0.2">
      <c r="A3686" s="573"/>
      <c r="B3686" s="240">
        <v>10373224</v>
      </c>
      <c r="C3686" s="240" t="s">
        <v>31</v>
      </c>
      <c r="D3686" s="240" t="s">
        <v>32</v>
      </c>
      <c r="E3686" s="240" t="s">
        <v>8573</v>
      </c>
      <c r="F3686" s="240">
        <v>405070</v>
      </c>
      <c r="G3686" s="240" t="s">
        <v>5735</v>
      </c>
      <c r="H3686" s="240" t="s">
        <v>439</v>
      </c>
      <c r="I3686" s="240">
        <v>21100</v>
      </c>
      <c r="J3686" s="240" t="s">
        <v>290</v>
      </c>
      <c r="K3686" s="240" t="s">
        <v>413</v>
      </c>
      <c r="L3686" s="240" t="s">
        <v>39</v>
      </c>
      <c r="M3686" s="240" t="s">
        <v>8494</v>
      </c>
      <c r="N3686" s="192" t="s">
        <v>8580</v>
      </c>
      <c r="Q3686" s="240" t="s">
        <v>8652</v>
      </c>
      <c r="R3686" s="331">
        <v>9402</v>
      </c>
      <c r="S3686" s="240" t="s">
        <v>8567</v>
      </c>
      <c r="T3686" s="240" t="s">
        <v>8568</v>
      </c>
      <c r="U3686" s="240" t="s">
        <v>42</v>
      </c>
      <c r="V3686" s="240">
        <v>100010001376</v>
      </c>
      <c r="AJ3686" s="198" t="str">
        <f t="shared" si="65"/>
        <v>-</v>
      </c>
      <c r="AL3686" s="552" t="s">
        <v>6795</v>
      </c>
    </row>
    <row r="3687" spans="1:38" x14ac:dyDescent="0.2">
      <c r="A3687" s="573"/>
      <c r="B3687" s="240">
        <v>10378132</v>
      </c>
      <c r="C3687" s="240" t="s">
        <v>31</v>
      </c>
      <c r="D3687" s="240" t="s">
        <v>32</v>
      </c>
      <c r="E3687" s="240" t="s">
        <v>8573</v>
      </c>
      <c r="F3687" s="240">
        <v>405070</v>
      </c>
      <c r="G3687" s="240" t="s">
        <v>5735</v>
      </c>
      <c r="H3687" s="240" t="s">
        <v>439</v>
      </c>
      <c r="I3687" s="240">
        <v>25410</v>
      </c>
      <c r="J3687" s="240" t="s">
        <v>356</v>
      </c>
      <c r="K3687" s="240" t="s">
        <v>357</v>
      </c>
      <c r="L3687" s="240" t="s">
        <v>39</v>
      </c>
      <c r="M3687" s="240" t="s">
        <v>8494</v>
      </c>
      <c r="N3687" s="192" t="s">
        <v>8581</v>
      </c>
      <c r="Q3687" s="240" t="s">
        <v>8650</v>
      </c>
      <c r="R3687" s="331">
        <v>9403</v>
      </c>
      <c r="S3687" s="240" t="s">
        <v>8567</v>
      </c>
      <c r="T3687" s="240" t="s">
        <v>8568</v>
      </c>
      <c r="U3687" s="240" t="s">
        <v>42</v>
      </c>
      <c r="V3687" s="240">
        <v>100010001376</v>
      </c>
      <c r="AJ3687" s="198" t="str">
        <f t="shared" si="65"/>
        <v>-</v>
      </c>
      <c r="AL3687" s="552" t="s">
        <v>6795</v>
      </c>
    </row>
    <row r="3688" spans="1:38" x14ac:dyDescent="0.2">
      <c r="A3688" s="573"/>
      <c r="B3688" s="240">
        <v>10366182</v>
      </c>
      <c r="C3688" s="240" t="s">
        <v>31</v>
      </c>
      <c r="D3688" s="240" t="s">
        <v>32</v>
      </c>
      <c r="E3688" s="240" t="s">
        <v>8249</v>
      </c>
      <c r="F3688" s="240">
        <v>202401</v>
      </c>
      <c r="G3688" s="240" t="s">
        <v>8250</v>
      </c>
      <c r="H3688" s="240" t="s">
        <v>35</v>
      </c>
      <c r="I3688" s="240">
        <v>45200</v>
      </c>
      <c r="J3688" s="240" t="s">
        <v>356</v>
      </c>
      <c r="K3688" s="240" t="s">
        <v>357</v>
      </c>
      <c r="L3688" s="240" t="s">
        <v>39</v>
      </c>
      <c r="M3688" s="240" t="s">
        <v>8415</v>
      </c>
      <c r="N3688" s="192" t="s">
        <v>8582</v>
      </c>
      <c r="Q3688" s="240" t="s">
        <v>8662</v>
      </c>
      <c r="R3688" s="331">
        <v>9404</v>
      </c>
      <c r="S3688" s="240" t="s">
        <v>8567</v>
      </c>
      <c r="T3688" s="240" t="s">
        <v>8568</v>
      </c>
      <c r="U3688" s="240" t="s">
        <v>42</v>
      </c>
      <c r="V3688" s="240">
        <v>100010001376</v>
      </c>
      <c r="AJ3688" s="198" t="str">
        <f t="shared" si="65"/>
        <v>-</v>
      </c>
      <c r="AL3688" s="552" t="s">
        <v>6795</v>
      </c>
    </row>
    <row r="3689" spans="1:38" ht="32" x14ac:dyDescent="0.2">
      <c r="A3689" s="573"/>
      <c r="B3689" s="253" t="s">
        <v>8574</v>
      </c>
      <c r="C3689" s="240" t="s">
        <v>31</v>
      </c>
      <c r="D3689" s="240" t="s">
        <v>32</v>
      </c>
      <c r="E3689" s="240" t="s">
        <v>8575</v>
      </c>
      <c r="F3689" s="240">
        <v>420919</v>
      </c>
      <c r="G3689" s="240" t="s">
        <v>8576</v>
      </c>
      <c r="H3689" s="240" t="s">
        <v>321</v>
      </c>
      <c r="I3689" s="240">
        <v>100</v>
      </c>
      <c r="J3689" s="240" t="s">
        <v>2655</v>
      </c>
      <c r="K3689" s="240" t="s">
        <v>5664</v>
      </c>
      <c r="L3689" s="240" t="s">
        <v>39</v>
      </c>
      <c r="M3689" s="240" t="s">
        <v>8528</v>
      </c>
      <c r="N3689" s="192" t="s">
        <v>8583</v>
      </c>
      <c r="Q3689" s="240" t="s">
        <v>8675</v>
      </c>
      <c r="R3689" s="331">
        <v>9405</v>
      </c>
      <c r="S3689" s="240" t="s">
        <v>8567</v>
      </c>
      <c r="T3689" s="240" t="s">
        <v>8568</v>
      </c>
      <c r="U3689" s="240" t="s">
        <v>42</v>
      </c>
      <c r="V3689" s="240">
        <v>100010001376</v>
      </c>
      <c r="AJ3689" s="198" t="str">
        <f t="shared" si="65"/>
        <v>-</v>
      </c>
      <c r="AL3689" s="552" t="s">
        <v>6795</v>
      </c>
    </row>
    <row r="3690" spans="1:38" x14ac:dyDescent="0.2">
      <c r="A3690" s="573"/>
      <c r="B3690" s="240">
        <v>10374473</v>
      </c>
      <c r="C3690" s="240" t="s">
        <v>31</v>
      </c>
      <c r="D3690" s="240" t="s">
        <v>32</v>
      </c>
      <c r="E3690" s="240" t="s">
        <v>8502</v>
      </c>
      <c r="F3690" s="240">
        <v>401542</v>
      </c>
      <c r="G3690" s="240" t="s">
        <v>3011</v>
      </c>
      <c r="H3690" s="240" t="s">
        <v>308</v>
      </c>
      <c r="I3690" s="240">
        <v>11100</v>
      </c>
      <c r="J3690" s="240" t="s">
        <v>290</v>
      </c>
      <c r="K3690" s="240" t="s">
        <v>413</v>
      </c>
      <c r="L3690" s="240" t="s">
        <v>39</v>
      </c>
      <c r="M3690" s="240" t="s">
        <v>8500</v>
      </c>
      <c r="N3690" s="192" t="s">
        <v>8599</v>
      </c>
      <c r="Q3690" s="240" t="s">
        <v>8618</v>
      </c>
      <c r="R3690" s="331">
        <v>9414</v>
      </c>
      <c r="S3690" s="240" t="s">
        <v>8591</v>
      </c>
      <c r="T3690" s="240" t="s">
        <v>8592</v>
      </c>
      <c r="U3690" s="240" t="s">
        <v>42</v>
      </c>
      <c r="V3690" s="240">
        <v>100010001376</v>
      </c>
      <c r="AJ3690" s="198" t="str">
        <f t="shared" si="65"/>
        <v>-</v>
      </c>
      <c r="AL3690" s="552" t="s">
        <v>6795</v>
      </c>
    </row>
    <row r="3691" spans="1:38" x14ac:dyDescent="0.2">
      <c r="A3691" s="573"/>
      <c r="B3691" s="240">
        <v>10380979</v>
      </c>
      <c r="C3691" s="240" t="s">
        <v>31</v>
      </c>
      <c r="D3691" s="240" t="s">
        <v>32</v>
      </c>
      <c r="E3691" s="240" t="s">
        <v>8321</v>
      </c>
      <c r="F3691" s="240">
        <v>419818</v>
      </c>
      <c r="G3691" s="240" t="s">
        <v>8322</v>
      </c>
      <c r="H3691" s="240" t="s">
        <v>556</v>
      </c>
      <c r="I3691" s="240">
        <v>91201</v>
      </c>
      <c r="J3691" s="240" t="s">
        <v>841</v>
      </c>
      <c r="K3691" s="240" t="s">
        <v>842</v>
      </c>
      <c r="L3691" s="240" t="s">
        <v>39</v>
      </c>
      <c r="M3691" s="240" t="s">
        <v>8507</v>
      </c>
      <c r="N3691" s="192" t="s">
        <v>8518</v>
      </c>
      <c r="Q3691" s="240" t="s">
        <v>8642</v>
      </c>
      <c r="R3691" s="331">
        <v>9415</v>
      </c>
      <c r="S3691" s="240" t="s">
        <v>8591</v>
      </c>
      <c r="T3691" s="240" t="s">
        <v>8592</v>
      </c>
      <c r="U3691" s="240" t="s">
        <v>42</v>
      </c>
      <c r="V3691" s="240">
        <v>100010001376</v>
      </c>
      <c r="AJ3691" s="198" t="str">
        <f t="shared" si="65"/>
        <v>-</v>
      </c>
      <c r="AL3691" s="552" t="s">
        <v>6795</v>
      </c>
    </row>
    <row r="3692" spans="1:38" x14ac:dyDescent="0.2">
      <c r="A3692" s="573"/>
      <c r="B3692" s="240">
        <v>10380635</v>
      </c>
      <c r="C3692" s="240" t="s">
        <v>31</v>
      </c>
      <c r="D3692" s="240" t="s">
        <v>75</v>
      </c>
      <c r="E3692" s="240">
        <v>4000123006</v>
      </c>
      <c r="F3692" s="240">
        <v>202757</v>
      </c>
      <c r="G3692" s="240" t="s">
        <v>8593</v>
      </c>
      <c r="H3692" s="240" t="s">
        <v>35</v>
      </c>
      <c r="I3692" s="240">
        <v>121</v>
      </c>
      <c r="J3692" s="240" t="s">
        <v>175</v>
      </c>
      <c r="K3692" s="240" t="s">
        <v>452</v>
      </c>
      <c r="L3692" s="240" t="s">
        <v>39</v>
      </c>
      <c r="M3692" s="240" t="s">
        <v>8594</v>
      </c>
      <c r="N3692" s="192" t="s">
        <v>8600</v>
      </c>
      <c r="Q3692" s="240" t="s">
        <v>8672</v>
      </c>
      <c r="R3692" s="331">
        <v>9416</v>
      </c>
      <c r="S3692" s="240" t="s">
        <v>8591</v>
      </c>
      <c r="T3692" s="240" t="s">
        <v>8592</v>
      </c>
      <c r="U3692" s="240" t="s">
        <v>42</v>
      </c>
      <c r="V3692" s="240">
        <v>100010001376</v>
      </c>
      <c r="AJ3692" s="198" t="str">
        <f t="shared" si="65"/>
        <v>-</v>
      </c>
      <c r="AL3692" s="552" t="s">
        <v>6795</v>
      </c>
    </row>
    <row r="3693" spans="1:38" x14ac:dyDescent="0.2">
      <c r="A3693" s="573"/>
      <c r="B3693" s="240">
        <v>10365567</v>
      </c>
      <c r="C3693" s="240" t="s">
        <v>31</v>
      </c>
      <c r="D3693" s="240" t="s">
        <v>32</v>
      </c>
      <c r="E3693" s="240" t="s">
        <v>8257</v>
      </c>
      <c r="F3693" s="240">
        <v>421159</v>
      </c>
      <c r="G3693" s="240" t="s">
        <v>8258</v>
      </c>
      <c r="H3693" s="240" t="s">
        <v>439</v>
      </c>
      <c r="I3693" s="240">
        <v>34200</v>
      </c>
      <c r="J3693" s="240" t="s">
        <v>4302</v>
      </c>
      <c r="K3693" s="240" t="s">
        <v>950</v>
      </c>
      <c r="L3693" s="240" t="s">
        <v>39</v>
      </c>
      <c r="M3693" s="240" t="s">
        <v>8528</v>
      </c>
      <c r="N3693" s="192" t="s">
        <v>8601</v>
      </c>
      <c r="Q3693" s="240" t="s">
        <v>8647</v>
      </c>
      <c r="R3693" s="331">
        <v>9417</v>
      </c>
      <c r="S3693" s="240" t="s">
        <v>8591</v>
      </c>
      <c r="T3693" s="240" t="s">
        <v>8592</v>
      </c>
      <c r="U3693" s="240" t="s">
        <v>42</v>
      </c>
      <c r="V3693" s="240">
        <v>100010001376</v>
      </c>
      <c r="AJ3693" s="198" t="str">
        <f t="shared" si="65"/>
        <v>-</v>
      </c>
      <c r="AL3693" s="552" t="s">
        <v>6795</v>
      </c>
    </row>
    <row r="3694" spans="1:38" x14ac:dyDescent="0.2">
      <c r="A3694" s="573"/>
      <c r="B3694" s="240">
        <v>10365569</v>
      </c>
      <c r="C3694" s="240" t="s">
        <v>31</v>
      </c>
      <c r="D3694" s="240" t="s">
        <v>32</v>
      </c>
      <c r="E3694" s="240" t="s">
        <v>8257</v>
      </c>
      <c r="F3694" s="240">
        <v>421159</v>
      </c>
      <c r="G3694" s="240" t="s">
        <v>8258</v>
      </c>
      <c r="H3694" s="240" t="s">
        <v>439</v>
      </c>
      <c r="I3694" s="240">
        <v>40900</v>
      </c>
      <c r="J3694" s="240" t="s">
        <v>4309</v>
      </c>
      <c r="K3694" s="240" t="s">
        <v>445</v>
      </c>
      <c r="L3694" s="240" t="s">
        <v>39</v>
      </c>
      <c r="M3694" s="240" t="s">
        <v>8528</v>
      </c>
      <c r="N3694" s="192" t="s">
        <v>8602</v>
      </c>
      <c r="Q3694" s="240" t="s">
        <v>8663</v>
      </c>
      <c r="R3694" s="331">
        <v>9418</v>
      </c>
      <c r="S3694" s="240" t="s">
        <v>8591</v>
      </c>
      <c r="T3694" s="240" t="s">
        <v>8592</v>
      </c>
      <c r="U3694" s="240" t="s">
        <v>42</v>
      </c>
      <c r="V3694" s="240">
        <v>100010001376</v>
      </c>
      <c r="AJ3694" s="198" t="str">
        <f t="shared" si="65"/>
        <v>-</v>
      </c>
      <c r="AL3694" s="552" t="s">
        <v>6795</v>
      </c>
    </row>
    <row r="3695" spans="1:38" x14ac:dyDescent="0.2">
      <c r="A3695" s="573"/>
      <c r="B3695" s="240">
        <v>10366296</v>
      </c>
      <c r="C3695" s="240" t="s">
        <v>31</v>
      </c>
      <c r="D3695" s="240" t="s">
        <v>32</v>
      </c>
      <c r="E3695" s="240" t="s">
        <v>8249</v>
      </c>
      <c r="F3695" s="240">
        <v>202401</v>
      </c>
      <c r="G3695" s="240" t="s">
        <v>8250</v>
      </c>
      <c r="H3695" s="240" t="s">
        <v>35</v>
      </c>
      <c r="I3695" s="240">
        <v>12100</v>
      </c>
      <c r="J3695" s="240" t="s">
        <v>207</v>
      </c>
      <c r="K3695" s="240" t="s">
        <v>3422</v>
      </c>
      <c r="L3695" s="240" t="s">
        <v>39</v>
      </c>
      <c r="M3695" s="240" t="s">
        <v>8415</v>
      </c>
      <c r="N3695" s="192" t="s">
        <v>8603</v>
      </c>
      <c r="Q3695" s="240" t="s">
        <v>8905</v>
      </c>
      <c r="R3695" s="331">
        <v>9419</v>
      </c>
      <c r="S3695" s="240" t="s">
        <v>8591</v>
      </c>
      <c r="T3695" s="240" t="s">
        <v>8592</v>
      </c>
      <c r="U3695" s="240" t="s">
        <v>42</v>
      </c>
      <c r="V3695" s="240">
        <v>100010001376</v>
      </c>
      <c r="AJ3695" s="198" t="str">
        <f t="shared" si="65"/>
        <v>-</v>
      </c>
      <c r="AL3695" s="552" t="s">
        <v>6795</v>
      </c>
    </row>
    <row r="3696" spans="1:38" x14ac:dyDescent="0.2">
      <c r="A3696" s="573"/>
      <c r="B3696" s="240">
        <v>10375783</v>
      </c>
      <c r="C3696" s="240" t="s">
        <v>31</v>
      </c>
      <c r="D3696" s="240" t="s">
        <v>32</v>
      </c>
      <c r="E3696" s="240" t="s">
        <v>8249</v>
      </c>
      <c r="F3696" s="240">
        <v>202401</v>
      </c>
      <c r="G3696" s="240" t="s">
        <v>8250</v>
      </c>
      <c r="H3696" s="240" t="s">
        <v>35</v>
      </c>
      <c r="I3696" s="240">
        <v>20701</v>
      </c>
      <c r="J3696" s="240" t="s">
        <v>474</v>
      </c>
      <c r="K3696" s="240" t="s">
        <v>8595</v>
      </c>
      <c r="L3696" s="240" t="s">
        <v>39</v>
      </c>
      <c r="M3696" s="240" t="s">
        <v>8415</v>
      </c>
      <c r="N3696" s="192" t="s">
        <v>8604</v>
      </c>
      <c r="Q3696" s="240" t="s">
        <v>8676</v>
      </c>
      <c r="R3696" s="331">
        <v>9420</v>
      </c>
      <c r="S3696" s="240" t="s">
        <v>8591</v>
      </c>
      <c r="T3696" s="240" t="s">
        <v>8592</v>
      </c>
      <c r="U3696" s="240" t="s">
        <v>42</v>
      </c>
      <c r="V3696" s="240">
        <v>100010001376</v>
      </c>
      <c r="AJ3696" s="198" t="str">
        <f t="shared" si="65"/>
        <v>-</v>
      </c>
      <c r="AL3696" s="552" t="s">
        <v>6795</v>
      </c>
    </row>
    <row r="3697" spans="1:38" x14ac:dyDescent="0.2">
      <c r="A3697" s="573"/>
      <c r="B3697" s="240">
        <v>10375790</v>
      </c>
      <c r="C3697" s="240" t="s">
        <v>31</v>
      </c>
      <c r="D3697" s="240" t="s">
        <v>32</v>
      </c>
      <c r="E3697" s="240" t="s">
        <v>8249</v>
      </c>
      <c r="F3697" s="240">
        <v>202401</v>
      </c>
      <c r="G3697" s="240" t="s">
        <v>8250</v>
      </c>
      <c r="H3697" s="240" t="s">
        <v>35</v>
      </c>
      <c r="I3697" s="240">
        <v>45601</v>
      </c>
      <c r="J3697" s="240" t="s">
        <v>4125</v>
      </c>
      <c r="K3697" s="240" t="s">
        <v>8596</v>
      </c>
      <c r="L3697" s="240" t="s">
        <v>39</v>
      </c>
      <c r="M3697" s="240" t="s">
        <v>8415</v>
      </c>
      <c r="N3697" s="192" t="s">
        <v>8604</v>
      </c>
      <c r="Q3697" s="240" t="s">
        <v>8678</v>
      </c>
      <c r="R3697" s="331">
        <v>9421</v>
      </c>
      <c r="S3697" s="240" t="s">
        <v>8591</v>
      </c>
      <c r="T3697" s="240" t="s">
        <v>8592</v>
      </c>
      <c r="U3697" s="240" t="s">
        <v>42</v>
      </c>
      <c r="V3697" s="240">
        <v>100010001376</v>
      </c>
      <c r="AJ3697" s="198" t="str">
        <f t="shared" si="65"/>
        <v>-</v>
      </c>
      <c r="AL3697" s="552" t="s">
        <v>6795</v>
      </c>
    </row>
    <row r="3698" spans="1:38" x14ac:dyDescent="0.2">
      <c r="A3698" s="573"/>
      <c r="B3698" s="240">
        <v>10380961</v>
      </c>
      <c r="C3698" s="240" t="s">
        <v>31</v>
      </c>
      <c r="D3698" s="240" t="s">
        <v>32</v>
      </c>
      <c r="E3698" s="240" t="s">
        <v>8597</v>
      </c>
      <c r="F3698" s="240">
        <v>404576</v>
      </c>
      <c r="G3698" s="240" t="s">
        <v>8598</v>
      </c>
      <c r="H3698" s="240" t="s">
        <v>409</v>
      </c>
      <c r="I3698" s="240">
        <v>12101</v>
      </c>
      <c r="J3698" s="240" t="s">
        <v>881</v>
      </c>
      <c r="K3698" s="240" t="s">
        <v>882</v>
      </c>
      <c r="L3698" s="240" t="s">
        <v>39</v>
      </c>
      <c r="M3698" s="240" t="s">
        <v>8533</v>
      </c>
      <c r="N3698" s="192" t="s">
        <v>8605</v>
      </c>
      <c r="Q3698" s="240" t="s">
        <v>8785</v>
      </c>
      <c r="R3698" s="331">
        <v>9422</v>
      </c>
      <c r="S3698" s="240" t="s">
        <v>8591</v>
      </c>
      <c r="T3698" s="240" t="s">
        <v>8592</v>
      </c>
      <c r="U3698" s="240" t="s">
        <v>42</v>
      </c>
      <c r="V3698" s="240">
        <v>100010001376</v>
      </c>
      <c r="AJ3698" s="198" t="str">
        <f t="shared" si="65"/>
        <v>-</v>
      </c>
      <c r="AL3698" s="552" t="s">
        <v>6795</v>
      </c>
    </row>
    <row r="3699" spans="1:38" x14ac:dyDescent="0.2">
      <c r="B3699" s="240">
        <v>10366298</v>
      </c>
      <c r="C3699" s="240" t="s">
        <v>31</v>
      </c>
      <c r="D3699" s="240" t="s">
        <v>32</v>
      </c>
      <c r="E3699" s="240" t="s">
        <v>8249</v>
      </c>
      <c r="F3699" s="240">
        <v>202401</v>
      </c>
      <c r="G3699" s="240" t="s">
        <v>8250</v>
      </c>
      <c r="H3699" s="240" t="s">
        <v>35</v>
      </c>
      <c r="I3699" s="240">
        <v>31300</v>
      </c>
      <c r="J3699" s="240" t="s">
        <v>290</v>
      </c>
      <c r="K3699" s="240" t="s">
        <v>413</v>
      </c>
      <c r="L3699" s="240" t="s">
        <v>39</v>
      </c>
      <c r="M3699" s="240" t="s">
        <v>8415</v>
      </c>
      <c r="N3699" s="192" t="s">
        <v>8628</v>
      </c>
      <c r="Q3699" s="240" t="s">
        <v>8783</v>
      </c>
      <c r="R3699" s="331">
        <v>9433</v>
      </c>
      <c r="S3699" s="240" t="s">
        <v>8620</v>
      </c>
      <c r="T3699" s="240" t="s">
        <v>8621</v>
      </c>
      <c r="U3699" s="240" t="s">
        <v>42</v>
      </c>
      <c r="V3699" s="240">
        <v>100010001376</v>
      </c>
      <c r="AJ3699" s="198" t="str">
        <f t="shared" si="65"/>
        <v>-</v>
      </c>
      <c r="AL3699" s="552" t="s">
        <v>6795</v>
      </c>
    </row>
    <row r="3700" spans="1:38" x14ac:dyDescent="0.2">
      <c r="A3700" s="573"/>
      <c r="B3700" s="240">
        <v>10379087</v>
      </c>
      <c r="C3700" s="240" t="s">
        <v>31</v>
      </c>
      <c r="D3700" s="240" t="s">
        <v>32</v>
      </c>
      <c r="E3700" s="240" t="s">
        <v>8622</v>
      </c>
      <c r="F3700" s="240">
        <v>416860</v>
      </c>
      <c r="G3700" s="240" t="s">
        <v>5253</v>
      </c>
      <c r="H3700" s="240" t="s">
        <v>2398</v>
      </c>
      <c r="I3700" s="240">
        <v>21100</v>
      </c>
      <c r="J3700" s="240" t="s">
        <v>290</v>
      </c>
      <c r="K3700" s="240" t="s">
        <v>413</v>
      </c>
      <c r="L3700" s="240" t="s">
        <v>39</v>
      </c>
      <c r="M3700" s="240" t="s">
        <v>8533</v>
      </c>
      <c r="N3700" s="192" t="s">
        <v>8629</v>
      </c>
      <c r="Q3700" s="240" t="s">
        <v>8677</v>
      </c>
      <c r="R3700" s="331">
        <v>9434</v>
      </c>
      <c r="S3700" s="240" t="s">
        <v>8620</v>
      </c>
      <c r="T3700" s="240" t="s">
        <v>8621</v>
      </c>
      <c r="U3700" s="240" t="s">
        <v>42</v>
      </c>
      <c r="V3700" s="240">
        <v>100010001376</v>
      </c>
      <c r="AJ3700" s="198" t="str">
        <f t="shared" si="65"/>
        <v>-</v>
      </c>
      <c r="AL3700" s="552" t="s">
        <v>6795</v>
      </c>
    </row>
    <row r="3701" spans="1:38" x14ac:dyDescent="0.2">
      <c r="A3701" s="573"/>
      <c r="B3701" s="240">
        <v>10382150</v>
      </c>
      <c r="C3701" s="240" t="s">
        <v>31</v>
      </c>
      <c r="D3701" s="240" t="s">
        <v>32</v>
      </c>
      <c r="E3701" s="240" t="s">
        <v>8493</v>
      </c>
      <c r="F3701" s="240">
        <v>414572</v>
      </c>
      <c r="G3701" s="240" t="s">
        <v>4601</v>
      </c>
      <c r="H3701" s="240" t="s">
        <v>604</v>
      </c>
      <c r="I3701" s="240">
        <v>134350</v>
      </c>
      <c r="J3701" s="240" t="s">
        <v>367</v>
      </c>
      <c r="K3701" s="240" t="s">
        <v>8623</v>
      </c>
      <c r="L3701" s="240" t="s">
        <v>39</v>
      </c>
      <c r="M3701" s="240" t="s">
        <v>8624</v>
      </c>
      <c r="N3701" s="192" t="s">
        <v>8630</v>
      </c>
      <c r="Q3701" s="240" t="s">
        <v>8939</v>
      </c>
      <c r="R3701" s="331">
        <v>9435</v>
      </c>
      <c r="S3701" s="240" t="s">
        <v>8620</v>
      </c>
      <c r="T3701" s="240" t="s">
        <v>8621</v>
      </c>
      <c r="U3701" s="240" t="s">
        <v>42</v>
      </c>
      <c r="V3701" s="240">
        <v>100010001376</v>
      </c>
      <c r="AJ3701" s="198" t="str">
        <f t="shared" si="65"/>
        <v>-</v>
      </c>
      <c r="AL3701" s="552" t="s">
        <v>6795</v>
      </c>
    </row>
    <row r="3702" spans="1:38" x14ac:dyDescent="0.2">
      <c r="A3702" s="573"/>
      <c r="B3702" s="240">
        <v>10382312</v>
      </c>
      <c r="C3702" s="240" t="s">
        <v>31</v>
      </c>
      <c r="D3702" s="240" t="s">
        <v>32</v>
      </c>
      <c r="E3702" s="240" t="s">
        <v>8493</v>
      </c>
      <c r="F3702" s="240">
        <v>414572</v>
      </c>
      <c r="G3702" s="240" t="s">
        <v>4601</v>
      </c>
      <c r="H3702" s="240" t="s">
        <v>604</v>
      </c>
      <c r="I3702" s="240">
        <v>139050</v>
      </c>
      <c r="J3702" s="240" t="s">
        <v>367</v>
      </c>
      <c r="K3702" s="240" t="s">
        <v>8623</v>
      </c>
      <c r="L3702" s="240" t="s">
        <v>39</v>
      </c>
      <c r="M3702" s="240" t="s">
        <v>8624</v>
      </c>
      <c r="N3702" s="192" t="s">
        <v>8630</v>
      </c>
      <c r="Q3702" s="240" t="s">
        <v>8938</v>
      </c>
      <c r="R3702" s="331">
        <v>9436</v>
      </c>
      <c r="S3702" s="240" t="s">
        <v>8620</v>
      </c>
      <c r="T3702" s="240" t="s">
        <v>8621</v>
      </c>
      <c r="U3702" s="240" t="s">
        <v>42</v>
      </c>
      <c r="V3702" s="240">
        <v>100010001376</v>
      </c>
      <c r="AJ3702" s="198" t="str">
        <f t="shared" si="65"/>
        <v>-</v>
      </c>
      <c r="AL3702" s="552" t="s">
        <v>6795</v>
      </c>
    </row>
    <row r="3703" spans="1:38" ht="32" x14ac:dyDescent="0.2">
      <c r="A3703" s="573"/>
      <c r="B3703" s="253" t="s">
        <v>8625</v>
      </c>
      <c r="C3703" s="240" t="s">
        <v>31</v>
      </c>
      <c r="D3703" s="240" t="s">
        <v>1939</v>
      </c>
      <c r="E3703" s="240" t="s">
        <v>8626</v>
      </c>
      <c r="F3703" s="240">
        <v>421299</v>
      </c>
      <c r="G3703" s="240" t="s">
        <v>8627</v>
      </c>
      <c r="H3703" s="240" t="s">
        <v>439</v>
      </c>
      <c r="I3703" s="240">
        <v>42100</v>
      </c>
      <c r="J3703" s="240" t="s">
        <v>8491</v>
      </c>
      <c r="N3703" s="192" t="s">
        <v>8631</v>
      </c>
      <c r="Q3703" s="240" t="s">
        <v>8788</v>
      </c>
      <c r="R3703" s="331">
        <v>9437</v>
      </c>
      <c r="S3703" s="240" t="s">
        <v>8620</v>
      </c>
      <c r="T3703" s="240" t="s">
        <v>8621</v>
      </c>
      <c r="U3703" s="240" t="s">
        <v>42</v>
      </c>
      <c r="V3703" s="240">
        <v>100010001376</v>
      </c>
      <c r="AJ3703" s="198" t="str">
        <f t="shared" si="65"/>
        <v>-</v>
      </c>
      <c r="AL3703" s="552" t="s">
        <v>6795</v>
      </c>
    </row>
    <row r="3704" spans="1:38" ht="32" x14ac:dyDescent="0.2">
      <c r="B3704" s="253" t="s">
        <v>8661</v>
      </c>
      <c r="C3704" s="240" t="s">
        <v>31</v>
      </c>
      <c r="D3704" s="240" t="s">
        <v>32</v>
      </c>
      <c r="E3704" s="240" t="s">
        <v>8532</v>
      </c>
      <c r="F3704" s="240">
        <v>400445</v>
      </c>
      <c r="G3704" s="240" t="s">
        <v>4070</v>
      </c>
      <c r="H3704" s="240" t="s">
        <v>2398</v>
      </c>
      <c r="I3704" s="240">
        <v>2500</v>
      </c>
      <c r="J3704" s="240" t="s">
        <v>7228</v>
      </c>
      <c r="K3704" s="240" t="s">
        <v>7869</v>
      </c>
      <c r="L3704" s="240" t="s">
        <v>39</v>
      </c>
      <c r="M3704" s="240" t="s">
        <v>8533</v>
      </c>
      <c r="N3704" s="192" t="s">
        <v>3301</v>
      </c>
      <c r="Q3704" s="240" t="s">
        <v>8671</v>
      </c>
      <c r="R3704" s="331">
        <v>9442</v>
      </c>
      <c r="S3704" s="240" t="s">
        <v>8591</v>
      </c>
      <c r="T3704" s="240" t="s">
        <v>8592</v>
      </c>
      <c r="U3704" s="240" t="s">
        <v>6790</v>
      </c>
      <c r="V3704" s="240">
        <v>100010001376</v>
      </c>
      <c r="AJ3704" s="198" t="str">
        <f t="shared" si="65"/>
        <v>-</v>
      </c>
      <c r="AL3704" s="552" t="s">
        <v>6795</v>
      </c>
    </row>
    <row r="3705" spans="1:38" ht="32" x14ac:dyDescent="0.2">
      <c r="A3705" s="573"/>
      <c r="B3705" s="253" t="s">
        <v>8659</v>
      </c>
      <c r="C3705" s="240" t="s">
        <v>31</v>
      </c>
      <c r="D3705" s="240" t="s">
        <v>32</v>
      </c>
      <c r="E3705" s="240" t="s">
        <v>8532</v>
      </c>
      <c r="F3705" s="240">
        <v>400445</v>
      </c>
      <c r="G3705" s="240" t="s">
        <v>4070</v>
      </c>
      <c r="H3705" s="240" t="s">
        <v>2398</v>
      </c>
      <c r="I3705" s="240">
        <v>2600</v>
      </c>
      <c r="J3705" s="240" t="s">
        <v>7228</v>
      </c>
      <c r="K3705" s="240" t="s">
        <v>7869</v>
      </c>
      <c r="L3705" s="240" t="s">
        <v>39</v>
      </c>
      <c r="M3705" s="240" t="s">
        <v>8533</v>
      </c>
      <c r="N3705" s="192" t="s">
        <v>3301</v>
      </c>
      <c r="Q3705" s="240" t="s">
        <v>8673</v>
      </c>
      <c r="R3705" s="331">
        <v>9443</v>
      </c>
      <c r="S3705" s="240" t="s">
        <v>8591</v>
      </c>
      <c r="T3705" s="240" t="s">
        <v>8592</v>
      </c>
      <c r="U3705" s="240" t="s">
        <v>6790</v>
      </c>
      <c r="V3705" s="240">
        <v>100010001376</v>
      </c>
      <c r="AJ3705" s="198" t="str">
        <f t="shared" si="65"/>
        <v>-</v>
      </c>
      <c r="AL3705" s="552" t="s">
        <v>6795</v>
      </c>
    </row>
    <row r="3706" spans="1:38" ht="32" x14ac:dyDescent="0.2">
      <c r="A3706" s="573"/>
      <c r="B3706" s="253" t="s">
        <v>8660</v>
      </c>
      <c r="C3706" s="240" t="s">
        <v>31</v>
      </c>
      <c r="D3706" s="240" t="s">
        <v>32</v>
      </c>
      <c r="E3706" s="240" t="s">
        <v>8532</v>
      </c>
      <c r="F3706" s="240">
        <v>400445</v>
      </c>
      <c r="G3706" s="240" t="s">
        <v>4070</v>
      </c>
      <c r="H3706" s="240" t="s">
        <v>2398</v>
      </c>
      <c r="I3706" s="240">
        <v>2700</v>
      </c>
      <c r="J3706" s="240" t="s">
        <v>7228</v>
      </c>
      <c r="K3706" s="240" t="s">
        <v>7869</v>
      </c>
      <c r="L3706" s="240" t="s">
        <v>39</v>
      </c>
      <c r="M3706" s="240" t="s">
        <v>8533</v>
      </c>
      <c r="N3706" s="192" t="s">
        <v>3301</v>
      </c>
      <c r="Q3706" s="240" t="s">
        <v>8674</v>
      </c>
      <c r="R3706" s="331">
        <v>9444</v>
      </c>
      <c r="S3706" s="240" t="s">
        <v>8591</v>
      </c>
      <c r="T3706" s="240" t="s">
        <v>8592</v>
      </c>
      <c r="U3706" s="240" t="s">
        <v>6790</v>
      </c>
      <c r="V3706" s="240">
        <v>100010001376</v>
      </c>
      <c r="AJ3706" s="198" t="str">
        <f t="shared" si="65"/>
        <v>-</v>
      </c>
      <c r="AL3706" s="552" t="s">
        <v>6795</v>
      </c>
    </row>
    <row r="3707" spans="1:38" x14ac:dyDescent="0.2">
      <c r="A3707" s="573"/>
      <c r="B3707" s="240">
        <v>10375369</v>
      </c>
      <c r="C3707" s="240" t="s">
        <v>31</v>
      </c>
      <c r="D3707" s="240" t="s">
        <v>32</v>
      </c>
      <c r="E3707" s="240" t="s">
        <v>8493</v>
      </c>
      <c r="F3707" s="240">
        <v>414572</v>
      </c>
      <c r="G3707" s="240" t="s">
        <v>4601</v>
      </c>
      <c r="H3707" s="240" t="s">
        <v>604</v>
      </c>
      <c r="I3707" s="240">
        <v>21900</v>
      </c>
      <c r="J3707" s="240" t="s">
        <v>207</v>
      </c>
      <c r="K3707" s="240" t="s">
        <v>3422</v>
      </c>
      <c r="L3707" s="240" t="s">
        <v>39</v>
      </c>
      <c r="M3707" s="240" t="s">
        <v>8624</v>
      </c>
      <c r="N3707" s="192" t="s">
        <v>8708</v>
      </c>
      <c r="Q3707" s="240" t="s">
        <v>8741</v>
      </c>
      <c r="R3707" s="331">
        <v>9445</v>
      </c>
      <c r="S3707" s="240" t="s">
        <v>8687</v>
      </c>
      <c r="T3707" s="240" t="s">
        <v>8688</v>
      </c>
      <c r="U3707" s="240" t="s">
        <v>42</v>
      </c>
      <c r="V3707" s="240">
        <v>100010001376</v>
      </c>
      <c r="AJ3707" s="198" t="str">
        <f t="shared" si="65"/>
        <v>-</v>
      </c>
      <c r="AL3707" s="552" t="s">
        <v>6795</v>
      </c>
    </row>
    <row r="3708" spans="1:38" x14ac:dyDescent="0.2">
      <c r="A3708" s="573"/>
      <c r="B3708" s="240">
        <v>10375371</v>
      </c>
      <c r="C3708" s="240" t="s">
        <v>31</v>
      </c>
      <c r="D3708" s="240" t="s">
        <v>32</v>
      </c>
      <c r="E3708" s="240" t="s">
        <v>8493</v>
      </c>
      <c r="F3708" s="240">
        <v>414572</v>
      </c>
      <c r="G3708" s="240" t="s">
        <v>4601</v>
      </c>
      <c r="H3708" s="240" t="s">
        <v>604</v>
      </c>
      <c r="I3708" s="240">
        <v>41100</v>
      </c>
      <c r="J3708" s="240" t="s">
        <v>290</v>
      </c>
      <c r="K3708" s="240" t="s">
        <v>413</v>
      </c>
      <c r="L3708" s="240" t="s">
        <v>39</v>
      </c>
      <c r="M3708" s="240" t="s">
        <v>8624</v>
      </c>
      <c r="N3708" s="192" t="s">
        <v>8709</v>
      </c>
      <c r="Q3708" s="240" t="s">
        <v>8740</v>
      </c>
      <c r="R3708" s="331">
        <v>9446</v>
      </c>
      <c r="S3708" s="240" t="s">
        <v>8687</v>
      </c>
      <c r="T3708" s="240" t="s">
        <v>8688</v>
      </c>
      <c r="U3708" s="240" t="s">
        <v>42</v>
      </c>
      <c r="V3708" s="240">
        <v>100010001376</v>
      </c>
      <c r="AJ3708" s="198" t="str">
        <f t="shared" si="65"/>
        <v>-</v>
      </c>
      <c r="AL3708" s="552" t="s">
        <v>6795</v>
      </c>
    </row>
    <row r="3709" spans="1:38" x14ac:dyDescent="0.2">
      <c r="A3709" s="573"/>
      <c r="B3709" s="240">
        <v>10375196</v>
      </c>
      <c r="C3709" s="240" t="s">
        <v>31</v>
      </c>
      <c r="D3709" s="240" t="s">
        <v>32</v>
      </c>
      <c r="E3709" s="240" t="s">
        <v>8493</v>
      </c>
      <c r="F3709" s="240">
        <v>414572</v>
      </c>
      <c r="G3709" s="240" t="s">
        <v>4601</v>
      </c>
      <c r="H3709" s="240" t="s">
        <v>604</v>
      </c>
      <c r="I3709" s="240">
        <v>122300</v>
      </c>
      <c r="J3709" s="240" t="s">
        <v>486</v>
      </c>
      <c r="K3709" s="240" t="s">
        <v>553</v>
      </c>
      <c r="L3709" s="240" t="s">
        <v>39</v>
      </c>
      <c r="M3709" s="240" t="s">
        <v>8624</v>
      </c>
      <c r="N3709" s="192" t="s">
        <v>8707</v>
      </c>
      <c r="Q3709" s="240" t="s">
        <v>8836</v>
      </c>
      <c r="R3709" s="331">
        <v>9447</v>
      </c>
      <c r="S3709" s="240" t="s">
        <v>8687</v>
      </c>
      <c r="T3709" s="240" t="s">
        <v>8688</v>
      </c>
      <c r="U3709" s="240" t="s">
        <v>42</v>
      </c>
      <c r="V3709" s="240">
        <v>100010001376</v>
      </c>
      <c r="AJ3709" s="198" t="str">
        <f t="shared" si="65"/>
        <v>-</v>
      </c>
      <c r="AL3709" s="552" t="s">
        <v>6795</v>
      </c>
    </row>
    <row r="3710" spans="1:38" x14ac:dyDescent="0.2">
      <c r="A3710" s="573"/>
      <c r="B3710" s="240">
        <v>10384966</v>
      </c>
      <c r="C3710" s="240" t="s">
        <v>31</v>
      </c>
      <c r="D3710" s="240" t="s">
        <v>32</v>
      </c>
      <c r="E3710" s="240" t="s">
        <v>8689</v>
      </c>
      <c r="F3710" s="240">
        <v>401383</v>
      </c>
      <c r="G3710" s="240" t="s">
        <v>7305</v>
      </c>
      <c r="H3710" s="240" t="s">
        <v>578</v>
      </c>
      <c r="I3710" s="240">
        <v>250</v>
      </c>
      <c r="J3710" s="240" t="s">
        <v>491</v>
      </c>
      <c r="K3710" s="240" t="s">
        <v>549</v>
      </c>
      <c r="L3710" s="240" t="s">
        <v>39</v>
      </c>
      <c r="M3710" s="240" t="s">
        <v>8624</v>
      </c>
      <c r="N3710" s="192" t="s">
        <v>8631</v>
      </c>
      <c r="Q3710" s="240" t="s">
        <v>8837</v>
      </c>
      <c r="R3710" s="331">
        <v>9448</v>
      </c>
      <c r="S3710" s="240" t="s">
        <v>8687</v>
      </c>
      <c r="T3710" s="240" t="s">
        <v>8688</v>
      </c>
      <c r="U3710" s="240" t="s">
        <v>42</v>
      </c>
      <c r="V3710" s="240">
        <v>100010001376</v>
      </c>
      <c r="AJ3710" s="198" t="str">
        <f t="shared" si="65"/>
        <v>-</v>
      </c>
      <c r="AL3710" s="552" t="s">
        <v>6795</v>
      </c>
    </row>
    <row r="3711" spans="1:38" x14ac:dyDescent="0.2">
      <c r="A3711" s="573"/>
      <c r="B3711" s="240">
        <v>10380683</v>
      </c>
      <c r="C3711" s="240" t="s">
        <v>31</v>
      </c>
      <c r="D3711" s="240" t="s">
        <v>32</v>
      </c>
      <c r="E3711" s="240" t="s">
        <v>8690</v>
      </c>
      <c r="F3711" s="240">
        <v>421703</v>
      </c>
      <c r="G3711" s="240" t="s">
        <v>8691</v>
      </c>
      <c r="H3711" s="240" t="s">
        <v>2398</v>
      </c>
      <c r="I3711" s="240">
        <v>11100</v>
      </c>
      <c r="J3711" s="240" t="s">
        <v>290</v>
      </c>
      <c r="K3711" s="240" t="s">
        <v>413</v>
      </c>
      <c r="L3711" s="240" t="s">
        <v>39</v>
      </c>
      <c r="M3711" s="240" t="s">
        <v>8692</v>
      </c>
      <c r="N3711" s="192" t="s">
        <v>8710</v>
      </c>
      <c r="Q3711" s="240" t="s">
        <v>8784</v>
      </c>
      <c r="R3711" s="331">
        <v>9449</v>
      </c>
      <c r="S3711" s="240" t="s">
        <v>8687</v>
      </c>
      <c r="T3711" s="240" t="s">
        <v>8688</v>
      </c>
      <c r="U3711" s="240" t="s">
        <v>42</v>
      </c>
      <c r="V3711" s="240">
        <v>100010001376</v>
      </c>
      <c r="AJ3711" s="198" t="str">
        <f t="shared" si="65"/>
        <v>-</v>
      </c>
      <c r="AL3711" s="552" t="s">
        <v>6795</v>
      </c>
    </row>
    <row r="3712" spans="1:38" x14ac:dyDescent="0.2">
      <c r="A3712" s="573"/>
      <c r="B3712" s="240">
        <v>10369000</v>
      </c>
      <c r="C3712" s="240" t="s">
        <v>31</v>
      </c>
      <c r="D3712" s="240" t="s">
        <v>32</v>
      </c>
      <c r="E3712" s="240" t="s">
        <v>8414</v>
      </c>
      <c r="F3712" s="240">
        <v>209515</v>
      </c>
      <c r="G3712" s="240" t="s">
        <v>8254</v>
      </c>
      <c r="H3712" s="240" t="s">
        <v>35</v>
      </c>
      <c r="I3712" s="240">
        <v>27400</v>
      </c>
      <c r="J3712" s="240" t="s">
        <v>207</v>
      </c>
      <c r="K3712" s="240" t="s">
        <v>440</v>
      </c>
      <c r="L3712" s="240" t="s">
        <v>39</v>
      </c>
      <c r="M3712" s="240" t="s">
        <v>8692</v>
      </c>
      <c r="N3712" s="192" t="s">
        <v>8711</v>
      </c>
      <c r="Q3712" s="240" t="s">
        <v>8790</v>
      </c>
      <c r="R3712" s="331">
        <v>9450</v>
      </c>
      <c r="S3712" s="240" t="s">
        <v>8687</v>
      </c>
      <c r="T3712" s="240" t="s">
        <v>8688</v>
      </c>
      <c r="U3712" s="240" t="s">
        <v>42</v>
      </c>
      <c r="V3712" s="240">
        <v>100010001376</v>
      </c>
      <c r="AJ3712" s="198" t="str">
        <f t="shared" si="65"/>
        <v>-</v>
      </c>
      <c r="AL3712" s="552" t="s">
        <v>6795</v>
      </c>
    </row>
    <row r="3713" spans="1:38" x14ac:dyDescent="0.2">
      <c r="A3713" s="573"/>
      <c r="B3713" s="240">
        <v>10342634</v>
      </c>
      <c r="C3713" s="240" t="s">
        <v>31</v>
      </c>
      <c r="D3713" s="240" t="s">
        <v>32</v>
      </c>
      <c r="E3713" s="240" t="s">
        <v>8414</v>
      </c>
      <c r="F3713" s="240">
        <v>209515</v>
      </c>
      <c r="G3713" s="240" t="s">
        <v>8254</v>
      </c>
      <c r="H3713" s="240" t="s">
        <v>35</v>
      </c>
      <c r="I3713" s="240">
        <v>41300</v>
      </c>
      <c r="J3713" s="240" t="s">
        <v>290</v>
      </c>
      <c r="K3713" s="240" t="s">
        <v>413</v>
      </c>
      <c r="L3713" s="240" t="s">
        <v>39</v>
      </c>
      <c r="M3713" s="240" t="s">
        <v>8692</v>
      </c>
      <c r="N3713" s="192" t="s">
        <v>8712</v>
      </c>
      <c r="Q3713" s="240" t="s">
        <v>8786</v>
      </c>
      <c r="R3713" s="331">
        <v>9451</v>
      </c>
      <c r="S3713" s="240" t="s">
        <v>8687</v>
      </c>
      <c r="T3713" s="240" t="s">
        <v>8688</v>
      </c>
      <c r="U3713" s="240" t="s">
        <v>42</v>
      </c>
      <c r="V3713" s="240">
        <v>100010001376</v>
      </c>
      <c r="AJ3713" s="198" t="str">
        <f t="shared" si="65"/>
        <v>-</v>
      </c>
      <c r="AL3713" s="552" t="s">
        <v>6795</v>
      </c>
    </row>
    <row r="3714" spans="1:38" ht="32" x14ac:dyDescent="0.2">
      <c r="A3714" s="573"/>
      <c r="B3714" s="253" t="s">
        <v>8693</v>
      </c>
      <c r="C3714" s="240" t="s">
        <v>31</v>
      </c>
      <c r="D3714" s="240" t="s">
        <v>32</v>
      </c>
      <c r="E3714" s="240" t="s">
        <v>8694</v>
      </c>
      <c r="F3714" s="240">
        <v>421793</v>
      </c>
      <c r="G3714" s="240" t="s">
        <v>8695</v>
      </c>
      <c r="H3714" s="240" t="s">
        <v>351</v>
      </c>
      <c r="I3714" s="240">
        <v>100</v>
      </c>
      <c r="J3714" s="240" t="s">
        <v>8491</v>
      </c>
      <c r="K3714" s="240" t="s">
        <v>8696</v>
      </c>
      <c r="L3714" s="240" t="s">
        <v>39</v>
      </c>
      <c r="M3714" s="240" t="s">
        <v>8697</v>
      </c>
      <c r="N3714" s="192" t="s">
        <v>8713</v>
      </c>
      <c r="Q3714" s="240" t="s">
        <v>8787</v>
      </c>
      <c r="R3714" s="331">
        <v>9452</v>
      </c>
      <c r="S3714" s="240" t="s">
        <v>8687</v>
      </c>
      <c r="T3714" s="240" t="s">
        <v>8688</v>
      </c>
      <c r="U3714" s="240" t="s">
        <v>42</v>
      </c>
      <c r="V3714" s="240">
        <v>100010001376</v>
      </c>
      <c r="AJ3714" s="198" t="str">
        <f t="shared" si="65"/>
        <v>-</v>
      </c>
      <c r="AL3714" s="552" t="s">
        <v>6795</v>
      </c>
    </row>
    <row r="3715" spans="1:38" ht="32" x14ac:dyDescent="0.2">
      <c r="A3715" s="573"/>
      <c r="B3715" s="253" t="s">
        <v>8698</v>
      </c>
      <c r="C3715" s="240" t="s">
        <v>31</v>
      </c>
      <c r="D3715" s="240" t="s">
        <v>32</v>
      </c>
      <c r="E3715" s="240" t="s">
        <v>8699</v>
      </c>
      <c r="F3715" s="240">
        <v>413582</v>
      </c>
      <c r="G3715" s="240" t="s">
        <v>8700</v>
      </c>
      <c r="H3715" s="240" t="s">
        <v>556</v>
      </c>
      <c r="I3715" s="240">
        <v>30100</v>
      </c>
      <c r="J3715" s="240" t="s">
        <v>1528</v>
      </c>
      <c r="K3715" s="240" t="s">
        <v>3429</v>
      </c>
      <c r="L3715" s="240" t="s">
        <v>39</v>
      </c>
      <c r="M3715" s="240" t="s">
        <v>8701</v>
      </c>
      <c r="N3715" s="192" t="s">
        <v>8715</v>
      </c>
      <c r="Q3715" s="240" t="s">
        <v>8782</v>
      </c>
      <c r="R3715" s="331">
        <v>9453</v>
      </c>
      <c r="S3715" s="240" t="s">
        <v>8687</v>
      </c>
      <c r="T3715" s="240" t="s">
        <v>8688</v>
      </c>
      <c r="U3715" s="240" t="s">
        <v>42</v>
      </c>
      <c r="V3715" s="240">
        <v>100010001376</v>
      </c>
      <c r="AJ3715" s="198" t="str">
        <f t="shared" si="65"/>
        <v>-</v>
      </c>
      <c r="AL3715" s="552" t="s">
        <v>6795</v>
      </c>
    </row>
    <row r="3716" spans="1:38" x14ac:dyDescent="0.2">
      <c r="A3716" s="573"/>
      <c r="B3716" s="240">
        <v>10384898</v>
      </c>
      <c r="C3716" s="240" t="s">
        <v>31</v>
      </c>
      <c r="D3716" s="240" t="s">
        <v>1939</v>
      </c>
      <c r="E3716" s="240" t="s">
        <v>8626</v>
      </c>
      <c r="F3716" s="240">
        <v>421299</v>
      </c>
      <c r="G3716" s="240" t="s">
        <v>8627</v>
      </c>
      <c r="H3716" s="240" t="s">
        <v>439</v>
      </c>
      <c r="I3716" s="240">
        <v>27100</v>
      </c>
      <c r="J3716" s="240" t="s">
        <v>5650</v>
      </c>
      <c r="K3716" s="240" t="s">
        <v>5651</v>
      </c>
      <c r="L3716" s="240" t="s">
        <v>39</v>
      </c>
      <c r="M3716" s="240" t="s">
        <v>8702</v>
      </c>
      <c r="N3716" s="192" t="s">
        <v>8716</v>
      </c>
      <c r="Q3716" s="240" t="s">
        <v>8933</v>
      </c>
      <c r="R3716" s="331">
        <v>9454</v>
      </c>
      <c r="S3716" s="240" t="s">
        <v>8687</v>
      </c>
      <c r="T3716" s="240" t="s">
        <v>8688</v>
      </c>
      <c r="U3716" s="240" t="s">
        <v>42</v>
      </c>
      <c r="V3716" s="240">
        <v>100010001376</v>
      </c>
      <c r="AJ3716" s="198" t="str">
        <f t="shared" si="65"/>
        <v>-</v>
      </c>
      <c r="AL3716" s="552" t="s">
        <v>6795</v>
      </c>
    </row>
    <row r="3717" spans="1:38" x14ac:dyDescent="0.2">
      <c r="A3717" s="573"/>
      <c r="B3717" s="240">
        <v>10384896</v>
      </c>
      <c r="C3717" s="240" t="s">
        <v>31</v>
      </c>
      <c r="D3717" s="240" t="s">
        <v>1939</v>
      </c>
      <c r="E3717" s="240" t="s">
        <v>8626</v>
      </c>
      <c r="F3717" s="240">
        <v>421299</v>
      </c>
      <c r="G3717" s="240" t="s">
        <v>8627</v>
      </c>
      <c r="H3717" s="240" t="s">
        <v>439</v>
      </c>
      <c r="I3717" s="240">
        <v>30810</v>
      </c>
      <c r="J3717" s="240" t="s">
        <v>5650</v>
      </c>
      <c r="K3717" s="240" t="s">
        <v>5651</v>
      </c>
      <c r="L3717" s="240" t="s">
        <v>39</v>
      </c>
      <c r="M3717" s="240" t="s">
        <v>8702</v>
      </c>
      <c r="N3717" s="192" t="s">
        <v>8716</v>
      </c>
      <c r="Q3717" s="240" t="s">
        <v>8933</v>
      </c>
      <c r="R3717" s="331">
        <v>9455</v>
      </c>
      <c r="S3717" s="240" t="s">
        <v>8687</v>
      </c>
      <c r="T3717" s="240" t="s">
        <v>8688</v>
      </c>
      <c r="U3717" s="240" t="s">
        <v>42</v>
      </c>
      <c r="V3717" s="240">
        <v>100010001376</v>
      </c>
      <c r="AJ3717" s="198" t="str">
        <f t="shared" si="65"/>
        <v>-</v>
      </c>
      <c r="AL3717" s="552" t="s">
        <v>6795</v>
      </c>
    </row>
    <row r="3718" spans="1:38" x14ac:dyDescent="0.2">
      <c r="A3718" s="573"/>
      <c r="B3718" s="240">
        <v>10386281</v>
      </c>
      <c r="C3718" s="240" t="s">
        <v>31</v>
      </c>
      <c r="D3718" s="240" t="s">
        <v>1939</v>
      </c>
      <c r="E3718" s="240" t="s">
        <v>8626</v>
      </c>
      <c r="F3718" s="240">
        <v>421299</v>
      </c>
      <c r="G3718" s="240" t="s">
        <v>8627</v>
      </c>
      <c r="H3718" s="240" t="s">
        <v>439</v>
      </c>
      <c r="I3718" s="240">
        <v>35210</v>
      </c>
      <c r="J3718" s="240" t="s">
        <v>4125</v>
      </c>
      <c r="K3718" s="240" t="s">
        <v>8703</v>
      </c>
      <c r="L3718" s="240" t="s">
        <v>39</v>
      </c>
      <c r="M3718" s="240" t="s">
        <v>8702</v>
      </c>
      <c r="N3718" s="192" t="s">
        <v>8717</v>
      </c>
      <c r="Q3718" s="240" t="s">
        <v>8935</v>
      </c>
      <c r="R3718" s="331">
        <v>9456</v>
      </c>
      <c r="S3718" s="240" t="s">
        <v>8687</v>
      </c>
      <c r="T3718" s="240" t="s">
        <v>8688</v>
      </c>
      <c r="U3718" s="240" t="s">
        <v>42</v>
      </c>
      <c r="V3718" s="240">
        <v>100010001376</v>
      </c>
      <c r="AJ3718" s="198" t="str">
        <f t="shared" si="65"/>
        <v>-</v>
      </c>
      <c r="AL3718" s="552" t="s">
        <v>6795</v>
      </c>
    </row>
    <row r="3719" spans="1:38" x14ac:dyDescent="0.2">
      <c r="A3719" s="573"/>
      <c r="B3719" s="240">
        <v>10386282</v>
      </c>
      <c r="C3719" s="240" t="s">
        <v>31</v>
      </c>
      <c r="D3719" s="240" t="s">
        <v>1939</v>
      </c>
      <c r="E3719" s="240" t="s">
        <v>8626</v>
      </c>
      <c r="F3719" s="240">
        <v>421299</v>
      </c>
      <c r="G3719" s="240" t="s">
        <v>8627</v>
      </c>
      <c r="H3719" s="240" t="s">
        <v>439</v>
      </c>
      <c r="I3719" s="240">
        <v>41110</v>
      </c>
      <c r="J3719" s="240" t="s">
        <v>4125</v>
      </c>
      <c r="K3719" s="240" t="s">
        <v>8704</v>
      </c>
      <c r="L3719" s="240" t="s">
        <v>39</v>
      </c>
      <c r="M3719" s="240" t="s">
        <v>8702</v>
      </c>
      <c r="N3719" s="192" t="s">
        <v>8717</v>
      </c>
      <c r="Q3719" s="240" t="s">
        <v>8937</v>
      </c>
      <c r="R3719" s="331">
        <v>9457</v>
      </c>
      <c r="S3719" s="240" t="s">
        <v>8687</v>
      </c>
      <c r="T3719" s="240" t="s">
        <v>8688</v>
      </c>
      <c r="U3719" s="240" t="s">
        <v>42</v>
      </c>
      <c r="V3719" s="240">
        <v>100010001376</v>
      </c>
      <c r="AJ3719" s="198" t="str">
        <f t="shared" si="65"/>
        <v>-</v>
      </c>
      <c r="AL3719" s="552" t="s">
        <v>6795</v>
      </c>
    </row>
    <row r="3720" spans="1:38" x14ac:dyDescent="0.2">
      <c r="A3720" s="573"/>
      <c r="B3720" s="240">
        <v>10384877</v>
      </c>
      <c r="C3720" s="240" t="s">
        <v>31</v>
      </c>
      <c r="D3720" s="240" t="s">
        <v>1939</v>
      </c>
      <c r="E3720" s="240" t="s">
        <v>8626</v>
      </c>
      <c r="F3720" s="240">
        <v>421299</v>
      </c>
      <c r="G3720" s="240" t="s">
        <v>8627</v>
      </c>
      <c r="H3720" s="240" t="s">
        <v>439</v>
      </c>
      <c r="I3720" s="240">
        <v>57500</v>
      </c>
      <c r="J3720" s="240" t="s">
        <v>5650</v>
      </c>
      <c r="K3720" s="240" t="s">
        <v>5651</v>
      </c>
      <c r="L3720" s="240" t="s">
        <v>39</v>
      </c>
      <c r="M3720" s="240" t="s">
        <v>8702</v>
      </c>
      <c r="N3720" s="192" t="s">
        <v>8716</v>
      </c>
      <c r="Q3720" s="240" t="s">
        <v>8933</v>
      </c>
      <c r="R3720" s="331">
        <v>9458</v>
      </c>
      <c r="S3720" s="240" t="s">
        <v>8687</v>
      </c>
      <c r="T3720" s="240" t="s">
        <v>8688</v>
      </c>
      <c r="U3720" s="240" t="s">
        <v>42</v>
      </c>
      <c r="V3720" s="240">
        <v>100010001376</v>
      </c>
      <c r="AJ3720" s="198" t="str">
        <f t="shared" si="65"/>
        <v>-</v>
      </c>
      <c r="AL3720" s="552" t="s">
        <v>6795</v>
      </c>
    </row>
    <row r="3721" spans="1:38" ht="32" x14ac:dyDescent="0.2">
      <c r="A3721" s="573"/>
      <c r="B3721" s="253" t="s">
        <v>8705</v>
      </c>
      <c r="C3721" s="240" t="s">
        <v>31</v>
      </c>
      <c r="D3721" s="240" t="s">
        <v>32</v>
      </c>
      <c r="E3721" s="240" t="s">
        <v>8694</v>
      </c>
      <c r="F3721" s="240">
        <v>421793</v>
      </c>
      <c r="G3721" s="240" t="s">
        <v>8695</v>
      </c>
      <c r="H3721" s="240" t="s">
        <v>351</v>
      </c>
      <c r="I3721" s="240">
        <v>1900</v>
      </c>
      <c r="J3721" s="240" t="s">
        <v>6217</v>
      </c>
      <c r="K3721" s="240" t="s">
        <v>8706</v>
      </c>
      <c r="L3721" s="240" t="s">
        <v>39</v>
      </c>
      <c r="M3721" s="240" t="s">
        <v>8697</v>
      </c>
      <c r="N3721" s="192" t="s">
        <v>8714</v>
      </c>
      <c r="Q3721" s="240" t="s">
        <v>8742</v>
      </c>
      <c r="R3721" s="331">
        <v>9459</v>
      </c>
      <c r="S3721" s="240" t="s">
        <v>8687</v>
      </c>
      <c r="T3721" s="240" t="s">
        <v>8688</v>
      </c>
      <c r="U3721" s="240" t="s">
        <v>42</v>
      </c>
      <c r="V3721" s="240">
        <v>100010001376</v>
      </c>
      <c r="AJ3721" s="198" t="str">
        <f t="shared" si="65"/>
        <v>-</v>
      </c>
      <c r="AL3721" s="552" t="s">
        <v>6795</v>
      </c>
    </row>
    <row r="3722" spans="1:38" x14ac:dyDescent="0.2">
      <c r="A3722" s="573"/>
      <c r="B3722" s="240">
        <v>10388480</v>
      </c>
      <c r="C3722" s="240" t="s">
        <v>31</v>
      </c>
      <c r="D3722" s="240" t="s">
        <v>32</v>
      </c>
      <c r="E3722" s="240" t="s">
        <v>8718</v>
      </c>
      <c r="F3722" s="240">
        <v>408377</v>
      </c>
      <c r="G3722" s="240" t="s">
        <v>8719</v>
      </c>
      <c r="H3722" s="240" t="s">
        <v>252</v>
      </c>
      <c r="I3722" s="240">
        <v>10502</v>
      </c>
      <c r="J3722" s="240" t="s">
        <v>546</v>
      </c>
      <c r="K3722" s="240" t="s">
        <v>699</v>
      </c>
      <c r="L3722" s="240" t="s">
        <v>39</v>
      </c>
      <c r="M3722" s="240" t="s">
        <v>8720</v>
      </c>
      <c r="N3722" s="192" t="s">
        <v>8734</v>
      </c>
      <c r="Q3722" s="240" t="s">
        <v>8835</v>
      </c>
      <c r="R3722" s="331">
        <v>9478</v>
      </c>
      <c r="S3722" s="240" t="s">
        <v>8721</v>
      </c>
      <c r="T3722" s="240" t="s">
        <v>8722</v>
      </c>
      <c r="U3722" s="240" t="s">
        <v>42</v>
      </c>
      <c r="V3722" s="240">
        <v>100010001376</v>
      </c>
      <c r="AJ3722" s="198" t="str">
        <f t="shared" si="65"/>
        <v>-</v>
      </c>
      <c r="AL3722" s="552" t="s">
        <v>6795</v>
      </c>
    </row>
    <row r="3723" spans="1:38" x14ac:dyDescent="0.2">
      <c r="A3723" s="573"/>
      <c r="B3723" s="240">
        <v>10383482</v>
      </c>
      <c r="C3723" s="240" t="s">
        <v>31</v>
      </c>
      <c r="D3723" s="240" t="s">
        <v>32</v>
      </c>
      <c r="E3723" s="240" t="s">
        <v>8718</v>
      </c>
      <c r="F3723" s="240">
        <v>408377</v>
      </c>
      <c r="G3723" s="240" t="s">
        <v>8719</v>
      </c>
      <c r="H3723" s="240" t="s">
        <v>252</v>
      </c>
      <c r="I3723" s="240">
        <v>21100</v>
      </c>
      <c r="J3723" s="240" t="s">
        <v>290</v>
      </c>
      <c r="K3723" s="240" t="s">
        <v>413</v>
      </c>
      <c r="L3723" s="240" t="s">
        <v>39</v>
      </c>
      <c r="M3723" s="240" t="s">
        <v>8720</v>
      </c>
      <c r="N3723" s="192" t="s">
        <v>8735</v>
      </c>
      <c r="Q3723" s="240" t="s">
        <v>8789</v>
      </c>
      <c r="R3723" s="331">
        <v>9479</v>
      </c>
      <c r="S3723" s="240" t="s">
        <v>8721</v>
      </c>
      <c r="T3723" s="240" t="s">
        <v>8722</v>
      </c>
      <c r="U3723" s="240" t="s">
        <v>42</v>
      </c>
      <c r="V3723" s="240">
        <v>100010001376</v>
      </c>
      <c r="AJ3723" s="198" t="str">
        <f t="shared" si="65"/>
        <v>-</v>
      </c>
      <c r="AL3723" s="552" t="s">
        <v>6795</v>
      </c>
    </row>
    <row r="3724" spans="1:38" x14ac:dyDescent="0.2">
      <c r="A3724" s="573"/>
      <c r="B3724" s="240">
        <v>10383478</v>
      </c>
      <c r="C3724" s="240" t="s">
        <v>31</v>
      </c>
      <c r="D3724" s="240" t="s">
        <v>32</v>
      </c>
      <c r="E3724" s="240" t="s">
        <v>8718</v>
      </c>
      <c r="F3724" s="240">
        <v>408377</v>
      </c>
      <c r="G3724" s="240" t="s">
        <v>8719</v>
      </c>
      <c r="H3724" s="240" t="s">
        <v>252</v>
      </c>
      <c r="I3724" s="240">
        <v>24000</v>
      </c>
      <c r="J3724" s="240" t="s">
        <v>356</v>
      </c>
      <c r="K3724" s="240" t="s">
        <v>357</v>
      </c>
      <c r="L3724" s="240" t="s">
        <v>39</v>
      </c>
      <c r="M3724" s="240" t="s">
        <v>8720</v>
      </c>
      <c r="N3724" s="192" t="s">
        <v>8736</v>
      </c>
      <c r="Q3724" s="240" t="s">
        <v>8834</v>
      </c>
      <c r="R3724" s="331">
        <v>9480</v>
      </c>
      <c r="S3724" s="240" t="s">
        <v>8721</v>
      </c>
      <c r="T3724" s="240" t="s">
        <v>8722</v>
      </c>
      <c r="U3724" s="240" t="s">
        <v>42</v>
      </c>
      <c r="V3724" s="240">
        <v>100010001376</v>
      </c>
      <c r="AJ3724" s="198" t="str">
        <f t="shared" ref="AJ3724:AJ3732" si="66">IF(Q3724&lt;&gt;"",IF(Q3724="@","+","-"),MID(J3724,1,6))</f>
        <v>-</v>
      </c>
      <c r="AL3724" s="552" t="s">
        <v>6795</v>
      </c>
    </row>
    <row r="3725" spans="1:38" ht="32" x14ac:dyDescent="0.2">
      <c r="A3725" s="573"/>
      <c r="B3725" s="253" t="s">
        <v>8723</v>
      </c>
      <c r="C3725" s="240" t="s">
        <v>31</v>
      </c>
      <c r="D3725" s="240" t="s">
        <v>32</v>
      </c>
      <c r="E3725" s="240" t="s">
        <v>8724</v>
      </c>
      <c r="F3725" s="240" t="s">
        <v>259</v>
      </c>
      <c r="G3725" s="240" t="s">
        <v>5265</v>
      </c>
      <c r="H3725" s="240" t="s">
        <v>261</v>
      </c>
      <c r="I3725" s="240">
        <v>100</v>
      </c>
      <c r="J3725" s="240" t="s">
        <v>2786</v>
      </c>
      <c r="K3725" s="240" t="s">
        <v>3429</v>
      </c>
      <c r="L3725" s="240" t="s">
        <v>39</v>
      </c>
      <c r="M3725" s="240" t="s">
        <v>8720</v>
      </c>
      <c r="N3725" s="192" t="s">
        <v>6373</v>
      </c>
      <c r="Q3725" s="240" t="s">
        <v>5431</v>
      </c>
      <c r="R3725" s="331">
        <v>9481</v>
      </c>
      <c r="S3725" s="240" t="s">
        <v>8721</v>
      </c>
      <c r="T3725" s="240" t="s">
        <v>8722</v>
      </c>
      <c r="U3725" s="240" t="s">
        <v>42</v>
      </c>
      <c r="V3725" s="240">
        <v>100010001376</v>
      </c>
      <c r="AJ3725" s="198" t="str">
        <f t="shared" si="66"/>
        <v>-</v>
      </c>
      <c r="AL3725" s="552" t="s">
        <v>6795</v>
      </c>
    </row>
    <row r="3726" spans="1:38" x14ac:dyDescent="0.2">
      <c r="A3726" s="573"/>
      <c r="B3726" s="240">
        <v>10388573</v>
      </c>
      <c r="C3726" s="240" t="s">
        <v>31</v>
      </c>
      <c r="D3726" s="240" t="s">
        <v>32</v>
      </c>
      <c r="E3726" s="240" t="s">
        <v>8414</v>
      </c>
      <c r="F3726" s="240">
        <v>209515</v>
      </c>
      <c r="G3726" s="240" t="s">
        <v>8254</v>
      </c>
      <c r="H3726" s="240" t="s">
        <v>35</v>
      </c>
      <c r="I3726" s="240">
        <v>49905</v>
      </c>
      <c r="J3726" s="240" t="s">
        <v>4125</v>
      </c>
      <c r="K3726" s="240" t="s">
        <v>1355</v>
      </c>
      <c r="L3726" s="240" t="s">
        <v>39</v>
      </c>
      <c r="M3726" s="240" t="s">
        <v>8720</v>
      </c>
      <c r="N3726" s="192" t="s">
        <v>8734</v>
      </c>
      <c r="Q3726" s="240" t="s">
        <v>8844</v>
      </c>
      <c r="R3726" s="331">
        <v>9482</v>
      </c>
      <c r="S3726" s="240" t="s">
        <v>8721</v>
      </c>
      <c r="T3726" s="240" t="s">
        <v>8722</v>
      </c>
      <c r="U3726" s="240" t="s">
        <v>42</v>
      </c>
      <c r="V3726" s="240">
        <v>100010001376</v>
      </c>
      <c r="AJ3726" s="198" t="str">
        <f t="shared" si="66"/>
        <v>-</v>
      </c>
      <c r="AL3726" s="552" t="s">
        <v>6795</v>
      </c>
    </row>
    <row r="3727" spans="1:38" x14ac:dyDescent="0.2">
      <c r="A3727" s="573"/>
      <c r="B3727" s="240">
        <v>10342555</v>
      </c>
      <c r="C3727" s="240" t="s">
        <v>31</v>
      </c>
      <c r="D3727" s="240" t="s">
        <v>32</v>
      </c>
      <c r="E3727" s="240" t="s">
        <v>8414</v>
      </c>
      <c r="F3727" s="240">
        <v>209515</v>
      </c>
      <c r="G3727" s="240" t="s">
        <v>8254</v>
      </c>
      <c r="H3727" s="240" t="s">
        <v>35</v>
      </c>
      <c r="I3727" s="240">
        <v>30700</v>
      </c>
      <c r="J3727" s="240" t="s">
        <v>546</v>
      </c>
      <c r="K3727" s="240" t="s">
        <v>699</v>
      </c>
      <c r="L3727" s="240" t="s">
        <v>39</v>
      </c>
      <c r="M3727" s="240" t="s">
        <v>8697</v>
      </c>
      <c r="N3727" s="192" t="s">
        <v>8737</v>
      </c>
      <c r="Q3727" s="240" t="s">
        <v>8839</v>
      </c>
      <c r="R3727" s="331">
        <v>9483</v>
      </c>
      <c r="S3727" s="240" t="s">
        <v>8721</v>
      </c>
      <c r="T3727" s="240" t="s">
        <v>8722</v>
      </c>
      <c r="U3727" s="240" t="s">
        <v>42</v>
      </c>
      <c r="V3727" s="240">
        <v>100010001376</v>
      </c>
      <c r="AJ3727" s="198" t="str">
        <f t="shared" si="66"/>
        <v>-</v>
      </c>
      <c r="AL3727" s="552" t="s">
        <v>6795</v>
      </c>
    </row>
    <row r="3728" spans="1:38" x14ac:dyDescent="0.2">
      <c r="A3728" s="573"/>
      <c r="B3728" s="240">
        <v>10342598</v>
      </c>
      <c r="C3728" s="240" t="s">
        <v>31</v>
      </c>
      <c r="D3728" s="240" t="s">
        <v>32</v>
      </c>
      <c r="E3728" s="240" t="s">
        <v>8414</v>
      </c>
      <c r="F3728" s="240">
        <v>209515</v>
      </c>
      <c r="G3728" s="240" t="s">
        <v>8254</v>
      </c>
      <c r="H3728" s="240" t="s">
        <v>35</v>
      </c>
      <c r="I3728" s="240">
        <v>49600</v>
      </c>
      <c r="J3728" s="240" t="s">
        <v>356</v>
      </c>
      <c r="K3728" s="240" t="s">
        <v>357</v>
      </c>
      <c r="L3728" s="240" t="s">
        <v>39</v>
      </c>
      <c r="M3728" s="240" t="s">
        <v>8697</v>
      </c>
      <c r="N3728" s="192" t="s">
        <v>8737</v>
      </c>
      <c r="Q3728" s="240" t="s">
        <v>8842</v>
      </c>
      <c r="R3728" s="331">
        <v>9484</v>
      </c>
      <c r="S3728" s="240" t="s">
        <v>8721</v>
      </c>
      <c r="T3728" s="240" t="s">
        <v>8722</v>
      </c>
      <c r="U3728" s="240" t="s">
        <v>42</v>
      </c>
      <c r="V3728" s="240">
        <v>100010001376</v>
      </c>
      <c r="AJ3728" s="198" t="str">
        <f t="shared" si="66"/>
        <v>-</v>
      </c>
      <c r="AL3728" s="552" t="s">
        <v>6795</v>
      </c>
    </row>
    <row r="3729" spans="1:38" x14ac:dyDescent="0.2">
      <c r="A3729" s="573"/>
      <c r="B3729" s="240">
        <v>10388730</v>
      </c>
      <c r="C3729" s="240" t="s">
        <v>31</v>
      </c>
      <c r="D3729" s="240" t="s">
        <v>32</v>
      </c>
      <c r="E3729" s="240" t="s">
        <v>8414</v>
      </c>
      <c r="F3729" s="240">
        <v>209515</v>
      </c>
      <c r="G3729" s="240" t="s">
        <v>8254</v>
      </c>
      <c r="H3729" s="240" t="s">
        <v>35</v>
      </c>
      <c r="I3729" s="240">
        <v>49610</v>
      </c>
      <c r="J3729" s="240" t="s">
        <v>356</v>
      </c>
      <c r="K3729" s="240" t="s">
        <v>357</v>
      </c>
      <c r="L3729" s="240" t="s">
        <v>39</v>
      </c>
      <c r="M3729" s="240" t="s">
        <v>8697</v>
      </c>
      <c r="N3729" s="192" t="s">
        <v>8737</v>
      </c>
      <c r="Q3729" s="240" t="s">
        <v>8843</v>
      </c>
      <c r="R3729" s="331">
        <v>9485</v>
      </c>
      <c r="S3729" s="240" t="s">
        <v>8721</v>
      </c>
      <c r="T3729" s="240" t="s">
        <v>8722</v>
      </c>
      <c r="U3729" s="240" t="s">
        <v>42</v>
      </c>
      <c r="V3729" s="240">
        <v>100010001376</v>
      </c>
      <c r="AJ3729" s="198" t="str">
        <f t="shared" si="66"/>
        <v>-</v>
      </c>
      <c r="AL3729" s="552" t="s">
        <v>6795</v>
      </c>
    </row>
    <row r="3730" spans="1:38" ht="32" x14ac:dyDescent="0.2">
      <c r="A3730" s="573"/>
      <c r="B3730" s="253" t="s">
        <v>8725</v>
      </c>
      <c r="C3730" s="240" t="s">
        <v>31</v>
      </c>
      <c r="D3730" s="240" t="s">
        <v>32</v>
      </c>
      <c r="E3730" s="240" t="s">
        <v>8726</v>
      </c>
      <c r="F3730" s="240">
        <v>202595</v>
      </c>
      <c r="G3730" s="240" t="s">
        <v>8727</v>
      </c>
      <c r="H3730" s="240" t="s">
        <v>35</v>
      </c>
      <c r="I3730" s="240">
        <v>30100</v>
      </c>
      <c r="J3730" s="240" t="s">
        <v>8728</v>
      </c>
      <c r="K3730" s="240" t="s">
        <v>3429</v>
      </c>
      <c r="L3730" s="240" t="s">
        <v>39</v>
      </c>
      <c r="M3730" s="240" t="s">
        <v>8729</v>
      </c>
      <c r="N3730" s="192" t="s">
        <v>8738</v>
      </c>
      <c r="Q3730" s="240" t="s">
        <v>8904</v>
      </c>
      <c r="R3730" s="331">
        <v>9486</v>
      </c>
      <c r="S3730" s="240" t="s">
        <v>8721</v>
      </c>
      <c r="T3730" s="240" t="s">
        <v>8722</v>
      </c>
      <c r="U3730" s="240" t="s">
        <v>42</v>
      </c>
      <c r="V3730" s="240">
        <v>100010001376</v>
      </c>
      <c r="AJ3730" s="198" t="str">
        <f t="shared" si="66"/>
        <v>-</v>
      </c>
      <c r="AL3730" s="552" t="s">
        <v>6795</v>
      </c>
    </row>
    <row r="3731" spans="1:38" ht="32" x14ac:dyDescent="0.2">
      <c r="A3731" s="573"/>
      <c r="B3731" s="253" t="s">
        <v>8730</v>
      </c>
      <c r="C3731" s="240" t="s">
        <v>31</v>
      </c>
      <c r="D3731" s="240" t="s">
        <v>32</v>
      </c>
      <c r="E3731" s="240" t="s">
        <v>8731</v>
      </c>
      <c r="F3731" s="240">
        <v>421622</v>
      </c>
      <c r="G3731" s="240" t="s">
        <v>8732</v>
      </c>
      <c r="H3731" s="240" t="s">
        <v>342</v>
      </c>
      <c r="I3731" s="240">
        <v>50100</v>
      </c>
      <c r="J3731" s="240" t="s">
        <v>689</v>
      </c>
      <c r="K3731" s="240" t="s">
        <v>3429</v>
      </c>
      <c r="L3731" s="240" t="s">
        <v>39</v>
      </c>
      <c r="M3731" s="240" t="s">
        <v>8729</v>
      </c>
      <c r="N3731" s="192" t="s">
        <v>8739</v>
      </c>
      <c r="Q3731" s="240" t="s">
        <v>8733</v>
      </c>
      <c r="R3731" s="331">
        <v>9487</v>
      </c>
      <c r="S3731" s="240" t="s">
        <v>8721</v>
      </c>
      <c r="T3731" s="240" t="s">
        <v>8722</v>
      </c>
      <c r="U3731" s="240" t="s">
        <v>42</v>
      </c>
      <c r="V3731" s="240">
        <v>100010001376</v>
      </c>
      <c r="AJ3731" s="198" t="str">
        <f t="shared" si="66"/>
        <v>-</v>
      </c>
      <c r="AL3731" s="552" t="s">
        <v>6795</v>
      </c>
    </row>
    <row r="3732" spans="1:38" x14ac:dyDescent="0.2">
      <c r="B3732" s="240">
        <v>10388674</v>
      </c>
      <c r="C3732" s="240" t="s">
        <v>31</v>
      </c>
      <c r="D3732" s="240" t="s">
        <v>75</v>
      </c>
      <c r="E3732" s="240">
        <v>4000125492</v>
      </c>
      <c r="F3732" s="240">
        <v>203610</v>
      </c>
      <c r="G3732" s="240" t="s">
        <v>7662</v>
      </c>
      <c r="H3732" s="240" t="s">
        <v>35</v>
      </c>
      <c r="I3732" s="240">
        <v>60</v>
      </c>
      <c r="J3732" s="240" t="s">
        <v>175</v>
      </c>
      <c r="K3732" s="240" t="s">
        <v>452</v>
      </c>
      <c r="L3732" s="240" t="s">
        <v>39</v>
      </c>
      <c r="M3732" s="240" t="s">
        <v>8743</v>
      </c>
      <c r="N3732" s="192" t="s">
        <v>8808</v>
      </c>
      <c r="Q3732" s="240" t="s">
        <v>8942</v>
      </c>
      <c r="R3732" s="331">
        <v>9528</v>
      </c>
      <c r="S3732" s="240" t="s">
        <v>8722</v>
      </c>
      <c r="T3732" s="240" t="s">
        <v>8744</v>
      </c>
      <c r="U3732" s="240" t="s">
        <v>42</v>
      </c>
      <c r="V3732" s="240">
        <v>100010001382</v>
      </c>
      <c r="AJ3732" s="198" t="str">
        <f t="shared" si="66"/>
        <v>-</v>
      </c>
      <c r="AL3732" s="552" t="s">
        <v>6795</v>
      </c>
    </row>
    <row r="3733" spans="1:38" ht="32" x14ac:dyDescent="0.2">
      <c r="A3733" s="573"/>
      <c r="B3733" s="253" t="s">
        <v>8745</v>
      </c>
      <c r="C3733" s="240" t="s">
        <v>31</v>
      </c>
      <c r="D3733" s="240" t="s">
        <v>32</v>
      </c>
      <c r="E3733" s="240" t="s">
        <v>8746</v>
      </c>
      <c r="F3733" s="240">
        <v>419920</v>
      </c>
      <c r="G3733" s="240" t="s">
        <v>8529</v>
      </c>
      <c r="H3733" s="240" t="s">
        <v>409</v>
      </c>
      <c r="I3733" s="240">
        <v>32300</v>
      </c>
      <c r="J3733" s="240" t="s">
        <v>8747</v>
      </c>
      <c r="K3733" s="240" t="s">
        <v>8748</v>
      </c>
      <c r="L3733" s="240" t="s">
        <v>39</v>
      </c>
      <c r="M3733" s="240" t="s">
        <v>8729</v>
      </c>
      <c r="N3733" s="192" t="s">
        <v>8796</v>
      </c>
      <c r="Q3733" s="240" t="s">
        <v>8833</v>
      </c>
      <c r="R3733" s="331">
        <v>9529</v>
      </c>
      <c r="S3733" s="240" t="s">
        <v>8722</v>
      </c>
      <c r="T3733" s="240" t="s">
        <v>8744</v>
      </c>
      <c r="U3733" s="240" t="s">
        <v>42</v>
      </c>
      <c r="V3733" s="240">
        <v>100010001382</v>
      </c>
      <c r="AJ3733" s="198" t="str">
        <f t="shared" ref="AJ3733:AJ3764" si="67">IF(Q3733&lt;&gt;"",IF(Q3733="@","+","-"),MID(J3733,1,6))</f>
        <v>-</v>
      </c>
      <c r="AL3733" s="552" t="s">
        <v>6795</v>
      </c>
    </row>
    <row r="3734" spans="1:38" x14ac:dyDescent="0.2">
      <c r="A3734" s="573"/>
      <c r="B3734" s="240">
        <v>10381699</v>
      </c>
      <c r="C3734" s="240" t="s">
        <v>31</v>
      </c>
      <c r="D3734" s="240" t="s">
        <v>32</v>
      </c>
      <c r="E3734" s="240" t="s">
        <v>8749</v>
      </c>
      <c r="F3734" s="240">
        <v>413745</v>
      </c>
      <c r="G3734" s="240" t="s">
        <v>8750</v>
      </c>
      <c r="H3734" s="240" t="s">
        <v>374</v>
      </c>
      <c r="I3734" s="240">
        <v>12700</v>
      </c>
      <c r="J3734" s="240" t="s">
        <v>367</v>
      </c>
      <c r="K3734" s="240" t="s">
        <v>375</v>
      </c>
      <c r="L3734" s="240" t="s">
        <v>39</v>
      </c>
      <c r="M3734" s="240" t="s">
        <v>8729</v>
      </c>
      <c r="N3734" s="192" t="s">
        <v>8795</v>
      </c>
      <c r="Q3734" s="240" t="s">
        <v>9028</v>
      </c>
      <c r="R3734" s="331">
        <v>9530</v>
      </c>
      <c r="S3734" s="240" t="s">
        <v>8722</v>
      </c>
      <c r="T3734" s="240" t="s">
        <v>8744</v>
      </c>
      <c r="U3734" s="240" t="s">
        <v>42</v>
      </c>
      <c r="V3734" s="240">
        <v>100010001382</v>
      </c>
      <c r="AJ3734" s="198" t="str">
        <f t="shared" si="67"/>
        <v>-</v>
      </c>
      <c r="AL3734" s="552" t="s">
        <v>6795</v>
      </c>
    </row>
    <row r="3735" spans="1:38" ht="32" x14ac:dyDescent="0.2">
      <c r="A3735" s="573"/>
      <c r="B3735" s="253" t="s">
        <v>8751</v>
      </c>
      <c r="C3735" s="240" t="s">
        <v>31</v>
      </c>
      <c r="D3735" s="240" t="s">
        <v>32</v>
      </c>
      <c r="E3735" s="240" t="s">
        <v>8752</v>
      </c>
      <c r="F3735" s="240">
        <v>801752</v>
      </c>
      <c r="G3735" s="240" t="s">
        <v>6984</v>
      </c>
      <c r="H3735" s="240" t="s">
        <v>556</v>
      </c>
      <c r="I3735" s="240">
        <v>50100</v>
      </c>
      <c r="J3735" s="240" t="s">
        <v>1528</v>
      </c>
      <c r="K3735" s="240" t="s">
        <v>5664</v>
      </c>
      <c r="L3735" s="240" t="s">
        <v>39</v>
      </c>
      <c r="M3735" s="240" t="s">
        <v>8702</v>
      </c>
      <c r="N3735" s="192" t="s">
        <v>8797</v>
      </c>
      <c r="Q3735" s="240" t="s">
        <v>8838</v>
      </c>
      <c r="R3735" s="331">
        <v>9531</v>
      </c>
      <c r="S3735" s="240" t="s">
        <v>8722</v>
      </c>
      <c r="T3735" s="240" t="s">
        <v>8744</v>
      </c>
      <c r="U3735" s="240" t="s">
        <v>42</v>
      </c>
      <c r="V3735" s="240">
        <v>100010001382</v>
      </c>
      <c r="AJ3735" s="198" t="str">
        <f t="shared" si="67"/>
        <v>-</v>
      </c>
      <c r="AL3735" s="552" t="s">
        <v>6795</v>
      </c>
    </row>
    <row r="3736" spans="1:38" x14ac:dyDescent="0.2">
      <c r="A3736" s="573"/>
      <c r="B3736" s="240">
        <v>10383993</v>
      </c>
      <c r="C3736" s="240" t="s">
        <v>31</v>
      </c>
      <c r="D3736" s="240" t="s">
        <v>32</v>
      </c>
      <c r="E3736" s="240" t="s">
        <v>8699</v>
      </c>
      <c r="F3736" s="240">
        <v>413582</v>
      </c>
      <c r="G3736" s="240" t="s">
        <v>8700</v>
      </c>
      <c r="H3736" s="240" t="s">
        <v>556</v>
      </c>
      <c r="I3736" s="240">
        <v>10700</v>
      </c>
      <c r="J3736" s="240" t="s">
        <v>546</v>
      </c>
      <c r="K3736" s="240" t="s">
        <v>699</v>
      </c>
      <c r="L3736" s="240" t="s">
        <v>39</v>
      </c>
      <c r="M3736" s="240" t="s">
        <v>8702</v>
      </c>
      <c r="N3736" s="192" t="s">
        <v>8798</v>
      </c>
      <c r="Q3736" s="240" t="s">
        <v>8943</v>
      </c>
      <c r="R3736" s="331">
        <v>9532</v>
      </c>
      <c r="S3736" s="240" t="s">
        <v>8722</v>
      </c>
      <c r="T3736" s="240" t="s">
        <v>8744</v>
      </c>
      <c r="U3736" s="240" t="s">
        <v>42</v>
      </c>
      <c r="V3736" s="240">
        <v>100010001382</v>
      </c>
      <c r="AJ3736" s="198" t="str">
        <f t="shared" si="67"/>
        <v>-</v>
      </c>
      <c r="AL3736" s="552" t="s">
        <v>6795</v>
      </c>
    </row>
    <row r="3737" spans="1:38" x14ac:dyDescent="0.2">
      <c r="A3737" s="573"/>
      <c r="B3737" s="253">
        <v>10384189</v>
      </c>
      <c r="C3737" s="240" t="s">
        <v>31</v>
      </c>
      <c r="D3737" s="240" t="s">
        <v>32</v>
      </c>
      <c r="E3737" s="240" t="s">
        <v>8699</v>
      </c>
      <c r="F3737" s="240">
        <v>413582</v>
      </c>
      <c r="G3737" s="240" t="s">
        <v>8700</v>
      </c>
      <c r="H3737" s="240" t="s">
        <v>556</v>
      </c>
      <c r="I3737" s="240">
        <v>21100</v>
      </c>
      <c r="J3737" s="240" t="s">
        <v>290</v>
      </c>
      <c r="K3737" s="240" t="s">
        <v>413</v>
      </c>
      <c r="L3737" s="240" t="s">
        <v>39</v>
      </c>
      <c r="M3737" s="240" t="s">
        <v>8702</v>
      </c>
      <c r="N3737" s="192" t="s">
        <v>8799</v>
      </c>
      <c r="Q3737" s="240" t="s">
        <v>8840</v>
      </c>
      <c r="R3737" s="331">
        <v>9533</v>
      </c>
      <c r="S3737" s="240" t="s">
        <v>8722</v>
      </c>
      <c r="T3737" s="240" t="s">
        <v>8744</v>
      </c>
      <c r="U3737" s="240" t="s">
        <v>42</v>
      </c>
      <c r="V3737" s="240">
        <v>100010001382</v>
      </c>
      <c r="AJ3737" s="198" t="str">
        <f t="shared" si="67"/>
        <v>-</v>
      </c>
      <c r="AL3737" s="552" t="s">
        <v>6795</v>
      </c>
    </row>
    <row r="3738" spans="1:38" x14ac:dyDescent="0.2">
      <c r="A3738" s="573"/>
      <c r="B3738" s="240">
        <v>10381125</v>
      </c>
      <c r="C3738" s="240" t="s">
        <v>31</v>
      </c>
      <c r="D3738" s="240" t="s">
        <v>32</v>
      </c>
      <c r="E3738" s="240" t="s">
        <v>8753</v>
      </c>
      <c r="F3738" s="240">
        <v>410498</v>
      </c>
      <c r="G3738" s="240" t="s">
        <v>8754</v>
      </c>
      <c r="H3738" s="240" t="s">
        <v>556</v>
      </c>
      <c r="I3738" s="240">
        <v>23200</v>
      </c>
      <c r="J3738" s="240" t="s">
        <v>486</v>
      </c>
      <c r="K3738" s="240" t="s">
        <v>553</v>
      </c>
      <c r="L3738" s="240" t="s">
        <v>39</v>
      </c>
      <c r="M3738" s="240" t="s">
        <v>8702</v>
      </c>
      <c r="N3738" s="192" t="s">
        <v>8798</v>
      </c>
      <c r="Q3738" s="240" t="s">
        <v>8940</v>
      </c>
      <c r="R3738" s="331">
        <v>9534</v>
      </c>
      <c r="S3738" s="240" t="s">
        <v>8722</v>
      </c>
      <c r="T3738" s="240" t="s">
        <v>8744</v>
      </c>
      <c r="U3738" s="240" t="s">
        <v>42</v>
      </c>
      <c r="V3738" s="240">
        <v>100010001382</v>
      </c>
      <c r="AJ3738" s="198" t="str">
        <f t="shared" si="67"/>
        <v>-</v>
      </c>
      <c r="AL3738" s="552" t="s">
        <v>6795</v>
      </c>
    </row>
    <row r="3739" spans="1:38" x14ac:dyDescent="0.2">
      <c r="A3739" s="573"/>
      <c r="B3739" s="240">
        <v>10392820</v>
      </c>
      <c r="C3739" s="240" t="s">
        <v>31</v>
      </c>
      <c r="D3739" s="240" t="s">
        <v>32</v>
      </c>
      <c r="E3739" s="240" t="s">
        <v>8755</v>
      </c>
      <c r="F3739" s="240">
        <v>405888</v>
      </c>
      <c r="G3739" s="240" t="s">
        <v>8756</v>
      </c>
      <c r="H3739" s="240" t="s">
        <v>556</v>
      </c>
      <c r="I3739" s="240">
        <v>33900</v>
      </c>
      <c r="J3739" s="240" t="s">
        <v>367</v>
      </c>
      <c r="K3739" s="240" t="s">
        <v>375</v>
      </c>
      <c r="L3739" s="240" t="s">
        <v>39</v>
      </c>
      <c r="M3739" s="240" t="s">
        <v>8702</v>
      </c>
      <c r="N3739" s="192" t="s">
        <v>8800</v>
      </c>
      <c r="Q3739" s="240" t="s">
        <v>9156</v>
      </c>
      <c r="R3739" s="331">
        <v>9535</v>
      </c>
      <c r="S3739" s="240" t="s">
        <v>8722</v>
      </c>
      <c r="T3739" s="240" t="s">
        <v>8744</v>
      </c>
      <c r="U3739" s="240" t="s">
        <v>42</v>
      </c>
      <c r="V3739" s="240">
        <v>100010001382</v>
      </c>
      <c r="AJ3739" s="198" t="str">
        <f t="shared" si="67"/>
        <v>-</v>
      </c>
      <c r="AL3739" s="552" t="s">
        <v>6795</v>
      </c>
    </row>
    <row r="3740" spans="1:38" x14ac:dyDescent="0.2">
      <c r="B3740" s="240">
        <v>10388758</v>
      </c>
      <c r="C3740" s="240" t="s">
        <v>31</v>
      </c>
      <c r="D3740" s="240" t="s">
        <v>1939</v>
      </c>
      <c r="E3740" s="240" t="s">
        <v>8626</v>
      </c>
      <c r="F3740" s="240">
        <v>421299</v>
      </c>
      <c r="G3740" s="240" t="s">
        <v>8627</v>
      </c>
      <c r="H3740" s="240" t="s">
        <v>439</v>
      </c>
      <c r="I3740" s="240">
        <v>61110</v>
      </c>
      <c r="J3740" s="240" t="s">
        <v>4125</v>
      </c>
      <c r="K3740" s="240" t="s">
        <v>8757</v>
      </c>
      <c r="L3740" s="240" t="s">
        <v>39</v>
      </c>
      <c r="M3740" s="240" t="s">
        <v>8702</v>
      </c>
      <c r="N3740" s="192" t="s">
        <v>8801</v>
      </c>
      <c r="Q3740" s="240" t="s">
        <v>8934</v>
      </c>
      <c r="R3740" s="331">
        <v>9536</v>
      </c>
      <c r="S3740" s="240" t="s">
        <v>8722</v>
      </c>
      <c r="T3740" s="240" t="s">
        <v>8744</v>
      </c>
      <c r="U3740" s="240" t="s">
        <v>42</v>
      </c>
      <c r="V3740" s="240">
        <v>100010001382</v>
      </c>
      <c r="AJ3740" s="198" t="str">
        <f t="shared" si="67"/>
        <v>-</v>
      </c>
      <c r="AL3740" s="552" t="s">
        <v>6795</v>
      </c>
    </row>
    <row r="3741" spans="1:38" ht="32" x14ac:dyDescent="0.2">
      <c r="B3741" s="253" t="s">
        <v>8758</v>
      </c>
      <c r="C3741" s="240" t="s">
        <v>31</v>
      </c>
      <c r="D3741" s="240" t="s">
        <v>1939</v>
      </c>
      <c r="E3741" s="240" t="s">
        <v>8759</v>
      </c>
      <c r="F3741" s="240">
        <v>421798</v>
      </c>
      <c r="G3741" s="240" t="s">
        <v>8760</v>
      </c>
      <c r="H3741" s="240" t="s">
        <v>342</v>
      </c>
      <c r="I3741" s="240">
        <v>100100</v>
      </c>
      <c r="J3741" s="240" t="s">
        <v>8491</v>
      </c>
      <c r="K3741" s="240" t="s">
        <v>7525</v>
      </c>
      <c r="L3741" s="240" t="s">
        <v>39</v>
      </c>
      <c r="M3741" s="240" t="s">
        <v>8761</v>
      </c>
      <c r="N3741" s="192" t="s">
        <v>8802</v>
      </c>
      <c r="Q3741" s="240" t="s">
        <v>9487</v>
      </c>
      <c r="R3741" s="331">
        <v>9537</v>
      </c>
      <c r="S3741" s="240" t="s">
        <v>8722</v>
      </c>
      <c r="T3741" s="240" t="s">
        <v>8744</v>
      </c>
      <c r="U3741" s="240" t="s">
        <v>42</v>
      </c>
      <c r="V3741" s="240">
        <v>100010001382</v>
      </c>
      <c r="AJ3741" s="198" t="str">
        <f t="shared" si="67"/>
        <v>-</v>
      </c>
      <c r="AL3741" s="552" t="s">
        <v>6795</v>
      </c>
    </row>
    <row r="3742" spans="1:38" ht="32" x14ac:dyDescent="0.2">
      <c r="B3742" s="253" t="s">
        <v>8762</v>
      </c>
      <c r="C3742" s="240" t="s">
        <v>31</v>
      </c>
      <c r="D3742" s="240" t="s">
        <v>32</v>
      </c>
      <c r="E3742" s="240" t="s">
        <v>8763</v>
      </c>
      <c r="F3742" s="240">
        <v>418004</v>
      </c>
      <c r="G3742" s="240" t="s">
        <v>8764</v>
      </c>
      <c r="H3742" s="240" t="s">
        <v>556</v>
      </c>
      <c r="I3742" s="240">
        <v>40100</v>
      </c>
      <c r="J3742" s="240" t="s">
        <v>8765</v>
      </c>
      <c r="K3742" s="240" t="s">
        <v>6372</v>
      </c>
      <c r="L3742" s="240" t="s">
        <v>39</v>
      </c>
      <c r="M3742" s="240" t="s">
        <v>8766</v>
      </c>
      <c r="N3742" s="192" t="s">
        <v>8797</v>
      </c>
      <c r="Q3742" s="240" t="s">
        <v>8911</v>
      </c>
      <c r="R3742" s="331">
        <v>9538</v>
      </c>
      <c r="S3742" s="240" t="s">
        <v>8722</v>
      </c>
      <c r="T3742" s="240" t="s">
        <v>8744</v>
      </c>
      <c r="U3742" s="240" t="s">
        <v>42</v>
      </c>
      <c r="V3742" s="240">
        <v>100010001382</v>
      </c>
      <c r="AJ3742" s="198" t="str">
        <f t="shared" si="67"/>
        <v>-</v>
      </c>
      <c r="AL3742" s="552" t="s">
        <v>6795</v>
      </c>
    </row>
    <row r="3743" spans="1:38" x14ac:dyDescent="0.2">
      <c r="B3743" s="240">
        <v>10391128</v>
      </c>
      <c r="C3743" s="240" t="s">
        <v>31</v>
      </c>
      <c r="D3743" s="240" t="s">
        <v>32</v>
      </c>
      <c r="E3743" s="240" t="s">
        <v>8753</v>
      </c>
      <c r="F3743" s="240">
        <v>410498</v>
      </c>
      <c r="G3743" s="240" t="s">
        <v>8754</v>
      </c>
      <c r="H3743" s="240" t="s">
        <v>556</v>
      </c>
      <c r="I3743" s="240">
        <v>30600</v>
      </c>
      <c r="J3743" s="240" t="s">
        <v>367</v>
      </c>
      <c r="K3743" s="240" t="s">
        <v>375</v>
      </c>
      <c r="L3743" s="240" t="s">
        <v>39</v>
      </c>
      <c r="M3743" s="240" t="s">
        <v>8767</v>
      </c>
      <c r="N3743" s="192" t="s">
        <v>8803</v>
      </c>
      <c r="Q3743" s="240" t="s">
        <v>9480</v>
      </c>
      <c r="R3743" s="331">
        <v>9558</v>
      </c>
      <c r="S3743" s="240" t="s">
        <v>8768</v>
      </c>
      <c r="T3743" s="240" t="s">
        <v>8769</v>
      </c>
      <c r="U3743" s="240" t="s">
        <v>42</v>
      </c>
      <c r="V3743" s="240">
        <v>100010001382</v>
      </c>
      <c r="AJ3743" s="198" t="str">
        <f t="shared" si="67"/>
        <v>-</v>
      </c>
      <c r="AL3743" s="552" t="s">
        <v>6795</v>
      </c>
    </row>
    <row r="3744" spans="1:38" x14ac:dyDescent="0.2">
      <c r="B3744" s="240">
        <v>10393347</v>
      </c>
      <c r="C3744" s="240" t="s">
        <v>31</v>
      </c>
      <c r="D3744" s="240" t="s">
        <v>75</v>
      </c>
      <c r="E3744" s="240">
        <v>4000127125</v>
      </c>
      <c r="F3744" s="240">
        <v>201107</v>
      </c>
      <c r="G3744" s="240" t="s">
        <v>6357</v>
      </c>
      <c r="H3744" s="240" t="s">
        <v>35</v>
      </c>
      <c r="I3744" s="240">
        <v>100</v>
      </c>
      <c r="J3744" s="240" t="s">
        <v>290</v>
      </c>
      <c r="K3744" s="240" t="s">
        <v>413</v>
      </c>
      <c r="L3744" s="240" t="s">
        <v>39</v>
      </c>
      <c r="M3744" s="240" t="s">
        <v>8770</v>
      </c>
      <c r="N3744" s="192" t="s">
        <v>8809</v>
      </c>
      <c r="Q3744" s="240" t="s">
        <v>9488</v>
      </c>
      <c r="R3744" s="331">
        <v>9559</v>
      </c>
      <c r="S3744" s="240" t="s">
        <v>8768</v>
      </c>
      <c r="T3744" s="240" t="s">
        <v>8769</v>
      </c>
      <c r="U3744" s="240" t="s">
        <v>42</v>
      </c>
      <c r="V3744" s="240">
        <v>100010001382</v>
      </c>
      <c r="AJ3744" s="198" t="str">
        <f t="shared" si="67"/>
        <v>-</v>
      </c>
      <c r="AL3744" s="552" t="s">
        <v>6795</v>
      </c>
    </row>
    <row r="3745" spans="1:38" x14ac:dyDescent="0.2">
      <c r="B3745" s="240">
        <v>10393919</v>
      </c>
      <c r="C3745" s="240" t="s">
        <v>31</v>
      </c>
      <c r="D3745" s="240" t="s">
        <v>75</v>
      </c>
      <c r="E3745" s="240" t="s">
        <v>8771</v>
      </c>
      <c r="F3745" s="240">
        <v>409098</v>
      </c>
      <c r="G3745" s="240" t="s">
        <v>8772</v>
      </c>
      <c r="H3745" s="240" t="s">
        <v>1724</v>
      </c>
      <c r="I3745" s="240">
        <v>220</v>
      </c>
      <c r="J3745" s="240" t="s">
        <v>1342</v>
      </c>
      <c r="K3745" s="240" t="s">
        <v>8773</v>
      </c>
      <c r="L3745" s="240" t="s">
        <v>39</v>
      </c>
      <c r="M3745" s="240" t="s">
        <v>8774</v>
      </c>
      <c r="N3745" s="192" t="s">
        <v>8804</v>
      </c>
      <c r="Q3745" s="240" t="s">
        <v>8841</v>
      </c>
      <c r="R3745" s="331">
        <v>9560</v>
      </c>
      <c r="S3745" s="240" t="s">
        <v>8768</v>
      </c>
      <c r="T3745" s="240" t="s">
        <v>8769</v>
      </c>
      <c r="U3745" s="240" t="s">
        <v>42</v>
      </c>
      <c r="V3745" s="240">
        <v>100010001382</v>
      </c>
      <c r="AJ3745" s="198" t="str">
        <f t="shared" si="67"/>
        <v>-</v>
      </c>
      <c r="AL3745" s="552" t="s">
        <v>6795</v>
      </c>
    </row>
    <row r="3746" spans="1:38" x14ac:dyDescent="0.2">
      <c r="B3746" s="240">
        <v>10384034</v>
      </c>
      <c r="C3746" s="240" t="s">
        <v>31</v>
      </c>
      <c r="D3746" s="240" t="s">
        <v>32</v>
      </c>
      <c r="E3746" s="240" t="s">
        <v>8699</v>
      </c>
      <c r="F3746" s="240">
        <v>413582</v>
      </c>
      <c r="G3746" s="240" t="s">
        <v>8700</v>
      </c>
      <c r="H3746" s="240" t="s">
        <v>556</v>
      </c>
      <c r="I3746" s="240">
        <v>26300</v>
      </c>
      <c r="J3746" s="240" t="s">
        <v>356</v>
      </c>
      <c r="K3746" s="240" t="s">
        <v>357</v>
      </c>
      <c r="L3746" s="240" t="s">
        <v>39</v>
      </c>
      <c r="M3746" s="240" t="s">
        <v>8702</v>
      </c>
      <c r="N3746" s="192" t="s">
        <v>8805</v>
      </c>
      <c r="Q3746" s="240" t="s">
        <v>8936</v>
      </c>
      <c r="R3746" s="331">
        <v>9561</v>
      </c>
      <c r="S3746" s="240" t="s">
        <v>8768</v>
      </c>
      <c r="T3746" s="240" t="s">
        <v>8769</v>
      </c>
      <c r="U3746" s="240" t="s">
        <v>42</v>
      </c>
      <c r="V3746" s="240">
        <v>100010001382</v>
      </c>
      <c r="AJ3746" s="198" t="str">
        <f t="shared" si="67"/>
        <v>-</v>
      </c>
      <c r="AL3746" s="552" t="s">
        <v>6795</v>
      </c>
    </row>
    <row r="3747" spans="1:38" x14ac:dyDescent="0.2">
      <c r="B3747" s="240">
        <v>10392836</v>
      </c>
      <c r="C3747" s="240" t="s">
        <v>31</v>
      </c>
      <c r="D3747" s="240" t="s">
        <v>32</v>
      </c>
      <c r="E3747" s="240" t="s">
        <v>8699</v>
      </c>
      <c r="F3747" s="240">
        <v>413582</v>
      </c>
      <c r="G3747" s="240" t="s">
        <v>8700</v>
      </c>
      <c r="H3747" s="240" t="s">
        <v>556</v>
      </c>
      <c r="I3747" s="240">
        <v>26501</v>
      </c>
      <c r="J3747" s="240" t="s">
        <v>4125</v>
      </c>
      <c r="K3747" s="240" t="s">
        <v>1355</v>
      </c>
      <c r="L3747" s="240" t="s">
        <v>39</v>
      </c>
      <c r="M3747" s="240" t="s">
        <v>8702</v>
      </c>
      <c r="N3747" s="192" t="s">
        <v>8806</v>
      </c>
      <c r="Q3747" s="240" t="s">
        <v>9029</v>
      </c>
      <c r="R3747" s="331">
        <v>9562</v>
      </c>
      <c r="S3747" s="240" t="s">
        <v>8768</v>
      </c>
      <c r="T3747" s="240" t="s">
        <v>8769</v>
      </c>
      <c r="U3747" s="240" t="s">
        <v>42</v>
      </c>
      <c r="V3747" s="240">
        <v>100010001382</v>
      </c>
      <c r="AJ3747" s="198" t="str">
        <f t="shared" si="67"/>
        <v>-</v>
      </c>
      <c r="AL3747" s="552" t="s">
        <v>6795</v>
      </c>
    </row>
    <row r="3748" spans="1:38" x14ac:dyDescent="0.2">
      <c r="B3748" s="240">
        <v>10384201</v>
      </c>
      <c r="C3748" s="240" t="s">
        <v>31</v>
      </c>
      <c r="D3748" s="240" t="s">
        <v>32</v>
      </c>
      <c r="E3748" s="240" t="s">
        <v>8699</v>
      </c>
      <c r="F3748" s="240">
        <v>413582</v>
      </c>
      <c r="G3748" s="240" t="s">
        <v>8700</v>
      </c>
      <c r="H3748" s="240" t="s">
        <v>556</v>
      </c>
      <c r="I3748" s="240">
        <v>43200</v>
      </c>
      <c r="J3748" s="240" t="s">
        <v>4309</v>
      </c>
      <c r="K3748" s="240" t="s">
        <v>8775</v>
      </c>
      <c r="L3748" s="240" t="s">
        <v>39</v>
      </c>
      <c r="M3748" s="240" t="s">
        <v>8702</v>
      </c>
      <c r="N3748" s="192" t="s">
        <v>8807</v>
      </c>
      <c r="Q3748" s="240" t="s">
        <v>8944</v>
      </c>
      <c r="R3748" s="331">
        <v>9563</v>
      </c>
      <c r="S3748" s="240" t="s">
        <v>8768</v>
      </c>
      <c r="T3748" s="240" t="s">
        <v>8769</v>
      </c>
      <c r="U3748" s="240" t="s">
        <v>42</v>
      </c>
      <c r="V3748" s="240">
        <v>100010001382</v>
      </c>
      <c r="AJ3748" s="198" t="str">
        <f t="shared" si="67"/>
        <v>-</v>
      </c>
      <c r="AL3748" s="552" t="s">
        <v>6795</v>
      </c>
    </row>
    <row r="3749" spans="1:38" x14ac:dyDescent="0.2">
      <c r="B3749" s="240">
        <v>10381116</v>
      </c>
      <c r="C3749" s="240" t="s">
        <v>31</v>
      </c>
      <c r="D3749" s="240" t="s">
        <v>32</v>
      </c>
      <c r="E3749" s="240" t="s">
        <v>8753</v>
      </c>
      <c r="F3749" s="240">
        <v>410498</v>
      </c>
      <c r="G3749" s="240" t="s">
        <v>8754</v>
      </c>
      <c r="H3749" s="240" t="s">
        <v>556</v>
      </c>
      <c r="I3749" s="240">
        <v>22500</v>
      </c>
      <c r="J3749" s="240" t="s">
        <v>841</v>
      </c>
      <c r="K3749" s="240" t="s">
        <v>842</v>
      </c>
      <c r="L3749" s="240" t="s">
        <v>39</v>
      </c>
      <c r="M3749" s="240" t="s">
        <v>8702</v>
      </c>
      <c r="N3749" s="192" t="s">
        <v>8798</v>
      </c>
      <c r="Q3749" s="240" t="s">
        <v>8946</v>
      </c>
      <c r="R3749" s="331">
        <v>9564</v>
      </c>
      <c r="S3749" s="240" t="s">
        <v>8768</v>
      </c>
      <c r="T3749" s="240" t="s">
        <v>8769</v>
      </c>
      <c r="U3749" s="240" t="s">
        <v>42</v>
      </c>
      <c r="V3749" s="240">
        <v>100010001382</v>
      </c>
      <c r="AJ3749" s="198" t="str">
        <f t="shared" si="67"/>
        <v>-</v>
      </c>
      <c r="AL3749" s="552" t="s">
        <v>6795</v>
      </c>
    </row>
    <row r="3750" spans="1:38" x14ac:dyDescent="0.2">
      <c r="B3750" s="240">
        <v>10392734</v>
      </c>
      <c r="C3750" s="240" t="s">
        <v>31</v>
      </c>
      <c r="D3750" s="240" t="s">
        <v>1939</v>
      </c>
      <c r="E3750" s="240" t="s">
        <v>8626</v>
      </c>
      <c r="F3750" s="240">
        <v>421299</v>
      </c>
      <c r="G3750" s="240" t="s">
        <v>8627</v>
      </c>
      <c r="H3750" s="240" t="s">
        <v>439</v>
      </c>
      <c r="I3750" s="240">
        <v>35110</v>
      </c>
      <c r="J3750" s="240" t="s">
        <v>4125</v>
      </c>
      <c r="K3750" s="240" t="s">
        <v>8776</v>
      </c>
      <c r="L3750" s="240" t="s">
        <v>39</v>
      </c>
      <c r="M3750" s="240" t="s">
        <v>8777</v>
      </c>
      <c r="N3750" s="192" t="s">
        <v>8801</v>
      </c>
      <c r="Q3750" s="240" t="s">
        <v>9027</v>
      </c>
      <c r="R3750" s="331">
        <v>9565</v>
      </c>
      <c r="S3750" s="240" t="s">
        <v>8768</v>
      </c>
      <c r="T3750" s="240" t="s">
        <v>8769</v>
      </c>
      <c r="U3750" s="240" t="s">
        <v>42</v>
      </c>
      <c r="V3750" s="240">
        <v>100010001382</v>
      </c>
      <c r="AJ3750" s="198" t="str">
        <f t="shared" si="67"/>
        <v>-</v>
      </c>
      <c r="AL3750" s="552" t="s">
        <v>6795</v>
      </c>
    </row>
    <row r="3751" spans="1:38" x14ac:dyDescent="0.2">
      <c r="B3751" s="240">
        <v>10381117</v>
      </c>
      <c r="C3751" s="240" t="s">
        <v>31</v>
      </c>
      <c r="D3751" s="240" t="s">
        <v>32</v>
      </c>
      <c r="E3751" s="240" t="s">
        <v>8753</v>
      </c>
      <c r="F3751" s="240">
        <v>410498</v>
      </c>
      <c r="G3751" s="240" t="s">
        <v>8754</v>
      </c>
      <c r="H3751" s="240" t="s">
        <v>556</v>
      </c>
      <c r="I3751" s="240">
        <v>22600</v>
      </c>
      <c r="J3751" s="240" t="s">
        <v>534</v>
      </c>
      <c r="K3751" s="240" t="s">
        <v>413</v>
      </c>
      <c r="L3751" s="240" t="s">
        <v>39</v>
      </c>
      <c r="M3751" s="240" t="s">
        <v>8702</v>
      </c>
      <c r="N3751" s="192" t="s">
        <v>8798</v>
      </c>
      <c r="Q3751" s="240" t="s">
        <v>8947</v>
      </c>
      <c r="R3751" s="331">
        <v>9570</v>
      </c>
      <c r="S3751" s="240" t="s">
        <v>8722</v>
      </c>
      <c r="T3751" s="240" t="s">
        <v>8744</v>
      </c>
      <c r="U3751" s="240" t="s">
        <v>42</v>
      </c>
      <c r="V3751" s="240">
        <v>100010001382</v>
      </c>
      <c r="AJ3751" s="198" t="str">
        <f t="shared" si="67"/>
        <v>-</v>
      </c>
      <c r="AL3751" s="552" t="s">
        <v>6795</v>
      </c>
    </row>
    <row r="3752" spans="1:38" x14ac:dyDescent="0.2">
      <c r="B3752" s="240">
        <v>10384187</v>
      </c>
      <c r="C3752" s="240" t="s">
        <v>31</v>
      </c>
      <c r="D3752" s="240" t="s">
        <v>32</v>
      </c>
      <c r="E3752" s="240" t="s">
        <v>8699</v>
      </c>
      <c r="F3752" s="240">
        <v>413582</v>
      </c>
      <c r="G3752" s="240" t="s">
        <v>8700</v>
      </c>
      <c r="H3752" s="240" t="s">
        <v>556</v>
      </c>
      <c r="I3752" s="240">
        <v>7400</v>
      </c>
      <c r="J3752" s="240" t="s">
        <v>207</v>
      </c>
      <c r="K3752" s="240" t="s">
        <v>3422</v>
      </c>
      <c r="L3752" s="240" t="s">
        <v>39</v>
      </c>
      <c r="M3752" s="240" t="s">
        <v>8819</v>
      </c>
      <c r="N3752" s="192" t="s">
        <v>8825</v>
      </c>
      <c r="Q3752" s="240" t="s">
        <v>8846</v>
      </c>
      <c r="R3752" s="331">
        <v>9578</v>
      </c>
      <c r="S3752" s="240" t="s">
        <v>8769</v>
      </c>
      <c r="T3752" s="240" t="s">
        <v>8820</v>
      </c>
      <c r="U3752" s="240" t="s">
        <v>42</v>
      </c>
      <c r="V3752" s="240">
        <v>100010001382</v>
      </c>
      <c r="AJ3752" s="198" t="str">
        <f t="shared" si="67"/>
        <v>-</v>
      </c>
      <c r="AL3752" s="552" t="s">
        <v>6795</v>
      </c>
    </row>
    <row r="3753" spans="1:38" x14ac:dyDescent="0.2">
      <c r="B3753" s="240">
        <v>10384200</v>
      </c>
      <c r="C3753" s="240" t="s">
        <v>31</v>
      </c>
      <c r="D3753" s="240" t="s">
        <v>32</v>
      </c>
      <c r="E3753" s="240" t="s">
        <v>8699</v>
      </c>
      <c r="F3753" s="240">
        <v>413582</v>
      </c>
      <c r="G3753" s="240" t="s">
        <v>8700</v>
      </c>
      <c r="H3753" s="240" t="s">
        <v>556</v>
      </c>
      <c r="I3753" s="240">
        <v>37000</v>
      </c>
      <c r="J3753" s="240" t="s">
        <v>4302</v>
      </c>
      <c r="K3753" s="240" t="s">
        <v>950</v>
      </c>
      <c r="L3753" s="240" t="s">
        <v>39</v>
      </c>
      <c r="M3753" s="240" t="s">
        <v>8819</v>
      </c>
      <c r="N3753" s="192" t="s">
        <v>8826</v>
      </c>
      <c r="Q3753" s="240" t="s">
        <v>8945</v>
      </c>
      <c r="R3753" s="331">
        <v>9579</v>
      </c>
      <c r="S3753" s="240" t="s">
        <v>8769</v>
      </c>
      <c r="T3753" s="240" t="s">
        <v>8820</v>
      </c>
      <c r="U3753" s="240" t="s">
        <v>42</v>
      </c>
      <c r="V3753" s="240">
        <v>100010001382</v>
      </c>
      <c r="AJ3753" s="198" t="str">
        <f t="shared" si="67"/>
        <v>-</v>
      </c>
      <c r="AL3753" s="552" t="s">
        <v>6795</v>
      </c>
    </row>
    <row r="3754" spans="1:38" x14ac:dyDescent="0.2">
      <c r="B3754" s="240">
        <v>10275547</v>
      </c>
      <c r="C3754" s="240" t="s">
        <v>31</v>
      </c>
      <c r="D3754" s="240" t="s">
        <v>32</v>
      </c>
      <c r="E3754" s="240" t="s">
        <v>5750</v>
      </c>
      <c r="F3754" s="240">
        <v>417558</v>
      </c>
      <c r="G3754" s="240" t="s">
        <v>6494</v>
      </c>
      <c r="H3754" s="240" t="s">
        <v>321</v>
      </c>
      <c r="I3754" s="240">
        <v>5900</v>
      </c>
      <c r="J3754" s="240" t="s">
        <v>207</v>
      </c>
      <c r="K3754" s="240" t="s">
        <v>3422</v>
      </c>
      <c r="L3754" s="240" t="s">
        <v>39</v>
      </c>
      <c r="M3754" s="240" t="s">
        <v>8821</v>
      </c>
      <c r="N3754" s="192" t="s">
        <v>8806</v>
      </c>
      <c r="Q3754" s="240" t="s">
        <v>9445</v>
      </c>
      <c r="R3754" s="331">
        <v>9580</v>
      </c>
      <c r="S3754" s="240" t="s">
        <v>8769</v>
      </c>
      <c r="T3754" s="240" t="s">
        <v>8820</v>
      </c>
      <c r="U3754" s="240" t="s">
        <v>42</v>
      </c>
      <c r="V3754" s="240">
        <v>100010001382</v>
      </c>
      <c r="AJ3754" s="198" t="str">
        <f t="shared" si="67"/>
        <v>-</v>
      </c>
      <c r="AL3754" s="552" t="s">
        <v>6795</v>
      </c>
    </row>
    <row r="3755" spans="1:38" x14ac:dyDescent="0.2">
      <c r="B3755" s="240">
        <v>10388390</v>
      </c>
      <c r="C3755" s="240" t="s">
        <v>31</v>
      </c>
      <c r="D3755" s="240" t="s">
        <v>32</v>
      </c>
      <c r="E3755" s="240" t="s">
        <v>8726</v>
      </c>
      <c r="F3755" s="240">
        <v>202595</v>
      </c>
      <c r="G3755" s="240" t="s">
        <v>8727</v>
      </c>
      <c r="H3755" s="240" t="s">
        <v>35</v>
      </c>
      <c r="I3755" s="240">
        <v>21100</v>
      </c>
      <c r="J3755" s="240" t="s">
        <v>290</v>
      </c>
      <c r="K3755" s="240" t="s">
        <v>413</v>
      </c>
      <c r="L3755" s="240" t="s">
        <v>39</v>
      </c>
      <c r="M3755" s="240" t="s">
        <v>8702</v>
      </c>
      <c r="N3755" s="192" t="s">
        <v>8827</v>
      </c>
      <c r="Q3755" s="240" t="s">
        <v>8941</v>
      </c>
      <c r="R3755" s="331">
        <v>9581</v>
      </c>
      <c r="S3755" s="240" t="s">
        <v>8769</v>
      </c>
      <c r="T3755" s="240" t="s">
        <v>8820</v>
      </c>
      <c r="U3755" s="240" t="s">
        <v>42</v>
      </c>
      <c r="V3755" s="240">
        <v>100010001382</v>
      </c>
      <c r="AJ3755" s="198" t="str">
        <f t="shared" si="67"/>
        <v>-</v>
      </c>
      <c r="AL3755" s="552" t="s">
        <v>6795</v>
      </c>
    </row>
    <row r="3756" spans="1:38" ht="32" x14ac:dyDescent="0.2">
      <c r="B3756" s="253" t="s">
        <v>8828</v>
      </c>
      <c r="C3756" s="240" t="s">
        <v>31</v>
      </c>
      <c r="D3756" s="240" t="s">
        <v>32</v>
      </c>
      <c r="E3756" s="240" t="s">
        <v>8822</v>
      </c>
      <c r="F3756" s="240">
        <v>402674</v>
      </c>
      <c r="G3756" s="240" t="s">
        <v>8823</v>
      </c>
      <c r="H3756" s="240" t="s">
        <v>2398</v>
      </c>
      <c r="I3756" s="240">
        <v>100</v>
      </c>
      <c r="J3756" s="240" t="s">
        <v>8824</v>
      </c>
      <c r="K3756" s="240" t="s">
        <v>7525</v>
      </c>
      <c r="L3756" s="240" t="s">
        <v>39</v>
      </c>
      <c r="M3756" s="240" t="s">
        <v>8766</v>
      </c>
      <c r="N3756" s="192" t="s">
        <v>8829</v>
      </c>
      <c r="Q3756" s="240" t="s">
        <v>9031</v>
      </c>
      <c r="R3756" s="331">
        <v>9582</v>
      </c>
      <c r="S3756" s="240" t="s">
        <v>8769</v>
      </c>
      <c r="T3756" s="240" t="s">
        <v>8820</v>
      </c>
      <c r="U3756" s="240" t="s">
        <v>6790</v>
      </c>
      <c r="V3756" s="240">
        <v>100010001382</v>
      </c>
      <c r="AJ3756" s="198" t="str">
        <f t="shared" si="67"/>
        <v>-</v>
      </c>
      <c r="AL3756" s="552" t="s">
        <v>6795</v>
      </c>
    </row>
    <row r="3757" spans="1:38" x14ac:dyDescent="0.2">
      <c r="B3757" s="240" t="s">
        <v>8830</v>
      </c>
      <c r="C3757" s="240" t="s">
        <v>31</v>
      </c>
      <c r="D3757" s="240" t="s">
        <v>75</v>
      </c>
      <c r="E3757" s="240" t="s">
        <v>8771</v>
      </c>
      <c r="F3757" s="240">
        <v>409098</v>
      </c>
      <c r="G3757" s="240" t="s">
        <v>8772</v>
      </c>
      <c r="H3757" s="240" t="s">
        <v>1724</v>
      </c>
      <c r="I3757" s="240">
        <v>230</v>
      </c>
      <c r="J3757" s="240" t="s">
        <v>8831</v>
      </c>
      <c r="K3757" s="240" t="s">
        <v>8832</v>
      </c>
      <c r="L3757" s="240" t="s">
        <v>39</v>
      </c>
      <c r="M3757" s="240" t="s">
        <v>8774</v>
      </c>
      <c r="N3757" s="192" t="s">
        <v>3301</v>
      </c>
      <c r="Q3757" s="240" t="s">
        <v>9494</v>
      </c>
      <c r="R3757" s="331">
        <v>9583</v>
      </c>
      <c r="S3757" s="240" t="s">
        <v>8774</v>
      </c>
      <c r="T3757" s="240" t="s">
        <v>8766</v>
      </c>
      <c r="U3757" s="240" t="s">
        <v>42</v>
      </c>
      <c r="V3757" s="240">
        <v>100010001382</v>
      </c>
      <c r="AJ3757" s="198" t="str">
        <f t="shared" si="67"/>
        <v>-</v>
      </c>
      <c r="AL3757" s="552" t="s">
        <v>6795</v>
      </c>
    </row>
    <row r="3758" spans="1:38" x14ac:dyDescent="0.2">
      <c r="B3758" s="240">
        <v>10395204</v>
      </c>
      <c r="C3758" s="240" t="s">
        <v>31</v>
      </c>
      <c r="D3758" s="240" t="s">
        <v>1939</v>
      </c>
      <c r="E3758" s="240" t="s">
        <v>8626</v>
      </c>
      <c r="F3758" s="240">
        <v>421299</v>
      </c>
      <c r="G3758" s="240" t="s">
        <v>8627</v>
      </c>
      <c r="H3758" s="240" t="s">
        <v>439</v>
      </c>
      <c r="I3758" s="240">
        <v>47110</v>
      </c>
      <c r="J3758" s="240" t="s">
        <v>474</v>
      </c>
      <c r="K3758" s="240" t="s">
        <v>8861</v>
      </c>
      <c r="L3758" s="240" t="s">
        <v>39</v>
      </c>
      <c r="M3758" s="240" t="s">
        <v>8821</v>
      </c>
      <c r="N3758" s="192" t="s">
        <v>8866</v>
      </c>
      <c r="Q3758" s="240" t="s">
        <v>9555</v>
      </c>
      <c r="R3758" s="331">
        <v>9585</v>
      </c>
      <c r="S3758" s="240" t="s">
        <v>8862</v>
      </c>
      <c r="T3758" s="240" t="s">
        <v>8863</v>
      </c>
      <c r="U3758" s="240" t="s">
        <v>42</v>
      </c>
      <c r="V3758" s="240">
        <v>100010001382</v>
      </c>
      <c r="AJ3758" s="198" t="str">
        <f t="shared" si="67"/>
        <v>-</v>
      </c>
      <c r="AL3758" s="552" t="s">
        <v>6795</v>
      </c>
    </row>
    <row r="3759" spans="1:38" x14ac:dyDescent="0.2">
      <c r="B3759" s="576">
        <v>10393737</v>
      </c>
      <c r="C3759" s="240" t="s">
        <v>31</v>
      </c>
      <c r="D3759" s="240" t="s">
        <v>32</v>
      </c>
      <c r="E3759" s="240" t="s">
        <v>8864</v>
      </c>
      <c r="F3759" s="240">
        <v>400871</v>
      </c>
      <c r="G3759" s="240" t="s">
        <v>6428</v>
      </c>
      <c r="H3759" s="240" t="s">
        <v>439</v>
      </c>
      <c r="I3759" s="240">
        <v>62100</v>
      </c>
      <c r="J3759" s="240" t="s">
        <v>367</v>
      </c>
      <c r="K3759" s="240" t="s">
        <v>882</v>
      </c>
      <c r="L3759" s="240" t="s">
        <v>39</v>
      </c>
      <c r="M3759" s="240" t="s">
        <v>8865</v>
      </c>
      <c r="N3759" s="192" t="s">
        <v>8867</v>
      </c>
      <c r="Q3759" s="240" t="s">
        <v>9500</v>
      </c>
      <c r="R3759" s="331">
        <v>9586</v>
      </c>
      <c r="S3759" s="240" t="s">
        <v>8862</v>
      </c>
      <c r="T3759" s="240" t="s">
        <v>8863</v>
      </c>
      <c r="U3759" s="240" t="s">
        <v>42</v>
      </c>
      <c r="V3759" s="240">
        <v>100010001382</v>
      </c>
      <c r="AJ3759" s="198" t="str">
        <f t="shared" si="67"/>
        <v>-</v>
      </c>
      <c r="AL3759" s="552" t="s">
        <v>6795</v>
      </c>
    </row>
    <row r="3760" spans="1:38" s="189" customFormat="1" ht="31" x14ac:dyDescent="0.2">
      <c r="A3760" s="187"/>
      <c r="B3760" s="188">
        <v>2020</v>
      </c>
      <c r="I3760" s="190"/>
      <c r="J3760" s="188"/>
      <c r="K3760" s="188"/>
      <c r="M3760" s="191"/>
      <c r="N3760" s="191"/>
      <c r="O3760" s="193"/>
      <c r="P3760" s="194"/>
      <c r="S3760" s="191"/>
      <c r="T3760" s="191"/>
      <c r="U3760" s="195"/>
      <c r="V3760" s="196"/>
      <c r="AE3760" s="197"/>
      <c r="AF3760" s="197"/>
      <c r="AG3760" s="197"/>
      <c r="AJ3760" s="198" t="s">
        <v>3236</v>
      </c>
      <c r="AK3760" s="189">
        <v>2020</v>
      </c>
      <c r="AL3760" s="552" t="s">
        <v>6795</v>
      </c>
    </row>
    <row r="3761" spans="2:38" x14ac:dyDescent="0.2">
      <c r="B3761" s="240">
        <v>10396897</v>
      </c>
      <c r="C3761" s="240" t="s">
        <v>31</v>
      </c>
      <c r="D3761" s="240" t="s">
        <v>32</v>
      </c>
      <c r="E3761" s="240" t="s">
        <v>8864</v>
      </c>
      <c r="F3761" s="240">
        <v>400871</v>
      </c>
      <c r="G3761" s="240" t="s">
        <v>6428</v>
      </c>
      <c r="H3761" s="240" t="s">
        <v>439</v>
      </c>
      <c r="I3761" s="240">
        <v>46801</v>
      </c>
      <c r="J3761" s="240" t="s">
        <v>2740</v>
      </c>
      <c r="K3761" s="240" t="s">
        <v>8913</v>
      </c>
      <c r="L3761" s="240" t="s">
        <v>39</v>
      </c>
      <c r="M3761" s="240" t="s">
        <v>8777</v>
      </c>
      <c r="N3761" s="192" t="s">
        <v>8806</v>
      </c>
      <c r="Q3761" s="240" t="s">
        <v>9032</v>
      </c>
      <c r="R3761" s="331">
        <v>9594</v>
      </c>
      <c r="S3761" s="240" t="s">
        <v>8914</v>
      </c>
      <c r="T3761" s="240" t="s">
        <v>8915</v>
      </c>
      <c r="U3761" s="240" t="s">
        <v>42</v>
      </c>
      <c r="V3761" s="240">
        <v>100010001377</v>
      </c>
      <c r="AJ3761" s="198" t="str">
        <f t="shared" si="67"/>
        <v>-</v>
      </c>
      <c r="AL3761" s="552" t="s">
        <v>6795</v>
      </c>
    </row>
    <row r="3762" spans="2:38" x14ac:dyDescent="0.2">
      <c r="B3762" s="240">
        <v>10393701</v>
      </c>
      <c r="C3762" s="240" t="s">
        <v>31</v>
      </c>
      <c r="D3762" s="240" t="s">
        <v>32</v>
      </c>
      <c r="E3762" s="240" t="s">
        <v>8864</v>
      </c>
      <c r="F3762" s="240">
        <v>400871</v>
      </c>
      <c r="G3762" s="240" t="s">
        <v>6428</v>
      </c>
      <c r="H3762" s="240" t="s">
        <v>439</v>
      </c>
      <c r="I3762" s="240">
        <v>47200</v>
      </c>
      <c r="J3762" s="240" t="s">
        <v>2743</v>
      </c>
      <c r="K3762" s="240" t="s">
        <v>3603</v>
      </c>
      <c r="L3762" s="240" t="s">
        <v>39</v>
      </c>
      <c r="M3762" s="240" t="s">
        <v>8777</v>
      </c>
      <c r="N3762" s="192" t="s">
        <v>8806</v>
      </c>
      <c r="Q3762" s="240" t="s">
        <v>9033</v>
      </c>
      <c r="R3762" s="331">
        <v>9595</v>
      </c>
      <c r="S3762" s="240" t="s">
        <v>8914</v>
      </c>
      <c r="T3762" s="240" t="s">
        <v>8915</v>
      </c>
      <c r="U3762" s="240" t="s">
        <v>42</v>
      </c>
      <c r="V3762" s="240">
        <v>100010001377</v>
      </c>
      <c r="AJ3762" s="198" t="str">
        <f t="shared" si="67"/>
        <v>-</v>
      </c>
      <c r="AL3762" s="552" t="s">
        <v>6795</v>
      </c>
    </row>
    <row r="3763" spans="2:38" x14ac:dyDescent="0.2">
      <c r="B3763" s="240">
        <v>10394224</v>
      </c>
      <c r="C3763" s="240" t="s">
        <v>31</v>
      </c>
      <c r="D3763" s="240" t="s">
        <v>32</v>
      </c>
      <c r="E3763" s="240" t="s">
        <v>8726</v>
      </c>
      <c r="F3763" s="240">
        <v>202595</v>
      </c>
      <c r="G3763" s="240" t="s">
        <v>8727</v>
      </c>
      <c r="H3763" s="240" t="s">
        <v>35</v>
      </c>
      <c r="I3763" s="240">
        <v>31720</v>
      </c>
      <c r="J3763" s="240" t="s">
        <v>4302</v>
      </c>
      <c r="K3763" s="240" t="s">
        <v>950</v>
      </c>
      <c r="L3763" s="240" t="s">
        <v>39</v>
      </c>
      <c r="M3763" s="240" t="s">
        <v>8821</v>
      </c>
      <c r="N3763" s="192" t="s">
        <v>8866</v>
      </c>
      <c r="Q3763" s="240" t="s">
        <v>9030</v>
      </c>
      <c r="R3763" s="331">
        <v>9596</v>
      </c>
      <c r="S3763" s="240" t="s">
        <v>8914</v>
      </c>
      <c r="T3763" s="240" t="s">
        <v>8915</v>
      </c>
      <c r="U3763" s="240" t="s">
        <v>42</v>
      </c>
      <c r="V3763" s="240">
        <v>100010001377</v>
      </c>
      <c r="AJ3763" s="198" t="str">
        <f t="shared" si="67"/>
        <v>-</v>
      </c>
      <c r="AL3763" s="552" t="s">
        <v>6795</v>
      </c>
    </row>
    <row r="3764" spans="2:38" x14ac:dyDescent="0.2">
      <c r="B3764" s="240">
        <v>10395668</v>
      </c>
      <c r="C3764" s="240" t="s">
        <v>31</v>
      </c>
      <c r="D3764" s="240" t="s">
        <v>1242</v>
      </c>
      <c r="E3764" s="240" t="s">
        <v>8916</v>
      </c>
      <c r="F3764" s="240">
        <v>401132</v>
      </c>
      <c r="G3764" s="240" t="s">
        <v>8917</v>
      </c>
      <c r="H3764" s="240" t="s">
        <v>8918</v>
      </c>
      <c r="I3764" s="240">
        <v>14300</v>
      </c>
      <c r="J3764" s="240" t="s">
        <v>5650</v>
      </c>
      <c r="K3764" s="240" t="s">
        <v>8919</v>
      </c>
      <c r="L3764" s="240" t="s">
        <v>39</v>
      </c>
      <c r="M3764" s="240" t="s">
        <v>8920</v>
      </c>
      <c r="N3764" s="192" t="s">
        <v>8932</v>
      </c>
      <c r="Q3764" s="240" t="s">
        <v>9160</v>
      </c>
      <c r="R3764" s="331">
        <v>9597</v>
      </c>
      <c r="S3764" s="240" t="s">
        <v>8914</v>
      </c>
      <c r="T3764" s="240" t="s">
        <v>8915</v>
      </c>
      <c r="U3764" s="240" t="s">
        <v>42</v>
      </c>
      <c r="V3764" s="240">
        <v>100010001377</v>
      </c>
      <c r="AJ3764" s="198" t="str">
        <f t="shared" si="67"/>
        <v>-</v>
      </c>
      <c r="AL3764" s="552" t="s">
        <v>6795</v>
      </c>
    </row>
    <row r="3765" spans="2:38" x14ac:dyDescent="0.2">
      <c r="B3765" s="240">
        <v>10395674</v>
      </c>
      <c r="C3765" s="240" t="s">
        <v>31</v>
      </c>
      <c r="D3765" s="240" t="s">
        <v>1242</v>
      </c>
      <c r="E3765" s="240" t="s">
        <v>8916</v>
      </c>
      <c r="F3765" s="240">
        <v>401132</v>
      </c>
      <c r="G3765" s="240" t="s">
        <v>8917</v>
      </c>
      <c r="H3765" s="240" t="s">
        <v>8918</v>
      </c>
      <c r="I3765" s="240">
        <v>23000</v>
      </c>
      <c r="J3765" s="240" t="s">
        <v>5650</v>
      </c>
      <c r="K3765" s="240" t="s">
        <v>8919</v>
      </c>
      <c r="L3765" s="240" t="s">
        <v>39</v>
      </c>
      <c r="M3765" s="240" t="s">
        <v>8920</v>
      </c>
      <c r="N3765" s="192" t="s">
        <v>8932</v>
      </c>
      <c r="Q3765" s="240" t="s">
        <v>9160</v>
      </c>
      <c r="R3765" s="331">
        <v>9598</v>
      </c>
      <c r="S3765" s="240" t="s">
        <v>8914</v>
      </c>
      <c r="T3765" s="240" t="s">
        <v>8915</v>
      </c>
      <c r="U3765" s="240" t="s">
        <v>42</v>
      </c>
      <c r="V3765" s="240">
        <v>100010001377</v>
      </c>
      <c r="AJ3765" s="198" t="str">
        <f t="shared" ref="AJ3765:AJ3787" si="68">IF(Q3765&lt;&gt;"",IF(Q3765="@","+","-"),MID(J3765,1,6))</f>
        <v>-</v>
      </c>
      <c r="AL3765" s="552" t="s">
        <v>6795</v>
      </c>
    </row>
    <row r="3766" spans="2:38" x14ac:dyDescent="0.2">
      <c r="B3766" s="240">
        <v>10397055</v>
      </c>
      <c r="C3766" s="240" t="s">
        <v>31</v>
      </c>
      <c r="D3766" s="240" t="s">
        <v>32</v>
      </c>
      <c r="E3766" s="240" t="s">
        <v>8864</v>
      </c>
      <c r="F3766" s="240">
        <v>400871</v>
      </c>
      <c r="G3766" s="240" t="s">
        <v>6428</v>
      </c>
      <c r="H3766" s="240" t="s">
        <v>439</v>
      </c>
      <c r="I3766" s="240">
        <v>62101</v>
      </c>
      <c r="J3766" s="240" t="s">
        <v>4012</v>
      </c>
      <c r="K3766" s="240" t="s">
        <v>4013</v>
      </c>
      <c r="L3766" s="240" t="s">
        <v>39</v>
      </c>
      <c r="M3766" s="240" t="s">
        <v>8865</v>
      </c>
      <c r="N3766" s="192" t="s">
        <v>8867</v>
      </c>
      <c r="Q3766" s="240" t="s">
        <v>9492</v>
      </c>
      <c r="R3766" s="331">
        <v>9599</v>
      </c>
      <c r="S3766" s="240" t="s">
        <v>8914</v>
      </c>
      <c r="T3766" s="240" t="s">
        <v>8915</v>
      </c>
      <c r="U3766" s="240" t="s">
        <v>42</v>
      </c>
      <c r="V3766" s="240">
        <v>100010001377</v>
      </c>
      <c r="AJ3766" s="198" t="str">
        <f t="shared" si="68"/>
        <v>-</v>
      </c>
      <c r="AL3766" s="552" t="s">
        <v>6795</v>
      </c>
    </row>
    <row r="3767" spans="2:38" x14ac:dyDescent="0.2">
      <c r="B3767" s="240">
        <v>10387357</v>
      </c>
      <c r="C3767" s="240" t="s">
        <v>31</v>
      </c>
      <c r="D3767" s="240" t="s">
        <v>32</v>
      </c>
      <c r="E3767" s="240" t="s">
        <v>8921</v>
      </c>
      <c r="F3767" s="240">
        <v>801752</v>
      </c>
      <c r="G3767" s="240" t="s">
        <v>6984</v>
      </c>
      <c r="H3767" s="240" t="s">
        <v>556</v>
      </c>
      <c r="I3767" s="240">
        <v>10100</v>
      </c>
      <c r="J3767" s="240" t="s">
        <v>546</v>
      </c>
      <c r="K3767" s="240" t="s">
        <v>699</v>
      </c>
      <c r="L3767" s="240" t="s">
        <v>39</v>
      </c>
      <c r="M3767" s="240" t="s">
        <v>8922</v>
      </c>
      <c r="N3767" s="192" t="s">
        <v>8927</v>
      </c>
      <c r="Q3767" s="240" t="s">
        <v>9040</v>
      </c>
      <c r="R3767" s="331">
        <v>9600</v>
      </c>
      <c r="S3767" s="240" t="s">
        <v>8914</v>
      </c>
      <c r="T3767" s="240" t="s">
        <v>8915</v>
      </c>
      <c r="U3767" s="240" t="s">
        <v>42</v>
      </c>
      <c r="V3767" s="240">
        <v>100010001377</v>
      </c>
      <c r="AJ3767" s="198" t="str">
        <f t="shared" si="68"/>
        <v>-</v>
      </c>
      <c r="AL3767" s="552" t="s">
        <v>6795</v>
      </c>
    </row>
    <row r="3768" spans="2:38" x14ac:dyDescent="0.2">
      <c r="B3768" s="240">
        <v>10387619</v>
      </c>
      <c r="C3768" s="240" t="s">
        <v>31</v>
      </c>
      <c r="D3768" s="240" t="s">
        <v>32</v>
      </c>
      <c r="E3768" s="240" t="s">
        <v>8921</v>
      </c>
      <c r="F3768" s="240">
        <v>801752</v>
      </c>
      <c r="G3768" s="240" t="s">
        <v>6984</v>
      </c>
      <c r="H3768" s="240" t="s">
        <v>556</v>
      </c>
      <c r="I3768" s="240">
        <v>20100</v>
      </c>
      <c r="J3768" s="240" t="s">
        <v>290</v>
      </c>
      <c r="K3768" s="240" t="s">
        <v>413</v>
      </c>
      <c r="L3768" s="240" t="s">
        <v>39</v>
      </c>
      <c r="M3768" s="240" t="s">
        <v>8922</v>
      </c>
      <c r="N3768" s="192" t="s">
        <v>8928</v>
      </c>
      <c r="Q3768" s="240" t="s">
        <v>9158</v>
      </c>
      <c r="R3768" s="331">
        <v>9601</v>
      </c>
      <c r="S3768" s="240" t="s">
        <v>8914</v>
      </c>
      <c r="T3768" s="240" t="s">
        <v>8915</v>
      </c>
      <c r="U3768" s="240" t="s">
        <v>42</v>
      </c>
      <c r="V3768" s="240">
        <v>100010001377</v>
      </c>
      <c r="AJ3768" s="198" t="str">
        <f t="shared" si="68"/>
        <v>-</v>
      </c>
      <c r="AL3768" s="552" t="s">
        <v>6795</v>
      </c>
    </row>
    <row r="3769" spans="2:38" x14ac:dyDescent="0.2">
      <c r="B3769" s="240">
        <v>10396883</v>
      </c>
      <c r="C3769" s="240" t="s">
        <v>31</v>
      </c>
      <c r="D3769" s="240" t="s">
        <v>32</v>
      </c>
      <c r="E3769" s="240" t="s">
        <v>8921</v>
      </c>
      <c r="F3769" s="240">
        <v>801752</v>
      </c>
      <c r="G3769" s="240" t="s">
        <v>6984</v>
      </c>
      <c r="H3769" s="240" t="s">
        <v>556</v>
      </c>
      <c r="I3769" s="240">
        <v>20702</v>
      </c>
      <c r="J3769" s="240" t="s">
        <v>4125</v>
      </c>
      <c r="K3769" s="240" t="s">
        <v>1355</v>
      </c>
      <c r="L3769" s="240" t="s">
        <v>39</v>
      </c>
      <c r="M3769" s="240" t="s">
        <v>8922</v>
      </c>
      <c r="N3769" s="192" t="s">
        <v>8927</v>
      </c>
      <c r="Q3769" s="240" t="s">
        <v>9491</v>
      </c>
      <c r="R3769" s="331">
        <v>9602</v>
      </c>
      <c r="S3769" s="240" t="s">
        <v>8914</v>
      </c>
      <c r="T3769" s="240" t="s">
        <v>8915</v>
      </c>
      <c r="U3769" s="240" t="s">
        <v>42</v>
      </c>
      <c r="V3769" s="240">
        <v>100010001377</v>
      </c>
      <c r="AJ3769" s="198" t="str">
        <f t="shared" si="68"/>
        <v>-</v>
      </c>
      <c r="AL3769" s="552" t="s">
        <v>6795</v>
      </c>
    </row>
    <row r="3770" spans="2:38" x14ac:dyDescent="0.2">
      <c r="B3770" s="240">
        <v>10395215</v>
      </c>
      <c r="C3770" s="240" t="s">
        <v>31</v>
      </c>
      <c r="D3770" s="240" t="s">
        <v>32</v>
      </c>
      <c r="E3770" s="240" t="s">
        <v>8921</v>
      </c>
      <c r="F3770" s="240">
        <v>801752</v>
      </c>
      <c r="G3770" s="240" t="s">
        <v>6984</v>
      </c>
      <c r="H3770" s="240" t="s">
        <v>556</v>
      </c>
      <c r="I3770" s="240">
        <v>20901</v>
      </c>
      <c r="J3770" s="240" t="s">
        <v>496</v>
      </c>
      <c r="K3770" s="240" t="s">
        <v>497</v>
      </c>
      <c r="L3770" s="240" t="s">
        <v>39</v>
      </c>
      <c r="M3770" s="240" t="s">
        <v>8922</v>
      </c>
      <c r="N3770" s="192" t="s">
        <v>8927</v>
      </c>
      <c r="Q3770" s="240" t="s">
        <v>9038</v>
      </c>
      <c r="R3770" s="331">
        <v>9603</v>
      </c>
      <c r="S3770" s="240" t="s">
        <v>8914</v>
      </c>
      <c r="T3770" s="240" t="s">
        <v>8915</v>
      </c>
      <c r="U3770" s="240" t="s">
        <v>42</v>
      </c>
      <c r="V3770" s="240">
        <v>100010001377</v>
      </c>
      <c r="AJ3770" s="198" t="str">
        <f t="shared" si="68"/>
        <v>-</v>
      </c>
      <c r="AL3770" s="552" t="s">
        <v>6795</v>
      </c>
    </row>
    <row r="3771" spans="2:38" x14ac:dyDescent="0.2">
      <c r="B3771" s="240">
        <v>10387620</v>
      </c>
      <c r="C3771" s="240" t="s">
        <v>31</v>
      </c>
      <c r="D3771" s="240" t="s">
        <v>32</v>
      </c>
      <c r="E3771" s="240" t="s">
        <v>8921</v>
      </c>
      <c r="F3771" s="240">
        <v>801752</v>
      </c>
      <c r="G3771" s="240" t="s">
        <v>6984</v>
      </c>
      <c r="H3771" s="240" t="s">
        <v>556</v>
      </c>
      <c r="I3771" s="240">
        <v>30200</v>
      </c>
      <c r="J3771" s="240" t="s">
        <v>4302</v>
      </c>
      <c r="K3771" s="240" t="s">
        <v>950</v>
      </c>
      <c r="L3771" s="240" t="s">
        <v>39</v>
      </c>
      <c r="M3771" s="240" t="s">
        <v>8922</v>
      </c>
      <c r="N3771" s="192" t="s">
        <v>8929</v>
      </c>
      <c r="Q3771" s="240" t="s">
        <v>9041</v>
      </c>
      <c r="R3771" s="331">
        <v>9604</v>
      </c>
      <c r="S3771" s="240" t="s">
        <v>8914</v>
      </c>
      <c r="T3771" s="240" t="s">
        <v>8915</v>
      </c>
      <c r="U3771" s="240" t="s">
        <v>42</v>
      </c>
      <c r="V3771" s="240">
        <v>100010001377</v>
      </c>
      <c r="AJ3771" s="198" t="str">
        <f t="shared" si="68"/>
        <v>-</v>
      </c>
      <c r="AL3771" s="552" t="s">
        <v>6795</v>
      </c>
    </row>
    <row r="3772" spans="2:38" x14ac:dyDescent="0.2">
      <c r="B3772" s="240">
        <v>10395218</v>
      </c>
      <c r="C3772" s="240" t="s">
        <v>31</v>
      </c>
      <c r="D3772" s="240" t="s">
        <v>32</v>
      </c>
      <c r="E3772" s="240" t="s">
        <v>8921</v>
      </c>
      <c r="F3772" s="240">
        <v>801752</v>
      </c>
      <c r="G3772" s="240" t="s">
        <v>6984</v>
      </c>
      <c r="H3772" s="240" t="s">
        <v>556</v>
      </c>
      <c r="I3772" s="240">
        <v>60301</v>
      </c>
      <c r="J3772" s="240" t="s">
        <v>474</v>
      </c>
      <c r="K3772" s="240" t="s">
        <v>553</v>
      </c>
      <c r="L3772" s="240" t="s">
        <v>39</v>
      </c>
      <c r="M3772" s="240" t="s">
        <v>8922</v>
      </c>
      <c r="N3772" s="192" t="s">
        <v>8927</v>
      </c>
      <c r="Q3772" s="240" t="s">
        <v>9489</v>
      </c>
      <c r="R3772" s="331">
        <v>9605</v>
      </c>
      <c r="S3772" s="240" t="s">
        <v>8914</v>
      </c>
      <c r="T3772" s="240" t="s">
        <v>8915</v>
      </c>
      <c r="U3772" s="240" t="s">
        <v>42</v>
      </c>
      <c r="V3772" s="240">
        <v>100010001377</v>
      </c>
      <c r="AJ3772" s="198" t="str">
        <f t="shared" si="68"/>
        <v>-</v>
      </c>
      <c r="AL3772" s="552" t="s">
        <v>6795</v>
      </c>
    </row>
    <row r="3773" spans="2:38" x14ac:dyDescent="0.2">
      <c r="B3773" s="575">
        <v>10391782</v>
      </c>
      <c r="C3773" s="240" t="s">
        <v>31</v>
      </c>
      <c r="D3773" s="240" t="s">
        <v>1939</v>
      </c>
      <c r="E3773" s="240" t="s">
        <v>8759</v>
      </c>
      <c r="F3773" s="240">
        <v>421798</v>
      </c>
      <c r="G3773" s="240" t="s">
        <v>8760</v>
      </c>
      <c r="H3773" s="240" t="s">
        <v>342</v>
      </c>
      <c r="I3773" s="240">
        <v>71200</v>
      </c>
      <c r="J3773" s="240" t="s">
        <v>474</v>
      </c>
      <c r="K3773" s="240" t="s">
        <v>8923</v>
      </c>
      <c r="L3773" s="240" t="s">
        <v>39</v>
      </c>
      <c r="M3773" s="240" t="s">
        <v>8922</v>
      </c>
      <c r="N3773" s="192" t="s">
        <v>8931</v>
      </c>
      <c r="R3773" s="331">
        <v>9606</v>
      </c>
      <c r="S3773" s="240" t="s">
        <v>8914</v>
      </c>
      <c r="T3773" s="240" t="s">
        <v>8915</v>
      </c>
      <c r="U3773" s="240" t="s">
        <v>42</v>
      </c>
      <c r="V3773" s="240">
        <v>100010001377</v>
      </c>
      <c r="AJ3773" s="198" t="str">
        <f t="shared" si="68"/>
        <v>QGN100</v>
      </c>
      <c r="AL3773" s="552" t="s">
        <v>6795</v>
      </c>
    </row>
    <row r="3774" spans="2:38" x14ac:dyDescent="0.2">
      <c r="B3774" s="240">
        <v>10391784</v>
      </c>
      <c r="C3774" s="240" t="s">
        <v>31</v>
      </c>
      <c r="D3774" s="240" t="s">
        <v>1939</v>
      </c>
      <c r="E3774" s="240" t="s">
        <v>8759</v>
      </c>
      <c r="F3774" s="240">
        <v>421798</v>
      </c>
      <c r="G3774" s="240" t="s">
        <v>8760</v>
      </c>
      <c r="H3774" s="240" t="s">
        <v>342</v>
      </c>
      <c r="I3774" s="240">
        <v>71400</v>
      </c>
      <c r="J3774" s="240" t="s">
        <v>474</v>
      </c>
      <c r="K3774" s="240" t="s">
        <v>8924</v>
      </c>
      <c r="L3774" s="240" t="s">
        <v>39</v>
      </c>
      <c r="M3774" s="240" t="s">
        <v>8922</v>
      </c>
      <c r="N3774" s="192" t="s">
        <v>8931</v>
      </c>
      <c r="Q3774" s="240" t="s">
        <v>9164</v>
      </c>
      <c r="R3774" s="331">
        <v>9607</v>
      </c>
      <c r="S3774" s="240" t="s">
        <v>8914</v>
      </c>
      <c r="T3774" s="240" t="s">
        <v>8915</v>
      </c>
      <c r="U3774" s="240" t="s">
        <v>42</v>
      </c>
      <c r="V3774" s="240">
        <v>100010001377</v>
      </c>
      <c r="AJ3774" s="198" t="str">
        <f t="shared" si="68"/>
        <v>-</v>
      </c>
      <c r="AL3774" s="552" t="s">
        <v>6795</v>
      </c>
    </row>
    <row r="3775" spans="2:38" x14ac:dyDescent="0.2">
      <c r="B3775" s="240">
        <v>10391786</v>
      </c>
      <c r="C3775" s="240" t="s">
        <v>31</v>
      </c>
      <c r="D3775" s="240" t="s">
        <v>1939</v>
      </c>
      <c r="E3775" s="240" t="s">
        <v>8759</v>
      </c>
      <c r="F3775" s="240">
        <v>421798</v>
      </c>
      <c r="G3775" s="240" t="s">
        <v>8760</v>
      </c>
      <c r="H3775" s="240" t="s">
        <v>342</v>
      </c>
      <c r="I3775" s="240">
        <v>71600</v>
      </c>
      <c r="J3775" s="240" t="s">
        <v>474</v>
      </c>
      <c r="K3775" s="240" t="s">
        <v>8925</v>
      </c>
      <c r="L3775" s="240" t="s">
        <v>39</v>
      </c>
      <c r="M3775" s="240" t="s">
        <v>8922</v>
      </c>
      <c r="N3775" s="192" t="s">
        <v>8931</v>
      </c>
      <c r="Q3775" s="240" t="s">
        <v>9163</v>
      </c>
      <c r="R3775" s="331">
        <v>9608</v>
      </c>
      <c r="S3775" s="240" t="s">
        <v>8914</v>
      </c>
      <c r="T3775" s="240" t="s">
        <v>8915</v>
      </c>
      <c r="U3775" s="240" t="s">
        <v>42</v>
      </c>
      <c r="V3775" s="240">
        <v>100010001377</v>
      </c>
      <c r="AJ3775" s="198" t="str">
        <f t="shared" si="68"/>
        <v>-</v>
      </c>
      <c r="AL3775" s="552" t="s">
        <v>6795</v>
      </c>
    </row>
    <row r="3776" spans="2:38" x14ac:dyDescent="0.2">
      <c r="B3776" s="253">
        <v>10377211</v>
      </c>
      <c r="C3776" s="240" t="s">
        <v>31</v>
      </c>
      <c r="D3776" s="240" t="s">
        <v>1939</v>
      </c>
      <c r="E3776" s="240" t="s">
        <v>8626</v>
      </c>
      <c r="F3776" s="240">
        <v>421299</v>
      </c>
      <c r="G3776" s="240" t="s">
        <v>8627</v>
      </c>
      <c r="H3776" s="240" t="s">
        <v>439</v>
      </c>
      <c r="I3776" s="240">
        <v>4100</v>
      </c>
      <c r="J3776" s="240" t="s">
        <v>474</v>
      </c>
      <c r="K3776" s="240" t="s">
        <v>8926</v>
      </c>
      <c r="L3776" s="240" t="s">
        <v>39</v>
      </c>
      <c r="M3776" s="240" t="s">
        <v>8922</v>
      </c>
      <c r="N3776" s="192" t="s">
        <v>8930</v>
      </c>
      <c r="Q3776" s="240" t="s">
        <v>9433</v>
      </c>
      <c r="R3776" s="331">
        <v>9609</v>
      </c>
      <c r="S3776" s="240" t="s">
        <v>8914</v>
      </c>
      <c r="T3776" s="240" t="s">
        <v>8915</v>
      </c>
      <c r="U3776" s="240" t="s">
        <v>42</v>
      </c>
      <c r="V3776" s="240">
        <v>100010001377</v>
      </c>
      <c r="AJ3776" s="198" t="str">
        <f t="shared" si="68"/>
        <v>-</v>
      </c>
      <c r="AL3776" s="552" t="s">
        <v>6795</v>
      </c>
    </row>
    <row r="3777" spans="2:38" x14ac:dyDescent="0.2">
      <c r="B3777" s="240">
        <v>10387365</v>
      </c>
      <c r="C3777" s="240" t="s">
        <v>31</v>
      </c>
      <c r="D3777" s="240" t="s">
        <v>32</v>
      </c>
      <c r="E3777" s="240" t="s">
        <v>8921</v>
      </c>
      <c r="F3777" s="240">
        <v>801752</v>
      </c>
      <c r="G3777" s="240" t="s">
        <v>6984</v>
      </c>
      <c r="H3777" s="240" t="s">
        <v>556</v>
      </c>
      <c r="I3777" s="240">
        <v>20400</v>
      </c>
      <c r="J3777" s="240" t="s">
        <v>1143</v>
      </c>
      <c r="K3777" s="240" t="s">
        <v>2729</v>
      </c>
      <c r="N3777" s="192" t="s">
        <v>8929</v>
      </c>
      <c r="Q3777" s="240" t="s">
        <v>9039</v>
      </c>
      <c r="R3777" s="331">
        <v>9610</v>
      </c>
      <c r="U3777" s="240" t="s">
        <v>42</v>
      </c>
      <c r="V3777" s="240">
        <v>100010001377</v>
      </c>
      <c r="AJ3777" s="198" t="str">
        <f t="shared" si="68"/>
        <v>-</v>
      </c>
      <c r="AL3777" s="552" t="s">
        <v>6795</v>
      </c>
    </row>
    <row r="3778" spans="2:38" ht="32" x14ac:dyDescent="0.2">
      <c r="B3778" s="253" t="s">
        <v>8948</v>
      </c>
      <c r="C3778" s="240" t="s">
        <v>31</v>
      </c>
      <c r="D3778" s="240" t="s">
        <v>32</v>
      </c>
      <c r="E3778" s="240" t="s">
        <v>8949</v>
      </c>
      <c r="F3778" s="240" t="s">
        <v>259</v>
      </c>
      <c r="G3778" s="240" t="s">
        <v>5265</v>
      </c>
      <c r="H3778" s="240" t="s">
        <v>261</v>
      </c>
      <c r="I3778" s="240">
        <v>100</v>
      </c>
      <c r="J3778" s="240" t="s">
        <v>8728</v>
      </c>
      <c r="K3778" s="240" t="s">
        <v>3429</v>
      </c>
      <c r="L3778" s="240" t="s">
        <v>39</v>
      </c>
      <c r="M3778" s="240" t="s">
        <v>8920</v>
      </c>
      <c r="N3778" s="192" t="s">
        <v>9051</v>
      </c>
      <c r="Q3778" s="240" t="s">
        <v>9159</v>
      </c>
      <c r="R3778" s="331">
        <v>9611</v>
      </c>
      <c r="S3778" s="240" t="s">
        <v>8950</v>
      </c>
      <c r="T3778" s="240" t="s">
        <v>8821</v>
      </c>
      <c r="U3778" s="240" t="s">
        <v>42</v>
      </c>
      <c r="V3778" s="240">
        <v>100010001377</v>
      </c>
      <c r="AJ3778" s="198" t="str">
        <f t="shared" si="68"/>
        <v>-</v>
      </c>
      <c r="AL3778" s="552" t="s">
        <v>6795</v>
      </c>
    </row>
    <row r="3779" spans="2:38" x14ac:dyDescent="0.2">
      <c r="B3779" s="240">
        <v>10386366</v>
      </c>
      <c r="C3779" s="240" t="s">
        <v>31</v>
      </c>
      <c r="D3779" s="240" t="s">
        <v>32</v>
      </c>
      <c r="E3779" s="240" t="s">
        <v>8951</v>
      </c>
      <c r="F3779" s="240">
        <v>410017</v>
      </c>
      <c r="G3779" s="240" t="s">
        <v>1359</v>
      </c>
      <c r="H3779" s="240" t="s">
        <v>1360</v>
      </c>
      <c r="I3779" s="240">
        <v>11000</v>
      </c>
      <c r="J3779" s="240" t="s">
        <v>4309</v>
      </c>
      <c r="K3779" s="240" t="s">
        <v>445</v>
      </c>
      <c r="L3779" s="240" t="s">
        <v>39</v>
      </c>
      <c r="M3779" s="240" t="s">
        <v>8865</v>
      </c>
      <c r="N3779" s="192" t="s">
        <v>9052</v>
      </c>
      <c r="Q3779" s="240" t="s">
        <v>9161</v>
      </c>
      <c r="R3779" s="331">
        <v>9612</v>
      </c>
      <c r="S3779" s="240" t="s">
        <v>8950</v>
      </c>
      <c r="T3779" s="240" t="s">
        <v>8821</v>
      </c>
      <c r="U3779" s="240" t="s">
        <v>42</v>
      </c>
      <c r="V3779" s="240">
        <v>100010001377</v>
      </c>
      <c r="AJ3779" s="198" t="str">
        <f t="shared" si="68"/>
        <v>-</v>
      </c>
      <c r="AL3779" s="552" t="s">
        <v>6795</v>
      </c>
    </row>
    <row r="3780" spans="2:38" x14ac:dyDescent="0.2">
      <c r="B3780" s="240">
        <v>10382568</v>
      </c>
      <c r="C3780" s="240" t="s">
        <v>31</v>
      </c>
      <c r="D3780" s="240" t="s">
        <v>1242</v>
      </c>
      <c r="E3780" s="240" t="s">
        <v>8916</v>
      </c>
      <c r="F3780" s="240">
        <v>401132</v>
      </c>
      <c r="G3780" s="240" t="s">
        <v>8917</v>
      </c>
      <c r="H3780" s="240" t="s">
        <v>8918</v>
      </c>
      <c r="I3780" s="240">
        <v>300</v>
      </c>
      <c r="J3780" s="240" t="s">
        <v>474</v>
      </c>
      <c r="K3780" s="240" t="s">
        <v>8952</v>
      </c>
      <c r="L3780" s="240" t="s">
        <v>39</v>
      </c>
      <c r="M3780" s="240" t="s">
        <v>8922</v>
      </c>
      <c r="N3780" s="192" t="s">
        <v>8930</v>
      </c>
      <c r="Q3780" s="240" t="s">
        <v>9360</v>
      </c>
      <c r="R3780" s="331">
        <v>9613</v>
      </c>
      <c r="S3780" s="240" t="s">
        <v>8950</v>
      </c>
      <c r="T3780" s="240" t="s">
        <v>8821</v>
      </c>
      <c r="U3780" s="240" t="s">
        <v>42</v>
      </c>
      <c r="V3780" s="240">
        <v>100010001377</v>
      </c>
      <c r="AJ3780" s="198" t="str">
        <f t="shared" si="68"/>
        <v>-</v>
      </c>
      <c r="AL3780" s="552" t="s">
        <v>6795</v>
      </c>
    </row>
    <row r="3781" spans="2:38" x14ac:dyDescent="0.2">
      <c r="B3781" s="240">
        <v>10395670</v>
      </c>
      <c r="C3781" s="240" t="s">
        <v>31</v>
      </c>
      <c r="D3781" s="240" t="s">
        <v>1242</v>
      </c>
      <c r="E3781" s="240" t="s">
        <v>8916</v>
      </c>
      <c r="F3781" s="240">
        <v>401132</v>
      </c>
      <c r="G3781" s="240" t="s">
        <v>8917</v>
      </c>
      <c r="H3781" s="240" t="s">
        <v>8918</v>
      </c>
      <c r="I3781" s="240">
        <v>14500</v>
      </c>
      <c r="J3781" s="240" t="s">
        <v>491</v>
      </c>
      <c r="K3781" s="240" t="s">
        <v>8953</v>
      </c>
      <c r="L3781" s="240" t="s">
        <v>39</v>
      </c>
      <c r="M3781" s="240" t="s">
        <v>8922</v>
      </c>
      <c r="N3781" s="192" t="s">
        <v>8930</v>
      </c>
      <c r="Q3781" s="240" t="s">
        <v>9357</v>
      </c>
      <c r="R3781" s="331">
        <v>9614</v>
      </c>
      <c r="S3781" s="240" t="s">
        <v>8950</v>
      </c>
      <c r="T3781" s="240" t="s">
        <v>8821</v>
      </c>
      <c r="U3781" s="240" t="s">
        <v>42</v>
      </c>
      <c r="V3781" s="240">
        <v>100010001377</v>
      </c>
      <c r="AJ3781" s="198" t="str">
        <f t="shared" si="68"/>
        <v>-</v>
      </c>
      <c r="AL3781" s="552" t="s">
        <v>6795</v>
      </c>
    </row>
    <row r="3782" spans="2:38" x14ac:dyDescent="0.2">
      <c r="B3782" s="240">
        <v>10387618</v>
      </c>
      <c r="C3782" s="240" t="s">
        <v>31</v>
      </c>
      <c r="D3782" s="240" t="s">
        <v>32</v>
      </c>
      <c r="E3782" s="240" t="s">
        <v>8921</v>
      </c>
      <c r="F3782" s="240">
        <v>801752</v>
      </c>
      <c r="G3782" s="240" t="s">
        <v>6984</v>
      </c>
      <c r="H3782" s="240" t="s">
        <v>556</v>
      </c>
      <c r="I3782" s="240">
        <v>100</v>
      </c>
      <c r="J3782" s="240" t="s">
        <v>207</v>
      </c>
      <c r="K3782" s="240" t="s">
        <v>3422</v>
      </c>
      <c r="L3782" s="240" t="s">
        <v>39</v>
      </c>
      <c r="M3782" s="240" t="s">
        <v>8922</v>
      </c>
      <c r="N3782" s="582" t="s">
        <v>9053</v>
      </c>
      <c r="Q3782" s="240" t="s">
        <v>8836</v>
      </c>
      <c r="R3782" s="331">
        <v>9615</v>
      </c>
      <c r="S3782" s="240" t="s">
        <v>8950</v>
      </c>
      <c r="T3782" s="240" t="s">
        <v>8821</v>
      </c>
      <c r="U3782" s="240" t="s">
        <v>42</v>
      </c>
      <c r="V3782" s="240">
        <v>100010001377</v>
      </c>
      <c r="AJ3782" s="198" t="str">
        <f t="shared" si="68"/>
        <v>-</v>
      </c>
      <c r="AL3782" s="552" t="s">
        <v>6795</v>
      </c>
    </row>
    <row r="3783" spans="2:38" x14ac:dyDescent="0.2">
      <c r="B3783" s="240">
        <v>10398535</v>
      </c>
      <c r="C3783" s="240" t="s">
        <v>31</v>
      </c>
      <c r="D3783" s="240" t="s">
        <v>32</v>
      </c>
      <c r="E3783" s="240" t="s">
        <v>8921</v>
      </c>
      <c r="F3783" s="240">
        <v>801752</v>
      </c>
      <c r="G3783" s="240" t="s">
        <v>6984</v>
      </c>
      <c r="H3783" s="240" t="s">
        <v>556</v>
      </c>
      <c r="I3783" s="240">
        <v>40101</v>
      </c>
      <c r="J3783" s="240" t="s">
        <v>4309</v>
      </c>
      <c r="K3783" s="240" t="s">
        <v>445</v>
      </c>
      <c r="L3783" s="240" t="s">
        <v>39</v>
      </c>
      <c r="M3783" s="240" t="s">
        <v>8922</v>
      </c>
      <c r="N3783" s="582" t="s">
        <v>9054</v>
      </c>
      <c r="Q3783" s="240" t="s">
        <v>9493</v>
      </c>
      <c r="R3783" s="331">
        <v>9616</v>
      </c>
      <c r="S3783" s="240" t="s">
        <v>8950</v>
      </c>
      <c r="T3783" s="240" t="s">
        <v>8821</v>
      </c>
      <c r="U3783" s="240" t="s">
        <v>42</v>
      </c>
      <c r="V3783" s="240">
        <v>100010001377</v>
      </c>
      <c r="AJ3783" s="198" t="str">
        <f t="shared" si="68"/>
        <v>-</v>
      </c>
      <c r="AL3783" s="552" t="s">
        <v>6795</v>
      </c>
    </row>
    <row r="3784" spans="2:38" x14ac:dyDescent="0.2">
      <c r="B3784" s="240">
        <v>10391771</v>
      </c>
      <c r="C3784" s="240" t="s">
        <v>31</v>
      </c>
      <c r="D3784" s="240" t="s">
        <v>1939</v>
      </c>
      <c r="E3784" s="240" t="s">
        <v>8759</v>
      </c>
      <c r="F3784" s="240">
        <v>421798</v>
      </c>
      <c r="G3784" s="240" t="s">
        <v>8760</v>
      </c>
      <c r="H3784" s="240" t="s">
        <v>342</v>
      </c>
      <c r="I3784" s="240">
        <v>70100</v>
      </c>
      <c r="J3784" s="240" t="s">
        <v>474</v>
      </c>
      <c r="K3784" s="240" t="s">
        <v>8954</v>
      </c>
      <c r="L3784" s="240" t="s">
        <v>39</v>
      </c>
      <c r="M3784" s="240" t="s">
        <v>8922</v>
      </c>
      <c r="N3784" s="582" t="s">
        <v>9057</v>
      </c>
      <c r="Q3784" s="240" t="s">
        <v>9481</v>
      </c>
      <c r="R3784" s="331">
        <v>9617</v>
      </c>
      <c r="S3784" s="240" t="s">
        <v>8950</v>
      </c>
      <c r="T3784" s="240" t="s">
        <v>8821</v>
      </c>
      <c r="U3784" s="240" t="s">
        <v>42</v>
      </c>
      <c r="V3784" s="240">
        <v>100010001377</v>
      </c>
      <c r="AJ3784" s="198" t="str">
        <f t="shared" si="68"/>
        <v>-</v>
      </c>
      <c r="AL3784" s="552" t="s">
        <v>6795</v>
      </c>
    </row>
    <row r="3785" spans="2:38" ht="32" x14ac:dyDescent="0.2">
      <c r="B3785" s="253" t="s">
        <v>9042</v>
      </c>
      <c r="C3785" s="240" t="s">
        <v>31</v>
      </c>
      <c r="D3785" s="240" t="s">
        <v>1939</v>
      </c>
      <c r="E3785" s="240" t="s">
        <v>8759</v>
      </c>
      <c r="F3785" s="240">
        <v>421798</v>
      </c>
      <c r="G3785" s="240" t="s">
        <v>8760</v>
      </c>
      <c r="H3785" s="240" t="s">
        <v>342</v>
      </c>
      <c r="I3785" s="240">
        <v>30120</v>
      </c>
      <c r="J3785" s="240" t="s">
        <v>5650</v>
      </c>
      <c r="K3785" s="240" t="s">
        <v>5651</v>
      </c>
      <c r="L3785" s="240" t="s">
        <v>255</v>
      </c>
      <c r="M3785" s="240" t="s">
        <v>9043</v>
      </c>
      <c r="N3785" s="192" t="s">
        <v>9055</v>
      </c>
      <c r="Q3785" s="240" t="s">
        <v>9157</v>
      </c>
      <c r="R3785" s="331">
        <v>9626</v>
      </c>
      <c r="S3785" s="240" t="s">
        <v>9044</v>
      </c>
      <c r="T3785" s="240" t="s">
        <v>9045</v>
      </c>
      <c r="U3785" s="240" t="s">
        <v>42</v>
      </c>
      <c r="V3785" s="240">
        <v>100010001377</v>
      </c>
      <c r="AJ3785" s="198" t="str">
        <f t="shared" si="68"/>
        <v>-</v>
      </c>
      <c r="AL3785" s="552" t="s">
        <v>6795</v>
      </c>
    </row>
    <row r="3786" spans="2:38" x14ac:dyDescent="0.2">
      <c r="B3786" s="575">
        <v>10382600</v>
      </c>
      <c r="C3786" s="240" t="s">
        <v>31</v>
      </c>
      <c r="D3786" s="240" t="s">
        <v>1242</v>
      </c>
      <c r="E3786" s="240" t="s">
        <v>8916</v>
      </c>
      <c r="F3786" s="240">
        <v>401132</v>
      </c>
      <c r="G3786" s="240" t="s">
        <v>8917</v>
      </c>
      <c r="H3786" s="240" t="s">
        <v>8918</v>
      </c>
      <c r="I3786" s="240">
        <v>13500</v>
      </c>
      <c r="J3786" s="240" t="s">
        <v>496</v>
      </c>
      <c r="K3786" s="240" t="s">
        <v>9046</v>
      </c>
      <c r="L3786" s="240" t="s">
        <v>39</v>
      </c>
      <c r="M3786" s="240" t="s">
        <v>8922</v>
      </c>
      <c r="N3786" s="192" t="s">
        <v>8927</v>
      </c>
      <c r="R3786" s="331">
        <v>9627</v>
      </c>
      <c r="S3786" s="240" t="s">
        <v>9044</v>
      </c>
      <c r="T3786" s="240" t="s">
        <v>9045</v>
      </c>
      <c r="U3786" s="240" t="s">
        <v>42</v>
      </c>
      <c r="V3786" s="240">
        <v>100010001377</v>
      </c>
      <c r="AJ3786" s="198" t="str">
        <f t="shared" si="68"/>
        <v>QAS100</v>
      </c>
      <c r="AL3786" s="552" t="s">
        <v>6795</v>
      </c>
    </row>
    <row r="3787" spans="2:38" x14ac:dyDescent="0.2">
      <c r="B3787" s="240">
        <v>10382630</v>
      </c>
      <c r="C3787" s="240" t="s">
        <v>31</v>
      </c>
      <c r="D3787" s="240" t="s">
        <v>1242</v>
      </c>
      <c r="E3787" s="240" t="s">
        <v>8916</v>
      </c>
      <c r="F3787" s="240">
        <v>401132</v>
      </c>
      <c r="G3787" s="240" t="s">
        <v>8917</v>
      </c>
      <c r="H3787" s="240" t="s">
        <v>8918</v>
      </c>
      <c r="I3787" s="240">
        <v>22700</v>
      </c>
      <c r="J3787" s="240" t="s">
        <v>486</v>
      </c>
      <c r="K3787" s="240" t="s">
        <v>9047</v>
      </c>
      <c r="L3787" s="240" t="s">
        <v>39</v>
      </c>
      <c r="M3787" s="240" t="s">
        <v>8922</v>
      </c>
      <c r="N3787" s="192" t="s">
        <v>9056</v>
      </c>
      <c r="Q3787" s="240" t="s">
        <v>9358</v>
      </c>
      <c r="R3787" s="331">
        <v>9628</v>
      </c>
      <c r="S3787" s="240" t="s">
        <v>9044</v>
      </c>
      <c r="T3787" s="240" t="s">
        <v>9045</v>
      </c>
      <c r="U3787" s="240" t="s">
        <v>42</v>
      </c>
      <c r="V3787" s="240">
        <v>100010001377</v>
      </c>
      <c r="AJ3787" s="198" t="str">
        <f t="shared" si="68"/>
        <v>-</v>
      </c>
      <c r="AL3787" s="552" t="s">
        <v>6795</v>
      </c>
    </row>
    <row r="3788" spans="2:38" x14ac:dyDescent="0.2">
      <c r="B3788" s="575">
        <v>10398948</v>
      </c>
      <c r="C3788" s="240" t="s">
        <v>31</v>
      </c>
      <c r="D3788" s="240" t="s">
        <v>32</v>
      </c>
      <c r="E3788" s="240" t="s">
        <v>8921</v>
      </c>
      <c r="F3788" s="240">
        <v>801752</v>
      </c>
      <c r="G3788" s="240" t="s">
        <v>6984</v>
      </c>
      <c r="H3788" s="240" t="s">
        <v>556</v>
      </c>
      <c r="I3788" s="240">
        <v>60310</v>
      </c>
      <c r="J3788" s="240" t="s">
        <v>474</v>
      </c>
      <c r="K3788" s="240" t="s">
        <v>553</v>
      </c>
      <c r="L3788" s="240" t="s">
        <v>39</v>
      </c>
      <c r="M3788" s="240" t="s">
        <v>8922</v>
      </c>
      <c r="N3788" s="192" t="s">
        <v>8930</v>
      </c>
      <c r="Q3788" s="240" t="s">
        <v>9556</v>
      </c>
      <c r="R3788" s="331">
        <v>9629</v>
      </c>
      <c r="S3788" s="240" t="s">
        <v>9044</v>
      </c>
      <c r="T3788" s="240" t="s">
        <v>9045</v>
      </c>
      <c r="U3788" s="240" t="s">
        <v>42</v>
      </c>
      <c r="V3788" s="240">
        <v>100010001377</v>
      </c>
      <c r="AJ3788" s="198" t="str">
        <f t="shared" ref="AJ3788:AJ3851" si="69">IF(Q3788&lt;&gt;"",IF(Q3788="@","+","-"),MID(J3788,1,6))</f>
        <v>-</v>
      </c>
      <c r="AL3788" s="552" t="s">
        <v>6795</v>
      </c>
    </row>
    <row r="3789" spans="2:38" x14ac:dyDescent="0.2">
      <c r="B3789" s="575">
        <v>10391781</v>
      </c>
      <c r="C3789" s="240" t="s">
        <v>31</v>
      </c>
      <c r="D3789" s="240" t="s">
        <v>1939</v>
      </c>
      <c r="E3789" s="240" t="s">
        <v>8759</v>
      </c>
      <c r="F3789" s="240">
        <v>421798</v>
      </c>
      <c r="G3789" s="240" t="s">
        <v>8760</v>
      </c>
      <c r="H3789" s="240" t="s">
        <v>342</v>
      </c>
      <c r="I3789" s="240">
        <v>71100</v>
      </c>
      <c r="J3789" s="240" t="s">
        <v>474</v>
      </c>
      <c r="K3789" s="240" t="s">
        <v>9048</v>
      </c>
      <c r="L3789" s="240" t="s">
        <v>39</v>
      </c>
      <c r="M3789" s="240" t="s">
        <v>8922</v>
      </c>
      <c r="N3789" s="192" t="s">
        <v>8930</v>
      </c>
      <c r="Q3789" s="240" t="s">
        <v>9557</v>
      </c>
      <c r="R3789" s="331">
        <v>9630</v>
      </c>
      <c r="S3789" s="240" t="s">
        <v>9044</v>
      </c>
      <c r="T3789" s="240" t="s">
        <v>9045</v>
      </c>
      <c r="U3789" s="240" t="s">
        <v>42</v>
      </c>
      <c r="V3789" s="240">
        <v>100010001377</v>
      </c>
      <c r="AJ3789" s="198" t="str">
        <f t="shared" si="69"/>
        <v>-</v>
      </c>
      <c r="AL3789" s="552" t="s">
        <v>6795</v>
      </c>
    </row>
    <row r="3790" spans="2:38" x14ac:dyDescent="0.2">
      <c r="B3790" s="240">
        <v>10399015</v>
      </c>
      <c r="C3790" s="240" t="s">
        <v>31</v>
      </c>
      <c r="D3790" s="240" t="s">
        <v>1939</v>
      </c>
      <c r="E3790" s="240" t="s">
        <v>8759</v>
      </c>
      <c r="F3790" s="240">
        <v>421798</v>
      </c>
      <c r="G3790" s="240" t="s">
        <v>8760</v>
      </c>
      <c r="H3790" s="240" t="s">
        <v>342</v>
      </c>
      <c r="I3790" s="240">
        <v>205301</v>
      </c>
      <c r="J3790" s="240" t="s">
        <v>474</v>
      </c>
      <c r="K3790" s="240" t="s">
        <v>9049</v>
      </c>
      <c r="L3790" s="240" t="s">
        <v>39</v>
      </c>
      <c r="M3790" s="240" t="s">
        <v>8922</v>
      </c>
      <c r="N3790" s="192" t="s">
        <v>8931</v>
      </c>
      <c r="Q3790" s="240" t="s">
        <v>9359</v>
      </c>
      <c r="R3790" s="331">
        <v>9631</v>
      </c>
      <c r="S3790" s="240" t="s">
        <v>9044</v>
      </c>
      <c r="T3790" s="240" t="s">
        <v>9045</v>
      </c>
      <c r="U3790" s="240" t="s">
        <v>42</v>
      </c>
      <c r="V3790" s="240">
        <v>100010001377</v>
      </c>
      <c r="AJ3790" s="198" t="str">
        <f t="shared" si="69"/>
        <v>-</v>
      </c>
      <c r="AL3790" s="552" t="s">
        <v>6795</v>
      </c>
    </row>
    <row r="3791" spans="2:38" x14ac:dyDescent="0.2">
      <c r="B3791" s="575">
        <v>10391826</v>
      </c>
      <c r="C3791" s="240" t="s">
        <v>31</v>
      </c>
      <c r="D3791" s="240" t="s">
        <v>1939</v>
      </c>
      <c r="E3791" s="240" t="s">
        <v>8759</v>
      </c>
      <c r="F3791" s="240">
        <v>421798</v>
      </c>
      <c r="G3791" s="240" t="s">
        <v>8760</v>
      </c>
      <c r="H3791" s="240" t="s">
        <v>342</v>
      </c>
      <c r="I3791" s="240">
        <v>205500</v>
      </c>
      <c r="J3791" s="240" t="s">
        <v>474</v>
      </c>
      <c r="K3791" s="240" t="s">
        <v>9050</v>
      </c>
      <c r="L3791" s="240" t="s">
        <v>39</v>
      </c>
      <c r="M3791" s="240" t="s">
        <v>8922</v>
      </c>
      <c r="N3791" s="192" t="s">
        <v>8931</v>
      </c>
      <c r="Q3791" s="240" t="s">
        <v>9558</v>
      </c>
      <c r="R3791" s="331">
        <v>9632</v>
      </c>
      <c r="S3791" s="240" t="s">
        <v>9044</v>
      </c>
      <c r="T3791" s="240" t="s">
        <v>9045</v>
      </c>
      <c r="U3791" s="240" t="s">
        <v>42</v>
      </c>
      <c r="V3791" s="240">
        <v>100010001377</v>
      </c>
      <c r="AJ3791" s="198" t="str">
        <f t="shared" si="69"/>
        <v>-</v>
      </c>
      <c r="AL3791" s="552" t="s">
        <v>6795</v>
      </c>
    </row>
    <row r="3792" spans="2:38" x14ac:dyDescent="0.2">
      <c r="B3792" s="240">
        <v>10391776</v>
      </c>
      <c r="C3792" s="240" t="s">
        <v>31</v>
      </c>
      <c r="D3792" s="240" t="s">
        <v>1939</v>
      </c>
      <c r="E3792" s="240" t="s">
        <v>8759</v>
      </c>
      <c r="F3792" s="240">
        <v>421798</v>
      </c>
      <c r="G3792" s="240" t="s">
        <v>8760</v>
      </c>
      <c r="H3792" s="240" t="s">
        <v>342</v>
      </c>
      <c r="I3792" s="240">
        <v>70600</v>
      </c>
      <c r="J3792" s="240" t="s">
        <v>474</v>
      </c>
      <c r="K3792" s="240" t="s">
        <v>9058</v>
      </c>
      <c r="L3792" s="240" t="s">
        <v>39</v>
      </c>
      <c r="M3792" s="240" t="s">
        <v>9059</v>
      </c>
      <c r="N3792" s="192" t="s">
        <v>9076</v>
      </c>
      <c r="Q3792" s="240" t="s">
        <v>9481</v>
      </c>
      <c r="R3792" s="331">
        <v>9648</v>
      </c>
      <c r="T3792" s="240" t="s">
        <v>9060</v>
      </c>
      <c r="U3792" s="240" t="s">
        <v>42</v>
      </c>
      <c r="V3792" s="240">
        <v>100010001377</v>
      </c>
      <c r="AJ3792" s="198" t="str">
        <f t="shared" si="69"/>
        <v>-</v>
      </c>
      <c r="AL3792" s="552" t="s">
        <v>6795</v>
      </c>
    </row>
    <row r="3793" spans="2:38" x14ac:dyDescent="0.2">
      <c r="B3793" s="240">
        <v>10391779</v>
      </c>
      <c r="C3793" s="240" t="s">
        <v>31</v>
      </c>
      <c r="D3793" s="240" t="s">
        <v>1939</v>
      </c>
      <c r="E3793" s="240" t="s">
        <v>8759</v>
      </c>
      <c r="F3793" s="240">
        <v>421798</v>
      </c>
      <c r="G3793" s="240" t="s">
        <v>8760</v>
      </c>
      <c r="H3793" s="240" t="s">
        <v>342</v>
      </c>
      <c r="I3793" s="240">
        <v>70900</v>
      </c>
      <c r="J3793" s="240" t="s">
        <v>474</v>
      </c>
      <c r="K3793" s="240" t="s">
        <v>9061</v>
      </c>
      <c r="L3793" s="240" t="s">
        <v>39</v>
      </c>
      <c r="M3793" s="240" t="s">
        <v>9059</v>
      </c>
      <c r="N3793" s="192" t="s">
        <v>9077</v>
      </c>
      <c r="Q3793" s="240" t="s">
        <v>9486</v>
      </c>
      <c r="R3793" s="331">
        <v>9649</v>
      </c>
      <c r="T3793" s="240" t="s">
        <v>9060</v>
      </c>
      <c r="U3793" s="240" t="s">
        <v>42</v>
      </c>
      <c r="V3793" s="240">
        <v>100010001377</v>
      </c>
      <c r="AJ3793" s="198" t="str">
        <f t="shared" si="69"/>
        <v>-</v>
      </c>
      <c r="AL3793" s="552" t="s">
        <v>6795</v>
      </c>
    </row>
    <row r="3794" spans="2:38" x14ac:dyDescent="0.2">
      <c r="B3794" s="240">
        <v>10391780</v>
      </c>
      <c r="C3794" s="240" t="s">
        <v>31</v>
      </c>
      <c r="D3794" s="240" t="s">
        <v>1939</v>
      </c>
      <c r="E3794" s="240" t="s">
        <v>8759</v>
      </c>
      <c r="F3794" s="240">
        <v>421798</v>
      </c>
      <c r="G3794" s="240" t="s">
        <v>8760</v>
      </c>
      <c r="H3794" s="240" t="s">
        <v>342</v>
      </c>
      <c r="I3794" s="240">
        <v>71000</v>
      </c>
      <c r="J3794" s="240" t="s">
        <v>474</v>
      </c>
      <c r="K3794" s="240" t="s">
        <v>9062</v>
      </c>
      <c r="L3794" s="240" t="s">
        <v>39</v>
      </c>
      <c r="M3794" s="240" t="s">
        <v>9059</v>
      </c>
      <c r="N3794" s="192" t="s">
        <v>9078</v>
      </c>
      <c r="Q3794" s="240" t="s">
        <v>9441</v>
      </c>
      <c r="R3794" s="331">
        <v>9650</v>
      </c>
      <c r="T3794" s="240" t="s">
        <v>9060</v>
      </c>
      <c r="U3794" s="240" t="s">
        <v>42</v>
      </c>
      <c r="V3794" s="240">
        <v>100010001377</v>
      </c>
      <c r="AJ3794" s="198" t="str">
        <f t="shared" si="69"/>
        <v>-</v>
      </c>
      <c r="AL3794" s="552" t="s">
        <v>6795</v>
      </c>
    </row>
    <row r="3795" spans="2:38" x14ac:dyDescent="0.2">
      <c r="B3795" s="575">
        <v>10398967</v>
      </c>
      <c r="C3795" s="240" t="s">
        <v>31</v>
      </c>
      <c r="D3795" s="240" t="s">
        <v>1939</v>
      </c>
      <c r="E3795" s="240" t="s">
        <v>8759</v>
      </c>
      <c r="F3795" s="240">
        <v>421798</v>
      </c>
      <c r="G3795" s="240" t="s">
        <v>8760</v>
      </c>
      <c r="H3795" s="240" t="s">
        <v>342</v>
      </c>
      <c r="I3795" s="240">
        <v>90510</v>
      </c>
      <c r="J3795" s="240" t="s">
        <v>4125</v>
      </c>
      <c r="K3795" s="240" t="s">
        <v>9063</v>
      </c>
      <c r="L3795" s="240" t="s">
        <v>39</v>
      </c>
      <c r="M3795" s="240" t="s">
        <v>9059</v>
      </c>
      <c r="N3795" s="192" t="s">
        <v>9078</v>
      </c>
      <c r="Q3795" s="240" t="s">
        <v>9589</v>
      </c>
      <c r="R3795" s="331">
        <v>9651</v>
      </c>
      <c r="T3795" s="240" t="s">
        <v>9060</v>
      </c>
      <c r="U3795" s="240" t="s">
        <v>42</v>
      </c>
      <c r="V3795" s="240">
        <v>100010001377</v>
      </c>
      <c r="AJ3795" s="198" t="str">
        <f t="shared" si="69"/>
        <v>-</v>
      </c>
      <c r="AL3795" s="552" t="s">
        <v>6795</v>
      </c>
    </row>
    <row r="3796" spans="2:38" x14ac:dyDescent="0.2">
      <c r="B3796" s="575">
        <v>10399923</v>
      </c>
      <c r="C3796" s="240" t="s">
        <v>31</v>
      </c>
      <c r="D3796" s="240" t="s">
        <v>1939</v>
      </c>
      <c r="E3796" s="240" t="s">
        <v>8759</v>
      </c>
      <c r="F3796" s="240">
        <v>421798</v>
      </c>
      <c r="G3796" s="240" t="s">
        <v>8760</v>
      </c>
      <c r="H3796" s="240" t="s">
        <v>342</v>
      </c>
      <c r="I3796" s="240">
        <v>110601</v>
      </c>
      <c r="J3796" s="240" t="s">
        <v>474</v>
      </c>
      <c r="K3796" s="240" t="s">
        <v>9064</v>
      </c>
      <c r="L3796" s="240" t="s">
        <v>39</v>
      </c>
      <c r="M3796" s="240" t="s">
        <v>9059</v>
      </c>
      <c r="N3796" s="192" t="s">
        <v>9078</v>
      </c>
      <c r="Q3796" s="240" t="s">
        <v>9588</v>
      </c>
      <c r="R3796" s="331">
        <v>9652</v>
      </c>
      <c r="T3796" s="240" t="s">
        <v>9060</v>
      </c>
      <c r="U3796" s="240" t="s">
        <v>42</v>
      </c>
      <c r="V3796" s="240">
        <v>100010001377</v>
      </c>
      <c r="AJ3796" s="198" t="str">
        <f t="shared" si="69"/>
        <v>-</v>
      </c>
      <c r="AL3796" s="552" t="s">
        <v>6795</v>
      </c>
    </row>
    <row r="3797" spans="2:38" ht="32" x14ac:dyDescent="0.2">
      <c r="B3797" s="576" t="s">
        <v>9065</v>
      </c>
      <c r="C3797" s="240" t="s">
        <v>31</v>
      </c>
      <c r="D3797" s="240" t="s">
        <v>32</v>
      </c>
      <c r="E3797" s="240" t="s">
        <v>9066</v>
      </c>
      <c r="F3797" s="240">
        <v>200834</v>
      </c>
      <c r="G3797" s="240" t="s">
        <v>9067</v>
      </c>
      <c r="H3797" s="240" t="s">
        <v>35</v>
      </c>
      <c r="I3797" s="240">
        <v>80100</v>
      </c>
      <c r="J3797" s="240" t="s">
        <v>9068</v>
      </c>
      <c r="K3797" s="240" t="s">
        <v>3429</v>
      </c>
      <c r="L3797" s="240" t="s">
        <v>39</v>
      </c>
      <c r="M3797" s="240" t="s">
        <v>9069</v>
      </c>
      <c r="N3797" s="566" t="s">
        <v>9497</v>
      </c>
      <c r="R3797" s="331">
        <v>9653</v>
      </c>
      <c r="T3797" s="240" t="s">
        <v>9060</v>
      </c>
      <c r="U3797" s="240" t="s">
        <v>42</v>
      </c>
      <c r="V3797" s="240">
        <v>100010001377</v>
      </c>
      <c r="AJ3797" s="198" t="str">
        <f t="shared" si="69"/>
        <v>ATM090</v>
      </c>
      <c r="AL3797" s="552" t="s">
        <v>6795</v>
      </c>
    </row>
    <row r="3798" spans="2:38" ht="32" x14ac:dyDescent="0.2">
      <c r="B3798" s="576" t="s">
        <v>9070</v>
      </c>
      <c r="C3798" s="240" t="s">
        <v>31</v>
      </c>
      <c r="D3798" s="240" t="s">
        <v>32</v>
      </c>
      <c r="E3798" s="240" t="s">
        <v>9071</v>
      </c>
      <c r="F3798" s="240">
        <v>409917</v>
      </c>
      <c r="G3798" s="240" t="s">
        <v>4369</v>
      </c>
      <c r="H3798" s="240" t="s">
        <v>333</v>
      </c>
      <c r="I3798" s="240">
        <v>30100</v>
      </c>
      <c r="J3798" s="240" t="s">
        <v>9072</v>
      </c>
      <c r="K3798" s="240" t="s">
        <v>3429</v>
      </c>
      <c r="L3798" s="240" t="s">
        <v>39</v>
      </c>
      <c r="M3798" s="240" t="s">
        <v>9073</v>
      </c>
      <c r="N3798" s="192" t="s">
        <v>9498</v>
      </c>
      <c r="Q3798" s="240" t="s">
        <v>9516</v>
      </c>
      <c r="R3798" s="331">
        <v>9654</v>
      </c>
      <c r="T3798" s="240" t="s">
        <v>9060</v>
      </c>
      <c r="U3798" s="240" t="s">
        <v>42</v>
      </c>
      <c r="V3798" s="240">
        <v>100010001377</v>
      </c>
      <c r="AJ3798" s="198" t="str">
        <f t="shared" si="69"/>
        <v>-</v>
      </c>
      <c r="AL3798" s="552" t="s">
        <v>6795</v>
      </c>
    </row>
    <row r="3799" spans="2:38" ht="32" x14ac:dyDescent="0.2">
      <c r="B3799" s="253" t="s">
        <v>9074</v>
      </c>
      <c r="C3799" s="240" t="s">
        <v>31</v>
      </c>
      <c r="D3799" s="240" t="s">
        <v>32</v>
      </c>
      <c r="E3799" s="240" t="s">
        <v>9075</v>
      </c>
      <c r="F3799" s="240">
        <v>417734</v>
      </c>
      <c r="G3799" s="240" t="s">
        <v>7644</v>
      </c>
      <c r="H3799" s="240" t="s">
        <v>431</v>
      </c>
      <c r="I3799" s="240">
        <v>230400</v>
      </c>
      <c r="J3799" s="240" t="s">
        <v>2684</v>
      </c>
      <c r="K3799" s="240" t="s">
        <v>3429</v>
      </c>
      <c r="L3799" s="240" t="s">
        <v>39</v>
      </c>
      <c r="M3799" s="240" t="s">
        <v>9073</v>
      </c>
      <c r="N3799" s="192" t="s">
        <v>9079</v>
      </c>
      <c r="Q3799" s="240" t="s">
        <v>9435</v>
      </c>
      <c r="R3799" s="331">
        <v>9655</v>
      </c>
      <c r="T3799" s="240" t="s">
        <v>9060</v>
      </c>
      <c r="U3799" s="240" t="s">
        <v>42</v>
      </c>
      <c r="V3799" s="240">
        <v>100010001377</v>
      </c>
      <c r="AJ3799" s="198" t="str">
        <f t="shared" si="69"/>
        <v>-</v>
      </c>
      <c r="AL3799" s="552" t="s">
        <v>6795</v>
      </c>
    </row>
    <row r="3800" spans="2:38" x14ac:dyDescent="0.2">
      <c r="B3800" s="240">
        <v>10391773</v>
      </c>
      <c r="C3800" s="240" t="s">
        <v>31</v>
      </c>
      <c r="D3800" s="240" t="s">
        <v>1939</v>
      </c>
      <c r="E3800" s="240" t="s">
        <v>8759</v>
      </c>
      <c r="F3800" s="240">
        <v>421798</v>
      </c>
      <c r="G3800" s="240" t="s">
        <v>8760</v>
      </c>
      <c r="H3800" s="240" t="s">
        <v>342</v>
      </c>
      <c r="I3800" s="240">
        <v>70300</v>
      </c>
      <c r="J3800" s="240" t="s">
        <v>474</v>
      </c>
      <c r="K3800" s="240" t="s">
        <v>9363</v>
      </c>
      <c r="L3800" s="240" t="s">
        <v>39</v>
      </c>
      <c r="M3800" s="240" t="s">
        <v>9059</v>
      </c>
      <c r="N3800" s="192" t="s">
        <v>9391</v>
      </c>
      <c r="Q3800" s="240" t="s">
        <v>9483</v>
      </c>
      <c r="R3800" s="331" t="s">
        <v>9392</v>
      </c>
      <c r="T3800" s="240" t="s">
        <v>9060</v>
      </c>
      <c r="U3800" s="240" t="s">
        <v>42</v>
      </c>
      <c r="V3800" s="583">
        <v>100010000000</v>
      </c>
      <c r="AJ3800" s="198" t="s">
        <v>3274</v>
      </c>
      <c r="AL3800" s="552" t="s">
        <v>6795</v>
      </c>
    </row>
    <row r="3801" spans="2:38" x14ac:dyDescent="0.2">
      <c r="B3801" s="240">
        <v>10391774</v>
      </c>
      <c r="C3801" s="240" t="s">
        <v>31</v>
      </c>
      <c r="D3801" s="240" t="s">
        <v>1939</v>
      </c>
      <c r="E3801" s="240" t="s">
        <v>8759</v>
      </c>
      <c r="F3801" s="240">
        <v>421798</v>
      </c>
      <c r="G3801" s="240" t="s">
        <v>8760</v>
      </c>
      <c r="H3801" s="240" t="s">
        <v>342</v>
      </c>
      <c r="I3801" s="240">
        <v>70400</v>
      </c>
      <c r="J3801" s="240" t="s">
        <v>474</v>
      </c>
      <c r="K3801" s="240" t="s">
        <v>9364</v>
      </c>
      <c r="L3801" s="240" t="s">
        <v>39</v>
      </c>
      <c r="M3801" s="240" t="s">
        <v>9059</v>
      </c>
      <c r="N3801" s="192" t="s">
        <v>9391</v>
      </c>
      <c r="Q3801" s="240" t="s">
        <v>9484</v>
      </c>
      <c r="R3801" s="331" t="s">
        <v>9393</v>
      </c>
      <c r="T3801" s="240" t="s">
        <v>9060</v>
      </c>
      <c r="U3801" s="240" t="s">
        <v>42</v>
      </c>
      <c r="V3801" s="583">
        <v>100010000000</v>
      </c>
      <c r="AJ3801" s="198" t="s">
        <v>3274</v>
      </c>
      <c r="AL3801" s="552" t="s">
        <v>6795</v>
      </c>
    </row>
    <row r="3802" spans="2:38" x14ac:dyDescent="0.2">
      <c r="B3802" s="240">
        <v>10391775</v>
      </c>
      <c r="C3802" s="240" t="s">
        <v>31</v>
      </c>
      <c r="D3802" s="240" t="s">
        <v>1939</v>
      </c>
      <c r="E3802" s="240" t="s">
        <v>8759</v>
      </c>
      <c r="F3802" s="240">
        <v>421798</v>
      </c>
      <c r="G3802" s="240" t="s">
        <v>8760</v>
      </c>
      <c r="H3802" s="240" t="s">
        <v>342</v>
      </c>
      <c r="I3802" s="240">
        <v>70500</v>
      </c>
      <c r="J3802" s="240" t="s">
        <v>474</v>
      </c>
      <c r="K3802" s="240" t="s">
        <v>9365</v>
      </c>
      <c r="L3802" s="240" t="s">
        <v>39</v>
      </c>
      <c r="M3802" s="240" t="s">
        <v>9059</v>
      </c>
      <c r="N3802" s="192" t="s">
        <v>9394</v>
      </c>
      <c r="Q3802" s="240" t="s">
        <v>9485</v>
      </c>
      <c r="R3802" s="331" t="s">
        <v>9395</v>
      </c>
      <c r="T3802" s="240" t="s">
        <v>9060</v>
      </c>
      <c r="U3802" s="240" t="s">
        <v>42</v>
      </c>
      <c r="V3802" s="583">
        <v>100010000000</v>
      </c>
      <c r="AJ3802" s="198" t="s">
        <v>3274</v>
      </c>
      <c r="AL3802" s="552" t="s">
        <v>6795</v>
      </c>
    </row>
    <row r="3803" spans="2:38" x14ac:dyDescent="0.2">
      <c r="B3803" s="240">
        <v>10391777</v>
      </c>
      <c r="C3803" s="240" t="s">
        <v>31</v>
      </c>
      <c r="D3803" s="240" t="s">
        <v>1939</v>
      </c>
      <c r="E3803" s="240" t="s">
        <v>8759</v>
      </c>
      <c r="F3803" s="240">
        <v>421798</v>
      </c>
      <c r="G3803" s="240" t="s">
        <v>8760</v>
      </c>
      <c r="H3803" s="240" t="s">
        <v>342</v>
      </c>
      <c r="I3803" s="240">
        <v>70700</v>
      </c>
      <c r="J3803" s="240" t="s">
        <v>474</v>
      </c>
      <c r="K3803" s="240" t="s">
        <v>9366</v>
      </c>
      <c r="L3803" s="240" t="s">
        <v>39</v>
      </c>
      <c r="M3803" s="240" t="s">
        <v>9059</v>
      </c>
      <c r="N3803" s="192" t="s">
        <v>9391</v>
      </c>
      <c r="Q3803" s="240" t="s">
        <v>9517</v>
      </c>
      <c r="R3803" s="331" t="s">
        <v>9396</v>
      </c>
      <c r="T3803" s="240" t="s">
        <v>9060</v>
      </c>
      <c r="U3803" s="240" t="s">
        <v>42</v>
      </c>
      <c r="V3803" s="583">
        <v>100010000000</v>
      </c>
      <c r="AJ3803" s="198" t="s">
        <v>3274</v>
      </c>
      <c r="AL3803" s="552" t="s">
        <v>6795</v>
      </c>
    </row>
    <row r="3804" spans="2:38" ht="32" x14ac:dyDescent="0.2">
      <c r="B3804" s="253" t="s">
        <v>9431</v>
      </c>
      <c r="C3804" s="240" t="s">
        <v>31</v>
      </c>
      <c r="D3804" s="240" t="s">
        <v>32</v>
      </c>
      <c r="E3804" s="240" t="s">
        <v>9367</v>
      </c>
      <c r="F3804" s="240">
        <v>601635</v>
      </c>
      <c r="G3804" s="240" t="s">
        <v>8087</v>
      </c>
      <c r="H3804" s="240" t="s">
        <v>35</v>
      </c>
      <c r="I3804" s="240">
        <v>50101</v>
      </c>
      <c r="J3804" s="240" t="s">
        <v>474</v>
      </c>
      <c r="K3804" s="240" t="s">
        <v>731</v>
      </c>
      <c r="L3804" s="240" t="s">
        <v>39</v>
      </c>
      <c r="M3804" s="240" t="s">
        <v>9368</v>
      </c>
      <c r="N3804" s="192" t="s">
        <v>9397</v>
      </c>
      <c r="Q3804" s="240" t="s">
        <v>9432</v>
      </c>
      <c r="R3804" s="331" t="s">
        <v>9398</v>
      </c>
      <c r="T3804" s="240" t="s">
        <v>9060</v>
      </c>
      <c r="U3804" s="240" t="s">
        <v>42</v>
      </c>
      <c r="V3804" s="583">
        <v>100010000000</v>
      </c>
      <c r="AJ3804" s="198" t="s">
        <v>3274</v>
      </c>
      <c r="AL3804" s="552" t="s">
        <v>6795</v>
      </c>
    </row>
    <row r="3805" spans="2:38" ht="32" x14ac:dyDescent="0.2">
      <c r="B3805" s="253" t="s">
        <v>9437</v>
      </c>
      <c r="C3805" s="240" t="s">
        <v>31</v>
      </c>
      <c r="D3805" s="240" t="s">
        <v>32</v>
      </c>
      <c r="E3805" s="240" t="s">
        <v>9369</v>
      </c>
      <c r="F3805" s="240">
        <v>417924</v>
      </c>
      <c r="G3805" s="240" t="s">
        <v>9370</v>
      </c>
      <c r="H3805" s="240" t="s">
        <v>556</v>
      </c>
      <c r="I3805" s="240">
        <v>50500</v>
      </c>
      <c r="J3805" s="240" t="s">
        <v>3361</v>
      </c>
      <c r="K3805" s="240" t="s">
        <v>3429</v>
      </c>
      <c r="L3805" s="240" t="s">
        <v>39</v>
      </c>
      <c r="M3805" s="240" t="s">
        <v>9371</v>
      </c>
      <c r="N3805" s="192" t="s">
        <v>9399</v>
      </c>
      <c r="Q3805" s="240" t="s">
        <v>9436</v>
      </c>
      <c r="R3805" s="331" t="s">
        <v>9400</v>
      </c>
      <c r="T3805" s="240" t="s">
        <v>9060</v>
      </c>
      <c r="U3805" s="240" t="s">
        <v>42</v>
      </c>
      <c r="V3805" s="583">
        <v>100010000000</v>
      </c>
      <c r="AJ3805" s="198" t="s">
        <v>3250</v>
      </c>
      <c r="AL3805" s="552" t="s">
        <v>6795</v>
      </c>
    </row>
    <row r="3806" spans="2:38" ht="32" x14ac:dyDescent="0.2">
      <c r="B3806" s="576" t="s">
        <v>9401</v>
      </c>
      <c r="C3806" s="240" t="s">
        <v>31</v>
      </c>
      <c r="D3806" s="240" t="s">
        <v>32</v>
      </c>
      <c r="E3806" s="240" t="s">
        <v>9372</v>
      </c>
      <c r="F3806" s="240">
        <v>800842</v>
      </c>
      <c r="G3806" s="240" t="s">
        <v>1113</v>
      </c>
      <c r="H3806" s="240" t="s">
        <v>387</v>
      </c>
      <c r="I3806" s="240">
        <v>40100</v>
      </c>
      <c r="J3806" s="240" t="s">
        <v>9373</v>
      </c>
      <c r="K3806" s="240" t="s">
        <v>7525</v>
      </c>
      <c r="L3806" s="240" t="s">
        <v>39</v>
      </c>
      <c r="M3806" s="240" t="s">
        <v>9374</v>
      </c>
      <c r="N3806" s="192" t="s">
        <v>9499</v>
      </c>
      <c r="Q3806" s="240" t="s">
        <v>9590</v>
      </c>
      <c r="R3806" s="331" t="s">
        <v>9402</v>
      </c>
      <c r="T3806" s="240" t="s">
        <v>9060</v>
      </c>
      <c r="U3806" s="240" t="s">
        <v>42</v>
      </c>
      <c r="V3806" s="583">
        <v>100010000000</v>
      </c>
      <c r="AJ3806" s="198" t="s">
        <v>3250</v>
      </c>
      <c r="AL3806" s="552" t="s">
        <v>6795</v>
      </c>
    </row>
    <row r="3807" spans="2:38" x14ac:dyDescent="0.2">
      <c r="B3807" s="240">
        <v>10406241</v>
      </c>
      <c r="C3807" s="240" t="s">
        <v>31</v>
      </c>
      <c r="D3807" s="240" t="s">
        <v>32</v>
      </c>
      <c r="E3807" s="240" t="s">
        <v>9375</v>
      </c>
      <c r="F3807" s="240">
        <v>401744</v>
      </c>
      <c r="G3807" s="240" t="s">
        <v>8405</v>
      </c>
      <c r="H3807" s="240" t="s">
        <v>3301</v>
      </c>
      <c r="I3807" s="240">
        <v>1601</v>
      </c>
      <c r="J3807" s="240" t="s">
        <v>9376</v>
      </c>
      <c r="K3807" s="240" t="s">
        <v>7089</v>
      </c>
      <c r="L3807" s="240" t="s">
        <v>39</v>
      </c>
      <c r="M3807" s="240" t="s">
        <v>9377</v>
      </c>
      <c r="N3807" s="192" t="s">
        <v>9403</v>
      </c>
      <c r="Q3807" s="240" t="s">
        <v>9440</v>
      </c>
      <c r="R3807" s="331" t="s">
        <v>9404</v>
      </c>
      <c r="U3807" s="240" t="s">
        <v>42</v>
      </c>
      <c r="V3807" s="583">
        <v>100010000000</v>
      </c>
      <c r="AJ3807" s="198" t="s">
        <v>9405</v>
      </c>
      <c r="AL3807" s="552" t="s">
        <v>6795</v>
      </c>
    </row>
    <row r="3808" spans="2:38" x14ac:dyDescent="0.2">
      <c r="B3808" s="240">
        <v>10391772</v>
      </c>
      <c r="C3808" s="240" t="s">
        <v>31</v>
      </c>
      <c r="D3808" s="240" t="s">
        <v>1939</v>
      </c>
      <c r="E3808" s="240" t="s">
        <v>8759</v>
      </c>
      <c r="F3808" s="240">
        <v>421798</v>
      </c>
      <c r="G3808" s="240" t="s">
        <v>8760</v>
      </c>
      <c r="H3808" s="240" t="s">
        <v>342</v>
      </c>
      <c r="I3808" s="240">
        <v>70200</v>
      </c>
      <c r="J3808" s="240" t="s">
        <v>474</v>
      </c>
      <c r="K3808" s="240" t="s">
        <v>9378</v>
      </c>
      <c r="L3808" s="240" t="s">
        <v>39</v>
      </c>
      <c r="M3808" s="240" t="s">
        <v>9059</v>
      </c>
      <c r="N3808" s="192" t="s">
        <v>9391</v>
      </c>
      <c r="Q3808" s="240" t="s">
        <v>9482</v>
      </c>
      <c r="R3808" s="331" t="s">
        <v>9406</v>
      </c>
      <c r="U3808" s="240" t="s">
        <v>42</v>
      </c>
      <c r="V3808" s="583">
        <v>100010000000</v>
      </c>
      <c r="AJ3808" s="198" t="s">
        <v>3274</v>
      </c>
      <c r="AL3808" s="552" t="s">
        <v>6795</v>
      </c>
    </row>
    <row r="3809" spans="2:38" x14ac:dyDescent="0.2">
      <c r="B3809" s="281">
        <v>10407495</v>
      </c>
      <c r="C3809" s="281" t="s">
        <v>31</v>
      </c>
      <c r="D3809" s="281" t="s">
        <v>75</v>
      </c>
      <c r="E3809" s="281" t="s">
        <v>9379</v>
      </c>
      <c r="F3809" s="281">
        <v>401150</v>
      </c>
      <c r="G3809" s="281" t="s">
        <v>2625</v>
      </c>
      <c r="H3809" s="281" t="s">
        <v>1360</v>
      </c>
      <c r="I3809" s="281">
        <v>41</v>
      </c>
      <c r="J3809" s="281" t="s">
        <v>9380</v>
      </c>
      <c r="K3809" s="281" t="s">
        <v>9381</v>
      </c>
      <c r="L3809" s="281" t="s">
        <v>39</v>
      </c>
      <c r="M3809" s="281" t="s">
        <v>9382</v>
      </c>
      <c r="N3809" s="264"/>
      <c r="O3809" s="264"/>
      <c r="P3809" s="281"/>
      <c r="Q3809" s="281" t="s">
        <v>9407</v>
      </c>
      <c r="R3809" s="584" t="s">
        <v>9408</v>
      </c>
      <c r="S3809" s="281"/>
      <c r="T3809" s="281"/>
      <c r="U3809" s="281" t="s">
        <v>42</v>
      </c>
      <c r="V3809" s="585">
        <v>100010000000</v>
      </c>
      <c r="W3809" s="281"/>
      <c r="X3809" s="281"/>
      <c r="Y3809" s="281"/>
      <c r="Z3809" s="281"/>
      <c r="AA3809" s="281"/>
      <c r="AB3809" s="281"/>
      <c r="AC3809" s="281"/>
      <c r="AD3809" s="281"/>
      <c r="AE3809" s="281"/>
      <c r="AF3809" s="281"/>
      <c r="AG3809" s="281"/>
      <c r="AH3809" s="281"/>
      <c r="AI3809" s="281"/>
      <c r="AJ3809" s="198" t="s">
        <v>3234</v>
      </c>
      <c r="AL3809" s="552" t="s">
        <v>6795</v>
      </c>
    </row>
    <row r="3810" spans="2:38" x14ac:dyDescent="0.2">
      <c r="B3810" s="575">
        <v>10407496</v>
      </c>
      <c r="C3810" s="240" t="s">
        <v>31</v>
      </c>
      <c r="D3810" s="240" t="s">
        <v>75</v>
      </c>
      <c r="E3810" s="240" t="s">
        <v>9379</v>
      </c>
      <c r="F3810" s="240">
        <v>401150</v>
      </c>
      <c r="G3810" s="240" t="s">
        <v>2625</v>
      </c>
      <c r="H3810" s="240" t="s">
        <v>1360</v>
      </c>
      <c r="I3810" s="240">
        <v>51</v>
      </c>
      <c r="J3810" s="240" t="s">
        <v>9383</v>
      </c>
      <c r="K3810" s="240" t="s">
        <v>9384</v>
      </c>
      <c r="L3810" s="240" t="s">
        <v>39</v>
      </c>
      <c r="M3810" s="240" t="s">
        <v>9382</v>
      </c>
      <c r="N3810" s="192" t="s">
        <v>9409</v>
      </c>
      <c r="R3810" s="331" t="s">
        <v>9410</v>
      </c>
      <c r="U3810" s="240" t="s">
        <v>42</v>
      </c>
      <c r="V3810" s="583">
        <v>100010000000</v>
      </c>
      <c r="AJ3810" s="198" t="s">
        <v>4394</v>
      </c>
      <c r="AL3810" s="552" t="s">
        <v>6795</v>
      </c>
    </row>
    <row r="3811" spans="2:38" x14ac:dyDescent="0.2">
      <c r="B3811" s="575">
        <v>10407497</v>
      </c>
      <c r="C3811" s="240" t="s">
        <v>31</v>
      </c>
      <c r="D3811" s="240" t="s">
        <v>75</v>
      </c>
      <c r="E3811" s="240" t="s">
        <v>9379</v>
      </c>
      <c r="F3811" s="240">
        <v>401150</v>
      </c>
      <c r="G3811" s="240" t="s">
        <v>2625</v>
      </c>
      <c r="H3811" s="240" t="s">
        <v>1360</v>
      </c>
      <c r="I3811" s="240">
        <v>61</v>
      </c>
      <c r="J3811" s="240" t="s">
        <v>9385</v>
      </c>
      <c r="K3811" s="240" t="s">
        <v>9386</v>
      </c>
      <c r="L3811" s="240" t="s">
        <v>39</v>
      </c>
      <c r="M3811" s="240" t="s">
        <v>9382</v>
      </c>
      <c r="N3811" s="192" t="s">
        <v>9411</v>
      </c>
      <c r="R3811" s="331" t="s">
        <v>9412</v>
      </c>
      <c r="U3811" s="240" t="s">
        <v>42</v>
      </c>
      <c r="V3811" s="583">
        <v>100010000000</v>
      </c>
      <c r="AJ3811" s="198" t="s">
        <v>4394</v>
      </c>
      <c r="AL3811" s="552" t="s">
        <v>6795</v>
      </c>
    </row>
    <row r="3812" spans="2:38" x14ac:dyDescent="0.2">
      <c r="B3812" s="281">
        <v>10407498</v>
      </c>
      <c r="C3812" s="281" t="s">
        <v>31</v>
      </c>
      <c r="D3812" s="281" t="s">
        <v>75</v>
      </c>
      <c r="E3812" s="281" t="s">
        <v>9379</v>
      </c>
      <c r="F3812" s="281">
        <v>401150</v>
      </c>
      <c r="G3812" s="281" t="s">
        <v>2625</v>
      </c>
      <c r="H3812" s="281" t="s">
        <v>1360</v>
      </c>
      <c r="I3812" s="281">
        <v>121</v>
      </c>
      <c r="J3812" s="281" t="s">
        <v>9387</v>
      </c>
      <c r="K3812" s="281" t="s">
        <v>9388</v>
      </c>
      <c r="L3812" s="281" t="s">
        <v>39</v>
      </c>
      <c r="M3812" s="281" t="s">
        <v>9382</v>
      </c>
      <c r="N3812" s="264"/>
      <c r="O3812" s="264"/>
      <c r="P3812" s="281"/>
      <c r="Q3812" s="281" t="s">
        <v>9413</v>
      </c>
      <c r="R3812" s="584" t="s">
        <v>9414</v>
      </c>
      <c r="S3812" s="281"/>
      <c r="T3812" s="281"/>
      <c r="U3812" s="281" t="s">
        <v>42</v>
      </c>
      <c r="V3812" s="585">
        <v>100010000000</v>
      </c>
      <c r="W3812" s="281"/>
      <c r="X3812" s="281"/>
      <c r="Y3812" s="281"/>
      <c r="Z3812" s="281"/>
      <c r="AA3812" s="281"/>
      <c r="AB3812" s="281"/>
      <c r="AC3812" s="281"/>
      <c r="AD3812" s="281"/>
      <c r="AE3812" s="281"/>
      <c r="AF3812" s="281"/>
      <c r="AG3812" s="281"/>
      <c r="AH3812" s="281"/>
      <c r="AI3812" s="281"/>
      <c r="AJ3812" s="198" t="s">
        <v>3234</v>
      </c>
      <c r="AL3812" s="552" t="s">
        <v>6795</v>
      </c>
    </row>
    <row r="3813" spans="2:38" x14ac:dyDescent="0.2">
      <c r="B3813" s="575">
        <v>10406703</v>
      </c>
      <c r="C3813" s="240" t="s">
        <v>31</v>
      </c>
      <c r="D3813" s="240" t="s">
        <v>32</v>
      </c>
      <c r="E3813" s="240" t="s">
        <v>9369</v>
      </c>
      <c r="F3813" s="240">
        <v>417924</v>
      </c>
      <c r="G3813" s="240" t="s">
        <v>9370</v>
      </c>
      <c r="H3813" s="240" t="s">
        <v>556</v>
      </c>
      <c r="I3813" s="240">
        <v>130750</v>
      </c>
      <c r="J3813" s="240" t="s">
        <v>367</v>
      </c>
      <c r="K3813" s="240" t="s">
        <v>375</v>
      </c>
      <c r="L3813" s="240" t="s">
        <v>39</v>
      </c>
      <c r="M3813" s="240" t="s">
        <v>9371</v>
      </c>
      <c r="N3813" s="192" t="s">
        <v>9415</v>
      </c>
      <c r="R3813" s="331" t="s">
        <v>9416</v>
      </c>
      <c r="U3813" s="240" t="s">
        <v>42</v>
      </c>
      <c r="V3813" s="583">
        <v>100010000000</v>
      </c>
      <c r="AJ3813" s="198" t="s">
        <v>3279</v>
      </c>
      <c r="AL3813" s="552" t="s">
        <v>6795</v>
      </c>
    </row>
    <row r="3814" spans="2:38" x14ac:dyDescent="0.2">
      <c r="B3814" s="575">
        <v>10406779</v>
      </c>
      <c r="C3814" s="240" t="s">
        <v>31</v>
      </c>
      <c r="D3814" s="240" t="s">
        <v>32</v>
      </c>
      <c r="E3814" s="240" t="s">
        <v>9369</v>
      </c>
      <c r="F3814" s="240">
        <v>417924</v>
      </c>
      <c r="G3814" s="240" t="s">
        <v>9370</v>
      </c>
      <c r="H3814" s="240" t="s">
        <v>556</v>
      </c>
      <c r="I3814" s="240">
        <v>138740</v>
      </c>
      <c r="J3814" s="240" t="s">
        <v>367</v>
      </c>
      <c r="K3814" s="240" t="s">
        <v>375</v>
      </c>
      <c r="L3814" s="240" t="s">
        <v>39</v>
      </c>
      <c r="M3814" s="240" t="s">
        <v>9371</v>
      </c>
      <c r="N3814" s="192" t="s">
        <v>9415</v>
      </c>
      <c r="R3814" s="331" t="s">
        <v>9417</v>
      </c>
      <c r="U3814" s="240" t="s">
        <v>42</v>
      </c>
      <c r="V3814" s="583">
        <v>100010000000</v>
      </c>
      <c r="AJ3814" s="198" t="s">
        <v>3279</v>
      </c>
      <c r="AL3814" s="552" t="s">
        <v>6795</v>
      </c>
    </row>
    <row r="3815" spans="2:38" x14ac:dyDescent="0.2">
      <c r="B3815" s="575">
        <v>10396126</v>
      </c>
      <c r="C3815" s="240" t="s">
        <v>31</v>
      </c>
      <c r="D3815" s="240" t="s">
        <v>32</v>
      </c>
      <c r="E3815" s="240" t="s">
        <v>9075</v>
      </c>
      <c r="F3815" s="240">
        <v>417734</v>
      </c>
      <c r="G3815" s="240" t="s">
        <v>7644</v>
      </c>
      <c r="H3815" s="240" t="s">
        <v>431</v>
      </c>
      <c r="I3815" s="240">
        <v>223800</v>
      </c>
      <c r="J3815" s="240" t="s">
        <v>491</v>
      </c>
      <c r="K3815" s="240" t="s">
        <v>549</v>
      </c>
      <c r="L3815" s="240" t="s">
        <v>39</v>
      </c>
      <c r="M3815" s="240" t="s">
        <v>9073</v>
      </c>
      <c r="N3815" s="192" t="s">
        <v>9418</v>
      </c>
      <c r="R3815" s="331" t="s">
        <v>9419</v>
      </c>
      <c r="U3815" s="240" t="s">
        <v>42</v>
      </c>
      <c r="V3815" s="583">
        <v>100010000000</v>
      </c>
      <c r="AJ3815" s="198" t="s">
        <v>3267</v>
      </c>
      <c r="AL3815" s="552" t="s">
        <v>6795</v>
      </c>
    </row>
    <row r="3816" spans="2:38" x14ac:dyDescent="0.2">
      <c r="B3816" s="240">
        <v>10396605</v>
      </c>
      <c r="C3816" s="240" t="s">
        <v>31</v>
      </c>
      <c r="D3816" s="240" t="s">
        <v>32</v>
      </c>
      <c r="E3816" s="240" t="s">
        <v>9075</v>
      </c>
      <c r="F3816" s="240">
        <v>417734</v>
      </c>
      <c r="G3816" s="240" t="s">
        <v>7644</v>
      </c>
      <c r="H3816" s="240" t="s">
        <v>431</v>
      </c>
      <c r="I3816" s="240">
        <v>232800</v>
      </c>
      <c r="J3816" s="240" t="s">
        <v>4302</v>
      </c>
      <c r="K3816" s="240" t="s">
        <v>950</v>
      </c>
      <c r="L3816" s="240" t="s">
        <v>39</v>
      </c>
      <c r="M3816" s="240" t="s">
        <v>9073</v>
      </c>
      <c r="N3816" s="192" t="s">
        <v>9420</v>
      </c>
      <c r="Q3816" s="240" t="s">
        <v>9490</v>
      </c>
      <c r="R3816" s="331" t="s">
        <v>9421</v>
      </c>
      <c r="U3816" s="240" t="s">
        <v>42</v>
      </c>
      <c r="V3816" s="583">
        <v>100010000000</v>
      </c>
      <c r="AJ3816" s="198" t="s">
        <v>4393</v>
      </c>
      <c r="AL3816" s="552" t="s">
        <v>6795</v>
      </c>
    </row>
    <row r="3817" spans="2:38" x14ac:dyDescent="0.2">
      <c r="B3817" s="575">
        <v>10396606</v>
      </c>
      <c r="C3817" s="240" t="s">
        <v>31</v>
      </c>
      <c r="D3817" s="240" t="s">
        <v>32</v>
      </c>
      <c r="E3817" s="240" t="s">
        <v>9075</v>
      </c>
      <c r="F3817" s="240">
        <v>417734</v>
      </c>
      <c r="G3817" s="240" t="s">
        <v>7644</v>
      </c>
      <c r="H3817" s="240" t="s">
        <v>431</v>
      </c>
      <c r="I3817" s="240">
        <v>241000</v>
      </c>
      <c r="J3817" s="240" t="s">
        <v>4309</v>
      </c>
      <c r="K3817" s="240" t="s">
        <v>445</v>
      </c>
      <c r="L3817" s="240" t="s">
        <v>39</v>
      </c>
      <c r="M3817" s="240" t="s">
        <v>9073</v>
      </c>
      <c r="N3817" s="192" t="s">
        <v>9422</v>
      </c>
      <c r="Q3817" s="240" t="s">
        <v>9515</v>
      </c>
      <c r="R3817" s="331" t="s">
        <v>9423</v>
      </c>
      <c r="U3817" s="240" t="s">
        <v>42</v>
      </c>
      <c r="V3817" s="583">
        <v>100010000000</v>
      </c>
      <c r="AJ3817" s="198" t="s">
        <v>4394</v>
      </c>
      <c r="AL3817" s="552" t="s">
        <v>6795</v>
      </c>
    </row>
    <row r="3818" spans="2:38" x14ac:dyDescent="0.2">
      <c r="B3818" s="240">
        <v>10405987</v>
      </c>
      <c r="C3818" s="240" t="s">
        <v>31</v>
      </c>
      <c r="D3818" s="240" t="s">
        <v>32</v>
      </c>
      <c r="E3818" s="240" t="s">
        <v>9389</v>
      </c>
      <c r="F3818" s="240">
        <v>414220</v>
      </c>
      <c r="G3818" s="240" t="s">
        <v>6628</v>
      </c>
      <c r="H3818" s="240" t="s">
        <v>2642</v>
      </c>
      <c r="I3818" s="240">
        <v>20110</v>
      </c>
      <c r="J3818" s="240" t="s">
        <v>4309</v>
      </c>
      <c r="K3818" s="240" t="s">
        <v>445</v>
      </c>
      <c r="L3818" s="240" t="s">
        <v>39</v>
      </c>
      <c r="M3818" s="240" t="s">
        <v>9390</v>
      </c>
      <c r="N3818" s="192" t="s">
        <v>9424</v>
      </c>
      <c r="Q3818" s="240" t="s">
        <v>9443</v>
      </c>
      <c r="R3818" s="331" t="s">
        <v>9425</v>
      </c>
      <c r="U3818" s="240" t="s">
        <v>42</v>
      </c>
      <c r="V3818" s="583">
        <v>100010000000</v>
      </c>
      <c r="AJ3818" s="198" t="s">
        <v>4394</v>
      </c>
      <c r="AL3818" s="552" t="s">
        <v>6795</v>
      </c>
    </row>
    <row r="3819" spans="2:38" x14ac:dyDescent="0.2">
      <c r="B3819" s="240">
        <v>10401302</v>
      </c>
      <c r="C3819" s="240" t="s">
        <v>31</v>
      </c>
      <c r="D3819" s="240" t="s">
        <v>75</v>
      </c>
      <c r="E3819" s="240" t="s">
        <v>9379</v>
      </c>
      <c r="F3819" s="240">
        <v>401150</v>
      </c>
      <c r="G3819" s="240" t="s">
        <v>2625</v>
      </c>
      <c r="H3819" s="240" t="s">
        <v>1360</v>
      </c>
      <c r="I3819" s="240">
        <v>41</v>
      </c>
      <c r="J3819" s="240" t="s">
        <v>9380</v>
      </c>
      <c r="K3819" s="240" t="s">
        <v>9381</v>
      </c>
      <c r="L3819" s="240" t="s">
        <v>39</v>
      </c>
      <c r="M3819" s="240" t="s">
        <v>9382</v>
      </c>
      <c r="N3819" s="192" t="s">
        <v>9426</v>
      </c>
      <c r="Q3819" s="240" t="s">
        <v>9439</v>
      </c>
      <c r="R3819" s="331" t="s">
        <v>9427</v>
      </c>
      <c r="U3819" s="240" t="s">
        <v>42</v>
      </c>
      <c r="V3819" s="583">
        <v>100010000000</v>
      </c>
      <c r="AJ3819" s="198" t="s">
        <v>4394</v>
      </c>
      <c r="AL3819" s="552" t="s">
        <v>6795</v>
      </c>
    </row>
    <row r="3820" spans="2:38" x14ac:dyDescent="0.2">
      <c r="B3820" s="240">
        <v>10401303</v>
      </c>
      <c r="C3820" s="240" t="s">
        <v>31</v>
      </c>
      <c r="D3820" s="240" t="s">
        <v>75</v>
      </c>
      <c r="E3820" s="240" t="s">
        <v>9379</v>
      </c>
      <c r="F3820" s="240">
        <v>401150</v>
      </c>
      <c r="G3820" s="240" t="s">
        <v>2625</v>
      </c>
      <c r="H3820" s="240" t="s">
        <v>1360</v>
      </c>
      <c r="I3820" s="240">
        <v>121</v>
      </c>
      <c r="J3820" s="240" t="s">
        <v>9387</v>
      </c>
      <c r="K3820" s="240" t="s">
        <v>9388</v>
      </c>
      <c r="L3820" s="240" t="s">
        <v>39</v>
      </c>
      <c r="M3820" s="240" t="s">
        <v>9382</v>
      </c>
      <c r="N3820" s="192" t="s">
        <v>9426</v>
      </c>
      <c r="Q3820" s="240" t="s">
        <v>9438</v>
      </c>
      <c r="R3820" s="331" t="s">
        <v>9428</v>
      </c>
      <c r="U3820" s="240" t="s">
        <v>42</v>
      </c>
      <c r="V3820" s="583">
        <v>100010000000</v>
      </c>
      <c r="AJ3820" s="198" t="s">
        <v>4393</v>
      </c>
      <c r="AL3820" s="552" t="s">
        <v>6795</v>
      </c>
    </row>
    <row r="3821" spans="2:38" x14ac:dyDescent="0.2">
      <c r="B3821" s="240">
        <v>10403162</v>
      </c>
      <c r="C3821" s="240" t="s">
        <v>31</v>
      </c>
      <c r="D3821" s="240" t="s">
        <v>32</v>
      </c>
      <c r="E3821" s="240" t="s">
        <v>9369</v>
      </c>
      <c r="F3821" s="240">
        <v>417924</v>
      </c>
      <c r="G3821" s="240" t="s">
        <v>9370</v>
      </c>
      <c r="H3821" s="240" t="s">
        <v>556</v>
      </c>
      <c r="I3821" s="240">
        <v>31100</v>
      </c>
      <c r="J3821" s="240" t="s">
        <v>290</v>
      </c>
      <c r="K3821" s="240" t="s">
        <v>413</v>
      </c>
      <c r="L3821" s="240" t="s">
        <v>39</v>
      </c>
      <c r="M3821" s="240" t="s">
        <v>9390</v>
      </c>
      <c r="N3821" s="192" t="s">
        <v>9429</v>
      </c>
      <c r="Q3821" s="240" t="s">
        <v>9442</v>
      </c>
      <c r="R3821" s="331" t="s">
        <v>9430</v>
      </c>
      <c r="U3821" s="240" t="s">
        <v>42</v>
      </c>
      <c r="V3821" s="583">
        <v>100010000000</v>
      </c>
      <c r="AJ3821" s="198" t="s">
        <v>3257</v>
      </c>
      <c r="AL3821" s="552" t="s">
        <v>6795</v>
      </c>
    </row>
    <row r="3822" spans="2:38" x14ac:dyDescent="0.2">
      <c r="B3822" s="240">
        <v>10409668</v>
      </c>
      <c r="C3822" s="240" t="s">
        <v>31</v>
      </c>
      <c r="D3822" s="240" t="s">
        <v>32</v>
      </c>
      <c r="E3822" s="240" t="s">
        <v>8731</v>
      </c>
      <c r="F3822" s="240">
        <v>421622</v>
      </c>
      <c r="G3822" s="240" t="s">
        <v>8732</v>
      </c>
      <c r="H3822" s="240" t="s">
        <v>342</v>
      </c>
      <c r="I3822" s="240">
        <v>71501</v>
      </c>
      <c r="J3822" s="240" t="s">
        <v>9376</v>
      </c>
      <c r="K3822" s="240" t="s">
        <v>7089</v>
      </c>
      <c r="L3822" s="240" t="s">
        <v>39</v>
      </c>
      <c r="M3822" s="240" t="s">
        <v>9501</v>
      </c>
      <c r="N3822" s="192" t="s">
        <v>9509</v>
      </c>
      <c r="Q3822" s="240" t="s">
        <v>9587</v>
      </c>
      <c r="R3822" s="331">
        <v>9713</v>
      </c>
      <c r="U3822" s="240" t="s">
        <v>42</v>
      </c>
      <c r="V3822" s="240">
        <v>100010001376</v>
      </c>
      <c r="AJ3822" s="198" t="str">
        <f t="shared" si="69"/>
        <v>-</v>
      </c>
      <c r="AL3822" s="552" t="s">
        <v>6795</v>
      </c>
    </row>
    <row r="3823" spans="2:38" x14ac:dyDescent="0.2">
      <c r="B3823" s="240">
        <v>10409139</v>
      </c>
      <c r="C3823" s="240" t="s">
        <v>31</v>
      </c>
      <c r="D3823" s="240" t="s">
        <v>32</v>
      </c>
      <c r="E3823" s="240" t="s">
        <v>9375</v>
      </c>
      <c r="F3823" s="240">
        <v>401744</v>
      </c>
      <c r="G3823" s="240" t="s">
        <v>8405</v>
      </c>
      <c r="H3823" s="240" t="s">
        <v>3301</v>
      </c>
      <c r="I3823" s="240">
        <v>5200</v>
      </c>
      <c r="J3823" s="240" t="s">
        <v>474</v>
      </c>
      <c r="K3823" s="240" t="s">
        <v>731</v>
      </c>
      <c r="L3823" s="240" t="s">
        <v>39</v>
      </c>
      <c r="M3823" s="240" t="s">
        <v>9501</v>
      </c>
      <c r="N3823" s="192" t="s">
        <v>9510</v>
      </c>
      <c r="Q3823" s="240" t="s">
        <v>9514</v>
      </c>
      <c r="R3823" s="331">
        <v>9714</v>
      </c>
      <c r="U3823" s="240" t="s">
        <v>42</v>
      </c>
      <c r="V3823" s="240">
        <v>100010001376</v>
      </c>
      <c r="AJ3823" s="198" t="str">
        <f t="shared" si="69"/>
        <v>-</v>
      </c>
      <c r="AL3823" s="552" t="s">
        <v>6795</v>
      </c>
    </row>
    <row r="3824" spans="2:38" x14ac:dyDescent="0.2">
      <c r="B3824" s="240">
        <v>10403635</v>
      </c>
      <c r="C3824" s="240" t="s">
        <v>31</v>
      </c>
      <c r="D3824" s="240" t="s">
        <v>32</v>
      </c>
      <c r="E3824" s="240" t="s">
        <v>9502</v>
      </c>
      <c r="F3824" s="240">
        <v>400823</v>
      </c>
      <c r="G3824" s="240" t="s">
        <v>4965</v>
      </c>
      <c r="H3824" s="240" t="s">
        <v>374</v>
      </c>
      <c r="I3824" s="240">
        <v>101</v>
      </c>
      <c r="J3824" s="240" t="s">
        <v>4309</v>
      </c>
      <c r="K3824" s="240" t="s">
        <v>445</v>
      </c>
      <c r="L3824" s="240" t="s">
        <v>39</v>
      </c>
      <c r="M3824" s="240" t="s">
        <v>9503</v>
      </c>
      <c r="N3824" s="192" t="s">
        <v>9511</v>
      </c>
      <c r="Q3824" s="240" t="s">
        <v>9548</v>
      </c>
      <c r="R3824" s="331">
        <v>9718</v>
      </c>
      <c r="U3824" s="240" t="s">
        <v>42</v>
      </c>
      <c r="V3824" s="240">
        <v>100010001376</v>
      </c>
      <c r="AJ3824" s="198" t="str">
        <f t="shared" si="69"/>
        <v>-</v>
      </c>
      <c r="AL3824" s="552" t="s">
        <v>6795</v>
      </c>
    </row>
    <row r="3825" spans="2:38" x14ac:dyDescent="0.2">
      <c r="B3825" s="240">
        <v>10407542</v>
      </c>
      <c r="C3825" s="240" t="s">
        <v>31</v>
      </c>
      <c r="D3825" s="240" t="s">
        <v>75</v>
      </c>
      <c r="E3825" s="240">
        <v>4000132347</v>
      </c>
      <c r="F3825" s="240">
        <v>202056</v>
      </c>
      <c r="G3825" s="240" t="s">
        <v>9504</v>
      </c>
      <c r="H3825" s="240" t="s">
        <v>35</v>
      </c>
      <c r="I3825" s="240">
        <v>140</v>
      </c>
      <c r="J3825" s="240" t="s">
        <v>175</v>
      </c>
      <c r="K3825" s="240" t="s">
        <v>452</v>
      </c>
      <c r="L3825" s="240" t="s">
        <v>39</v>
      </c>
      <c r="M3825" s="240" t="s">
        <v>9505</v>
      </c>
      <c r="N3825" s="192" t="s">
        <v>9512</v>
      </c>
      <c r="Q3825" s="240" t="s">
        <v>9549</v>
      </c>
      <c r="R3825" s="331">
        <v>9719</v>
      </c>
      <c r="U3825" s="240" t="s">
        <v>42</v>
      </c>
      <c r="V3825" s="240">
        <v>100010001376</v>
      </c>
      <c r="AJ3825" s="198" t="str">
        <f t="shared" si="69"/>
        <v>-</v>
      </c>
      <c r="AL3825" s="552" t="s">
        <v>6795</v>
      </c>
    </row>
    <row r="3826" spans="2:38" x14ac:dyDescent="0.2">
      <c r="B3826" s="240">
        <v>10402672</v>
      </c>
      <c r="C3826" s="240" t="s">
        <v>31</v>
      </c>
      <c r="D3826" s="240" t="s">
        <v>32</v>
      </c>
      <c r="E3826" s="240" t="s">
        <v>9369</v>
      </c>
      <c r="F3826" s="240">
        <v>417924</v>
      </c>
      <c r="G3826" s="240" t="s">
        <v>9370</v>
      </c>
      <c r="H3826" s="240" t="s">
        <v>556</v>
      </c>
      <c r="I3826" s="240">
        <v>2700</v>
      </c>
      <c r="J3826" s="240" t="s">
        <v>954</v>
      </c>
      <c r="K3826" s="240" t="s">
        <v>2626</v>
      </c>
      <c r="L3826" s="240" t="s">
        <v>39</v>
      </c>
      <c r="M3826" s="240" t="s">
        <v>9518</v>
      </c>
      <c r="N3826" s="192" t="s">
        <v>9536</v>
      </c>
      <c r="Q3826" s="240" t="s">
        <v>9553</v>
      </c>
      <c r="R3826" s="331">
        <v>9720</v>
      </c>
      <c r="S3826" s="240">
        <v>45827</v>
      </c>
      <c r="U3826" s="240" t="s">
        <v>42</v>
      </c>
      <c r="V3826" s="240">
        <v>100010001376</v>
      </c>
      <c r="AJ3826" s="198" t="str">
        <f t="shared" si="69"/>
        <v>-</v>
      </c>
      <c r="AL3826" s="552" t="s">
        <v>6795</v>
      </c>
    </row>
    <row r="3827" spans="2:38" x14ac:dyDescent="0.2">
      <c r="B3827" s="240">
        <v>10403160</v>
      </c>
      <c r="C3827" s="240" t="s">
        <v>31</v>
      </c>
      <c r="D3827" s="240" t="s">
        <v>32</v>
      </c>
      <c r="E3827" s="240" t="s">
        <v>9369</v>
      </c>
      <c r="F3827" s="240">
        <v>417924</v>
      </c>
      <c r="G3827" s="240" t="s">
        <v>9370</v>
      </c>
      <c r="H3827" s="240" t="s">
        <v>556</v>
      </c>
      <c r="I3827" s="240">
        <v>19500</v>
      </c>
      <c r="J3827" s="240" t="s">
        <v>207</v>
      </c>
      <c r="K3827" s="240" t="s">
        <v>3422</v>
      </c>
      <c r="L3827" s="240" t="s">
        <v>39</v>
      </c>
      <c r="M3827" s="240" t="s">
        <v>9518</v>
      </c>
      <c r="N3827" s="192" t="s">
        <v>9537</v>
      </c>
      <c r="Q3827" s="240" t="s">
        <v>9554</v>
      </c>
      <c r="R3827" s="331">
        <v>9721</v>
      </c>
      <c r="S3827" s="240">
        <v>45827</v>
      </c>
      <c r="U3827" s="240" t="s">
        <v>42</v>
      </c>
      <c r="V3827" s="240">
        <v>100010001376</v>
      </c>
      <c r="AJ3827" s="198" t="str">
        <f t="shared" si="69"/>
        <v>-</v>
      </c>
      <c r="AL3827" s="552" t="s">
        <v>6795</v>
      </c>
    </row>
    <row r="3828" spans="2:38" x14ac:dyDescent="0.2">
      <c r="B3828" s="240">
        <v>10402726</v>
      </c>
      <c r="C3828" s="240" t="s">
        <v>31</v>
      </c>
      <c r="D3828" s="240" t="s">
        <v>32</v>
      </c>
      <c r="E3828" s="240" t="s">
        <v>9369</v>
      </c>
      <c r="F3828" s="240">
        <v>417924</v>
      </c>
      <c r="G3828" s="240" t="s">
        <v>9370</v>
      </c>
      <c r="H3828" s="240" t="s">
        <v>556</v>
      </c>
      <c r="I3828" s="240">
        <v>21500</v>
      </c>
      <c r="J3828" s="240" t="s">
        <v>546</v>
      </c>
      <c r="K3828" s="240" t="s">
        <v>699</v>
      </c>
      <c r="L3828" s="240" t="s">
        <v>39</v>
      </c>
      <c r="M3828" s="240" t="s">
        <v>9518</v>
      </c>
      <c r="N3828" s="192" t="s">
        <v>9536</v>
      </c>
      <c r="Q3828" s="240" t="s">
        <v>9552</v>
      </c>
      <c r="R3828" s="331">
        <v>9722</v>
      </c>
      <c r="S3828" s="240">
        <v>45827</v>
      </c>
      <c r="U3828" s="240" t="s">
        <v>42</v>
      </c>
      <c r="V3828" s="240">
        <v>100010001376</v>
      </c>
      <c r="AJ3828" s="198" t="str">
        <f t="shared" si="69"/>
        <v>-</v>
      </c>
      <c r="AL3828" s="552" t="s">
        <v>6795</v>
      </c>
    </row>
    <row r="3829" spans="2:38" x14ac:dyDescent="0.2">
      <c r="B3829" s="240">
        <v>10402780</v>
      </c>
      <c r="C3829" s="240" t="s">
        <v>31</v>
      </c>
      <c r="D3829" s="240" t="s">
        <v>32</v>
      </c>
      <c r="E3829" s="240" t="s">
        <v>9369</v>
      </c>
      <c r="F3829" s="240">
        <v>417924</v>
      </c>
      <c r="G3829" s="240" t="s">
        <v>9370</v>
      </c>
      <c r="H3829" s="240" t="s">
        <v>556</v>
      </c>
      <c r="I3829" s="240">
        <v>45700</v>
      </c>
      <c r="J3829" s="240" t="s">
        <v>356</v>
      </c>
      <c r="K3829" s="240" t="s">
        <v>357</v>
      </c>
      <c r="L3829" s="240" t="s">
        <v>39</v>
      </c>
      <c r="M3829" s="240" t="s">
        <v>9518</v>
      </c>
      <c r="N3829" s="192" t="s">
        <v>9536</v>
      </c>
      <c r="Q3829" s="240" t="s">
        <v>9550</v>
      </c>
      <c r="R3829" s="331">
        <v>9723</v>
      </c>
      <c r="S3829" s="240">
        <v>45827</v>
      </c>
      <c r="U3829" s="240" t="s">
        <v>42</v>
      </c>
      <c r="V3829" s="240">
        <v>100010001376</v>
      </c>
      <c r="AJ3829" s="198" t="str">
        <f t="shared" si="69"/>
        <v>-</v>
      </c>
      <c r="AL3829" s="552" t="s">
        <v>6795</v>
      </c>
    </row>
    <row r="3830" spans="2:38" x14ac:dyDescent="0.2">
      <c r="B3830" s="240">
        <v>10402783</v>
      </c>
      <c r="C3830" s="240" t="s">
        <v>31</v>
      </c>
      <c r="D3830" s="240" t="s">
        <v>32</v>
      </c>
      <c r="E3830" s="240" t="s">
        <v>9369</v>
      </c>
      <c r="F3830" s="240">
        <v>417924</v>
      </c>
      <c r="G3830" s="240" t="s">
        <v>9370</v>
      </c>
      <c r="H3830" s="240" t="s">
        <v>556</v>
      </c>
      <c r="I3830" s="240">
        <v>45900</v>
      </c>
      <c r="J3830" s="240" t="s">
        <v>4125</v>
      </c>
      <c r="K3830" s="240" t="s">
        <v>549</v>
      </c>
      <c r="L3830" s="240" t="s">
        <v>39</v>
      </c>
      <c r="M3830" s="240" t="s">
        <v>9518</v>
      </c>
      <c r="N3830" s="192" t="s">
        <v>9536</v>
      </c>
      <c r="Q3830" s="240" t="s">
        <v>9559</v>
      </c>
      <c r="R3830" s="331">
        <v>9724</v>
      </c>
      <c r="S3830" s="240">
        <v>45827</v>
      </c>
      <c r="U3830" s="240" t="s">
        <v>42</v>
      </c>
      <c r="V3830" s="240">
        <v>100010001376</v>
      </c>
      <c r="AJ3830" s="198" t="str">
        <f t="shared" si="69"/>
        <v>-</v>
      </c>
      <c r="AL3830" s="552" t="s">
        <v>6795</v>
      </c>
    </row>
    <row r="3831" spans="2:38" x14ac:dyDescent="0.2">
      <c r="B3831" s="240">
        <v>10403178</v>
      </c>
      <c r="C3831" s="240" t="s">
        <v>31</v>
      </c>
      <c r="D3831" s="240" t="s">
        <v>32</v>
      </c>
      <c r="E3831" s="240" t="s">
        <v>9369</v>
      </c>
      <c r="F3831" s="240">
        <v>417924</v>
      </c>
      <c r="G3831" s="240" t="s">
        <v>9370</v>
      </c>
      <c r="H3831" s="240" t="s">
        <v>556</v>
      </c>
      <c r="I3831" s="240">
        <v>57000</v>
      </c>
      <c r="J3831" s="240" t="s">
        <v>4302</v>
      </c>
      <c r="K3831" s="240" t="s">
        <v>950</v>
      </c>
      <c r="L3831" s="240" t="s">
        <v>39</v>
      </c>
      <c r="M3831" s="240" t="s">
        <v>9518</v>
      </c>
      <c r="N3831" s="192" t="s">
        <v>9538</v>
      </c>
      <c r="Q3831" s="240" t="s">
        <v>9547</v>
      </c>
      <c r="R3831" s="331">
        <v>9725</v>
      </c>
      <c r="S3831" s="240">
        <v>45827</v>
      </c>
      <c r="U3831" s="240" t="s">
        <v>42</v>
      </c>
      <c r="V3831" s="240">
        <v>100010001376</v>
      </c>
      <c r="AJ3831" s="198" t="str">
        <f t="shared" si="69"/>
        <v>-</v>
      </c>
      <c r="AL3831" s="552" t="s">
        <v>6795</v>
      </c>
    </row>
    <row r="3832" spans="2:38" x14ac:dyDescent="0.2">
      <c r="B3832" s="240">
        <v>10403179</v>
      </c>
      <c r="C3832" s="240" t="s">
        <v>31</v>
      </c>
      <c r="D3832" s="240" t="s">
        <v>32</v>
      </c>
      <c r="E3832" s="240" t="s">
        <v>9369</v>
      </c>
      <c r="F3832" s="240">
        <v>417924</v>
      </c>
      <c r="G3832" s="240" t="s">
        <v>9370</v>
      </c>
      <c r="H3832" s="240" t="s">
        <v>556</v>
      </c>
      <c r="I3832" s="240">
        <v>64100</v>
      </c>
      <c r="J3832" s="240" t="s">
        <v>4309</v>
      </c>
      <c r="K3832" s="240" t="s">
        <v>445</v>
      </c>
      <c r="L3832" s="240" t="s">
        <v>39</v>
      </c>
      <c r="M3832" s="240" t="s">
        <v>9518</v>
      </c>
      <c r="N3832" s="192" t="s">
        <v>9539</v>
      </c>
      <c r="Q3832" s="240" t="s">
        <v>9546</v>
      </c>
      <c r="R3832" s="331">
        <v>9726</v>
      </c>
      <c r="S3832" s="240">
        <v>45827</v>
      </c>
      <c r="U3832" s="240" t="s">
        <v>42</v>
      </c>
      <c r="V3832" s="240">
        <v>100010001376</v>
      </c>
      <c r="AJ3832" s="198" t="str">
        <f t="shared" si="69"/>
        <v>-</v>
      </c>
      <c r="AL3832" s="552" t="s">
        <v>6795</v>
      </c>
    </row>
    <row r="3833" spans="2:38" x14ac:dyDescent="0.2">
      <c r="B3833" s="240">
        <v>10403207</v>
      </c>
      <c r="C3833" s="240" t="s">
        <v>31</v>
      </c>
      <c r="D3833" s="240" t="s">
        <v>32</v>
      </c>
      <c r="E3833" s="240" t="s">
        <v>9369</v>
      </c>
      <c r="F3833" s="240">
        <v>417924</v>
      </c>
      <c r="G3833" s="240" t="s">
        <v>9370</v>
      </c>
      <c r="H3833" s="240" t="s">
        <v>556</v>
      </c>
      <c r="I3833" s="240">
        <v>108000</v>
      </c>
      <c r="J3833" s="240" t="s">
        <v>486</v>
      </c>
      <c r="K3833" s="240" t="s">
        <v>553</v>
      </c>
      <c r="L3833" s="240" t="s">
        <v>39</v>
      </c>
      <c r="M3833" s="240" t="s">
        <v>9518</v>
      </c>
      <c r="N3833" s="192" t="s">
        <v>9536</v>
      </c>
      <c r="Q3833" s="240" t="s">
        <v>9551</v>
      </c>
      <c r="R3833" s="331">
        <v>9727</v>
      </c>
      <c r="S3833" s="240">
        <v>45827</v>
      </c>
      <c r="U3833" s="240" t="s">
        <v>42</v>
      </c>
      <c r="V3833" s="240">
        <v>100010001376</v>
      </c>
      <c r="AJ3833" s="198" t="str">
        <f t="shared" si="69"/>
        <v>-</v>
      </c>
      <c r="AL3833" s="552" t="s">
        <v>6795</v>
      </c>
    </row>
    <row r="3834" spans="2:38" x14ac:dyDescent="0.2">
      <c r="B3834" s="240">
        <v>10414418</v>
      </c>
      <c r="C3834" s="240" t="s">
        <v>31</v>
      </c>
      <c r="D3834" s="240" t="s">
        <v>32</v>
      </c>
      <c r="E3834" s="240" t="s">
        <v>9519</v>
      </c>
      <c r="F3834" s="240">
        <v>416797</v>
      </c>
      <c r="G3834" s="240" t="s">
        <v>4477</v>
      </c>
      <c r="H3834" s="240" t="s">
        <v>527</v>
      </c>
      <c r="I3834" s="240">
        <v>42700</v>
      </c>
      <c r="J3834" s="240" t="s">
        <v>367</v>
      </c>
      <c r="K3834" s="240" t="s">
        <v>375</v>
      </c>
      <c r="L3834" s="240" t="s">
        <v>39</v>
      </c>
      <c r="M3834" s="240" t="s">
        <v>9520</v>
      </c>
      <c r="N3834" s="192" t="s">
        <v>9540</v>
      </c>
      <c r="R3834" s="331">
        <v>9738</v>
      </c>
      <c r="S3834" s="240">
        <v>45850</v>
      </c>
      <c r="U3834" s="240" t="s">
        <v>42</v>
      </c>
      <c r="V3834" s="240">
        <v>100010001376</v>
      </c>
      <c r="AJ3834" s="198" t="str">
        <f t="shared" si="69"/>
        <v>QSM200</v>
      </c>
      <c r="AL3834" s="552" t="s">
        <v>6795</v>
      </c>
    </row>
    <row r="3835" spans="2:38" x14ac:dyDescent="0.2">
      <c r="B3835" s="240">
        <v>10412384</v>
      </c>
      <c r="C3835" s="240" t="s">
        <v>31</v>
      </c>
      <c r="D3835" s="240" t="s">
        <v>32</v>
      </c>
      <c r="E3835" s="240" t="s">
        <v>9519</v>
      </c>
      <c r="F3835" s="240">
        <v>416797</v>
      </c>
      <c r="G3835" s="240" t="s">
        <v>4477</v>
      </c>
      <c r="H3835" s="240" t="s">
        <v>527</v>
      </c>
      <c r="I3835" s="240">
        <v>111901</v>
      </c>
      <c r="J3835" s="240" t="s">
        <v>9521</v>
      </c>
      <c r="K3835" s="240" t="s">
        <v>9522</v>
      </c>
      <c r="L3835" s="240" t="s">
        <v>39</v>
      </c>
      <c r="M3835" s="240" t="s">
        <v>9523</v>
      </c>
      <c r="N3835" s="192" t="s">
        <v>9541</v>
      </c>
      <c r="O3835" s="555" t="s">
        <v>9623</v>
      </c>
      <c r="R3835" s="331">
        <v>9739</v>
      </c>
      <c r="S3835" s="240">
        <v>45850</v>
      </c>
      <c r="U3835" s="240" t="s">
        <v>42</v>
      </c>
      <c r="V3835" s="240">
        <v>100010001376</v>
      </c>
      <c r="AJ3835" s="198" t="str">
        <f t="shared" si="69"/>
        <v>MMC111</v>
      </c>
      <c r="AL3835" s="552" t="s">
        <v>6795</v>
      </c>
    </row>
    <row r="3836" spans="2:38" x14ac:dyDescent="0.2">
      <c r="B3836" s="240">
        <v>10412386</v>
      </c>
      <c r="C3836" s="240" t="s">
        <v>31</v>
      </c>
      <c r="D3836" s="240" t="s">
        <v>32</v>
      </c>
      <c r="E3836" s="240" t="s">
        <v>9519</v>
      </c>
      <c r="F3836" s="240">
        <v>416797</v>
      </c>
      <c r="G3836" s="240" t="s">
        <v>4477</v>
      </c>
      <c r="H3836" s="240" t="s">
        <v>527</v>
      </c>
      <c r="I3836" s="240">
        <v>120450</v>
      </c>
      <c r="J3836" s="240" t="s">
        <v>9524</v>
      </c>
      <c r="K3836" s="240" t="s">
        <v>9584</v>
      </c>
      <c r="L3836" s="240" t="s">
        <v>39</v>
      </c>
      <c r="M3836" s="240" t="s">
        <v>9523</v>
      </c>
      <c r="N3836" s="192" t="s">
        <v>9542</v>
      </c>
      <c r="O3836" s="555" t="s">
        <v>9624</v>
      </c>
      <c r="R3836" s="331">
        <v>9740</v>
      </c>
      <c r="S3836" s="240">
        <v>45850</v>
      </c>
      <c r="U3836" s="240" t="s">
        <v>42</v>
      </c>
      <c r="V3836" s="240">
        <v>100010001376</v>
      </c>
      <c r="AJ3836" s="198" t="str">
        <f t="shared" si="69"/>
        <v>MMC092</v>
      </c>
      <c r="AL3836" s="552" t="s">
        <v>6795</v>
      </c>
    </row>
    <row r="3837" spans="2:38" x14ac:dyDescent="0.2">
      <c r="B3837" s="240">
        <v>10412387</v>
      </c>
      <c r="C3837" s="240" t="s">
        <v>31</v>
      </c>
      <c r="D3837" s="240" t="s">
        <v>32</v>
      </c>
      <c r="E3837" s="240" t="s">
        <v>9519</v>
      </c>
      <c r="F3837" s="240">
        <v>416797</v>
      </c>
      <c r="G3837" s="240" t="s">
        <v>4477</v>
      </c>
      <c r="H3837" s="240" t="s">
        <v>527</v>
      </c>
      <c r="I3837" s="240">
        <v>120460</v>
      </c>
      <c r="J3837" s="240" t="s">
        <v>9525</v>
      </c>
      <c r="K3837" s="240" t="s">
        <v>9526</v>
      </c>
      <c r="L3837" s="240" t="s">
        <v>39</v>
      </c>
      <c r="M3837" s="240" t="s">
        <v>9523</v>
      </c>
      <c r="N3837" s="192" t="s">
        <v>9542</v>
      </c>
      <c r="O3837" s="555" t="s">
        <v>9625</v>
      </c>
      <c r="R3837" s="331">
        <v>9741</v>
      </c>
      <c r="S3837" s="240">
        <v>45850</v>
      </c>
      <c r="U3837" s="240" t="s">
        <v>42</v>
      </c>
      <c r="V3837" s="240">
        <v>100010001376</v>
      </c>
      <c r="AJ3837" s="198" t="str">
        <f t="shared" si="69"/>
        <v>MMC092</v>
      </c>
      <c r="AL3837" s="552" t="s">
        <v>6795</v>
      </c>
    </row>
    <row r="3838" spans="2:38" ht="32" x14ac:dyDescent="0.2">
      <c r="B3838" s="253" t="s">
        <v>9527</v>
      </c>
      <c r="C3838" s="240" t="s">
        <v>31</v>
      </c>
      <c r="D3838" s="240" t="s">
        <v>32</v>
      </c>
      <c r="E3838" s="240" t="s">
        <v>9519</v>
      </c>
      <c r="F3838" s="240">
        <v>416797</v>
      </c>
      <c r="G3838" s="240" t="s">
        <v>4477</v>
      </c>
      <c r="H3838" s="240" t="s">
        <v>527</v>
      </c>
      <c r="I3838" s="240">
        <v>120470</v>
      </c>
      <c r="J3838" s="240" t="s">
        <v>9528</v>
      </c>
      <c r="K3838" s="240" t="s">
        <v>9529</v>
      </c>
      <c r="L3838" s="240" t="s">
        <v>39</v>
      </c>
      <c r="M3838" s="240" t="s">
        <v>9523</v>
      </c>
      <c r="N3838" s="192" t="s">
        <v>9542</v>
      </c>
      <c r="O3838" s="555" t="s">
        <v>9626</v>
      </c>
      <c r="R3838" s="331">
        <v>9742</v>
      </c>
      <c r="S3838" s="240">
        <v>45850</v>
      </c>
      <c r="U3838" s="240" t="s">
        <v>42</v>
      </c>
      <c r="V3838" s="240">
        <v>100010001376</v>
      </c>
      <c r="AJ3838" s="198" t="str">
        <f t="shared" si="69"/>
        <v>MMC092</v>
      </c>
      <c r="AL3838" s="552" t="s">
        <v>6795</v>
      </c>
    </row>
    <row r="3839" spans="2:38" x14ac:dyDescent="0.2">
      <c r="B3839" s="240">
        <v>10410281</v>
      </c>
      <c r="C3839" s="240" t="s">
        <v>31</v>
      </c>
      <c r="D3839" s="240" t="s">
        <v>32</v>
      </c>
      <c r="E3839" s="240" t="s">
        <v>9519</v>
      </c>
      <c r="F3839" s="240">
        <v>416797</v>
      </c>
      <c r="G3839" s="240" t="s">
        <v>4477</v>
      </c>
      <c r="H3839" s="240" t="s">
        <v>527</v>
      </c>
      <c r="I3839" s="240">
        <v>130800</v>
      </c>
      <c r="J3839" s="240" t="s">
        <v>1143</v>
      </c>
      <c r="K3839" s="240" t="s">
        <v>1144</v>
      </c>
      <c r="L3839" s="240" t="s">
        <v>39</v>
      </c>
      <c r="M3839" s="240" t="s">
        <v>9523</v>
      </c>
      <c r="N3839" s="192" t="s">
        <v>9543</v>
      </c>
      <c r="R3839" s="331">
        <v>9743</v>
      </c>
      <c r="S3839" s="240">
        <v>45850</v>
      </c>
      <c r="U3839" s="240" t="s">
        <v>42</v>
      </c>
      <c r="V3839" s="240">
        <v>100010001376</v>
      </c>
      <c r="AJ3839" s="198" t="str">
        <f t="shared" si="69"/>
        <v>MTC601</v>
      </c>
      <c r="AL3839" s="552" t="s">
        <v>6795</v>
      </c>
    </row>
    <row r="3840" spans="2:38" x14ac:dyDescent="0.2">
      <c r="B3840" s="240">
        <v>10410287</v>
      </c>
      <c r="C3840" s="240" t="s">
        <v>31</v>
      </c>
      <c r="D3840" s="240" t="s">
        <v>32</v>
      </c>
      <c r="E3840" s="240" t="s">
        <v>9519</v>
      </c>
      <c r="F3840" s="240">
        <v>416797</v>
      </c>
      <c r="G3840" s="240" t="s">
        <v>4477</v>
      </c>
      <c r="H3840" s="240" t="s">
        <v>527</v>
      </c>
      <c r="I3840" s="240">
        <v>140380</v>
      </c>
      <c r="J3840" s="240" t="s">
        <v>9530</v>
      </c>
      <c r="K3840" s="240" t="s">
        <v>9531</v>
      </c>
      <c r="L3840" s="240" t="s">
        <v>39</v>
      </c>
      <c r="M3840" s="240" t="s">
        <v>9523</v>
      </c>
      <c r="N3840" s="192" t="s">
        <v>9542</v>
      </c>
      <c r="O3840" s="555" t="s">
        <v>9617</v>
      </c>
      <c r="R3840" s="331">
        <v>9744</v>
      </c>
      <c r="S3840" s="240">
        <v>45850</v>
      </c>
      <c r="U3840" s="240" t="s">
        <v>42</v>
      </c>
      <c r="V3840" s="240">
        <v>100010001376</v>
      </c>
      <c r="AJ3840" s="198" t="str">
        <f t="shared" si="69"/>
        <v>ATM250</v>
      </c>
      <c r="AL3840" s="593"/>
    </row>
    <row r="3841" spans="1:38" x14ac:dyDescent="0.2">
      <c r="B3841" s="240">
        <v>10410288</v>
      </c>
      <c r="C3841" s="240" t="s">
        <v>31</v>
      </c>
      <c r="D3841" s="240" t="s">
        <v>32</v>
      </c>
      <c r="E3841" s="240" t="s">
        <v>9519</v>
      </c>
      <c r="F3841" s="240">
        <v>416797</v>
      </c>
      <c r="G3841" s="240" t="s">
        <v>4477</v>
      </c>
      <c r="H3841" s="240" t="s">
        <v>527</v>
      </c>
      <c r="I3841" s="240">
        <v>140390</v>
      </c>
      <c r="J3841" s="240" t="s">
        <v>9532</v>
      </c>
      <c r="K3841" s="240" t="s">
        <v>9533</v>
      </c>
      <c r="L3841" s="240" t="s">
        <v>39</v>
      </c>
      <c r="M3841" s="240" t="s">
        <v>9523</v>
      </c>
      <c r="N3841" s="192" t="s">
        <v>9542</v>
      </c>
      <c r="O3841" s="555" t="s">
        <v>9627</v>
      </c>
      <c r="R3841" s="331">
        <v>9745</v>
      </c>
      <c r="S3841" s="240">
        <v>45850</v>
      </c>
      <c r="U3841" s="240" t="s">
        <v>42</v>
      </c>
      <c r="V3841" s="240">
        <v>100010001376</v>
      </c>
      <c r="AJ3841" s="198" t="str">
        <f t="shared" si="69"/>
        <v>ATM250</v>
      </c>
      <c r="AL3841" s="593"/>
    </row>
    <row r="3842" spans="1:38" x14ac:dyDescent="0.2">
      <c r="B3842" s="240">
        <v>10410289</v>
      </c>
      <c r="C3842" s="240" t="s">
        <v>31</v>
      </c>
      <c r="D3842" s="240" t="s">
        <v>32</v>
      </c>
      <c r="E3842" s="240" t="s">
        <v>9519</v>
      </c>
      <c r="F3842" s="240">
        <v>416797</v>
      </c>
      <c r="G3842" s="240" t="s">
        <v>4477</v>
      </c>
      <c r="H3842" s="240" t="s">
        <v>527</v>
      </c>
      <c r="I3842" s="240">
        <v>140400</v>
      </c>
      <c r="J3842" s="240" t="s">
        <v>9534</v>
      </c>
      <c r="K3842" s="240" t="s">
        <v>9535</v>
      </c>
      <c r="L3842" s="240" t="s">
        <v>39</v>
      </c>
      <c r="M3842" s="240" t="s">
        <v>9523</v>
      </c>
      <c r="N3842" s="192" t="s">
        <v>9542</v>
      </c>
      <c r="O3842" s="555" t="s">
        <v>9628</v>
      </c>
      <c r="R3842" s="331">
        <v>9746</v>
      </c>
      <c r="S3842" s="240">
        <v>45850</v>
      </c>
      <c r="U3842" s="240" t="s">
        <v>42</v>
      </c>
      <c r="V3842" s="240">
        <v>100010001376</v>
      </c>
      <c r="AJ3842" s="198" t="str">
        <f t="shared" si="69"/>
        <v>ATM250</v>
      </c>
      <c r="AL3842" s="593"/>
    </row>
    <row r="3843" spans="1:38" ht="32" x14ac:dyDescent="0.2">
      <c r="A3843" s="565"/>
      <c r="B3843" s="253" t="s">
        <v>9560</v>
      </c>
      <c r="C3843" s="240" t="s">
        <v>31</v>
      </c>
      <c r="D3843" s="240" t="s">
        <v>32</v>
      </c>
      <c r="E3843" s="240" t="s">
        <v>9519</v>
      </c>
      <c r="F3843" s="240">
        <v>416797</v>
      </c>
      <c r="G3843" s="240" t="s">
        <v>4477</v>
      </c>
      <c r="H3843" s="240" t="s">
        <v>527</v>
      </c>
      <c r="I3843" s="240">
        <v>140100</v>
      </c>
      <c r="J3843" s="240" t="s">
        <v>9561</v>
      </c>
      <c r="K3843" s="240" t="s">
        <v>7828</v>
      </c>
      <c r="L3843" s="240" t="s">
        <v>39</v>
      </c>
      <c r="M3843" s="240" t="s">
        <v>9523</v>
      </c>
      <c r="O3843" s="555" t="s">
        <v>9629</v>
      </c>
      <c r="R3843" s="331">
        <v>9753</v>
      </c>
      <c r="S3843" s="240">
        <v>45850</v>
      </c>
      <c r="U3843" s="240" t="s">
        <v>42</v>
      </c>
      <c r="V3843" s="240">
        <v>100010001376</v>
      </c>
      <c r="AJ3843" s="198" t="str">
        <f t="shared" si="69"/>
        <v>ATM065</v>
      </c>
    </row>
    <row r="3844" spans="1:38" x14ac:dyDescent="0.2">
      <c r="B3844" s="240">
        <v>10410174</v>
      </c>
      <c r="C3844" s="240" t="s">
        <v>31</v>
      </c>
      <c r="D3844" s="240" t="s">
        <v>32</v>
      </c>
      <c r="E3844" s="240" t="s">
        <v>9066</v>
      </c>
      <c r="F3844" s="240">
        <v>200834</v>
      </c>
      <c r="G3844" s="240" t="s">
        <v>9067</v>
      </c>
      <c r="H3844" s="240" t="s">
        <v>35</v>
      </c>
      <c r="I3844" s="240">
        <v>61401</v>
      </c>
      <c r="J3844" s="240" t="s">
        <v>2740</v>
      </c>
      <c r="K3844" s="240" t="s">
        <v>3601</v>
      </c>
      <c r="L3844" s="240" t="s">
        <v>39</v>
      </c>
      <c r="M3844" s="240" t="s">
        <v>9562</v>
      </c>
      <c r="R3844" s="331">
        <v>9762</v>
      </c>
      <c r="S3844" s="240">
        <v>42607</v>
      </c>
      <c r="U3844" s="240" t="s">
        <v>42</v>
      </c>
      <c r="V3844" s="240">
        <v>100010001376</v>
      </c>
      <c r="AJ3844" s="198" t="str">
        <f t="shared" si="69"/>
        <v>QAC200</v>
      </c>
    </row>
    <row r="3845" spans="1:38" ht="32" x14ac:dyDescent="0.2">
      <c r="B3845" s="587" t="s">
        <v>9563</v>
      </c>
      <c r="C3845" s="240" t="s">
        <v>31</v>
      </c>
      <c r="D3845" s="240" t="s">
        <v>32</v>
      </c>
      <c r="E3845" s="240" t="s">
        <v>9506</v>
      </c>
      <c r="F3845" s="240">
        <v>404577</v>
      </c>
      <c r="G3845" s="240" t="s">
        <v>9564</v>
      </c>
      <c r="H3845" s="240" t="s">
        <v>2652</v>
      </c>
      <c r="I3845" s="240">
        <v>20400</v>
      </c>
      <c r="J3845" s="240" t="s">
        <v>9561</v>
      </c>
      <c r="K3845" s="240" t="s">
        <v>7828</v>
      </c>
      <c r="L3845" s="240" t="s">
        <v>39</v>
      </c>
      <c r="M3845" s="240" t="s">
        <v>9565</v>
      </c>
      <c r="O3845" s="590" t="s">
        <v>9619</v>
      </c>
      <c r="R3845" s="331">
        <v>9763</v>
      </c>
      <c r="S3845" s="240">
        <v>42607</v>
      </c>
      <c r="U3845" s="240" t="s">
        <v>42</v>
      </c>
      <c r="V3845" s="240">
        <v>100010001376</v>
      </c>
      <c r="AJ3845" s="198" t="str">
        <f t="shared" si="69"/>
        <v>ATM065</v>
      </c>
    </row>
    <row r="3846" spans="1:38" x14ac:dyDescent="0.2">
      <c r="B3846" s="240">
        <v>10398860</v>
      </c>
      <c r="C3846" s="240" t="s">
        <v>31</v>
      </c>
      <c r="D3846" s="240" t="s">
        <v>32</v>
      </c>
      <c r="E3846" s="240" t="s">
        <v>9506</v>
      </c>
      <c r="F3846" s="240">
        <v>404577</v>
      </c>
      <c r="G3846" s="240" t="s">
        <v>9564</v>
      </c>
      <c r="H3846" s="240" t="s">
        <v>2652</v>
      </c>
      <c r="I3846" s="240">
        <v>27400</v>
      </c>
      <c r="J3846" s="240" t="s">
        <v>491</v>
      </c>
      <c r="K3846" s="240" t="s">
        <v>549</v>
      </c>
      <c r="L3846" s="240" t="s">
        <v>39</v>
      </c>
      <c r="M3846" s="240" t="s">
        <v>9565</v>
      </c>
      <c r="R3846" s="331">
        <v>9764</v>
      </c>
      <c r="S3846" s="240">
        <v>42607</v>
      </c>
      <c r="U3846" s="240" t="s">
        <v>42</v>
      </c>
      <c r="V3846" s="240">
        <v>100010001376</v>
      </c>
      <c r="AJ3846" s="198" t="str">
        <f t="shared" si="69"/>
        <v>QAP100</v>
      </c>
    </row>
    <row r="3847" spans="1:38" ht="32" x14ac:dyDescent="0.2">
      <c r="B3847" s="587" t="s">
        <v>9566</v>
      </c>
      <c r="C3847" s="240" t="s">
        <v>31</v>
      </c>
      <c r="D3847" s="240" t="s">
        <v>32</v>
      </c>
      <c r="E3847" s="240" t="s">
        <v>9567</v>
      </c>
      <c r="F3847" s="240">
        <v>423340</v>
      </c>
      <c r="G3847" s="240" t="s">
        <v>9568</v>
      </c>
      <c r="H3847" s="240" t="s">
        <v>2398</v>
      </c>
      <c r="I3847" s="240">
        <v>50100</v>
      </c>
      <c r="J3847" s="240" t="s">
        <v>5379</v>
      </c>
      <c r="K3847" s="240" t="s">
        <v>3429</v>
      </c>
      <c r="L3847" s="240" t="s">
        <v>39</v>
      </c>
      <c r="M3847" s="240" t="s">
        <v>9520</v>
      </c>
      <c r="O3847" s="590" t="s">
        <v>9620</v>
      </c>
      <c r="R3847" s="331">
        <v>9765</v>
      </c>
      <c r="S3847" s="240">
        <v>42607</v>
      </c>
      <c r="U3847" s="240" t="s">
        <v>42</v>
      </c>
      <c r="V3847" s="240">
        <v>100010001376</v>
      </c>
      <c r="AJ3847" s="198" t="str">
        <f t="shared" si="69"/>
        <v>ATM250</v>
      </c>
    </row>
    <row r="3848" spans="1:38" ht="16" x14ac:dyDescent="0.2">
      <c r="B3848" s="588">
        <v>10405909</v>
      </c>
      <c r="C3848" s="240" t="s">
        <v>31</v>
      </c>
      <c r="D3848" s="240" t="s">
        <v>32</v>
      </c>
      <c r="E3848" s="240" t="s">
        <v>9569</v>
      </c>
      <c r="F3848" s="240">
        <v>408754</v>
      </c>
      <c r="G3848" s="240" t="s">
        <v>5259</v>
      </c>
      <c r="H3848" s="240" t="s">
        <v>2398</v>
      </c>
      <c r="I3848" s="240">
        <v>11101</v>
      </c>
      <c r="J3848" s="240" t="s">
        <v>9570</v>
      </c>
      <c r="K3848" s="240" t="s">
        <v>9571</v>
      </c>
      <c r="L3848" s="240" t="s">
        <v>39</v>
      </c>
      <c r="M3848" s="240" t="s">
        <v>9520</v>
      </c>
      <c r="O3848" s="590" t="s">
        <v>9630</v>
      </c>
      <c r="R3848" s="331">
        <v>9766</v>
      </c>
      <c r="S3848" s="240">
        <v>42607</v>
      </c>
      <c r="U3848" s="240" t="s">
        <v>42</v>
      </c>
      <c r="V3848" s="240">
        <v>100010001376</v>
      </c>
      <c r="AJ3848" s="198" t="str">
        <f t="shared" si="69"/>
        <v>MMC111</v>
      </c>
    </row>
    <row r="3849" spans="1:38" ht="16" x14ac:dyDescent="0.2">
      <c r="B3849" s="588">
        <v>10405912</v>
      </c>
      <c r="C3849" s="240" t="s">
        <v>31</v>
      </c>
      <c r="D3849" s="240" t="s">
        <v>32</v>
      </c>
      <c r="E3849" s="240" t="s">
        <v>9569</v>
      </c>
      <c r="F3849" s="240">
        <v>408754</v>
      </c>
      <c r="G3849" s="240" t="s">
        <v>5259</v>
      </c>
      <c r="H3849" s="240" t="s">
        <v>2398</v>
      </c>
      <c r="I3849" s="240">
        <v>31101</v>
      </c>
      <c r="J3849" s="240" t="s">
        <v>9570</v>
      </c>
      <c r="K3849" s="240" t="s">
        <v>9571</v>
      </c>
      <c r="L3849" s="240" t="s">
        <v>39</v>
      </c>
      <c r="M3849" s="240" t="s">
        <v>9520</v>
      </c>
      <c r="O3849" s="590" t="s">
        <v>9631</v>
      </c>
      <c r="R3849" s="331">
        <v>9767</v>
      </c>
      <c r="S3849" s="240">
        <v>42607</v>
      </c>
      <c r="U3849" s="240" t="s">
        <v>42</v>
      </c>
      <c r="V3849" s="240">
        <v>100010001376</v>
      </c>
      <c r="AJ3849" s="198" t="str">
        <f t="shared" si="69"/>
        <v>MMC111</v>
      </c>
    </row>
    <row r="3850" spans="1:38" x14ac:dyDescent="0.2">
      <c r="B3850" s="240">
        <v>10342767</v>
      </c>
      <c r="C3850" s="240" t="s">
        <v>31</v>
      </c>
      <c r="D3850" s="240" t="s">
        <v>32</v>
      </c>
      <c r="E3850" s="240" t="s">
        <v>7771</v>
      </c>
      <c r="F3850" s="240">
        <v>408691</v>
      </c>
      <c r="G3850" s="240" t="s">
        <v>7772</v>
      </c>
      <c r="H3850" s="240" t="s">
        <v>308</v>
      </c>
      <c r="I3850" s="240">
        <v>20500</v>
      </c>
      <c r="J3850" s="240" t="s">
        <v>449</v>
      </c>
      <c r="K3850" s="240" t="s">
        <v>1080</v>
      </c>
      <c r="L3850" s="240" t="s">
        <v>39</v>
      </c>
      <c r="M3850" s="240" t="s">
        <v>9520</v>
      </c>
      <c r="R3850" s="331">
        <v>9768</v>
      </c>
      <c r="S3850" s="240">
        <v>42607</v>
      </c>
      <c r="U3850" s="240" t="s">
        <v>42</v>
      </c>
      <c r="V3850" s="240">
        <v>100010001376</v>
      </c>
      <c r="AJ3850" s="198" t="str">
        <f t="shared" si="69"/>
        <v>QAF200</v>
      </c>
    </row>
    <row r="3851" spans="1:38" x14ac:dyDescent="0.2">
      <c r="B3851" s="240">
        <v>10343138</v>
      </c>
      <c r="C3851" s="240" t="s">
        <v>31</v>
      </c>
      <c r="D3851" s="240" t="s">
        <v>32</v>
      </c>
      <c r="E3851" s="240" t="s">
        <v>7771</v>
      </c>
      <c r="F3851" s="240">
        <v>408691</v>
      </c>
      <c r="G3851" s="240" t="s">
        <v>7772</v>
      </c>
      <c r="H3851" s="240" t="s">
        <v>308</v>
      </c>
      <c r="I3851" s="240">
        <v>31100</v>
      </c>
      <c r="J3851" s="240" t="s">
        <v>290</v>
      </c>
      <c r="K3851" s="240" t="s">
        <v>413</v>
      </c>
      <c r="L3851" s="240" t="s">
        <v>39</v>
      </c>
      <c r="M3851" s="240" t="s">
        <v>9520</v>
      </c>
      <c r="R3851" s="331">
        <v>9769</v>
      </c>
      <c r="S3851" s="240">
        <v>42607</v>
      </c>
      <c r="U3851" s="240" t="s">
        <v>42</v>
      </c>
      <c r="V3851" s="240">
        <v>100010001376</v>
      </c>
      <c r="AJ3851" s="198" t="str">
        <f t="shared" si="69"/>
        <v>MMC037</v>
      </c>
    </row>
    <row r="3852" spans="1:38" x14ac:dyDescent="0.2">
      <c r="B3852" s="240">
        <v>10343140</v>
      </c>
      <c r="C3852" s="240" t="s">
        <v>31</v>
      </c>
      <c r="D3852" s="240" t="s">
        <v>32</v>
      </c>
      <c r="E3852" s="240" t="s">
        <v>7771</v>
      </c>
      <c r="F3852" s="240">
        <v>408691</v>
      </c>
      <c r="G3852" s="240" t="s">
        <v>7772</v>
      </c>
      <c r="H3852" s="240" t="s">
        <v>308</v>
      </c>
      <c r="I3852" s="240">
        <v>32700</v>
      </c>
      <c r="J3852" s="240" t="s">
        <v>290</v>
      </c>
      <c r="K3852" s="240" t="s">
        <v>413</v>
      </c>
      <c r="L3852" s="240" t="s">
        <v>39</v>
      </c>
      <c r="M3852" s="240" t="s">
        <v>9520</v>
      </c>
      <c r="R3852" s="331">
        <v>9770</v>
      </c>
      <c r="S3852" s="240">
        <v>42607</v>
      </c>
      <c r="U3852" s="240" t="s">
        <v>42</v>
      </c>
      <c r="V3852" s="240">
        <v>100010001376</v>
      </c>
      <c r="AJ3852" s="198" t="str">
        <f t="shared" ref="AJ3852:AJ3915" si="70">IF(Q3852&lt;&gt;"",IF(Q3852="@","+","-"),MID(J3852,1,6))</f>
        <v>MMC037</v>
      </c>
    </row>
    <row r="3853" spans="1:38" x14ac:dyDescent="0.2">
      <c r="B3853" s="240">
        <v>10343143</v>
      </c>
      <c r="C3853" s="240" t="s">
        <v>31</v>
      </c>
      <c r="D3853" s="240" t="s">
        <v>32</v>
      </c>
      <c r="E3853" s="240" t="s">
        <v>7771</v>
      </c>
      <c r="F3853" s="240">
        <v>408691</v>
      </c>
      <c r="G3853" s="240" t="s">
        <v>7772</v>
      </c>
      <c r="H3853" s="240" t="s">
        <v>308</v>
      </c>
      <c r="I3853" s="240">
        <v>35000</v>
      </c>
      <c r="J3853" s="240" t="s">
        <v>1143</v>
      </c>
      <c r="K3853" s="240" t="s">
        <v>1144</v>
      </c>
      <c r="L3853" s="240" t="s">
        <v>39</v>
      </c>
      <c r="M3853" s="240" t="s">
        <v>9520</v>
      </c>
      <c r="R3853" s="331">
        <v>9771</v>
      </c>
      <c r="S3853" s="240">
        <v>42607</v>
      </c>
      <c r="U3853" s="240" t="s">
        <v>42</v>
      </c>
      <c r="V3853" s="240">
        <v>100010001376</v>
      </c>
      <c r="AJ3853" s="198" t="str">
        <f t="shared" si="70"/>
        <v>MTC601</v>
      </c>
    </row>
    <row r="3854" spans="1:38" x14ac:dyDescent="0.2">
      <c r="B3854" s="240">
        <v>10343144</v>
      </c>
      <c r="C3854" s="240" t="s">
        <v>31</v>
      </c>
      <c r="D3854" s="240" t="s">
        <v>32</v>
      </c>
      <c r="E3854" s="240" t="s">
        <v>7771</v>
      </c>
      <c r="F3854" s="240">
        <v>408691</v>
      </c>
      <c r="G3854" s="240" t="s">
        <v>7772</v>
      </c>
      <c r="H3854" s="240" t="s">
        <v>308</v>
      </c>
      <c r="I3854" s="240">
        <v>35100</v>
      </c>
      <c r="J3854" s="240" t="s">
        <v>1143</v>
      </c>
      <c r="K3854" s="240" t="s">
        <v>1144</v>
      </c>
      <c r="L3854" s="240" t="s">
        <v>39</v>
      </c>
      <c r="M3854" s="240" t="s">
        <v>9520</v>
      </c>
      <c r="R3854" s="331">
        <v>9772</v>
      </c>
      <c r="S3854" s="240">
        <v>42607</v>
      </c>
      <c r="U3854" s="240" t="s">
        <v>42</v>
      </c>
      <c r="V3854" s="240">
        <v>100010001376</v>
      </c>
      <c r="AJ3854" s="198" t="str">
        <f t="shared" si="70"/>
        <v>MTC601</v>
      </c>
    </row>
    <row r="3855" spans="1:38" x14ac:dyDescent="0.2">
      <c r="B3855" s="240">
        <v>10342815</v>
      </c>
      <c r="C3855" s="240" t="s">
        <v>31</v>
      </c>
      <c r="D3855" s="240" t="s">
        <v>32</v>
      </c>
      <c r="E3855" s="240" t="s">
        <v>7771</v>
      </c>
      <c r="F3855" s="240">
        <v>408691</v>
      </c>
      <c r="G3855" s="240" t="s">
        <v>7772</v>
      </c>
      <c r="H3855" s="240" t="s">
        <v>308</v>
      </c>
      <c r="I3855" s="240">
        <v>35500</v>
      </c>
      <c r="J3855" s="240" t="s">
        <v>356</v>
      </c>
      <c r="K3855" s="240" t="s">
        <v>357</v>
      </c>
      <c r="L3855" s="240" t="s">
        <v>39</v>
      </c>
      <c r="M3855" s="240" t="s">
        <v>9520</v>
      </c>
      <c r="R3855" s="331">
        <v>9773</v>
      </c>
      <c r="S3855" s="240">
        <v>42607</v>
      </c>
      <c r="U3855" s="240" t="s">
        <v>42</v>
      </c>
      <c r="V3855" s="240">
        <v>100010001376</v>
      </c>
      <c r="AJ3855" s="198" t="str">
        <f t="shared" si="70"/>
        <v>QCA100</v>
      </c>
    </row>
    <row r="3856" spans="1:38" x14ac:dyDescent="0.2">
      <c r="B3856" s="240">
        <v>10342828</v>
      </c>
      <c r="C3856" s="240" t="s">
        <v>31</v>
      </c>
      <c r="D3856" s="240" t="s">
        <v>32</v>
      </c>
      <c r="E3856" s="240" t="s">
        <v>7771</v>
      </c>
      <c r="F3856" s="240">
        <v>408691</v>
      </c>
      <c r="G3856" s="240" t="s">
        <v>7772</v>
      </c>
      <c r="H3856" s="240" t="s">
        <v>308</v>
      </c>
      <c r="I3856" s="240">
        <v>37200</v>
      </c>
      <c r="J3856" s="240" t="s">
        <v>356</v>
      </c>
      <c r="K3856" s="240" t="s">
        <v>357</v>
      </c>
      <c r="L3856" s="240" t="s">
        <v>39</v>
      </c>
      <c r="M3856" s="240" t="s">
        <v>9520</v>
      </c>
      <c r="R3856" s="331">
        <v>9774</v>
      </c>
      <c r="S3856" s="240">
        <v>42607</v>
      </c>
      <c r="U3856" s="240" t="s">
        <v>42</v>
      </c>
      <c r="V3856" s="240">
        <v>100010001376</v>
      </c>
      <c r="AJ3856" s="198" t="str">
        <f t="shared" si="70"/>
        <v>QCA100</v>
      </c>
    </row>
    <row r="3857" spans="1:36" x14ac:dyDescent="0.2">
      <c r="B3857" s="240">
        <v>10343022</v>
      </c>
      <c r="C3857" s="240" t="s">
        <v>31</v>
      </c>
      <c r="D3857" s="240" t="s">
        <v>32</v>
      </c>
      <c r="E3857" s="240" t="s">
        <v>7771</v>
      </c>
      <c r="F3857" s="240">
        <v>408691</v>
      </c>
      <c r="G3857" s="240" t="s">
        <v>7772</v>
      </c>
      <c r="H3857" s="240" t="s">
        <v>308</v>
      </c>
      <c r="I3857" s="240">
        <v>127900</v>
      </c>
      <c r="J3857" s="240" t="s">
        <v>486</v>
      </c>
      <c r="K3857" s="240" t="s">
        <v>553</v>
      </c>
      <c r="L3857" s="240" t="s">
        <v>39</v>
      </c>
      <c r="M3857" s="240" t="s">
        <v>9520</v>
      </c>
      <c r="R3857" s="331">
        <v>9775</v>
      </c>
      <c r="S3857" s="240">
        <v>42607</v>
      </c>
      <c r="U3857" s="240" t="s">
        <v>42</v>
      </c>
      <c r="V3857" s="240">
        <v>100010001376</v>
      </c>
      <c r="AJ3857" s="198" t="str">
        <f t="shared" si="70"/>
        <v>QAS300</v>
      </c>
    </row>
    <row r="3858" spans="1:36" x14ac:dyDescent="0.2">
      <c r="B3858" s="240">
        <v>10409871</v>
      </c>
      <c r="C3858" s="240" t="s">
        <v>31</v>
      </c>
      <c r="D3858" s="240" t="s">
        <v>32</v>
      </c>
      <c r="E3858" s="240" t="s">
        <v>9572</v>
      </c>
      <c r="F3858" s="240">
        <v>801900</v>
      </c>
      <c r="G3858" s="240" t="s">
        <v>7661</v>
      </c>
      <c r="H3858" s="240" t="s">
        <v>382</v>
      </c>
      <c r="I3858" s="240">
        <v>42951</v>
      </c>
      <c r="J3858" s="240" t="s">
        <v>367</v>
      </c>
      <c r="K3858" s="240" t="s">
        <v>375</v>
      </c>
      <c r="L3858" s="240" t="s">
        <v>39</v>
      </c>
      <c r="M3858" s="240" t="s">
        <v>9520</v>
      </c>
      <c r="R3858" s="331">
        <v>9776</v>
      </c>
      <c r="S3858" s="240">
        <v>42607</v>
      </c>
      <c r="U3858" s="240" t="s">
        <v>42</v>
      </c>
      <c r="V3858" s="240">
        <v>100010001376</v>
      </c>
      <c r="AJ3858" s="198" t="str">
        <f t="shared" si="70"/>
        <v>QSM200</v>
      </c>
    </row>
    <row r="3859" spans="1:36" x14ac:dyDescent="0.2">
      <c r="A3859" s="565"/>
      <c r="B3859" s="240">
        <v>10387365</v>
      </c>
      <c r="C3859" s="240" t="s">
        <v>31</v>
      </c>
      <c r="D3859" s="240" t="s">
        <v>32</v>
      </c>
      <c r="E3859" s="240" t="s">
        <v>8921</v>
      </c>
      <c r="F3859" s="240">
        <v>801752</v>
      </c>
      <c r="G3859" s="240" t="s">
        <v>6984</v>
      </c>
      <c r="H3859" s="240" t="s">
        <v>556</v>
      </c>
      <c r="I3859" s="240">
        <v>20400</v>
      </c>
      <c r="J3859" s="240" t="s">
        <v>1143</v>
      </c>
      <c r="K3859" s="240" t="s">
        <v>2729</v>
      </c>
      <c r="R3859" s="331">
        <v>9777</v>
      </c>
      <c r="U3859" s="240" t="s">
        <v>42</v>
      </c>
      <c r="V3859" s="240">
        <v>100010001377</v>
      </c>
      <c r="AJ3859" s="198" t="str">
        <f t="shared" si="70"/>
        <v>MTC601</v>
      </c>
    </row>
    <row r="3860" spans="1:36" x14ac:dyDescent="0.2">
      <c r="B3860" s="240">
        <v>10402273</v>
      </c>
      <c r="C3860" s="240" t="s">
        <v>31</v>
      </c>
      <c r="D3860" s="240" t="s">
        <v>32</v>
      </c>
      <c r="E3860" s="240" t="s">
        <v>9506</v>
      </c>
      <c r="F3860" s="240">
        <v>404577</v>
      </c>
      <c r="G3860" s="240" t="s">
        <v>9564</v>
      </c>
      <c r="H3860" s="240" t="s">
        <v>2652</v>
      </c>
      <c r="I3860" s="240">
        <v>20700</v>
      </c>
      <c r="J3860" s="240" t="s">
        <v>9530</v>
      </c>
      <c r="K3860" s="240" t="s">
        <v>9593</v>
      </c>
      <c r="L3860" s="240" t="s">
        <v>39</v>
      </c>
      <c r="M3860" s="240" t="s">
        <v>9565</v>
      </c>
      <c r="O3860" s="555" t="s">
        <v>9632</v>
      </c>
      <c r="R3860" s="331">
        <v>9778</v>
      </c>
      <c r="U3860" s="240" t="s">
        <v>42</v>
      </c>
      <c r="V3860" s="240">
        <v>100010001376</v>
      </c>
      <c r="AJ3860" s="198" t="str">
        <f t="shared" si="70"/>
        <v>ATM250</v>
      </c>
    </row>
    <row r="3861" spans="1:36" x14ac:dyDescent="0.2">
      <c r="B3861" s="240">
        <v>10402274</v>
      </c>
      <c r="C3861" s="240" t="s">
        <v>31</v>
      </c>
      <c r="D3861" s="240" t="s">
        <v>32</v>
      </c>
      <c r="E3861" s="240" t="s">
        <v>9506</v>
      </c>
      <c r="F3861" s="240">
        <v>404577</v>
      </c>
      <c r="G3861" s="240" t="s">
        <v>9564</v>
      </c>
      <c r="H3861" s="240" t="s">
        <v>2652</v>
      </c>
      <c r="I3861" s="240">
        <v>20710</v>
      </c>
      <c r="J3861" s="240" t="s">
        <v>9532</v>
      </c>
      <c r="K3861" s="240" t="s">
        <v>9533</v>
      </c>
      <c r="L3861" s="240" t="s">
        <v>39</v>
      </c>
      <c r="M3861" s="240" t="s">
        <v>9565</v>
      </c>
      <c r="O3861" s="555" t="s">
        <v>9633</v>
      </c>
      <c r="R3861" s="331">
        <v>9779</v>
      </c>
      <c r="U3861" s="240" t="s">
        <v>42</v>
      </c>
      <c r="V3861" s="240">
        <v>100010001376</v>
      </c>
      <c r="AJ3861" s="198" t="str">
        <f t="shared" si="70"/>
        <v>ATM250</v>
      </c>
    </row>
    <row r="3862" spans="1:36" x14ac:dyDescent="0.2">
      <c r="B3862" s="240">
        <v>10402275</v>
      </c>
      <c r="C3862" s="240" t="s">
        <v>31</v>
      </c>
      <c r="D3862" s="240" t="s">
        <v>32</v>
      </c>
      <c r="E3862" s="240" t="s">
        <v>9506</v>
      </c>
      <c r="F3862" s="240">
        <v>404577</v>
      </c>
      <c r="G3862" s="240" t="s">
        <v>9564</v>
      </c>
      <c r="H3862" s="240" t="s">
        <v>2652</v>
      </c>
      <c r="I3862" s="240">
        <v>20720</v>
      </c>
      <c r="J3862" s="240" t="s">
        <v>9534</v>
      </c>
      <c r="K3862" s="240" t="s">
        <v>9594</v>
      </c>
      <c r="L3862" s="240" t="s">
        <v>39</v>
      </c>
      <c r="M3862" s="240" t="s">
        <v>9565</v>
      </c>
      <c r="O3862" s="555" t="s">
        <v>9634</v>
      </c>
      <c r="R3862" s="331">
        <v>9780</v>
      </c>
      <c r="U3862" s="240" t="s">
        <v>42</v>
      </c>
      <c r="V3862" s="240">
        <v>100010001376</v>
      </c>
      <c r="AJ3862" s="198" t="str">
        <f t="shared" si="70"/>
        <v>ATM250</v>
      </c>
    </row>
    <row r="3863" spans="1:36" x14ac:dyDescent="0.2">
      <c r="B3863" s="240">
        <v>10409510</v>
      </c>
      <c r="C3863" s="240" t="s">
        <v>31</v>
      </c>
      <c r="D3863" s="240" t="s">
        <v>32</v>
      </c>
      <c r="E3863" s="240" t="s">
        <v>9506</v>
      </c>
      <c r="F3863" s="240">
        <v>404577</v>
      </c>
      <c r="G3863" s="240" t="s">
        <v>9564</v>
      </c>
      <c r="H3863" s="240" t="s">
        <v>2652</v>
      </c>
      <c r="I3863" s="240">
        <v>20725</v>
      </c>
      <c r="J3863" s="240" t="s">
        <v>9595</v>
      </c>
      <c r="K3863" s="240" t="s">
        <v>9596</v>
      </c>
      <c r="L3863" s="240" t="s">
        <v>39</v>
      </c>
      <c r="M3863" s="240" t="s">
        <v>9565</v>
      </c>
      <c r="O3863" s="555" t="s">
        <v>9635</v>
      </c>
      <c r="R3863" s="331">
        <v>9781</v>
      </c>
      <c r="U3863" s="240" t="s">
        <v>42</v>
      </c>
      <c r="V3863" s="240">
        <v>100010001376</v>
      </c>
      <c r="AJ3863" s="198" t="str">
        <f t="shared" si="70"/>
        <v>ATM250</v>
      </c>
    </row>
    <row r="3864" spans="1:36" x14ac:dyDescent="0.2">
      <c r="B3864" s="240">
        <v>10414767</v>
      </c>
      <c r="C3864" s="240" t="s">
        <v>31</v>
      </c>
      <c r="D3864" s="240" t="s">
        <v>32</v>
      </c>
      <c r="E3864" s="240" t="s">
        <v>9567</v>
      </c>
      <c r="F3864" s="240">
        <v>423340</v>
      </c>
      <c r="G3864" s="240" t="s">
        <v>9568</v>
      </c>
      <c r="H3864" s="240" t="s">
        <v>2398</v>
      </c>
      <c r="I3864" s="240">
        <v>50130</v>
      </c>
      <c r="J3864" s="240" t="s">
        <v>9597</v>
      </c>
      <c r="K3864" s="240" t="s">
        <v>979</v>
      </c>
      <c r="L3864" s="240" t="s">
        <v>39</v>
      </c>
      <c r="M3864" s="240" t="s">
        <v>9520</v>
      </c>
      <c r="O3864" s="555" t="s">
        <v>9636</v>
      </c>
      <c r="R3864" s="331">
        <v>9782</v>
      </c>
      <c r="U3864" s="240" t="s">
        <v>42</v>
      </c>
      <c r="V3864" s="240">
        <v>100010001376</v>
      </c>
      <c r="AJ3864" s="198" t="str">
        <f t="shared" si="70"/>
        <v>ATM200</v>
      </c>
    </row>
    <row r="3865" spans="1:36" x14ac:dyDescent="0.2">
      <c r="B3865" s="240">
        <v>10414768</v>
      </c>
      <c r="C3865" s="240" t="s">
        <v>31</v>
      </c>
      <c r="D3865" s="240" t="s">
        <v>32</v>
      </c>
      <c r="E3865" s="240" t="s">
        <v>9567</v>
      </c>
      <c r="F3865" s="240">
        <v>423340</v>
      </c>
      <c r="G3865" s="240" t="s">
        <v>9568</v>
      </c>
      <c r="H3865" s="240" t="s">
        <v>2398</v>
      </c>
      <c r="I3865" s="240">
        <v>50140</v>
      </c>
      <c r="J3865" s="240" t="s">
        <v>9598</v>
      </c>
      <c r="K3865" s="240" t="s">
        <v>9533</v>
      </c>
      <c r="L3865" s="240" t="s">
        <v>39</v>
      </c>
      <c r="M3865" s="240" t="s">
        <v>9520</v>
      </c>
      <c r="O3865" s="555" t="s">
        <v>9637</v>
      </c>
      <c r="R3865" s="331">
        <v>9783</v>
      </c>
      <c r="U3865" s="240" t="s">
        <v>42</v>
      </c>
      <c r="V3865" s="240">
        <v>100010001376</v>
      </c>
      <c r="AJ3865" s="198" t="str">
        <f t="shared" si="70"/>
        <v>ATM200</v>
      </c>
    </row>
    <row r="3866" spans="1:36" x14ac:dyDescent="0.2">
      <c r="B3866" s="240">
        <v>10414769</v>
      </c>
      <c r="C3866" s="240" t="s">
        <v>31</v>
      </c>
      <c r="D3866" s="240" t="s">
        <v>32</v>
      </c>
      <c r="E3866" s="240" t="s">
        <v>9567</v>
      </c>
      <c r="F3866" s="240">
        <v>423340</v>
      </c>
      <c r="G3866" s="240" t="s">
        <v>9568</v>
      </c>
      <c r="H3866" s="240" t="s">
        <v>2398</v>
      </c>
      <c r="I3866" s="240">
        <v>50150</v>
      </c>
      <c r="J3866" s="240" t="s">
        <v>9599</v>
      </c>
      <c r="K3866" s="240" t="s">
        <v>9594</v>
      </c>
      <c r="L3866" s="240" t="s">
        <v>39</v>
      </c>
      <c r="M3866" s="240" t="s">
        <v>9520</v>
      </c>
      <c r="O3866" s="555" t="s">
        <v>9638</v>
      </c>
      <c r="R3866" s="331">
        <v>9784</v>
      </c>
      <c r="U3866" s="240" t="s">
        <v>42</v>
      </c>
      <c r="V3866" s="240">
        <v>100010001376</v>
      </c>
      <c r="AJ3866" s="198" t="str">
        <f t="shared" si="70"/>
        <v>ATM200</v>
      </c>
    </row>
    <row r="3867" spans="1:36" x14ac:dyDescent="0.2">
      <c r="B3867" s="240">
        <v>10414770</v>
      </c>
      <c r="C3867" s="240" t="s">
        <v>31</v>
      </c>
      <c r="D3867" s="240" t="s">
        <v>32</v>
      </c>
      <c r="E3867" s="240" t="s">
        <v>9567</v>
      </c>
      <c r="F3867" s="240">
        <v>423340</v>
      </c>
      <c r="G3867" s="240" t="s">
        <v>9568</v>
      </c>
      <c r="H3867" s="240" t="s">
        <v>2398</v>
      </c>
      <c r="I3867" s="240">
        <v>50160</v>
      </c>
      <c r="J3867" s="240" t="s">
        <v>9600</v>
      </c>
      <c r="K3867" s="240" t="s">
        <v>9601</v>
      </c>
      <c r="L3867" s="240" t="s">
        <v>39</v>
      </c>
      <c r="M3867" s="240" t="s">
        <v>9520</v>
      </c>
      <c r="O3867" s="555" t="s">
        <v>9639</v>
      </c>
      <c r="R3867" s="331">
        <v>9785</v>
      </c>
      <c r="U3867" s="240" t="s">
        <v>42</v>
      </c>
      <c r="V3867" s="240">
        <v>100010001376</v>
      </c>
      <c r="AJ3867" s="198" t="str">
        <f t="shared" si="70"/>
        <v>ATM200</v>
      </c>
    </row>
    <row r="3868" spans="1:36" ht="32" x14ac:dyDescent="0.2">
      <c r="B3868" s="253" t="s">
        <v>9602</v>
      </c>
      <c r="C3868" s="240" t="s">
        <v>31</v>
      </c>
      <c r="D3868" s="240" t="s">
        <v>32</v>
      </c>
      <c r="E3868" s="240" t="s">
        <v>9569</v>
      </c>
      <c r="F3868" s="240">
        <v>408754</v>
      </c>
      <c r="G3868" s="240" t="s">
        <v>5259</v>
      </c>
      <c r="H3868" s="240" t="s">
        <v>2398</v>
      </c>
      <c r="I3868" s="240">
        <v>10100</v>
      </c>
      <c r="J3868" s="240" t="s">
        <v>9603</v>
      </c>
      <c r="K3868" s="240" t="s">
        <v>9604</v>
      </c>
      <c r="L3868" s="240" t="s">
        <v>39</v>
      </c>
      <c r="M3868" s="240" t="s">
        <v>9520</v>
      </c>
      <c r="O3868" s="555" t="s">
        <v>9621</v>
      </c>
      <c r="R3868" s="331">
        <v>9786</v>
      </c>
      <c r="U3868" s="240" t="s">
        <v>42</v>
      </c>
      <c r="V3868" s="240">
        <v>100010001376</v>
      </c>
      <c r="AJ3868" s="198" t="str">
        <f t="shared" si="70"/>
        <v>MMC120</v>
      </c>
    </row>
    <row r="3869" spans="1:36" ht="32" x14ac:dyDescent="0.2">
      <c r="B3869" s="253" t="s">
        <v>9605</v>
      </c>
      <c r="C3869" s="240" t="s">
        <v>31</v>
      </c>
      <c r="D3869" s="240" t="s">
        <v>32</v>
      </c>
      <c r="E3869" s="240" t="s">
        <v>9569</v>
      </c>
      <c r="F3869" s="240">
        <v>408754</v>
      </c>
      <c r="G3869" s="240" t="s">
        <v>5259</v>
      </c>
      <c r="H3869" s="240" t="s">
        <v>2398</v>
      </c>
      <c r="I3869" s="240">
        <v>1400</v>
      </c>
      <c r="J3869" s="240" t="s">
        <v>9606</v>
      </c>
      <c r="K3869" s="240" t="s">
        <v>9607</v>
      </c>
      <c r="L3869" s="240" t="s">
        <v>39</v>
      </c>
      <c r="M3869" s="240" t="s">
        <v>9520</v>
      </c>
      <c r="O3869" s="555" t="s">
        <v>9649</v>
      </c>
      <c r="R3869" s="331">
        <v>9787</v>
      </c>
      <c r="U3869" s="240" t="s">
        <v>42</v>
      </c>
      <c r="V3869" s="240">
        <v>100010001376</v>
      </c>
      <c r="AJ3869" s="198" t="str">
        <f t="shared" si="70"/>
        <v>NPE130</v>
      </c>
    </row>
    <row r="3870" spans="1:36" x14ac:dyDescent="0.2">
      <c r="B3870" s="240">
        <v>10407949</v>
      </c>
      <c r="C3870" s="240" t="s">
        <v>31</v>
      </c>
      <c r="D3870" s="240" t="s">
        <v>32</v>
      </c>
      <c r="E3870" s="240" t="s">
        <v>9569</v>
      </c>
      <c r="F3870" s="240">
        <v>408754</v>
      </c>
      <c r="G3870" s="240" t="s">
        <v>5259</v>
      </c>
      <c r="H3870" s="240" t="s">
        <v>2398</v>
      </c>
      <c r="I3870" s="240">
        <v>11101</v>
      </c>
      <c r="J3870" s="240" t="s">
        <v>9521</v>
      </c>
      <c r="K3870" s="240" t="s">
        <v>9608</v>
      </c>
      <c r="L3870" s="240" t="s">
        <v>39</v>
      </c>
      <c r="M3870" s="240" t="s">
        <v>9520</v>
      </c>
      <c r="O3870" s="555" t="s">
        <v>9640</v>
      </c>
      <c r="R3870" s="331">
        <v>9788</v>
      </c>
      <c r="U3870" s="240" t="s">
        <v>42</v>
      </c>
      <c r="V3870" s="240">
        <v>100010001376</v>
      </c>
      <c r="AJ3870" s="198" t="str">
        <f t="shared" si="70"/>
        <v>MMC111</v>
      </c>
    </row>
    <row r="3871" spans="1:36" x14ac:dyDescent="0.2">
      <c r="B3871" s="240">
        <v>10405907</v>
      </c>
      <c r="C3871" s="240" t="s">
        <v>31</v>
      </c>
      <c r="D3871" s="240" t="s">
        <v>32</v>
      </c>
      <c r="E3871" s="240" t="s">
        <v>9569</v>
      </c>
      <c r="F3871" s="240">
        <v>408754</v>
      </c>
      <c r="G3871" s="240" t="s">
        <v>5259</v>
      </c>
      <c r="H3871" s="240" t="s">
        <v>2398</v>
      </c>
      <c r="I3871" s="240">
        <v>10205</v>
      </c>
      <c r="J3871" s="240" t="s">
        <v>9524</v>
      </c>
      <c r="K3871" s="240" t="s">
        <v>9584</v>
      </c>
      <c r="L3871" s="240" t="s">
        <v>39</v>
      </c>
      <c r="M3871" s="240" t="s">
        <v>9520</v>
      </c>
      <c r="O3871" s="555" t="s">
        <v>9641</v>
      </c>
      <c r="R3871" s="331">
        <v>9789</v>
      </c>
      <c r="U3871" s="240" t="s">
        <v>42</v>
      </c>
      <c r="V3871" s="240">
        <v>100010001376</v>
      </c>
      <c r="AJ3871" s="198" t="str">
        <f t="shared" si="70"/>
        <v>MMC092</v>
      </c>
    </row>
    <row r="3872" spans="1:36" x14ac:dyDescent="0.2">
      <c r="B3872" s="240">
        <v>10405908</v>
      </c>
      <c r="C3872" s="240" t="s">
        <v>31</v>
      </c>
      <c r="D3872" s="240" t="s">
        <v>32</v>
      </c>
      <c r="E3872" s="240" t="s">
        <v>9569</v>
      </c>
      <c r="F3872" s="240">
        <v>408754</v>
      </c>
      <c r="G3872" s="240" t="s">
        <v>5259</v>
      </c>
      <c r="H3872" s="240" t="s">
        <v>2398</v>
      </c>
      <c r="I3872" s="240">
        <v>10215</v>
      </c>
      <c r="J3872" s="240" t="s">
        <v>9525</v>
      </c>
      <c r="K3872" s="240" t="s">
        <v>9526</v>
      </c>
      <c r="L3872" s="240" t="s">
        <v>39</v>
      </c>
      <c r="M3872" s="240" t="s">
        <v>9520</v>
      </c>
      <c r="O3872" s="555" t="s">
        <v>9642</v>
      </c>
      <c r="R3872" s="331">
        <v>9790</v>
      </c>
      <c r="U3872" s="240" t="s">
        <v>42</v>
      </c>
      <c r="V3872" s="240">
        <v>100010001376</v>
      </c>
      <c r="AJ3872" s="198" t="str">
        <f t="shared" si="70"/>
        <v>MMC092</v>
      </c>
    </row>
    <row r="3873" spans="2:36" ht="32" x14ac:dyDescent="0.2">
      <c r="B3873" s="253" t="s">
        <v>9609</v>
      </c>
      <c r="C3873" s="240" t="s">
        <v>31</v>
      </c>
      <c r="D3873" s="240" t="s">
        <v>32</v>
      </c>
      <c r="E3873" s="240" t="s">
        <v>9569</v>
      </c>
      <c r="F3873" s="240">
        <v>408754</v>
      </c>
      <c r="G3873" s="240" t="s">
        <v>5259</v>
      </c>
      <c r="H3873" s="240" t="s">
        <v>2398</v>
      </c>
      <c r="I3873" s="240">
        <v>10220</v>
      </c>
      <c r="J3873" s="240" t="s">
        <v>9610</v>
      </c>
      <c r="K3873" s="240" t="s">
        <v>9611</v>
      </c>
      <c r="L3873" s="240" t="s">
        <v>39</v>
      </c>
      <c r="M3873" s="240" t="s">
        <v>9520</v>
      </c>
      <c r="O3873" s="555" t="s">
        <v>9643</v>
      </c>
      <c r="R3873" s="331">
        <v>9791</v>
      </c>
      <c r="U3873" s="240" t="s">
        <v>42</v>
      </c>
      <c r="V3873" s="240">
        <v>100010001376</v>
      </c>
      <c r="AJ3873" s="198" t="str">
        <f t="shared" si="70"/>
        <v>MMC092</v>
      </c>
    </row>
    <row r="3874" spans="2:36" ht="32" x14ac:dyDescent="0.2">
      <c r="B3874" s="253" t="s">
        <v>9612</v>
      </c>
      <c r="C3874" s="240" t="s">
        <v>31</v>
      </c>
      <c r="D3874" s="240" t="s">
        <v>32</v>
      </c>
      <c r="E3874" s="240" t="s">
        <v>9569</v>
      </c>
      <c r="F3874" s="240">
        <v>408754</v>
      </c>
      <c r="G3874" s="240" t="s">
        <v>5259</v>
      </c>
      <c r="H3874" s="240" t="s">
        <v>2398</v>
      </c>
      <c r="I3874" s="240">
        <v>30100</v>
      </c>
      <c r="J3874" s="240" t="s">
        <v>9603</v>
      </c>
      <c r="K3874" s="240" t="s">
        <v>9604</v>
      </c>
      <c r="L3874" s="240" t="s">
        <v>39</v>
      </c>
      <c r="M3874" s="240" t="s">
        <v>9520</v>
      </c>
      <c r="O3874" s="555" t="s">
        <v>9622</v>
      </c>
      <c r="R3874" s="331">
        <v>9792</v>
      </c>
      <c r="U3874" s="240" t="s">
        <v>42</v>
      </c>
      <c r="V3874" s="240">
        <v>100010001376</v>
      </c>
      <c r="AJ3874" s="198" t="str">
        <f t="shared" si="70"/>
        <v>MMC120</v>
      </c>
    </row>
    <row r="3875" spans="2:36" ht="32" x14ac:dyDescent="0.2">
      <c r="B3875" s="253" t="s">
        <v>9613</v>
      </c>
      <c r="C3875" s="240" t="s">
        <v>31</v>
      </c>
      <c r="D3875" s="240" t="s">
        <v>32</v>
      </c>
      <c r="E3875" s="240" t="s">
        <v>9569</v>
      </c>
      <c r="F3875" s="240">
        <v>408754</v>
      </c>
      <c r="G3875" s="240" t="s">
        <v>5259</v>
      </c>
      <c r="H3875" s="240" t="s">
        <v>2398</v>
      </c>
      <c r="I3875" s="240">
        <v>21400</v>
      </c>
      <c r="J3875" s="240" t="s">
        <v>9606</v>
      </c>
      <c r="K3875" s="240" t="s">
        <v>9607</v>
      </c>
      <c r="L3875" s="240" t="s">
        <v>39</v>
      </c>
      <c r="M3875" s="240" t="s">
        <v>9520</v>
      </c>
      <c r="O3875" s="555" t="s">
        <v>9644</v>
      </c>
      <c r="R3875" s="331">
        <v>9793</v>
      </c>
      <c r="U3875" s="240" t="s">
        <v>42</v>
      </c>
      <c r="V3875" s="240">
        <v>100010001376</v>
      </c>
      <c r="AJ3875" s="198" t="str">
        <f t="shared" si="70"/>
        <v>NPE130</v>
      </c>
    </row>
    <row r="3876" spans="2:36" x14ac:dyDescent="0.2">
      <c r="B3876" s="240">
        <v>10407953</v>
      </c>
      <c r="C3876" s="240" t="s">
        <v>31</v>
      </c>
      <c r="D3876" s="240" t="s">
        <v>32</v>
      </c>
      <c r="E3876" s="240" t="s">
        <v>9569</v>
      </c>
      <c r="F3876" s="240">
        <v>408754</v>
      </c>
      <c r="G3876" s="240" t="s">
        <v>5259</v>
      </c>
      <c r="H3876" s="240" t="s">
        <v>2398</v>
      </c>
      <c r="I3876" s="240">
        <v>21460</v>
      </c>
      <c r="J3876" s="240" t="s">
        <v>9521</v>
      </c>
      <c r="K3876" s="240" t="s">
        <v>9608</v>
      </c>
      <c r="L3876" s="240" t="s">
        <v>39</v>
      </c>
      <c r="M3876" s="240" t="s">
        <v>9520</v>
      </c>
      <c r="O3876" s="555" t="s">
        <v>9645</v>
      </c>
      <c r="R3876" s="331">
        <v>9794</v>
      </c>
      <c r="U3876" s="240" t="s">
        <v>42</v>
      </c>
      <c r="V3876" s="240">
        <v>100010001376</v>
      </c>
      <c r="AJ3876" s="198" t="str">
        <f t="shared" si="70"/>
        <v>MMC111</v>
      </c>
    </row>
    <row r="3877" spans="2:36" x14ac:dyDescent="0.2">
      <c r="B3877" s="240">
        <v>10405910</v>
      </c>
      <c r="C3877" s="240" t="s">
        <v>31</v>
      </c>
      <c r="D3877" s="240" t="s">
        <v>32</v>
      </c>
      <c r="E3877" s="240" t="s">
        <v>9569</v>
      </c>
      <c r="F3877" s="240">
        <v>408754</v>
      </c>
      <c r="G3877" s="240" t="s">
        <v>5259</v>
      </c>
      <c r="H3877" s="240" t="s">
        <v>2398</v>
      </c>
      <c r="I3877" s="240">
        <v>30205</v>
      </c>
      <c r="J3877" s="240" t="s">
        <v>9524</v>
      </c>
      <c r="K3877" s="240" t="s">
        <v>9584</v>
      </c>
      <c r="L3877" s="240" t="s">
        <v>39</v>
      </c>
      <c r="M3877" s="240" t="s">
        <v>9520</v>
      </c>
      <c r="O3877" s="555" t="s">
        <v>9646</v>
      </c>
      <c r="R3877" s="331">
        <v>9795</v>
      </c>
      <c r="U3877" s="240" t="s">
        <v>42</v>
      </c>
      <c r="V3877" s="240">
        <v>100010001376</v>
      </c>
      <c r="AJ3877" s="198" t="str">
        <f t="shared" si="70"/>
        <v>MMC092</v>
      </c>
    </row>
    <row r="3878" spans="2:36" x14ac:dyDescent="0.2">
      <c r="B3878" s="240">
        <v>10405911</v>
      </c>
      <c r="C3878" s="240" t="s">
        <v>31</v>
      </c>
      <c r="D3878" s="240" t="s">
        <v>32</v>
      </c>
      <c r="E3878" s="240" t="s">
        <v>9569</v>
      </c>
      <c r="F3878" s="240">
        <v>408754</v>
      </c>
      <c r="G3878" s="240" t="s">
        <v>5259</v>
      </c>
      <c r="H3878" s="240" t="s">
        <v>2398</v>
      </c>
      <c r="I3878" s="240">
        <v>30215</v>
      </c>
      <c r="J3878" s="240" t="s">
        <v>9525</v>
      </c>
      <c r="K3878" s="240" t="s">
        <v>9526</v>
      </c>
      <c r="L3878" s="240" t="s">
        <v>39</v>
      </c>
      <c r="M3878" s="240" t="s">
        <v>9520</v>
      </c>
      <c r="O3878" s="555" t="s">
        <v>9647</v>
      </c>
      <c r="R3878" s="331">
        <v>9796</v>
      </c>
      <c r="U3878" s="240" t="s">
        <v>42</v>
      </c>
      <c r="V3878" s="240">
        <v>100010001376</v>
      </c>
      <c r="AJ3878" s="198" t="str">
        <f t="shared" si="70"/>
        <v>MMC092</v>
      </c>
    </row>
    <row r="3879" spans="2:36" ht="32" x14ac:dyDescent="0.2">
      <c r="B3879" s="253" t="s">
        <v>9614</v>
      </c>
      <c r="C3879" s="240" t="s">
        <v>31</v>
      </c>
      <c r="D3879" s="240" t="s">
        <v>32</v>
      </c>
      <c r="E3879" s="240" t="s">
        <v>9569</v>
      </c>
      <c r="F3879" s="240">
        <v>408754</v>
      </c>
      <c r="G3879" s="240" t="s">
        <v>5259</v>
      </c>
      <c r="H3879" s="240" t="s">
        <v>2398</v>
      </c>
      <c r="I3879" s="240">
        <v>30220</v>
      </c>
      <c r="J3879" s="240" t="s">
        <v>9610</v>
      </c>
      <c r="K3879" s="240" t="s">
        <v>9611</v>
      </c>
      <c r="L3879" s="240" t="s">
        <v>39</v>
      </c>
      <c r="M3879" s="240" t="s">
        <v>9520</v>
      </c>
      <c r="O3879" s="555" t="s">
        <v>9648</v>
      </c>
      <c r="R3879" s="331">
        <v>9797</v>
      </c>
      <c r="U3879" s="240" t="s">
        <v>42</v>
      </c>
      <c r="V3879" s="240">
        <v>100010001376</v>
      </c>
      <c r="AJ3879" s="198" t="str">
        <f t="shared" si="70"/>
        <v>MMC092</v>
      </c>
    </row>
    <row r="3880" spans="2:36" x14ac:dyDescent="0.2">
      <c r="B3880" s="240">
        <v>10410351</v>
      </c>
      <c r="C3880" s="240" t="s">
        <v>31</v>
      </c>
      <c r="D3880" s="240" t="s">
        <v>32</v>
      </c>
      <c r="E3880" s="240" t="s">
        <v>9519</v>
      </c>
      <c r="F3880" s="240">
        <v>416797</v>
      </c>
      <c r="G3880" s="240" t="s">
        <v>4477</v>
      </c>
      <c r="H3880" s="240" t="s">
        <v>527</v>
      </c>
      <c r="I3880" s="240">
        <v>121101</v>
      </c>
      <c r="J3880" s="240" t="s">
        <v>9570</v>
      </c>
      <c r="K3880" s="240" t="s">
        <v>9585</v>
      </c>
      <c r="L3880" s="240" t="s">
        <v>39</v>
      </c>
      <c r="M3880" s="240" t="s">
        <v>9520</v>
      </c>
      <c r="O3880" s="555" t="s">
        <v>9618</v>
      </c>
      <c r="U3880" s="240" t="s">
        <v>42</v>
      </c>
      <c r="V3880" s="240" t="s">
        <v>9586</v>
      </c>
      <c r="AJ3880" s="198" t="str">
        <f>IF(Q3880&lt;&gt;"",IF(Q3880="@","+","-"),MID(J3880,1,6))</f>
        <v>MMC111</v>
      </c>
    </row>
    <row r="3881" spans="2:36" x14ac:dyDescent="0.2">
      <c r="AJ3881" s="198" t="str">
        <f t="shared" si="70"/>
        <v/>
      </c>
    </row>
    <row r="3882" spans="2:36" x14ac:dyDescent="0.2">
      <c r="AJ3882" s="198" t="str">
        <f t="shared" si="70"/>
        <v/>
      </c>
    </row>
    <row r="3883" spans="2:36" x14ac:dyDescent="0.2">
      <c r="AJ3883" s="198" t="str">
        <f t="shared" si="70"/>
        <v/>
      </c>
    </row>
    <row r="3884" spans="2:36" x14ac:dyDescent="0.2">
      <c r="AJ3884" s="198" t="str">
        <f t="shared" si="70"/>
        <v/>
      </c>
    </row>
    <row r="3885" spans="2:36" x14ac:dyDescent="0.2">
      <c r="AJ3885" s="198" t="str">
        <f t="shared" si="70"/>
        <v/>
      </c>
    </row>
    <row r="3886" spans="2:36" x14ac:dyDescent="0.2">
      <c r="AJ3886" s="198" t="str">
        <f t="shared" si="70"/>
        <v/>
      </c>
    </row>
    <row r="3887" spans="2:36" x14ac:dyDescent="0.2">
      <c r="AJ3887" s="198" t="str">
        <f t="shared" si="70"/>
        <v/>
      </c>
    </row>
    <row r="3888" spans="2:36" x14ac:dyDescent="0.2">
      <c r="AJ3888" s="198" t="str">
        <f t="shared" si="70"/>
        <v/>
      </c>
    </row>
    <row r="3889" spans="36:36" x14ac:dyDescent="0.2">
      <c r="AJ3889" s="198" t="str">
        <f t="shared" si="70"/>
        <v/>
      </c>
    </row>
    <row r="3890" spans="36:36" x14ac:dyDescent="0.2">
      <c r="AJ3890" s="198" t="str">
        <f t="shared" si="70"/>
        <v/>
      </c>
    </row>
    <row r="3891" spans="36:36" x14ac:dyDescent="0.2">
      <c r="AJ3891" s="198" t="str">
        <f t="shared" si="70"/>
        <v/>
      </c>
    </row>
    <row r="3892" spans="36:36" x14ac:dyDescent="0.2">
      <c r="AJ3892" s="198" t="str">
        <f t="shared" si="70"/>
        <v/>
      </c>
    </row>
    <row r="3893" spans="36:36" x14ac:dyDescent="0.2">
      <c r="AJ3893" s="198" t="str">
        <f t="shared" si="70"/>
        <v/>
      </c>
    </row>
    <row r="3894" spans="36:36" x14ac:dyDescent="0.2">
      <c r="AJ3894" s="198" t="str">
        <f t="shared" si="70"/>
        <v/>
      </c>
    </row>
    <row r="3895" spans="36:36" x14ac:dyDescent="0.2">
      <c r="AJ3895" s="198" t="str">
        <f t="shared" si="70"/>
        <v/>
      </c>
    </row>
    <row r="3896" spans="36:36" x14ac:dyDescent="0.2">
      <c r="AJ3896" s="198" t="str">
        <f t="shared" si="70"/>
        <v/>
      </c>
    </row>
    <row r="3897" spans="36:36" x14ac:dyDescent="0.2">
      <c r="AJ3897" s="198" t="str">
        <f t="shared" si="70"/>
        <v/>
      </c>
    </row>
    <row r="3898" spans="36:36" x14ac:dyDescent="0.2">
      <c r="AJ3898" s="198" t="str">
        <f t="shared" si="70"/>
        <v/>
      </c>
    </row>
    <row r="3899" spans="36:36" x14ac:dyDescent="0.2">
      <c r="AJ3899" s="198" t="str">
        <f t="shared" si="70"/>
        <v/>
      </c>
    </row>
    <row r="3900" spans="36:36" x14ac:dyDescent="0.2">
      <c r="AJ3900" s="198" t="str">
        <f t="shared" si="70"/>
        <v/>
      </c>
    </row>
    <row r="3901" spans="36:36" x14ac:dyDescent="0.2">
      <c r="AJ3901" s="198" t="str">
        <f t="shared" si="70"/>
        <v/>
      </c>
    </row>
    <row r="3902" spans="36:36" x14ac:dyDescent="0.2">
      <c r="AJ3902" s="198" t="str">
        <f t="shared" si="70"/>
        <v/>
      </c>
    </row>
    <row r="3903" spans="36:36" x14ac:dyDescent="0.2">
      <c r="AJ3903" s="198" t="str">
        <f t="shared" si="70"/>
        <v/>
      </c>
    </row>
    <row r="3904" spans="36:36" x14ac:dyDescent="0.2">
      <c r="AJ3904" s="198" t="str">
        <f t="shared" si="70"/>
        <v/>
      </c>
    </row>
    <row r="3905" spans="36:36" x14ac:dyDescent="0.2">
      <c r="AJ3905" s="198" t="str">
        <f t="shared" si="70"/>
        <v/>
      </c>
    </row>
    <row r="3906" spans="36:36" x14ac:dyDescent="0.2">
      <c r="AJ3906" s="198" t="str">
        <f t="shared" si="70"/>
        <v/>
      </c>
    </row>
    <row r="3907" spans="36:36" x14ac:dyDescent="0.2">
      <c r="AJ3907" s="198" t="str">
        <f t="shared" si="70"/>
        <v/>
      </c>
    </row>
    <row r="3908" spans="36:36" x14ac:dyDescent="0.2">
      <c r="AJ3908" s="198" t="str">
        <f t="shared" si="70"/>
        <v/>
      </c>
    </row>
    <row r="3909" spans="36:36" x14ac:dyDescent="0.2">
      <c r="AJ3909" s="198" t="str">
        <f t="shared" si="70"/>
        <v/>
      </c>
    </row>
    <row r="3910" spans="36:36" x14ac:dyDescent="0.2">
      <c r="AJ3910" s="198" t="str">
        <f t="shared" si="70"/>
        <v/>
      </c>
    </row>
    <row r="3911" spans="36:36" x14ac:dyDescent="0.2">
      <c r="AJ3911" s="198" t="str">
        <f t="shared" si="70"/>
        <v/>
      </c>
    </row>
    <row r="3912" spans="36:36" x14ac:dyDescent="0.2">
      <c r="AJ3912" s="198" t="str">
        <f t="shared" si="70"/>
        <v/>
      </c>
    </row>
    <row r="3913" spans="36:36" x14ac:dyDescent="0.2">
      <c r="AJ3913" s="198" t="str">
        <f t="shared" si="70"/>
        <v/>
      </c>
    </row>
    <row r="3914" spans="36:36" x14ac:dyDescent="0.2">
      <c r="AJ3914" s="198" t="str">
        <f t="shared" si="70"/>
        <v/>
      </c>
    </row>
    <row r="3915" spans="36:36" x14ac:dyDescent="0.2">
      <c r="AJ3915" s="198" t="str">
        <f t="shared" si="70"/>
        <v/>
      </c>
    </row>
    <row r="3916" spans="36:36" x14ac:dyDescent="0.2">
      <c r="AJ3916" s="198" t="str">
        <f t="shared" ref="AJ3916:AJ3979" si="71">IF(Q3916&lt;&gt;"",IF(Q3916="@","+","-"),MID(J3916,1,6))</f>
        <v/>
      </c>
    </row>
    <row r="3917" spans="36:36" x14ac:dyDescent="0.2">
      <c r="AJ3917" s="198" t="str">
        <f t="shared" si="71"/>
        <v/>
      </c>
    </row>
    <row r="3918" spans="36:36" x14ac:dyDescent="0.2">
      <c r="AJ3918" s="198" t="str">
        <f t="shared" si="71"/>
        <v/>
      </c>
    </row>
    <row r="3919" spans="36:36" x14ac:dyDescent="0.2">
      <c r="AJ3919" s="198" t="str">
        <f t="shared" si="71"/>
        <v/>
      </c>
    </row>
    <row r="3920" spans="36:36" x14ac:dyDescent="0.2">
      <c r="AJ3920" s="198" t="str">
        <f t="shared" si="71"/>
        <v/>
      </c>
    </row>
    <row r="3921" spans="36:36" x14ac:dyDescent="0.2">
      <c r="AJ3921" s="198" t="str">
        <f t="shared" si="71"/>
        <v/>
      </c>
    </row>
    <row r="3922" spans="36:36" x14ac:dyDescent="0.2">
      <c r="AJ3922" s="198" t="str">
        <f t="shared" si="71"/>
        <v/>
      </c>
    </row>
    <row r="3923" spans="36:36" x14ac:dyDescent="0.2">
      <c r="AJ3923" s="198" t="str">
        <f t="shared" si="71"/>
        <v/>
      </c>
    </row>
    <row r="3924" spans="36:36" x14ac:dyDescent="0.2">
      <c r="AJ3924" s="198" t="str">
        <f t="shared" si="71"/>
        <v/>
      </c>
    </row>
    <row r="3925" spans="36:36" x14ac:dyDescent="0.2">
      <c r="AJ3925" s="198" t="str">
        <f t="shared" si="71"/>
        <v/>
      </c>
    </row>
    <row r="3926" spans="36:36" x14ac:dyDescent="0.2">
      <c r="AJ3926" s="198" t="str">
        <f t="shared" si="71"/>
        <v/>
      </c>
    </row>
    <row r="3927" spans="36:36" x14ac:dyDescent="0.2">
      <c r="AJ3927" s="198" t="str">
        <f t="shared" si="71"/>
        <v/>
      </c>
    </row>
    <row r="3928" spans="36:36" x14ac:dyDescent="0.2">
      <c r="AJ3928" s="198" t="str">
        <f t="shared" si="71"/>
        <v/>
      </c>
    </row>
    <row r="3929" spans="36:36" x14ac:dyDescent="0.2">
      <c r="AJ3929" s="198" t="str">
        <f t="shared" si="71"/>
        <v/>
      </c>
    </row>
    <row r="3930" spans="36:36" x14ac:dyDescent="0.2">
      <c r="AJ3930" s="198" t="str">
        <f t="shared" si="71"/>
        <v/>
      </c>
    </row>
    <row r="3931" spans="36:36" x14ac:dyDescent="0.2">
      <c r="AJ3931" s="198" t="str">
        <f t="shared" si="71"/>
        <v/>
      </c>
    </row>
    <row r="3932" spans="36:36" x14ac:dyDescent="0.2">
      <c r="AJ3932" s="198" t="str">
        <f t="shared" si="71"/>
        <v/>
      </c>
    </row>
    <row r="3933" spans="36:36" x14ac:dyDescent="0.2">
      <c r="AJ3933" s="198" t="str">
        <f t="shared" si="71"/>
        <v/>
      </c>
    </row>
    <row r="3934" spans="36:36" x14ac:dyDescent="0.2">
      <c r="AJ3934" s="198" t="str">
        <f t="shared" si="71"/>
        <v/>
      </c>
    </row>
    <row r="3935" spans="36:36" x14ac:dyDescent="0.2">
      <c r="AJ3935" s="198" t="str">
        <f t="shared" si="71"/>
        <v/>
      </c>
    </row>
    <row r="3936" spans="36:36" x14ac:dyDescent="0.2">
      <c r="AJ3936" s="198" t="str">
        <f t="shared" si="71"/>
        <v/>
      </c>
    </row>
    <row r="3937" spans="36:36" x14ac:dyDescent="0.2">
      <c r="AJ3937" s="198" t="str">
        <f t="shared" si="71"/>
        <v/>
      </c>
    </row>
    <row r="3938" spans="36:36" x14ac:dyDescent="0.2">
      <c r="AJ3938" s="198" t="str">
        <f t="shared" si="71"/>
        <v/>
      </c>
    </row>
    <row r="3939" spans="36:36" x14ac:dyDescent="0.2">
      <c r="AJ3939" s="198" t="str">
        <f t="shared" si="71"/>
        <v/>
      </c>
    </row>
    <row r="3940" spans="36:36" x14ac:dyDescent="0.2">
      <c r="AJ3940" s="198" t="str">
        <f t="shared" si="71"/>
        <v/>
      </c>
    </row>
    <row r="3941" spans="36:36" x14ac:dyDescent="0.2">
      <c r="AJ3941" s="198" t="str">
        <f t="shared" si="71"/>
        <v/>
      </c>
    </row>
    <row r="3942" spans="36:36" x14ac:dyDescent="0.2">
      <c r="AJ3942" s="198" t="str">
        <f t="shared" si="71"/>
        <v/>
      </c>
    </row>
    <row r="3943" spans="36:36" x14ac:dyDescent="0.2">
      <c r="AJ3943" s="198" t="str">
        <f t="shared" si="71"/>
        <v/>
      </c>
    </row>
    <row r="3944" spans="36:36" x14ac:dyDescent="0.2">
      <c r="AJ3944" s="198" t="str">
        <f t="shared" si="71"/>
        <v/>
      </c>
    </row>
    <row r="3945" spans="36:36" x14ac:dyDescent="0.2">
      <c r="AJ3945" s="198" t="str">
        <f t="shared" si="71"/>
        <v/>
      </c>
    </row>
    <row r="3946" spans="36:36" x14ac:dyDescent="0.2">
      <c r="AJ3946" s="198" t="str">
        <f t="shared" si="71"/>
        <v/>
      </c>
    </row>
    <row r="3947" spans="36:36" x14ac:dyDescent="0.2">
      <c r="AJ3947" s="198" t="str">
        <f t="shared" si="71"/>
        <v/>
      </c>
    </row>
    <row r="3948" spans="36:36" x14ac:dyDescent="0.2">
      <c r="AJ3948" s="198" t="str">
        <f t="shared" si="71"/>
        <v/>
      </c>
    </row>
    <row r="3949" spans="36:36" x14ac:dyDescent="0.2">
      <c r="AJ3949" s="198" t="str">
        <f t="shared" si="71"/>
        <v/>
      </c>
    </row>
    <row r="3950" spans="36:36" x14ac:dyDescent="0.2">
      <c r="AJ3950" s="198" t="str">
        <f t="shared" si="71"/>
        <v/>
      </c>
    </row>
    <row r="3951" spans="36:36" x14ac:dyDescent="0.2">
      <c r="AJ3951" s="198" t="str">
        <f t="shared" si="71"/>
        <v/>
      </c>
    </row>
    <row r="3952" spans="36:36" x14ac:dyDescent="0.2">
      <c r="AJ3952" s="198" t="str">
        <f t="shared" si="71"/>
        <v/>
      </c>
    </row>
    <row r="3953" spans="36:36" x14ac:dyDescent="0.2">
      <c r="AJ3953" s="198" t="str">
        <f t="shared" si="71"/>
        <v/>
      </c>
    </row>
    <row r="3954" spans="36:36" x14ac:dyDescent="0.2">
      <c r="AJ3954" s="198" t="str">
        <f t="shared" si="71"/>
        <v/>
      </c>
    </row>
    <row r="3955" spans="36:36" x14ac:dyDescent="0.2">
      <c r="AJ3955" s="198" t="str">
        <f t="shared" si="71"/>
        <v/>
      </c>
    </row>
    <row r="3956" spans="36:36" x14ac:dyDescent="0.2">
      <c r="AJ3956" s="198" t="str">
        <f t="shared" si="71"/>
        <v/>
      </c>
    </row>
    <row r="3957" spans="36:36" x14ac:dyDescent="0.2">
      <c r="AJ3957" s="198" t="str">
        <f t="shared" si="71"/>
        <v/>
      </c>
    </row>
    <row r="3958" spans="36:36" x14ac:dyDescent="0.2">
      <c r="AJ3958" s="198" t="str">
        <f t="shared" si="71"/>
        <v/>
      </c>
    </row>
    <row r="3959" spans="36:36" x14ac:dyDescent="0.2">
      <c r="AJ3959" s="198" t="str">
        <f t="shared" si="71"/>
        <v/>
      </c>
    </row>
    <row r="3960" spans="36:36" x14ac:dyDescent="0.2">
      <c r="AJ3960" s="198" t="str">
        <f t="shared" si="71"/>
        <v/>
      </c>
    </row>
    <row r="3961" spans="36:36" x14ac:dyDescent="0.2">
      <c r="AJ3961" s="198" t="str">
        <f t="shared" si="71"/>
        <v/>
      </c>
    </row>
    <row r="3962" spans="36:36" x14ac:dyDescent="0.2">
      <c r="AJ3962" s="198" t="str">
        <f t="shared" si="71"/>
        <v/>
      </c>
    </row>
    <row r="3963" spans="36:36" x14ac:dyDescent="0.2">
      <c r="AJ3963" s="198" t="str">
        <f t="shared" si="71"/>
        <v/>
      </c>
    </row>
    <row r="3964" spans="36:36" x14ac:dyDescent="0.2">
      <c r="AJ3964" s="198" t="str">
        <f t="shared" si="71"/>
        <v/>
      </c>
    </row>
    <row r="3965" spans="36:36" x14ac:dyDescent="0.2">
      <c r="AJ3965" s="198" t="str">
        <f t="shared" si="71"/>
        <v/>
      </c>
    </row>
    <row r="3966" spans="36:36" x14ac:dyDescent="0.2">
      <c r="AJ3966" s="198" t="str">
        <f t="shared" si="71"/>
        <v/>
      </c>
    </row>
    <row r="3967" spans="36:36" x14ac:dyDescent="0.2">
      <c r="AJ3967" s="198" t="str">
        <f t="shared" si="71"/>
        <v/>
      </c>
    </row>
    <row r="3968" spans="36:36" x14ac:dyDescent="0.2">
      <c r="AJ3968" s="198" t="str">
        <f t="shared" si="71"/>
        <v/>
      </c>
    </row>
    <row r="3969" spans="36:36" x14ac:dyDescent="0.2">
      <c r="AJ3969" s="198" t="str">
        <f t="shared" si="71"/>
        <v/>
      </c>
    </row>
    <row r="3970" spans="36:36" x14ac:dyDescent="0.2">
      <c r="AJ3970" s="198" t="str">
        <f t="shared" si="71"/>
        <v/>
      </c>
    </row>
    <row r="3971" spans="36:36" x14ac:dyDescent="0.2">
      <c r="AJ3971" s="198" t="str">
        <f t="shared" si="71"/>
        <v/>
      </c>
    </row>
    <row r="3972" spans="36:36" x14ac:dyDescent="0.2">
      <c r="AJ3972" s="198" t="str">
        <f t="shared" si="71"/>
        <v/>
      </c>
    </row>
    <row r="3973" spans="36:36" x14ac:dyDescent="0.2">
      <c r="AJ3973" s="198" t="str">
        <f t="shared" si="71"/>
        <v/>
      </c>
    </row>
    <row r="3974" spans="36:36" x14ac:dyDescent="0.2">
      <c r="AJ3974" s="198" t="str">
        <f t="shared" si="71"/>
        <v/>
      </c>
    </row>
    <row r="3975" spans="36:36" x14ac:dyDescent="0.2">
      <c r="AJ3975" s="198" t="str">
        <f t="shared" si="71"/>
        <v/>
      </c>
    </row>
    <row r="3976" spans="36:36" x14ac:dyDescent="0.2">
      <c r="AJ3976" s="198" t="str">
        <f t="shared" si="71"/>
        <v/>
      </c>
    </row>
    <row r="3977" spans="36:36" x14ac:dyDescent="0.2">
      <c r="AJ3977" s="198" t="str">
        <f t="shared" si="71"/>
        <v/>
      </c>
    </row>
    <row r="3978" spans="36:36" x14ac:dyDescent="0.2">
      <c r="AJ3978" s="198" t="str">
        <f t="shared" si="71"/>
        <v/>
      </c>
    </row>
    <row r="3979" spans="36:36" x14ac:dyDescent="0.2">
      <c r="AJ3979" s="198" t="str">
        <f t="shared" si="71"/>
        <v/>
      </c>
    </row>
    <row r="3980" spans="36:36" x14ac:dyDescent="0.2">
      <c r="AJ3980" s="198" t="str">
        <f t="shared" ref="AJ3980:AJ4043" si="72">IF(Q3980&lt;&gt;"",IF(Q3980="@","+","-"),MID(J3980,1,6))</f>
        <v/>
      </c>
    </row>
    <row r="3981" spans="36:36" x14ac:dyDescent="0.2">
      <c r="AJ3981" s="198" t="str">
        <f t="shared" si="72"/>
        <v/>
      </c>
    </row>
    <row r="3982" spans="36:36" x14ac:dyDescent="0.2">
      <c r="AJ3982" s="198" t="str">
        <f t="shared" si="72"/>
        <v/>
      </c>
    </row>
    <row r="3983" spans="36:36" x14ac:dyDescent="0.2">
      <c r="AJ3983" s="198" t="str">
        <f t="shared" si="72"/>
        <v/>
      </c>
    </row>
    <row r="3984" spans="36:36" x14ac:dyDescent="0.2">
      <c r="AJ3984" s="198" t="str">
        <f t="shared" si="72"/>
        <v/>
      </c>
    </row>
    <row r="3985" spans="36:36" x14ac:dyDescent="0.2">
      <c r="AJ3985" s="198" t="str">
        <f t="shared" si="72"/>
        <v/>
      </c>
    </row>
    <row r="3986" spans="36:36" x14ac:dyDescent="0.2">
      <c r="AJ3986" s="198" t="str">
        <f t="shared" si="72"/>
        <v/>
      </c>
    </row>
    <row r="3987" spans="36:36" x14ac:dyDescent="0.2">
      <c r="AJ3987" s="198" t="str">
        <f t="shared" si="72"/>
        <v/>
      </c>
    </row>
    <row r="3988" spans="36:36" x14ac:dyDescent="0.2">
      <c r="AJ3988" s="198" t="str">
        <f t="shared" si="72"/>
        <v/>
      </c>
    </row>
    <row r="3989" spans="36:36" x14ac:dyDescent="0.2">
      <c r="AJ3989" s="198" t="str">
        <f t="shared" si="72"/>
        <v/>
      </c>
    </row>
    <row r="3990" spans="36:36" x14ac:dyDescent="0.2">
      <c r="AJ3990" s="198" t="str">
        <f t="shared" si="72"/>
        <v/>
      </c>
    </row>
    <row r="3991" spans="36:36" x14ac:dyDescent="0.2">
      <c r="AJ3991" s="198" t="str">
        <f t="shared" si="72"/>
        <v/>
      </c>
    </row>
    <row r="3992" spans="36:36" x14ac:dyDescent="0.2">
      <c r="AJ3992" s="198" t="str">
        <f t="shared" si="72"/>
        <v/>
      </c>
    </row>
    <row r="3993" spans="36:36" x14ac:dyDescent="0.2">
      <c r="AJ3993" s="198" t="str">
        <f t="shared" si="72"/>
        <v/>
      </c>
    </row>
    <row r="3994" spans="36:36" x14ac:dyDescent="0.2">
      <c r="AJ3994" s="198" t="str">
        <f t="shared" si="72"/>
        <v/>
      </c>
    </row>
    <row r="3995" spans="36:36" x14ac:dyDescent="0.2">
      <c r="AJ3995" s="198" t="str">
        <f t="shared" si="72"/>
        <v/>
      </c>
    </row>
    <row r="3996" spans="36:36" x14ac:dyDescent="0.2">
      <c r="AJ3996" s="198" t="str">
        <f t="shared" si="72"/>
        <v/>
      </c>
    </row>
    <row r="3997" spans="36:36" x14ac:dyDescent="0.2">
      <c r="AJ3997" s="198" t="str">
        <f t="shared" si="72"/>
        <v/>
      </c>
    </row>
    <row r="3998" spans="36:36" x14ac:dyDescent="0.2">
      <c r="AJ3998" s="198" t="str">
        <f t="shared" si="72"/>
        <v/>
      </c>
    </row>
    <row r="3999" spans="36:36" x14ac:dyDescent="0.2">
      <c r="AJ3999" s="198" t="str">
        <f t="shared" si="72"/>
        <v/>
      </c>
    </row>
    <row r="4000" spans="36:36" x14ac:dyDescent="0.2">
      <c r="AJ4000" s="198" t="str">
        <f t="shared" si="72"/>
        <v/>
      </c>
    </row>
    <row r="4001" spans="36:36" x14ac:dyDescent="0.2">
      <c r="AJ4001" s="198" t="str">
        <f t="shared" si="72"/>
        <v/>
      </c>
    </row>
    <row r="4002" spans="36:36" x14ac:dyDescent="0.2">
      <c r="AJ4002" s="198" t="str">
        <f t="shared" si="72"/>
        <v/>
      </c>
    </row>
    <row r="4003" spans="36:36" x14ac:dyDescent="0.2">
      <c r="AJ4003" s="198" t="str">
        <f t="shared" si="72"/>
        <v/>
      </c>
    </row>
    <row r="4004" spans="36:36" x14ac:dyDescent="0.2">
      <c r="AJ4004" s="198" t="str">
        <f t="shared" si="72"/>
        <v/>
      </c>
    </row>
    <row r="4005" spans="36:36" x14ac:dyDescent="0.2">
      <c r="AJ4005" s="198" t="str">
        <f t="shared" si="72"/>
        <v/>
      </c>
    </row>
    <row r="4006" spans="36:36" x14ac:dyDescent="0.2">
      <c r="AJ4006" s="198" t="str">
        <f t="shared" si="72"/>
        <v/>
      </c>
    </row>
    <row r="4007" spans="36:36" x14ac:dyDescent="0.2">
      <c r="AJ4007" s="198" t="str">
        <f t="shared" si="72"/>
        <v/>
      </c>
    </row>
    <row r="4008" spans="36:36" x14ac:dyDescent="0.2">
      <c r="AJ4008" s="198" t="str">
        <f t="shared" si="72"/>
        <v/>
      </c>
    </row>
    <row r="4009" spans="36:36" x14ac:dyDescent="0.2">
      <c r="AJ4009" s="198" t="str">
        <f t="shared" si="72"/>
        <v/>
      </c>
    </row>
    <row r="4010" spans="36:36" x14ac:dyDescent="0.2">
      <c r="AJ4010" s="198" t="str">
        <f t="shared" si="72"/>
        <v/>
      </c>
    </row>
    <row r="4011" spans="36:36" x14ac:dyDescent="0.2">
      <c r="AJ4011" s="198" t="str">
        <f t="shared" si="72"/>
        <v/>
      </c>
    </row>
    <row r="4012" spans="36:36" x14ac:dyDescent="0.2">
      <c r="AJ4012" s="198" t="str">
        <f t="shared" si="72"/>
        <v/>
      </c>
    </row>
    <row r="4013" spans="36:36" x14ac:dyDescent="0.2">
      <c r="AJ4013" s="198" t="str">
        <f t="shared" si="72"/>
        <v/>
      </c>
    </row>
    <row r="4014" spans="36:36" x14ac:dyDescent="0.2">
      <c r="AJ4014" s="198" t="str">
        <f t="shared" si="72"/>
        <v/>
      </c>
    </row>
    <row r="4015" spans="36:36" x14ac:dyDescent="0.2">
      <c r="AJ4015" s="198" t="str">
        <f t="shared" si="72"/>
        <v/>
      </c>
    </row>
    <row r="4016" spans="36:36" x14ac:dyDescent="0.2">
      <c r="AJ4016" s="198" t="str">
        <f t="shared" si="72"/>
        <v/>
      </c>
    </row>
    <row r="4017" spans="36:36" x14ac:dyDescent="0.2">
      <c r="AJ4017" s="198" t="str">
        <f t="shared" si="72"/>
        <v/>
      </c>
    </row>
    <row r="4018" spans="36:36" x14ac:dyDescent="0.2">
      <c r="AJ4018" s="198" t="str">
        <f t="shared" si="72"/>
        <v/>
      </c>
    </row>
    <row r="4019" spans="36:36" x14ac:dyDescent="0.2">
      <c r="AJ4019" s="198" t="str">
        <f t="shared" si="72"/>
        <v/>
      </c>
    </row>
    <row r="4020" spans="36:36" x14ac:dyDescent="0.2">
      <c r="AJ4020" s="198" t="str">
        <f t="shared" si="72"/>
        <v/>
      </c>
    </row>
    <row r="4021" spans="36:36" x14ac:dyDescent="0.2">
      <c r="AJ4021" s="198" t="str">
        <f t="shared" si="72"/>
        <v/>
      </c>
    </row>
    <row r="4022" spans="36:36" x14ac:dyDescent="0.2">
      <c r="AJ4022" s="198" t="str">
        <f t="shared" si="72"/>
        <v/>
      </c>
    </row>
    <row r="4023" spans="36:36" x14ac:dyDescent="0.2">
      <c r="AJ4023" s="198" t="str">
        <f t="shared" si="72"/>
        <v/>
      </c>
    </row>
    <row r="4024" spans="36:36" x14ac:dyDescent="0.2">
      <c r="AJ4024" s="198" t="str">
        <f t="shared" si="72"/>
        <v/>
      </c>
    </row>
    <row r="4025" spans="36:36" x14ac:dyDescent="0.2">
      <c r="AJ4025" s="198" t="str">
        <f t="shared" si="72"/>
        <v/>
      </c>
    </row>
    <row r="4026" spans="36:36" x14ac:dyDescent="0.2">
      <c r="AJ4026" s="198" t="str">
        <f t="shared" si="72"/>
        <v/>
      </c>
    </row>
    <row r="4027" spans="36:36" x14ac:dyDescent="0.2">
      <c r="AJ4027" s="198" t="str">
        <f t="shared" si="72"/>
        <v/>
      </c>
    </row>
    <row r="4028" spans="36:36" x14ac:dyDescent="0.2">
      <c r="AJ4028" s="198" t="str">
        <f t="shared" si="72"/>
        <v/>
      </c>
    </row>
    <row r="4029" spans="36:36" x14ac:dyDescent="0.2">
      <c r="AJ4029" s="198" t="str">
        <f t="shared" si="72"/>
        <v/>
      </c>
    </row>
    <row r="4030" spans="36:36" x14ac:dyDescent="0.2">
      <c r="AJ4030" s="198" t="str">
        <f t="shared" si="72"/>
        <v/>
      </c>
    </row>
    <row r="4031" spans="36:36" x14ac:dyDescent="0.2">
      <c r="AJ4031" s="198" t="str">
        <f t="shared" si="72"/>
        <v/>
      </c>
    </row>
    <row r="4032" spans="36:36" x14ac:dyDescent="0.2">
      <c r="AJ4032" s="198" t="str">
        <f t="shared" si="72"/>
        <v/>
      </c>
    </row>
    <row r="4033" spans="36:36" x14ac:dyDescent="0.2">
      <c r="AJ4033" s="198" t="str">
        <f t="shared" si="72"/>
        <v/>
      </c>
    </row>
    <row r="4034" spans="36:36" x14ac:dyDescent="0.2">
      <c r="AJ4034" s="198" t="str">
        <f t="shared" si="72"/>
        <v/>
      </c>
    </row>
    <row r="4035" spans="36:36" x14ac:dyDescent="0.2">
      <c r="AJ4035" s="198" t="str">
        <f t="shared" si="72"/>
        <v/>
      </c>
    </row>
    <row r="4036" spans="36:36" x14ac:dyDescent="0.2">
      <c r="AJ4036" s="198" t="str">
        <f t="shared" si="72"/>
        <v/>
      </c>
    </row>
    <row r="4037" spans="36:36" x14ac:dyDescent="0.2">
      <c r="AJ4037" s="198" t="str">
        <f t="shared" si="72"/>
        <v/>
      </c>
    </row>
    <row r="4038" spans="36:36" x14ac:dyDescent="0.2">
      <c r="AJ4038" s="198" t="str">
        <f t="shared" si="72"/>
        <v/>
      </c>
    </row>
    <row r="4039" spans="36:36" x14ac:dyDescent="0.2">
      <c r="AJ4039" s="198" t="str">
        <f t="shared" si="72"/>
        <v/>
      </c>
    </row>
    <row r="4040" spans="36:36" x14ac:dyDescent="0.2">
      <c r="AJ4040" s="198" t="str">
        <f t="shared" si="72"/>
        <v/>
      </c>
    </row>
    <row r="4041" spans="36:36" x14ac:dyDescent="0.2">
      <c r="AJ4041" s="198" t="str">
        <f t="shared" si="72"/>
        <v/>
      </c>
    </row>
    <row r="4042" spans="36:36" x14ac:dyDescent="0.2">
      <c r="AJ4042" s="198" t="str">
        <f t="shared" si="72"/>
        <v/>
      </c>
    </row>
    <row r="4043" spans="36:36" x14ac:dyDescent="0.2">
      <c r="AJ4043" s="198" t="str">
        <f t="shared" si="72"/>
        <v/>
      </c>
    </row>
    <row r="4044" spans="36:36" x14ac:dyDescent="0.2">
      <c r="AJ4044" s="198" t="str">
        <f t="shared" ref="AJ4044:AJ4106" si="73">IF(Q4044&lt;&gt;"",IF(Q4044="@","+","-"),MID(J4044,1,6))</f>
        <v/>
      </c>
    </row>
    <row r="4045" spans="36:36" x14ac:dyDescent="0.2">
      <c r="AJ4045" s="198" t="str">
        <f t="shared" si="73"/>
        <v/>
      </c>
    </row>
    <row r="4046" spans="36:36" x14ac:dyDescent="0.2">
      <c r="AJ4046" s="198" t="str">
        <f t="shared" si="73"/>
        <v/>
      </c>
    </row>
    <row r="4047" spans="36:36" x14ac:dyDescent="0.2">
      <c r="AJ4047" s="198" t="str">
        <f t="shared" si="73"/>
        <v/>
      </c>
    </row>
    <row r="4048" spans="36:36" x14ac:dyDescent="0.2">
      <c r="AJ4048" s="198" t="str">
        <f t="shared" si="73"/>
        <v/>
      </c>
    </row>
    <row r="4049" spans="36:36" x14ac:dyDescent="0.2">
      <c r="AJ4049" s="198" t="str">
        <f t="shared" si="73"/>
        <v/>
      </c>
    </row>
    <row r="4050" spans="36:36" x14ac:dyDescent="0.2">
      <c r="AJ4050" s="198" t="str">
        <f t="shared" si="73"/>
        <v/>
      </c>
    </row>
    <row r="4051" spans="36:36" x14ac:dyDescent="0.2">
      <c r="AJ4051" s="198" t="str">
        <f t="shared" si="73"/>
        <v/>
      </c>
    </row>
    <row r="4052" spans="36:36" x14ac:dyDescent="0.2">
      <c r="AJ4052" s="198" t="str">
        <f t="shared" si="73"/>
        <v/>
      </c>
    </row>
    <row r="4053" spans="36:36" x14ac:dyDescent="0.2">
      <c r="AJ4053" s="198" t="str">
        <f t="shared" si="73"/>
        <v/>
      </c>
    </row>
    <row r="4054" spans="36:36" x14ac:dyDescent="0.2">
      <c r="AJ4054" s="198" t="str">
        <f t="shared" si="73"/>
        <v/>
      </c>
    </row>
    <row r="4055" spans="36:36" x14ac:dyDescent="0.2">
      <c r="AJ4055" s="198" t="str">
        <f t="shared" si="73"/>
        <v/>
      </c>
    </row>
    <row r="4056" spans="36:36" x14ac:dyDescent="0.2">
      <c r="AJ4056" s="198" t="str">
        <f t="shared" si="73"/>
        <v/>
      </c>
    </row>
    <row r="4057" spans="36:36" x14ac:dyDescent="0.2">
      <c r="AJ4057" s="198" t="str">
        <f t="shared" si="73"/>
        <v/>
      </c>
    </row>
    <row r="4058" spans="36:36" x14ac:dyDescent="0.2">
      <c r="AJ4058" s="198" t="str">
        <f t="shared" si="73"/>
        <v/>
      </c>
    </row>
    <row r="4059" spans="36:36" x14ac:dyDescent="0.2">
      <c r="AJ4059" s="198" t="str">
        <f t="shared" si="73"/>
        <v/>
      </c>
    </row>
    <row r="4060" spans="36:36" x14ac:dyDescent="0.2">
      <c r="AJ4060" s="198" t="str">
        <f t="shared" si="73"/>
        <v/>
      </c>
    </row>
    <row r="4061" spans="36:36" x14ac:dyDescent="0.2">
      <c r="AJ4061" s="198" t="str">
        <f t="shared" si="73"/>
        <v/>
      </c>
    </row>
    <row r="4062" spans="36:36" x14ac:dyDescent="0.2">
      <c r="AJ4062" s="198" t="str">
        <f t="shared" si="73"/>
        <v/>
      </c>
    </row>
    <row r="4063" spans="36:36" x14ac:dyDescent="0.2">
      <c r="AJ4063" s="198" t="str">
        <f t="shared" si="73"/>
        <v/>
      </c>
    </row>
    <row r="4064" spans="36:36" x14ac:dyDescent="0.2">
      <c r="AJ4064" s="198" t="str">
        <f t="shared" si="73"/>
        <v/>
      </c>
    </row>
    <row r="4065" spans="36:36" x14ac:dyDescent="0.2">
      <c r="AJ4065" s="198" t="str">
        <f t="shared" si="73"/>
        <v/>
      </c>
    </row>
    <row r="4066" spans="36:36" x14ac:dyDescent="0.2">
      <c r="AJ4066" s="198" t="str">
        <f t="shared" si="73"/>
        <v/>
      </c>
    </row>
    <row r="4067" spans="36:36" x14ac:dyDescent="0.2">
      <c r="AJ4067" s="198" t="str">
        <f t="shared" si="73"/>
        <v/>
      </c>
    </row>
    <row r="4068" spans="36:36" x14ac:dyDescent="0.2">
      <c r="AJ4068" s="198" t="str">
        <f t="shared" si="73"/>
        <v/>
      </c>
    </row>
    <row r="4069" spans="36:36" x14ac:dyDescent="0.2">
      <c r="AJ4069" s="198" t="str">
        <f t="shared" si="73"/>
        <v/>
      </c>
    </row>
    <row r="4070" spans="36:36" x14ac:dyDescent="0.2">
      <c r="AJ4070" s="198" t="str">
        <f t="shared" si="73"/>
        <v/>
      </c>
    </row>
    <row r="4071" spans="36:36" x14ac:dyDescent="0.2">
      <c r="AJ4071" s="198" t="str">
        <f t="shared" si="73"/>
        <v/>
      </c>
    </row>
    <row r="4072" spans="36:36" x14ac:dyDescent="0.2">
      <c r="AJ4072" s="198" t="str">
        <f t="shared" si="73"/>
        <v/>
      </c>
    </row>
    <row r="4073" spans="36:36" x14ac:dyDescent="0.2">
      <c r="AJ4073" s="198" t="str">
        <f t="shared" si="73"/>
        <v/>
      </c>
    </row>
    <row r="4074" spans="36:36" x14ac:dyDescent="0.2">
      <c r="AJ4074" s="198" t="str">
        <f t="shared" si="73"/>
        <v/>
      </c>
    </row>
    <row r="4075" spans="36:36" x14ac:dyDescent="0.2">
      <c r="AJ4075" s="198" t="str">
        <f t="shared" si="73"/>
        <v/>
      </c>
    </row>
    <row r="4076" spans="36:36" x14ac:dyDescent="0.2">
      <c r="AJ4076" s="198" t="str">
        <f t="shared" si="73"/>
        <v/>
      </c>
    </row>
    <row r="4077" spans="36:36" x14ac:dyDescent="0.2">
      <c r="AJ4077" s="198" t="str">
        <f t="shared" si="73"/>
        <v/>
      </c>
    </row>
    <row r="4078" spans="36:36" x14ac:dyDescent="0.2">
      <c r="AJ4078" s="198" t="str">
        <f t="shared" si="73"/>
        <v/>
      </c>
    </row>
    <row r="4079" spans="36:36" x14ac:dyDescent="0.2">
      <c r="AJ4079" s="198" t="str">
        <f t="shared" si="73"/>
        <v/>
      </c>
    </row>
    <row r="4080" spans="36:36" x14ac:dyDescent="0.2">
      <c r="AJ4080" s="198" t="str">
        <f t="shared" si="73"/>
        <v/>
      </c>
    </row>
    <row r="4081" spans="36:36" x14ac:dyDescent="0.2">
      <c r="AJ4081" s="198" t="str">
        <f t="shared" si="73"/>
        <v/>
      </c>
    </row>
    <row r="4082" spans="36:36" x14ac:dyDescent="0.2">
      <c r="AJ4082" s="198" t="str">
        <f t="shared" si="73"/>
        <v/>
      </c>
    </row>
    <row r="4083" spans="36:36" x14ac:dyDescent="0.2">
      <c r="AJ4083" s="198" t="str">
        <f t="shared" si="73"/>
        <v/>
      </c>
    </row>
    <row r="4084" spans="36:36" x14ac:dyDescent="0.2">
      <c r="AJ4084" s="198" t="str">
        <f t="shared" si="73"/>
        <v/>
      </c>
    </row>
    <row r="4085" spans="36:36" x14ac:dyDescent="0.2">
      <c r="AJ4085" s="198" t="str">
        <f t="shared" si="73"/>
        <v/>
      </c>
    </row>
    <row r="4086" spans="36:36" x14ac:dyDescent="0.2">
      <c r="AJ4086" s="198" t="str">
        <f t="shared" si="73"/>
        <v/>
      </c>
    </row>
    <row r="4087" spans="36:36" x14ac:dyDescent="0.2">
      <c r="AJ4087" s="198" t="str">
        <f t="shared" si="73"/>
        <v/>
      </c>
    </row>
    <row r="4088" spans="36:36" x14ac:dyDescent="0.2">
      <c r="AJ4088" s="198" t="str">
        <f t="shared" si="73"/>
        <v/>
      </c>
    </row>
    <row r="4089" spans="36:36" x14ac:dyDescent="0.2">
      <c r="AJ4089" s="198" t="str">
        <f t="shared" si="73"/>
        <v/>
      </c>
    </row>
    <row r="4090" spans="36:36" x14ac:dyDescent="0.2">
      <c r="AJ4090" s="198" t="str">
        <f t="shared" si="73"/>
        <v/>
      </c>
    </row>
    <row r="4091" spans="36:36" x14ac:dyDescent="0.2">
      <c r="AJ4091" s="198" t="str">
        <f t="shared" si="73"/>
        <v/>
      </c>
    </row>
    <row r="4092" spans="36:36" x14ac:dyDescent="0.2">
      <c r="AJ4092" s="198" t="str">
        <f t="shared" si="73"/>
        <v/>
      </c>
    </row>
    <row r="4093" spans="36:36" x14ac:dyDescent="0.2">
      <c r="AJ4093" s="198" t="str">
        <f t="shared" si="73"/>
        <v/>
      </c>
    </row>
    <row r="4094" spans="36:36" x14ac:dyDescent="0.2">
      <c r="AJ4094" s="198" t="str">
        <f t="shared" si="73"/>
        <v/>
      </c>
    </row>
    <row r="4095" spans="36:36" x14ac:dyDescent="0.2">
      <c r="AJ4095" s="198" t="str">
        <f t="shared" si="73"/>
        <v/>
      </c>
    </row>
    <row r="4096" spans="36:36" x14ac:dyDescent="0.2">
      <c r="AJ4096" s="198" t="str">
        <f t="shared" si="73"/>
        <v/>
      </c>
    </row>
    <row r="4097" spans="2:36" x14ac:dyDescent="0.2">
      <c r="AJ4097" s="198" t="str">
        <f t="shared" si="73"/>
        <v/>
      </c>
    </row>
    <row r="4098" spans="2:36" x14ac:dyDescent="0.2">
      <c r="AJ4098" s="198" t="str">
        <f t="shared" si="73"/>
        <v/>
      </c>
    </row>
    <row r="4099" spans="2:36" x14ac:dyDescent="0.2">
      <c r="AJ4099" s="198" t="str">
        <f t="shared" si="73"/>
        <v/>
      </c>
    </row>
    <row r="4100" spans="2:36" x14ac:dyDescent="0.2">
      <c r="AJ4100" s="198" t="str">
        <f t="shared" si="73"/>
        <v/>
      </c>
    </row>
    <row r="4101" spans="2:36" x14ac:dyDescent="0.2">
      <c r="AJ4101" s="198" t="str">
        <f t="shared" si="73"/>
        <v/>
      </c>
    </row>
    <row r="4102" spans="2:36" x14ac:dyDescent="0.2">
      <c r="AJ4102" s="198" t="str">
        <f t="shared" si="73"/>
        <v/>
      </c>
    </row>
    <row r="4103" spans="2:36" x14ac:dyDescent="0.2">
      <c r="AJ4103" s="198" t="str">
        <f t="shared" si="73"/>
        <v/>
      </c>
    </row>
    <row r="4104" spans="2:36" x14ac:dyDescent="0.2">
      <c r="AJ4104" s="198" t="str">
        <f t="shared" si="73"/>
        <v/>
      </c>
    </row>
    <row r="4105" spans="2:36" x14ac:dyDescent="0.2">
      <c r="AJ4105" s="198" t="str">
        <f t="shared" si="73"/>
        <v/>
      </c>
    </row>
    <row r="4106" spans="2:36" x14ac:dyDescent="0.2">
      <c r="AJ4106" s="198" t="str">
        <f t="shared" si="73"/>
        <v/>
      </c>
    </row>
    <row r="4107" spans="2:36" x14ac:dyDescent="0.2">
      <c r="B4107" s="575"/>
    </row>
  </sheetData>
  <autoFilter ref="A1:AL4106" xr:uid="{00000000-0009-0000-0000-000000000000}"/>
  <sortState xmlns:xlrd2="http://schemas.microsoft.com/office/spreadsheetml/2017/richdata2" ref="B3761:V3777">
    <sortCondition ref="R3761:R3777"/>
  </sortState>
  <phoneticPr fontId="43" type="noConversion"/>
  <conditionalFormatting sqref="A353:A490 A492:A494 A1:A171 A754:A1450 A1452:A1881 A1883:A2135 A2137:A2520 A2522:A2814 A2816:A3196 A3198:A3569 A3571:A3679 A3681:A3698 A3700:A3703 A3705:A3731 A3733:A3751 A3753:A3756 A3759 A3761:A3777 A3779:A3784 A3786:A3791 A3793:A3799 A3801:A3821 A3823:A1048576">
    <cfRule type="containsText" dxfId="1721" priority="29" operator="containsText" text="ETI">
      <formula>NOT(ISERROR(SEARCH("ETI",A1)))</formula>
    </cfRule>
    <cfRule type="containsText" dxfId="1720" priority="66" operator="containsText" text="TECNOS">
      <formula>NOT(ISERROR(SEARCH("TECNOS",A1)))</formula>
    </cfRule>
    <cfRule type="containsText" dxfId="1719" priority="67" operator="containsText" text="AE">
      <formula>NOT(ISERROR(SEARCH("AE",A1)))</formula>
    </cfRule>
    <cfRule type="containsText" dxfId="1718" priority="68" operator="containsText" text="AEPI">
      <formula>NOT(ISERROR(SEARCH("AEPI",A1)))</formula>
    </cfRule>
    <cfRule type="containsText" dxfId="1717" priority="69" operator="containsText" text="LEON">
      <formula>NOT(ISERROR(SEARCH("LEON",A1)))</formula>
    </cfRule>
  </conditionalFormatting>
  <conditionalFormatting sqref="A491">
    <cfRule type="containsText" dxfId="1716" priority="62" operator="containsText" text="El.Imol.">
      <formula>NOT(ISERROR(SEARCH("El.Imol.",A491)))</formula>
    </cfRule>
    <cfRule type="containsText" dxfId="1715" priority="63" operator="containsText" text="TECNOS">
      <formula>NOT(ISERROR(SEARCH("TECNOS",A491)))</formula>
    </cfRule>
    <cfRule type="containsText" dxfId="1714" priority="64" operator="containsText" text="AEPI">
      <formula>NOT(ISERROR(SEARCH("AEPI",A491)))</formula>
    </cfRule>
    <cfRule type="containsText" dxfId="1713" priority="65" operator="containsText" text="LEON">
      <formula>NOT(ISERROR(SEARCH("LEON",A491)))</formula>
    </cfRule>
  </conditionalFormatting>
  <conditionalFormatting sqref="A172:A352">
    <cfRule type="containsText" dxfId="1712" priority="58" operator="containsText" text="El.Imol.">
      <formula>NOT(ISERROR(SEARCH("El.Imol.",A172)))</formula>
    </cfRule>
    <cfRule type="containsText" dxfId="1711" priority="59" operator="containsText" text="TECNOS">
      <formula>NOT(ISERROR(SEARCH("TECNOS",A172)))</formula>
    </cfRule>
    <cfRule type="containsText" dxfId="1710" priority="60" operator="containsText" text="AEPI">
      <formula>NOT(ISERROR(SEARCH("AEPI",A172)))</formula>
    </cfRule>
    <cfRule type="containsText" dxfId="1709" priority="61" operator="containsText" text="LEON">
      <formula>NOT(ISERROR(SEARCH("LEON",A172)))</formula>
    </cfRule>
  </conditionalFormatting>
  <conditionalFormatting sqref="A710:A753">
    <cfRule type="containsText" dxfId="1708" priority="54" operator="containsText" text="El.Imol.">
      <formula>NOT(ISERROR(SEARCH("El.Imol.",A710)))</formula>
    </cfRule>
    <cfRule type="containsText" dxfId="1707" priority="55" operator="containsText" text="TECNOS">
      <formula>NOT(ISERROR(SEARCH("TECNOS",A710)))</formula>
    </cfRule>
    <cfRule type="containsText" dxfId="1706" priority="56" operator="containsText" text="AEPI">
      <formula>NOT(ISERROR(SEARCH("AEPI",A710)))</formula>
    </cfRule>
    <cfRule type="containsText" dxfId="1705" priority="57" operator="containsText" text="LEON">
      <formula>NOT(ISERROR(SEARCH("LEON",A710)))</formula>
    </cfRule>
  </conditionalFormatting>
  <conditionalFormatting sqref="A666:A709">
    <cfRule type="containsText" dxfId="1704" priority="50" operator="containsText" text="El.Imol.">
      <formula>NOT(ISERROR(SEARCH("El.Imol.",A666)))</formula>
    </cfRule>
    <cfRule type="containsText" dxfId="1703" priority="51" operator="containsText" text="TECNOS">
      <formula>NOT(ISERROR(SEARCH("TECNOS",A666)))</formula>
    </cfRule>
    <cfRule type="containsText" dxfId="1702" priority="52" operator="containsText" text="AEPI">
      <formula>NOT(ISERROR(SEARCH("AEPI",A666)))</formula>
    </cfRule>
    <cfRule type="containsText" dxfId="1701" priority="53" operator="containsText" text="LEON">
      <formula>NOT(ISERROR(SEARCH("LEON",A666)))</formula>
    </cfRule>
  </conditionalFormatting>
  <conditionalFormatting sqref="A622:A665">
    <cfRule type="containsText" dxfId="1700" priority="46" operator="containsText" text="El.Imol.">
      <formula>NOT(ISERROR(SEARCH("El.Imol.",A622)))</formula>
    </cfRule>
    <cfRule type="containsText" dxfId="1699" priority="47" operator="containsText" text="TECNOS">
      <formula>NOT(ISERROR(SEARCH("TECNOS",A622)))</formula>
    </cfRule>
    <cfRule type="containsText" dxfId="1698" priority="48" operator="containsText" text="AEPI">
      <formula>NOT(ISERROR(SEARCH("AEPI",A622)))</formula>
    </cfRule>
    <cfRule type="containsText" dxfId="1697" priority="49" operator="containsText" text="LEON">
      <formula>NOT(ISERROR(SEARCH("LEON",A622)))</formula>
    </cfRule>
  </conditionalFormatting>
  <conditionalFormatting sqref="A578:A621">
    <cfRule type="containsText" dxfId="1696" priority="42" operator="containsText" text="El.Imol.">
      <formula>NOT(ISERROR(SEARCH("El.Imol.",A578)))</formula>
    </cfRule>
    <cfRule type="containsText" dxfId="1695" priority="43" operator="containsText" text="TECNOS">
      <formula>NOT(ISERROR(SEARCH("TECNOS",A578)))</formula>
    </cfRule>
    <cfRule type="containsText" dxfId="1694" priority="44" operator="containsText" text="AEPI">
      <formula>NOT(ISERROR(SEARCH("AEPI",A578)))</formula>
    </cfRule>
    <cfRule type="containsText" dxfId="1693" priority="45" operator="containsText" text="LEON">
      <formula>NOT(ISERROR(SEARCH("LEON",A578)))</formula>
    </cfRule>
  </conditionalFormatting>
  <conditionalFormatting sqref="A534:A577">
    <cfRule type="containsText" dxfId="1692" priority="38" operator="containsText" text="El.Imol.">
      <formula>NOT(ISERROR(SEARCH("El.Imol.",A534)))</formula>
    </cfRule>
    <cfRule type="containsText" dxfId="1691" priority="39" operator="containsText" text="TECNOS">
      <formula>NOT(ISERROR(SEARCH("TECNOS",A534)))</formula>
    </cfRule>
    <cfRule type="containsText" dxfId="1690" priority="40" operator="containsText" text="AEPI">
      <formula>NOT(ISERROR(SEARCH("AEPI",A534)))</formula>
    </cfRule>
    <cfRule type="containsText" dxfId="1689" priority="41" operator="containsText" text="LEON">
      <formula>NOT(ISERROR(SEARCH("LEON",A534)))</formula>
    </cfRule>
  </conditionalFormatting>
  <conditionalFormatting sqref="A495:A533">
    <cfRule type="containsText" dxfId="1688" priority="34" operator="containsText" text="El.Imol.">
      <formula>NOT(ISERROR(SEARCH("El.Imol.",A495)))</formula>
    </cfRule>
    <cfRule type="containsText" dxfId="1687" priority="35" operator="containsText" text="TECNOS">
      <formula>NOT(ISERROR(SEARCH("TECNOS",A495)))</formula>
    </cfRule>
    <cfRule type="containsText" dxfId="1686" priority="36" operator="containsText" text="AEPI">
      <formula>NOT(ISERROR(SEARCH("AEPI",A495)))</formula>
    </cfRule>
    <cfRule type="containsText" dxfId="1685" priority="37" operator="containsText" text="LEON">
      <formula>NOT(ISERROR(SEARCH("LEON",A495)))</formula>
    </cfRule>
  </conditionalFormatting>
  <conditionalFormatting sqref="A1451">
    <cfRule type="containsText" dxfId="1684" priority="30" operator="containsText" text="El.Imol.">
      <formula>NOT(ISERROR(SEARCH("El.Imol.",A1451)))</formula>
    </cfRule>
    <cfRule type="containsText" dxfId="1683" priority="31" operator="containsText" text="TECNOS">
      <formula>NOT(ISERROR(SEARCH("TECNOS",A1451)))</formula>
    </cfRule>
    <cfRule type="containsText" dxfId="1682" priority="32" operator="containsText" text="AEPI">
      <formula>NOT(ISERROR(SEARCH("AEPI",A1451)))</formula>
    </cfRule>
    <cfRule type="containsText" dxfId="1681" priority="33" operator="containsText" text="LEON">
      <formula>NOT(ISERROR(SEARCH("LEON",A1451)))</formula>
    </cfRule>
  </conditionalFormatting>
  <conditionalFormatting sqref="A1882">
    <cfRule type="containsText" dxfId="1680" priority="25" operator="containsText" text="El.Imol.">
      <formula>NOT(ISERROR(SEARCH("El.Imol.",A1882)))</formula>
    </cfRule>
    <cfRule type="containsText" dxfId="1679" priority="26" operator="containsText" text="TECNOS">
      <formula>NOT(ISERROR(SEARCH("TECNOS",A1882)))</formula>
    </cfRule>
    <cfRule type="containsText" dxfId="1678" priority="27" operator="containsText" text="AEPI">
      <formula>NOT(ISERROR(SEARCH("AEPI",A1882)))</formula>
    </cfRule>
    <cfRule type="containsText" dxfId="1677" priority="28" operator="containsText" text="LEON">
      <formula>NOT(ISERROR(SEARCH("LEON",A1882)))</formula>
    </cfRule>
  </conditionalFormatting>
  <conditionalFormatting sqref="A2136">
    <cfRule type="containsText" dxfId="1676" priority="21" operator="containsText" text="El.Imol.">
      <formula>NOT(ISERROR(SEARCH("El.Imol.",A2136)))</formula>
    </cfRule>
    <cfRule type="containsText" dxfId="1675" priority="22" operator="containsText" text="TECNOS">
      <formula>NOT(ISERROR(SEARCH("TECNOS",A2136)))</formula>
    </cfRule>
    <cfRule type="containsText" dxfId="1674" priority="23" operator="containsText" text="AEPI">
      <formula>NOT(ISERROR(SEARCH("AEPI",A2136)))</formula>
    </cfRule>
    <cfRule type="containsText" dxfId="1673" priority="24" operator="containsText" text="LEON">
      <formula>NOT(ISERROR(SEARCH("LEON",A2136)))</formula>
    </cfRule>
  </conditionalFormatting>
  <conditionalFormatting sqref="A2521">
    <cfRule type="containsText" dxfId="1672" priority="17" operator="containsText" text="El.Imol.">
      <formula>NOT(ISERROR(SEARCH("El.Imol.",A2521)))</formula>
    </cfRule>
    <cfRule type="containsText" dxfId="1671" priority="18" operator="containsText" text="TECNOS">
      <formula>NOT(ISERROR(SEARCH("TECNOS",A2521)))</formula>
    </cfRule>
    <cfRule type="containsText" dxfId="1670" priority="19" operator="containsText" text="AEPI">
      <formula>NOT(ISERROR(SEARCH("AEPI",A2521)))</formula>
    </cfRule>
    <cfRule type="containsText" dxfId="1669" priority="20" operator="containsText" text="LEON">
      <formula>NOT(ISERROR(SEARCH("LEON",A2521)))</formula>
    </cfRule>
  </conditionalFormatting>
  <conditionalFormatting sqref="A2815">
    <cfRule type="containsText" dxfId="1668" priority="13" operator="containsText" text="El.Imol.">
      <formula>NOT(ISERROR(SEARCH("El.Imol.",A2815)))</formula>
    </cfRule>
    <cfRule type="containsText" dxfId="1667" priority="14" operator="containsText" text="TECNOS">
      <formula>NOT(ISERROR(SEARCH("TECNOS",A2815)))</formula>
    </cfRule>
    <cfRule type="containsText" dxfId="1666" priority="15" operator="containsText" text="AEPI">
      <formula>NOT(ISERROR(SEARCH("AEPI",A2815)))</formula>
    </cfRule>
    <cfRule type="containsText" dxfId="1665" priority="16" operator="containsText" text="LEON">
      <formula>NOT(ISERROR(SEARCH("LEON",A2815)))</formula>
    </cfRule>
  </conditionalFormatting>
  <conditionalFormatting sqref="A3197">
    <cfRule type="containsText" dxfId="1664" priority="9" operator="containsText" text="El.Imol.">
      <formula>NOT(ISERROR(SEARCH("El.Imol.",A3197)))</formula>
    </cfRule>
    <cfRule type="containsText" dxfId="1663" priority="10" operator="containsText" text="TECNOS">
      <formula>NOT(ISERROR(SEARCH("TECNOS",A3197)))</formula>
    </cfRule>
    <cfRule type="containsText" dxfId="1662" priority="11" operator="containsText" text="AEPI">
      <formula>NOT(ISERROR(SEARCH("AEPI",A3197)))</formula>
    </cfRule>
    <cfRule type="containsText" dxfId="1661" priority="12" operator="containsText" text="LEON">
      <formula>NOT(ISERROR(SEARCH("LEON",A3197)))</formula>
    </cfRule>
  </conditionalFormatting>
  <conditionalFormatting sqref="A3570">
    <cfRule type="containsText" dxfId="1660" priority="5" operator="containsText" text="El.Imol.">
      <formula>NOT(ISERROR(SEARCH("El.Imol.",A3570)))</formula>
    </cfRule>
    <cfRule type="containsText" dxfId="1659" priority="6" operator="containsText" text="TECNOS">
      <formula>NOT(ISERROR(SEARCH("TECNOS",A3570)))</formula>
    </cfRule>
    <cfRule type="containsText" dxfId="1658" priority="7" operator="containsText" text="AEPI">
      <formula>NOT(ISERROR(SEARCH("AEPI",A3570)))</formula>
    </cfRule>
    <cfRule type="containsText" dxfId="1657" priority="8" operator="containsText" text="LEON">
      <formula>NOT(ISERROR(SEARCH("LEON",A3570)))</formula>
    </cfRule>
  </conditionalFormatting>
  <conditionalFormatting sqref="A3760">
    <cfRule type="containsText" dxfId="1656" priority="1" operator="containsText" text="El.Imol.">
      <formula>NOT(ISERROR(SEARCH("El.Imol.",A3760)))</formula>
    </cfRule>
    <cfRule type="containsText" dxfId="1655" priority="2" operator="containsText" text="TECNOS">
      <formula>NOT(ISERROR(SEARCH("TECNOS",A3760)))</formula>
    </cfRule>
    <cfRule type="containsText" dxfId="1654" priority="3" operator="containsText" text="AEPI">
      <formula>NOT(ISERROR(SEARCH("AEPI",A3760)))</formula>
    </cfRule>
    <cfRule type="containsText" dxfId="1653" priority="4" operator="containsText" text="LEON">
      <formula>NOT(ISERROR(SEARCH("LEON",A3760)))</formula>
    </cfRule>
  </conditionalFormatting>
  <hyperlinks>
    <hyperlink ref="N3529" r:id="rId1" xr:uid="{61975321-2827-447B-A76C-CE8D05F70626}"/>
    <hyperlink ref="N3531" r:id="rId2" xr:uid="{80A05480-A8D1-4945-B915-918B2C2FE840}"/>
    <hyperlink ref="N3797" r:id="rId3" xr:uid="{09384257-3110-4351-96FF-5D418287611F}"/>
  </hyperlinks>
  <printOptions headings="1"/>
  <pageMargins left="0.25" right="0.25" top="0.75" bottom="0.75" header="0.3" footer="0.3"/>
  <pageSetup paperSize="9" scale="30" fitToHeight="0" orientation="landscape" r:id="rId4"/>
  <headerFooter>
    <oddHeader>&amp;C&amp;Z&amp;F - &amp;A</oddHeader>
    <oddFooter>&amp;CPagina &amp;"-,Grassetto"&amp;P&amp;"-,Normale" di &amp;"-,Grassetto"&amp;N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Foglio2">
    <pageSetUpPr fitToPage="1"/>
  </sheetPr>
  <dimension ref="A1:EA896"/>
  <sheetViews>
    <sheetView zoomScale="80" zoomScaleNormal="80" workbookViewId="0">
      <pane ySplit="1" topLeftCell="A599" activePane="bottomLeft" state="frozen"/>
      <selection pane="bottomLeft" activeCell="R614" sqref="R614"/>
    </sheetView>
  </sheetViews>
  <sheetFormatPr baseColWidth="10" defaultColWidth="9.1640625" defaultRowHeight="15" x14ac:dyDescent="0.2"/>
  <cols>
    <col min="1" max="1" width="10.6640625" style="253" customWidth="1"/>
    <col min="2" max="2" width="10.6640625" style="253" bestFit="1" customWidth="1"/>
    <col min="3" max="4" width="6" style="253" customWidth="1"/>
    <col min="5" max="5" width="13.5" style="253" customWidth="1"/>
    <col min="6" max="6" width="9.33203125" style="253" customWidth="1"/>
    <col min="7" max="7" width="36.1640625" style="253" customWidth="1"/>
    <col min="8" max="8" width="3.83203125" style="253" customWidth="1"/>
    <col min="9" max="9" width="7" style="253" customWidth="1"/>
    <col min="10" max="10" width="15.83203125" style="253" customWidth="1"/>
    <col min="11" max="11" width="48.5" style="253" customWidth="1"/>
    <col min="12" max="12" width="6" style="229" customWidth="1"/>
    <col min="13" max="13" width="11.83203125" style="253" customWidth="1"/>
    <col min="14" max="14" width="15.5" style="229" customWidth="1"/>
    <col min="15" max="15" width="47.33203125" style="253" customWidth="1"/>
    <col min="16" max="16" width="10.83203125" style="229" customWidth="1"/>
    <col min="17" max="17" width="31" style="229" customWidth="1"/>
    <col min="18" max="18" width="11.5" style="394" customWidth="1"/>
    <col min="19" max="19" width="11.83203125" style="253" hidden="1" customWidth="1"/>
    <col min="20" max="20" width="3.5" style="253" hidden="1" customWidth="1"/>
    <col min="21" max="22" width="14.83203125" style="253" hidden="1" customWidth="1"/>
    <col min="23" max="23" width="3.5" style="253" hidden="1" customWidth="1"/>
    <col min="24" max="24" width="6" style="253" hidden="1" customWidth="1"/>
    <col min="25" max="25" width="16.5" style="253" customWidth="1"/>
    <col min="26" max="28" width="8.5" style="253" hidden="1" customWidth="1"/>
    <col min="29" max="31" width="3.5" style="253" hidden="1" customWidth="1"/>
    <col min="32" max="32" width="7.5" style="253" hidden="1" customWidth="1"/>
    <col min="33" max="33" width="3.5" style="253" hidden="1" customWidth="1"/>
    <col min="34" max="34" width="36.1640625" style="253" hidden="1" customWidth="1"/>
    <col min="35" max="35" width="9" style="454" bestFit="1" customWidth="1"/>
    <col min="36" max="36" width="10.6640625" style="253" customWidth="1"/>
    <col min="37" max="37" width="9.1640625" style="554"/>
    <col min="38" max="16384" width="9.1640625" style="253"/>
  </cols>
  <sheetData>
    <row r="1" spans="1:37" s="40" customFormat="1" ht="168" x14ac:dyDescent="0.2">
      <c r="A1" s="29" t="s">
        <v>6242</v>
      </c>
      <c r="B1" s="1" t="s">
        <v>51</v>
      </c>
      <c r="C1" s="29" t="s">
        <v>52</v>
      </c>
      <c r="D1" s="29" t="s">
        <v>53</v>
      </c>
      <c r="E1" s="29" t="s">
        <v>3</v>
      </c>
      <c r="F1" s="29" t="s">
        <v>4</v>
      </c>
      <c r="G1" s="29" t="s">
        <v>5</v>
      </c>
      <c r="H1" s="1" t="s">
        <v>5526</v>
      </c>
      <c r="I1" s="29" t="s">
        <v>7</v>
      </c>
      <c r="J1" s="29" t="s">
        <v>8</v>
      </c>
      <c r="K1" s="30" t="s">
        <v>54</v>
      </c>
      <c r="L1" s="30" t="s">
        <v>55</v>
      </c>
      <c r="M1" s="362" t="s">
        <v>11</v>
      </c>
      <c r="N1" s="31" t="s">
        <v>56</v>
      </c>
      <c r="O1" s="363" t="s">
        <v>57</v>
      </c>
      <c r="P1" s="31" t="s">
        <v>58</v>
      </c>
      <c r="Q1" s="444" t="s">
        <v>5527</v>
      </c>
      <c r="R1" s="32" t="s">
        <v>13</v>
      </c>
      <c r="S1" s="33" t="s">
        <v>14</v>
      </c>
      <c r="T1" s="33" t="s">
        <v>15</v>
      </c>
      <c r="U1" s="33" t="s">
        <v>16</v>
      </c>
      <c r="V1" s="33" t="s">
        <v>17</v>
      </c>
      <c r="W1" s="34" t="s">
        <v>18</v>
      </c>
      <c r="X1" s="34" t="s">
        <v>19</v>
      </c>
      <c r="Y1" s="35" t="s">
        <v>20</v>
      </c>
      <c r="Z1" s="35" t="s">
        <v>59</v>
      </c>
      <c r="AA1" s="35" t="s">
        <v>60</v>
      </c>
      <c r="AB1" s="35" t="s">
        <v>61</v>
      </c>
      <c r="AC1" s="36" t="s">
        <v>24</v>
      </c>
      <c r="AD1" s="36" t="s">
        <v>25</v>
      </c>
      <c r="AE1" s="36" t="s">
        <v>26</v>
      </c>
      <c r="AF1" s="37" t="s">
        <v>27</v>
      </c>
      <c r="AG1" s="37" t="s">
        <v>28</v>
      </c>
      <c r="AH1" s="1" t="s">
        <v>5528</v>
      </c>
      <c r="AI1" s="175" t="s">
        <v>3233</v>
      </c>
      <c r="AJ1" s="176" t="s">
        <v>4711</v>
      </c>
      <c r="AK1" s="549" t="s">
        <v>6794</v>
      </c>
    </row>
    <row r="2" spans="1:37" ht="31" x14ac:dyDescent="0.2">
      <c r="A2" s="188">
        <v>2009</v>
      </c>
      <c r="B2" s="188"/>
      <c r="C2" s="188"/>
      <c r="D2" s="188"/>
      <c r="E2" s="188"/>
      <c r="F2" s="188"/>
      <c r="G2" s="188"/>
      <c r="H2" s="188"/>
      <c r="I2" s="190"/>
      <c r="J2" s="188"/>
      <c r="K2" s="188"/>
      <c r="L2" s="188"/>
      <c r="M2" s="449"/>
      <c r="N2" s="450"/>
      <c r="O2" s="450"/>
      <c r="P2" s="450"/>
      <c r="Q2" s="445"/>
      <c r="R2" s="451"/>
      <c r="S2" s="449"/>
      <c r="T2" s="449"/>
      <c r="U2" s="450"/>
      <c r="V2" s="452"/>
      <c r="W2" s="188"/>
      <c r="X2" s="188"/>
      <c r="Y2" s="188"/>
      <c r="Z2" s="188"/>
      <c r="AA2" s="188"/>
      <c r="AB2" s="188"/>
      <c r="AC2" s="188"/>
      <c r="AD2" s="188"/>
      <c r="AE2" s="453"/>
      <c r="AF2" s="453"/>
      <c r="AG2" s="453"/>
      <c r="AH2" s="188"/>
      <c r="AI2" s="454" t="s">
        <v>3236</v>
      </c>
      <c r="AJ2" s="188">
        <v>2009</v>
      </c>
      <c r="AK2" s="554" t="s">
        <v>6795</v>
      </c>
    </row>
    <row r="3" spans="1:37" ht="28" x14ac:dyDescent="0.2">
      <c r="B3" s="422"/>
      <c r="C3" s="422" t="s">
        <v>31</v>
      </c>
      <c r="D3" s="422" t="s">
        <v>75</v>
      </c>
      <c r="E3" s="422" t="s">
        <v>2487</v>
      </c>
      <c r="F3" s="422">
        <v>401679</v>
      </c>
      <c r="G3" s="422" t="s">
        <v>2488</v>
      </c>
      <c r="H3" s="422"/>
      <c r="I3" s="422">
        <v>61</v>
      </c>
      <c r="J3" s="422">
        <v>6416562</v>
      </c>
      <c r="K3" s="422" t="s">
        <v>2489</v>
      </c>
      <c r="L3" s="422" t="s">
        <v>2490</v>
      </c>
      <c r="M3" s="455">
        <v>36656</v>
      </c>
      <c r="N3" s="456" t="s">
        <v>420</v>
      </c>
      <c r="O3" s="422" t="s">
        <v>304</v>
      </c>
      <c r="P3" s="422" t="s">
        <v>69</v>
      </c>
      <c r="Q3" s="422"/>
      <c r="R3" s="457">
        <v>203</v>
      </c>
      <c r="S3" s="455">
        <v>37770</v>
      </c>
      <c r="T3" s="458"/>
      <c r="U3" s="422" t="s">
        <v>2484</v>
      </c>
      <c r="V3" s="459">
        <v>100010001376</v>
      </c>
      <c r="W3" s="422"/>
      <c r="X3" s="422"/>
      <c r="Y3" s="422"/>
      <c r="Z3" s="422"/>
      <c r="AA3" s="422"/>
      <c r="AB3" s="422"/>
      <c r="AC3" s="422"/>
      <c r="AD3" s="422"/>
      <c r="AE3" s="422"/>
      <c r="AF3" s="422"/>
      <c r="AG3" s="422"/>
      <c r="AH3" s="422" t="s">
        <v>5569</v>
      </c>
      <c r="AI3" s="454" t="str">
        <f>IF(N3&lt;&gt;"",MID(N3,1,6),"")</f>
        <v>ATM</v>
      </c>
      <c r="AJ3" s="203">
        <v>2009</v>
      </c>
      <c r="AK3" s="554" t="s">
        <v>6795</v>
      </c>
    </row>
    <row r="4" spans="1:37" ht="28" x14ac:dyDescent="0.2">
      <c r="B4" s="422"/>
      <c r="C4" s="422" t="s">
        <v>31</v>
      </c>
      <c r="D4" s="422" t="s">
        <v>75</v>
      </c>
      <c r="E4" s="422" t="s">
        <v>2487</v>
      </c>
      <c r="F4" s="422">
        <v>401679</v>
      </c>
      <c r="G4" s="422" t="s">
        <v>2488</v>
      </c>
      <c r="H4" s="422"/>
      <c r="I4" s="422">
        <v>62</v>
      </c>
      <c r="J4" s="422" t="s">
        <v>2491</v>
      </c>
      <c r="K4" s="422" t="s">
        <v>2492</v>
      </c>
      <c r="L4" s="422" t="s">
        <v>2490</v>
      </c>
      <c r="M4" s="455">
        <v>36656</v>
      </c>
      <c r="N4" s="456" t="s">
        <v>420</v>
      </c>
      <c r="O4" s="422" t="s">
        <v>304</v>
      </c>
      <c r="P4" s="422" t="s">
        <v>69</v>
      </c>
      <c r="Q4" s="422"/>
      <c r="R4" s="457">
        <v>203</v>
      </c>
      <c r="S4" s="455">
        <v>37770</v>
      </c>
      <c r="T4" s="458"/>
      <c r="U4" s="422" t="s">
        <v>2484</v>
      </c>
      <c r="V4" s="459">
        <v>100010001376</v>
      </c>
      <c r="W4" s="422"/>
      <c r="X4" s="422"/>
      <c r="Y4" s="422"/>
      <c r="Z4" s="422"/>
      <c r="AA4" s="422"/>
      <c r="AB4" s="422"/>
      <c r="AC4" s="422"/>
      <c r="AD4" s="422"/>
      <c r="AE4" s="422"/>
      <c r="AF4" s="422"/>
      <c r="AG4" s="422"/>
      <c r="AH4" s="422" t="s">
        <v>5569</v>
      </c>
      <c r="AI4" s="454" t="str">
        <f t="shared" ref="AI4:AI66" si="0">IF(N4&lt;&gt;"",MID(N4,1,6),"")</f>
        <v>ATM</v>
      </c>
      <c r="AJ4" s="203">
        <v>2009</v>
      </c>
      <c r="AK4" s="554" t="s">
        <v>6795</v>
      </c>
    </row>
    <row r="5" spans="1:37" ht="28" x14ac:dyDescent="0.2">
      <c r="B5" s="422"/>
      <c r="C5" s="422" t="s">
        <v>31</v>
      </c>
      <c r="D5" s="422" t="s">
        <v>75</v>
      </c>
      <c r="E5" s="422" t="s">
        <v>2487</v>
      </c>
      <c r="F5" s="422">
        <v>401679</v>
      </c>
      <c r="G5" s="422" t="s">
        <v>2488</v>
      </c>
      <c r="H5" s="422"/>
      <c r="I5" s="422">
        <v>63</v>
      </c>
      <c r="J5" s="422" t="s">
        <v>2493</v>
      </c>
      <c r="K5" s="422" t="s">
        <v>2494</v>
      </c>
      <c r="L5" s="422" t="s">
        <v>2490</v>
      </c>
      <c r="M5" s="455">
        <v>36656</v>
      </c>
      <c r="N5" s="456" t="s">
        <v>420</v>
      </c>
      <c r="O5" s="422" t="s">
        <v>304</v>
      </c>
      <c r="P5" s="422" t="s">
        <v>69</v>
      </c>
      <c r="Q5" s="422"/>
      <c r="R5" s="457">
        <v>203</v>
      </c>
      <c r="S5" s="455">
        <v>37770</v>
      </c>
      <c r="T5" s="458"/>
      <c r="U5" s="422" t="s">
        <v>2484</v>
      </c>
      <c r="V5" s="459">
        <v>100010001376</v>
      </c>
      <c r="W5" s="422"/>
      <c r="X5" s="422"/>
      <c r="Y5" s="422"/>
      <c r="Z5" s="422"/>
      <c r="AA5" s="422"/>
      <c r="AB5" s="422"/>
      <c r="AC5" s="422"/>
      <c r="AD5" s="422"/>
      <c r="AE5" s="422"/>
      <c r="AF5" s="422"/>
      <c r="AG5" s="422"/>
      <c r="AH5" s="422" t="s">
        <v>5569</v>
      </c>
      <c r="AI5" s="454" t="str">
        <f t="shared" si="0"/>
        <v>ATM</v>
      </c>
      <c r="AJ5" s="203">
        <v>2009</v>
      </c>
      <c r="AK5" s="554" t="s">
        <v>6795</v>
      </c>
    </row>
    <row r="6" spans="1:37" ht="28" x14ac:dyDescent="0.2">
      <c r="B6" s="422"/>
      <c r="C6" s="422" t="s">
        <v>31</v>
      </c>
      <c r="D6" s="422" t="s">
        <v>75</v>
      </c>
      <c r="E6" s="422" t="s">
        <v>2487</v>
      </c>
      <c r="F6" s="422">
        <v>401679</v>
      </c>
      <c r="G6" s="422" t="s">
        <v>2488</v>
      </c>
      <c r="H6" s="422"/>
      <c r="I6" s="422">
        <v>64</v>
      </c>
      <c r="J6" s="422">
        <v>4228162</v>
      </c>
      <c r="K6" s="422" t="s">
        <v>2495</v>
      </c>
      <c r="L6" s="422" t="s">
        <v>2490</v>
      </c>
      <c r="M6" s="455">
        <v>36656</v>
      </c>
      <c r="N6" s="456" t="s">
        <v>420</v>
      </c>
      <c r="O6" s="422" t="s">
        <v>304</v>
      </c>
      <c r="P6" s="422" t="s">
        <v>69</v>
      </c>
      <c r="Q6" s="422"/>
      <c r="R6" s="457">
        <v>203</v>
      </c>
      <c r="S6" s="455">
        <v>37770</v>
      </c>
      <c r="T6" s="458"/>
      <c r="U6" s="422" t="s">
        <v>2484</v>
      </c>
      <c r="V6" s="459">
        <v>100010001376</v>
      </c>
      <c r="W6" s="422"/>
      <c r="X6" s="422"/>
      <c r="Y6" s="422"/>
      <c r="Z6" s="422"/>
      <c r="AA6" s="422"/>
      <c r="AB6" s="422"/>
      <c r="AC6" s="422"/>
      <c r="AD6" s="422"/>
      <c r="AE6" s="422"/>
      <c r="AF6" s="422"/>
      <c r="AG6" s="422"/>
      <c r="AH6" s="422" t="s">
        <v>5569</v>
      </c>
      <c r="AI6" s="454" t="str">
        <f t="shared" si="0"/>
        <v>ATM</v>
      </c>
      <c r="AJ6" s="203">
        <v>2009</v>
      </c>
      <c r="AK6" s="554" t="s">
        <v>6795</v>
      </c>
    </row>
    <row r="7" spans="1:37" ht="16" x14ac:dyDescent="0.2">
      <c r="B7" s="422"/>
      <c r="C7" s="422" t="s">
        <v>31</v>
      </c>
      <c r="D7" s="422" t="s">
        <v>75</v>
      </c>
      <c r="E7" s="422" t="s">
        <v>2470</v>
      </c>
      <c r="F7" s="422">
        <v>402109</v>
      </c>
      <c r="G7" s="422" t="s">
        <v>2471</v>
      </c>
      <c r="H7" s="422"/>
      <c r="I7" s="422">
        <v>30</v>
      </c>
      <c r="J7" s="422" t="s">
        <v>2472</v>
      </c>
      <c r="K7" s="422" t="s">
        <v>2473</v>
      </c>
      <c r="L7" s="422" t="s">
        <v>66</v>
      </c>
      <c r="M7" s="455">
        <v>36571</v>
      </c>
      <c r="N7" s="427" t="s">
        <v>420</v>
      </c>
      <c r="O7" s="422" t="s">
        <v>304</v>
      </c>
      <c r="P7" s="422" t="s">
        <v>69</v>
      </c>
      <c r="Q7" s="422"/>
      <c r="R7" s="457">
        <v>201</v>
      </c>
      <c r="S7" s="455">
        <v>37770</v>
      </c>
      <c r="T7" s="458"/>
      <c r="U7" s="422" t="s">
        <v>42</v>
      </c>
      <c r="V7" s="459">
        <v>100010001376</v>
      </c>
      <c r="W7" s="422"/>
      <c r="X7" s="422"/>
      <c r="Y7" s="422"/>
      <c r="Z7" s="422"/>
      <c r="AA7" s="422"/>
      <c r="AB7" s="422"/>
      <c r="AC7" s="422"/>
      <c r="AD7" s="422"/>
      <c r="AE7" s="422"/>
      <c r="AF7" s="422"/>
      <c r="AG7" s="422"/>
      <c r="AH7" s="422" t="s">
        <v>5569</v>
      </c>
      <c r="AI7" s="454" t="str">
        <f t="shared" si="0"/>
        <v>ATM</v>
      </c>
      <c r="AJ7" s="203">
        <v>2009</v>
      </c>
      <c r="AK7" s="554" t="s">
        <v>6795</v>
      </c>
    </row>
    <row r="8" spans="1:37" ht="16" x14ac:dyDescent="0.2">
      <c r="B8" s="422"/>
      <c r="C8" s="422" t="s">
        <v>31</v>
      </c>
      <c r="D8" s="422" t="s">
        <v>75</v>
      </c>
      <c r="E8" s="422" t="s">
        <v>2470</v>
      </c>
      <c r="F8" s="422">
        <v>402109</v>
      </c>
      <c r="G8" s="422" t="s">
        <v>2471</v>
      </c>
      <c r="H8" s="422"/>
      <c r="I8" s="422">
        <v>40</v>
      </c>
      <c r="J8" s="422" t="s">
        <v>2474</v>
      </c>
      <c r="K8" s="422" t="s">
        <v>2475</v>
      </c>
      <c r="L8" s="422" t="s">
        <v>66</v>
      </c>
      <c r="M8" s="455"/>
      <c r="N8" s="427" t="s">
        <v>420</v>
      </c>
      <c r="O8" s="422"/>
      <c r="P8" s="422" t="s">
        <v>69</v>
      </c>
      <c r="Q8" s="422"/>
      <c r="R8" s="457">
        <v>201</v>
      </c>
      <c r="S8" s="455">
        <v>37770</v>
      </c>
      <c r="T8" s="458"/>
      <c r="U8" s="422" t="s">
        <v>42</v>
      </c>
      <c r="V8" s="459">
        <v>100010001376</v>
      </c>
      <c r="W8" s="422"/>
      <c r="X8" s="422"/>
      <c r="Y8" s="422"/>
      <c r="Z8" s="422"/>
      <c r="AA8" s="422"/>
      <c r="AB8" s="422"/>
      <c r="AC8" s="422"/>
      <c r="AD8" s="422"/>
      <c r="AE8" s="422"/>
      <c r="AF8" s="422"/>
      <c r="AG8" s="422"/>
      <c r="AH8" s="422" t="s">
        <v>5569</v>
      </c>
      <c r="AI8" s="454" t="str">
        <f t="shared" si="0"/>
        <v>ATM</v>
      </c>
      <c r="AJ8" s="203">
        <v>2009</v>
      </c>
      <c r="AK8" s="554" t="s">
        <v>6795</v>
      </c>
    </row>
    <row r="9" spans="1:37" ht="16" x14ac:dyDescent="0.2">
      <c r="B9" s="422"/>
      <c r="C9" s="422" t="s">
        <v>31</v>
      </c>
      <c r="D9" s="422" t="s">
        <v>75</v>
      </c>
      <c r="E9" s="422" t="s">
        <v>2470</v>
      </c>
      <c r="F9" s="422">
        <v>402109</v>
      </c>
      <c r="G9" s="422" t="s">
        <v>2471</v>
      </c>
      <c r="H9" s="422"/>
      <c r="I9" s="422">
        <v>45</v>
      </c>
      <c r="J9" s="422" t="s">
        <v>2476</v>
      </c>
      <c r="K9" s="422" t="s">
        <v>2477</v>
      </c>
      <c r="L9" s="422" t="s">
        <v>66</v>
      </c>
      <c r="M9" s="455"/>
      <c r="N9" s="427" t="s">
        <v>420</v>
      </c>
      <c r="O9" s="422"/>
      <c r="P9" s="422" t="s">
        <v>69</v>
      </c>
      <c r="Q9" s="422"/>
      <c r="R9" s="457">
        <v>201</v>
      </c>
      <c r="S9" s="455">
        <v>37770</v>
      </c>
      <c r="T9" s="458"/>
      <c r="U9" s="422" t="s">
        <v>42</v>
      </c>
      <c r="V9" s="459">
        <v>100010001376</v>
      </c>
      <c r="W9" s="422"/>
      <c r="X9" s="422"/>
      <c r="Y9" s="422"/>
      <c r="Z9" s="422"/>
      <c r="AA9" s="422"/>
      <c r="AB9" s="422"/>
      <c r="AC9" s="422"/>
      <c r="AD9" s="422"/>
      <c r="AE9" s="422"/>
      <c r="AF9" s="422"/>
      <c r="AG9" s="422"/>
      <c r="AH9" s="422" t="s">
        <v>5569</v>
      </c>
      <c r="AI9" s="454" t="str">
        <f t="shared" si="0"/>
        <v>ATM</v>
      </c>
      <c r="AJ9" s="203">
        <v>2009</v>
      </c>
      <c r="AK9" s="554" t="s">
        <v>6795</v>
      </c>
    </row>
    <row r="10" spans="1:37" ht="16" x14ac:dyDescent="0.2">
      <c r="B10" s="422"/>
      <c r="C10" s="422" t="s">
        <v>31</v>
      </c>
      <c r="D10" s="422" t="s">
        <v>75</v>
      </c>
      <c r="E10" s="422" t="s">
        <v>2470</v>
      </c>
      <c r="F10" s="422">
        <v>402109</v>
      </c>
      <c r="G10" s="422" t="s">
        <v>2471</v>
      </c>
      <c r="H10" s="422"/>
      <c r="I10" s="422">
        <v>70</v>
      </c>
      <c r="J10" s="422" t="s">
        <v>2478</v>
      </c>
      <c r="K10" s="422" t="s">
        <v>2479</v>
      </c>
      <c r="L10" s="422" t="s">
        <v>269</v>
      </c>
      <c r="M10" s="455"/>
      <c r="N10" s="427" t="s">
        <v>420</v>
      </c>
      <c r="O10" s="422"/>
      <c r="P10" s="422" t="s">
        <v>69</v>
      </c>
      <c r="Q10" s="422"/>
      <c r="R10" s="457">
        <v>201</v>
      </c>
      <c r="S10" s="455">
        <v>37770</v>
      </c>
      <c r="T10" s="458"/>
      <c r="U10" s="422" t="s">
        <v>42</v>
      </c>
      <c r="V10" s="459">
        <v>100010001376</v>
      </c>
      <c r="W10" s="422"/>
      <c r="X10" s="422"/>
      <c r="Y10" s="422"/>
      <c r="Z10" s="422"/>
      <c r="AA10" s="422"/>
      <c r="AB10" s="422"/>
      <c r="AC10" s="422"/>
      <c r="AD10" s="422"/>
      <c r="AE10" s="422"/>
      <c r="AF10" s="422"/>
      <c r="AG10" s="422"/>
      <c r="AH10" s="422" t="s">
        <v>5567</v>
      </c>
      <c r="AI10" s="454" t="str">
        <f t="shared" si="0"/>
        <v>ATM</v>
      </c>
      <c r="AJ10" s="203">
        <v>2009</v>
      </c>
      <c r="AK10" s="554" t="s">
        <v>6795</v>
      </c>
    </row>
    <row r="11" spans="1:37" ht="16" x14ac:dyDescent="0.2">
      <c r="A11" s="253" t="s">
        <v>5703</v>
      </c>
      <c r="B11" s="490">
        <v>10005224</v>
      </c>
      <c r="C11" s="490" t="s">
        <v>31</v>
      </c>
      <c r="D11" s="490" t="s">
        <v>32</v>
      </c>
      <c r="E11" s="490" t="s">
        <v>232</v>
      </c>
      <c r="F11" s="490">
        <v>404861</v>
      </c>
      <c r="G11" s="490" t="s">
        <v>233</v>
      </c>
      <c r="H11" s="490"/>
      <c r="I11" s="490">
        <v>20</v>
      </c>
      <c r="J11" s="490" t="s">
        <v>234</v>
      </c>
      <c r="K11" s="490" t="s">
        <v>235</v>
      </c>
      <c r="L11" s="490" t="s">
        <v>66</v>
      </c>
      <c r="M11" s="490"/>
      <c r="N11" s="490" t="s">
        <v>236</v>
      </c>
      <c r="O11" s="490" t="s">
        <v>237</v>
      </c>
      <c r="P11" s="490" t="s">
        <v>69</v>
      </c>
      <c r="Q11" s="478" t="s">
        <v>5570</v>
      </c>
      <c r="R11" s="491">
        <v>990</v>
      </c>
      <c r="S11" s="490" t="s">
        <v>70</v>
      </c>
      <c r="T11" s="492"/>
      <c r="U11" s="490" t="s">
        <v>42</v>
      </c>
      <c r="V11" s="493">
        <v>100010001376</v>
      </c>
      <c r="W11" s="490"/>
      <c r="X11" s="490"/>
      <c r="Y11" s="490"/>
      <c r="Z11" s="490"/>
      <c r="AA11" s="490"/>
      <c r="AB11" s="490"/>
      <c r="AC11" s="494"/>
      <c r="AD11" s="490"/>
      <c r="AE11" s="490"/>
      <c r="AF11" s="494"/>
      <c r="AG11" s="490"/>
      <c r="AH11" s="490"/>
      <c r="AI11" s="454" t="str">
        <f t="shared" si="0"/>
        <v>QCP100</v>
      </c>
      <c r="AJ11" s="203">
        <v>2009</v>
      </c>
      <c r="AK11" s="554" t="s">
        <v>6795</v>
      </c>
    </row>
    <row r="12" spans="1:37" ht="42" x14ac:dyDescent="0.2">
      <c r="B12" s="483">
        <v>10005672</v>
      </c>
      <c r="C12" s="483" t="s">
        <v>31</v>
      </c>
      <c r="D12" s="483" t="s">
        <v>32</v>
      </c>
      <c r="E12" s="483" t="s">
        <v>2444</v>
      </c>
      <c r="F12" s="483">
        <v>200754</v>
      </c>
      <c r="G12" s="483" t="s">
        <v>2445</v>
      </c>
      <c r="H12" s="483"/>
      <c r="I12" s="483" t="s">
        <v>2446</v>
      </c>
      <c r="J12" s="483" t="s">
        <v>2447</v>
      </c>
      <c r="K12" s="483" t="s">
        <v>2448</v>
      </c>
      <c r="L12" s="483" t="s">
        <v>66</v>
      </c>
      <c r="M12" s="484">
        <v>37971</v>
      </c>
      <c r="N12" s="483" t="s">
        <v>2449</v>
      </c>
      <c r="O12" s="483" t="s">
        <v>2450</v>
      </c>
      <c r="P12" s="483" t="s">
        <v>69</v>
      </c>
      <c r="Q12" s="485" t="s">
        <v>5571</v>
      </c>
      <c r="R12" s="486">
        <v>184</v>
      </c>
      <c r="S12" s="483" t="s">
        <v>2424</v>
      </c>
      <c r="T12" s="487"/>
      <c r="U12" s="483" t="s">
        <v>42</v>
      </c>
      <c r="V12" s="488">
        <v>4236</v>
      </c>
      <c r="W12" s="483"/>
      <c r="X12" s="483"/>
      <c r="Y12" s="483"/>
      <c r="Z12" s="483"/>
      <c r="AA12" s="483"/>
      <c r="AB12" s="483"/>
      <c r="AC12" s="489"/>
      <c r="AD12" s="483"/>
      <c r="AE12" s="483"/>
      <c r="AF12" s="489"/>
      <c r="AG12" s="483"/>
      <c r="AH12" s="483"/>
      <c r="AI12" s="454" t="str">
        <f t="shared" si="0"/>
        <v>MTC601</v>
      </c>
      <c r="AJ12" s="203">
        <v>2009</v>
      </c>
      <c r="AK12" s="554" t="s">
        <v>6795</v>
      </c>
    </row>
    <row r="13" spans="1:37" ht="16" x14ac:dyDescent="0.2">
      <c r="A13" s="253" t="s">
        <v>5703</v>
      </c>
      <c r="B13" s="483">
        <v>10005838</v>
      </c>
      <c r="C13" s="483" t="s">
        <v>31</v>
      </c>
      <c r="D13" s="483" t="s">
        <v>75</v>
      </c>
      <c r="E13" s="483">
        <v>4000006210</v>
      </c>
      <c r="F13" s="483">
        <v>403241</v>
      </c>
      <c r="G13" s="483" t="s">
        <v>2541</v>
      </c>
      <c r="H13" s="483"/>
      <c r="I13" s="483">
        <v>555</v>
      </c>
      <c r="J13" s="483" t="s">
        <v>2542</v>
      </c>
      <c r="K13" s="483" t="s">
        <v>2543</v>
      </c>
      <c r="L13" s="483" t="s">
        <v>66</v>
      </c>
      <c r="M13" s="483" t="s">
        <v>2544</v>
      </c>
      <c r="N13" s="483" t="s">
        <v>2408</v>
      </c>
      <c r="O13" s="483" t="s">
        <v>2409</v>
      </c>
      <c r="P13" s="483" t="s">
        <v>69</v>
      </c>
      <c r="Q13" s="485" t="s">
        <v>5572</v>
      </c>
      <c r="R13" s="486">
        <v>938</v>
      </c>
      <c r="S13" s="483" t="s">
        <v>70</v>
      </c>
      <c r="T13" s="487"/>
      <c r="U13" s="483" t="s">
        <v>42</v>
      </c>
      <c r="V13" s="488">
        <v>100010001376</v>
      </c>
      <c r="W13" s="483"/>
      <c r="X13" s="483"/>
      <c r="Y13" s="483"/>
      <c r="Z13" s="483"/>
      <c r="AA13" s="483"/>
      <c r="AB13" s="483"/>
      <c r="AC13" s="489"/>
      <c r="AD13" s="483"/>
      <c r="AE13" s="483"/>
      <c r="AF13" s="489"/>
      <c r="AG13" s="483"/>
      <c r="AH13" s="483"/>
      <c r="AI13" s="454" t="str">
        <f t="shared" si="0"/>
        <v>ATM52A</v>
      </c>
      <c r="AJ13" s="203">
        <v>2009</v>
      </c>
      <c r="AK13" s="554" t="s">
        <v>6795</v>
      </c>
    </row>
    <row r="14" spans="1:37" ht="42" x14ac:dyDescent="0.2">
      <c r="A14" s="253" t="s">
        <v>5703</v>
      </c>
      <c r="B14" s="490">
        <v>10006093</v>
      </c>
      <c r="C14" s="490" t="s">
        <v>31</v>
      </c>
      <c r="D14" s="490" t="s">
        <v>75</v>
      </c>
      <c r="E14" s="490" t="s">
        <v>76</v>
      </c>
      <c r="F14" s="490">
        <v>404592</v>
      </c>
      <c r="G14" s="490" t="s">
        <v>77</v>
      </c>
      <c r="H14" s="490"/>
      <c r="I14" s="490">
        <v>131</v>
      </c>
      <c r="J14" s="490" t="s">
        <v>78</v>
      </c>
      <c r="K14" s="490" t="s">
        <v>65</v>
      </c>
      <c r="L14" s="490" t="s">
        <v>66</v>
      </c>
      <c r="M14" s="490" t="s">
        <v>79</v>
      </c>
      <c r="N14" s="490" t="s">
        <v>67</v>
      </c>
      <c r="O14" s="490" t="s">
        <v>68</v>
      </c>
      <c r="P14" s="490" t="s">
        <v>69</v>
      </c>
      <c r="Q14" s="485" t="s">
        <v>5573</v>
      </c>
      <c r="R14" s="491">
        <v>950</v>
      </c>
      <c r="S14" s="490" t="s">
        <v>70</v>
      </c>
      <c r="T14" s="492"/>
      <c r="U14" s="490" t="s">
        <v>42</v>
      </c>
      <c r="V14" s="493">
        <v>100010001376</v>
      </c>
      <c r="W14" s="490"/>
      <c r="X14" s="490"/>
      <c r="Y14" s="547" t="s">
        <v>6241</v>
      </c>
      <c r="Z14" s="490"/>
      <c r="AA14" s="490"/>
      <c r="AB14" s="490"/>
      <c r="AC14" s="494"/>
      <c r="AD14" s="490"/>
      <c r="AE14" s="490"/>
      <c r="AF14" s="494"/>
      <c r="AG14" s="490"/>
      <c r="AH14" s="490"/>
      <c r="AI14" s="454" t="str">
        <f t="shared" si="0"/>
        <v>ATM90A</v>
      </c>
      <c r="AJ14" s="203">
        <v>2009</v>
      </c>
      <c r="AK14" s="554" t="s">
        <v>6795</v>
      </c>
    </row>
    <row r="15" spans="1:37" ht="16" x14ac:dyDescent="0.2">
      <c r="A15" s="589" t="s">
        <v>6240</v>
      </c>
      <c r="B15" s="436">
        <v>10006135</v>
      </c>
      <c r="C15" s="436" t="s">
        <v>31</v>
      </c>
      <c r="D15" s="436" t="s">
        <v>32</v>
      </c>
      <c r="E15" s="436" t="s">
        <v>243</v>
      </c>
      <c r="F15" s="436">
        <v>401106</v>
      </c>
      <c r="G15" s="436" t="s">
        <v>2428</v>
      </c>
      <c r="H15" s="436"/>
      <c r="I15" s="436">
        <v>1390</v>
      </c>
      <c r="J15" s="436" t="s">
        <v>2429</v>
      </c>
      <c r="K15" s="436" t="s">
        <v>2430</v>
      </c>
      <c r="L15" s="436" t="s">
        <v>66</v>
      </c>
      <c r="M15" s="541">
        <v>38260</v>
      </c>
      <c r="N15" s="436" t="s">
        <v>247</v>
      </c>
      <c r="O15" s="436" t="s">
        <v>248</v>
      </c>
      <c r="P15" s="436" t="s">
        <v>69</v>
      </c>
      <c r="Q15" s="542" t="s">
        <v>5574</v>
      </c>
      <c r="R15" s="543">
        <v>180</v>
      </c>
      <c r="S15" s="436" t="s">
        <v>2424</v>
      </c>
      <c r="T15" s="544"/>
      <c r="U15" s="436" t="s">
        <v>42</v>
      </c>
      <c r="V15" s="545">
        <v>4236</v>
      </c>
      <c r="W15" s="436"/>
      <c r="X15" s="436"/>
      <c r="Y15" s="436"/>
      <c r="Z15" s="436"/>
      <c r="AA15" s="436"/>
      <c r="AB15" s="436"/>
      <c r="AC15" s="546"/>
      <c r="AD15" s="436"/>
      <c r="AE15" s="436"/>
      <c r="AF15" s="546"/>
      <c r="AG15" s="436"/>
      <c r="AH15" s="436" t="s">
        <v>5515</v>
      </c>
      <c r="AI15" s="454" t="str">
        <f t="shared" si="0"/>
        <v>QCP100</v>
      </c>
      <c r="AJ15" s="203">
        <v>2009</v>
      </c>
      <c r="AK15" s="554" t="s">
        <v>6795</v>
      </c>
    </row>
    <row r="16" spans="1:37" ht="16" x14ac:dyDescent="0.2">
      <c r="A16" s="589"/>
      <c r="B16" s="436">
        <v>10006135</v>
      </c>
      <c r="C16" s="436" t="s">
        <v>31</v>
      </c>
      <c r="D16" s="436" t="s">
        <v>32</v>
      </c>
      <c r="E16" s="436" t="s">
        <v>143</v>
      </c>
      <c r="F16" s="436">
        <v>401106</v>
      </c>
      <c r="G16" s="436" t="s">
        <v>2428</v>
      </c>
      <c r="H16" s="436"/>
      <c r="I16" s="436">
        <v>70</v>
      </c>
      <c r="J16" s="438" t="s">
        <v>5558</v>
      </c>
      <c r="K16" s="438" t="s">
        <v>239</v>
      </c>
      <c r="L16" s="436" t="s">
        <v>66</v>
      </c>
      <c r="M16" s="541">
        <v>38826</v>
      </c>
      <c r="N16" s="436" t="s">
        <v>147</v>
      </c>
      <c r="O16" s="436" t="s">
        <v>148</v>
      </c>
      <c r="P16" s="436" t="s">
        <v>69</v>
      </c>
      <c r="Q16" s="542" t="s">
        <v>5575</v>
      </c>
      <c r="R16" s="543">
        <v>182</v>
      </c>
      <c r="S16" s="436" t="s">
        <v>2424</v>
      </c>
      <c r="T16" s="544"/>
      <c r="U16" s="436" t="s">
        <v>42</v>
      </c>
      <c r="V16" s="545">
        <v>4236</v>
      </c>
      <c r="W16" s="436"/>
      <c r="X16" s="436"/>
      <c r="Y16" s="436"/>
      <c r="Z16" s="436"/>
      <c r="AA16" s="436"/>
      <c r="AB16" s="436"/>
      <c r="AC16" s="546"/>
      <c r="AD16" s="436"/>
      <c r="AE16" s="436"/>
      <c r="AF16" s="546"/>
      <c r="AG16" s="436"/>
      <c r="AH16" s="436" t="s">
        <v>5503</v>
      </c>
      <c r="AI16" s="454" t="str">
        <f t="shared" si="0"/>
        <v>CCP200</v>
      </c>
      <c r="AJ16" s="203">
        <v>2009</v>
      </c>
      <c r="AK16" s="554" t="s">
        <v>6795</v>
      </c>
    </row>
    <row r="17" spans="2:37" ht="28" x14ac:dyDescent="0.2">
      <c r="B17" s="412"/>
      <c r="C17" s="412" t="s">
        <v>31</v>
      </c>
      <c r="D17" s="412" t="s">
        <v>32</v>
      </c>
      <c r="E17" s="412" t="s">
        <v>243</v>
      </c>
      <c r="F17" s="412">
        <v>401106</v>
      </c>
      <c r="G17" s="412" t="s">
        <v>144</v>
      </c>
      <c r="H17" s="412"/>
      <c r="I17" s="412" t="s">
        <v>244</v>
      </c>
      <c r="J17" s="412" t="s">
        <v>245</v>
      </c>
      <c r="K17" s="412" t="s">
        <v>246</v>
      </c>
      <c r="L17" s="412" t="s">
        <v>66</v>
      </c>
      <c r="M17" s="412"/>
      <c r="N17" s="412" t="s">
        <v>247</v>
      </c>
      <c r="O17" s="412" t="s">
        <v>248</v>
      </c>
      <c r="P17" s="412" t="s">
        <v>69</v>
      </c>
      <c r="Q17" s="420"/>
      <c r="R17" s="465">
        <v>993</v>
      </c>
      <c r="S17" s="412" t="s">
        <v>70</v>
      </c>
      <c r="T17" s="466"/>
      <c r="U17" s="412" t="s">
        <v>42</v>
      </c>
      <c r="V17" s="467">
        <v>100010001376</v>
      </c>
      <c r="W17" s="412"/>
      <c r="X17" s="412"/>
      <c r="Y17" s="412"/>
      <c r="Z17" s="412"/>
      <c r="AA17" s="412"/>
      <c r="AB17" s="412"/>
      <c r="AC17" s="468"/>
      <c r="AD17" s="412"/>
      <c r="AE17" s="412"/>
      <c r="AF17" s="468"/>
      <c r="AG17" s="412"/>
      <c r="AH17" s="469" t="s">
        <v>91</v>
      </c>
      <c r="AI17" s="454" t="str">
        <f t="shared" si="0"/>
        <v>QCP100</v>
      </c>
      <c r="AJ17" s="203">
        <v>2009</v>
      </c>
      <c r="AK17" s="554" t="s">
        <v>6795</v>
      </c>
    </row>
    <row r="18" spans="2:37" ht="28" x14ac:dyDescent="0.2">
      <c r="B18" s="366"/>
      <c r="C18" s="366" t="s">
        <v>31</v>
      </c>
      <c r="D18" s="366" t="s">
        <v>32</v>
      </c>
      <c r="E18" s="366" t="s">
        <v>188</v>
      </c>
      <c r="F18" s="366">
        <v>300008</v>
      </c>
      <c r="G18" s="366" t="s">
        <v>189</v>
      </c>
      <c r="H18" s="366"/>
      <c r="I18" s="366" t="s">
        <v>190</v>
      </c>
      <c r="J18" s="366" t="s">
        <v>191</v>
      </c>
      <c r="K18" s="366" t="s">
        <v>192</v>
      </c>
      <c r="L18" s="366" t="s">
        <v>269</v>
      </c>
      <c r="M18" s="460">
        <v>38027</v>
      </c>
      <c r="N18" s="366" t="s">
        <v>193</v>
      </c>
      <c r="O18" s="366" t="s">
        <v>194</v>
      </c>
      <c r="P18" s="366" t="s">
        <v>69</v>
      </c>
      <c r="Q18" s="366"/>
      <c r="R18" s="461">
        <v>187</v>
      </c>
      <c r="S18" s="366" t="s">
        <v>2424</v>
      </c>
      <c r="T18" s="462"/>
      <c r="U18" s="366" t="s">
        <v>42</v>
      </c>
      <c r="V18" s="463">
        <v>4236</v>
      </c>
      <c r="W18" s="366"/>
      <c r="X18" s="366"/>
      <c r="Y18" s="366"/>
      <c r="Z18" s="366"/>
      <c r="AA18" s="366"/>
      <c r="AB18" s="366"/>
      <c r="AC18" s="464"/>
      <c r="AD18" s="366"/>
      <c r="AE18" s="366"/>
      <c r="AF18" s="464"/>
      <c r="AG18" s="366"/>
      <c r="AH18" s="366"/>
      <c r="AI18" s="454" t="str">
        <f t="shared" si="0"/>
        <v>MTC601</v>
      </c>
      <c r="AJ18" s="203">
        <v>2009</v>
      </c>
      <c r="AK18" s="554" t="s">
        <v>6795</v>
      </c>
    </row>
    <row r="19" spans="2:37" ht="28" x14ac:dyDescent="0.2">
      <c r="B19" s="490">
        <v>10007089</v>
      </c>
      <c r="C19" s="490" t="s">
        <v>31</v>
      </c>
      <c r="D19" s="490" t="s">
        <v>32</v>
      </c>
      <c r="E19" s="490" t="s">
        <v>188</v>
      </c>
      <c r="F19" s="490">
        <v>300008</v>
      </c>
      <c r="G19" s="490" t="s">
        <v>189</v>
      </c>
      <c r="H19" s="490"/>
      <c r="I19" s="490" t="s">
        <v>190</v>
      </c>
      <c r="J19" s="490" t="s">
        <v>191</v>
      </c>
      <c r="K19" s="490" t="s">
        <v>192</v>
      </c>
      <c r="L19" s="490" t="s">
        <v>66</v>
      </c>
      <c r="M19" s="490"/>
      <c r="N19" s="490" t="s">
        <v>193</v>
      </c>
      <c r="O19" s="490" t="s">
        <v>194</v>
      </c>
      <c r="P19" s="490" t="s">
        <v>69</v>
      </c>
      <c r="Q19" s="478" t="s">
        <v>5571</v>
      </c>
      <c r="R19" s="491">
        <v>977</v>
      </c>
      <c r="S19" s="490" t="s">
        <v>70</v>
      </c>
      <c r="T19" s="492"/>
      <c r="U19" s="490" t="s">
        <v>42</v>
      </c>
      <c r="V19" s="493">
        <v>100010001376</v>
      </c>
      <c r="W19" s="490"/>
      <c r="X19" s="490"/>
      <c r="Y19" s="490"/>
      <c r="Z19" s="490"/>
      <c r="AA19" s="490"/>
      <c r="AB19" s="490"/>
      <c r="AC19" s="494"/>
      <c r="AD19" s="490"/>
      <c r="AE19" s="490"/>
      <c r="AF19" s="494"/>
      <c r="AG19" s="490"/>
      <c r="AH19" s="490"/>
      <c r="AI19" s="454" t="str">
        <f t="shared" si="0"/>
        <v>MTC601</v>
      </c>
      <c r="AJ19" s="203">
        <v>2009</v>
      </c>
      <c r="AK19" s="554" t="s">
        <v>6795</v>
      </c>
    </row>
    <row r="20" spans="2:37" ht="16" x14ac:dyDescent="0.2">
      <c r="B20" s="483">
        <v>10007326</v>
      </c>
      <c r="C20" s="483" t="s">
        <v>31</v>
      </c>
      <c r="D20" s="483" t="s">
        <v>32</v>
      </c>
      <c r="E20" s="483" t="s">
        <v>161</v>
      </c>
      <c r="F20" s="483">
        <v>405096</v>
      </c>
      <c r="G20" s="483" t="s">
        <v>162</v>
      </c>
      <c r="H20" s="483"/>
      <c r="I20" s="483">
        <v>130</v>
      </c>
      <c r="J20" s="483">
        <v>4013771</v>
      </c>
      <c r="K20" s="483" t="s">
        <v>2504</v>
      </c>
      <c r="L20" s="483" t="s">
        <v>66</v>
      </c>
      <c r="M20" s="484">
        <v>36728</v>
      </c>
      <c r="N20" s="495" t="s">
        <v>166</v>
      </c>
      <c r="O20" s="483" t="s">
        <v>167</v>
      </c>
      <c r="P20" s="483" t="s">
        <v>69</v>
      </c>
      <c r="Q20" s="485" t="s">
        <v>5571</v>
      </c>
      <c r="R20" s="486">
        <v>205</v>
      </c>
      <c r="S20" s="484">
        <v>37770</v>
      </c>
      <c r="T20" s="487"/>
      <c r="U20" s="483" t="s">
        <v>42</v>
      </c>
      <c r="V20" s="488">
        <v>100010001376</v>
      </c>
      <c r="W20" s="483"/>
      <c r="X20" s="483"/>
      <c r="Y20" s="483"/>
      <c r="Z20" s="483"/>
      <c r="AA20" s="483"/>
      <c r="AB20" s="483"/>
      <c r="AC20" s="483"/>
      <c r="AD20" s="483"/>
      <c r="AE20" s="483"/>
      <c r="AF20" s="483"/>
      <c r="AG20" s="483"/>
      <c r="AH20" s="483"/>
      <c r="AI20" s="454" t="str">
        <f t="shared" si="0"/>
        <v>MTC061</v>
      </c>
      <c r="AJ20" s="203">
        <v>2009</v>
      </c>
      <c r="AK20" s="554" t="s">
        <v>6795</v>
      </c>
    </row>
    <row r="21" spans="2:37" ht="16" x14ac:dyDescent="0.2">
      <c r="B21" s="483">
        <v>10007326</v>
      </c>
      <c r="C21" s="483" t="s">
        <v>31</v>
      </c>
      <c r="D21" s="483" t="s">
        <v>32</v>
      </c>
      <c r="E21" s="483" t="s">
        <v>161</v>
      </c>
      <c r="F21" s="483">
        <v>405096</v>
      </c>
      <c r="G21" s="483" t="s">
        <v>162</v>
      </c>
      <c r="H21" s="483"/>
      <c r="I21" s="483">
        <v>140</v>
      </c>
      <c r="J21" s="483">
        <v>4104109</v>
      </c>
      <c r="K21" s="483" t="s">
        <v>2505</v>
      </c>
      <c r="L21" s="483" t="s">
        <v>66</v>
      </c>
      <c r="M21" s="484">
        <v>36728</v>
      </c>
      <c r="N21" s="495" t="s">
        <v>166</v>
      </c>
      <c r="O21" s="483" t="s">
        <v>167</v>
      </c>
      <c r="P21" s="483" t="s">
        <v>69</v>
      </c>
      <c r="Q21" s="485" t="s">
        <v>5571</v>
      </c>
      <c r="R21" s="486">
        <v>205</v>
      </c>
      <c r="S21" s="484">
        <v>37770</v>
      </c>
      <c r="T21" s="487"/>
      <c r="U21" s="483" t="s">
        <v>42</v>
      </c>
      <c r="V21" s="488">
        <v>100010001376</v>
      </c>
      <c r="W21" s="483"/>
      <c r="X21" s="483"/>
      <c r="Y21" s="483"/>
      <c r="Z21" s="483"/>
      <c r="AA21" s="483"/>
      <c r="AB21" s="483"/>
      <c r="AC21" s="483"/>
      <c r="AD21" s="483"/>
      <c r="AE21" s="483"/>
      <c r="AF21" s="483"/>
      <c r="AG21" s="483"/>
      <c r="AH21" s="483"/>
      <c r="AI21" s="454" t="str">
        <f t="shared" si="0"/>
        <v>MTC061</v>
      </c>
      <c r="AJ21" s="203">
        <v>2009</v>
      </c>
      <c r="AK21" s="554" t="s">
        <v>6795</v>
      </c>
    </row>
    <row r="22" spans="2:37" ht="16" x14ac:dyDescent="0.2">
      <c r="B22" s="483">
        <v>10007326</v>
      </c>
      <c r="C22" s="483" t="s">
        <v>31</v>
      </c>
      <c r="D22" s="483" t="s">
        <v>32</v>
      </c>
      <c r="E22" s="483" t="s">
        <v>161</v>
      </c>
      <c r="F22" s="483">
        <v>405096</v>
      </c>
      <c r="G22" s="483" t="s">
        <v>162</v>
      </c>
      <c r="H22" s="483"/>
      <c r="I22" s="483">
        <v>150</v>
      </c>
      <c r="J22" s="483" t="s">
        <v>2506</v>
      </c>
      <c r="K22" s="483" t="s">
        <v>2507</v>
      </c>
      <c r="L22" s="483" t="s">
        <v>66</v>
      </c>
      <c r="M22" s="484">
        <v>36728</v>
      </c>
      <c r="N22" s="495" t="s">
        <v>166</v>
      </c>
      <c r="O22" s="483" t="s">
        <v>167</v>
      </c>
      <c r="P22" s="483" t="s">
        <v>69</v>
      </c>
      <c r="Q22" s="485" t="s">
        <v>5571</v>
      </c>
      <c r="R22" s="486">
        <v>205</v>
      </c>
      <c r="S22" s="484">
        <v>37770</v>
      </c>
      <c r="T22" s="487"/>
      <c r="U22" s="483" t="s">
        <v>42</v>
      </c>
      <c r="V22" s="488">
        <v>100010001376</v>
      </c>
      <c r="W22" s="483"/>
      <c r="X22" s="483"/>
      <c r="Y22" s="483"/>
      <c r="Z22" s="483"/>
      <c r="AA22" s="483"/>
      <c r="AB22" s="483"/>
      <c r="AC22" s="483"/>
      <c r="AD22" s="483"/>
      <c r="AE22" s="483"/>
      <c r="AF22" s="483"/>
      <c r="AG22" s="483"/>
      <c r="AH22" s="483"/>
      <c r="AI22" s="454" t="str">
        <f t="shared" si="0"/>
        <v>MTC061</v>
      </c>
      <c r="AJ22" s="203">
        <v>2009</v>
      </c>
      <c r="AK22" s="554" t="s">
        <v>6795</v>
      </c>
    </row>
    <row r="23" spans="2:37" ht="16" x14ac:dyDescent="0.2">
      <c r="B23" s="483">
        <v>10007326</v>
      </c>
      <c r="C23" s="483" t="s">
        <v>31</v>
      </c>
      <c r="D23" s="483" t="s">
        <v>32</v>
      </c>
      <c r="E23" s="483" t="s">
        <v>161</v>
      </c>
      <c r="F23" s="483">
        <v>405096</v>
      </c>
      <c r="G23" s="483" t="s">
        <v>162</v>
      </c>
      <c r="H23" s="483"/>
      <c r="I23" s="483">
        <v>160</v>
      </c>
      <c r="J23" s="483" t="s">
        <v>2508</v>
      </c>
      <c r="K23" s="483" t="s">
        <v>2509</v>
      </c>
      <c r="L23" s="483" t="s">
        <v>66</v>
      </c>
      <c r="M23" s="484">
        <v>36728</v>
      </c>
      <c r="N23" s="495" t="s">
        <v>166</v>
      </c>
      <c r="O23" s="483" t="s">
        <v>167</v>
      </c>
      <c r="P23" s="483" t="s">
        <v>69</v>
      </c>
      <c r="Q23" s="485" t="s">
        <v>5571</v>
      </c>
      <c r="R23" s="486">
        <v>205</v>
      </c>
      <c r="S23" s="484">
        <v>37770</v>
      </c>
      <c r="T23" s="487"/>
      <c r="U23" s="483" t="s">
        <v>42</v>
      </c>
      <c r="V23" s="488">
        <v>100010001376</v>
      </c>
      <c r="W23" s="483"/>
      <c r="X23" s="483"/>
      <c r="Y23" s="483"/>
      <c r="Z23" s="483"/>
      <c r="AA23" s="483"/>
      <c r="AB23" s="483"/>
      <c r="AC23" s="483"/>
      <c r="AD23" s="483"/>
      <c r="AE23" s="483"/>
      <c r="AF23" s="483"/>
      <c r="AG23" s="483"/>
      <c r="AH23" s="483"/>
      <c r="AI23" s="454" t="str">
        <f t="shared" si="0"/>
        <v>MTC061</v>
      </c>
      <c r="AJ23" s="203">
        <v>2009</v>
      </c>
      <c r="AK23" s="554" t="s">
        <v>6795</v>
      </c>
    </row>
    <row r="24" spans="2:37" ht="16" x14ac:dyDescent="0.2">
      <c r="B24" s="483">
        <v>10007326</v>
      </c>
      <c r="C24" s="483" t="s">
        <v>31</v>
      </c>
      <c r="D24" s="483" t="s">
        <v>32</v>
      </c>
      <c r="E24" s="483" t="s">
        <v>161</v>
      </c>
      <c r="F24" s="483">
        <v>405096</v>
      </c>
      <c r="G24" s="483" t="s">
        <v>162</v>
      </c>
      <c r="H24" s="483"/>
      <c r="I24" s="483">
        <v>170</v>
      </c>
      <c r="J24" s="483" t="s">
        <v>2510</v>
      </c>
      <c r="K24" s="483" t="s">
        <v>2511</v>
      </c>
      <c r="L24" s="483" t="s">
        <v>66</v>
      </c>
      <c r="M24" s="484">
        <v>36728</v>
      </c>
      <c r="N24" s="495" t="s">
        <v>166</v>
      </c>
      <c r="O24" s="483" t="s">
        <v>167</v>
      </c>
      <c r="P24" s="483" t="s">
        <v>69</v>
      </c>
      <c r="Q24" s="485" t="s">
        <v>5576</v>
      </c>
      <c r="R24" s="486">
        <v>205</v>
      </c>
      <c r="S24" s="484">
        <v>37770</v>
      </c>
      <c r="T24" s="487"/>
      <c r="U24" s="483" t="s">
        <v>42</v>
      </c>
      <c r="V24" s="488">
        <v>100010001376</v>
      </c>
      <c r="W24" s="483"/>
      <c r="X24" s="483"/>
      <c r="Y24" s="483"/>
      <c r="Z24" s="483"/>
      <c r="AA24" s="483"/>
      <c r="AB24" s="483"/>
      <c r="AC24" s="483"/>
      <c r="AD24" s="483"/>
      <c r="AE24" s="483"/>
      <c r="AF24" s="483"/>
      <c r="AG24" s="483"/>
      <c r="AH24" s="483"/>
      <c r="AI24" s="454" t="str">
        <f t="shared" si="0"/>
        <v>MTC061</v>
      </c>
      <c r="AJ24" s="203">
        <v>2009</v>
      </c>
      <c r="AK24" s="554" t="s">
        <v>6795</v>
      </c>
    </row>
    <row r="25" spans="2:37" ht="16" x14ac:dyDescent="0.2">
      <c r="B25" s="483">
        <v>10007326</v>
      </c>
      <c r="C25" s="483" t="s">
        <v>31</v>
      </c>
      <c r="D25" s="483" t="s">
        <v>32</v>
      </c>
      <c r="E25" s="483" t="s">
        <v>161</v>
      </c>
      <c r="F25" s="483">
        <v>405096</v>
      </c>
      <c r="G25" s="483" t="s">
        <v>162</v>
      </c>
      <c r="H25" s="483"/>
      <c r="I25" s="483">
        <v>180</v>
      </c>
      <c r="J25" s="483">
        <v>4013772</v>
      </c>
      <c r="K25" s="483" t="s">
        <v>2512</v>
      </c>
      <c r="L25" s="483" t="s">
        <v>66</v>
      </c>
      <c r="M25" s="484">
        <v>36728</v>
      </c>
      <c r="N25" s="495" t="s">
        <v>166</v>
      </c>
      <c r="O25" s="483" t="s">
        <v>167</v>
      </c>
      <c r="P25" s="483" t="s">
        <v>69</v>
      </c>
      <c r="Q25" s="485" t="s">
        <v>5571</v>
      </c>
      <c r="R25" s="486">
        <v>205</v>
      </c>
      <c r="S25" s="484">
        <v>37770</v>
      </c>
      <c r="T25" s="487"/>
      <c r="U25" s="483" t="s">
        <v>42</v>
      </c>
      <c r="V25" s="488">
        <v>100010001376</v>
      </c>
      <c r="W25" s="483"/>
      <c r="X25" s="483"/>
      <c r="Y25" s="483"/>
      <c r="Z25" s="483"/>
      <c r="AA25" s="483"/>
      <c r="AB25" s="483"/>
      <c r="AC25" s="483"/>
      <c r="AD25" s="483"/>
      <c r="AE25" s="483"/>
      <c r="AF25" s="483"/>
      <c r="AG25" s="483"/>
      <c r="AH25" s="483"/>
      <c r="AI25" s="454" t="str">
        <f t="shared" si="0"/>
        <v>MTC061</v>
      </c>
      <c r="AJ25" s="203">
        <v>2009</v>
      </c>
      <c r="AK25" s="554" t="s">
        <v>6795</v>
      </c>
    </row>
    <row r="26" spans="2:37" ht="84" x14ac:dyDescent="0.2">
      <c r="B26" s="412"/>
      <c r="C26" s="412" t="s">
        <v>31</v>
      </c>
      <c r="D26" s="412" t="s">
        <v>32</v>
      </c>
      <c r="E26" s="412" t="s">
        <v>161</v>
      </c>
      <c r="F26" s="412">
        <v>405096</v>
      </c>
      <c r="G26" s="412" t="s">
        <v>162</v>
      </c>
      <c r="H26" s="412"/>
      <c r="I26" s="412" t="s">
        <v>163</v>
      </c>
      <c r="J26" s="412" t="s">
        <v>164</v>
      </c>
      <c r="K26" s="412" t="s">
        <v>165</v>
      </c>
      <c r="L26" s="412" t="s">
        <v>66</v>
      </c>
      <c r="M26" s="412"/>
      <c r="N26" s="412" t="s">
        <v>166</v>
      </c>
      <c r="O26" s="412" t="s">
        <v>167</v>
      </c>
      <c r="P26" s="412" t="s">
        <v>69</v>
      </c>
      <c r="Q26" s="420"/>
      <c r="R26" s="465">
        <v>971</v>
      </c>
      <c r="S26" s="412" t="s">
        <v>70</v>
      </c>
      <c r="T26" s="466"/>
      <c r="U26" s="412" t="s">
        <v>42</v>
      </c>
      <c r="V26" s="467">
        <v>100010001376</v>
      </c>
      <c r="W26" s="412"/>
      <c r="X26" s="412"/>
      <c r="Y26" s="412"/>
      <c r="Z26" s="412"/>
      <c r="AA26" s="412"/>
      <c r="AB26" s="412"/>
      <c r="AC26" s="468"/>
      <c r="AD26" s="412"/>
      <c r="AE26" s="412"/>
      <c r="AF26" s="468"/>
      <c r="AG26" s="412"/>
      <c r="AH26" s="412"/>
      <c r="AI26" s="454" t="str">
        <f t="shared" si="0"/>
        <v>MTC061</v>
      </c>
      <c r="AJ26" s="203">
        <v>2009</v>
      </c>
      <c r="AK26" s="554" t="s">
        <v>6795</v>
      </c>
    </row>
    <row r="27" spans="2:37" ht="16" x14ac:dyDescent="0.2">
      <c r="B27" s="496">
        <v>10007327</v>
      </c>
      <c r="C27" s="483" t="s">
        <v>31</v>
      </c>
      <c r="D27" s="483" t="s">
        <v>32</v>
      </c>
      <c r="E27" s="483" t="s">
        <v>161</v>
      </c>
      <c r="F27" s="483">
        <v>405096</v>
      </c>
      <c r="G27" s="483" t="s">
        <v>162</v>
      </c>
      <c r="H27" s="483"/>
      <c r="I27" s="483">
        <v>190</v>
      </c>
      <c r="J27" s="483">
        <v>4013771</v>
      </c>
      <c r="K27" s="483" t="s">
        <v>2504</v>
      </c>
      <c r="L27" s="483" t="s">
        <v>66</v>
      </c>
      <c r="M27" s="484">
        <v>36728</v>
      </c>
      <c r="N27" s="495" t="s">
        <v>166</v>
      </c>
      <c r="O27" s="483" t="s">
        <v>167</v>
      </c>
      <c r="P27" s="483" t="s">
        <v>69</v>
      </c>
      <c r="Q27" s="485" t="s">
        <v>5571</v>
      </c>
      <c r="R27" s="486">
        <v>206</v>
      </c>
      <c r="S27" s="484">
        <v>37770</v>
      </c>
      <c r="T27" s="487"/>
      <c r="U27" s="483" t="s">
        <v>42</v>
      </c>
      <c r="V27" s="488">
        <v>100010001376</v>
      </c>
      <c r="W27" s="483"/>
      <c r="X27" s="483"/>
      <c r="Y27" s="483"/>
      <c r="Z27" s="483"/>
      <c r="AA27" s="483"/>
      <c r="AB27" s="483"/>
      <c r="AC27" s="483"/>
      <c r="AD27" s="483"/>
      <c r="AE27" s="483"/>
      <c r="AF27" s="483"/>
      <c r="AG27" s="483"/>
      <c r="AH27" s="483"/>
      <c r="AI27" s="454" t="str">
        <f t="shared" si="0"/>
        <v>MTC061</v>
      </c>
      <c r="AJ27" s="203">
        <v>2009</v>
      </c>
      <c r="AK27" s="554" t="s">
        <v>6795</v>
      </c>
    </row>
    <row r="28" spans="2:37" ht="16" x14ac:dyDescent="0.2">
      <c r="B28" s="483">
        <v>10007327</v>
      </c>
      <c r="C28" s="483" t="s">
        <v>31</v>
      </c>
      <c r="D28" s="483" t="s">
        <v>32</v>
      </c>
      <c r="E28" s="483" t="s">
        <v>161</v>
      </c>
      <c r="F28" s="483">
        <v>405096</v>
      </c>
      <c r="G28" s="483" t="s">
        <v>162</v>
      </c>
      <c r="H28" s="483"/>
      <c r="I28" s="483">
        <v>200</v>
      </c>
      <c r="J28" s="483">
        <v>4104109</v>
      </c>
      <c r="K28" s="483" t="s">
        <v>2505</v>
      </c>
      <c r="L28" s="483" t="s">
        <v>66</v>
      </c>
      <c r="M28" s="484">
        <v>36728</v>
      </c>
      <c r="N28" s="495" t="s">
        <v>166</v>
      </c>
      <c r="O28" s="483" t="s">
        <v>167</v>
      </c>
      <c r="P28" s="483" t="s">
        <v>69</v>
      </c>
      <c r="Q28" s="485" t="s">
        <v>5571</v>
      </c>
      <c r="R28" s="486">
        <v>206</v>
      </c>
      <c r="S28" s="484">
        <v>37770</v>
      </c>
      <c r="T28" s="487"/>
      <c r="U28" s="483" t="s">
        <v>42</v>
      </c>
      <c r="V28" s="488">
        <v>100010001376</v>
      </c>
      <c r="W28" s="483"/>
      <c r="X28" s="483"/>
      <c r="Y28" s="483"/>
      <c r="Z28" s="483"/>
      <c r="AA28" s="483"/>
      <c r="AB28" s="483"/>
      <c r="AC28" s="483"/>
      <c r="AD28" s="483"/>
      <c r="AE28" s="483"/>
      <c r="AF28" s="483"/>
      <c r="AG28" s="483"/>
      <c r="AH28" s="483"/>
      <c r="AI28" s="454" t="str">
        <f t="shared" si="0"/>
        <v>MTC061</v>
      </c>
      <c r="AJ28" s="203">
        <v>2009</v>
      </c>
      <c r="AK28" s="554" t="s">
        <v>6795</v>
      </c>
    </row>
    <row r="29" spans="2:37" ht="16" x14ac:dyDescent="0.2">
      <c r="B29" s="483">
        <v>10007327</v>
      </c>
      <c r="C29" s="483" t="s">
        <v>31</v>
      </c>
      <c r="D29" s="483" t="s">
        <v>32</v>
      </c>
      <c r="E29" s="483" t="s">
        <v>161</v>
      </c>
      <c r="F29" s="483">
        <v>405096</v>
      </c>
      <c r="G29" s="483" t="s">
        <v>162</v>
      </c>
      <c r="H29" s="483"/>
      <c r="I29" s="483">
        <v>210</v>
      </c>
      <c r="J29" s="483" t="s">
        <v>2506</v>
      </c>
      <c r="K29" s="483" t="s">
        <v>2507</v>
      </c>
      <c r="L29" s="483" t="s">
        <v>66</v>
      </c>
      <c r="M29" s="484">
        <v>36728</v>
      </c>
      <c r="N29" s="495" t="s">
        <v>166</v>
      </c>
      <c r="O29" s="483" t="s">
        <v>167</v>
      </c>
      <c r="P29" s="483" t="s">
        <v>69</v>
      </c>
      <c r="Q29" s="485" t="s">
        <v>5571</v>
      </c>
      <c r="R29" s="486">
        <v>206</v>
      </c>
      <c r="S29" s="484">
        <v>37770</v>
      </c>
      <c r="T29" s="487"/>
      <c r="U29" s="483" t="s">
        <v>42</v>
      </c>
      <c r="V29" s="488">
        <v>100010001376</v>
      </c>
      <c r="W29" s="483"/>
      <c r="X29" s="483"/>
      <c r="Y29" s="483"/>
      <c r="Z29" s="483"/>
      <c r="AA29" s="483"/>
      <c r="AB29" s="483"/>
      <c r="AC29" s="483"/>
      <c r="AD29" s="483"/>
      <c r="AE29" s="483"/>
      <c r="AF29" s="483"/>
      <c r="AG29" s="483"/>
      <c r="AH29" s="483"/>
      <c r="AI29" s="454" t="str">
        <f t="shared" si="0"/>
        <v>MTC061</v>
      </c>
      <c r="AJ29" s="203">
        <v>2009</v>
      </c>
      <c r="AK29" s="554" t="s">
        <v>6795</v>
      </c>
    </row>
    <row r="30" spans="2:37" ht="16" x14ac:dyDescent="0.2">
      <c r="B30" s="483">
        <v>10007327</v>
      </c>
      <c r="C30" s="483" t="s">
        <v>31</v>
      </c>
      <c r="D30" s="483" t="s">
        <v>32</v>
      </c>
      <c r="E30" s="483" t="s">
        <v>161</v>
      </c>
      <c r="F30" s="483">
        <v>405096</v>
      </c>
      <c r="G30" s="483" t="s">
        <v>162</v>
      </c>
      <c r="H30" s="483"/>
      <c r="I30" s="483">
        <v>220</v>
      </c>
      <c r="J30" s="483" t="s">
        <v>2508</v>
      </c>
      <c r="K30" s="483" t="s">
        <v>2509</v>
      </c>
      <c r="L30" s="483" t="s">
        <v>66</v>
      </c>
      <c r="M30" s="484">
        <v>36728</v>
      </c>
      <c r="N30" s="495" t="s">
        <v>166</v>
      </c>
      <c r="O30" s="483" t="s">
        <v>167</v>
      </c>
      <c r="P30" s="483" t="s">
        <v>69</v>
      </c>
      <c r="Q30" s="485" t="s">
        <v>5571</v>
      </c>
      <c r="R30" s="486">
        <v>206</v>
      </c>
      <c r="S30" s="484">
        <v>37770</v>
      </c>
      <c r="T30" s="487"/>
      <c r="U30" s="483" t="s">
        <v>42</v>
      </c>
      <c r="V30" s="488">
        <v>100010001376</v>
      </c>
      <c r="W30" s="483"/>
      <c r="X30" s="483"/>
      <c r="Y30" s="483"/>
      <c r="Z30" s="483"/>
      <c r="AA30" s="483"/>
      <c r="AB30" s="483"/>
      <c r="AC30" s="483"/>
      <c r="AD30" s="483"/>
      <c r="AE30" s="483"/>
      <c r="AF30" s="483"/>
      <c r="AG30" s="483"/>
      <c r="AH30" s="483"/>
      <c r="AI30" s="454" t="str">
        <f t="shared" si="0"/>
        <v>MTC061</v>
      </c>
      <c r="AJ30" s="203">
        <v>2009</v>
      </c>
      <c r="AK30" s="554" t="s">
        <v>6795</v>
      </c>
    </row>
    <row r="31" spans="2:37" ht="16" x14ac:dyDescent="0.2">
      <c r="B31" s="483">
        <v>10007327</v>
      </c>
      <c r="C31" s="483" t="s">
        <v>31</v>
      </c>
      <c r="D31" s="483" t="s">
        <v>32</v>
      </c>
      <c r="E31" s="483" t="s">
        <v>161</v>
      </c>
      <c r="F31" s="483">
        <v>405096</v>
      </c>
      <c r="G31" s="483" t="s">
        <v>162</v>
      </c>
      <c r="H31" s="483"/>
      <c r="I31" s="483">
        <v>230</v>
      </c>
      <c r="J31" s="483" t="s">
        <v>2510</v>
      </c>
      <c r="K31" s="483" t="s">
        <v>2511</v>
      </c>
      <c r="L31" s="483" t="s">
        <v>66</v>
      </c>
      <c r="M31" s="484">
        <v>36728</v>
      </c>
      <c r="N31" s="495" t="s">
        <v>166</v>
      </c>
      <c r="O31" s="483" t="s">
        <v>167</v>
      </c>
      <c r="P31" s="483" t="s">
        <v>69</v>
      </c>
      <c r="Q31" s="485" t="s">
        <v>5576</v>
      </c>
      <c r="R31" s="486">
        <v>206</v>
      </c>
      <c r="S31" s="484">
        <v>37770</v>
      </c>
      <c r="T31" s="487"/>
      <c r="U31" s="483" t="s">
        <v>42</v>
      </c>
      <c r="V31" s="488">
        <v>100010001376</v>
      </c>
      <c r="W31" s="483"/>
      <c r="X31" s="483"/>
      <c r="Y31" s="483"/>
      <c r="Z31" s="483"/>
      <c r="AA31" s="483"/>
      <c r="AB31" s="483"/>
      <c r="AC31" s="483"/>
      <c r="AD31" s="483"/>
      <c r="AE31" s="483"/>
      <c r="AF31" s="483"/>
      <c r="AG31" s="483"/>
      <c r="AH31" s="483"/>
      <c r="AI31" s="454" t="str">
        <f t="shared" si="0"/>
        <v>MTC061</v>
      </c>
      <c r="AJ31" s="203">
        <v>2009</v>
      </c>
      <c r="AK31" s="554" t="s">
        <v>6795</v>
      </c>
    </row>
    <row r="32" spans="2:37" ht="16" x14ac:dyDescent="0.2">
      <c r="B32" s="483">
        <v>10007327</v>
      </c>
      <c r="C32" s="483" t="s">
        <v>31</v>
      </c>
      <c r="D32" s="483" t="s">
        <v>32</v>
      </c>
      <c r="E32" s="483" t="s">
        <v>161</v>
      </c>
      <c r="F32" s="483">
        <v>405096</v>
      </c>
      <c r="G32" s="483" t="s">
        <v>162</v>
      </c>
      <c r="H32" s="483"/>
      <c r="I32" s="483">
        <v>240</v>
      </c>
      <c r="J32" s="483">
        <v>4013772</v>
      </c>
      <c r="K32" s="483" t="s">
        <v>2512</v>
      </c>
      <c r="L32" s="483" t="s">
        <v>66</v>
      </c>
      <c r="M32" s="484">
        <v>36728</v>
      </c>
      <c r="N32" s="495" t="s">
        <v>166</v>
      </c>
      <c r="O32" s="483" t="s">
        <v>167</v>
      </c>
      <c r="P32" s="483" t="s">
        <v>69</v>
      </c>
      <c r="Q32" s="485" t="s">
        <v>5571</v>
      </c>
      <c r="R32" s="486">
        <v>206</v>
      </c>
      <c r="S32" s="484">
        <v>37770</v>
      </c>
      <c r="T32" s="487"/>
      <c r="U32" s="483" t="s">
        <v>42</v>
      </c>
      <c r="V32" s="488">
        <v>100010001376</v>
      </c>
      <c r="W32" s="483"/>
      <c r="X32" s="483"/>
      <c r="Y32" s="483"/>
      <c r="Z32" s="483"/>
      <c r="AA32" s="483"/>
      <c r="AB32" s="483"/>
      <c r="AC32" s="483"/>
      <c r="AD32" s="483"/>
      <c r="AE32" s="483"/>
      <c r="AF32" s="483"/>
      <c r="AG32" s="483"/>
      <c r="AH32" s="483"/>
      <c r="AI32" s="454" t="str">
        <f t="shared" si="0"/>
        <v>MTC061</v>
      </c>
      <c r="AJ32" s="203">
        <v>2009</v>
      </c>
      <c r="AK32" s="554" t="s">
        <v>6795</v>
      </c>
    </row>
    <row r="33" spans="2:37" ht="84" x14ac:dyDescent="0.2">
      <c r="B33" s="412"/>
      <c r="C33" s="412" t="s">
        <v>31</v>
      </c>
      <c r="D33" s="412" t="s">
        <v>32</v>
      </c>
      <c r="E33" s="412" t="s">
        <v>161</v>
      </c>
      <c r="F33" s="412">
        <v>405096</v>
      </c>
      <c r="G33" s="412" t="s">
        <v>162</v>
      </c>
      <c r="H33" s="412"/>
      <c r="I33" s="412" t="s">
        <v>168</v>
      </c>
      <c r="J33" s="412" t="s">
        <v>164</v>
      </c>
      <c r="K33" s="412" t="s">
        <v>165</v>
      </c>
      <c r="L33" s="412" t="s">
        <v>66</v>
      </c>
      <c r="M33" s="412"/>
      <c r="N33" s="412" t="s">
        <v>166</v>
      </c>
      <c r="O33" s="412" t="s">
        <v>167</v>
      </c>
      <c r="P33" s="412" t="s">
        <v>69</v>
      </c>
      <c r="Q33" s="420"/>
      <c r="R33" s="465">
        <v>972</v>
      </c>
      <c r="S33" s="412" t="s">
        <v>70</v>
      </c>
      <c r="T33" s="466"/>
      <c r="U33" s="412" t="s">
        <v>42</v>
      </c>
      <c r="V33" s="467">
        <v>100010001376</v>
      </c>
      <c r="W33" s="412"/>
      <c r="X33" s="412"/>
      <c r="Y33" s="412"/>
      <c r="Z33" s="412"/>
      <c r="AA33" s="412"/>
      <c r="AB33" s="412"/>
      <c r="AC33" s="468"/>
      <c r="AD33" s="412"/>
      <c r="AE33" s="412"/>
      <c r="AF33" s="468"/>
      <c r="AG33" s="412"/>
      <c r="AH33" s="412"/>
      <c r="AI33" s="454" t="str">
        <f t="shared" si="0"/>
        <v>MTC061</v>
      </c>
      <c r="AJ33" s="203">
        <v>2009</v>
      </c>
      <c r="AK33" s="554" t="s">
        <v>6795</v>
      </c>
    </row>
    <row r="34" spans="2:37" ht="28" x14ac:dyDescent="0.2">
      <c r="B34" s="483">
        <v>10007487</v>
      </c>
      <c r="C34" s="483" t="s">
        <v>31</v>
      </c>
      <c r="D34" s="483" t="s">
        <v>32</v>
      </c>
      <c r="E34" s="483" t="s">
        <v>2480</v>
      </c>
      <c r="F34" s="483">
        <v>405105</v>
      </c>
      <c r="G34" s="483" t="s">
        <v>2481</v>
      </c>
      <c r="H34" s="483"/>
      <c r="I34" s="483">
        <v>60</v>
      </c>
      <c r="J34" s="483" t="s">
        <v>2482</v>
      </c>
      <c r="K34" s="483" t="s">
        <v>2483</v>
      </c>
      <c r="L34" s="483" t="s">
        <v>66</v>
      </c>
      <c r="M34" s="484">
        <v>36575</v>
      </c>
      <c r="N34" s="495" t="s">
        <v>2408</v>
      </c>
      <c r="O34" s="483" t="s">
        <v>2409</v>
      </c>
      <c r="P34" s="483" t="s">
        <v>69</v>
      </c>
      <c r="Q34" s="485" t="s">
        <v>5571</v>
      </c>
      <c r="R34" s="486">
        <v>202</v>
      </c>
      <c r="S34" s="484">
        <v>37770</v>
      </c>
      <c r="T34" s="487"/>
      <c r="U34" s="483" t="s">
        <v>2484</v>
      </c>
      <c r="V34" s="488">
        <v>100010001376</v>
      </c>
      <c r="W34" s="483"/>
      <c r="X34" s="483"/>
      <c r="Y34" s="483"/>
      <c r="Z34" s="483"/>
      <c r="AA34" s="483"/>
      <c r="AB34" s="483"/>
      <c r="AC34" s="483"/>
      <c r="AD34" s="483"/>
      <c r="AE34" s="483"/>
      <c r="AF34" s="483"/>
      <c r="AG34" s="483"/>
      <c r="AH34" s="483"/>
      <c r="AI34" s="454" t="str">
        <f t="shared" si="0"/>
        <v>ATM52A</v>
      </c>
      <c r="AJ34" s="203">
        <v>2009</v>
      </c>
      <c r="AK34" s="554" t="s">
        <v>6795</v>
      </c>
    </row>
    <row r="35" spans="2:37" ht="28" x14ac:dyDescent="0.2">
      <c r="B35" s="483">
        <v>10007487</v>
      </c>
      <c r="C35" s="483" t="s">
        <v>31</v>
      </c>
      <c r="D35" s="483" t="s">
        <v>32</v>
      </c>
      <c r="E35" s="483" t="s">
        <v>2480</v>
      </c>
      <c r="F35" s="483">
        <v>405105</v>
      </c>
      <c r="G35" s="483" t="s">
        <v>2481</v>
      </c>
      <c r="H35" s="483"/>
      <c r="I35" s="483">
        <v>70</v>
      </c>
      <c r="J35" s="483" t="s">
        <v>2485</v>
      </c>
      <c r="K35" s="483" t="s">
        <v>2486</v>
      </c>
      <c r="L35" s="483" t="s">
        <v>66</v>
      </c>
      <c r="M35" s="484">
        <v>36575</v>
      </c>
      <c r="N35" s="495" t="s">
        <v>2408</v>
      </c>
      <c r="O35" s="483" t="s">
        <v>2409</v>
      </c>
      <c r="P35" s="483" t="s">
        <v>69</v>
      </c>
      <c r="Q35" s="485" t="s">
        <v>5571</v>
      </c>
      <c r="R35" s="486">
        <v>202</v>
      </c>
      <c r="S35" s="484">
        <v>37770</v>
      </c>
      <c r="T35" s="487"/>
      <c r="U35" s="483" t="s">
        <v>2484</v>
      </c>
      <c r="V35" s="488">
        <v>100010001376</v>
      </c>
      <c r="W35" s="483"/>
      <c r="X35" s="483"/>
      <c r="Y35" s="483"/>
      <c r="Z35" s="483"/>
      <c r="AA35" s="483"/>
      <c r="AB35" s="483"/>
      <c r="AC35" s="483"/>
      <c r="AD35" s="483"/>
      <c r="AE35" s="483"/>
      <c r="AF35" s="483"/>
      <c r="AG35" s="483"/>
      <c r="AH35" s="483"/>
      <c r="AI35" s="454" t="str">
        <f t="shared" si="0"/>
        <v>ATM52A</v>
      </c>
      <c r="AJ35" s="203">
        <v>2009</v>
      </c>
      <c r="AK35" s="554" t="s">
        <v>6795</v>
      </c>
    </row>
    <row r="36" spans="2:37" ht="28" x14ac:dyDescent="0.2">
      <c r="B36" s="422"/>
      <c r="C36" s="422" t="s">
        <v>31</v>
      </c>
      <c r="D36" s="422" t="s">
        <v>32</v>
      </c>
      <c r="E36" s="422" t="s">
        <v>2480</v>
      </c>
      <c r="F36" s="422">
        <v>405105</v>
      </c>
      <c r="G36" s="422" t="s">
        <v>2481</v>
      </c>
      <c r="H36" s="422"/>
      <c r="I36" s="422" t="s">
        <v>2538</v>
      </c>
      <c r="J36" s="422" t="s">
        <v>2539</v>
      </c>
      <c r="K36" s="422" t="s">
        <v>2540</v>
      </c>
      <c r="L36" s="422" t="s">
        <v>66</v>
      </c>
      <c r="M36" s="422"/>
      <c r="N36" s="422" t="s">
        <v>2408</v>
      </c>
      <c r="O36" s="422" t="s">
        <v>2409</v>
      </c>
      <c r="P36" s="422" t="s">
        <v>69</v>
      </c>
      <c r="Q36" s="422"/>
      <c r="R36" s="457">
        <v>937</v>
      </c>
      <c r="S36" s="422" t="s">
        <v>70</v>
      </c>
      <c r="T36" s="458"/>
      <c r="U36" s="422" t="s">
        <v>42</v>
      </c>
      <c r="V36" s="459">
        <v>100010001376</v>
      </c>
      <c r="W36" s="422"/>
      <c r="X36" s="422"/>
      <c r="Y36" s="422"/>
      <c r="Z36" s="422"/>
      <c r="AA36" s="422"/>
      <c r="AB36" s="422"/>
      <c r="AC36" s="470"/>
      <c r="AD36" s="422"/>
      <c r="AE36" s="422"/>
      <c r="AF36" s="470"/>
      <c r="AG36" s="422"/>
      <c r="AH36" s="422" t="s">
        <v>5513</v>
      </c>
      <c r="AI36" s="454" t="str">
        <f t="shared" si="0"/>
        <v>ATM52A</v>
      </c>
      <c r="AJ36" s="203">
        <v>2009</v>
      </c>
      <c r="AK36" s="554" t="s">
        <v>6795</v>
      </c>
    </row>
    <row r="37" spans="2:37" ht="28" x14ac:dyDescent="0.2">
      <c r="B37" s="483">
        <v>10008125</v>
      </c>
      <c r="C37" s="483" t="s">
        <v>31</v>
      </c>
      <c r="D37" s="483" t="s">
        <v>75</v>
      </c>
      <c r="E37" s="483" t="s">
        <v>2464</v>
      </c>
      <c r="F37" s="483">
        <v>405165</v>
      </c>
      <c r="G37" s="483" t="s">
        <v>156</v>
      </c>
      <c r="H37" s="483"/>
      <c r="I37" s="496" t="s">
        <v>5560</v>
      </c>
      <c r="J37" s="496" t="s">
        <v>2564</v>
      </c>
      <c r="K37" s="496" t="s">
        <v>2565</v>
      </c>
      <c r="L37" s="483" t="s">
        <v>66</v>
      </c>
      <c r="M37" s="483"/>
      <c r="N37" s="496" t="s">
        <v>67</v>
      </c>
      <c r="O37" s="496" t="s">
        <v>68</v>
      </c>
      <c r="P37" s="483" t="s">
        <v>69</v>
      </c>
      <c r="Q37" s="485" t="s">
        <v>5571</v>
      </c>
      <c r="R37" s="486">
        <v>39</v>
      </c>
      <c r="S37" s="484">
        <v>37355</v>
      </c>
      <c r="T37" s="487"/>
      <c r="U37" s="483" t="s">
        <v>42</v>
      </c>
      <c r="V37" s="488">
        <v>100010001376</v>
      </c>
      <c r="W37" s="483"/>
      <c r="X37" s="483"/>
      <c r="Y37" s="496" t="s">
        <v>5561</v>
      </c>
      <c r="Z37" s="483"/>
      <c r="AA37" s="483"/>
      <c r="AB37" s="483"/>
      <c r="AC37" s="489"/>
      <c r="AD37" s="483"/>
      <c r="AE37" s="483"/>
      <c r="AF37" s="489"/>
      <c r="AG37" s="483"/>
      <c r="AH37" s="483"/>
      <c r="AI37" s="454" t="str">
        <f t="shared" si="0"/>
        <v>ATM90A</v>
      </c>
      <c r="AJ37" s="203">
        <v>2009</v>
      </c>
      <c r="AK37" s="554" t="s">
        <v>6795</v>
      </c>
    </row>
    <row r="38" spans="2:37" ht="56" x14ac:dyDescent="0.2">
      <c r="B38" s="483">
        <v>10008125</v>
      </c>
      <c r="C38" s="483" t="s">
        <v>31</v>
      </c>
      <c r="D38" s="483" t="s">
        <v>32</v>
      </c>
      <c r="E38" s="483" t="s">
        <v>2440</v>
      </c>
      <c r="F38" s="483">
        <v>405165</v>
      </c>
      <c r="G38" s="483" t="s">
        <v>156</v>
      </c>
      <c r="H38" s="483"/>
      <c r="I38" s="483" t="s">
        <v>2560</v>
      </c>
      <c r="J38" s="483" t="s">
        <v>2561</v>
      </c>
      <c r="K38" s="483" t="s">
        <v>2562</v>
      </c>
      <c r="L38" s="483" t="s">
        <v>66</v>
      </c>
      <c r="M38" s="483"/>
      <c r="N38" s="483" t="s">
        <v>67</v>
      </c>
      <c r="O38" s="483" t="s">
        <v>68</v>
      </c>
      <c r="P38" s="483" t="s">
        <v>69</v>
      </c>
      <c r="Q38" s="485" t="s">
        <v>5571</v>
      </c>
      <c r="R38" s="486">
        <v>945</v>
      </c>
      <c r="S38" s="483" t="s">
        <v>70</v>
      </c>
      <c r="T38" s="487"/>
      <c r="U38" s="483" t="s">
        <v>42</v>
      </c>
      <c r="V38" s="488">
        <v>100010001376</v>
      </c>
      <c r="W38" s="483"/>
      <c r="X38" s="483"/>
      <c r="Y38" s="483"/>
      <c r="Z38" s="483"/>
      <c r="AA38" s="483"/>
      <c r="AB38" s="483"/>
      <c r="AC38" s="489"/>
      <c r="AD38" s="483"/>
      <c r="AE38" s="483"/>
      <c r="AF38" s="489"/>
      <c r="AG38" s="483"/>
      <c r="AH38" s="483"/>
      <c r="AI38" s="454" t="str">
        <f t="shared" si="0"/>
        <v>ATM90A</v>
      </c>
      <c r="AJ38" s="203">
        <v>2009</v>
      </c>
      <c r="AK38" s="554" t="s">
        <v>6795</v>
      </c>
    </row>
    <row r="39" spans="2:37" ht="56" x14ac:dyDescent="0.2">
      <c r="B39" s="366"/>
      <c r="C39" s="366" t="s">
        <v>31</v>
      </c>
      <c r="D39" s="366" t="s">
        <v>32</v>
      </c>
      <c r="E39" s="366" t="s">
        <v>113</v>
      </c>
      <c r="F39" s="366">
        <v>403322</v>
      </c>
      <c r="G39" s="366" t="s">
        <v>2425</v>
      </c>
      <c r="H39" s="366"/>
      <c r="I39" s="366" t="s">
        <v>115</v>
      </c>
      <c r="J39" s="366" t="s">
        <v>116</v>
      </c>
      <c r="K39" s="366" t="s">
        <v>117</v>
      </c>
      <c r="L39" s="366" t="s">
        <v>269</v>
      </c>
      <c r="M39" s="460">
        <v>38139</v>
      </c>
      <c r="N39" s="366" t="s">
        <v>118</v>
      </c>
      <c r="O39" s="366" t="s">
        <v>119</v>
      </c>
      <c r="P39" s="366" t="s">
        <v>69</v>
      </c>
      <c r="Q39" s="366"/>
      <c r="R39" s="461">
        <v>177</v>
      </c>
      <c r="S39" s="366" t="s">
        <v>2424</v>
      </c>
      <c r="T39" s="462"/>
      <c r="U39" s="366" t="s">
        <v>42</v>
      </c>
      <c r="V39" s="463">
        <v>4236</v>
      </c>
      <c r="W39" s="366"/>
      <c r="X39" s="366"/>
      <c r="Y39" s="366"/>
      <c r="Z39" s="366"/>
      <c r="AA39" s="366"/>
      <c r="AB39" s="366"/>
      <c r="AC39" s="464"/>
      <c r="AD39" s="366"/>
      <c r="AE39" s="366"/>
      <c r="AF39" s="464"/>
      <c r="AG39" s="366"/>
      <c r="AH39" s="366" t="s">
        <v>5514</v>
      </c>
      <c r="AI39" s="454" t="str">
        <f t="shared" si="0"/>
        <v>CCP100</v>
      </c>
      <c r="AJ39" s="203">
        <v>2009</v>
      </c>
      <c r="AK39" s="554" t="s">
        <v>6795</v>
      </c>
    </row>
    <row r="40" spans="2:37" ht="28" x14ac:dyDescent="0.2">
      <c r="B40" s="483">
        <v>10008619</v>
      </c>
      <c r="C40" s="483" t="s">
        <v>31</v>
      </c>
      <c r="D40" s="483" t="s">
        <v>32</v>
      </c>
      <c r="E40" s="483" t="s">
        <v>113</v>
      </c>
      <c r="F40" s="483">
        <v>403322</v>
      </c>
      <c r="G40" s="483" t="s">
        <v>2425</v>
      </c>
      <c r="H40" s="483"/>
      <c r="I40" s="483">
        <v>250</v>
      </c>
      <c r="J40" s="483" t="s">
        <v>2496</v>
      </c>
      <c r="K40" s="483" t="s">
        <v>2497</v>
      </c>
      <c r="L40" s="483" t="s">
        <v>66</v>
      </c>
      <c r="M40" s="484">
        <v>36677</v>
      </c>
      <c r="N40" s="495" t="s">
        <v>118</v>
      </c>
      <c r="O40" s="483" t="s">
        <v>2498</v>
      </c>
      <c r="P40" s="483" t="s">
        <v>69</v>
      </c>
      <c r="Q40" s="485" t="s">
        <v>5577</v>
      </c>
      <c r="R40" s="486">
        <v>204</v>
      </c>
      <c r="S40" s="484">
        <v>37770</v>
      </c>
      <c r="T40" s="487"/>
      <c r="U40" s="483" t="s">
        <v>42</v>
      </c>
      <c r="V40" s="488">
        <v>100010001376</v>
      </c>
      <c r="W40" s="483"/>
      <c r="X40" s="483"/>
      <c r="Y40" s="483"/>
      <c r="Z40" s="483"/>
      <c r="AA40" s="483"/>
      <c r="AB40" s="483"/>
      <c r="AC40" s="483"/>
      <c r="AD40" s="483"/>
      <c r="AE40" s="483"/>
      <c r="AF40" s="483"/>
      <c r="AG40" s="483"/>
      <c r="AH40" s="483" t="s">
        <v>5518</v>
      </c>
      <c r="AI40" s="454" t="str">
        <f t="shared" si="0"/>
        <v>CCP100</v>
      </c>
      <c r="AJ40" s="203">
        <v>2009</v>
      </c>
      <c r="AK40" s="554" t="s">
        <v>6795</v>
      </c>
    </row>
    <row r="41" spans="2:37" ht="28" x14ac:dyDescent="0.2">
      <c r="B41" s="483">
        <v>10008619</v>
      </c>
      <c r="C41" s="483" t="s">
        <v>31</v>
      </c>
      <c r="D41" s="483" t="s">
        <v>32</v>
      </c>
      <c r="E41" s="483" t="s">
        <v>113</v>
      </c>
      <c r="F41" s="483">
        <v>403322</v>
      </c>
      <c r="G41" s="483" t="s">
        <v>2425</v>
      </c>
      <c r="H41" s="483"/>
      <c r="I41" s="483">
        <v>260</v>
      </c>
      <c r="J41" s="483" t="s">
        <v>2499</v>
      </c>
      <c r="K41" s="483" t="s">
        <v>2500</v>
      </c>
      <c r="L41" s="483" t="s">
        <v>66</v>
      </c>
      <c r="M41" s="484">
        <v>36677</v>
      </c>
      <c r="N41" s="495" t="s">
        <v>118</v>
      </c>
      <c r="O41" s="483" t="s">
        <v>2498</v>
      </c>
      <c r="P41" s="483" t="s">
        <v>69</v>
      </c>
      <c r="Q41" s="485" t="s">
        <v>5574</v>
      </c>
      <c r="R41" s="486">
        <v>204</v>
      </c>
      <c r="S41" s="484">
        <v>37770</v>
      </c>
      <c r="T41" s="487"/>
      <c r="U41" s="483" t="s">
        <v>42</v>
      </c>
      <c r="V41" s="488">
        <v>100010001376</v>
      </c>
      <c r="W41" s="483"/>
      <c r="X41" s="483"/>
      <c r="Y41" s="483"/>
      <c r="Z41" s="483"/>
      <c r="AA41" s="483"/>
      <c r="AB41" s="483"/>
      <c r="AC41" s="483"/>
      <c r="AD41" s="483"/>
      <c r="AE41" s="483"/>
      <c r="AF41" s="483"/>
      <c r="AG41" s="483"/>
      <c r="AH41" s="483"/>
      <c r="AI41" s="454" t="str">
        <f t="shared" si="0"/>
        <v>CCP100</v>
      </c>
      <c r="AJ41" s="203">
        <v>2009</v>
      </c>
      <c r="AK41" s="554" t="s">
        <v>6795</v>
      </c>
    </row>
    <row r="42" spans="2:37" ht="28" x14ac:dyDescent="0.2">
      <c r="B42" s="483">
        <v>10008619</v>
      </c>
      <c r="C42" s="483" t="s">
        <v>31</v>
      </c>
      <c r="D42" s="483" t="s">
        <v>32</v>
      </c>
      <c r="E42" s="483" t="s">
        <v>113</v>
      </c>
      <c r="F42" s="483">
        <v>403322</v>
      </c>
      <c r="G42" s="483" t="s">
        <v>2425</v>
      </c>
      <c r="H42" s="483"/>
      <c r="I42" s="483">
        <v>270</v>
      </c>
      <c r="J42" s="483" t="s">
        <v>2501</v>
      </c>
      <c r="K42" s="483" t="s">
        <v>2502</v>
      </c>
      <c r="L42" s="483" t="s">
        <v>66</v>
      </c>
      <c r="M42" s="484">
        <v>36677</v>
      </c>
      <c r="N42" s="495" t="s">
        <v>118</v>
      </c>
      <c r="O42" s="483" t="s">
        <v>2498</v>
      </c>
      <c r="P42" s="483" t="s">
        <v>69</v>
      </c>
      <c r="Q42" s="485" t="s">
        <v>5578</v>
      </c>
      <c r="R42" s="486">
        <v>204</v>
      </c>
      <c r="S42" s="484">
        <v>37770</v>
      </c>
      <c r="T42" s="487"/>
      <c r="U42" s="483" t="s">
        <v>42</v>
      </c>
      <c r="V42" s="488">
        <v>100010001376</v>
      </c>
      <c r="W42" s="483"/>
      <c r="X42" s="483"/>
      <c r="Y42" s="483"/>
      <c r="Z42" s="483"/>
      <c r="AA42" s="483"/>
      <c r="AB42" s="483"/>
      <c r="AC42" s="483"/>
      <c r="AD42" s="483"/>
      <c r="AE42" s="483"/>
      <c r="AF42" s="483"/>
      <c r="AG42" s="483"/>
      <c r="AH42" s="483"/>
      <c r="AI42" s="454" t="str">
        <f t="shared" si="0"/>
        <v>CCP100</v>
      </c>
      <c r="AJ42" s="203">
        <v>2009</v>
      </c>
      <c r="AK42" s="554" t="s">
        <v>6795</v>
      </c>
    </row>
    <row r="43" spans="2:37" ht="28" x14ac:dyDescent="0.2">
      <c r="B43" s="483">
        <v>10008619</v>
      </c>
      <c r="C43" s="483" t="s">
        <v>31</v>
      </c>
      <c r="D43" s="483" t="s">
        <v>32</v>
      </c>
      <c r="E43" s="483" t="s">
        <v>113</v>
      </c>
      <c r="F43" s="483">
        <v>403322</v>
      </c>
      <c r="G43" s="483" t="s">
        <v>2425</v>
      </c>
      <c r="H43" s="483"/>
      <c r="I43" s="483">
        <v>280</v>
      </c>
      <c r="J43" s="483">
        <v>4960717</v>
      </c>
      <c r="K43" s="483" t="s">
        <v>2503</v>
      </c>
      <c r="L43" s="483" t="s">
        <v>66</v>
      </c>
      <c r="M43" s="484">
        <v>36677</v>
      </c>
      <c r="N43" s="495" t="s">
        <v>118</v>
      </c>
      <c r="O43" s="483" t="s">
        <v>2498</v>
      </c>
      <c r="P43" s="483" t="s">
        <v>69</v>
      </c>
      <c r="Q43" s="485" t="s">
        <v>5579</v>
      </c>
      <c r="R43" s="486">
        <v>204</v>
      </c>
      <c r="S43" s="484">
        <v>37770</v>
      </c>
      <c r="T43" s="487"/>
      <c r="U43" s="483" t="s">
        <v>42</v>
      </c>
      <c r="V43" s="488">
        <v>100010001376</v>
      </c>
      <c r="W43" s="483"/>
      <c r="X43" s="483"/>
      <c r="Y43" s="483"/>
      <c r="Z43" s="483"/>
      <c r="AA43" s="483"/>
      <c r="AB43" s="483"/>
      <c r="AC43" s="483"/>
      <c r="AD43" s="483"/>
      <c r="AE43" s="483"/>
      <c r="AF43" s="483"/>
      <c r="AG43" s="483"/>
      <c r="AH43" s="483"/>
      <c r="AI43" s="454" t="str">
        <f t="shared" si="0"/>
        <v>CCP100</v>
      </c>
      <c r="AJ43" s="203">
        <v>2009</v>
      </c>
      <c r="AK43" s="554" t="s">
        <v>6795</v>
      </c>
    </row>
    <row r="44" spans="2:37" ht="56" x14ac:dyDescent="0.2">
      <c r="B44" s="412"/>
      <c r="C44" s="412" t="s">
        <v>31</v>
      </c>
      <c r="D44" s="412" t="s">
        <v>32</v>
      </c>
      <c r="E44" s="412" t="s">
        <v>113</v>
      </c>
      <c r="F44" s="412">
        <v>403322</v>
      </c>
      <c r="G44" s="412" t="s">
        <v>114</v>
      </c>
      <c r="H44" s="412"/>
      <c r="I44" s="412" t="s">
        <v>115</v>
      </c>
      <c r="J44" s="412" t="s">
        <v>116</v>
      </c>
      <c r="K44" s="412" t="s">
        <v>117</v>
      </c>
      <c r="L44" s="412" t="s">
        <v>66</v>
      </c>
      <c r="M44" s="412"/>
      <c r="N44" s="412" t="s">
        <v>118</v>
      </c>
      <c r="O44" s="412" t="s">
        <v>119</v>
      </c>
      <c r="P44" s="412" t="s">
        <v>69</v>
      </c>
      <c r="Q44" s="420"/>
      <c r="R44" s="465">
        <v>958</v>
      </c>
      <c r="S44" s="412" t="s">
        <v>70</v>
      </c>
      <c r="T44" s="466"/>
      <c r="U44" s="412" t="s">
        <v>42</v>
      </c>
      <c r="V44" s="467">
        <v>100010001376</v>
      </c>
      <c r="W44" s="412"/>
      <c r="X44" s="412"/>
      <c r="Y44" s="412"/>
      <c r="Z44" s="412"/>
      <c r="AA44" s="412"/>
      <c r="AB44" s="412"/>
      <c r="AC44" s="468"/>
      <c r="AD44" s="412"/>
      <c r="AE44" s="412"/>
      <c r="AF44" s="468"/>
      <c r="AG44" s="412"/>
      <c r="AH44" s="469" t="s">
        <v>91</v>
      </c>
      <c r="AI44" s="454" t="str">
        <f t="shared" si="0"/>
        <v>CCP100</v>
      </c>
      <c r="AJ44" s="203">
        <v>2009</v>
      </c>
      <c r="AK44" s="554" t="s">
        <v>6795</v>
      </c>
    </row>
    <row r="45" spans="2:37" ht="16" x14ac:dyDescent="0.2">
      <c r="B45" s="366"/>
      <c r="C45" s="366" t="s">
        <v>31</v>
      </c>
      <c r="D45" s="366" t="s">
        <v>32</v>
      </c>
      <c r="E45" s="366" t="s">
        <v>80</v>
      </c>
      <c r="F45" s="366">
        <v>204199</v>
      </c>
      <c r="G45" s="366" t="s">
        <v>2451</v>
      </c>
      <c r="H45" s="366"/>
      <c r="I45" s="366">
        <v>120</v>
      </c>
      <c r="J45" s="366" t="s">
        <v>82</v>
      </c>
      <c r="K45" s="366" t="s">
        <v>83</v>
      </c>
      <c r="L45" s="366" t="s">
        <v>269</v>
      </c>
      <c r="M45" s="460">
        <v>38303</v>
      </c>
      <c r="N45" s="366" t="s">
        <v>84</v>
      </c>
      <c r="O45" s="366" t="s">
        <v>85</v>
      </c>
      <c r="P45" s="366" t="s">
        <v>69</v>
      </c>
      <c r="Q45" s="366"/>
      <c r="R45" s="461">
        <v>185</v>
      </c>
      <c r="S45" s="366" t="s">
        <v>2424</v>
      </c>
      <c r="T45" s="462"/>
      <c r="U45" s="366" t="s">
        <v>42</v>
      </c>
      <c r="V45" s="463">
        <v>4236</v>
      </c>
      <c r="W45" s="366"/>
      <c r="X45" s="366"/>
      <c r="Y45" s="366"/>
      <c r="Z45" s="366"/>
      <c r="AA45" s="366"/>
      <c r="AB45" s="366"/>
      <c r="AC45" s="464"/>
      <c r="AD45" s="366"/>
      <c r="AE45" s="366"/>
      <c r="AF45" s="464"/>
      <c r="AG45" s="366"/>
      <c r="AH45" s="366"/>
      <c r="AI45" s="454" t="str">
        <f t="shared" si="0"/>
        <v>CCP100</v>
      </c>
      <c r="AJ45" s="203">
        <v>2009</v>
      </c>
      <c r="AK45" s="554" t="s">
        <v>6795</v>
      </c>
    </row>
    <row r="46" spans="2:37" ht="154" x14ac:dyDescent="0.2">
      <c r="B46" s="499" t="s">
        <v>5678</v>
      </c>
      <c r="C46" s="483" t="s">
        <v>31</v>
      </c>
      <c r="D46" s="483" t="s">
        <v>32</v>
      </c>
      <c r="E46" s="483" t="s">
        <v>2452</v>
      </c>
      <c r="F46" s="483">
        <v>204199</v>
      </c>
      <c r="G46" s="499" t="s">
        <v>5676</v>
      </c>
      <c r="H46" s="483"/>
      <c r="I46" s="483" t="s">
        <v>2453</v>
      </c>
      <c r="J46" s="483" t="s">
        <v>2454</v>
      </c>
      <c r="K46" s="483" t="s">
        <v>2455</v>
      </c>
      <c r="L46" s="483" t="s">
        <v>66</v>
      </c>
      <c r="M46" s="484">
        <v>38303</v>
      </c>
      <c r="N46" s="483" t="s">
        <v>84</v>
      </c>
      <c r="O46" s="483" t="s">
        <v>85</v>
      </c>
      <c r="P46" s="483" t="s">
        <v>69</v>
      </c>
      <c r="Q46" s="485" t="s">
        <v>5571</v>
      </c>
      <c r="R46" s="486">
        <v>186</v>
      </c>
      <c r="S46" s="483" t="s">
        <v>2424</v>
      </c>
      <c r="T46" s="487"/>
      <c r="U46" s="483" t="s">
        <v>42</v>
      </c>
      <c r="V46" s="488">
        <v>4236</v>
      </c>
      <c r="W46" s="483"/>
      <c r="X46" s="483"/>
      <c r="Y46" s="483"/>
      <c r="Z46" s="483"/>
      <c r="AA46" s="483"/>
      <c r="AB46" s="483"/>
      <c r="AC46" s="489"/>
      <c r="AD46" s="483"/>
      <c r="AE46" s="483"/>
      <c r="AF46" s="489"/>
      <c r="AG46" s="483"/>
      <c r="AH46" s="483"/>
      <c r="AI46" s="454" t="str">
        <f t="shared" si="0"/>
        <v>CCP100</v>
      </c>
      <c r="AJ46" s="203">
        <v>2009</v>
      </c>
      <c r="AK46" s="554" t="s">
        <v>6795</v>
      </c>
    </row>
    <row r="47" spans="2:37" ht="16" x14ac:dyDescent="0.2">
      <c r="B47" s="499" t="s">
        <v>5678</v>
      </c>
      <c r="C47" s="490" t="s">
        <v>31</v>
      </c>
      <c r="D47" s="490" t="s">
        <v>32</v>
      </c>
      <c r="E47" s="490" t="s">
        <v>80</v>
      </c>
      <c r="F47" s="490">
        <v>204199</v>
      </c>
      <c r="G47" s="500" t="s">
        <v>5677</v>
      </c>
      <c r="H47" s="490"/>
      <c r="I47" s="490">
        <v>120</v>
      </c>
      <c r="J47" s="490" t="s">
        <v>82</v>
      </c>
      <c r="K47" s="490" t="s">
        <v>83</v>
      </c>
      <c r="L47" s="490" t="s">
        <v>66</v>
      </c>
      <c r="M47" s="490"/>
      <c r="N47" s="490" t="s">
        <v>84</v>
      </c>
      <c r="O47" s="490" t="s">
        <v>85</v>
      </c>
      <c r="P47" s="490" t="s">
        <v>69</v>
      </c>
      <c r="Q47" s="485" t="s">
        <v>5571</v>
      </c>
      <c r="R47" s="491">
        <v>951</v>
      </c>
      <c r="S47" s="490" t="s">
        <v>70</v>
      </c>
      <c r="T47" s="492"/>
      <c r="U47" s="490" t="s">
        <v>42</v>
      </c>
      <c r="V47" s="493">
        <v>100010001376</v>
      </c>
      <c r="W47" s="490"/>
      <c r="X47" s="490"/>
      <c r="Y47" s="490"/>
      <c r="Z47" s="490"/>
      <c r="AA47" s="490"/>
      <c r="AB47" s="490"/>
      <c r="AC47" s="494"/>
      <c r="AD47" s="490"/>
      <c r="AE47" s="490"/>
      <c r="AF47" s="494"/>
      <c r="AG47" s="490"/>
      <c r="AH47" s="490"/>
      <c r="AI47" s="454" t="str">
        <f t="shared" si="0"/>
        <v>CCP100</v>
      </c>
      <c r="AJ47" s="203">
        <v>2009</v>
      </c>
      <c r="AK47" s="554" t="s">
        <v>6795</v>
      </c>
    </row>
    <row r="48" spans="2:37" ht="42" x14ac:dyDescent="0.2">
      <c r="B48" s="490">
        <v>10008928</v>
      </c>
      <c r="C48" s="490" t="s">
        <v>31</v>
      </c>
      <c r="D48" s="490" t="s">
        <v>32</v>
      </c>
      <c r="E48" s="490" t="s">
        <v>143</v>
      </c>
      <c r="F48" s="490">
        <v>401106</v>
      </c>
      <c r="G48" s="490" t="s">
        <v>144</v>
      </c>
      <c r="H48" s="490"/>
      <c r="I48" s="490">
        <v>60</v>
      </c>
      <c r="J48" s="490" t="s">
        <v>145</v>
      </c>
      <c r="K48" s="490" t="s">
        <v>146</v>
      </c>
      <c r="L48" s="496" t="s">
        <v>66</v>
      </c>
      <c r="M48" s="490"/>
      <c r="N48" s="490" t="s">
        <v>147</v>
      </c>
      <c r="O48" s="490" t="s">
        <v>148</v>
      </c>
      <c r="P48" s="490" t="s">
        <v>69</v>
      </c>
      <c r="Q48" s="478" t="s">
        <v>5580</v>
      </c>
      <c r="R48" s="491">
        <v>965</v>
      </c>
      <c r="S48" s="490" t="s">
        <v>70</v>
      </c>
      <c r="T48" s="492"/>
      <c r="U48" s="490" t="s">
        <v>42</v>
      </c>
      <c r="V48" s="493">
        <v>100010001376</v>
      </c>
      <c r="W48" s="490"/>
      <c r="X48" s="490"/>
      <c r="Y48" s="548" t="s">
        <v>6239</v>
      </c>
      <c r="Z48" s="490"/>
      <c r="AA48" s="490"/>
      <c r="AB48" s="490"/>
      <c r="AC48" s="494"/>
      <c r="AD48" s="490"/>
      <c r="AE48" s="490"/>
      <c r="AF48" s="494"/>
      <c r="AG48" s="490"/>
      <c r="AH48" s="536" t="s">
        <v>91</v>
      </c>
      <c r="AI48" s="454" t="str">
        <f t="shared" si="0"/>
        <v>CCP200</v>
      </c>
      <c r="AJ48" s="203">
        <v>2009</v>
      </c>
      <c r="AK48" s="554" t="s">
        <v>6795</v>
      </c>
    </row>
    <row r="49" spans="1:37" ht="42" x14ac:dyDescent="0.2">
      <c r="A49" s="253" t="s">
        <v>5703</v>
      </c>
      <c r="B49" s="490">
        <v>10009901</v>
      </c>
      <c r="C49" s="490" t="s">
        <v>31</v>
      </c>
      <c r="D49" s="490" t="s">
        <v>32</v>
      </c>
      <c r="E49" s="490" t="s">
        <v>213</v>
      </c>
      <c r="F49" s="490">
        <v>405413</v>
      </c>
      <c r="G49" s="490" t="s">
        <v>214</v>
      </c>
      <c r="H49" s="490"/>
      <c r="I49" s="490" t="s">
        <v>215</v>
      </c>
      <c r="J49" s="490" t="s">
        <v>216</v>
      </c>
      <c r="K49" s="490" t="s">
        <v>217</v>
      </c>
      <c r="L49" s="490" t="s">
        <v>66</v>
      </c>
      <c r="M49" s="490"/>
      <c r="N49" s="490" t="s">
        <v>218</v>
      </c>
      <c r="O49" s="490" t="s">
        <v>219</v>
      </c>
      <c r="P49" s="490" t="s">
        <v>69</v>
      </c>
      <c r="Q49" s="478" t="s">
        <v>5581</v>
      </c>
      <c r="R49" s="491">
        <v>984</v>
      </c>
      <c r="S49" s="490" t="s">
        <v>70</v>
      </c>
      <c r="T49" s="492"/>
      <c r="U49" s="490" t="s">
        <v>42</v>
      </c>
      <c r="V49" s="493">
        <v>100010001376</v>
      </c>
      <c r="W49" s="490"/>
      <c r="X49" s="490"/>
      <c r="Y49" s="540" t="s">
        <v>6238</v>
      </c>
      <c r="Z49" s="490"/>
      <c r="AA49" s="490"/>
      <c r="AB49" s="490"/>
      <c r="AC49" s="494"/>
      <c r="AD49" s="490"/>
      <c r="AE49" s="490"/>
      <c r="AF49" s="494"/>
      <c r="AG49" s="490"/>
      <c r="AH49" s="490"/>
      <c r="AI49" s="454" t="str">
        <f t="shared" si="0"/>
        <v>PDM984</v>
      </c>
      <c r="AJ49" s="203">
        <v>2009</v>
      </c>
      <c r="AK49" s="554" t="s">
        <v>6795</v>
      </c>
    </row>
    <row r="50" spans="1:37" ht="16" x14ac:dyDescent="0.2">
      <c r="B50" s="483">
        <v>10010124</v>
      </c>
      <c r="C50" s="483" t="s">
        <v>31</v>
      </c>
      <c r="D50" s="483" t="s">
        <v>32</v>
      </c>
      <c r="E50" s="483" t="s">
        <v>2513</v>
      </c>
      <c r="F50" s="483">
        <v>400807</v>
      </c>
      <c r="G50" s="483" t="s">
        <v>2514</v>
      </c>
      <c r="H50" s="483"/>
      <c r="I50" s="483">
        <v>630</v>
      </c>
      <c r="J50" s="483" t="s">
        <v>2515</v>
      </c>
      <c r="K50" s="483" t="s">
        <v>199</v>
      </c>
      <c r="L50" s="483" t="s">
        <v>66</v>
      </c>
      <c r="M50" s="484">
        <v>37593</v>
      </c>
      <c r="N50" s="483" t="s">
        <v>193</v>
      </c>
      <c r="O50" s="483" t="s">
        <v>194</v>
      </c>
      <c r="P50" s="483" t="s">
        <v>69</v>
      </c>
      <c r="Q50" s="485" t="s">
        <v>5571</v>
      </c>
      <c r="R50" s="486">
        <v>308</v>
      </c>
      <c r="S50" s="484">
        <v>37770</v>
      </c>
      <c r="T50" s="483"/>
      <c r="U50" s="483" t="s">
        <v>42</v>
      </c>
      <c r="V50" s="488">
        <v>100010001376</v>
      </c>
      <c r="W50" s="483"/>
      <c r="X50" s="483"/>
      <c r="Y50" s="483"/>
      <c r="Z50" s="483"/>
      <c r="AA50" s="483"/>
      <c r="AB50" s="483"/>
      <c r="AC50" s="483"/>
      <c r="AD50" s="483"/>
      <c r="AE50" s="483"/>
      <c r="AF50" s="483"/>
      <c r="AG50" s="483"/>
      <c r="AH50" s="483"/>
      <c r="AI50" s="454" t="str">
        <f t="shared" si="0"/>
        <v>MTC601</v>
      </c>
      <c r="AJ50" s="203">
        <v>2009</v>
      </c>
      <c r="AK50" s="554" t="s">
        <v>6795</v>
      </c>
    </row>
    <row r="51" spans="1:37" ht="28" x14ac:dyDescent="0.2">
      <c r="B51" s="366"/>
      <c r="C51" s="366" t="s">
        <v>31</v>
      </c>
      <c r="D51" s="366" t="s">
        <v>75</v>
      </c>
      <c r="E51" s="366" t="s">
        <v>2464</v>
      </c>
      <c r="F51" s="366">
        <v>405165</v>
      </c>
      <c r="G51" s="366" t="s">
        <v>156</v>
      </c>
      <c r="H51" s="366"/>
      <c r="I51" s="367" t="s">
        <v>2563</v>
      </c>
      <c r="J51" s="367" t="s">
        <v>2564</v>
      </c>
      <c r="K51" s="367" t="s">
        <v>2565</v>
      </c>
      <c r="L51" s="366" t="s">
        <v>269</v>
      </c>
      <c r="M51" s="366"/>
      <c r="N51" s="367" t="s">
        <v>67</v>
      </c>
      <c r="O51" s="367" t="s">
        <v>68</v>
      </c>
      <c r="P51" s="366" t="s">
        <v>69</v>
      </c>
      <c r="Q51" s="366"/>
      <c r="R51" s="461">
        <v>39</v>
      </c>
      <c r="S51" s="460">
        <v>37355</v>
      </c>
      <c r="T51" s="462"/>
      <c r="U51" s="366" t="s">
        <v>42</v>
      </c>
      <c r="V51" s="463">
        <v>100010001376</v>
      </c>
      <c r="W51" s="366"/>
      <c r="X51" s="366"/>
      <c r="Y51" s="367" t="s">
        <v>5561</v>
      </c>
      <c r="Z51" s="366"/>
      <c r="AA51" s="366"/>
      <c r="AB51" s="366"/>
      <c r="AC51" s="464"/>
      <c r="AD51" s="366"/>
      <c r="AE51" s="366"/>
      <c r="AF51" s="464"/>
      <c r="AG51" s="366"/>
      <c r="AH51" s="366"/>
      <c r="AI51" s="454" t="str">
        <f t="shared" si="0"/>
        <v>ATM90A</v>
      </c>
      <c r="AJ51" s="203">
        <v>2009</v>
      </c>
      <c r="AK51" s="554" t="s">
        <v>6795</v>
      </c>
    </row>
    <row r="52" spans="1:37" ht="28" x14ac:dyDescent="0.2">
      <c r="B52" s="483">
        <v>10010391</v>
      </c>
      <c r="C52" s="483" t="s">
        <v>31</v>
      </c>
      <c r="D52" s="483" t="s">
        <v>32</v>
      </c>
      <c r="E52" s="483" t="s">
        <v>2464</v>
      </c>
      <c r="F52" s="483">
        <v>405165</v>
      </c>
      <c r="G52" s="483" t="s">
        <v>156</v>
      </c>
      <c r="H52" s="483"/>
      <c r="I52" s="483" t="s">
        <v>2563</v>
      </c>
      <c r="J52" s="483" t="s">
        <v>2564</v>
      </c>
      <c r="K52" s="483" t="s">
        <v>2565</v>
      </c>
      <c r="L52" s="483" t="s">
        <v>66</v>
      </c>
      <c r="M52" s="483"/>
      <c r="N52" s="483" t="s">
        <v>67</v>
      </c>
      <c r="O52" s="483" t="s">
        <v>68</v>
      </c>
      <c r="P52" s="483" t="s">
        <v>69</v>
      </c>
      <c r="Q52" s="485" t="s">
        <v>5571</v>
      </c>
      <c r="R52" s="486">
        <v>946</v>
      </c>
      <c r="S52" s="483" t="s">
        <v>70</v>
      </c>
      <c r="T52" s="487"/>
      <c r="U52" s="483" t="s">
        <v>42</v>
      </c>
      <c r="V52" s="488">
        <v>100010001376</v>
      </c>
      <c r="W52" s="483"/>
      <c r="X52" s="483"/>
      <c r="Y52" s="483"/>
      <c r="Z52" s="483"/>
      <c r="AA52" s="483"/>
      <c r="AB52" s="483"/>
      <c r="AC52" s="489"/>
      <c r="AD52" s="483"/>
      <c r="AE52" s="483"/>
      <c r="AF52" s="489"/>
      <c r="AG52" s="483"/>
      <c r="AH52" s="483"/>
      <c r="AI52" s="454" t="str">
        <f t="shared" si="0"/>
        <v>ATM90A</v>
      </c>
      <c r="AJ52" s="203">
        <v>2009</v>
      </c>
      <c r="AK52" s="554" t="s">
        <v>6795</v>
      </c>
    </row>
    <row r="53" spans="1:37" ht="42" x14ac:dyDescent="0.2">
      <c r="B53" s="366"/>
      <c r="C53" s="366" t="s">
        <v>31</v>
      </c>
      <c r="D53" s="366" t="s">
        <v>75</v>
      </c>
      <c r="E53" s="366" t="s">
        <v>220</v>
      </c>
      <c r="F53" s="366">
        <v>405095</v>
      </c>
      <c r="G53" s="366" t="s">
        <v>219</v>
      </c>
      <c r="H53" s="366"/>
      <c r="I53" s="367">
        <v>1420</v>
      </c>
      <c r="J53" s="366" t="s">
        <v>222</v>
      </c>
      <c r="K53" s="366" t="s">
        <v>223</v>
      </c>
      <c r="L53" s="366" t="s">
        <v>269</v>
      </c>
      <c r="M53" s="460">
        <v>37341</v>
      </c>
      <c r="N53" s="366" t="s">
        <v>224</v>
      </c>
      <c r="O53" s="366" t="s">
        <v>221</v>
      </c>
      <c r="P53" s="366" t="s">
        <v>69</v>
      </c>
      <c r="Q53" s="366"/>
      <c r="R53" s="461">
        <v>77</v>
      </c>
      <c r="S53" s="460">
        <v>37355</v>
      </c>
      <c r="T53" s="462"/>
      <c r="U53" s="366" t="s">
        <v>42</v>
      </c>
      <c r="V53" s="463">
        <v>4236</v>
      </c>
      <c r="W53" s="366"/>
      <c r="X53" s="366"/>
      <c r="Y53" s="366" t="s">
        <v>5508</v>
      </c>
      <c r="Z53" s="366"/>
      <c r="AA53" s="366"/>
      <c r="AB53" s="366"/>
      <c r="AC53" s="464"/>
      <c r="AD53" s="366"/>
      <c r="AE53" s="366"/>
      <c r="AF53" s="464">
        <v>80</v>
      </c>
      <c r="AG53" s="366"/>
      <c r="AH53" s="366" t="s">
        <v>5509</v>
      </c>
      <c r="AI53" s="454" t="str">
        <f t="shared" si="0"/>
        <v>PDP100</v>
      </c>
      <c r="AJ53" s="203">
        <v>2009</v>
      </c>
      <c r="AK53" s="554" t="s">
        <v>6795</v>
      </c>
    </row>
    <row r="54" spans="1:37" ht="16" x14ac:dyDescent="0.2">
      <c r="B54" s="422"/>
      <c r="C54" s="422" t="s">
        <v>31</v>
      </c>
      <c r="D54" s="422" t="s">
        <v>32</v>
      </c>
      <c r="E54" s="422" t="s">
        <v>220</v>
      </c>
      <c r="F54" s="422">
        <v>405095</v>
      </c>
      <c r="G54" s="422" t="s">
        <v>221</v>
      </c>
      <c r="H54" s="422"/>
      <c r="I54" s="422">
        <v>1420</v>
      </c>
      <c r="J54" s="427" t="s">
        <v>222</v>
      </c>
      <c r="K54" s="427" t="s">
        <v>223</v>
      </c>
      <c r="L54" s="422" t="s">
        <v>269</v>
      </c>
      <c r="M54" s="455">
        <v>38803</v>
      </c>
      <c r="N54" s="422" t="s">
        <v>224</v>
      </c>
      <c r="O54" s="422" t="s">
        <v>219</v>
      </c>
      <c r="P54" s="422" t="s">
        <v>69</v>
      </c>
      <c r="Q54" s="422"/>
      <c r="R54" s="457">
        <v>178</v>
      </c>
      <c r="S54" s="422" t="s">
        <v>2424</v>
      </c>
      <c r="T54" s="458"/>
      <c r="U54" s="422" t="s">
        <v>42</v>
      </c>
      <c r="V54" s="459">
        <v>4236</v>
      </c>
      <c r="W54" s="422"/>
      <c r="X54" s="422"/>
      <c r="Y54" s="422"/>
      <c r="Z54" s="422"/>
      <c r="AA54" s="422"/>
      <c r="AB54" s="422"/>
      <c r="AC54" s="470"/>
      <c r="AD54" s="422"/>
      <c r="AE54" s="422"/>
      <c r="AF54" s="470"/>
      <c r="AG54" s="422"/>
      <c r="AH54" s="422" t="s">
        <v>5509</v>
      </c>
      <c r="AI54" s="454" t="str">
        <f t="shared" si="0"/>
        <v>PDP100</v>
      </c>
      <c r="AJ54" s="203">
        <v>2009</v>
      </c>
      <c r="AK54" s="554" t="s">
        <v>6795</v>
      </c>
    </row>
    <row r="55" spans="1:37" ht="16" x14ac:dyDescent="0.2">
      <c r="A55" s="253" t="s">
        <v>5703</v>
      </c>
      <c r="B55" s="490">
        <v>10010858</v>
      </c>
      <c r="C55" s="490" t="s">
        <v>31</v>
      </c>
      <c r="D55" s="490" t="s">
        <v>32</v>
      </c>
      <c r="E55" s="490" t="s">
        <v>220</v>
      </c>
      <c r="F55" s="490">
        <v>405095</v>
      </c>
      <c r="G55" s="490" t="s">
        <v>221</v>
      </c>
      <c r="H55" s="490"/>
      <c r="I55" s="490">
        <v>1420</v>
      </c>
      <c r="J55" s="490" t="s">
        <v>222</v>
      </c>
      <c r="K55" s="490" t="s">
        <v>223</v>
      </c>
      <c r="L55" s="490" t="s">
        <v>66</v>
      </c>
      <c r="M55" s="490"/>
      <c r="N55" s="490" t="s">
        <v>224</v>
      </c>
      <c r="O55" s="490" t="s">
        <v>219</v>
      </c>
      <c r="P55" s="490" t="s">
        <v>69</v>
      </c>
      <c r="Q55" s="478" t="s">
        <v>5583</v>
      </c>
      <c r="R55" s="491">
        <v>985</v>
      </c>
      <c r="S55" s="490" t="s">
        <v>70</v>
      </c>
      <c r="T55" s="492"/>
      <c r="U55" s="490" t="s">
        <v>42</v>
      </c>
      <c r="V55" s="493">
        <v>100010001376</v>
      </c>
      <c r="W55" s="490"/>
      <c r="X55" s="490"/>
      <c r="Y55" s="490"/>
      <c r="Z55" s="490"/>
      <c r="AA55" s="490"/>
      <c r="AB55" s="490"/>
      <c r="AC55" s="494"/>
      <c r="AD55" s="490"/>
      <c r="AE55" s="490"/>
      <c r="AF55" s="494"/>
      <c r="AG55" s="490"/>
      <c r="AH55" s="490"/>
      <c r="AI55" s="454" t="str">
        <f t="shared" si="0"/>
        <v>PDP100</v>
      </c>
      <c r="AJ55" s="203">
        <v>2009</v>
      </c>
      <c r="AK55" s="554" t="s">
        <v>6795</v>
      </c>
    </row>
    <row r="56" spans="1:37" ht="42" x14ac:dyDescent="0.2">
      <c r="B56" s="366"/>
      <c r="C56" s="366" t="s">
        <v>31</v>
      </c>
      <c r="D56" s="366" t="s">
        <v>75</v>
      </c>
      <c r="E56" s="366" t="s">
        <v>220</v>
      </c>
      <c r="F56" s="366">
        <v>405095</v>
      </c>
      <c r="G56" s="366" t="s">
        <v>219</v>
      </c>
      <c r="H56" s="366"/>
      <c r="I56" s="366">
        <v>1430</v>
      </c>
      <c r="J56" s="366" t="s">
        <v>222</v>
      </c>
      <c r="K56" s="366" t="s">
        <v>223</v>
      </c>
      <c r="L56" s="366" t="s">
        <v>269</v>
      </c>
      <c r="M56" s="460">
        <v>37341</v>
      </c>
      <c r="N56" s="366" t="s">
        <v>224</v>
      </c>
      <c r="O56" s="366" t="s">
        <v>221</v>
      </c>
      <c r="P56" s="366" t="s">
        <v>69</v>
      </c>
      <c r="Q56" s="366"/>
      <c r="R56" s="461">
        <v>77</v>
      </c>
      <c r="S56" s="460">
        <v>37355</v>
      </c>
      <c r="T56" s="462"/>
      <c r="U56" s="366" t="s">
        <v>42</v>
      </c>
      <c r="V56" s="463">
        <v>4236</v>
      </c>
      <c r="W56" s="366"/>
      <c r="X56" s="366"/>
      <c r="Y56" s="366" t="s">
        <v>5508</v>
      </c>
      <c r="Z56" s="366"/>
      <c r="AA56" s="366"/>
      <c r="AB56" s="366"/>
      <c r="AC56" s="464"/>
      <c r="AD56" s="366"/>
      <c r="AE56" s="366"/>
      <c r="AF56" s="464">
        <v>80</v>
      </c>
      <c r="AG56" s="366"/>
      <c r="AH56" s="366" t="s">
        <v>5509</v>
      </c>
      <c r="AI56" s="454" t="str">
        <f t="shared" si="0"/>
        <v>PDP100</v>
      </c>
      <c r="AJ56" s="203">
        <v>2009</v>
      </c>
      <c r="AK56" s="554" t="s">
        <v>6795</v>
      </c>
    </row>
    <row r="57" spans="1:37" ht="16" x14ac:dyDescent="0.2">
      <c r="B57" s="422"/>
      <c r="C57" s="422" t="s">
        <v>31</v>
      </c>
      <c r="D57" s="422" t="s">
        <v>32</v>
      </c>
      <c r="E57" s="422" t="s">
        <v>220</v>
      </c>
      <c r="F57" s="422">
        <v>405095</v>
      </c>
      <c r="G57" s="422" t="s">
        <v>221</v>
      </c>
      <c r="H57" s="422"/>
      <c r="I57" s="422">
        <v>1430</v>
      </c>
      <c r="J57" s="427" t="s">
        <v>222</v>
      </c>
      <c r="K57" s="427" t="s">
        <v>223</v>
      </c>
      <c r="L57" s="422" t="s">
        <v>269</v>
      </c>
      <c r="M57" s="455">
        <v>38803</v>
      </c>
      <c r="N57" s="422" t="s">
        <v>224</v>
      </c>
      <c r="O57" s="422" t="s">
        <v>219</v>
      </c>
      <c r="P57" s="422" t="s">
        <v>69</v>
      </c>
      <c r="Q57" s="422"/>
      <c r="R57" s="457">
        <v>178</v>
      </c>
      <c r="S57" s="422" t="s">
        <v>2424</v>
      </c>
      <c r="T57" s="458"/>
      <c r="U57" s="422" t="s">
        <v>42</v>
      </c>
      <c r="V57" s="459">
        <v>4236</v>
      </c>
      <c r="W57" s="422"/>
      <c r="X57" s="422"/>
      <c r="Y57" s="422"/>
      <c r="Z57" s="422"/>
      <c r="AA57" s="422"/>
      <c r="AB57" s="422"/>
      <c r="AC57" s="470"/>
      <c r="AD57" s="422"/>
      <c r="AE57" s="422"/>
      <c r="AF57" s="470"/>
      <c r="AG57" s="422"/>
      <c r="AH57" s="422" t="s">
        <v>5509</v>
      </c>
      <c r="AI57" s="454" t="str">
        <f t="shared" si="0"/>
        <v>PDP100</v>
      </c>
      <c r="AJ57" s="203">
        <v>2009</v>
      </c>
      <c r="AK57" s="554" t="s">
        <v>6795</v>
      </c>
    </row>
    <row r="58" spans="1:37" ht="16" x14ac:dyDescent="0.2">
      <c r="A58" s="253" t="s">
        <v>5703</v>
      </c>
      <c r="B58" s="490">
        <v>10010859</v>
      </c>
      <c r="C58" s="490" t="s">
        <v>31</v>
      </c>
      <c r="D58" s="490" t="s">
        <v>32</v>
      </c>
      <c r="E58" s="490" t="s">
        <v>220</v>
      </c>
      <c r="F58" s="490">
        <v>405095</v>
      </c>
      <c r="G58" s="490" t="s">
        <v>221</v>
      </c>
      <c r="H58" s="490"/>
      <c r="I58" s="490">
        <v>1430</v>
      </c>
      <c r="J58" s="490" t="s">
        <v>222</v>
      </c>
      <c r="K58" s="490" t="s">
        <v>223</v>
      </c>
      <c r="L58" s="490" t="s">
        <v>66</v>
      </c>
      <c r="M58" s="490"/>
      <c r="N58" s="490" t="s">
        <v>224</v>
      </c>
      <c r="O58" s="490" t="s">
        <v>219</v>
      </c>
      <c r="P58" s="490" t="s">
        <v>69</v>
      </c>
      <c r="Q58" s="478" t="s">
        <v>5582</v>
      </c>
      <c r="R58" s="491">
        <v>986</v>
      </c>
      <c r="S58" s="490" t="s">
        <v>70</v>
      </c>
      <c r="T58" s="492"/>
      <c r="U58" s="490" t="s">
        <v>42</v>
      </c>
      <c r="V58" s="493">
        <v>100010001376</v>
      </c>
      <c r="W58" s="490"/>
      <c r="X58" s="490"/>
      <c r="Y58" s="490"/>
      <c r="Z58" s="490"/>
      <c r="AA58" s="490"/>
      <c r="AB58" s="490"/>
      <c r="AC58" s="494"/>
      <c r="AD58" s="490"/>
      <c r="AE58" s="490"/>
      <c r="AF58" s="494"/>
      <c r="AG58" s="490"/>
      <c r="AH58" s="490"/>
      <c r="AI58" s="454" t="str">
        <f t="shared" si="0"/>
        <v>PDP100</v>
      </c>
      <c r="AJ58" s="203">
        <v>2009</v>
      </c>
      <c r="AK58" s="554" t="s">
        <v>6795</v>
      </c>
    </row>
    <row r="59" spans="1:37" ht="42" x14ac:dyDescent="0.2">
      <c r="B59" s="366"/>
      <c r="C59" s="366" t="s">
        <v>31</v>
      </c>
      <c r="D59" s="366" t="s">
        <v>75</v>
      </c>
      <c r="E59" s="366" t="s">
        <v>220</v>
      </c>
      <c r="F59" s="366">
        <v>405095</v>
      </c>
      <c r="G59" s="366" t="s">
        <v>219</v>
      </c>
      <c r="H59" s="366"/>
      <c r="I59" s="366">
        <v>1440</v>
      </c>
      <c r="J59" s="366" t="s">
        <v>222</v>
      </c>
      <c r="K59" s="366" t="s">
        <v>223</v>
      </c>
      <c r="L59" s="366" t="s">
        <v>269</v>
      </c>
      <c r="M59" s="460">
        <v>37341</v>
      </c>
      <c r="N59" s="366" t="s">
        <v>224</v>
      </c>
      <c r="O59" s="366" t="s">
        <v>221</v>
      </c>
      <c r="P59" s="366" t="s">
        <v>69</v>
      </c>
      <c r="Q59" s="366"/>
      <c r="R59" s="461">
        <v>77</v>
      </c>
      <c r="S59" s="460">
        <v>37355</v>
      </c>
      <c r="T59" s="462"/>
      <c r="U59" s="366" t="s">
        <v>42</v>
      </c>
      <c r="V59" s="463">
        <v>4236</v>
      </c>
      <c r="W59" s="366"/>
      <c r="X59" s="366"/>
      <c r="Y59" s="366" t="s">
        <v>5508</v>
      </c>
      <c r="Z59" s="366"/>
      <c r="AA59" s="366"/>
      <c r="AB59" s="366"/>
      <c r="AC59" s="464"/>
      <c r="AD59" s="366"/>
      <c r="AE59" s="366"/>
      <c r="AF59" s="464">
        <v>80</v>
      </c>
      <c r="AG59" s="366"/>
      <c r="AH59" s="366" t="s">
        <v>5509</v>
      </c>
      <c r="AI59" s="454" t="str">
        <f t="shared" si="0"/>
        <v>PDP100</v>
      </c>
      <c r="AJ59" s="203">
        <v>2009</v>
      </c>
      <c r="AK59" s="554" t="s">
        <v>6795</v>
      </c>
    </row>
    <row r="60" spans="1:37" ht="16" x14ac:dyDescent="0.2">
      <c r="B60" s="422"/>
      <c r="C60" s="422" t="s">
        <v>31</v>
      </c>
      <c r="D60" s="422" t="s">
        <v>32</v>
      </c>
      <c r="E60" s="422" t="s">
        <v>220</v>
      </c>
      <c r="F60" s="422">
        <v>405095</v>
      </c>
      <c r="G60" s="422" t="s">
        <v>221</v>
      </c>
      <c r="H60" s="422"/>
      <c r="I60" s="422">
        <v>1440</v>
      </c>
      <c r="J60" s="427" t="s">
        <v>222</v>
      </c>
      <c r="K60" s="427" t="s">
        <v>223</v>
      </c>
      <c r="L60" s="422" t="s">
        <v>269</v>
      </c>
      <c r="M60" s="455">
        <v>38803</v>
      </c>
      <c r="N60" s="422" t="s">
        <v>224</v>
      </c>
      <c r="O60" s="422" t="s">
        <v>219</v>
      </c>
      <c r="P60" s="422" t="s">
        <v>69</v>
      </c>
      <c r="Q60" s="422"/>
      <c r="R60" s="457">
        <v>178</v>
      </c>
      <c r="S60" s="422" t="s">
        <v>2424</v>
      </c>
      <c r="T60" s="458"/>
      <c r="U60" s="422" t="s">
        <v>42</v>
      </c>
      <c r="V60" s="459">
        <v>4236</v>
      </c>
      <c r="W60" s="422"/>
      <c r="X60" s="422"/>
      <c r="Y60" s="422"/>
      <c r="Z60" s="422"/>
      <c r="AA60" s="422"/>
      <c r="AB60" s="422"/>
      <c r="AC60" s="470"/>
      <c r="AD60" s="422"/>
      <c r="AE60" s="422"/>
      <c r="AF60" s="470"/>
      <c r="AG60" s="422"/>
      <c r="AH60" s="422" t="s">
        <v>5509</v>
      </c>
      <c r="AI60" s="454" t="str">
        <f t="shared" si="0"/>
        <v>PDP100</v>
      </c>
      <c r="AJ60" s="203">
        <v>2009</v>
      </c>
      <c r="AK60" s="554" t="s">
        <v>6795</v>
      </c>
    </row>
    <row r="61" spans="1:37" ht="16" x14ac:dyDescent="0.2">
      <c r="A61" s="253" t="s">
        <v>5703</v>
      </c>
      <c r="B61" s="490">
        <v>10010860</v>
      </c>
      <c r="C61" s="490" t="s">
        <v>31</v>
      </c>
      <c r="D61" s="490" t="s">
        <v>32</v>
      </c>
      <c r="E61" s="490" t="s">
        <v>220</v>
      </c>
      <c r="F61" s="490">
        <v>405095</v>
      </c>
      <c r="G61" s="490" t="s">
        <v>221</v>
      </c>
      <c r="H61" s="490"/>
      <c r="I61" s="490">
        <v>1440</v>
      </c>
      <c r="J61" s="490" t="s">
        <v>222</v>
      </c>
      <c r="K61" s="490" t="s">
        <v>223</v>
      </c>
      <c r="L61" s="490" t="s">
        <v>66</v>
      </c>
      <c r="M61" s="490"/>
      <c r="N61" s="490" t="s">
        <v>224</v>
      </c>
      <c r="O61" s="490" t="s">
        <v>219</v>
      </c>
      <c r="P61" s="490" t="s">
        <v>69</v>
      </c>
      <c r="Q61" s="478" t="s">
        <v>5584</v>
      </c>
      <c r="R61" s="491">
        <v>987</v>
      </c>
      <c r="S61" s="490" t="s">
        <v>70</v>
      </c>
      <c r="T61" s="492"/>
      <c r="U61" s="490" t="s">
        <v>42</v>
      </c>
      <c r="V61" s="493">
        <v>100010001376</v>
      </c>
      <c r="W61" s="490"/>
      <c r="X61" s="490"/>
      <c r="Y61" s="490"/>
      <c r="Z61" s="490"/>
      <c r="AA61" s="490"/>
      <c r="AB61" s="490"/>
      <c r="AC61" s="494"/>
      <c r="AD61" s="490"/>
      <c r="AE61" s="490"/>
      <c r="AF61" s="494"/>
      <c r="AG61" s="490"/>
      <c r="AH61" s="490"/>
      <c r="AI61" s="454" t="str">
        <f t="shared" si="0"/>
        <v>PDP100</v>
      </c>
      <c r="AJ61" s="203">
        <v>2009</v>
      </c>
      <c r="AK61" s="554" t="s">
        <v>6795</v>
      </c>
    </row>
    <row r="62" spans="1:37" ht="19" x14ac:dyDescent="0.2">
      <c r="A62" s="253" t="s">
        <v>5703</v>
      </c>
      <c r="B62" s="483">
        <v>10011162</v>
      </c>
      <c r="C62" s="483" t="s">
        <v>31</v>
      </c>
      <c r="D62" s="483" t="s">
        <v>32</v>
      </c>
      <c r="E62" s="483" t="s">
        <v>2545</v>
      </c>
      <c r="F62" s="483">
        <v>400282</v>
      </c>
      <c r="G62" s="483" t="s">
        <v>2546</v>
      </c>
      <c r="H62" s="483"/>
      <c r="I62" s="483">
        <v>20</v>
      </c>
      <c r="J62" s="483" t="s">
        <v>2547</v>
      </c>
      <c r="K62" s="483" t="s">
        <v>2548</v>
      </c>
      <c r="L62" s="483" t="s">
        <v>66</v>
      </c>
      <c r="M62" s="483"/>
      <c r="N62" s="483" t="s">
        <v>2408</v>
      </c>
      <c r="O62" s="483" t="s">
        <v>2409</v>
      </c>
      <c r="P62" s="483" t="s">
        <v>69</v>
      </c>
      <c r="Q62" s="485" t="s">
        <v>5585</v>
      </c>
      <c r="R62" s="486">
        <v>939</v>
      </c>
      <c r="S62" s="483" t="s">
        <v>70</v>
      </c>
      <c r="T62" s="487"/>
      <c r="U62" s="483" t="s">
        <v>42</v>
      </c>
      <c r="V62" s="488">
        <v>100010001376</v>
      </c>
      <c r="W62" s="483"/>
      <c r="X62" s="483"/>
      <c r="Y62" s="483"/>
      <c r="Z62" s="483"/>
      <c r="AA62" s="483"/>
      <c r="AB62" s="483"/>
      <c r="AC62" s="489"/>
      <c r="AD62" s="483"/>
      <c r="AE62" s="483"/>
      <c r="AF62" s="489"/>
      <c r="AG62" s="483"/>
      <c r="AH62" s="498" t="s">
        <v>91</v>
      </c>
      <c r="AI62" s="454" t="str">
        <f t="shared" si="0"/>
        <v>ATM52A</v>
      </c>
      <c r="AJ62" s="203">
        <v>2009</v>
      </c>
      <c r="AK62" s="554" t="s">
        <v>6795</v>
      </c>
    </row>
    <row r="63" spans="1:37" ht="28" x14ac:dyDescent="0.2">
      <c r="B63" s="483">
        <v>10011446</v>
      </c>
      <c r="C63" s="483" t="s">
        <v>31</v>
      </c>
      <c r="D63" s="483" t="s">
        <v>75</v>
      </c>
      <c r="E63" s="483" t="s">
        <v>132</v>
      </c>
      <c r="F63" s="483">
        <v>401744</v>
      </c>
      <c r="G63" s="483" t="s">
        <v>138</v>
      </c>
      <c r="H63" s="483"/>
      <c r="I63" s="483">
        <v>3760</v>
      </c>
      <c r="J63" s="483">
        <v>4960687</v>
      </c>
      <c r="K63" s="496" t="s">
        <v>5531</v>
      </c>
      <c r="L63" s="483" t="s">
        <v>66</v>
      </c>
      <c r="M63" s="484">
        <v>37315</v>
      </c>
      <c r="N63" s="483" t="s">
        <v>137</v>
      </c>
      <c r="O63" s="483" t="s">
        <v>2414</v>
      </c>
      <c r="P63" s="483" t="s">
        <v>69</v>
      </c>
      <c r="Q63" s="485" t="s">
        <v>5571</v>
      </c>
      <c r="R63" s="486">
        <v>75</v>
      </c>
      <c r="S63" s="484">
        <v>37355</v>
      </c>
      <c r="T63" s="487"/>
      <c r="U63" s="483" t="s">
        <v>42</v>
      </c>
      <c r="V63" s="488">
        <v>4236</v>
      </c>
      <c r="W63" s="483"/>
      <c r="X63" s="483"/>
      <c r="Y63" s="483" t="s">
        <v>5506</v>
      </c>
      <c r="Z63" s="483"/>
      <c r="AA63" s="483"/>
      <c r="AB63" s="483"/>
      <c r="AC63" s="489"/>
      <c r="AD63" s="483"/>
      <c r="AE63" s="483"/>
      <c r="AF63" s="489">
        <v>30</v>
      </c>
      <c r="AG63" s="483"/>
      <c r="AH63" s="483"/>
      <c r="AI63" s="454" t="str">
        <f t="shared" si="0"/>
        <v>CCP200</v>
      </c>
      <c r="AJ63" s="203">
        <v>2009</v>
      </c>
      <c r="AK63" s="554" t="s">
        <v>6795</v>
      </c>
    </row>
    <row r="64" spans="1:37" ht="28" x14ac:dyDescent="0.2">
      <c r="B64" s="483">
        <v>10011446</v>
      </c>
      <c r="C64" s="483" t="s">
        <v>31</v>
      </c>
      <c r="D64" s="483" t="s">
        <v>75</v>
      </c>
      <c r="E64" s="483" t="s">
        <v>132</v>
      </c>
      <c r="F64" s="483">
        <v>401744</v>
      </c>
      <c r="G64" s="483" t="s">
        <v>138</v>
      </c>
      <c r="H64" s="483"/>
      <c r="I64" s="483">
        <v>3770</v>
      </c>
      <c r="J64" s="483">
        <v>4960611</v>
      </c>
      <c r="K64" s="496" t="s">
        <v>5532</v>
      </c>
      <c r="L64" s="483" t="s">
        <v>66</v>
      </c>
      <c r="M64" s="484">
        <v>37315</v>
      </c>
      <c r="N64" s="483" t="s">
        <v>137</v>
      </c>
      <c r="O64" s="483" t="s">
        <v>2414</v>
      </c>
      <c r="P64" s="483" t="s">
        <v>69</v>
      </c>
      <c r="Q64" s="485" t="s">
        <v>5571</v>
      </c>
      <c r="R64" s="486">
        <v>75</v>
      </c>
      <c r="S64" s="484">
        <v>37355</v>
      </c>
      <c r="T64" s="487"/>
      <c r="U64" s="483" t="s">
        <v>42</v>
      </c>
      <c r="V64" s="488">
        <v>4236</v>
      </c>
      <c r="W64" s="483"/>
      <c r="X64" s="483"/>
      <c r="Y64" s="483" t="s">
        <v>5506</v>
      </c>
      <c r="Z64" s="483"/>
      <c r="AA64" s="483"/>
      <c r="AB64" s="483"/>
      <c r="AC64" s="489"/>
      <c r="AD64" s="483"/>
      <c r="AE64" s="483"/>
      <c r="AF64" s="489">
        <v>30</v>
      </c>
      <c r="AG64" s="483"/>
      <c r="AH64" s="483"/>
      <c r="AI64" s="454" t="str">
        <f t="shared" si="0"/>
        <v>CCP200</v>
      </c>
      <c r="AJ64" s="203">
        <v>2009</v>
      </c>
      <c r="AK64" s="554" t="s">
        <v>6795</v>
      </c>
    </row>
    <row r="65" spans="1:37" ht="28" x14ac:dyDescent="0.2">
      <c r="B65" s="412"/>
      <c r="C65" s="412" t="s">
        <v>31</v>
      </c>
      <c r="D65" s="412" t="s">
        <v>32</v>
      </c>
      <c r="E65" s="412" t="s">
        <v>132</v>
      </c>
      <c r="F65" s="412">
        <v>401744</v>
      </c>
      <c r="G65" s="412" t="s">
        <v>133</v>
      </c>
      <c r="H65" s="412"/>
      <c r="I65" s="412" t="s">
        <v>134</v>
      </c>
      <c r="J65" s="412" t="s">
        <v>135</v>
      </c>
      <c r="K65" s="412" t="s">
        <v>136</v>
      </c>
      <c r="L65" s="412" t="s">
        <v>66</v>
      </c>
      <c r="M65" s="412"/>
      <c r="N65" s="412" t="s">
        <v>137</v>
      </c>
      <c r="O65" s="412" t="s">
        <v>138</v>
      </c>
      <c r="P65" s="412" t="s">
        <v>69</v>
      </c>
      <c r="Q65" s="420"/>
      <c r="R65" s="465">
        <v>962</v>
      </c>
      <c r="S65" s="412" t="s">
        <v>70</v>
      </c>
      <c r="T65" s="466"/>
      <c r="U65" s="412" t="s">
        <v>42</v>
      </c>
      <c r="V65" s="467">
        <v>100010001376</v>
      </c>
      <c r="W65" s="412"/>
      <c r="X65" s="412"/>
      <c r="Y65" s="412"/>
      <c r="Z65" s="412"/>
      <c r="AA65" s="412"/>
      <c r="AB65" s="412"/>
      <c r="AC65" s="468"/>
      <c r="AD65" s="412"/>
      <c r="AE65" s="412"/>
      <c r="AF65" s="468"/>
      <c r="AG65" s="412"/>
      <c r="AH65" s="412"/>
      <c r="AI65" s="454" t="str">
        <f t="shared" si="0"/>
        <v>CCP200</v>
      </c>
      <c r="AJ65" s="203">
        <v>2009</v>
      </c>
      <c r="AK65" s="554" t="s">
        <v>6795</v>
      </c>
    </row>
    <row r="66" spans="1:37" ht="16" x14ac:dyDescent="0.2">
      <c r="B66" s="366"/>
      <c r="C66" s="366" t="s">
        <v>31</v>
      </c>
      <c r="D66" s="366" t="s">
        <v>32</v>
      </c>
      <c r="E66" s="366" t="s">
        <v>139</v>
      </c>
      <c r="F66" s="366">
        <v>407903</v>
      </c>
      <c r="G66" s="366" t="s">
        <v>2432</v>
      </c>
      <c r="H66" s="366"/>
      <c r="I66" s="366">
        <v>1800</v>
      </c>
      <c r="J66" s="367" t="s">
        <v>142</v>
      </c>
      <c r="K66" s="367" t="s">
        <v>123</v>
      </c>
      <c r="L66" s="366" t="s">
        <v>269</v>
      </c>
      <c r="M66" s="460">
        <v>38877</v>
      </c>
      <c r="N66" s="366" t="s">
        <v>137</v>
      </c>
      <c r="O66" s="366" t="s">
        <v>138</v>
      </c>
      <c r="P66" s="366" t="s">
        <v>69</v>
      </c>
      <c r="Q66" s="366"/>
      <c r="R66" s="461">
        <v>181</v>
      </c>
      <c r="S66" s="366" t="s">
        <v>2424</v>
      </c>
      <c r="T66" s="462"/>
      <c r="U66" s="366" t="s">
        <v>42</v>
      </c>
      <c r="V66" s="463">
        <v>4236</v>
      </c>
      <c r="W66" s="366"/>
      <c r="X66" s="366"/>
      <c r="Y66" s="366"/>
      <c r="Z66" s="366"/>
      <c r="AA66" s="366"/>
      <c r="AB66" s="366"/>
      <c r="AC66" s="464"/>
      <c r="AD66" s="366"/>
      <c r="AE66" s="366"/>
      <c r="AF66" s="464"/>
      <c r="AG66" s="366"/>
      <c r="AH66" s="366" t="s">
        <v>5503</v>
      </c>
      <c r="AI66" s="454" t="str">
        <f t="shared" si="0"/>
        <v>CCP200</v>
      </c>
      <c r="AJ66" s="203">
        <v>2009</v>
      </c>
      <c r="AK66" s="554" t="s">
        <v>6795</v>
      </c>
    </row>
    <row r="67" spans="1:37" ht="19" x14ac:dyDescent="0.2">
      <c r="A67" s="253" t="s">
        <v>5702</v>
      </c>
      <c r="B67" s="490">
        <v>10011994</v>
      </c>
      <c r="C67" s="490" t="s">
        <v>31</v>
      </c>
      <c r="D67" s="490" t="s">
        <v>32</v>
      </c>
      <c r="E67" s="490" t="s">
        <v>139</v>
      </c>
      <c r="F67" s="490">
        <v>407903</v>
      </c>
      <c r="G67" s="490" t="s">
        <v>140</v>
      </c>
      <c r="H67" s="490"/>
      <c r="I67" s="490">
        <v>1800</v>
      </c>
      <c r="J67" s="490" t="s">
        <v>142</v>
      </c>
      <c r="K67" s="490" t="s">
        <v>123</v>
      </c>
      <c r="L67" s="490" t="s">
        <v>66</v>
      </c>
      <c r="M67" s="490"/>
      <c r="N67" s="490" t="s">
        <v>137</v>
      </c>
      <c r="O67" s="490" t="s">
        <v>138</v>
      </c>
      <c r="P67" s="490" t="s">
        <v>69</v>
      </c>
      <c r="Q67" s="478" t="s">
        <v>5586</v>
      </c>
      <c r="R67" s="491">
        <v>964</v>
      </c>
      <c r="S67" s="490" t="s">
        <v>70</v>
      </c>
      <c r="T67" s="492"/>
      <c r="U67" s="490" t="s">
        <v>42</v>
      </c>
      <c r="V67" s="493">
        <v>100010001376</v>
      </c>
      <c r="W67" s="490"/>
      <c r="X67" s="490"/>
      <c r="Y67" s="490"/>
      <c r="Z67" s="490"/>
      <c r="AA67" s="490"/>
      <c r="AB67" s="490"/>
      <c r="AC67" s="494"/>
      <c r="AD67" s="490"/>
      <c r="AE67" s="490"/>
      <c r="AF67" s="494"/>
      <c r="AG67" s="490"/>
      <c r="AH67" s="536" t="s">
        <v>91</v>
      </c>
      <c r="AI67" s="454" t="str">
        <f t="shared" ref="AI67:AI128" si="1">IF(N67&lt;&gt;"",MID(N67,1,6),"")</f>
        <v>CCP200</v>
      </c>
      <c r="AJ67" s="203">
        <v>2009</v>
      </c>
      <c r="AK67" s="554" t="s">
        <v>6795</v>
      </c>
    </row>
    <row r="68" spans="1:37" ht="16" x14ac:dyDescent="0.2">
      <c r="A68" s="253" t="s">
        <v>5702</v>
      </c>
      <c r="B68" s="490">
        <v>10012644</v>
      </c>
      <c r="C68" s="490" t="s">
        <v>31</v>
      </c>
      <c r="D68" s="490" t="s">
        <v>32</v>
      </c>
      <c r="E68" s="496" t="s">
        <v>100</v>
      </c>
      <c r="F68" s="490">
        <v>410002</v>
      </c>
      <c r="G68" s="490" t="s">
        <v>101</v>
      </c>
      <c r="H68" s="490"/>
      <c r="I68" s="490">
        <v>980</v>
      </c>
      <c r="J68" s="490" t="s">
        <v>102</v>
      </c>
      <c r="K68" s="490" t="s">
        <v>103</v>
      </c>
      <c r="L68" s="490" t="s">
        <v>66</v>
      </c>
      <c r="M68" s="490" t="s">
        <v>104</v>
      </c>
      <c r="N68" s="490" t="s">
        <v>84</v>
      </c>
      <c r="O68" s="490" t="s">
        <v>85</v>
      </c>
      <c r="P68" s="490" t="s">
        <v>69</v>
      </c>
      <c r="Q68" s="478" t="s">
        <v>5587</v>
      </c>
      <c r="R68" s="491">
        <v>955</v>
      </c>
      <c r="S68" s="490" t="s">
        <v>70</v>
      </c>
      <c r="T68" s="492"/>
      <c r="U68" s="490" t="s">
        <v>42</v>
      </c>
      <c r="V68" s="493">
        <v>100010001376</v>
      </c>
      <c r="W68" s="490"/>
      <c r="X68" s="490"/>
      <c r="Y68" s="490"/>
      <c r="Z68" s="490"/>
      <c r="AA68" s="490"/>
      <c r="AB68" s="490"/>
      <c r="AC68" s="494"/>
      <c r="AD68" s="490"/>
      <c r="AE68" s="490"/>
      <c r="AF68" s="494"/>
      <c r="AG68" s="490"/>
      <c r="AH68" s="490"/>
      <c r="AI68" s="454" t="str">
        <f t="shared" si="1"/>
        <v>CCP100</v>
      </c>
      <c r="AJ68" s="203">
        <v>2009</v>
      </c>
      <c r="AK68" s="554" t="s">
        <v>6795</v>
      </c>
    </row>
    <row r="69" spans="1:37" ht="28" x14ac:dyDescent="0.2">
      <c r="B69" s="483">
        <v>10013249</v>
      </c>
      <c r="C69" s="483" t="s">
        <v>31</v>
      </c>
      <c r="D69" s="483" t="s">
        <v>32</v>
      </c>
      <c r="E69" s="483" t="s">
        <v>2440</v>
      </c>
      <c r="F69" s="483">
        <v>405165</v>
      </c>
      <c r="G69" s="483" t="s">
        <v>156</v>
      </c>
      <c r="H69" s="483"/>
      <c r="I69" s="483" t="s">
        <v>2441</v>
      </c>
      <c r="J69" s="483" t="s">
        <v>2442</v>
      </c>
      <c r="K69" s="483" t="s">
        <v>2443</v>
      </c>
      <c r="L69" s="483" t="s">
        <v>66</v>
      </c>
      <c r="M69" s="484">
        <v>38636</v>
      </c>
      <c r="N69" s="483" t="s">
        <v>218</v>
      </c>
      <c r="O69" s="483" t="s">
        <v>219</v>
      </c>
      <c r="P69" s="483" t="s">
        <v>69</v>
      </c>
      <c r="Q69" s="485" t="s">
        <v>5571</v>
      </c>
      <c r="R69" s="486">
        <v>183</v>
      </c>
      <c r="S69" s="483" t="s">
        <v>2424</v>
      </c>
      <c r="T69" s="487"/>
      <c r="U69" s="483" t="s">
        <v>42</v>
      </c>
      <c r="V69" s="488">
        <v>4236</v>
      </c>
      <c r="W69" s="483"/>
      <c r="X69" s="483"/>
      <c r="Y69" s="483" t="s">
        <v>5516</v>
      </c>
      <c r="Z69" s="483"/>
      <c r="AA69" s="483"/>
      <c r="AB69" s="483"/>
      <c r="AC69" s="489"/>
      <c r="AD69" s="483"/>
      <c r="AE69" s="483"/>
      <c r="AF69" s="489"/>
      <c r="AG69" s="483"/>
      <c r="AH69" s="483"/>
      <c r="AI69" s="454" t="str">
        <f t="shared" si="1"/>
        <v>PDM984</v>
      </c>
      <c r="AJ69" s="203">
        <v>2009</v>
      </c>
      <c r="AK69" s="554" t="s">
        <v>6795</v>
      </c>
    </row>
    <row r="70" spans="1:37" ht="19" x14ac:dyDescent="0.2">
      <c r="A70" s="253" t="s">
        <v>5702</v>
      </c>
      <c r="B70" s="490">
        <v>10013256</v>
      </c>
      <c r="C70" s="490" t="s">
        <v>31</v>
      </c>
      <c r="D70" s="490" t="s">
        <v>32</v>
      </c>
      <c r="E70" s="490" t="s">
        <v>155</v>
      </c>
      <c r="F70" s="490">
        <v>405165</v>
      </c>
      <c r="G70" s="490" t="s">
        <v>156</v>
      </c>
      <c r="H70" s="490"/>
      <c r="I70" s="490">
        <v>210</v>
      </c>
      <c r="J70" s="490" t="s">
        <v>157</v>
      </c>
      <c r="K70" s="490" t="s">
        <v>158</v>
      </c>
      <c r="L70" s="490" t="s">
        <v>66</v>
      </c>
      <c r="M70" s="490"/>
      <c r="N70" s="490" t="s">
        <v>159</v>
      </c>
      <c r="O70" s="490" t="s">
        <v>160</v>
      </c>
      <c r="P70" s="490" t="s">
        <v>69</v>
      </c>
      <c r="Q70" s="478" t="s">
        <v>5588</v>
      </c>
      <c r="R70" s="491">
        <v>967</v>
      </c>
      <c r="S70" s="490" t="s">
        <v>70</v>
      </c>
      <c r="T70" s="492"/>
      <c r="U70" s="490" t="s">
        <v>42</v>
      </c>
      <c r="V70" s="493">
        <v>100010001376</v>
      </c>
      <c r="W70" s="490"/>
      <c r="X70" s="490"/>
      <c r="Y70" s="490"/>
      <c r="Z70" s="490"/>
      <c r="AA70" s="490"/>
      <c r="AB70" s="490"/>
      <c r="AC70" s="494"/>
      <c r="AD70" s="490"/>
      <c r="AE70" s="490"/>
      <c r="AF70" s="494"/>
      <c r="AG70" s="490"/>
      <c r="AH70" s="536" t="s">
        <v>91</v>
      </c>
      <c r="AI70" s="454" t="str">
        <f t="shared" si="1"/>
        <v>MTC041</v>
      </c>
      <c r="AJ70" s="203">
        <v>2009</v>
      </c>
      <c r="AK70" s="554" t="s">
        <v>6795</v>
      </c>
    </row>
    <row r="71" spans="1:37" ht="19" x14ac:dyDescent="0.2">
      <c r="A71" s="253" t="s">
        <v>5702</v>
      </c>
      <c r="B71" s="490">
        <v>10013257</v>
      </c>
      <c r="C71" s="490" t="s">
        <v>31</v>
      </c>
      <c r="D71" s="490" t="s">
        <v>32</v>
      </c>
      <c r="E71" s="490" t="s">
        <v>155</v>
      </c>
      <c r="F71" s="490">
        <v>405165</v>
      </c>
      <c r="G71" s="490" t="s">
        <v>156</v>
      </c>
      <c r="H71" s="490"/>
      <c r="I71" s="490">
        <v>220</v>
      </c>
      <c r="J71" s="490" t="s">
        <v>157</v>
      </c>
      <c r="K71" s="490" t="s">
        <v>158</v>
      </c>
      <c r="L71" s="490" t="s">
        <v>66</v>
      </c>
      <c r="M71" s="490"/>
      <c r="N71" s="490" t="s">
        <v>159</v>
      </c>
      <c r="O71" s="490" t="s">
        <v>160</v>
      </c>
      <c r="P71" s="490" t="s">
        <v>69</v>
      </c>
      <c r="Q71" s="478" t="s">
        <v>5588</v>
      </c>
      <c r="R71" s="491">
        <v>968</v>
      </c>
      <c r="S71" s="490" t="s">
        <v>70</v>
      </c>
      <c r="T71" s="492"/>
      <c r="U71" s="490" t="s">
        <v>42</v>
      </c>
      <c r="V71" s="493">
        <v>100010001376</v>
      </c>
      <c r="W71" s="490"/>
      <c r="X71" s="490"/>
      <c r="Y71" s="490"/>
      <c r="Z71" s="490"/>
      <c r="AA71" s="490"/>
      <c r="AB71" s="490"/>
      <c r="AC71" s="494"/>
      <c r="AD71" s="490"/>
      <c r="AE71" s="490"/>
      <c r="AF71" s="494"/>
      <c r="AG71" s="490"/>
      <c r="AH71" s="536" t="s">
        <v>91</v>
      </c>
      <c r="AI71" s="454" t="str">
        <f t="shared" si="1"/>
        <v>MTC041</v>
      </c>
      <c r="AJ71" s="203">
        <v>2009</v>
      </c>
      <c r="AK71" s="554" t="s">
        <v>6795</v>
      </c>
    </row>
    <row r="72" spans="1:37" ht="16" x14ac:dyDescent="0.2">
      <c r="A72" s="253" t="s">
        <v>5702</v>
      </c>
      <c r="B72" s="490">
        <v>10013258</v>
      </c>
      <c r="C72" s="490" t="s">
        <v>31</v>
      </c>
      <c r="D72" s="490" t="s">
        <v>32</v>
      </c>
      <c r="E72" s="496" t="s">
        <v>155</v>
      </c>
      <c r="F72" s="490">
        <v>405165</v>
      </c>
      <c r="G72" s="490" t="s">
        <v>156</v>
      </c>
      <c r="H72" s="490"/>
      <c r="I72" s="490">
        <v>230</v>
      </c>
      <c r="J72" s="490" t="s">
        <v>157</v>
      </c>
      <c r="K72" s="490" t="s">
        <v>158</v>
      </c>
      <c r="L72" s="490" t="s">
        <v>66</v>
      </c>
      <c r="M72" s="490"/>
      <c r="N72" s="490" t="s">
        <v>159</v>
      </c>
      <c r="O72" s="490" t="s">
        <v>160</v>
      </c>
      <c r="P72" s="490" t="s">
        <v>69</v>
      </c>
      <c r="Q72" s="478" t="s">
        <v>5588</v>
      </c>
      <c r="R72" s="491">
        <v>969</v>
      </c>
      <c r="S72" s="490" t="s">
        <v>70</v>
      </c>
      <c r="T72" s="492"/>
      <c r="U72" s="490" t="s">
        <v>42</v>
      </c>
      <c r="V72" s="493">
        <v>100010001376</v>
      </c>
      <c r="W72" s="490"/>
      <c r="X72" s="490"/>
      <c r="Y72" s="490"/>
      <c r="Z72" s="490"/>
      <c r="AA72" s="490"/>
      <c r="AB72" s="490"/>
      <c r="AC72" s="494"/>
      <c r="AD72" s="490"/>
      <c r="AE72" s="490"/>
      <c r="AF72" s="494"/>
      <c r="AG72" s="490"/>
      <c r="AH72" s="490"/>
      <c r="AI72" s="454" t="str">
        <f t="shared" si="1"/>
        <v>MTC041</v>
      </c>
      <c r="AJ72" s="203">
        <v>2009</v>
      </c>
      <c r="AK72" s="554" t="s">
        <v>6795</v>
      </c>
    </row>
    <row r="73" spans="1:37" ht="19" x14ac:dyDescent="0.2">
      <c r="A73" s="253" t="s">
        <v>5702</v>
      </c>
      <c r="B73" s="490">
        <v>10013259</v>
      </c>
      <c r="C73" s="490" t="s">
        <v>31</v>
      </c>
      <c r="D73" s="490" t="s">
        <v>32</v>
      </c>
      <c r="E73" s="496" t="s">
        <v>155</v>
      </c>
      <c r="F73" s="490">
        <v>405165</v>
      </c>
      <c r="G73" s="490" t="s">
        <v>156</v>
      </c>
      <c r="H73" s="490"/>
      <c r="I73" s="490">
        <v>240</v>
      </c>
      <c r="J73" s="490" t="s">
        <v>157</v>
      </c>
      <c r="K73" s="490" t="s">
        <v>158</v>
      </c>
      <c r="L73" s="490" t="s">
        <v>66</v>
      </c>
      <c r="M73" s="490"/>
      <c r="N73" s="490" t="s">
        <v>159</v>
      </c>
      <c r="O73" s="490" t="s">
        <v>160</v>
      </c>
      <c r="P73" s="490" t="s">
        <v>69</v>
      </c>
      <c r="Q73" s="478" t="s">
        <v>5588</v>
      </c>
      <c r="R73" s="491">
        <v>970</v>
      </c>
      <c r="S73" s="490" t="s">
        <v>70</v>
      </c>
      <c r="T73" s="492"/>
      <c r="U73" s="490" t="s">
        <v>42</v>
      </c>
      <c r="V73" s="493">
        <v>100010001376</v>
      </c>
      <c r="W73" s="490"/>
      <c r="X73" s="490"/>
      <c r="Y73" s="490"/>
      <c r="Z73" s="490"/>
      <c r="AA73" s="490"/>
      <c r="AB73" s="490"/>
      <c r="AC73" s="494"/>
      <c r="AD73" s="490"/>
      <c r="AE73" s="490"/>
      <c r="AF73" s="494"/>
      <c r="AG73" s="490"/>
      <c r="AH73" s="536" t="s">
        <v>91</v>
      </c>
      <c r="AI73" s="454" t="str">
        <f t="shared" si="1"/>
        <v>MTC041</v>
      </c>
      <c r="AJ73" s="203">
        <v>2009</v>
      </c>
      <c r="AK73" s="554" t="s">
        <v>6795</v>
      </c>
    </row>
    <row r="74" spans="1:37" ht="28" x14ac:dyDescent="0.2">
      <c r="B74" s="366"/>
      <c r="C74" s="366" t="s">
        <v>31</v>
      </c>
      <c r="D74" s="366" t="s">
        <v>75</v>
      </c>
      <c r="E74" s="366" t="s">
        <v>92</v>
      </c>
      <c r="F74" s="366">
        <v>405672</v>
      </c>
      <c r="G74" s="366" t="s">
        <v>85</v>
      </c>
      <c r="H74" s="366"/>
      <c r="I74" s="366">
        <v>70</v>
      </c>
      <c r="J74" s="366" t="s">
        <v>94</v>
      </c>
      <c r="K74" s="366" t="s">
        <v>95</v>
      </c>
      <c r="L74" s="366" t="s">
        <v>269</v>
      </c>
      <c r="M74" s="460">
        <v>37288</v>
      </c>
      <c r="N74" s="366" t="s">
        <v>84</v>
      </c>
      <c r="O74" s="366" t="s">
        <v>2415</v>
      </c>
      <c r="P74" s="366" t="s">
        <v>69</v>
      </c>
      <c r="Q74" s="366"/>
      <c r="R74" s="461">
        <v>74</v>
      </c>
      <c r="S74" s="460">
        <v>37355</v>
      </c>
      <c r="T74" s="462"/>
      <c r="U74" s="366" t="s">
        <v>42</v>
      </c>
      <c r="V74" s="463">
        <v>4236</v>
      </c>
      <c r="W74" s="366"/>
      <c r="X74" s="366"/>
      <c r="Y74" s="366" t="s">
        <v>5505</v>
      </c>
      <c r="Z74" s="366"/>
      <c r="AA74" s="366"/>
      <c r="AB74" s="366"/>
      <c r="AC74" s="464"/>
      <c r="AD74" s="366"/>
      <c r="AE74" s="366"/>
      <c r="AF74" s="464">
        <v>50</v>
      </c>
      <c r="AG74" s="366"/>
      <c r="AH74" s="366"/>
      <c r="AI74" s="454" t="str">
        <f t="shared" si="1"/>
        <v>CCP100</v>
      </c>
      <c r="AJ74" s="203">
        <v>2009</v>
      </c>
      <c r="AK74" s="554" t="s">
        <v>6795</v>
      </c>
    </row>
    <row r="75" spans="1:37" ht="16" x14ac:dyDescent="0.2">
      <c r="B75" s="422"/>
      <c r="C75" s="422" t="s">
        <v>31</v>
      </c>
      <c r="D75" s="422" t="s">
        <v>32</v>
      </c>
      <c r="E75" s="422" t="s">
        <v>92</v>
      </c>
      <c r="F75" s="422">
        <v>405672</v>
      </c>
      <c r="G75" s="422" t="s">
        <v>93</v>
      </c>
      <c r="H75" s="422"/>
      <c r="I75" s="422">
        <v>70</v>
      </c>
      <c r="J75" s="422" t="s">
        <v>94</v>
      </c>
      <c r="K75" s="422" t="s">
        <v>95</v>
      </c>
      <c r="L75" s="422" t="s">
        <v>269</v>
      </c>
      <c r="M75" s="455">
        <v>38750</v>
      </c>
      <c r="N75" s="422" t="s">
        <v>84</v>
      </c>
      <c r="O75" s="422" t="s">
        <v>85</v>
      </c>
      <c r="P75" s="422" t="s">
        <v>69</v>
      </c>
      <c r="Q75" s="422"/>
      <c r="R75" s="457">
        <v>190</v>
      </c>
      <c r="S75" s="422" t="s">
        <v>2424</v>
      </c>
      <c r="T75" s="458"/>
      <c r="U75" s="422" t="s">
        <v>42</v>
      </c>
      <c r="V75" s="459">
        <v>4236</v>
      </c>
      <c r="W75" s="422"/>
      <c r="X75" s="422"/>
      <c r="Y75" s="422"/>
      <c r="Z75" s="422"/>
      <c r="AA75" s="422"/>
      <c r="AB75" s="422"/>
      <c r="AC75" s="470"/>
      <c r="AD75" s="422"/>
      <c r="AE75" s="422"/>
      <c r="AF75" s="470"/>
      <c r="AG75" s="422"/>
      <c r="AH75" s="422" t="s">
        <v>5513</v>
      </c>
      <c r="AI75" s="454" t="str">
        <f t="shared" si="1"/>
        <v>CCP100</v>
      </c>
      <c r="AJ75" s="203">
        <v>2009</v>
      </c>
      <c r="AK75" s="554" t="s">
        <v>6795</v>
      </c>
    </row>
    <row r="76" spans="1:37" ht="16" x14ac:dyDescent="0.2">
      <c r="B76" s="490">
        <v>10013586</v>
      </c>
      <c r="C76" s="490" t="s">
        <v>31</v>
      </c>
      <c r="D76" s="490" t="s">
        <v>32</v>
      </c>
      <c r="E76" s="490" t="s">
        <v>92</v>
      </c>
      <c r="F76" s="490">
        <v>405672</v>
      </c>
      <c r="G76" s="490" t="s">
        <v>93</v>
      </c>
      <c r="H76" s="490"/>
      <c r="I76" s="490">
        <v>70</v>
      </c>
      <c r="J76" s="490" t="s">
        <v>94</v>
      </c>
      <c r="K76" s="490" t="s">
        <v>95</v>
      </c>
      <c r="L76" s="490" t="s">
        <v>66</v>
      </c>
      <c r="M76" s="490"/>
      <c r="N76" s="490" t="s">
        <v>84</v>
      </c>
      <c r="O76" s="490" t="s">
        <v>85</v>
      </c>
      <c r="P76" s="490" t="s">
        <v>69</v>
      </c>
      <c r="Q76" s="478" t="s">
        <v>5571</v>
      </c>
      <c r="R76" s="491">
        <v>953</v>
      </c>
      <c r="S76" s="490" t="s">
        <v>70</v>
      </c>
      <c r="T76" s="492"/>
      <c r="U76" s="490" t="s">
        <v>42</v>
      </c>
      <c r="V76" s="493">
        <v>100010001376</v>
      </c>
      <c r="W76" s="490"/>
      <c r="X76" s="490"/>
      <c r="Y76" s="490"/>
      <c r="Z76" s="490"/>
      <c r="AA76" s="490"/>
      <c r="AB76" s="490"/>
      <c r="AC76" s="494"/>
      <c r="AD76" s="490"/>
      <c r="AE76" s="490"/>
      <c r="AF76" s="494"/>
      <c r="AG76" s="490"/>
      <c r="AH76" s="490"/>
      <c r="AI76" s="454" t="str">
        <f t="shared" si="1"/>
        <v>CCP100</v>
      </c>
      <c r="AJ76" s="203">
        <v>2009</v>
      </c>
      <c r="AK76" s="554" t="s">
        <v>6795</v>
      </c>
    </row>
    <row r="77" spans="1:37" ht="16" x14ac:dyDescent="0.2">
      <c r="A77" s="253" t="s">
        <v>5703</v>
      </c>
      <c r="B77" s="490">
        <v>10014077</v>
      </c>
      <c r="C77" s="490" t="s">
        <v>31</v>
      </c>
      <c r="D77" s="490" t="s">
        <v>32</v>
      </c>
      <c r="E77" s="490" t="s">
        <v>109</v>
      </c>
      <c r="F77" s="490">
        <v>404580</v>
      </c>
      <c r="G77" s="490" t="s">
        <v>110</v>
      </c>
      <c r="H77" s="490"/>
      <c r="I77" s="490">
        <v>330</v>
      </c>
      <c r="J77" s="490" t="s">
        <v>111</v>
      </c>
      <c r="K77" s="490" t="s">
        <v>112</v>
      </c>
      <c r="L77" s="490" t="s">
        <v>66</v>
      </c>
      <c r="M77" s="490" t="s">
        <v>104</v>
      </c>
      <c r="N77" s="490" t="s">
        <v>84</v>
      </c>
      <c r="O77" s="490" t="s">
        <v>85</v>
      </c>
      <c r="P77" s="490" t="s">
        <v>69</v>
      </c>
      <c r="Q77" s="478" t="s">
        <v>5589</v>
      </c>
      <c r="R77" s="491">
        <v>957</v>
      </c>
      <c r="S77" s="490" t="s">
        <v>70</v>
      </c>
      <c r="T77" s="492"/>
      <c r="U77" s="490" t="s">
        <v>42</v>
      </c>
      <c r="V77" s="493">
        <v>100010001376</v>
      </c>
      <c r="W77" s="490"/>
      <c r="X77" s="490"/>
      <c r="Y77" s="490"/>
      <c r="Z77" s="490"/>
      <c r="AA77" s="490"/>
      <c r="AB77" s="490"/>
      <c r="AC77" s="494"/>
      <c r="AD77" s="490"/>
      <c r="AE77" s="490"/>
      <c r="AF77" s="494"/>
      <c r="AG77" s="490"/>
      <c r="AH77" s="490"/>
      <c r="AI77" s="454" t="str">
        <f t="shared" si="1"/>
        <v>CCP100</v>
      </c>
      <c r="AJ77" s="203">
        <v>2009</v>
      </c>
      <c r="AK77" s="554" t="s">
        <v>6795</v>
      </c>
    </row>
    <row r="78" spans="1:37" ht="16" x14ac:dyDescent="0.2">
      <c r="B78" s="366"/>
      <c r="C78" s="366" t="s">
        <v>31</v>
      </c>
      <c r="D78" s="366" t="s">
        <v>75</v>
      </c>
      <c r="E78" s="366" t="s">
        <v>86</v>
      </c>
      <c r="F78" s="366">
        <v>405820</v>
      </c>
      <c r="G78" s="366" t="s">
        <v>87</v>
      </c>
      <c r="H78" s="366"/>
      <c r="I78" s="366">
        <v>230</v>
      </c>
      <c r="J78" s="366" t="s">
        <v>88</v>
      </c>
      <c r="K78" s="366" t="s">
        <v>89</v>
      </c>
      <c r="L78" s="366" t="s">
        <v>269</v>
      </c>
      <c r="M78" s="366"/>
      <c r="N78" s="366" t="s">
        <v>84</v>
      </c>
      <c r="O78" s="366" t="s">
        <v>85</v>
      </c>
      <c r="P78" s="366" t="s">
        <v>69</v>
      </c>
      <c r="Q78" s="366"/>
      <c r="R78" s="461">
        <v>20</v>
      </c>
      <c r="S78" s="460">
        <v>37355</v>
      </c>
      <c r="T78" s="462"/>
      <c r="U78" s="366" t="s">
        <v>42</v>
      </c>
      <c r="V78" s="463">
        <v>4236</v>
      </c>
      <c r="W78" s="366"/>
      <c r="X78" s="366"/>
      <c r="Y78" s="366" t="s">
        <v>5502</v>
      </c>
      <c r="Z78" s="366"/>
      <c r="AA78" s="366"/>
      <c r="AB78" s="366"/>
      <c r="AC78" s="464"/>
      <c r="AD78" s="366"/>
      <c r="AE78" s="366"/>
      <c r="AF78" s="464"/>
      <c r="AG78" s="366"/>
      <c r="AH78" s="366" t="s">
        <v>5503</v>
      </c>
      <c r="AI78" s="454" t="str">
        <f t="shared" si="1"/>
        <v>CCP100</v>
      </c>
      <c r="AJ78" s="203">
        <v>2009</v>
      </c>
      <c r="AK78" s="554" t="s">
        <v>6795</v>
      </c>
    </row>
    <row r="79" spans="1:37" ht="19" x14ac:dyDescent="0.2">
      <c r="A79" s="253" t="s">
        <v>5703</v>
      </c>
      <c r="B79" s="490">
        <v>10014084</v>
      </c>
      <c r="C79" s="490" t="s">
        <v>31</v>
      </c>
      <c r="D79" s="490" t="s">
        <v>32</v>
      </c>
      <c r="E79" s="490" t="s">
        <v>86</v>
      </c>
      <c r="F79" s="490">
        <v>405820</v>
      </c>
      <c r="G79" s="490" t="s">
        <v>87</v>
      </c>
      <c r="H79" s="490"/>
      <c r="I79" s="490">
        <v>230</v>
      </c>
      <c r="J79" s="490" t="s">
        <v>88</v>
      </c>
      <c r="K79" s="490" t="s">
        <v>89</v>
      </c>
      <c r="L79" s="490" t="s">
        <v>66</v>
      </c>
      <c r="M79" s="490" t="s">
        <v>90</v>
      </c>
      <c r="N79" s="490" t="s">
        <v>84</v>
      </c>
      <c r="O79" s="490" t="s">
        <v>85</v>
      </c>
      <c r="P79" s="490" t="s">
        <v>69</v>
      </c>
      <c r="Q79" s="478" t="s">
        <v>5590</v>
      </c>
      <c r="R79" s="491">
        <v>952</v>
      </c>
      <c r="S79" s="490" t="s">
        <v>70</v>
      </c>
      <c r="T79" s="492"/>
      <c r="U79" s="490" t="s">
        <v>42</v>
      </c>
      <c r="V79" s="493">
        <v>100010001376</v>
      </c>
      <c r="W79" s="490"/>
      <c r="X79" s="490"/>
      <c r="Y79" s="535" t="s">
        <v>6236</v>
      </c>
      <c r="Z79" s="490"/>
      <c r="AA79" s="490"/>
      <c r="AB79" s="490"/>
      <c r="AC79" s="494"/>
      <c r="AD79" s="490"/>
      <c r="AE79" s="490"/>
      <c r="AF79" s="494"/>
      <c r="AG79" s="490"/>
      <c r="AH79" s="536" t="s">
        <v>91</v>
      </c>
      <c r="AI79" s="454" t="str">
        <f t="shared" si="1"/>
        <v>CCP100</v>
      </c>
      <c r="AJ79" s="203">
        <v>2009</v>
      </c>
      <c r="AK79" s="554" t="s">
        <v>6795</v>
      </c>
    </row>
    <row r="80" spans="1:37" ht="16" x14ac:dyDescent="0.2">
      <c r="A80" s="253" t="s">
        <v>5703</v>
      </c>
      <c r="B80" s="490">
        <v>10014706</v>
      </c>
      <c r="C80" s="490" t="s">
        <v>31</v>
      </c>
      <c r="D80" s="490" t="s">
        <v>32</v>
      </c>
      <c r="E80" s="490" t="s">
        <v>100</v>
      </c>
      <c r="F80" s="490">
        <v>410002</v>
      </c>
      <c r="G80" s="490" t="s">
        <v>101</v>
      </c>
      <c r="H80" s="490"/>
      <c r="I80" s="490">
        <v>970</v>
      </c>
      <c r="J80" s="490" t="s">
        <v>242</v>
      </c>
      <c r="K80" s="490" t="s">
        <v>239</v>
      </c>
      <c r="L80" s="490" t="s">
        <v>66</v>
      </c>
      <c r="M80" s="490" t="s">
        <v>104</v>
      </c>
      <c r="N80" s="490" t="s">
        <v>240</v>
      </c>
      <c r="O80" s="490" t="s">
        <v>241</v>
      </c>
      <c r="P80" s="490" t="s">
        <v>69</v>
      </c>
      <c r="Q80" s="478" t="s">
        <v>5591</v>
      </c>
      <c r="R80" s="491">
        <v>992</v>
      </c>
      <c r="S80" s="490" t="s">
        <v>70</v>
      </c>
      <c r="T80" s="492"/>
      <c r="U80" s="490" t="s">
        <v>42</v>
      </c>
      <c r="V80" s="493">
        <v>100010001376</v>
      </c>
      <c r="W80" s="490"/>
      <c r="X80" s="490"/>
      <c r="Y80" s="490"/>
      <c r="Z80" s="490"/>
      <c r="AA80" s="490"/>
      <c r="AB80" s="490"/>
      <c r="AC80" s="494"/>
      <c r="AD80" s="490"/>
      <c r="AE80" s="490"/>
      <c r="AF80" s="494"/>
      <c r="AG80" s="490"/>
      <c r="AH80" s="490"/>
      <c r="AI80" s="454" t="str">
        <f t="shared" si="1"/>
        <v>QCP100</v>
      </c>
      <c r="AJ80" s="203">
        <v>2009</v>
      </c>
      <c r="AK80" s="554" t="s">
        <v>6795</v>
      </c>
    </row>
    <row r="81" spans="1:37" ht="16" x14ac:dyDescent="0.2">
      <c r="B81" s="366"/>
      <c r="C81" s="366" t="s">
        <v>31</v>
      </c>
      <c r="D81" s="366" t="s">
        <v>32</v>
      </c>
      <c r="E81" s="366" t="s">
        <v>139</v>
      </c>
      <c r="F81" s="366">
        <v>407903</v>
      </c>
      <c r="G81" s="366" t="s">
        <v>2432</v>
      </c>
      <c r="H81" s="366"/>
      <c r="I81" s="366">
        <v>1790</v>
      </c>
      <c r="J81" s="367" t="s">
        <v>141</v>
      </c>
      <c r="K81" s="367" t="s">
        <v>123</v>
      </c>
      <c r="L81" s="366" t="s">
        <v>269</v>
      </c>
      <c r="M81" s="460">
        <v>38877</v>
      </c>
      <c r="N81" s="366" t="s">
        <v>137</v>
      </c>
      <c r="O81" s="366" t="s">
        <v>138</v>
      </c>
      <c r="P81" s="366" t="s">
        <v>69</v>
      </c>
      <c r="Q81" s="366"/>
      <c r="R81" s="461">
        <v>181</v>
      </c>
      <c r="S81" s="366" t="s">
        <v>2424</v>
      </c>
      <c r="T81" s="462"/>
      <c r="U81" s="366" t="s">
        <v>42</v>
      </c>
      <c r="V81" s="463">
        <v>4236</v>
      </c>
      <c r="W81" s="366"/>
      <c r="X81" s="366"/>
      <c r="Y81" s="366"/>
      <c r="Z81" s="366"/>
      <c r="AA81" s="366"/>
      <c r="AB81" s="366"/>
      <c r="AC81" s="464"/>
      <c r="AD81" s="366"/>
      <c r="AE81" s="366"/>
      <c r="AF81" s="464"/>
      <c r="AG81" s="366"/>
      <c r="AH81" s="366" t="s">
        <v>5503</v>
      </c>
      <c r="AI81" s="454" t="str">
        <f t="shared" si="1"/>
        <v>CCP200</v>
      </c>
      <c r="AJ81" s="203">
        <v>2009</v>
      </c>
      <c r="AK81" s="554" t="s">
        <v>6795</v>
      </c>
    </row>
    <row r="82" spans="1:37" ht="28" x14ac:dyDescent="0.2">
      <c r="A82" s="253" t="s">
        <v>5703</v>
      </c>
      <c r="B82" s="490">
        <v>10015310</v>
      </c>
      <c r="C82" s="490" t="s">
        <v>31</v>
      </c>
      <c r="D82" s="490" t="s">
        <v>32</v>
      </c>
      <c r="E82" s="490" t="s">
        <v>139</v>
      </c>
      <c r="F82" s="490">
        <v>407903</v>
      </c>
      <c r="G82" s="490" t="s">
        <v>140</v>
      </c>
      <c r="H82" s="490"/>
      <c r="I82" s="490">
        <v>1790</v>
      </c>
      <c r="J82" s="490" t="s">
        <v>141</v>
      </c>
      <c r="K82" s="490" t="s">
        <v>123</v>
      </c>
      <c r="L82" s="490" t="s">
        <v>66</v>
      </c>
      <c r="M82" s="490"/>
      <c r="N82" s="490" t="s">
        <v>137</v>
      </c>
      <c r="O82" s="490" t="s">
        <v>138</v>
      </c>
      <c r="P82" s="490" t="s">
        <v>69</v>
      </c>
      <c r="Q82" s="478" t="s">
        <v>5586</v>
      </c>
      <c r="R82" s="491">
        <v>963</v>
      </c>
      <c r="S82" s="490" t="s">
        <v>70</v>
      </c>
      <c r="T82" s="492"/>
      <c r="U82" s="490" t="s">
        <v>42</v>
      </c>
      <c r="V82" s="493">
        <v>100010001376</v>
      </c>
      <c r="W82" s="490"/>
      <c r="X82" s="490"/>
      <c r="Y82" s="496" t="s">
        <v>6016</v>
      </c>
      <c r="Z82" s="490"/>
      <c r="AA82" s="490"/>
      <c r="AB82" s="490"/>
      <c r="AC82" s="494"/>
      <c r="AD82" s="490"/>
      <c r="AE82" s="490"/>
      <c r="AF82" s="494"/>
      <c r="AG82" s="490"/>
      <c r="AH82" s="536" t="s">
        <v>91</v>
      </c>
      <c r="AI82" s="454" t="str">
        <f t="shared" si="1"/>
        <v>CCP200</v>
      </c>
      <c r="AJ82" s="203">
        <v>2009</v>
      </c>
      <c r="AK82" s="554" t="s">
        <v>6795</v>
      </c>
    </row>
    <row r="83" spans="1:37" ht="28" x14ac:dyDescent="0.2">
      <c r="B83" s="483">
        <v>10015648</v>
      </c>
      <c r="C83" s="483" t="s">
        <v>31</v>
      </c>
      <c r="D83" s="483" t="s">
        <v>75</v>
      </c>
      <c r="E83" s="483" t="s">
        <v>2403</v>
      </c>
      <c r="F83" s="483">
        <v>405935</v>
      </c>
      <c r="G83" s="483" t="s">
        <v>2404</v>
      </c>
      <c r="H83" s="483"/>
      <c r="I83" s="483">
        <v>30</v>
      </c>
      <c r="J83" s="496" t="s">
        <v>5529</v>
      </c>
      <c r="K83" s="496" t="s">
        <v>5530</v>
      </c>
      <c r="L83" s="483" t="s">
        <v>66</v>
      </c>
      <c r="M83" s="483"/>
      <c r="N83" s="483" t="s">
        <v>2408</v>
      </c>
      <c r="O83" s="483" t="s">
        <v>2409</v>
      </c>
      <c r="P83" s="497" t="s">
        <v>69</v>
      </c>
      <c r="Q83" s="485" t="s">
        <v>5571</v>
      </c>
      <c r="R83" s="486">
        <v>8</v>
      </c>
      <c r="S83" s="484">
        <v>37205</v>
      </c>
      <c r="T83" s="487"/>
      <c r="U83" s="483" t="s">
        <v>42</v>
      </c>
      <c r="V83" s="488">
        <v>100010001376</v>
      </c>
      <c r="W83" s="483"/>
      <c r="X83" s="483"/>
      <c r="Y83" s="483" t="s">
        <v>5501</v>
      </c>
      <c r="Z83" s="483"/>
      <c r="AA83" s="483"/>
      <c r="AB83" s="483"/>
      <c r="AC83" s="489"/>
      <c r="AD83" s="483"/>
      <c r="AE83" s="483"/>
      <c r="AF83" s="489">
        <v>50</v>
      </c>
      <c r="AG83" s="483"/>
      <c r="AH83" s="483"/>
      <c r="AI83" s="454" t="str">
        <f t="shared" si="1"/>
        <v>ATM52A</v>
      </c>
      <c r="AJ83" s="203">
        <v>2009</v>
      </c>
      <c r="AK83" s="554" t="s">
        <v>6795</v>
      </c>
    </row>
    <row r="84" spans="1:37" ht="28" x14ac:dyDescent="0.2">
      <c r="A84" s="253" t="s">
        <v>5703</v>
      </c>
      <c r="B84" s="483">
        <v>10015648</v>
      </c>
      <c r="C84" s="483" t="s">
        <v>31</v>
      </c>
      <c r="D84" s="483" t="s">
        <v>75</v>
      </c>
      <c r="E84" s="483" t="s">
        <v>2403</v>
      </c>
      <c r="F84" s="483">
        <v>405935</v>
      </c>
      <c r="G84" s="483" t="s">
        <v>2404</v>
      </c>
      <c r="H84" s="483"/>
      <c r="I84" s="483">
        <v>40</v>
      </c>
      <c r="J84" s="496" t="s">
        <v>2547</v>
      </c>
      <c r="K84" s="496" t="s">
        <v>2548</v>
      </c>
      <c r="L84" s="483" t="s">
        <v>66</v>
      </c>
      <c r="M84" s="483"/>
      <c r="N84" s="483" t="s">
        <v>2408</v>
      </c>
      <c r="O84" s="483" t="s">
        <v>2409</v>
      </c>
      <c r="P84" s="497" t="s">
        <v>69</v>
      </c>
      <c r="Q84" s="485" t="s">
        <v>5592</v>
      </c>
      <c r="R84" s="486">
        <v>8</v>
      </c>
      <c r="S84" s="484">
        <v>37205</v>
      </c>
      <c r="T84" s="487"/>
      <c r="U84" s="483" t="s">
        <v>42</v>
      </c>
      <c r="V84" s="493">
        <v>100010001376</v>
      </c>
      <c r="W84" s="483"/>
      <c r="X84" s="483"/>
      <c r="Y84" s="483" t="s">
        <v>5501</v>
      </c>
      <c r="Z84" s="483"/>
      <c r="AA84" s="483"/>
      <c r="AB84" s="483"/>
      <c r="AC84" s="489"/>
      <c r="AD84" s="483"/>
      <c r="AE84" s="483"/>
      <c r="AF84" s="489">
        <v>50</v>
      </c>
      <c r="AG84" s="483"/>
      <c r="AH84" s="483"/>
      <c r="AI84" s="454" t="str">
        <f t="shared" si="1"/>
        <v>ATM52A</v>
      </c>
      <c r="AJ84" s="203">
        <v>2009</v>
      </c>
      <c r="AK84" s="554" t="s">
        <v>6795</v>
      </c>
    </row>
    <row r="85" spans="1:37" ht="28" x14ac:dyDescent="0.2">
      <c r="B85" s="422"/>
      <c r="C85" s="422" t="s">
        <v>31</v>
      </c>
      <c r="D85" s="422" t="s">
        <v>32</v>
      </c>
      <c r="E85" s="422" t="s">
        <v>2403</v>
      </c>
      <c r="F85" s="422">
        <v>405935</v>
      </c>
      <c r="G85" s="422" t="s">
        <v>2549</v>
      </c>
      <c r="H85" s="422"/>
      <c r="I85" s="422" t="s">
        <v>2405</v>
      </c>
      <c r="J85" s="422" t="s">
        <v>2406</v>
      </c>
      <c r="K85" s="422" t="s">
        <v>2407</v>
      </c>
      <c r="L85" s="422" t="s">
        <v>66</v>
      </c>
      <c r="M85" s="422"/>
      <c r="N85" s="422" t="s">
        <v>2408</v>
      </c>
      <c r="O85" s="422" t="s">
        <v>2409</v>
      </c>
      <c r="P85" s="422" t="s">
        <v>69</v>
      </c>
      <c r="Q85" s="422"/>
      <c r="R85" s="457">
        <v>940</v>
      </c>
      <c r="S85" s="422" t="s">
        <v>70</v>
      </c>
      <c r="T85" s="458"/>
      <c r="U85" s="422" t="s">
        <v>42</v>
      </c>
      <c r="V85" s="459">
        <v>100010001376</v>
      </c>
      <c r="W85" s="422"/>
      <c r="X85" s="422"/>
      <c r="Y85" s="422"/>
      <c r="Z85" s="422"/>
      <c r="AA85" s="422"/>
      <c r="AB85" s="422"/>
      <c r="AC85" s="470"/>
      <c r="AD85" s="422"/>
      <c r="AE85" s="422"/>
      <c r="AF85" s="470"/>
      <c r="AG85" s="422"/>
      <c r="AH85" s="422"/>
      <c r="AI85" s="454" t="str">
        <f t="shared" si="1"/>
        <v>ATM52A</v>
      </c>
      <c r="AJ85" s="203">
        <v>2009</v>
      </c>
      <c r="AK85" s="554" t="s">
        <v>6795</v>
      </c>
    </row>
    <row r="86" spans="1:37" ht="16" x14ac:dyDescent="0.2">
      <c r="B86" s="483">
        <v>10016316</v>
      </c>
      <c r="C86" s="483" t="s">
        <v>31</v>
      </c>
      <c r="D86" s="483" t="s">
        <v>75</v>
      </c>
      <c r="E86" s="483" t="s">
        <v>2526</v>
      </c>
      <c r="F86" s="483">
        <v>400612</v>
      </c>
      <c r="G86" s="483" t="s">
        <v>2527</v>
      </c>
      <c r="H86" s="483"/>
      <c r="I86" s="483">
        <v>30</v>
      </c>
      <c r="J86" s="483" t="s">
        <v>2528</v>
      </c>
      <c r="K86" s="483" t="s">
        <v>2529</v>
      </c>
      <c r="L86" s="483" t="s">
        <v>66</v>
      </c>
      <c r="M86" s="483"/>
      <c r="N86" s="483" t="s">
        <v>2530</v>
      </c>
      <c r="O86" s="483" t="s">
        <v>2531</v>
      </c>
      <c r="P86" s="483" t="s">
        <v>69</v>
      </c>
      <c r="Q86" s="485" t="s">
        <v>5571</v>
      </c>
      <c r="R86" s="486">
        <v>934</v>
      </c>
      <c r="S86" s="483" t="s">
        <v>70</v>
      </c>
      <c r="T86" s="487"/>
      <c r="U86" s="483" t="s">
        <v>42</v>
      </c>
      <c r="V86" s="488">
        <v>100010001376</v>
      </c>
      <c r="W86" s="483"/>
      <c r="X86" s="483"/>
      <c r="Y86" s="483"/>
      <c r="Z86" s="483"/>
      <c r="AA86" s="483"/>
      <c r="AB86" s="483"/>
      <c r="AC86" s="489"/>
      <c r="AD86" s="483"/>
      <c r="AE86" s="483"/>
      <c r="AF86" s="489"/>
      <c r="AG86" s="483"/>
      <c r="AH86" s="483"/>
      <c r="AI86" s="454" t="str">
        <f t="shared" si="1"/>
        <v>ATM180</v>
      </c>
      <c r="AJ86" s="203">
        <v>2009</v>
      </c>
      <c r="AK86" s="554" t="s">
        <v>6795</v>
      </c>
    </row>
    <row r="87" spans="1:37" ht="32" x14ac:dyDescent="0.2">
      <c r="A87" s="253" t="s">
        <v>5703</v>
      </c>
      <c r="B87" s="524">
        <v>10016523</v>
      </c>
      <c r="C87" s="524" t="s">
        <v>31</v>
      </c>
      <c r="D87" s="524" t="s">
        <v>75</v>
      </c>
      <c r="E87" s="524" t="s">
        <v>2410</v>
      </c>
      <c r="F87" s="524">
        <v>401744</v>
      </c>
      <c r="G87" s="524" t="s">
        <v>2411</v>
      </c>
      <c r="H87" s="524"/>
      <c r="I87" s="524">
        <v>40</v>
      </c>
      <c r="J87" s="524" t="s">
        <v>2412</v>
      </c>
      <c r="K87" s="524" t="s">
        <v>2413</v>
      </c>
      <c r="L87" s="524" t="s">
        <v>66</v>
      </c>
      <c r="M87" s="525">
        <v>37275</v>
      </c>
      <c r="N87" s="524" t="s">
        <v>1208</v>
      </c>
      <c r="O87" s="524" t="s">
        <v>2414</v>
      </c>
      <c r="P87" s="524" t="s">
        <v>69</v>
      </c>
      <c r="Q87" s="535" t="s">
        <v>5990</v>
      </c>
      <c r="R87" s="526">
        <v>73</v>
      </c>
      <c r="S87" s="525">
        <v>37355</v>
      </c>
      <c r="T87" s="527"/>
      <c r="U87" s="524" t="s">
        <v>42</v>
      </c>
      <c r="V87" s="533">
        <v>100010001376</v>
      </c>
      <c r="W87" s="524"/>
      <c r="X87" s="524"/>
      <c r="Y87" s="524" t="s">
        <v>5504</v>
      </c>
      <c r="Z87" s="524"/>
      <c r="AA87" s="524"/>
      <c r="AB87" s="524"/>
      <c r="AC87" s="529"/>
      <c r="AD87" s="524"/>
      <c r="AE87" s="524"/>
      <c r="AF87" s="529">
        <v>40</v>
      </c>
      <c r="AG87" s="524"/>
      <c r="AH87" s="524"/>
      <c r="AI87" s="454" t="str">
        <f t="shared" si="1"/>
        <v>QCM100</v>
      </c>
      <c r="AJ87" s="203">
        <v>2009</v>
      </c>
      <c r="AK87" s="554" t="s">
        <v>6795</v>
      </c>
    </row>
    <row r="88" spans="1:37" ht="28" x14ac:dyDescent="0.2">
      <c r="B88" s="422"/>
      <c r="C88" s="422" t="s">
        <v>31</v>
      </c>
      <c r="D88" s="422" t="s">
        <v>32</v>
      </c>
      <c r="E88" s="422" t="s">
        <v>2410</v>
      </c>
      <c r="F88" s="422">
        <v>401744</v>
      </c>
      <c r="G88" s="422" t="s">
        <v>2414</v>
      </c>
      <c r="H88" s="422"/>
      <c r="I88" s="422">
        <v>40</v>
      </c>
      <c r="J88" s="422" t="s">
        <v>2412</v>
      </c>
      <c r="K88" s="422" t="s">
        <v>2413</v>
      </c>
      <c r="L88" s="422" t="s">
        <v>269</v>
      </c>
      <c r="M88" s="455">
        <v>38737</v>
      </c>
      <c r="N88" s="422" t="s">
        <v>1208</v>
      </c>
      <c r="O88" s="422" t="s">
        <v>2411</v>
      </c>
      <c r="P88" s="422" t="s">
        <v>69</v>
      </c>
      <c r="Q88" s="422"/>
      <c r="R88" s="457">
        <v>175</v>
      </c>
      <c r="S88" s="422" t="s">
        <v>2424</v>
      </c>
      <c r="T88" s="458"/>
      <c r="U88" s="422" t="s">
        <v>42</v>
      </c>
      <c r="V88" s="459">
        <v>4236</v>
      </c>
      <c r="W88" s="422"/>
      <c r="X88" s="422"/>
      <c r="Y88" s="422"/>
      <c r="Z88" s="422"/>
      <c r="AA88" s="422"/>
      <c r="AB88" s="422"/>
      <c r="AC88" s="470"/>
      <c r="AD88" s="422"/>
      <c r="AE88" s="422"/>
      <c r="AF88" s="470"/>
      <c r="AG88" s="422"/>
      <c r="AH88" s="422" t="s">
        <v>5513</v>
      </c>
      <c r="AI88" s="454" t="str">
        <f t="shared" si="1"/>
        <v>QCM100</v>
      </c>
      <c r="AJ88" s="203">
        <v>2009</v>
      </c>
      <c r="AK88" s="554" t="s">
        <v>6795</v>
      </c>
    </row>
    <row r="89" spans="1:37" ht="16" x14ac:dyDescent="0.2">
      <c r="B89" s="366"/>
      <c r="C89" s="366" t="s">
        <v>31</v>
      </c>
      <c r="D89" s="366" t="s">
        <v>75</v>
      </c>
      <c r="E89" s="366" t="s">
        <v>195</v>
      </c>
      <c r="F89" s="366" t="s">
        <v>196</v>
      </c>
      <c r="G89" s="366" t="s">
        <v>194</v>
      </c>
      <c r="H89" s="366"/>
      <c r="I89" s="366">
        <v>950</v>
      </c>
      <c r="J89" s="366" t="s">
        <v>198</v>
      </c>
      <c r="K89" s="366" t="s">
        <v>199</v>
      </c>
      <c r="L89" s="366" t="s">
        <v>269</v>
      </c>
      <c r="M89" s="460">
        <v>37324</v>
      </c>
      <c r="N89" s="366" t="s">
        <v>193</v>
      </c>
      <c r="O89" s="366" t="s">
        <v>197</v>
      </c>
      <c r="P89" s="366" t="s">
        <v>69</v>
      </c>
      <c r="Q89" s="366"/>
      <c r="R89" s="461">
        <v>76</v>
      </c>
      <c r="S89" s="460">
        <v>37355</v>
      </c>
      <c r="T89" s="462"/>
      <c r="U89" s="366" t="s">
        <v>42</v>
      </c>
      <c r="V89" s="463">
        <v>4236</v>
      </c>
      <c r="W89" s="366"/>
      <c r="X89" s="366"/>
      <c r="Y89" s="366" t="s">
        <v>5507</v>
      </c>
      <c r="Z89" s="366"/>
      <c r="AA89" s="366"/>
      <c r="AB89" s="366"/>
      <c r="AC89" s="464"/>
      <c r="AD89" s="366"/>
      <c r="AE89" s="366"/>
      <c r="AF89" s="464">
        <v>50</v>
      </c>
      <c r="AG89" s="366"/>
      <c r="AH89" s="366"/>
      <c r="AI89" s="454" t="str">
        <f t="shared" si="1"/>
        <v>MTC601</v>
      </c>
      <c r="AJ89" s="203">
        <v>2009</v>
      </c>
      <c r="AK89" s="554" t="s">
        <v>6795</v>
      </c>
    </row>
    <row r="90" spans="1:37" ht="16" x14ac:dyDescent="0.2">
      <c r="B90" s="427"/>
      <c r="C90" s="427" t="s">
        <v>31</v>
      </c>
      <c r="D90" s="427" t="s">
        <v>32</v>
      </c>
      <c r="E90" s="427" t="s">
        <v>195</v>
      </c>
      <c r="F90" s="427" t="s">
        <v>196</v>
      </c>
      <c r="G90" s="427" t="s">
        <v>197</v>
      </c>
      <c r="H90" s="427"/>
      <c r="I90" s="427">
        <v>950</v>
      </c>
      <c r="J90" s="427" t="s">
        <v>198</v>
      </c>
      <c r="K90" s="427" t="s">
        <v>199</v>
      </c>
      <c r="L90" s="427" t="s">
        <v>269</v>
      </c>
      <c r="M90" s="471">
        <v>38786</v>
      </c>
      <c r="N90" s="427" t="s">
        <v>193</v>
      </c>
      <c r="O90" s="427" t="s">
        <v>194</v>
      </c>
      <c r="P90" s="427" t="s">
        <v>69</v>
      </c>
      <c r="Q90" s="427"/>
      <c r="R90" s="472">
        <v>188</v>
      </c>
      <c r="S90" s="427" t="s">
        <v>2424</v>
      </c>
      <c r="T90" s="473"/>
      <c r="U90" s="427" t="s">
        <v>42</v>
      </c>
      <c r="V90" s="474">
        <v>4236</v>
      </c>
      <c r="W90" s="427"/>
      <c r="X90" s="427"/>
      <c r="Y90" s="427"/>
      <c r="Z90" s="427"/>
      <c r="AA90" s="427"/>
      <c r="AB90" s="427"/>
      <c r="AC90" s="475"/>
      <c r="AD90" s="427"/>
      <c r="AE90" s="427"/>
      <c r="AF90" s="475"/>
      <c r="AG90" s="427"/>
      <c r="AH90" s="427" t="s">
        <v>5513</v>
      </c>
      <c r="AI90" s="454" t="str">
        <f t="shared" si="1"/>
        <v>MTC601</v>
      </c>
      <c r="AJ90" s="203">
        <v>2009</v>
      </c>
      <c r="AK90" s="554" t="s">
        <v>6795</v>
      </c>
    </row>
    <row r="91" spans="1:37" ht="16" x14ac:dyDescent="0.2">
      <c r="B91" s="490">
        <v>10016856</v>
      </c>
      <c r="C91" s="490" t="s">
        <v>31</v>
      </c>
      <c r="D91" s="490" t="s">
        <v>32</v>
      </c>
      <c r="E91" s="490" t="s">
        <v>195</v>
      </c>
      <c r="F91" s="490" t="s">
        <v>196</v>
      </c>
      <c r="G91" s="490" t="s">
        <v>197</v>
      </c>
      <c r="H91" s="490"/>
      <c r="I91" s="490">
        <v>950</v>
      </c>
      <c r="J91" s="490" t="s">
        <v>198</v>
      </c>
      <c r="K91" s="490" t="s">
        <v>199</v>
      </c>
      <c r="L91" s="490" t="s">
        <v>66</v>
      </c>
      <c r="M91" s="490"/>
      <c r="N91" s="490" t="s">
        <v>193</v>
      </c>
      <c r="O91" s="490" t="s">
        <v>194</v>
      </c>
      <c r="P91" s="490" t="s">
        <v>69</v>
      </c>
      <c r="Q91" s="478" t="s">
        <v>5571</v>
      </c>
      <c r="R91" s="491">
        <v>978</v>
      </c>
      <c r="S91" s="490" t="s">
        <v>70</v>
      </c>
      <c r="T91" s="492"/>
      <c r="U91" s="490" t="s">
        <v>42</v>
      </c>
      <c r="V91" s="493">
        <v>100010001376</v>
      </c>
      <c r="W91" s="490"/>
      <c r="X91" s="490"/>
      <c r="Y91" s="490"/>
      <c r="Z91" s="490"/>
      <c r="AA91" s="490"/>
      <c r="AB91" s="490"/>
      <c r="AC91" s="494"/>
      <c r="AD91" s="490"/>
      <c r="AE91" s="490"/>
      <c r="AF91" s="494"/>
      <c r="AG91" s="490"/>
      <c r="AH91" s="490"/>
      <c r="AI91" s="454" t="str">
        <f t="shared" si="1"/>
        <v>MTC601</v>
      </c>
      <c r="AJ91" s="203">
        <v>2009</v>
      </c>
      <c r="AK91" s="554" t="s">
        <v>6795</v>
      </c>
    </row>
    <row r="92" spans="1:37" ht="16" x14ac:dyDescent="0.2">
      <c r="B92" s="366"/>
      <c r="C92" s="366" t="s">
        <v>31</v>
      </c>
      <c r="D92" s="366" t="s">
        <v>32</v>
      </c>
      <c r="E92" s="366" t="s">
        <v>96</v>
      </c>
      <c r="F92" s="366">
        <v>408668</v>
      </c>
      <c r="G92" s="366" t="s">
        <v>2456</v>
      </c>
      <c r="H92" s="366"/>
      <c r="I92" s="366">
        <v>140</v>
      </c>
      <c r="J92" s="366" t="s">
        <v>98</v>
      </c>
      <c r="K92" s="366" t="s">
        <v>99</v>
      </c>
      <c r="L92" s="366" t="s">
        <v>269</v>
      </c>
      <c r="M92" s="460">
        <v>38957</v>
      </c>
      <c r="N92" s="366" t="s">
        <v>84</v>
      </c>
      <c r="O92" s="366" t="s">
        <v>85</v>
      </c>
      <c r="P92" s="366" t="s">
        <v>69</v>
      </c>
      <c r="Q92" s="366"/>
      <c r="R92" s="461">
        <v>189</v>
      </c>
      <c r="S92" s="366" t="s">
        <v>2424</v>
      </c>
      <c r="T92" s="462"/>
      <c r="U92" s="366" t="s">
        <v>42</v>
      </c>
      <c r="V92" s="463">
        <v>4236</v>
      </c>
      <c r="W92" s="366"/>
      <c r="X92" s="366"/>
      <c r="Y92" s="366"/>
      <c r="Z92" s="366"/>
      <c r="AA92" s="366"/>
      <c r="AB92" s="366"/>
      <c r="AC92" s="464"/>
      <c r="AD92" s="366"/>
      <c r="AE92" s="366"/>
      <c r="AF92" s="464"/>
      <c r="AG92" s="366"/>
      <c r="AH92" s="366"/>
      <c r="AI92" s="454" t="str">
        <f t="shared" si="1"/>
        <v>CCP100</v>
      </c>
      <c r="AJ92" s="203">
        <v>2009</v>
      </c>
      <c r="AK92" s="554" t="s">
        <v>6795</v>
      </c>
    </row>
    <row r="93" spans="1:37" ht="28" x14ac:dyDescent="0.2">
      <c r="B93" s="490">
        <v>10017152</v>
      </c>
      <c r="C93" s="490" t="s">
        <v>31</v>
      </c>
      <c r="D93" s="490" t="s">
        <v>32</v>
      </c>
      <c r="E93" s="490" t="s">
        <v>96</v>
      </c>
      <c r="F93" s="490">
        <v>408668</v>
      </c>
      <c r="G93" s="490" t="s">
        <v>97</v>
      </c>
      <c r="H93" s="490"/>
      <c r="I93" s="490">
        <v>140</v>
      </c>
      <c r="J93" s="490" t="s">
        <v>98</v>
      </c>
      <c r="K93" s="490" t="s">
        <v>99</v>
      </c>
      <c r="L93" s="490" t="s">
        <v>66</v>
      </c>
      <c r="M93" s="490"/>
      <c r="N93" s="490" t="s">
        <v>84</v>
      </c>
      <c r="O93" s="490" t="s">
        <v>85</v>
      </c>
      <c r="P93" s="490" t="s">
        <v>69</v>
      </c>
      <c r="Q93" s="478" t="s">
        <v>5571</v>
      </c>
      <c r="R93" s="491">
        <v>954</v>
      </c>
      <c r="S93" s="490" t="s">
        <v>70</v>
      </c>
      <c r="T93" s="492"/>
      <c r="U93" s="490" t="s">
        <v>42</v>
      </c>
      <c r="V93" s="493">
        <v>100010001376</v>
      </c>
      <c r="W93" s="490"/>
      <c r="X93" s="490"/>
      <c r="Y93" s="490"/>
      <c r="Z93" s="490"/>
      <c r="AA93" s="490"/>
      <c r="AB93" s="490"/>
      <c r="AC93" s="494"/>
      <c r="AD93" s="490"/>
      <c r="AE93" s="490"/>
      <c r="AF93" s="494"/>
      <c r="AG93" s="490"/>
      <c r="AH93" s="490"/>
      <c r="AI93" s="454" t="str">
        <f t="shared" si="1"/>
        <v>CCP100</v>
      </c>
      <c r="AJ93" s="203">
        <v>2009</v>
      </c>
      <c r="AK93" s="554" t="s">
        <v>6795</v>
      </c>
    </row>
    <row r="94" spans="1:37" ht="28" x14ac:dyDescent="0.2">
      <c r="A94" s="253" t="s">
        <v>5702</v>
      </c>
      <c r="B94" s="483">
        <v>10017483</v>
      </c>
      <c r="C94" s="483" t="s">
        <v>31</v>
      </c>
      <c r="D94" s="483" t="s">
        <v>32</v>
      </c>
      <c r="E94" s="496" t="s">
        <v>2521</v>
      </c>
      <c r="F94" s="483">
        <v>401157</v>
      </c>
      <c r="G94" s="483" t="s">
        <v>2522</v>
      </c>
      <c r="H94" s="483"/>
      <c r="I94" s="483">
        <v>110</v>
      </c>
      <c r="J94" s="483" t="s">
        <v>2523</v>
      </c>
      <c r="K94" s="483" t="s">
        <v>2524</v>
      </c>
      <c r="L94" s="483" t="s">
        <v>66</v>
      </c>
      <c r="M94" s="483"/>
      <c r="N94" s="483" t="s">
        <v>2525</v>
      </c>
      <c r="O94" s="483" t="s">
        <v>1984</v>
      </c>
      <c r="P94" s="483" t="s">
        <v>69</v>
      </c>
      <c r="Q94" s="485" t="s">
        <v>5594</v>
      </c>
      <c r="R94" s="486">
        <v>933</v>
      </c>
      <c r="S94" s="483" t="s">
        <v>70</v>
      </c>
      <c r="T94" s="487"/>
      <c r="U94" s="483" t="s">
        <v>42</v>
      </c>
      <c r="V94" s="488">
        <v>100010001376</v>
      </c>
      <c r="W94" s="483"/>
      <c r="X94" s="483"/>
      <c r="Y94" s="483"/>
      <c r="Z94" s="483"/>
      <c r="AA94" s="483"/>
      <c r="AB94" s="483"/>
      <c r="AC94" s="489"/>
      <c r="AD94" s="483"/>
      <c r="AE94" s="483"/>
      <c r="AF94" s="489"/>
      <c r="AG94" s="483"/>
      <c r="AH94" s="483"/>
      <c r="AI94" s="454" t="str">
        <f t="shared" si="1"/>
        <v>ATM110</v>
      </c>
      <c r="AJ94" s="203">
        <v>2009</v>
      </c>
      <c r="AK94" s="554" t="s">
        <v>6795</v>
      </c>
    </row>
    <row r="95" spans="1:37" ht="16" x14ac:dyDescent="0.2">
      <c r="B95" s="490">
        <v>10018386</v>
      </c>
      <c r="C95" s="490" t="s">
        <v>31</v>
      </c>
      <c r="D95" s="490" t="s">
        <v>32</v>
      </c>
      <c r="E95" s="490" t="s">
        <v>62</v>
      </c>
      <c r="F95" s="490">
        <v>400807</v>
      </c>
      <c r="G95" s="490" t="s">
        <v>63</v>
      </c>
      <c r="H95" s="490"/>
      <c r="I95" s="490">
        <v>170</v>
      </c>
      <c r="J95" s="490" t="s">
        <v>64</v>
      </c>
      <c r="K95" s="490" t="s">
        <v>65</v>
      </c>
      <c r="L95" s="490" t="s">
        <v>66</v>
      </c>
      <c r="M95" s="490"/>
      <c r="N95" s="490" t="s">
        <v>67</v>
      </c>
      <c r="O95" s="490" t="s">
        <v>68</v>
      </c>
      <c r="P95" s="490" t="s">
        <v>69</v>
      </c>
      <c r="Q95" s="485" t="s">
        <v>5571</v>
      </c>
      <c r="R95" s="491">
        <v>947</v>
      </c>
      <c r="S95" s="490" t="s">
        <v>70</v>
      </c>
      <c r="T95" s="492"/>
      <c r="U95" s="490" t="s">
        <v>42</v>
      </c>
      <c r="V95" s="493">
        <v>100010001376</v>
      </c>
      <c r="W95" s="490"/>
      <c r="X95" s="490"/>
      <c r="Y95" s="490"/>
      <c r="Z95" s="490"/>
      <c r="AA95" s="490"/>
      <c r="AB95" s="490"/>
      <c r="AC95" s="494"/>
      <c r="AD95" s="490"/>
      <c r="AE95" s="490"/>
      <c r="AF95" s="494"/>
      <c r="AG95" s="490"/>
      <c r="AH95" s="490"/>
      <c r="AI95" s="454" t="str">
        <f t="shared" si="1"/>
        <v>ATM90A</v>
      </c>
      <c r="AJ95" s="203">
        <v>2009</v>
      </c>
      <c r="AK95" s="554" t="s">
        <v>6795</v>
      </c>
    </row>
    <row r="96" spans="1:37" ht="16" x14ac:dyDescent="0.2">
      <c r="B96" s="490">
        <v>10018387</v>
      </c>
      <c r="C96" s="490" t="s">
        <v>31</v>
      </c>
      <c r="D96" s="490" t="s">
        <v>32</v>
      </c>
      <c r="E96" s="490" t="s">
        <v>62</v>
      </c>
      <c r="F96" s="490">
        <v>400807</v>
      </c>
      <c r="G96" s="490" t="s">
        <v>63</v>
      </c>
      <c r="H96" s="490"/>
      <c r="I96" s="490">
        <v>180</v>
      </c>
      <c r="J96" s="490" t="s">
        <v>64</v>
      </c>
      <c r="K96" s="490" t="s">
        <v>65</v>
      </c>
      <c r="L96" s="490" t="s">
        <v>66</v>
      </c>
      <c r="M96" s="490"/>
      <c r="N96" s="490" t="s">
        <v>67</v>
      </c>
      <c r="O96" s="490" t="s">
        <v>68</v>
      </c>
      <c r="P96" s="490" t="s">
        <v>69</v>
      </c>
      <c r="Q96" s="485" t="s">
        <v>5571</v>
      </c>
      <c r="R96" s="491">
        <v>948</v>
      </c>
      <c r="S96" s="490" t="s">
        <v>70</v>
      </c>
      <c r="T96" s="492"/>
      <c r="U96" s="490" t="s">
        <v>42</v>
      </c>
      <c r="V96" s="493">
        <v>100010001376</v>
      </c>
      <c r="W96" s="490"/>
      <c r="X96" s="490"/>
      <c r="Y96" s="490"/>
      <c r="Z96" s="490"/>
      <c r="AA96" s="490"/>
      <c r="AB96" s="490"/>
      <c r="AC96" s="494"/>
      <c r="AD96" s="490"/>
      <c r="AE96" s="490"/>
      <c r="AF96" s="494"/>
      <c r="AG96" s="490"/>
      <c r="AH96" s="490"/>
      <c r="AI96" s="454" t="str">
        <f t="shared" si="1"/>
        <v>ATM90A</v>
      </c>
      <c r="AJ96" s="203">
        <v>2009</v>
      </c>
      <c r="AK96" s="554" t="s">
        <v>6795</v>
      </c>
    </row>
    <row r="97" spans="1:37" ht="28" x14ac:dyDescent="0.2">
      <c r="B97" s="366"/>
      <c r="C97" s="366" t="s">
        <v>31</v>
      </c>
      <c r="D97" s="366" t="s">
        <v>75</v>
      </c>
      <c r="E97" s="366">
        <v>2000006021</v>
      </c>
      <c r="F97" s="366" t="s">
        <v>170</v>
      </c>
      <c r="G97" s="366" t="s">
        <v>171</v>
      </c>
      <c r="H97" s="366"/>
      <c r="I97" s="366" t="s">
        <v>2458</v>
      </c>
      <c r="J97" s="366" t="s">
        <v>2459</v>
      </c>
      <c r="K97" s="366" t="s">
        <v>2460</v>
      </c>
      <c r="L97" s="366" t="s">
        <v>269</v>
      </c>
      <c r="M97" s="366"/>
      <c r="N97" s="367" t="s">
        <v>186</v>
      </c>
      <c r="O97" s="367" t="s">
        <v>187</v>
      </c>
      <c r="P97" s="366" t="s">
        <v>69</v>
      </c>
      <c r="Q97" s="366"/>
      <c r="R97" s="461">
        <v>38</v>
      </c>
      <c r="S97" s="460">
        <v>37355</v>
      </c>
      <c r="T97" s="462"/>
      <c r="U97" s="366" t="s">
        <v>42</v>
      </c>
      <c r="V97" s="463">
        <v>100010001376</v>
      </c>
      <c r="W97" s="366"/>
      <c r="X97" s="366"/>
      <c r="Y97" s="366" t="s">
        <v>5517</v>
      </c>
      <c r="Z97" s="366"/>
      <c r="AA97" s="366"/>
      <c r="AB97" s="366"/>
      <c r="AC97" s="464"/>
      <c r="AD97" s="366"/>
      <c r="AE97" s="366"/>
      <c r="AF97" s="464"/>
      <c r="AG97" s="366"/>
      <c r="AH97" s="366"/>
      <c r="AI97" s="454" t="str">
        <f t="shared" si="1"/>
        <v>MTC161</v>
      </c>
      <c r="AJ97" s="203">
        <v>2009</v>
      </c>
      <c r="AK97" s="554" t="s">
        <v>6795</v>
      </c>
    </row>
    <row r="98" spans="1:37" ht="16" x14ac:dyDescent="0.2">
      <c r="A98" s="253" t="s">
        <v>5703</v>
      </c>
      <c r="B98" s="490">
        <v>10018859</v>
      </c>
      <c r="C98" s="490" t="s">
        <v>31</v>
      </c>
      <c r="D98" s="490" t="s">
        <v>32</v>
      </c>
      <c r="E98" s="490">
        <v>2000006021</v>
      </c>
      <c r="F98" s="490" t="s">
        <v>170</v>
      </c>
      <c r="G98" s="490" t="s">
        <v>171</v>
      </c>
      <c r="H98" s="490"/>
      <c r="I98" s="490">
        <v>340</v>
      </c>
      <c r="J98" s="490">
        <v>4013775</v>
      </c>
      <c r="K98" s="490" t="s">
        <v>182</v>
      </c>
      <c r="L98" s="490" t="s">
        <v>66</v>
      </c>
      <c r="M98" s="490" t="s">
        <v>183</v>
      </c>
      <c r="N98" s="490" t="s">
        <v>186</v>
      </c>
      <c r="O98" s="490" t="s">
        <v>187</v>
      </c>
      <c r="P98" s="490" t="s">
        <v>69</v>
      </c>
      <c r="Q98" s="478" t="s">
        <v>5593</v>
      </c>
      <c r="R98" s="491">
        <v>976</v>
      </c>
      <c r="S98" s="490" t="s">
        <v>70</v>
      </c>
      <c r="T98" s="492"/>
      <c r="U98" s="490" t="s">
        <v>42</v>
      </c>
      <c r="V98" s="493">
        <v>100010001376</v>
      </c>
      <c r="W98" s="490"/>
      <c r="X98" s="490"/>
      <c r="Y98" s="490"/>
      <c r="Z98" s="490"/>
      <c r="AA98" s="490"/>
      <c r="AB98" s="490"/>
      <c r="AC98" s="494"/>
      <c r="AD98" s="490"/>
      <c r="AE98" s="490"/>
      <c r="AF98" s="494"/>
      <c r="AG98" s="490"/>
      <c r="AH98" s="490"/>
      <c r="AI98" s="454" t="str">
        <f t="shared" si="1"/>
        <v>MTC161</v>
      </c>
      <c r="AJ98" s="203">
        <v>2009</v>
      </c>
      <c r="AK98" s="554" t="s">
        <v>6795</v>
      </c>
    </row>
    <row r="99" spans="1:37" ht="16" x14ac:dyDescent="0.2">
      <c r="B99" s="366"/>
      <c r="C99" s="366" t="s">
        <v>31</v>
      </c>
      <c r="D99" s="366" t="s">
        <v>32</v>
      </c>
      <c r="E99" s="366" t="s">
        <v>200</v>
      </c>
      <c r="F99" s="366" t="s">
        <v>170</v>
      </c>
      <c r="G99" s="366" t="s">
        <v>171</v>
      </c>
      <c r="H99" s="366"/>
      <c r="I99" s="366">
        <v>110</v>
      </c>
      <c r="J99" s="366" t="s">
        <v>201</v>
      </c>
      <c r="K99" s="366" t="s">
        <v>202</v>
      </c>
      <c r="L99" s="366" t="s">
        <v>269</v>
      </c>
      <c r="M99" s="460">
        <v>10</v>
      </c>
      <c r="N99" s="366" t="s">
        <v>193</v>
      </c>
      <c r="O99" s="366" t="s">
        <v>194</v>
      </c>
      <c r="P99" s="366" t="s">
        <v>69</v>
      </c>
      <c r="Q99" s="366"/>
      <c r="R99" s="461">
        <v>179</v>
      </c>
      <c r="S99" s="366" t="s">
        <v>2424</v>
      </c>
      <c r="T99" s="462"/>
      <c r="U99" s="366" t="s">
        <v>42</v>
      </c>
      <c r="V99" s="463">
        <v>4236</v>
      </c>
      <c r="W99" s="366"/>
      <c r="X99" s="366"/>
      <c r="Y99" s="366"/>
      <c r="Z99" s="366"/>
      <c r="AA99" s="366"/>
      <c r="AB99" s="366"/>
      <c r="AC99" s="464"/>
      <c r="AD99" s="366"/>
      <c r="AE99" s="366"/>
      <c r="AF99" s="464"/>
      <c r="AG99" s="366"/>
      <c r="AH99" s="366"/>
      <c r="AI99" s="454" t="str">
        <f t="shared" si="1"/>
        <v>MTC601</v>
      </c>
      <c r="AJ99" s="203">
        <v>2009</v>
      </c>
      <c r="AK99" s="554" t="s">
        <v>6795</v>
      </c>
    </row>
    <row r="100" spans="1:37" ht="16" x14ac:dyDescent="0.2">
      <c r="B100" s="490">
        <v>10018860</v>
      </c>
      <c r="C100" s="490" t="s">
        <v>31</v>
      </c>
      <c r="D100" s="490" t="s">
        <v>32</v>
      </c>
      <c r="E100" s="490" t="s">
        <v>200</v>
      </c>
      <c r="F100" s="490" t="s">
        <v>170</v>
      </c>
      <c r="G100" s="490" t="s">
        <v>171</v>
      </c>
      <c r="H100" s="490"/>
      <c r="I100" s="490">
        <v>110</v>
      </c>
      <c r="J100" s="490" t="s">
        <v>201</v>
      </c>
      <c r="K100" s="490" t="s">
        <v>202</v>
      </c>
      <c r="L100" s="490" t="s">
        <v>66</v>
      </c>
      <c r="M100" s="490"/>
      <c r="N100" s="490" t="s">
        <v>193</v>
      </c>
      <c r="O100" s="490" t="s">
        <v>194</v>
      </c>
      <c r="P100" s="490" t="s">
        <v>69</v>
      </c>
      <c r="Q100" s="478" t="s">
        <v>5571</v>
      </c>
      <c r="R100" s="491">
        <v>979</v>
      </c>
      <c r="S100" s="490" t="s">
        <v>70</v>
      </c>
      <c r="T100" s="492"/>
      <c r="U100" s="490" t="s">
        <v>42</v>
      </c>
      <c r="V100" s="493">
        <v>100010001376</v>
      </c>
      <c r="W100" s="490"/>
      <c r="X100" s="490"/>
      <c r="Y100" s="490"/>
      <c r="Z100" s="490"/>
      <c r="AA100" s="490"/>
      <c r="AB100" s="490"/>
      <c r="AC100" s="494"/>
      <c r="AD100" s="490"/>
      <c r="AE100" s="490"/>
      <c r="AF100" s="494"/>
      <c r="AG100" s="490"/>
      <c r="AH100" s="490"/>
      <c r="AI100" s="454" t="str">
        <f t="shared" si="1"/>
        <v>MTC601</v>
      </c>
      <c r="AJ100" s="203">
        <v>2009</v>
      </c>
      <c r="AK100" s="554" t="s">
        <v>6795</v>
      </c>
    </row>
    <row r="101" spans="1:37" ht="28" x14ac:dyDescent="0.2">
      <c r="B101" s="366"/>
      <c r="C101" s="366" t="s">
        <v>31</v>
      </c>
      <c r="D101" s="366" t="s">
        <v>75</v>
      </c>
      <c r="E101" s="366">
        <v>2000006021</v>
      </c>
      <c r="F101" s="366" t="s">
        <v>170</v>
      </c>
      <c r="G101" s="366" t="s">
        <v>171</v>
      </c>
      <c r="H101" s="366"/>
      <c r="I101" s="366" t="s">
        <v>2458</v>
      </c>
      <c r="J101" s="366" t="s">
        <v>2459</v>
      </c>
      <c r="K101" s="366" t="s">
        <v>2460</v>
      </c>
      <c r="L101" s="366" t="s">
        <v>269</v>
      </c>
      <c r="M101" s="366"/>
      <c r="N101" s="367" t="s">
        <v>184</v>
      </c>
      <c r="O101" s="367" t="s">
        <v>185</v>
      </c>
      <c r="P101" s="366" t="s">
        <v>69</v>
      </c>
      <c r="Q101" s="366"/>
      <c r="R101" s="461">
        <v>38</v>
      </c>
      <c r="S101" s="460">
        <v>37355</v>
      </c>
      <c r="T101" s="462"/>
      <c r="U101" s="366" t="s">
        <v>42</v>
      </c>
      <c r="V101" s="463">
        <v>100010001376</v>
      </c>
      <c r="W101" s="366"/>
      <c r="X101" s="366"/>
      <c r="Y101" s="366" t="s">
        <v>5517</v>
      </c>
      <c r="Z101" s="366"/>
      <c r="AA101" s="366"/>
      <c r="AB101" s="366"/>
      <c r="AC101" s="464"/>
      <c r="AD101" s="366"/>
      <c r="AE101" s="366"/>
      <c r="AF101" s="464"/>
      <c r="AG101" s="366"/>
      <c r="AH101" s="366"/>
      <c r="AI101" s="454" t="str">
        <f t="shared" si="1"/>
        <v>MTC140</v>
      </c>
      <c r="AJ101" s="203">
        <v>2009</v>
      </c>
      <c r="AK101" s="554" t="s">
        <v>6795</v>
      </c>
    </row>
    <row r="102" spans="1:37" ht="32" x14ac:dyDescent="0.2">
      <c r="A102" s="253" t="s">
        <v>5703</v>
      </c>
      <c r="B102" s="490">
        <v>10018973</v>
      </c>
      <c r="C102" s="490" t="s">
        <v>31</v>
      </c>
      <c r="D102" s="490" t="s">
        <v>32</v>
      </c>
      <c r="E102" s="490">
        <v>2000006021</v>
      </c>
      <c r="F102" s="490" t="s">
        <v>170</v>
      </c>
      <c r="G102" s="490" t="s">
        <v>171</v>
      </c>
      <c r="H102" s="490"/>
      <c r="I102" s="490">
        <v>350</v>
      </c>
      <c r="J102" s="490">
        <v>4013775</v>
      </c>
      <c r="K102" s="490" t="s">
        <v>182</v>
      </c>
      <c r="L102" s="490" t="s">
        <v>66</v>
      </c>
      <c r="M102" s="490" t="s">
        <v>183</v>
      </c>
      <c r="N102" s="490" t="s">
        <v>184</v>
      </c>
      <c r="O102" s="490" t="s">
        <v>185</v>
      </c>
      <c r="P102" s="490" t="s">
        <v>69</v>
      </c>
      <c r="Q102" s="478" t="s">
        <v>5595</v>
      </c>
      <c r="R102" s="491">
        <v>975</v>
      </c>
      <c r="S102" s="490" t="s">
        <v>70</v>
      </c>
      <c r="T102" s="492"/>
      <c r="U102" s="490" t="s">
        <v>42</v>
      </c>
      <c r="V102" s="493">
        <v>100010001376</v>
      </c>
      <c r="W102" s="490"/>
      <c r="X102" s="490"/>
      <c r="Y102" s="490"/>
      <c r="Z102" s="490"/>
      <c r="AA102" s="490"/>
      <c r="AB102" s="490"/>
      <c r="AC102" s="494"/>
      <c r="AD102" s="490"/>
      <c r="AE102" s="490"/>
      <c r="AF102" s="494"/>
      <c r="AG102" s="490"/>
      <c r="AH102" s="490"/>
      <c r="AI102" s="454" t="str">
        <f t="shared" si="1"/>
        <v>MTC140</v>
      </c>
      <c r="AJ102" s="203">
        <v>2009</v>
      </c>
      <c r="AK102" s="554" t="s">
        <v>6795</v>
      </c>
    </row>
    <row r="103" spans="1:37" ht="16" x14ac:dyDescent="0.2">
      <c r="A103" s="253" t="s">
        <v>5703</v>
      </c>
      <c r="B103" s="490">
        <v>10019055</v>
      </c>
      <c r="C103" s="490" t="s">
        <v>31</v>
      </c>
      <c r="D103" s="490" t="s">
        <v>32</v>
      </c>
      <c r="E103" s="490" t="s">
        <v>143</v>
      </c>
      <c r="F103" s="490">
        <v>401106</v>
      </c>
      <c r="G103" s="490" t="s">
        <v>144</v>
      </c>
      <c r="H103" s="490"/>
      <c r="I103" s="490">
        <v>80</v>
      </c>
      <c r="J103" s="490" t="s">
        <v>238</v>
      </c>
      <c r="K103" s="490" t="s">
        <v>239</v>
      </c>
      <c r="L103" s="490" t="s">
        <v>66</v>
      </c>
      <c r="M103" s="490"/>
      <c r="N103" s="490" t="s">
        <v>240</v>
      </c>
      <c r="O103" s="490" t="s">
        <v>241</v>
      </c>
      <c r="P103" s="490" t="s">
        <v>69</v>
      </c>
      <c r="Q103" s="478" t="s">
        <v>5596</v>
      </c>
      <c r="R103" s="491">
        <v>991</v>
      </c>
      <c r="S103" s="490" t="s">
        <v>70</v>
      </c>
      <c r="T103" s="492"/>
      <c r="U103" s="490" t="s">
        <v>42</v>
      </c>
      <c r="V103" s="493">
        <v>100010001376</v>
      </c>
      <c r="W103" s="490"/>
      <c r="X103" s="490"/>
      <c r="Y103" s="490"/>
      <c r="Z103" s="490"/>
      <c r="AA103" s="490"/>
      <c r="AB103" s="490"/>
      <c r="AC103" s="494"/>
      <c r="AD103" s="490"/>
      <c r="AE103" s="490"/>
      <c r="AF103" s="494"/>
      <c r="AG103" s="490"/>
      <c r="AH103" s="490"/>
      <c r="AI103" s="454" t="str">
        <f t="shared" si="1"/>
        <v>QCP100</v>
      </c>
      <c r="AJ103" s="203">
        <v>2009</v>
      </c>
      <c r="AK103" s="554" t="s">
        <v>6795</v>
      </c>
    </row>
    <row r="104" spans="1:37" ht="42" x14ac:dyDescent="0.2">
      <c r="B104" s="366"/>
      <c r="C104" s="366" t="s">
        <v>31</v>
      </c>
      <c r="D104" s="366" t="s">
        <v>75</v>
      </c>
      <c r="E104" s="366" t="s">
        <v>225</v>
      </c>
      <c r="F104" s="366">
        <v>401744</v>
      </c>
      <c r="G104" s="366" t="s">
        <v>219</v>
      </c>
      <c r="H104" s="366"/>
      <c r="I104" s="366" t="s">
        <v>226</v>
      </c>
      <c r="J104" s="366" t="s">
        <v>227</v>
      </c>
      <c r="K104" s="366" t="s">
        <v>228</v>
      </c>
      <c r="L104" s="366" t="s">
        <v>269</v>
      </c>
      <c r="M104" s="460">
        <v>37348</v>
      </c>
      <c r="N104" s="366" t="s">
        <v>224</v>
      </c>
      <c r="O104" s="366" t="s">
        <v>2414</v>
      </c>
      <c r="P104" s="366" t="s">
        <v>69</v>
      </c>
      <c r="Q104" s="366"/>
      <c r="R104" s="461">
        <v>78</v>
      </c>
      <c r="S104" s="460">
        <v>37355</v>
      </c>
      <c r="T104" s="462"/>
      <c r="U104" s="366" t="s">
        <v>42</v>
      </c>
      <c r="V104" s="463">
        <v>4236</v>
      </c>
      <c r="W104" s="366"/>
      <c r="X104" s="366"/>
      <c r="Y104" s="366" t="s">
        <v>5510</v>
      </c>
      <c r="Z104" s="366"/>
      <c r="AA104" s="366"/>
      <c r="AB104" s="366"/>
      <c r="AC104" s="464"/>
      <c r="AD104" s="366"/>
      <c r="AE104" s="366"/>
      <c r="AF104" s="464">
        <v>35</v>
      </c>
      <c r="AG104" s="366"/>
      <c r="AH104" s="366"/>
      <c r="AI104" s="454" t="str">
        <f t="shared" si="1"/>
        <v>PDP100</v>
      </c>
      <c r="AJ104" s="203">
        <v>2009</v>
      </c>
      <c r="AK104" s="554" t="s">
        <v>6795</v>
      </c>
    </row>
    <row r="105" spans="1:37" ht="42" x14ac:dyDescent="0.2">
      <c r="B105" s="422"/>
      <c r="C105" s="422" t="s">
        <v>31</v>
      </c>
      <c r="D105" s="422" t="s">
        <v>32</v>
      </c>
      <c r="E105" s="422" t="s">
        <v>225</v>
      </c>
      <c r="F105" s="422">
        <v>401744</v>
      </c>
      <c r="G105" s="422" t="s">
        <v>2414</v>
      </c>
      <c r="H105" s="422"/>
      <c r="I105" s="422" t="s">
        <v>226</v>
      </c>
      <c r="J105" s="422" t="s">
        <v>227</v>
      </c>
      <c r="K105" s="422" t="s">
        <v>228</v>
      </c>
      <c r="L105" s="422" t="s">
        <v>269</v>
      </c>
      <c r="M105" s="455">
        <v>38810</v>
      </c>
      <c r="N105" s="422" t="s">
        <v>224</v>
      </c>
      <c r="O105" s="422" t="s">
        <v>219</v>
      </c>
      <c r="P105" s="422" t="s">
        <v>69</v>
      </c>
      <c r="Q105" s="422"/>
      <c r="R105" s="457">
        <v>176</v>
      </c>
      <c r="S105" s="422" t="s">
        <v>2424</v>
      </c>
      <c r="T105" s="458"/>
      <c r="U105" s="422" t="s">
        <v>42</v>
      </c>
      <c r="V105" s="459">
        <v>4236</v>
      </c>
      <c r="W105" s="422"/>
      <c r="X105" s="422"/>
      <c r="Y105" s="422"/>
      <c r="Z105" s="422"/>
      <c r="AA105" s="422"/>
      <c r="AB105" s="422"/>
      <c r="AC105" s="470"/>
      <c r="AD105" s="422"/>
      <c r="AE105" s="422"/>
      <c r="AF105" s="470"/>
      <c r="AG105" s="422"/>
      <c r="AH105" s="422" t="s">
        <v>5513</v>
      </c>
      <c r="AI105" s="454" t="str">
        <f t="shared" si="1"/>
        <v>PDP100</v>
      </c>
      <c r="AJ105" s="203">
        <v>2009</v>
      </c>
      <c r="AK105" s="554" t="s">
        <v>6795</v>
      </c>
    </row>
    <row r="106" spans="1:37" ht="42" x14ac:dyDescent="0.2">
      <c r="B106" s="490">
        <v>10019195</v>
      </c>
      <c r="C106" s="490" t="s">
        <v>31</v>
      </c>
      <c r="D106" s="490" t="s">
        <v>32</v>
      </c>
      <c r="E106" s="490" t="s">
        <v>225</v>
      </c>
      <c r="F106" s="490">
        <v>401744</v>
      </c>
      <c r="G106" s="490" t="s">
        <v>133</v>
      </c>
      <c r="H106" s="490"/>
      <c r="I106" s="490" t="s">
        <v>226</v>
      </c>
      <c r="J106" s="490" t="s">
        <v>227</v>
      </c>
      <c r="K106" s="490" t="s">
        <v>228</v>
      </c>
      <c r="L106" s="490" t="s">
        <v>66</v>
      </c>
      <c r="M106" s="490"/>
      <c r="N106" s="490" t="s">
        <v>224</v>
      </c>
      <c r="O106" s="490" t="s">
        <v>219</v>
      </c>
      <c r="P106" s="490" t="s">
        <v>69</v>
      </c>
      <c r="Q106" s="478" t="s">
        <v>5571</v>
      </c>
      <c r="R106" s="491">
        <v>988</v>
      </c>
      <c r="S106" s="490" t="s">
        <v>70</v>
      </c>
      <c r="T106" s="492"/>
      <c r="U106" s="490" t="s">
        <v>42</v>
      </c>
      <c r="V106" s="493">
        <v>100010001376</v>
      </c>
      <c r="W106" s="490"/>
      <c r="X106" s="490"/>
      <c r="Y106" s="490"/>
      <c r="Z106" s="490"/>
      <c r="AA106" s="490"/>
      <c r="AB106" s="490"/>
      <c r="AC106" s="494"/>
      <c r="AD106" s="490"/>
      <c r="AE106" s="490"/>
      <c r="AF106" s="494"/>
      <c r="AG106" s="490"/>
      <c r="AH106" s="490"/>
      <c r="AI106" s="454" t="str">
        <f t="shared" si="1"/>
        <v>PDP100</v>
      </c>
      <c r="AJ106" s="203">
        <v>2009</v>
      </c>
      <c r="AK106" s="554" t="s">
        <v>6795</v>
      </c>
    </row>
    <row r="107" spans="1:37" ht="16" x14ac:dyDescent="0.2">
      <c r="A107" s="253" t="s">
        <v>5703</v>
      </c>
      <c r="B107" s="490">
        <v>10020067</v>
      </c>
      <c r="C107" s="490" t="s">
        <v>31</v>
      </c>
      <c r="D107" s="490" t="s">
        <v>32</v>
      </c>
      <c r="E107" s="490" t="s">
        <v>120</v>
      </c>
      <c r="F107" s="490">
        <v>402457</v>
      </c>
      <c r="G107" s="490" t="s">
        <v>121</v>
      </c>
      <c r="H107" s="490"/>
      <c r="I107" s="490">
        <v>120</v>
      </c>
      <c r="J107" s="490" t="s">
        <v>122</v>
      </c>
      <c r="K107" s="490" t="s">
        <v>123</v>
      </c>
      <c r="L107" s="490" t="s">
        <v>66</v>
      </c>
      <c r="M107" s="490"/>
      <c r="N107" s="490" t="s">
        <v>124</v>
      </c>
      <c r="O107" s="490" t="s">
        <v>125</v>
      </c>
      <c r="P107" s="490" t="s">
        <v>69</v>
      </c>
      <c r="Q107" s="478" t="s">
        <v>5597</v>
      </c>
      <c r="R107" s="491">
        <v>959</v>
      </c>
      <c r="S107" s="490" t="s">
        <v>70</v>
      </c>
      <c r="T107" s="492"/>
      <c r="U107" s="490" t="s">
        <v>42</v>
      </c>
      <c r="V107" s="493">
        <v>100010001376</v>
      </c>
      <c r="W107" s="490"/>
      <c r="X107" s="490"/>
      <c r="Y107" s="490"/>
      <c r="Z107" s="490"/>
      <c r="AA107" s="490"/>
      <c r="AB107" s="490"/>
      <c r="AC107" s="494"/>
      <c r="AD107" s="490"/>
      <c r="AE107" s="490"/>
      <c r="AF107" s="494"/>
      <c r="AG107" s="490"/>
      <c r="AH107" s="490"/>
      <c r="AI107" s="454" t="str">
        <f t="shared" si="1"/>
        <v>CCP101</v>
      </c>
      <c r="AJ107" s="203">
        <v>2009</v>
      </c>
      <c r="AK107" s="554" t="s">
        <v>6795</v>
      </c>
    </row>
    <row r="108" spans="1:37" ht="19" x14ac:dyDescent="0.2">
      <c r="A108" s="253" t="s">
        <v>5703</v>
      </c>
      <c r="B108" s="490">
        <v>10020069</v>
      </c>
      <c r="C108" s="490" t="s">
        <v>31</v>
      </c>
      <c r="D108" s="490" t="s">
        <v>32</v>
      </c>
      <c r="E108" s="490" t="s">
        <v>120</v>
      </c>
      <c r="F108" s="490">
        <v>402457</v>
      </c>
      <c r="G108" s="490" t="s">
        <v>121</v>
      </c>
      <c r="H108" s="490"/>
      <c r="I108" s="490">
        <v>160</v>
      </c>
      <c r="J108" s="490" t="s">
        <v>229</v>
      </c>
      <c r="K108" s="490" t="s">
        <v>230</v>
      </c>
      <c r="L108" s="490" t="s">
        <v>66</v>
      </c>
      <c r="M108" s="490"/>
      <c r="N108" s="490" t="s">
        <v>231</v>
      </c>
      <c r="O108" s="490" t="s">
        <v>208</v>
      </c>
      <c r="P108" s="490" t="s">
        <v>69</v>
      </c>
      <c r="Q108" s="478" t="s">
        <v>1592</v>
      </c>
      <c r="R108" s="491">
        <v>989</v>
      </c>
      <c r="S108" s="490" t="s">
        <v>70</v>
      </c>
      <c r="T108" s="492"/>
      <c r="U108" s="490" t="s">
        <v>42</v>
      </c>
      <c r="V108" s="493">
        <v>100010001376</v>
      </c>
      <c r="W108" s="490"/>
      <c r="X108" s="490"/>
      <c r="Y108" s="490"/>
      <c r="Z108" s="490"/>
      <c r="AA108" s="490"/>
      <c r="AB108" s="490"/>
      <c r="AC108" s="494"/>
      <c r="AD108" s="490"/>
      <c r="AE108" s="490"/>
      <c r="AF108" s="494"/>
      <c r="AG108" s="490"/>
      <c r="AH108" s="536" t="s">
        <v>91</v>
      </c>
      <c r="AI108" s="454" t="str">
        <f t="shared" si="1"/>
        <v>PDP101</v>
      </c>
      <c r="AJ108" s="203">
        <v>2009</v>
      </c>
      <c r="AK108" s="554" t="s">
        <v>6795</v>
      </c>
    </row>
    <row r="109" spans="1:37" ht="16" x14ac:dyDescent="0.2">
      <c r="A109" s="253" t="s">
        <v>5703</v>
      </c>
      <c r="B109" s="483">
        <v>10020557</v>
      </c>
      <c r="C109" s="483" t="s">
        <v>31</v>
      </c>
      <c r="D109" s="483" t="s">
        <v>32</v>
      </c>
      <c r="E109" s="483" t="s">
        <v>2556</v>
      </c>
      <c r="F109" s="483">
        <v>400547</v>
      </c>
      <c r="G109" s="483" t="s">
        <v>2557</v>
      </c>
      <c r="H109" s="483"/>
      <c r="I109" s="483">
        <v>370</v>
      </c>
      <c r="J109" s="483" t="s">
        <v>2558</v>
      </c>
      <c r="K109" s="483" t="s">
        <v>2559</v>
      </c>
      <c r="L109" s="483" t="s">
        <v>66</v>
      </c>
      <c r="M109" s="483"/>
      <c r="N109" s="483" t="s">
        <v>2408</v>
      </c>
      <c r="O109" s="483" t="s">
        <v>2409</v>
      </c>
      <c r="P109" s="483" t="s">
        <v>69</v>
      </c>
      <c r="Q109" s="485" t="s">
        <v>5598</v>
      </c>
      <c r="R109" s="486">
        <v>942</v>
      </c>
      <c r="S109" s="483" t="s">
        <v>70</v>
      </c>
      <c r="T109" s="487"/>
      <c r="U109" s="483" t="s">
        <v>42</v>
      </c>
      <c r="V109" s="488">
        <v>100010001376</v>
      </c>
      <c r="W109" s="483"/>
      <c r="X109" s="483"/>
      <c r="Y109" s="483"/>
      <c r="Z109" s="483"/>
      <c r="AA109" s="483"/>
      <c r="AB109" s="483"/>
      <c r="AC109" s="489"/>
      <c r="AD109" s="483"/>
      <c r="AE109" s="483"/>
      <c r="AF109" s="489"/>
      <c r="AG109" s="483"/>
      <c r="AH109" s="483"/>
      <c r="AI109" s="454" t="str">
        <f t="shared" si="1"/>
        <v>ATM52A</v>
      </c>
      <c r="AJ109" s="203">
        <v>2009</v>
      </c>
      <c r="AK109" s="554" t="s">
        <v>6795</v>
      </c>
    </row>
    <row r="110" spans="1:37" ht="16" x14ac:dyDescent="0.2">
      <c r="A110" s="253" t="s">
        <v>5703</v>
      </c>
      <c r="B110" s="490">
        <v>10021519</v>
      </c>
      <c r="C110" s="490" t="s">
        <v>31</v>
      </c>
      <c r="D110" s="490" t="s">
        <v>32</v>
      </c>
      <c r="E110" s="490" t="s">
        <v>126</v>
      </c>
      <c r="F110" s="490">
        <v>403316</v>
      </c>
      <c r="G110" s="490" t="s">
        <v>127</v>
      </c>
      <c r="H110" s="490"/>
      <c r="I110" s="490">
        <v>110</v>
      </c>
      <c r="J110" s="490" t="s">
        <v>128</v>
      </c>
      <c r="K110" s="490" t="s">
        <v>123</v>
      </c>
      <c r="L110" s="490" t="s">
        <v>66</v>
      </c>
      <c r="M110" s="490"/>
      <c r="N110" s="490" t="s">
        <v>124</v>
      </c>
      <c r="O110" s="490" t="s">
        <v>125</v>
      </c>
      <c r="P110" s="490" t="s">
        <v>69</v>
      </c>
      <c r="Q110" s="478" t="s">
        <v>5599</v>
      </c>
      <c r="R110" s="491">
        <v>960</v>
      </c>
      <c r="S110" s="490" t="s">
        <v>70</v>
      </c>
      <c r="T110" s="492"/>
      <c r="U110" s="490" t="s">
        <v>42</v>
      </c>
      <c r="V110" s="493">
        <v>100010001376</v>
      </c>
      <c r="W110" s="490"/>
      <c r="X110" s="490"/>
      <c r="Y110" s="490"/>
      <c r="Z110" s="490"/>
      <c r="AA110" s="490"/>
      <c r="AB110" s="490"/>
      <c r="AC110" s="494"/>
      <c r="AD110" s="490"/>
      <c r="AE110" s="490"/>
      <c r="AF110" s="494"/>
      <c r="AG110" s="490"/>
      <c r="AH110" s="490"/>
      <c r="AI110" s="454" t="str">
        <f t="shared" si="1"/>
        <v>CCP101</v>
      </c>
      <c r="AJ110" s="203">
        <v>2009</v>
      </c>
      <c r="AK110" s="554" t="s">
        <v>6795</v>
      </c>
    </row>
    <row r="111" spans="1:37" ht="70" x14ac:dyDescent="0.2">
      <c r="A111" s="253" t="s">
        <v>5703</v>
      </c>
      <c r="B111" s="483">
        <v>10021601</v>
      </c>
      <c r="C111" s="483" t="s">
        <v>31</v>
      </c>
      <c r="D111" s="483" t="s">
        <v>75</v>
      </c>
      <c r="E111" s="483">
        <v>4000020140</v>
      </c>
      <c r="F111" s="483" t="s">
        <v>2550</v>
      </c>
      <c r="G111" s="483" t="s">
        <v>2551</v>
      </c>
      <c r="H111" s="483"/>
      <c r="I111" s="483" t="s">
        <v>2552</v>
      </c>
      <c r="J111" s="483" t="s">
        <v>2553</v>
      </c>
      <c r="K111" s="483" t="s">
        <v>2554</v>
      </c>
      <c r="L111" s="483" t="s">
        <v>66</v>
      </c>
      <c r="M111" s="483" t="s">
        <v>2555</v>
      </c>
      <c r="N111" s="483" t="s">
        <v>296</v>
      </c>
      <c r="O111" s="483" t="s">
        <v>460</v>
      </c>
      <c r="P111" s="483" t="s">
        <v>69</v>
      </c>
      <c r="Q111" s="485" t="s">
        <v>5600</v>
      </c>
      <c r="R111" s="486">
        <v>944</v>
      </c>
      <c r="S111" s="483" t="s">
        <v>70</v>
      </c>
      <c r="T111" s="487"/>
      <c r="U111" s="483" t="s">
        <v>42</v>
      </c>
      <c r="V111" s="488">
        <v>100010001376</v>
      </c>
      <c r="W111" s="483"/>
      <c r="X111" s="483"/>
      <c r="Y111" s="483"/>
      <c r="Z111" s="483"/>
      <c r="AA111" s="483"/>
      <c r="AB111" s="483"/>
      <c r="AC111" s="489"/>
      <c r="AD111" s="483"/>
      <c r="AE111" s="483"/>
      <c r="AF111" s="489"/>
      <c r="AG111" s="483"/>
      <c r="AH111" s="483"/>
      <c r="AI111" s="454" t="str">
        <f t="shared" si="1"/>
        <v>ATM65A</v>
      </c>
      <c r="AJ111" s="203">
        <v>2009</v>
      </c>
      <c r="AK111" s="554" t="s">
        <v>6795</v>
      </c>
    </row>
    <row r="112" spans="1:37" ht="70" x14ac:dyDescent="0.2">
      <c r="A112" s="253" t="s">
        <v>5703</v>
      </c>
      <c r="B112" s="483">
        <v>10021606</v>
      </c>
      <c r="C112" s="483" t="s">
        <v>31</v>
      </c>
      <c r="D112" s="483" t="s">
        <v>75</v>
      </c>
      <c r="E112" s="483">
        <v>4000020140</v>
      </c>
      <c r="F112" s="483" t="s">
        <v>2550</v>
      </c>
      <c r="G112" s="483" t="s">
        <v>2551</v>
      </c>
      <c r="H112" s="483"/>
      <c r="I112" s="483" t="s">
        <v>2552</v>
      </c>
      <c r="J112" s="483" t="s">
        <v>2553</v>
      </c>
      <c r="K112" s="483" t="s">
        <v>2554</v>
      </c>
      <c r="L112" s="483" t="s">
        <v>66</v>
      </c>
      <c r="M112" s="483" t="s">
        <v>2555</v>
      </c>
      <c r="N112" s="483" t="s">
        <v>2408</v>
      </c>
      <c r="O112" s="483" t="s">
        <v>2409</v>
      </c>
      <c r="P112" s="483" t="s">
        <v>69</v>
      </c>
      <c r="Q112" s="485" t="s">
        <v>5600</v>
      </c>
      <c r="R112" s="486">
        <v>941</v>
      </c>
      <c r="S112" s="483" t="s">
        <v>70</v>
      </c>
      <c r="T112" s="487"/>
      <c r="U112" s="483" t="s">
        <v>42</v>
      </c>
      <c r="V112" s="488">
        <v>100010001376</v>
      </c>
      <c r="W112" s="483"/>
      <c r="X112" s="483"/>
      <c r="Y112" s="483"/>
      <c r="Z112" s="483"/>
      <c r="AA112" s="483"/>
      <c r="AB112" s="483"/>
      <c r="AC112" s="489"/>
      <c r="AD112" s="483"/>
      <c r="AE112" s="483"/>
      <c r="AF112" s="489"/>
      <c r="AG112" s="483"/>
      <c r="AH112" s="483"/>
      <c r="AI112" s="454" t="str">
        <f t="shared" si="1"/>
        <v>ATM52A</v>
      </c>
      <c r="AJ112" s="203">
        <v>2009</v>
      </c>
      <c r="AK112" s="554" t="s">
        <v>6795</v>
      </c>
    </row>
    <row r="113" spans="1:37" ht="16" x14ac:dyDescent="0.2">
      <c r="B113" s="483">
        <v>10022154</v>
      </c>
      <c r="C113" s="483" t="s">
        <v>31</v>
      </c>
      <c r="D113" s="483" t="s">
        <v>32</v>
      </c>
      <c r="E113" s="483" t="s">
        <v>2532</v>
      </c>
      <c r="F113" s="483">
        <v>400807</v>
      </c>
      <c r="G113" s="483" t="s">
        <v>63</v>
      </c>
      <c r="H113" s="483"/>
      <c r="I113" s="483">
        <v>140</v>
      </c>
      <c r="J113" s="483" t="s">
        <v>2533</v>
      </c>
      <c r="K113" s="483" t="s">
        <v>2534</v>
      </c>
      <c r="L113" s="483" t="s">
        <v>66</v>
      </c>
      <c r="M113" s="483"/>
      <c r="N113" s="483" t="s">
        <v>2530</v>
      </c>
      <c r="O113" s="483" t="s">
        <v>2531</v>
      </c>
      <c r="P113" s="483" t="s">
        <v>69</v>
      </c>
      <c r="Q113" s="485" t="s">
        <v>5571</v>
      </c>
      <c r="R113" s="486">
        <v>935</v>
      </c>
      <c r="S113" s="483" t="s">
        <v>70</v>
      </c>
      <c r="T113" s="487"/>
      <c r="U113" s="483" t="s">
        <v>42</v>
      </c>
      <c r="V113" s="488">
        <v>100010001376</v>
      </c>
      <c r="W113" s="483"/>
      <c r="X113" s="483"/>
      <c r="Y113" s="483"/>
      <c r="Z113" s="483"/>
      <c r="AA113" s="483"/>
      <c r="AB113" s="483"/>
      <c r="AC113" s="489"/>
      <c r="AD113" s="483"/>
      <c r="AE113" s="483"/>
      <c r="AF113" s="489"/>
      <c r="AG113" s="483"/>
      <c r="AH113" s="483"/>
      <c r="AI113" s="454" t="str">
        <f t="shared" si="1"/>
        <v>ATM180</v>
      </c>
      <c r="AJ113" s="203">
        <v>2009</v>
      </c>
      <c r="AK113" s="554" t="s">
        <v>6795</v>
      </c>
    </row>
    <row r="114" spans="1:37" ht="16" x14ac:dyDescent="0.2">
      <c r="B114" s="483">
        <v>10022983</v>
      </c>
      <c r="C114" s="483" t="s">
        <v>31</v>
      </c>
      <c r="D114" s="483" t="s">
        <v>32</v>
      </c>
      <c r="E114" s="483" t="s">
        <v>2516</v>
      </c>
      <c r="F114" s="483">
        <v>408678</v>
      </c>
      <c r="G114" s="483" t="s">
        <v>2517</v>
      </c>
      <c r="H114" s="483"/>
      <c r="I114" s="483">
        <v>90</v>
      </c>
      <c r="J114" s="483" t="s">
        <v>2518</v>
      </c>
      <c r="K114" s="483" t="s">
        <v>2519</v>
      </c>
      <c r="L114" s="483" t="s">
        <v>66</v>
      </c>
      <c r="M114" s="483"/>
      <c r="N114" s="483" t="s">
        <v>362</v>
      </c>
      <c r="O114" s="483" t="s">
        <v>2520</v>
      </c>
      <c r="P114" s="483" t="s">
        <v>69</v>
      </c>
      <c r="Q114" s="485" t="s">
        <v>5571</v>
      </c>
      <c r="R114" s="486">
        <v>931</v>
      </c>
      <c r="S114" s="483" t="s">
        <v>70</v>
      </c>
      <c r="T114" s="487"/>
      <c r="U114" s="483" t="s">
        <v>42</v>
      </c>
      <c r="V114" s="488">
        <v>100010001376</v>
      </c>
      <c r="W114" s="483"/>
      <c r="X114" s="483"/>
      <c r="Y114" s="483"/>
      <c r="Z114" s="483"/>
      <c r="AA114" s="483"/>
      <c r="AB114" s="483"/>
      <c r="AC114" s="489"/>
      <c r="AD114" s="483"/>
      <c r="AE114" s="483"/>
      <c r="AF114" s="489"/>
      <c r="AG114" s="483"/>
      <c r="AH114" s="483"/>
      <c r="AI114" s="454" t="str">
        <f t="shared" si="1"/>
        <v>ATM065</v>
      </c>
      <c r="AJ114" s="203">
        <v>2009</v>
      </c>
      <c r="AK114" s="554" t="s">
        <v>6795</v>
      </c>
    </row>
    <row r="115" spans="1:37" ht="19" x14ac:dyDescent="0.2">
      <c r="B115" s="483">
        <v>10022987</v>
      </c>
      <c r="C115" s="483" t="s">
        <v>31</v>
      </c>
      <c r="D115" s="483" t="s">
        <v>32</v>
      </c>
      <c r="E115" s="483" t="s">
        <v>2516</v>
      </c>
      <c r="F115" s="483">
        <v>408678</v>
      </c>
      <c r="G115" s="483" t="s">
        <v>2517</v>
      </c>
      <c r="H115" s="483"/>
      <c r="I115" s="483">
        <v>130</v>
      </c>
      <c r="J115" s="483" t="s">
        <v>2518</v>
      </c>
      <c r="K115" s="483" t="s">
        <v>2519</v>
      </c>
      <c r="L115" s="483" t="s">
        <v>66</v>
      </c>
      <c r="M115" s="483"/>
      <c r="N115" s="483" t="s">
        <v>362</v>
      </c>
      <c r="O115" s="483" t="s">
        <v>2520</v>
      </c>
      <c r="P115" s="483" t="s">
        <v>69</v>
      </c>
      <c r="Q115" s="485" t="s">
        <v>5571</v>
      </c>
      <c r="R115" s="486">
        <v>932</v>
      </c>
      <c r="S115" s="483" t="s">
        <v>70</v>
      </c>
      <c r="T115" s="487"/>
      <c r="U115" s="483" t="s">
        <v>42</v>
      </c>
      <c r="V115" s="488">
        <v>100010001376</v>
      </c>
      <c r="W115" s="483"/>
      <c r="X115" s="483"/>
      <c r="Y115" s="483"/>
      <c r="Z115" s="483"/>
      <c r="AA115" s="483"/>
      <c r="AB115" s="483"/>
      <c r="AC115" s="489"/>
      <c r="AD115" s="483"/>
      <c r="AE115" s="483"/>
      <c r="AF115" s="489"/>
      <c r="AG115" s="483"/>
      <c r="AH115" s="498" t="s">
        <v>91</v>
      </c>
      <c r="AI115" s="454" t="str">
        <f t="shared" si="1"/>
        <v>ATM065</v>
      </c>
      <c r="AJ115" s="203">
        <v>2009</v>
      </c>
      <c r="AK115" s="554" t="s">
        <v>6795</v>
      </c>
    </row>
    <row r="116" spans="1:37" ht="28" x14ac:dyDescent="0.2">
      <c r="A116" s="253" t="s">
        <v>5703</v>
      </c>
      <c r="B116" s="490">
        <v>10023464</v>
      </c>
      <c r="C116" s="490" t="s">
        <v>31</v>
      </c>
      <c r="D116" s="490" t="s">
        <v>32</v>
      </c>
      <c r="E116" s="490" t="s">
        <v>71</v>
      </c>
      <c r="F116" s="490">
        <v>401009</v>
      </c>
      <c r="G116" s="490" t="s">
        <v>72</v>
      </c>
      <c r="H116" s="490"/>
      <c r="I116" s="490">
        <v>20</v>
      </c>
      <c r="J116" s="490" t="s">
        <v>73</v>
      </c>
      <c r="K116" s="490" t="s">
        <v>65</v>
      </c>
      <c r="L116" s="490" t="s">
        <v>66</v>
      </c>
      <c r="M116" s="490" t="s">
        <v>74</v>
      </c>
      <c r="N116" s="490" t="s">
        <v>67</v>
      </c>
      <c r="O116" s="490" t="s">
        <v>68</v>
      </c>
      <c r="P116" s="490" t="s">
        <v>69</v>
      </c>
      <c r="Q116" s="485" t="s">
        <v>5601</v>
      </c>
      <c r="R116" s="491">
        <v>949</v>
      </c>
      <c r="S116" s="490" t="s">
        <v>70</v>
      </c>
      <c r="T116" s="492"/>
      <c r="U116" s="490" t="s">
        <v>42</v>
      </c>
      <c r="V116" s="493">
        <v>100010001376</v>
      </c>
      <c r="W116" s="490"/>
      <c r="X116" s="490"/>
      <c r="Y116" s="490"/>
      <c r="Z116" s="490"/>
      <c r="AA116" s="490"/>
      <c r="AB116" s="490"/>
      <c r="AC116" s="494"/>
      <c r="AD116" s="490"/>
      <c r="AE116" s="490"/>
      <c r="AF116" s="494"/>
      <c r="AG116" s="490"/>
      <c r="AH116" s="490"/>
      <c r="AI116" s="454" t="str">
        <f t="shared" si="1"/>
        <v>ATM90A</v>
      </c>
      <c r="AJ116" s="203">
        <v>2009</v>
      </c>
      <c r="AK116" s="554" t="s">
        <v>6795</v>
      </c>
    </row>
    <row r="117" spans="1:37" ht="28" x14ac:dyDescent="0.2">
      <c r="A117" s="253" t="s">
        <v>5703</v>
      </c>
      <c r="B117" s="490">
        <v>10023717</v>
      </c>
      <c r="C117" s="490" t="s">
        <v>31</v>
      </c>
      <c r="D117" s="490" t="s">
        <v>32</v>
      </c>
      <c r="E117" s="490" t="s">
        <v>169</v>
      </c>
      <c r="F117" s="490" t="s">
        <v>170</v>
      </c>
      <c r="G117" s="490" t="s">
        <v>171</v>
      </c>
      <c r="H117" s="490"/>
      <c r="I117" s="490" t="s">
        <v>172</v>
      </c>
      <c r="J117" s="490" t="s">
        <v>173</v>
      </c>
      <c r="K117" s="490" t="s">
        <v>174</v>
      </c>
      <c r="L117" s="490" t="s">
        <v>66</v>
      </c>
      <c r="M117" s="490"/>
      <c r="N117" s="490" t="s">
        <v>175</v>
      </c>
      <c r="O117" s="490" t="s">
        <v>176</v>
      </c>
      <c r="P117" s="490" t="s">
        <v>69</v>
      </c>
      <c r="Q117" s="478" t="s">
        <v>5602</v>
      </c>
      <c r="R117" s="491">
        <v>973</v>
      </c>
      <c r="S117" s="490" t="s">
        <v>70</v>
      </c>
      <c r="T117" s="492"/>
      <c r="U117" s="490" t="s">
        <v>42</v>
      </c>
      <c r="V117" s="493">
        <v>100010001376</v>
      </c>
      <c r="W117" s="490"/>
      <c r="X117" s="490"/>
      <c r="Y117" s="490"/>
      <c r="Z117" s="490"/>
      <c r="AA117" s="490"/>
      <c r="AB117" s="490"/>
      <c r="AC117" s="494"/>
      <c r="AD117" s="490"/>
      <c r="AE117" s="490"/>
      <c r="AF117" s="494"/>
      <c r="AG117" s="490"/>
      <c r="AH117" s="490"/>
      <c r="AI117" s="454" t="str">
        <f t="shared" si="1"/>
        <v>MTC121</v>
      </c>
      <c r="AJ117" s="203">
        <v>2009</v>
      </c>
      <c r="AK117" s="554" t="s">
        <v>6795</v>
      </c>
    </row>
    <row r="118" spans="1:37" ht="16" x14ac:dyDescent="0.2">
      <c r="B118" s="490">
        <v>10023872</v>
      </c>
      <c r="C118" s="490" t="s">
        <v>31</v>
      </c>
      <c r="D118" s="490" t="s">
        <v>32</v>
      </c>
      <c r="E118" s="490" t="s">
        <v>249</v>
      </c>
      <c r="F118" s="490"/>
      <c r="G118" s="490"/>
      <c r="H118" s="490"/>
      <c r="I118" s="490"/>
      <c r="J118" s="496" t="s">
        <v>231</v>
      </c>
      <c r="K118" s="490"/>
      <c r="L118" s="490"/>
      <c r="M118" s="490"/>
      <c r="N118" s="496" t="s">
        <v>231</v>
      </c>
      <c r="O118" s="490"/>
      <c r="P118" s="490"/>
      <c r="Q118" s="478" t="s">
        <v>5571</v>
      </c>
      <c r="R118" s="491">
        <v>994</v>
      </c>
      <c r="S118" s="490"/>
      <c r="T118" s="492"/>
      <c r="U118" s="490" t="s">
        <v>42</v>
      </c>
      <c r="V118" s="493">
        <v>100010001376</v>
      </c>
      <c r="W118" s="490"/>
      <c r="X118" s="490"/>
      <c r="Y118" s="490"/>
      <c r="Z118" s="490"/>
      <c r="AA118" s="490"/>
      <c r="AB118" s="490"/>
      <c r="AC118" s="494"/>
      <c r="AD118" s="490"/>
      <c r="AE118" s="490"/>
      <c r="AF118" s="494"/>
      <c r="AG118" s="490"/>
      <c r="AH118" s="490"/>
      <c r="AI118" s="454" t="str">
        <f t="shared" si="1"/>
        <v>PDP101</v>
      </c>
      <c r="AJ118" s="203">
        <v>2009</v>
      </c>
      <c r="AK118" s="554" t="s">
        <v>6795</v>
      </c>
    </row>
    <row r="119" spans="1:37" ht="32" x14ac:dyDescent="0.2">
      <c r="A119" s="253" t="s">
        <v>5703</v>
      </c>
      <c r="B119" s="530">
        <v>10024198</v>
      </c>
      <c r="C119" s="530" t="s">
        <v>31</v>
      </c>
      <c r="D119" s="530" t="s">
        <v>32</v>
      </c>
      <c r="E119" s="530" t="s">
        <v>149</v>
      </c>
      <c r="F119" s="530">
        <v>402559</v>
      </c>
      <c r="G119" s="530" t="s">
        <v>150</v>
      </c>
      <c r="H119" s="530"/>
      <c r="I119" s="530">
        <v>260</v>
      </c>
      <c r="J119" s="530" t="s">
        <v>151</v>
      </c>
      <c r="K119" s="530" t="s">
        <v>152</v>
      </c>
      <c r="L119" s="530" t="s">
        <v>66</v>
      </c>
      <c r="M119" s="530"/>
      <c r="N119" s="530" t="s">
        <v>153</v>
      </c>
      <c r="O119" s="530" t="s">
        <v>154</v>
      </c>
      <c r="P119" s="530" t="s">
        <v>69</v>
      </c>
      <c r="Q119" s="535" t="s">
        <v>5992</v>
      </c>
      <c r="R119" s="531">
        <v>966</v>
      </c>
      <c r="S119" s="530" t="s">
        <v>70</v>
      </c>
      <c r="T119" s="532"/>
      <c r="U119" s="530" t="s">
        <v>42</v>
      </c>
      <c r="V119" s="533">
        <v>100010001376</v>
      </c>
      <c r="W119" s="530"/>
      <c r="X119" s="530"/>
      <c r="Y119" s="530"/>
      <c r="Z119" s="530"/>
      <c r="AA119" s="530"/>
      <c r="AB119" s="530"/>
      <c r="AC119" s="534"/>
      <c r="AD119" s="530"/>
      <c r="AE119" s="530"/>
      <c r="AF119" s="534"/>
      <c r="AG119" s="530"/>
      <c r="AH119" s="514" t="s">
        <v>5603</v>
      </c>
      <c r="AI119" s="454" t="str">
        <f t="shared" si="1"/>
        <v>MMC138</v>
      </c>
      <c r="AJ119" s="203">
        <v>2009</v>
      </c>
      <c r="AK119" s="554" t="s">
        <v>6795</v>
      </c>
    </row>
    <row r="120" spans="1:37" ht="16" x14ac:dyDescent="0.2">
      <c r="A120" s="253" t="s">
        <v>5703</v>
      </c>
      <c r="B120" s="490">
        <v>10024660</v>
      </c>
      <c r="C120" s="490" t="s">
        <v>31</v>
      </c>
      <c r="D120" s="490" t="s">
        <v>32</v>
      </c>
      <c r="E120" s="490" t="s">
        <v>129</v>
      </c>
      <c r="F120" s="490">
        <v>600223</v>
      </c>
      <c r="G120" s="490" t="s">
        <v>130</v>
      </c>
      <c r="H120" s="490"/>
      <c r="I120" s="490">
        <v>20</v>
      </c>
      <c r="J120" s="490" t="s">
        <v>131</v>
      </c>
      <c r="K120" s="490" t="s">
        <v>123</v>
      </c>
      <c r="L120" s="490" t="s">
        <v>66</v>
      </c>
      <c r="M120" s="490" t="s">
        <v>104</v>
      </c>
      <c r="N120" s="490" t="s">
        <v>124</v>
      </c>
      <c r="O120" s="490" t="s">
        <v>125</v>
      </c>
      <c r="P120" s="490" t="s">
        <v>69</v>
      </c>
      <c r="Q120" s="478" t="s">
        <v>5604</v>
      </c>
      <c r="R120" s="491">
        <v>961</v>
      </c>
      <c r="S120" s="490" t="s">
        <v>70</v>
      </c>
      <c r="T120" s="492"/>
      <c r="U120" s="490" t="s">
        <v>42</v>
      </c>
      <c r="V120" s="493">
        <v>100010001376</v>
      </c>
      <c r="W120" s="490"/>
      <c r="X120" s="490"/>
      <c r="Y120" s="490"/>
      <c r="Z120" s="490"/>
      <c r="AA120" s="490"/>
      <c r="AB120" s="490"/>
      <c r="AC120" s="494"/>
      <c r="AD120" s="490"/>
      <c r="AE120" s="490"/>
      <c r="AF120" s="494"/>
      <c r="AG120" s="490"/>
      <c r="AH120" s="490"/>
      <c r="AI120" s="454" t="str">
        <f t="shared" si="1"/>
        <v>CCP101</v>
      </c>
      <c r="AJ120" s="203">
        <v>2009</v>
      </c>
      <c r="AK120" s="554" t="s">
        <v>6795</v>
      </c>
    </row>
    <row r="121" spans="1:37" ht="16" x14ac:dyDescent="0.2">
      <c r="B121" s="483">
        <v>10025484</v>
      </c>
      <c r="C121" s="483" t="s">
        <v>31</v>
      </c>
      <c r="D121" s="483" t="s">
        <v>32</v>
      </c>
      <c r="E121" s="483" t="s">
        <v>2556</v>
      </c>
      <c r="F121" s="483">
        <v>400547</v>
      </c>
      <c r="G121" s="483" t="s">
        <v>2557</v>
      </c>
      <c r="H121" s="483"/>
      <c r="I121" s="483">
        <v>380</v>
      </c>
      <c r="J121" s="483" t="s">
        <v>2558</v>
      </c>
      <c r="K121" s="483" t="s">
        <v>2559</v>
      </c>
      <c r="L121" s="483" t="s">
        <v>66</v>
      </c>
      <c r="M121" s="483"/>
      <c r="N121" s="483" t="s">
        <v>2408</v>
      </c>
      <c r="O121" s="483" t="s">
        <v>2409</v>
      </c>
      <c r="P121" s="483" t="s">
        <v>69</v>
      </c>
      <c r="Q121" s="485" t="s">
        <v>5605</v>
      </c>
      <c r="R121" s="486">
        <v>943</v>
      </c>
      <c r="S121" s="483" t="s">
        <v>70</v>
      </c>
      <c r="T121" s="487"/>
      <c r="U121" s="483" t="s">
        <v>42</v>
      </c>
      <c r="V121" s="488">
        <v>100010001376</v>
      </c>
      <c r="W121" s="483"/>
      <c r="X121" s="483"/>
      <c r="Y121" s="483"/>
      <c r="Z121" s="483"/>
      <c r="AA121" s="483"/>
      <c r="AB121" s="483"/>
      <c r="AC121" s="489"/>
      <c r="AD121" s="483"/>
      <c r="AE121" s="483"/>
      <c r="AF121" s="489"/>
      <c r="AG121" s="483"/>
      <c r="AH121" s="483"/>
      <c r="AI121" s="454" t="str">
        <f t="shared" si="1"/>
        <v>ATM52A</v>
      </c>
      <c r="AJ121" s="203">
        <v>2009</v>
      </c>
      <c r="AK121" s="554" t="s">
        <v>6795</v>
      </c>
    </row>
    <row r="122" spans="1:37" ht="16" x14ac:dyDescent="0.2">
      <c r="A122" s="253" t="s">
        <v>5703</v>
      </c>
      <c r="B122" s="490">
        <v>10025568</v>
      </c>
      <c r="C122" s="490" t="s">
        <v>31</v>
      </c>
      <c r="D122" s="490" t="s">
        <v>32</v>
      </c>
      <c r="E122" s="490" t="s">
        <v>209</v>
      </c>
      <c r="F122" s="490">
        <v>406161</v>
      </c>
      <c r="G122" s="490" t="s">
        <v>210</v>
      </c>
      <c r="H122" s="490"/>
      <c r="I122" s="490">
        <v>90</v>
      </c>
      <c r="J122" s="490" t="s">
        <v>211</v>
      </c>
      <c r="K122" s="490" t="s">
        <v>212</v>
      </c>
      <c r="L122" s="490" t="s">
        <v>66</v>
      </c>
      <c r="M122" s="490"/>
      <c r="N122" s="490" t="s">
        <v>207</v>
      </c>
      <c r="O122" s="490" t="s">
        <v>208</v>
      </c>
      <c r="P122" s="490" t="s">
        <v>69</v>
      </c>
      <c r="Q122" s="478" t="s">
        <v>5606</v>
      </c>
      <c r="R122" s="491">
        <v>982</v>
      </c>
      <c r="S122" s="490" t="s">
        <v>70</v>
      </c>
      <c r="T122" s="492"/>
      <c r="U122" s="490" t="s">
        <v>42</v>
      </c>
      <c r="V122" s="493">
        <v>100010001376</v>
      </c>
      <c r="W122" s="490"/>
      <c r="X122" s="490"/>
      <c r="Y122" s="490"/>
      <c r="Z122" s="490"/>
      <c r="AA122" s="490"/>
      <c r="AB122" s="490"/>
      <c r="AC122" s="494"/>
      <c r="AD122" s="490"/>
      <c r="AE122" s="490"/>
      <c r="AF122" s="494"/>
      <c r="AG122" s="490"/>
      <c r="AH122" s="490"/>
      <c r="AI122" s="454" t="str">
        <f t="shared" si="1"/>
        <v>PDM101</v>
      </c>
      <c r="AJ122" s="203">
        <v>2009</v>
      </c>
      <c r="AK122" s="554" t="s">
        <v>6795</v>
      </c>
    </row>
    <row r="123" spans="1:37" ht="32" x14ac:dyDescent="0.2">
      <c r="A123" s="253" t="s">
        <v>5703</v>
      </c>
      <c r="B123" s="530">
        <v>10025962</v>
      </c>
      <c r="C123" s="530" t="s">
        <v>31</v>
      </c>
      <c r="D123" s="530" t="s">
        <v>32</v>
      </c>
      <c r="E123" s="530" t="s">
        <v>177</v>
      </c>
      <c r="F123" s="530" t="s">
        <v>178</v>
      </c>
      <c r="G123" s="530" t="s">
        <v>179</v>
      </c>
      <c r="H123" s="530"/>
      <c r="I123" s="530">
        <v>20</v>
      </c>
      <c r="J123" s="530" t="s">
        <v>180</v>
      </c>
      <c r="K123" s="530" t="s">
        <v>181</v>
      </c>
      <c r="L123" s="530" t="s">
        <v>66</v>
      </c>
      <c r="M123" s="530"/>
      <c r="N123" s="530" t="s">
        <v>175</v>
      </c>
      <c r="O123" s="530" t="s">
        <v>176</v>
      </c>
      <c r="P123" s="530" t="s">
        <v>69</v>
      </c>
      <c r="Q123" s="535" t="s">
        <v>5990</v>
      </c>
      <c r="R123" s="531">
        <v>974</v>
      </c>
      <c r="S123" s="530" t="s">
        <v>70</v>
      </c>
      <c r="T123" s="532"/>
      <c r="U123" s="530" t="s">
        <v>42</v>
      </c>
      <c r="V123" s="533">
        <v>100010001376</v>
      </c>
      <c r="W123" s="530"/>
      <c r="X123" s="530"/>
      <c r="Y123" s="530"/>
      <c r="Z123" s="530"/>
      <c r="AA123" s="530"/>
      <c r="AB123" s="530"/>
      <c r="AC123" s="534"/>
      <c r="AD123" s="530"/>
      <c r="AE123" s="530"/>
      <c r="AF123" s="534"/>
      <c r="AG123" s="530"/>
      <c r="AH123" s="530"/>
      <c r="AI123" s="454" t="str">
        <f t="shared" si="1"/>
        <v>MTC121</v>
      </c>
      <c r="AJ123" s="203">
        <v>2009</v>
      </c>
      <c r="AK123" s="554" t="s">
        <v>6795</v>
      </c>
    </row>
    <row r="124" spans="1:37" ht="16" x14ac:dyDescent="0.2">
      <c r="B124" s="483">
        <v>10026441</v>
      </c>
      <c r="C124" s="483" t="s">
        <v>31</v>
      </c>
      <c r="D124" s="483" t="s">
        <v>32</v>
      </c>
      <c r="E124" s="483" t="s">
        <v>2535</v>
      </c>
      <c r="F124" s="483" t="s">
        <v>196</v>
      </c>
      <c r="G124" s="483" t="s">
        <v>197</v>
      </c>
      <c r="H124" s="483"/>
      <c r="I124" s="483">
        <v>800</v>
      </c>
      <c r="J124" s="483" t="s">
        <v>2536</v>
      </c>
      <c r="K124" s="483" t="s">
        <v>2534</v>
      </c>
      <c r="L124" s="483" t="s">
        <v>66</v>
      </c>
      <c r="M124" s="483"/>
      <c r="N124" s="483" t="s">
        <v>1326</v>
      </c>
      <c r="O124" s="483" t="s">
        <v>2537</v>
      </c>
      <c r="P124" s="483" t="s">
        <v>69</v>
      </c>
      <c r="Q124" s="485" t="s">
        <v>5571</v>
      </c>
      <c r="R124" s="486">
        <v>936</v>
      </c>
      <c r="S124" s="483" t="s">
        <v>70</v>
      </c>
      <c r="T124" s="487"/>
      <c r="U124" s="483" t="s">
        <v>42</v>
      </c>
      <c r="V124" s="488">
        <v>100010001376</v>
      </c>
      <c r="W124" s="483"/>
      <c r="X124" s="483"/>
      <c r="Y124" s="483"/>
      <c r="Z124" s="483"/>
      <c r="AA124" s="483"/>
      <c r="AB124" s="483"/>
      <c r="AC124" s="489"/>
      <c r="AD124" s="483"/>
      <c r="AE124" s="483"/>
      <c r="AF124" s="489"/>
      <c r="AG124" s="483"/>
      <c r="AH124" s="483"/>
      <c r="AI124" s="454" t="str">
        <f t="shared" si="1"/>
        <v>ATM180</v>
      </c>
      <c r="AJ124" s="203">
        <v>2009</v>
      </c>
      <c r="AK124" s="554" t="s">
        <v>6795</v>
      </c>
    </row>
    <row r="125" spans="1:37" ht="32" x14ac:dyDescent="0.2">
      <c r="A125" s="253" t="s">
        <v>5703</v>
      </c>
      <c r="B125" s="490">
        <v>10031304</v>
      </c>
      <c r="C125" s="490" t="s">
        <v>31</v>
      </c>
      <c r="D125" s="490" t="s">
        <v>32</v>
      </c>
      <c r="E125" s="490" t="s">
        <v>203</v>
      </c>
      <c r="F125" s="490">
        <v>403600</v>
      </c>
      <c r="G125" s="490" t="s">
        <v>204</v>
      </c>
      <c r="H125" s="490"/>
      <c r="I125" s="490">
        <v>110</v>
      </c>
      <c r="J125" s="490" t="s">
        <v>205</v>
      </c>
      <c r="K125" s="490" t="s">
        <v>206</v>
      </c>
      <c r="L125" s="490" t="s">
        <v>66</v>
      </c>
      <c r="M125" s="490" t="s">
        <v>104</v>
      </c>
      <c r="N125" s="490" t="s">
        <v>207</v>
      </c>
      <c r="O125" s="490" t="s">
        <v>208</v>
      </c>
      <c r="P125" s="490" t="s">
        <v>69</v>
      </c>
      <c r="Q125" s="478" t="s">
        <v>5607</v>
      </c>
      <c r="R125" s="491">
        <v>981</v>
      </c>
      <c r="S125" s="490" t="s">
        <v>70</v>
      </c>
      <c r="T125" s="492"/>
      <c r="U125" s="490" t="s">
        <v>42</v>
      </c>
      <c r="V125" s="493">
        <v>100010001376</v>
      </c>
      <c r="W125" s="490"/>
      <c r="X125" s="490"/>
      <c r="Y125" s="490"/>
      <c r="Z125" s="490"/>
      <c r="AA125" s="490"/>
      <c r="AB125" s="490"/>
      <c r="AC125" s="494"/>
      <c r="AD125" s="490"/>
      <c r="AE125" s="490"/>
      <c r="AF125" s="494"/>
      <c r="AG125" s="490"/>
      <c r="AH125" s="490"/>
      <c r="AI125" s="454" t="str">
        <f t="shared" si="1"/>
        <v>PDM101</v>
      </c>
      <c r="AJ125" s="203">
        <v>2009</v>
      </c>
      <c r="AK125" s="554" t="s">
        <v>6795</v>
      </c>
    </row>
    <row r="126" spans="1:37" ht="16" x14ac:dyDescent="0.2">
      <c r="A126" s="253" t="s">
        <v>5703</v>
      </c>
      <c r="B126" s="490">
        <v>10035574</v>
      </c>
      <c r="C126" s="490" t="s">
        <v>31</v>
      </c>
      <c r="D126" s="490" t="s">
        <v>32</v>
      </c>
      <c r="E126" s="490" t="s">
        <v>105</v>
      </c>
      <c r="F126" s="490">
        <v>409039</v>
      </c>
      <c r="G126" s="490" t="s">
        <v>106</v>
      </c>
      <c r="H126" s="490"/>
      <c r="I126" s="490">
        <v>20</v>
      </c>
      <c r="J126" s="490" t="s">
        <v>107</v>
      </c>
      <c r="K126" s="490" t="s">
        <v>108</v>
      </c>
      <c r="L126" s="490" t="s">
        <v>66</v>
      </c>
      <c r="M126" s="490"/>
      <c r="N126" s="490" t="s">
        <v>84</v>
      </c>
      <c r="O126" s="490" t="s">
        <v>85</v>
      </c>
      <c r="P126" s="490" t="s">
        <v>69</v>
      </c>
      <c r="Q126" s="478" t="s">
        <v>5608</v>
      </c>
      <c r="R126" s="491">
        <v>956</v>
      </c>
      <c r="S126" s="490" t="s">
        <v>70</v>
      </c>
      <c r="T126" s="492"/>
      <c r="U126" s="490" t="s">
        <v>42</v>
      </c>
      <c r="V126" s="493">
        <v>100010001376</v>
      </c>
      <c r="W126" s="490"/>
      <c r="X126" s="490"/>
      <c r="Y126" s="490"/>
      <c r="Z126" s="490"/>
      <c r="AA126" s="490"/>
      <c r="AB126" s="490"/>
      <c r="AC126" s="494"/>
      <c r="AD126" s="490"/>
      <c r="AE126" s="490"/>
      <c r="AF126" s="494"/>
      <c r="AG126" s="490"/>
      <c r="AH126" s="490"/>
      <c r="AI126" s="454" t="str">
        <f t="shared" si="1"/>
        <v>CCP100</v>
      </c>
      <c r="AJ126" s="203">
        <v>2009</v>
      </c>
      <c r="AK126" s="554" t="s">
        <v>6795</v>
      </c>
    </row>
    <row r="127" spans="1:37" ht="28" x14ac:dyDescent="0.2">
      <c r="A127" s="253" t="s">
        <v>5702</v>
      </c>
      <c r="B127" s="483">
        <v>10048404</v>
      </c>
      <c r="C127" s="483" t="s">
        <v>31</v>
      </c>
      <c r="D127" s="483" t="s">
        <v>32</v>
      </c>
      <c r="E127" s="483"/>
      <c r="F127" s="483"/>
      <c r="G127" s="483" t="s">
        <v>2569</v>
      </c>
      <c r="H127" s="483"/>
      <c r="I127" s="483"/>
      <c r="J127" s="483" t="s">
        <v>2570</v>
      </c>
      <c r="K127" s="483"/>
      <c r="L127" s="483"/>
      <c r="M127" s="483"/>
      <c r="N127" s="483" t="s">
        <v>989</v>
      </c>
      <c r="O127" s="483"/>
      <c r="P127" s="483" t="s">
        <v>2571</v>
      </c>
      <c r="Q127" s="485" t="s">
        <v>5609</v>
      </c>
      <c r="R127" s="486">
        <v>998</v>
      </c>
      <c r="S127" s="484">
        <v>38650</v>
      </c>
      <c r="T127" s="487"/>
      <c r="U127" s="483" t="s">
        <v>42</v>
      </c>
      <c r="V127" s="488">
        <v>100010001376</v>
      </c>
      <c r="W127" s="483"/>
      <c r="X127" s="483"/>
      <c r="Y127" s="483"/>
      <c r="Z127" s="483"/>
      <c r="AA127" s="483"/>
      <c r="AB127" s="483"/>
      <c r="AC127" s="489"/>
      <c r="AD127" s="483"/>
      <c r="AE127" s="483"/>
      <c r="AF127" s="489"/>
      <c r="AG127" s="483"/>
      <c r="AH127" s="483"/>
      <c r="AI127" s="454" t="str">
        <f t="shared" si="1"/>
        <v>ATM090</v>
      </c>
      <c r="AJ127" s="203">
        <v>2009</v>
      </c>
      <c r="AK127" s="554" t="s">
        <v>6795</v>
      </c>
    </row>
    <row r="128" spans="1:37" ht="16" x14ac:dyDescent="0.2">
      <c r="B128" s="524"/>
      <c r="C128" s="524" t="s">
        <v>31</v>
      </c>
      <c r="D128" s="524" t="s">
        <v>32</v>
      </c>
      <c r="E128" s="524" t="s">
        <v>2419</v>
      </c>
      <c r="F128" s="524">
        <v>300002</v>
      </c>
      <c r="G128" s="524" t="s">
        <v>2420</v>
      </c>
      <c r="H128" s="524"/>
      <c r="I128" s="524">
        <v>20</v>
      </c>
      <c r="J128" s="524">
        <v>1092600</v>
      </c>
      <c r="K128" s="524" t="s">
        <v>2421</v>
      </c>
      <c r="L128" s="524" t="s">
        <v>269</v>
      </c>
      <c r="M128" s="525">
        <v>38132</v>
      </c>
      <c r="N128" s="524" t="s">
        <v>2422</v>
      </c>
      <c r="O128" s="524" t="s">
        <v>2423</v>
      </c>
      <c r="P128" s="524" t="s">
        <v>69</v>
      </c>
      <c r="Q128" s="524"/>
      <c r="R128" s="526">
        <v>174</v>
      </c>
      <c r="S128" s="524" t="s">
        <v>2424</v>
      </c>
      <c r="T128" s="527"/>
      <c r="U128" s="524" t="s">
        <v>42</v>
      </c>
      <c r="V128" s="528">
        <v>4236</v>
      </c>
      <c r="W128" s="524"/>
      <c r="X128" s="524"/>
      <c r="Y128" s="524" t="s">
        <v>5511</v>
      </c>
      <c r="Z128" s="524"/>
      <c r="AA128" s="524"/>
      <c r="AB128" s="529"/>
      <c r="AC128" s="524"/>
      <c r="AD128" s="524"/>
      <c r="AE128" s="529"/>
      <c r="AF128" s="524"/>
      <c r="AG128" s="524"/>
      <c r="AH128" s="524" t="s">
        <v>5569</v>
      </c>
      <c r="AI128" s="454" t="str">
        <f t="shared" si="1"/>
        <v>EVA993</v>
      </c>
      <c r="AJ128" s="203">
        <v>2009</v>
      </c>
      <c r="AK128" s="554" t="s">
        <v>6795</v>
      </c>
    </row>
    <row r="129" spans="1:37" ht="31" x14ac:dyDescent="0.2">
      <c r="A129" s="188">
        <v>2010</v>
      </c>
      <c r="B129" s="188"/>
      <c r="C129" s="188"/>
      <c r="D129" s="188"/>
      <c r="E129" s="188"/>
      <c r="F129" s="188"/>
      <c r="G129" s="188"/>
      <c r="H129" s="188"/>
      <c r="I129" s="190"/>
      <c r="J129" s="188"/>
      <c r="K129" s="188"/>
      <c r="L129" s="188"/>
      <c r="M129" s="449"/>
      <c r="N129" s="450"/>
      <c r="O129" s="450"/>
      <c r="P129" s="476"/>
      <c r="Q129" s="188"/>
      <c r="R129" s="477"/>
      <c r="S129" s="449"/>
      <c r="T129" s="449"/>
      <c r="U129" s="450"/>
      <c r="V129" s="452"/>
      <c r="W129" s="188"/>
      <c r="X129" s="188"/>
      <c r="Y129" s="188"/>
      <c r="Z129" s="188"/>
      <c r="AA129" s="188"/>
      <c r="AB129" s="188"/>
      <c r="AC129" s="188"/>
      <c r="AD129" s="188"/>
      <c r="AE129" s="453"/>
      <c r="AF129" s="453"/>
      <c r="AG129" s="453"/>
      <c r="AH129" s="188"/>
      <c r="AI129" s="454" t="s">
        <v>3236</v>
      </c>
      <c r="AJ129" s="188">
        <v>2010</v>
      </c>
      <c r="AK129" s="554" t="s">
        <v>6795</v>
      </c>
    </row>
    <row r="130" spans="1:37" ht="16" x14ac:dyDescent="0.2">
      <c r="B130" s="390" t="s">
        <v>5918</v>
      </c>
      <c r="C130" s="390" t="s">
        <v>31</v>
      </c>
      <c r="D130" s="390" t="s">
        <v>75</v>
      </c>
      <c r="E130" s="390" t="s">
        <v>265</v>
      </c>
      <c r="F130" s="390">
        <v>408322</v>
      </c>
      <c r="G130" s="390" t="s">
        <v>266</v>
      </c>
      <c r="H130" s="390" t="s">
        <v>32</v>
      </c>
      <c r="I130" s="390">
        <v>340</v>
      </c>
      <c r="J130" s="390" t="s">
        <v>267</v>
      </c>
      <c r="K130" s="390" t="s">
        <v>268</v>
      </c>
      <c r="L130" s="478" t="s">
        <v>66</v>
      </c>
      <c r="M130" s="390" t="s">
        <v>270</v>
      </c>
      <c r="N130" s="478" t="s">
        <v>224</v>
      </c>
      <c r="O130" s="390" t="s">
        <v>219</v>
      </c>
      <c r="P130" s="504" t="s">
        <v>69</v>
      </c>
      <c r="Q130" s="390" t="s">
        <v>5610</v>
      </c>
      <c r="R130" s="505">
        <v>1009</v>
      </c>
      <c r="S130" s="390"/>
      <c r="T130" s="390"/>
      <c r="U130" s="390" t="s">
        <v>42</v>
      </c>
      <c r="V130" s="506" t="s">
        <v>271</v>
      </c>
      <c r="W130" s="390"/>
      <c r="X130" s="390"/>
      <c r="Y130" s="390"/>
      <c r="Z130" s="390"/>
      <c r="AA130" s="390"/>
      <c r="AB130" s="390"/>
      <c r="AC130" s="390"/>
      <c r="AD130" s="390"/>
      <c r="AE130" s="390"/>
      <c r="AF130" s="390"/>
      <c r="AG130" s="390"/>
      <c r="AH130" s="390"/>
      <c r="AI130" s="454" t="str">
        <f t="shared" ref="AI130:AI140" si="2">IF(N130&lt;&gt;"",MID(N130,1,6),"")</f>
        <v>PDP100</v>
      </c>
      <c r="AJ130" s="203">
        <v>2010</v>
      </c>
      <c r="AK130" s="554" t="s">
        <v>6795</v>
      </c>
    </row>
    <row r="131" spans="1:37" ht="16" x14ac:dyDescent="0.2">
      <c r="A131" s="253" t="s">
        <v>5703</v>
      </c>
      <c r="B131" s="390" t="s">
        <v>5982</v>
      </c>
      <c r="C131" s="390" t="s">
        <v>31</v>
      </c>
      <c r="D131" s="390" t="s">
        <v>75</v>
      </c>
      <c r="E131" s="519" t="s">
        <v>300</v>
      </c>
      <c r="F131" s="390">
        <v>400929</v>
      </c>
      <c r="G131" s="390" t="s">
        <v>301</v>
      </c>
      <c r="H131" s="390" t="s">
        <v>75</v>
      </c>
      <c r="I131" s="390">
        <v>51</v>
      </c>
      <c r="J131" s="390" t="s">
        <v>302</v>
      </c>
      <c r="K131" s="390" t="s">
        <v>288</v>
      </c>
      <c r="L131" s="478" t="s">
        <v>66</v>
      </c>
      <c r="M131" s="390" t="s">
        <v>303</v>
      </c>
      <c r="N131" s="478" t="s">
        <v>193</v>
      </c>
      <c r="O131" s="390" t="s">
        <v>194</v>
      </c>
      <c r="P131" s="504" t="s">
        <v>69</v>
      </c>
      <c r="Q131" s="390" t="s">
        <v>5611</v>
      </c>
      <c r="R131" s="505">
        <v>1019</v>
      </c>
      <c r="S131" s="390"/>
      <c r="T131" s="390"/>
      <c r="U131" s="520" t="s">
        <v>42</v>
      </c>
      <c r="V131" s="512" t="s">
        <v>271</v>
      </c>
      <c r="W131" s="390"/>
      <c r="X131" s="390"/>
      <c r="Y131" s="390"/>
      <c r="Z131" s="390"/>
      <c r="AA131" s="390"/>
      <c r="AB131" s="390"/>
      <c r="AC131" s="390"/>
      <c r="AD131" s="390"/>
      <c r="AE131" s="390"/>
      <c r="AF131" s="390"/>
      <c r="AG131" s="390"/>
      <c r="AH131" s="390"/>
      <c r="AI131" s="454" t="str">
        <f t="shared" si="2"/>
        <v>MTC601</v>
      </c>
      <c r="AJ131" s="203">
        <v>2010</v>
      </c>
      <c r="AK131" s="554" t="s">
        <v>6795</v>
      </c>
    </row>
    <row r="132" spans="1:37" ht="32" x14ac:dyDescent="0.2">
      <c r="A132" s="253" t="s">
        <v>5703</v>
      </c>
      <c r="B132" s="390">
        <v>10027149</v>
      </c>
      <c r="C132" s="478" t="s">
        <v>31</v>
      </c>
      <c r="D132" s="478" t="s">
        <v>75</v>
      </c>
      <c r="E132" s="478" t="s">
        <v>292</v>
      </c>
      <c r="F132" s="478">
        <v>406086</v>
      </c>
      <c r="G132" s="478" t="s">
        <v>293</v>
      </c>
      <c r="H132" s="507"/>
      <c r="I132" s="478">
        <v>202</v>
      </c>
      <c r="J132" s="478" t="s">
        <v>294</v>
      </c>
      <c r="K132" s="478" t="s">
        <v>295</v>
      </c>
      <c r="L132" s="478"/>
      <c r="M132" s="517">
        <v>38875</v>
      </c>
      <c r="N132" s="478" t="s">
        <v>296</v>
      </c>
      <c r="O132" s="478" t="s">
        <v>297</v>
      </c>
      <c r="P132" s="504" t="s">
        <v>298</v>
      </c>
      <c r="Q132" s="390" t="s">
        <v>5612</v>
      </c>
      <c r="R132" s="537" t="s">
        <v>299</v>
      </c>
      <c r="S132" s="517">
        <v>38875</v>
      </c>
      <c r="T132" s="518"/>
      <c r="U132" s="538" t="s">
        <v>42</v>
      </c>
      <c r="V132" s="539">
        <v>10027149</v>
      </c>
      <c r="W132" s="390"/>
      <c r="X132" s="390"/>
      <c r="Y132" s="390"/>
      <c r="Z132" s="390"/>
      <c r="AA132" s="390"/>
      <c r="AB132" s="390"/>
      <c r="AC132" s="390"/>
      <c r="AD132" s="390"/>
      <c r="AE132" s="390"/>
      <c r="AF132" s="390"/>
      <c r="AG132" s="390"/>
      <c r="AH132" s="390"/>
      <c r="AI132" s="454" t="str">
        <f t="shared" si="2"/>
        <v>ATM65A</v>
      </c>
      <c r="AJ132" s="203">
        <v>2010</v>
      </c>
      <c r="AK132" s="554" t="s">
        <v>6795</v>
      </c>
    </row>
    <row r="133" spans="1:37" ht="16" x14ac:dyDescent="0.2">
      <c r="A133" s="253" t="s">
        <v>5702</v>
      </c>
      <c r="B133" s="390" t="s">
        <v>5981</v>
      </c>
      <c r="C133" s="390" t="s">
        <v>31</v>
      </c>
      <c r="D133" s="390" t="s">
        <v>75</v>
      </c>
      <c r="E133" s="390" t="s">
        <v>272</v>
      </c>
      <c r="F133" s="390">
        <v>800728</v>
      </c>
      <c r="G133" s="390" t="s">
        <v>273</v>
      </c>
      <c r="H133" s="390" t="s">
        <v>32</v>
      </c>
      <c r="I133" s="390">
        <v>1370</v>
      </c>
      <c r="J133" s="390" t="s">
        <v>277</v>
      </c>
      <c r="K133" s="390" t="s">
        <v>278</v>
      </c>
      <c r="L133" s="478" t="s">
        <v>66</v>
      </c>
      <c r="M133" s="390" t="s">
        <v>279</v>
      </c>
      <c r="N133" s="478" t="s">
        <v>124</v>
      </c>
      <c r="O133" s="390" t="s">
        <v>125</v>
      </c>
      <c r="P133" s="504" t="s">
        <v>69</v>
      </c>
      <c r="Q133" s="390" t="s">
        <v>5613</v>
      </c>
      <c r="R133" s="505">
        <v>1011</v>
      </c>
      <c r="S133" s="390"/>
      <c r="T133" s="390"/>
      <c r="U133" s="390" t="s">
        <v>42</v>
      </c>
      <c r="V133" s="506" t="s">
        <v>271</v>
      </c>
      <c r="W133" s="390"/>
      <c r="X133" s="390"/>
      <c r="Y133" s="390"/>
      <c r="Z133" s="390"/>
      <c r="AA133" s="390"/>
      <c r="AB133" s="390"/>
      <c r="AC133" s="390"/>
      <c r="AD133" s="390"/>
      <c r="AE133" s="390"/>
      <c r="AF133" s="390"/>
      <c r="AG133" s="390"/>
      <c r="AH133" s="390"/>
      <c r="AI133" s="454" t="str">
        <f t="shared" si="2"/>
        <v>CCP101</v>
      </c>
      <c r="AJ133" s="203">
        <v>2010</v>
      </c>
      <c r="AK133" s="554" t="s">
        <v>6795</v>
      </c>
    </row>
    <row r="134" spans="1:37" ht="16" x14ac:dyDescent="0.2">
      <c r="A134" s="253" t="s">
        <v>5702</v>
      </c>
      <c r="B134" s="390" t="s">
        <v>5980</v>
      </c>
      <c r="C134" s="390" t="s">
        <v>31</v>
      </c>
      <c r="D134" s="390" t="s">
        <v>75</v>
      </c>
      <c r="E134" s="390" t="s">
        <v>285</v>
      </c>
      <c r="F134" s="390">
        <v>405256</v>
      </c>
      <c r="G134" s="390" t="s">
        <v>286</v>
      </c>
      <c r="H134" s="390" t="s">
        <v>32</v>
      </c>
      <c r="I134" s="390">
        <v>1150</v>
      </c>
      <c r="J134" s="390" t="s">
        <v>287</v>
      </c>
      <c r="K134" s="390" t="s">
        <v>288</v>
      </c>
      <c r="L134" s="478" t="s">
        <v>66</v>
      </c>
      <c r="M134" s="390" t="s">
        <v>289</v>
      </c>
      <c r="N134" s="478" t="s">
        <v>290</v>
      </c>
      <c r="O134" s="390" t="s">
        <v>291</v>
      </c>
      <c r="P134" s="504" t="s">
        <v>69</v>
      </c>
      <c r="Q134" s="390" t="s">
        <v>5614</v>
      </c>
      <c r="R134" s="505">
        <v>1029</v>
      </c>
      <c r="S134" s="390"/>
      <c r="T134" s="390"/>
      <c r="U134" s="390" t="s">
        <v>42</v>
      </c>
      <c r="V134" s="506" t="s">
        <v>271</v>
      </c>
      <c r="W134" s="390"/>
      <c r="X134" s="390"/>
      <c r="Y134" s="390"/>
      <c r="Z134" s="390"/>
      <c r="AA134" s="390"/>
      <c r="AB134" s="390"/>
      <c r="AC134" s="390"/>
      <c r="AD134" s="390"/>
      <c r="AE134" s="390"/>
      <c r="AF134" s="390"/>
      <c r="AG134" s="390"/>
      <c r="AH134" s="390"/>
      <c r="AI134" s="454" t="str">
        <f t="shared" si="2"/>
        <v>MMC037</v>
      </c>
      <c r="AJ134" s="203">
        <v>2010</v>
      </c>
      <c r="AK134" s="554" t="s">
        <v>6795</v>
      </c>
    </row>
    <row r="135" spans="1:37" ht="16" x14ac:dyDescent="0.2">
      <c r="B135" s="390" t="s">
        <v>5891</v>
      </c>
      <c r="C135" s="390" t="s">
        <v>31</v>
      </c>
      <c r="D135" s="390" t="s">
        <v>75</v>
      </c>
      <c r="E135" s="390" t="s">
        <v>272</v>
      </c>
      <c r="F135" s="390">
        <v>800728</v>
      </c>
      <c r="G135" s="390" t="s">
        <v>273</v>
      </c>
      <c r="H135" s="390" t="s">
        <v>32</v>
      </c>
      <c r="I135" s="390">
        <v>940</v>
      </c>
      <c r="J135" s="390" t="s">
        <v>274</v>
      </c>
      <c r="K135" s="390" t="s">
        <v>275</v>
      </c>
      <c r="L135" s="478" t="s">
        <v>66</v>
      </c>
      <c r="M135" s="390" t="s">
        <v>276</v>
      </c>
      <c r="N135" s="478" t="s">
        <v>207</v>
      </c>
      <c r="O135" s="390" t="s">
        <v>208</v>
      </c>
      <c r="P135" s="504" t="s">
        <v>69</v>
      </c>
      <c r="Q135" s="390" t="s">
        <v>5615</v>
      </c>
      <c r="R135" s="505">
        <v>1010</v>
      </c>
      <c r="S135" s="390"/>
      <c r="T135" s="390"/>
      <c r="U135" s="390" t="s">
        <v>42</v>
      </c>
      <c r="V135" s="506" t="s">
        <v>271</v>
      </c>
      <c r="W135" s="507"/>
      <c r="X135" s="507"/>
      <c r="Y135" s="390"/>
      <c r="Z135" s="507"/>
      <c r="AA135" s="390"/>
      <c r="AB135" s="390"/>
      <c r="AC135" s="508"/>
      <c r="AD135" s="390"/>
      <c r="AE135" s="390"/>
      <c r="AF135" s="509"/>
      <c r="AG135" s="390"/>
      <c r="AH135" s="390"/>
      <c r="AI135" s="454" t="str">
        <f t="shared" si="2"/>
        <v>PDM101</v>
      </c>
      <c r="AJ135" s="203">
        <v>2010</v>
      </c>
      <c r="AK135" s="554" t="s">
        <v>6795</v>
      </c>
    </row>
    <row r="136" spans="1:37" ht="32" x14ac:dyDescent="0.2">
      <c r="A136" s="253" t="s">
        <v>5703</v>
      </c>
      <c r="B136" s="390">
        <v>10043765</v>
      </c>
      <c r="C136" s="390"/>
      <c r="D136" s="390"/>
      <c r="E136" s="516"/>
      <c r="F136" s="478"/>
      <c r="G136" s="478"/>
      <c r="H136" s="390"/>
      <c r="I136" s="478"/>
      <c r="J136" s="478"/>
      <c r="K136" s="478"/>
      <c r="L136" s="478" t="s">
        <v>66</v>
      </c>
      <c r="M136" s="478"/>
      <c r="N136" s="478" t="s">
        <v>5533</v>
      </c>
      <c r="O136" s="390" t="s">
        <v>304</v>
      </c>
      <c r="P136" s="504" t="s">
        <v>305</v>
      </c>
      <c r="Q136" s="390" t="s">
        <v>5616</v>
      </c>
      <c r="R136" s="505">
        <v>1071</v>
      </c>
      <c r="S136" s="517">
        <v>39039</v>
      </c>
      <c r="T136" s="521"/>
      <c r="U136" s="522" t="s">
        <v>42</v>
      </c>
      <c r="V136" s="512" t="s">
        <v>271</v>
      </c>
      <c r="W136" s="390"/>
      <c r="X136" s="390"/>
      <c r="Y136" s="390"/>
      <c r="Z136" s="390"/>
      <c r="AA136" s="390"/>
      <c r="AB136" s="390"/>
      <c r="AC136" s="390"/>
      <c r="AD136" s="390"/>
      <c r="AE136" s="390"/>
      <c r="AF136" s="390"/>
      <c r="AG136" s="390"/>
      <c r="AH136" s="390"/>
      <c r="AI136" s="454" t="str">
        <f t="shared" si="2"/>
        <v>ATM018</v>
      </c>
      <c r="AJ136" s="203">
        <v>2010</v>
      </c>
      <c r="AK136" s="554" t="s">
        <v>6795</v>
      </c>
    </row>
    <row r="137" spans="1:37" ht="32" x14ac:dyDescent="0.2">
      <c r="B137" s="390" t="s">
        <v>280</v>
      </c>
      <c r="C137" s="390" t="s">
        <v>31</v>
      </c>
      <c r="D137" s="390" t="s">
        <v>75</v>
      </c>
      <c r="E137" s="390">
        <v>4000033849</v>
      </c>
      <c r="F137" s="390" t="s">
        <v>170</v>
      </c>
      <c r="G137" s="390" t="s">
        <v>171</v>
      </c>
      <c r="H137" s="390" t="s">
        <v>75</v>
      </c>
      <c r="I137" s="390" t="s">
        <v>281</v>
      </c>
      <c r="J137" s="390" t="s">
        <v>282</v>
      </c>
      <c r="K137" s="390" t="s">
        <v>283</v>
      </c>
      <c r="L137" s="478" t="s">
        <v>66</v>
      </c>
      <c r="M137" s="390" t="s">
        <v>284</v>
      </c>
      <c r="N137" s="478" t="s">
        <v>67</v>
      </c>
      <c r="O137" s="390" t="s">
        <v>68</v>
      </c>
      <c r="P137" s="504" t="s">
        <v>69</v>
      </c>
      <c r="Q137" s="390" t="s">
        <v>5617</v>
      </c>
      <c r="R137" s="505">
        <v>1013</v>
      </c>
      <c r="S137" s="390"/>
      <c r="T137" s="390"/>
      <c r="U137" s="390" t="s">
        <v>42</v>
      </c>
      <c r="V137" s="506" t="s">
        <v>271</v>
      </c>
      <c r="W137" s="390"/>
      <c r="X137" s="390"/>
      <c r="Y137" s="390"/>
      <c r="Z137" s="390"/>
      <c r="AA137" s="390"/>
      <c r="AB137" s="390"/>
      <c r="AC137" s="508"/>
      <c r="AD137" s="390"/>
      <c r="AE137" s="390"/>
      <c r="AF137" s="509"/>
      <c r="AG137" s="390"/>
      <c r="AH137" s="390"/>
      <c r="AI137" s="454" t="str">
        <f t="shared" si="2"/>
        <v>ATM90A</v>
      </c>
      <c r="AJ137" s="203">
        <v>2010</v>
      </c>
      <c r="AK137" s="554" t="s">
        <v>6795</v>
      </c>
    </row>
    <row r="138" spans="1:37" ht="31" x14ac:dyDescent="0.2">
      <c r="A138" s="188">
        <v>2011</v>
      </c>
      <c r="B138" s="188"/>
      <c r="C138" s="188"/>
      <c r="D138" s="188"/>
      <c r="E138" s="188"/>
      <c r="F138" s="188"/>
      <c r="G138" s="188"/>
      <c r="H138" s="188"/>
      <c r="I138" s="190"/>
      <c r="J138" s="188"/>
      <c r="K138" s="188"/>
      <c r="L138" s="188"/>
      <c r="M138" s="449"/>
      <c r="N138" s="450"/>
      <c r="O138" s="450"/>
      <c r="P138" s="450"/>
      <c r="Q138" s="188"/>
      <c r="R138" s="451"/>
      <c r="S138" s="449"/>
      <c r="T138" s="449"/>
      <c r="U138" s="450"/>
      <c r="V138" s="452"/>
      <c r="W138" s="188"/>
      <c r="X138" s="188"/>
      <c r="Y138" s="188"/>
      <c r="Z138" s="188"/>
      <c r="AA138" s="188"/>
      <c r="AB138" s="188"/>
      <c r="AC138" s="188"/>
      <c r="AD138" s="188"/>
      <c r="AE138" s="453"/>
      <c r="AF138" s="453"/>
      <c r="AG138" s="453"/>
      <c r="AH138" s="188"/>
      <c r="AI138" s="454" t="s">
        <v>3236</v>
      </c>
      <c r="AJ138" s="188">
        <v>2011</v>
      </c>
      <c r="AK138" s="554" t="s">
        <v>6795</v>
      </c>
    </row>
    <row r="139" spans="1:37" ht="16" x14ac:dyDescent="0.2">
      <c r="A139" s="253" t="s">
        <v>5702</v>
      </c>
      <c r="B139" s="478">
        <v>10010996</v>
      </c>
      <c r="C139" s="390"/>
      <c r="D139" s="390"/>
      <c r="E139" s="516">
        <v>4000032851</v>
      </c>
      <c r="F139" s="478">
        <v>800616</v>
      </c>
      <c r="G139" s="478" t="s">
        <v>419</v>
      </c>
      <c r="H139" s="390"/>
      <c r="I139" s="478">
        <v>71</v>
      </c>
      <c r="J139" s="478"/>
      <c r="K139" s="478"/>
      <c r="L139" s="478" t="s">
        <v>66</v>
      </c>
      <c r="M139" s="478"/>
      <c r="N139" s="478" t="s">
        <v>5534</v>
      </c>
      <c r="O139" s="390" t="s">
        <v>420</v>
      </c>
      <c r="P139" s="478"/>
      <c r="Q139" s="390" t="s">
        <v>421</v>
      </c>
      <c r="R139" s="505">
        <v>1093</v>
      </c>
      <c r="S139" s="478"/>
      <c r="T139" s="518"/>
      <c r="U139" s="507" t="s">
        <v>422</v>
      </c>
      <c r="V139" s="523" t="s">
        <v>271</v>
      </c>
      <c r="W139" s="390"/>
      <c r="X139" s="390"/>
      <c r="Y139" s="390" t="s">
        <v>5991</v>
      </c>
      <c r="Z139" s="390"/>
      <c r="AA139" s="390"/>
      <c r="AB139" s="390"/>
      <c r="AC139" s="508"/>
      <c r="AD139" s="390"/>
      <c r="AE139" s="390"/>
      <c r="AF139" s="509"/>
      <c r="AG139" s="390"/>
      <c r="AH139" s="390"/>
      <c r="AI139" s="454" t="str">
        <f t="shared" si="2"/>
        <v>ATM090</v>
      </c>
      <c r="AJ139" s="203">
        <v>2011</v>
      </c>
      <c r="AK139" s="554" t="s">
        <v>6795</v>
      </c>
    </row>
    <row r="140" spans="1:37" ht="16" x14ac:dyDescent="0.2">
      <c r="A140" s="253" t="s">
        <v>5703</v>
      </c>
      <c r="B140" s="478">
        <v>10023509</v>
      </c>
      <c r="C140" s="390" t="s">
        <v>423</v>
      </c>
      <c r="D140" s="390" t="s">
        <v>424</v>
      </c>
      <c r="E140" s="516" t="s">
        <v>425</v>
      </c>
      <c r="F140" s="478"/>
      <c r="G140" s="478" t="s">
        <v>426</v>
      </c>
      <c r="H140" s="390"/>
      <c r="I140" s="478"/>
      <c r="J140" s="478"/>
      <c r="K140" s="478" t="s">
        <v>427</v>
      </c>
      <c r="L140" s="478" t="s">
        <v>66</v>
      </c>
      <c r="M140" s="478"/>
      <c r="N140" s="478" t="s">
        <v>124</v>
      </c>
      <c r="O140" s="390" t="s">
        <v>5536</v>
      </c>
      <c r="P140" s="478"/>
      <c r="Q140" s="390" t="s">
        <v>428</v>
      </c>
      <c r="R140" s="505">
        <v>1105</v>
      </c>
      <c r="S140" s="517">
        <v>39422</v>
      </c>
      <c r="T140" s="521"/>
      <c r="U140" s="390" t="s">
        <v>422</v>
      </c>
      <c r="V140" s="523" t="s">
        <v>271</v>
      </c>
      <c r="W140" s="390"/>
      <c r="X140" s="390"/>
      <c r="Y140" s="390" t="s">
        <v>5538</v>
      </c>
      <c r="Z140" s="390"/>
      <c r="AA140" s="390"/>
      <c r="AB140" s="390"/>
      <c r="AC140" s="508"/>
      <c r="AD140" s="390"/>
      <c r="AE140" s="390"/>
      <c r="AF140" s="509"/>
      <c r="AG140" s="390"/>
      <c r="AH140" s="390"/>
      <c r="AI140" s="454" t="str">
        <f t="shared" si="2"/>
        <v>CCP101</v>
      </c>
      <c r="AJ140" s="203">
        <v>2011</v>
      </c>
      <c r="AK140" s="554" t="s">
        <v>6795</v>
      </c>
    </row>
    <row r="141" spans="1:37" ht="16" x14ac:dyDescent="0.2">
      <c r="A141" s="253" t="s">
        <v>5703</v>
      </c>
      <c r="B141" s="478">
        <v>10023511</v>
      </c>
      <c r="C141" s="390" t="s">
        <v>423</v>
      </c>
      <c r="D141" s="390" t="s">
        <v>424</v>
      </c>
      <c r="E141" s="516" t="s">
        <v>425</v>
      </c>
      <c r="F141" s="478"/>
      <c r="G141" s="478" t="s">
        <v>426</v>
      </c>
      <c r="H141" s="390"/>
      <c r="I141" s="478"/>
      <c r="J141" s="478"/>
      <c r="K141" s="478" t="s">
        <v>427</v>
      </c>
      <c r="L141" s="478" t="s">
        <v>66</v>
      </c>
      <c r="M141" s="478"/>
      <c r="N141" s="478" t="s">
        <v>231</v>
      </c>
      <c r="O141" s="390" t="s">
        <v>5535</v>
      </c>
      <c r="P141" s="478"/>
      <c r="Q141" s="390" t="s">
        <v>428</v>
      </c>
      <c r="R141" s="505">
        <v>1105</v>
      </c>
      <c r="S141" s="517">
        <v>39422</v>
      </c>
      <c r="T141" s="521"/>
      <c r="U141" s="390" t="s">
        <v>422</v>
      </c>
      <c r="V141" s="523" t="s">
        <v>271</v>
      </c>
      <c r="W141" s="390"/>
      <c r="X141" s="390"/>
      <c r="Y141" s="390" t="s">
        <v>5537</v>
      </c>
      <c r="Z141" s="390"/>
      <c r="AA141" s="390"/>
      <c r="AB141" s="390"/>
      <c r="AC141" s="508"/>
      <c r="AD141" s="390"/>
      <c r="AE141" s="390"/>
      <c r="AF141" s="509"/>
      <c r="AG141" s="390"/>
      <c r="AH141" s="390"/>
      <c r="AI141" s="454" t="str">
        <f t="shared" ref="AI141" si="3">IF(N141&lt;&gt;"",MID(N141,1,6),"")</f>
        <v>PDP101</v>
      </c>
      <c r="AJ141" s="203">
        <v>2011</v>
      </c>
      <c r="AK141" s="554" t="s">
        <v>6795</v>
      </c>
    </row>
    <row r="142" spans="1:37" ht="31" x14ac:dyDescent="0.2">
      <c r="A142" s="188">
        <v>2012</v>
      </c>
      <c r="B142" s="188"/>
      <c r="C142" s="188"/>
      <c r="D142" s="188"/>
      <c r="E142" s="188"/>
      <c r="F142" s="188"/>
      <c r="G142" s="188"/>
      <c r="H142" s="188"/>
      <c r="I142" s="190"/>
      <c r="J142" s="188"/>
      <c r="K142" s="188"/>
      <c r="L142" s="188"/>
      <c r="M142" s="449"/>
      <c r="N142" s="450"/>
      <c r="O142" s="450"/>
      <c r="P142" s="450"/>
      <c r="Q142" s="188"/>
      <c r="R142" s="451"/>
      <c r="S142" s="449"/>
      <c r="T142" s="449"/>
      <c r="U142" s="450"/>
      <c r="V142" s="452"/>
      <c r="W142" s="188"/>
      <c r="X142" s="188"/>
      <c r="Y142" s="188"/>
      <c r="Z142" s="188"/>
      <c r="AA142" s="188"/>
      <c r="AB142" s="188"/>
      <c r="AC142" s="188"/>
      <c r="AD142" s="188"/>
      <c r="AE142" s="453"/>
      <c r="AF142" s="453"/>
      <c r="AG142" s="453"/>
      <c r="AH142" s="188"/>
      <c r="AI142" s="454" t="s">
        <v>3236</v>
      </c>
      <c r="AJ142" s="188">
        <v>2012</v>
      </c>
      <c r="AK142" s="554" t="s">
        <v>6795</v>
      </c>
    </row>
    <row r="143" spans="1:37" ht="16" x14ac:dyDescent="0.2">
      <c r="A143" s="253" t="s">
        <v>5703</v>
      </c>
      <c r="B143" s="478">
        <v>10002905</v>
      </c>
      <c r="C143" s="390" t="s">
        <v>423</v>
      </c>
      <c r="D143" s="390" t="s">
        <v>424</v>
      </c>
      <c r="E143" s="516" t="s">
        <v>607</v>
      </c>
      <c r="F143" s="478">
        <v>402306</v>
      </c>
      <c r="G143" s="478" t="s">
        <v>608</v>
      </c>
      <c r="H143" s="390"/>
      <c r="I143" s="478">
        <v>90201</v>
      </c>
      <c r="J143" s="478" t="s">
        <v>420</v>
      </c>
      <c r="K143" s="478" t="s">
        <v>609</v>
      </c>
      <c r="L143" s="478" t="s">
        <v>66</v>
      </c>
      <c r="M143" s="478" t="s">
        <v>403</v>
      </c>
      <c r="N143" s="478" t="s">
        <v>420</v>
      </c>
      <c r="O143" s="390" t="s">
        <v>420</v>
      </c>
      <c r="P143" s="478"/>
      <c r="Q143" s="478"/>
      <c r="R143" s="505">
        <v>1115</v>
      </c>
      <c r="S143" s="517">
        <v>39520</v>
      </c>
      <c r="T143" s="518"/>
      <c r="U143" s="507" t="s">
        <v>42</v>
      </c>
      <c r="V143" s="512" t="s">
        <v>271</v>
      </c>
      <c r="W143" s="390"/>
      <c r="X143" s="390"/>
      <c r="Y143" s="390"/>
      <c r="Z143" s="390"/>
      <c r="AA143" s="390"/>
      <c r="AB143" s="390"/>
      <c r="AC143" s="508"/>
      <c r="AD143" s="390"/>
      <c r="AE143" s="390"/>
      <c r="AF143" s="509"/>
      <c r="AG143" s="390"/>
      <c r="AH143" s="390" t="s">
        <v>610</v>
      </c>
      <c r="AI143" s="454" t="str">
        <f t="shared" ref="AI143:AI213" si="4">IF(N143&lt;&gt;"",MID(N143,1,6),"")</f>
        <v>ATM</v>
      </c>
      <c r="AJ143" s="203">
        <v>2012</v>
      </c>
      <c r="AK143" s="554" t="s">
        <v>6795</v>
      </c>
    </row>
    <row r="144" spans="1:37" ht="16" x14ac:dyDescent="0.2">
      <c r="A144" s="253" t="s">
        <v>5703</v>
      </c>
      <c r="B144" s="478">
        <v>10011336</v>
      </c>
      <c r="C144" s="390" t="s">
        <v>423</v>
      </c>
      <c r="D144" s="390" t="s">
        <v>424</v>
      </c>
      <c r="E144" s="516" t="s">
        <v>611</v>
      </c>
      <c r="F144" s="478">
        <v>410470</v>
      </c>
      <c r="G144" s="478" t="s">
        <v>612</v>
      </c>
      <c r="H144" s="390"/>
      <c r="I144" s="478">
        <v>20310</v>
      </c>
      <c r="J144" s="478" t="s">
        <v>613</v>
      </c>
      <c r="K144" s="478" t="s">
        <v>614</v>
      </c>
      <c r="L144" s="478" t="s">
        <v>66</v>
      </c>
      <c r="M144" s="478" t="s">
        <v>615</v>
      </c>
      <c r="N144" s="478" t="s">
        <v>420</v>
      </c>
      <c r="O144" s="390" t="s">
        <v>420</v>
      </c>
      <c r="P144" s="478"/>
      <c r="Q144" s="478"/>
      <c r="R144" s="505">
        <v>1117</v>
      </c>
      <c r="S144" s="517">
        <v>39520</v>
      </c>
      <c r="T144" s="518"/>
      <c r="U144" s="507" t="s">
        <v>42</v>
      </c>
      <c r="V144" s="512" t="s">
        <v>271</v>
      </c>
      <c r="W144" s="390"/>
      <c r="X144" s="390"/>
      <c r="Y144" s="390"/>
      <c r="Z144" s="390"/>
      <c r="AA144" s="390"/>
      <c r="AB144" s="390"/>
      <c r="AC144" s="508"/>
      <c r="AD144" s="390"/>
      <c r="AE144" s="390"/>
      <c r="AF144" s="509"/>
      <c r="AG144" s="390"/>
      <c r="AH144" s="390" t="s">
        <v>610</v>
      </c>
      <c r="AI144" s="454" t="str">
        <f t="shared" si="4"/>
        <v>ATM</v>
      </c>
      <c r="AJ144" s="203">
        <v>2012</v>
      </c>
      <c r="AK144" s="554" t="s">
        <v>6795</v>
      </c>
    </row>
    <row r="145" spans="1:37" ht="16" x14ac:dyDescent="0.2">
      <c r="A145" s="253" t="s">
        <v>5703</v>
      </c>
      <c r="B145" s="478">
        <v>10019504</v>
      </c>
      <c r="C145" s="390" t="s">
        <v>423</v>
      </c>
      <c r="D145" s="390" t="s">
        <v>424</v>
      </c>
      <c r="E145" s="516" t="s">
        <v>622</v>
      </c>
      <c r="F145" s="478">
        <v>201933</v>
      </c>
      <c r="G145" s="478" t="s">
        <v>623</v>
      </c>
      <c r="H145" s="390"/>
      <c r="I145" s="478">
        <v>110</v>
      </c>
      <c r="J145" s="478" t="s">
        <v>624</v>
      </c>
      <c r="K145" s="478" t="s">
        <v>65</v>
      </c>
      <c r="L145" s="478" t="s">
        <v>66</v>
      </c>
      <c r="M145" s="478" t="s">
        <v>343</v>
      </c>
      <c r="N145" s="478" t="s">
        <v>420</v>
      </c>
      <c r="O145" s="390" t="s">
        <v>420</v>
      </c>
      <c r="P145" s="478"/>
      <c r="Q145" s="478"/>
      <c r="R145" s="505">
        <v>1123</v>
      </c>
      <c r="S145" s="517">
        <v>39525</v>
      </c>
      <c r="T145" s="518"/>
      <c r="U145" s="390" t="s">
        <v>365</v>
      </c>
      <c r="V145" s="512" t="s">
        <v>271</v>
      </c>
      <c r="W145" s="390"/>
      <c r="X145" s="390"/>
      <c r="Y145" s="390"/>
      <c r="Z145" s="390"/>
      <c r="AA145" s="390"/>
      <c r="AB145" s="390"/>
      <c r="AC145" s="508"/>
      <c r="AD145" s="390"/>
      <c r="AE145" s="390"/>
      <c r="AF145" s="509"/>
      <c r="AG145" s="390"/>
      <c r="AH145" s="390" t="s">
        <v>610</v>
      </c>
      <c r="AI145" s="454" t="str">
        <f t="shared" si="4"/>
        <v>ATM</v>
      </c>
      <c r="AJ145" s="203">
        <v>2012</v>
      </c>
      <c r="AK145" s="554" t="s">
        <v>6795</v>
      </c>
    </row>
    <row r="146" spans="1:37" ht="16" x14ac:dyDescent="0.2">
      <c r="A146" s="253" t="s">
        <v>5703</v>
      </c>
      <c r="B146" s="478" t="s">
        <v>8912</v>
      </c>
      <c r="C146" s="390" t="s">
        <v>423</v>
      </c>
      <c r="D146" s="390" t="s">
        <v>424</v>
      </c>
      <c r="E146" s="516" t="s">
        <v>616</v>
      </c>
      <c r="F146" s="478">
        <v>401405</v>
      </c>
      <c r="G146" s="478" t="s">
        <v>617</v>
      </c>
      <c r="H146" s="390"/>
      <c r="I146" s="478">
        <v>1000</v>
      </c>
      <c r="J146" s="478" t="s">
        <v>618</v>
      </c>
      <c r="K146" s="478" t="s">
        <v>619</v>
      </c>
      <c r="L146" s="478" t="s">
        <v>66</v>
      </c>
      <c r="M146" s="478" t="s">
        <v>620</v>
      </c>
      <c r="N146" s="478" t="s">
        <v>621</v>
      </c>
      <c r="O146" s="390" t="s">
        <v>621</v>
      </c>
      <c r="P146" s="478"/>
      <c r="Q146" s="478"/>
      <c r="R146" s="505">
        <v>1121</v>
      </c>
      <c r="S146" s="517">
        <v>39525</v>
      </c>
      <c r="T146" s="518"/>
      <c r="U146" s="390" t="s">
        <v>365</v>
      </c>
      <c r="V146" s="512" t="s">
        <v>271</v>
      </c>
      <c r="W146" s="390"/>
      <c r="X146" s="390"/>
      <c r="Y146" s="390"/>
      <c r="Z146" s="390"/>
      <c r="AA146" s="390"/>
      <c r="AB146" s="390"/>
      <c r="AC146" s="508"/>
      <c r="AD146" s="390"/>
      <c r="AE146" s="390"/>
      <c r="AF146" s="509"/>
      <c r="AG146" s="390"/>
      <c r="AH146" s="390" t="s">
        <v>610</v>
      </c>
      <c r="AI146" s="454" t="str">
        <f t="shared" si="4"/>
        <v>atm</v>
      </c>
      <c r="AJ146" s="203">
        <v>2012</v>
      </c>
      <c r="AK146" s="554" t="s">
        <v>6795</v>
      </c>
    </row>
    <row r="147" spans="1:37" ht="31" x14ac:dyDescent="0.2">
      <c r="A147" s="188">
        <v>2013</v>
      </c>
      <c r="B147" s="188"/>
      <c r="C147" s="188"/>
      <c r="D147" s="188"/>
      <c r="E147" s="188"/>
      <c r="F147" s="188"/>
      <c r="G147" s="188"/>
      <c r="H147" s="188"/>
      <c r="I147" s="190"/>
      <c r="J147" s="188"/>
      <c r="K147" s="188"/>
      <c r="L147" s="188"/>
      <c r="M147" s="449"/>
      <c r="N147" s="450"/>
      <c r="O147" s="450"/>
      <c r="P147" s="450"/>
      <c r="Q147" s="188"/>
      <c r="R147" s="451"/>
      <c r="S147" s="449"/>
      <c r="T147" s="449"/>
      <c r="U147" s="450"/>
      <c r="V147" s="452"/>
      <c r="W147" s="188"/>
      <c r="X147" s="188"/>
      <c r="Y147" s="188"/>
      <c r="Z147" s="188"/>
      <c r="AA147" s="188"/>
      <c r="AB147" s="188"/>
      <c r="AC147" s="188"/>
      <c r="AD147" s="188"/>
      <c r="AE147" s="453"/>
      <c r="AF147" s="453"/>
      <c r="AG147" s="453"/>
      <c r="AH147" s="188"/>
      <c r="AI147" s="454" t="s">
        <v>3236</v>
      </c>
      <c r="AJ147" s="188">
        <v>2013</v>
      </c>
      <c r="AK147" s="554" t="s">
        <v>6795</v>
      </c>
    </row>
    <row r="148" spans="1:37" ht="176" x14ac:dyDescent="0.2">
      <c r="A148" s="253" t="s">
        <v>5703</v>
      </c>
      <c r="B148" s="390">
        <v>10008681</v>
      </c>
      <c r="C148" s="390" t="s">
        <v>31</v>
      </c>
      <c r="D148" s="390" t="s">
        <v>32</v>
      </c>
      <c r="E148" s="390" t="s">
        <v>2452</v>
      </c>
      <c r="F148" s="390">
        <v>204199</v>
      </c>
      <c r="G148" s="390" t="s">
        <v>81</v>
      </c>
      <c r="H148" s="390"/>
      <c r="I148" s="390" t="s">
        <v>2453</v>
      </c>
      <c r="J148" s="390" t="s">
        <v>2454</v>
      </c>
      <c r="K148" s="390" t="s">
        <v>2455</v>
      </c>
      <c r="L148" s="390" t="s">
        <v>66</v>
      </c>
      <c r="M148" s="390" t="s">
        <v>5213</v>
      </c>
      <c r="N148" s="478" t="s">
        <v>84</v>
      </c>
      <c r="O148" s="390" t="s">
        <v>85</v>
      </c>
      <c r="P148" s="390" t="s">
        <v>69</v>
      </c>
      <c r="Q148" s="390" t="s">
        <v>5679</v>
      </c>
      <c r="R148" s="479">
        <v>1515</v>
      </c>
      <c r="S148" s="390" t="s">
        <v>5203</v>
      </c>
      <c r="T148" s="390"/>
      <c r="U148" s="390" t="s">
        <v>42</v>
      </c>
      <c r="V148" s="390" t="s">
        <v>271</v>
      </c>
      <c r="W148" s="390"/>
      <c r="X148" s="390"/>
      <c r="Y148" s="390"/>
      <c r="Z148" s="390"/>
      <c r="AA148" s="390"/>
      <c r="AB148" s="390"/>
      <c r="AC148" s="390"/>
      <c r="AD148" s="390"/>
      <c r="AE148" s="390"/>
      <c r="AF148" s="390"/>
      <c r="AG148" s="390"/>
      <c r="AH148" s="390"/>
      <c r="AI148" s="454" t="str">
        <f t="shared" si="4"/>
        <v>CCP100</v>
      </c>
      <c r="AJ148" s="203">
        <v>2013</v>
      </c>
      <c r="AK148" s="554" t="s">
        <v>6795</v>
      </c>
    </row>
    <row r="149" spans="1:37" ht="64" x14ac:dyDescent="0.2">
      <c r="B149" s="390" t="s">
        <v>8849</v>
      </c>
      <c r="C149" s="390" t="s">
        <v>31</v>
      </c>
      <c r="D149" s="390" t="s">
        <v>75</v>
      </c>
      <c r="E149" s="390">
        <v>4000064471</v>
      </c>
      <c r="F149" s="390" t="s">
        <v>2550</v>
      </c>
      <c r="G149" s="390" t="s">
        <v>2551</v>
      </c>
      <c r="H149" s="390"/>
      <c r="I149" s="390" t="s">
        <v>5207</v>
      </c>
      <c r="J149" s="390" t="s">
        <v>5208</v>
      </c>
      <c r="K149" s="390" t="s">
        <v>5209</v>
      </c>
      <c r="L149" s="390" t="s">
        <v>66</v>
      </c>
      <c r="M149" s="390" t="s">
        <v>5210</v>
      </c>
      <c r="N149" s="478" t="s">
        <v>5211</v>
      </c>
      <c r="O149" s="390" t="s">
        <v>3429</v>
      </c>
      <c r="P149" s="390" t="s">
        <v>69</v>
      </c>
      <c r="Q149" s="390" t="s">
        <v>5571</v>
      </c>
      <c r="R149" s="479">
        <v>1512</v>
      </c>
      <c r="S149" s="390" t="s">
        <v>5203</v>
      </c>
      <c r="T149" s="390"/>
      <c r="U149" s="390" t="s">
        <v>42</v>
      </c>
      <c r="V149" s="390" t="s">
        <v>271</v>
      </c>
      <c r="W149" s="390"/>
      <c r="X149" s="390"/>
      <c r="Y149" s="390"/>
      <c r="Z149" s="390"/>
      <c r="AA149" s="390"/>
      <c r="AB149" s="390"/>
      <c r="AC149" s="390"/>
      <c r="AD149" s="390"/>
      <c r="AE149" s="390"/>
      <c r="AF149" s="390"/>
      <c r="AG149" s="390"/>
      <c r="AH149" s="390" t="s">
        <v>5212</v>
      </c>
      <c r="AI149" s="454" t="str">
        <f t="shared" si="4"/>
        <v>ATM18A</v>
      </c>
      <c r="AJ149" s="203">
        <v>2013</v>
      </c>
      <c r="AK149" s="554" t="s">
        <v>6795</v>
      </c>
    </row>
    <row r="150" spans="1:37" ht="16" x14ac:dyDescent="0.2">
      <c r="B150" s="390">
        <v>10027166</v>
      </c>
      <c r="C150" s="390" t="s">
        <v>31</v>
      </c>
      <c r="D150" s="390" t="s">
        <v>75</v>
      </c>
      <c r="E150" s="390">
        <v>4000059335</v>
      </c>
      <c r="F150" s="390" t="s">
        <v>4808</v>
      </c>
      <c r="G150" s="390" t="s">
        <v>4809</v>
      </c>
      <c r="H150" s="390"/>
      <c r="I150" s="390">
        <v>30</v>
      </c>
      <c r="J150" s="390" t="s">
        <v>5204</v>
      </c>
      <c r="K150" s="390" t="s">
        <v>5205</v>
      </c>
      <c r="L150" s="390" t="s">
        <v>66</v>
      </c>
      <c r="M150" s="390" t="s">
        <v>5206</v>
      </c>
      <c r="N150" s="478" t="s">
        <v>124</v>
      </c>
      <c r="O150" s="390" t="s">
        <v>4821</v>
      </c>
      <c r="P150" s="390" t="s">
        <v>69</v>
      </c>
      <c r="Q150" s="390" t="s">
        <v>5618</v>
      </c>
      <c r="R150" s="479">
        <v>1456</v>
      </c>
      <c r="S150" s="390" t="s">
        <v>5203</v>
      </c>
      <c r="T150" s="390"/>
      <c r="U150" s="390" t="s">
        <v>42</v>
      </c>
      <c r="V150" s="390" t="s">
        <v>271</v>
      </c>
      <c r="W150" s="390"/>
      <c r="X150" s="390"/>
      <c r="Y150" s="390"/>
      <c r="Z150" s="390"/>
      <c r="AA150" s="390"/>
      <c r="AB150" s="390"/>
      <c r="AC150" s="390"/>
      <c r="AD150" s="390"/>
      <c r="AE150" s="390"/>
      <c r="AF150" s="390"/>
      <c r="AG150" s="390"/>
      <c r="AH150" s="390"/>
      <c r="AI150" s="454" t="str">
        <f t="shared" si="4"/>
        <v>CCP101</v>
      </c>
      <c r="AJ150" s="203">
        <v>2013</v>
      </c>
      <c r="AK150" s="554" t="s">
        <v>6795</v>
      </c>
    </row>
    <row r="151" spans="1:37" ht="16" x14ac:dyDescent="0.2">
      <c r="B151" s="390">
        <v>10027504</v>
      </c>
      <c r="C151" s="390" t="s">
        <v>31</v>
      </c>
      <c r="D151" s="390" t="s">
        <v>32</v>
      </c>
      <c r="E151" s="390" t="s">
        <v>272</v>
      </c>
      <c r="F151" s="390">
        <v>800728</v>
      </c>
      <c r="G151" s="390" t="s">
        <v>273</v>
      </c>
      <c r="H151" s="390"/>
      <c r="I151" s="390">
        <v>1370</v>
      </c>
      <c r="J151" s="390" t="s">
        <v>277</v>
      </c>
      <c r="K151" s="390" t="s">
        <v>278</v>
      </c>
      <c r="L151" s="390" t="s">
        <v>66</v>
      </c>
      <c r="M151" s="390" t="s">
        <v>279</v>
      </c>
      <c r="N151" s="478" t="s">
        <v>124</v>
      </c>
      <c r="O151" s="390" t="s">
        <v>4821</v>
      </c>
      <c r="P151" s="390" t="s">
        <v>69</v>
      </c>
      <c r="Q151" s="390" t="s">
        <v>5613</v>
      </c>
      <c r="R151" s="479">
        <v>1160</v>
      </c>
      <c r="S151" s="390" t="s">
        <v>5200</v>
      </c>
      <c r="T151" s="390"/>
      <c r="U151" s="390" t="s">
        <v>42</v>
      </c>
      <c r="V151" s="390" t="s">
        <v>271</v>
      </c>
      <c r="W151" s="390"/>
      <c r="X151" s="390"/>
      <c r="Y151" s="390"/>
      <c r="Z151" s="390"/>
      <c r="AA151" s="390"/>
      <c r="AB151" s="390"/>
      <c r="AC151" s="390"/>
      <c r="AD151" s="390"/>
      <c r="AE151" s="390"/>
      <c r="AF151" s="390"/>
      <c r="AG151" s="390"/>
      <c r="AH151" s="390"/>
      <c r="AI151" s="454" t="str">
        <f t="shared" si="4"/>
        <v>CCP101</v>
      </c>
      <c r="AJ151" s="203">
        <v>2013</v>
      </c>
      <c r="AK151" s="554" t="s">
        <v>6795</v>
      </c>
    </row>
    <row r="152" spans="1:37" ht="16" x14ac:dyDescent="0.2">
      <c r="B152" s="390" t="s">
        <v>5891</v>
      </c>
      <c r="C152" s="390" t="s">
        <v>31</v>
      </c>
      <c r="D152" s="390" t="s">
        <v>32</v>
      </c>
      <c r="E152" s="390" t="s">
        <v>272</v>
      </c>
      <c r="F152" s="390">
        <v>800728</v>
      </c>
      <c r="G152" s="390" t="s">
        <v>273</v>
      </c>
      <c r="H152" s="390"/>
      <c r="I152" s="390">
        <v>940</v>
      </c>
      <c r="J152" s="390" t="s">
        <v>274</v>
      </c>
      <c r="K152" s="390" t="s">
        <v>275</v>
      </c>
      <c r="L152" s="390" t="s">
        <v>66</v>
      </c>
      <c r="M152" s="390" t="s">
        <v>276</v>
      </c>
      <c r="N152" s="478" t="s">
        <v>207</v>
      </c>
      <c r="O152" s="390" t="s">
        <v>440</v>
      </c>
      <c r="P152" s="390" t="s">
        <v>69</v>
      </c>
      <c r="Q152" s="390" t="s">
        <v>5615</v>
      </c>
      <c r="R152" s="479">
        <v>1159</v>
      </c>
      <c r="S152" s="390" t="s">
        <v>5200</v>
      </c>
      <c r="T152" s="390"/>
      <c r="U152" s="390" t="s">
        <v>42</v>
      </c>
      <c r="V152" s="390" t="s">
        <v>271</v>
      </c>
      <c r="W152" s="390"/>
      <c r="X152" s="390"/>
      <c r="Y152" s="390"/>
      <c r="Z152" s="390"/>
      <c r="AA152" s="390"/>
      <c r="AB152" s="390"/>
      <c r="AC152" s="390"/>
      <c r="AD152" s="390"/>
      <c r="AE152" s="390"/>
      <c r="AF152" s="390"/>
      <c r="AG152" s="390"/>
      <c r="AH152" s="390"/>
      <c r="AI152" s="454" t="str">
        <f t="shared" si="4"/>
        <v>PDM101</v>
      </c>
      <c r="AJ152" s="203">
        <v>2013</v>
      </c>
      <c r="AK152" s="554" t="s">
        <v>6795</v>
      </c>
    </row>
    <row r="153" spans="1:37" ht="16" x14ac:dyDescent="0.2">
      <c r="A153" s="253" t="s">
        <v>5703</v>
      </c>
      <c r="B153" s="390">
        <v>10059243</v>
      </c>
      <c r="C153" s="390" t="s">
        <v>31</v>
      </c>
      <c r="D153" s="390" t="s">
        <v>75</v>
      </c>
      <c r="E153" s="390" t="s">
        <v>4847</v>
      </c>
      <c r="F153" s="390">
        <v>405000</v>
      </c>
      <c r="G153" s="390" t="s">
        <v>4848</v>
      </c>
      <c r="H153" s="390"/>
      <c r="I153" s="390">
        <v>120</v>
      </c>
      <c r="J153" s="390" t="s">
        <v>4849</v>
      </c>
      <c r="K153" s="390" t="s">
        <v>4850</v>
      </c>
      <c r="L153" s="390" t="s">
        <v>66</v>
      </c>
      <c r="M153" s="390" t="s">
        <v>5201</v>
      </c>
      <c r="N153" s="478" t="s">
        <v>583</v>
      </c>
      <c r="O153" s="390" t="s">
        <v>2739</v>
      </c>
      <c r="P153" s="390" t="s">
        <v>69</v>
      </c>
      <c r="Q153" s="390" t="s">
        <v>5619</v>
      </c>
      <c r="R153" s="479">
        <v>1395</v>
      </c>
      <c r="S153" s="390" t="s">
        <v>5203</v>
      </c>
      <c r="T153" s="390"/>
      <c r="U153" s="390" t="s">
        <v>42</v>
      </c>
      <c r="V153" s="390" t="s">
        <v>271</v>
      </c>
      <c r="W153" s="390"/>
      <c r="X153" s="390"/>
      <c r="Y153" s="390"/>
      <c r="Z153" s="390"/>
      <c r="AA153" s="390"/>
      <c r="AB153" s="390"/>
      <c r="AC153" s="390"/>
      <c r="AD153" s="390"/>
      <c r="AE153" s="390"/>
      <c r="AF153" s="390"/>
      <c r="AG153" s="390"/>
      <c r="AH153" s="390"/>
      <c r="AI153" s="454" t="str">
        <f t="shared" si="4"/>
        <v>QCP101</v>
      </c>
      <c r="AJ153" s="203">
        <v>2013</v>
      </c>
      <c r="AK153" s="554" t="s">
        <v>6795</v>
      </c>
    </row>
    <row r="154" spans="1:37" ht="31" x14ac:dyDescent="0.2">
      <c r="A154" s="188">
        <v>2014</v>
      </c>
      <c r="B154" s="188"/>
      <c r="C154" s="188"/>
      <c r="D154" s="188"/>
      <c r="E154" s="188"/>
      <c r="F154" s="188"/>
      <c r="G154" s="188"/>
      <c r="H154" s="188"/>
      <c r="I154" s="190"/>
      <c r="J154" s="188"/>
      <c r="K154" s="188"/>
      <c r="L154" s="188"/>
      <c r="M154" s="449"/>
      <c r="N154" s="450"/>
      <c r="O154" s="450"/>
      <c r="P154" s="450"/>
      <c r="Q154" s="188"/>
      <c r="R154" s="451"/>
      <c r="S154" s="449"/>
      <c r="T154" s="449"/>
      <c r="U154" s="450"/>
      <c r="V154" s="452"/>
      <c r="W154" s="188"/>
      <c r="X154" s="188"/>
      <c r="Y154" s="188"/>
      <c r="Z154" s="188"/>
      <c r="AA154" s="188"/>
      <c r="AB154" s="188"/>
      <c r="AC154" s="188"/>
      <c r="AD154" s="188"/>
      <c r="AE154" s="453"/>
      <c r="AF154" s="453"/>
      <c r="AG154" s="453"/>
      <c r="AH154" s="188"/>
      <c r="AI154" s="454" t="s">
        <v>3236</v>
      </c>
      <c r="AJ154" s="188">
        <v>2014</v>
      </c>
      <c r="AK154" s="554" t="s">
        <v>6795</v>
      </c>
    </row>
    <row r="155" spans="1:37" ht="31" x14ac:dyDescent="0.2">
      <c r="A155" s="188">
        <v>2015</v>
      </c>
      <c r="B155" s="188"/>
      <c r="C155" s="188"/>
      <c r="D155" s="188"/>
      <c r="E155" s="188"/>
      <c r="F155" s="188"/>
      <c r="G155" s="188"/>
      <c r="H155" s="188"/>
      <c r="I155" s="190"/>
      <c r="J155" s="188"/>
      <c r="K155" s="188"/>
      <c r="L155" s="188"/>
      <c r="M155" s="449"/>
      <c r="N155" s="450"/>
      <c r="O155" s="450"/>
      <c r="P155" s="450"/>
      <c r="Q155" s="188"/>
      <c r="R155" s="451"/>
      <c r="S155" s="449"/>
      <c r="T155" s="449"/>
      <c r="U155" s="450"/>
      <c r="V155" s="452"/>
      <c r="W155" s="188"/>
      <c r="X155" s="188"/>
      <c r="Y155" s="188"/>
      <c r="Z155" s="188"/>
      <c r="AA155" s="188"/>
      <c r="AB155" s="188"/>
      <c r="AC155" s="188"/>
      <c r="AD155" s="188"/>
      <c r="AE155" s="453"/>
      <c r="AF155" s="453"/>
      <c r="AG155" s="453"/>
      <c r="AH155" s="188"/>
      <c r="AI155" s="454" t="s">
        <v>3236</v>
      </c>
      <c r="AJ155" s="188">
        <v>2015</v>
      </c>
      <c r="AK155" s="554" t="s">
        <v>6795</v>
      </c>
    </row>
    <row r="156" spans="1:37" ht="48" x14ac:dyDescent="0.2">
      <c r="B156" s="390">
        <v>243436</v>
      </c>
      <c r="C156" s="390" t="s">
        <v>423</v>
      </c>
      <c r="D156" s="390" t="s">
        <v>424</v>
      </c>
      <c r="E156" s="390" t="s">
        <v>4754</v>
      </c>
      <c r="F156" s="390">
        <v>401150</v>
      </c>
      <c r="G156" s="390" t="s">
        <v>2625</v>
      </c>
      <c r="H156" s="390"/>
      <c r="I156" s="390"/>
      <c r="J156" s="390" t="s">
        <v>420</v>
      </c>
      <c r="K156" s="390" t="s">
        <v>420</v>
      </c>
      <c r="L156" s="478" t="s">
        <v>66</v>
      </c>
      <c r="M156" s="390"/>
      <c r="N156" s="478" t="s">
        <v>420</v>
      </c>
      <c r="O156" s="390" t="s">
        <v>420</v>
      </c>
      <c r="P156" s="478"/>
      <c r="Q156" s="390" t="s">
        <v>5571</v>
      </c>
      <c r="R156" s="479">
        <v>1559</v>
      </c>
      <c r="S156" s="390" t="s">
        <v>4756</v>
      </c>
      <c r="T156" s="390"/>
      <c r="U156" s="390" t="s">
        <v>42</v>
      </c>
      <c r="V156" s="390" t="s">
        <v>4753</v>
      </c>
      <c r="W156" s="390"/>
      <c r="X156" s="390"/>
      <c r="Y156" s="390" t="s">
        <v>4762</v>
      </c>
      <c r="Z156" s="390"/>
      <c r="AA156" s="390"/>
      <c r="AB156" s="390"/>
      <c r="AC156" s="390"/>
      <c r="AD156" s="390"/>
      <c r="AE156" s="390"/>
      <c r="AF156" s="390"/>
      <c r="AG156" s="390"/>
      <c r="AH156" s="390" t="s">
        <v>4755</v>
      </c>
      <c r="AI156" s="454" t="str">
        <f t="shared" si="4"/>
        <v>ATM</v>
      </c>
      <c r="AJ156" s="203">
        <v>2015</v>
      </c>
      <c r="AK156" s="554" t="s">
        <v>6795</v>
      </c>
    </row>
    <row r="157" spans="1:37" ht="48" x14ac:dyDescent="0.2">
      <c r="B157" s="390">
        <v>10002271</v>
      </c>
      <c r="C157" s="390" t="s">
        <v>423</v>
      </c>
      <c r="D157" s="390" t="s">
        <v>424</v>
      </c>
      <c r="E157" s="390" t="s">
        <v>4754</v>
      </c>
      <c r="F157" s="390">
        <v>401150</v>
      </c>
      <c r="G157" s="390" t="s">
        <v>2625</v>
      </c>
      <c r="H157" s="390"/>
      <c r="I157" s="390"/>
      <c r="J157" s="390" t="s">
        <v>420</v>
      </c>
      <c r="K157" s="390" t="s">
        <v>420</v>
      </c>
      <c r="L157" s="478" t="s">
        <v>66</v>
      </c>
      <c r="M157" s="390"/>
      <c r="N157" s="478" t="s">
        <v>420</v>
      </c>
      <c r="O157" s="390" t="s">
        <v>420</v>
      </c>
      <c r="P157" s="478"/>
      <c r="Q157" s="390" t="s">
        <v>5571</v>
      </c>
      <c r="R157" s="479">
        <v>1559</v>
      </c>
      <c r="S157" s="390" t="s">
        <v>4756</v>
      </c>
      <c r="T157" s="390"/>
      <c r="U157" s="390" t="s">
        <v>42</v>
      </c>
      <c r="V157" s="390" t="s">
        <v>4753</v>
      </c>
      <c r="W157" s="390"/>
      <c r="X157" s="390"/>
      <c r="Y157" s="390" t="s">
        <v>4762</v>
      </c>
      <c r="Z157" s="390"/>
      <c r="AA157" s="390"/>
      <c r="AB157" s="390"/>
      <c r="AC157" s="390"/>
      <c r="AD157" s="390"/>
      <c r="AE157" s="390"/>
      <c r="AF157" s="390"/>
      <c r="AG157" s="390"/>
      <c r="AH157" s="390" t="s">
        <v>4755</v>
      </c>
      <c r="AI157" s="454" t="str">
        <f t="shared" si="4"/>
        <v>ATM</v>
      </c>
      <c r="AJ157" s="203">
        <v>2015</v>
      </c>
      <c r="AK157" s="554" t="s">
        <v>6795</v>
      </c>
    </row>
    <row r="158" spans="1:37" ht="31" x14ac:dyDescent="0.2">
      <c r="B158" s="390">
        <v>10005267</v>
      </c>
      <c r="C158" s="390" t="s">
        <v>31</v>
      </c>
      <c r="D158" s="390" t="s">
        <v>75</v>
      </c>
      <c r="E158" s="390">
        <v>4000067196</v>
      </c>
      <c r="F158" s="390" t="s">
        <v>4808</v>
      </c>
      <c r="G158" s="390" t="s">
        <v>4809</v>
      </c>
      <c r="H158" s="390"/>
      <c r="I158" s="390">
        <v>60</v>
      </c>
      <c r="J158" s="390" t="s">
        <v>5214</v>
      </c>
      <c r="K158" s="390" t="s">
        <v>5215</v>
      </c>
      <c r="L158" s="478" t="s">
        <v>66</v>
      </c>
      <c r="M158" s="390"/>
      <c r="N158" s="478" t="s">
        <v>5216</v>
      </c>
      <c r="O158" s="390" t="s">
        <v>5217</v>
      </c>
      <c r="P158" s="478" t="s">
        <v>69</v>
      </c>
      <c r="Q158" s="390" t="s">
        <v>5571</v>
      </c>
      <c r="R158" s="479">
        <v>1581</v>
      </c>
      <c r="S158" s="390" t="s">
        <v>4807</v>
      </c>
      <c r="T158" s="390"/>
      <c r="U158" s="390" t="s">
        <v>42</v>
      </c>
      <c r="V158" s="390" t="s">
        <v>4753</v>
      </c>
      <c r="W158" s="480"/>
      <c r="X158" s="480"/>
      <c r="Y158" s="480"/>
      <c r="Z158" s="480"/>
      <c r="AA158" s="480"/>
      <c r="AB158" s="480"/>
      <c r="AC158" s="480"/>
      <c r="AD158" s="480"/>
      <c r="AE158" s="481"/>
      <c r="AF158" s="481"/>
      <c r="AG158" s="481"/>
      <c r="AH158" s="390"/>
      <c r="AI158" s="454" t="str">
        <f t="shared" si="4"/>
        <v>MTC061</v>
      </c>
      <c r="AJ158" s="203">
        <v>2015</v>
      </c>
      <c r="AK158" s="554" t="s">
        <v>6795</v>
      </c>
    </row>
    <row r="159" spans="1:37" ht="96" x14ac:dyDescent="0.2">
      <c r="B159" s="513">
        <v>10006470</v>
      </c>
      <c r="C159" s="513" t="s">
        <v>31</v>
      </c>
      <c r="D159" s="513" t="s">
        <v>75</v>
      </c>
      <c r="E159" s="513">
        <v>4000063642</v>
      </c>
      <c r="F159" s="513" t="s">
        <v>4800</v>
      </c>
      <c r="G159" s="513" t="s">
        <v>4801</v>
      </c>
      <c r="H159" s="513"/>
      <c r="I159" s="513" t="s">
        <v>4802</v>
      </c>
      <c r="J159" s="513" t="s">
        <v>4803</v>
      </c>
      <c r="K159" s="513" t="s">
        <v>4804</v>
      </c>
      <c r="L159" s="514" t="s">
        <v>2490</v>
      </c>
      <c r="M159" s="513"/>
      <c r="N159" s="514" t="s">
        <v>4805</v>
      </c>
      <c r="O159" s="513" t="s">
        <v>4806</v>
      </c>
      <c r="P159" s="514" t="s">
        <v>69</v>
      </c>
      <c r="Q159" s="511" t="s">
        <v>5953</v>
      </c>
      <c r="R159" s="515">
        <v>2081</v>
      </c>
      <c r="S159" s="513" t="s">
        <v>4807</v>
      </c>
      <c r="T159" s="513"/>
      <c r="U159" s="513" t="s">
        <v>3719</v>
      </c>
      <c r="V159" s="513">
        <v>100010001449</v>
      </c>
      <c r="W159" s="513"/>
      <c r="X159" s="513"/>
      <c r="Y159" s="513"/>
      <c r="Z159" s="513"/>
      <c r="AA159" s="513"/>
      <c r="AB159" s="513"/>
      <c r="AC159" s="513"/>
      <c r="AD159" s="513"/>
      <c r="AE159" s="513"/>
      <c r="AF159" s="513"/>
      <c r="AG159" s="513"/>
      <c r="AH159" s="513"/>
      <c r="AI159" s="454" t="str">
        <f t="shared" si="4"/>
        <v>QMB100</v>
      </c>
      <c r="AJ159" s="203">
        <v>2015</v>
      </c>
      <c r="AK159" s="554" t="s">
        <v>6795</v>
      </c>
    </row>
    <row r="160" spans="1:37" ht="16" x14ac:dyDescent="0.2">
      <c r="A160" s="253" t="s">
        <v>5703</v>
      </c>
      <c r="B160" s="390">
        <v>10007276</v>
      </c>
      <c r="C160" s="390" t="s">
        <v>31</v>
      </c>
      <c r="D160" s="390" t="s">
        <v>75</v>
      </c>
      <c r="E160" s="390">
        <v>4000054990</v>
      </c>
      <c r="F160" s="390" t="s">
        <v>4808</v>
      </c>
      <c r="G160" s="390" t="s">
        <v>4809</v>
      </c>
      <c r="H160" s="390"/>
      <c r="I160" s="390">
        <v>10</v>
      </c>
      <c r="J160" s="390" t="s">
        <v>4810</v>
      </c>
      <c r="K160" s="390" t="s">
        <v>4811</v>
      </c>
      <c r="L160" s="478" t="s">
        <v>66</v>
      </c>
      <c r="M160" s="390"/>
      <c r="N160" s="478" t="s">
        <v>4812</v>
      </c>
      <c r="O160" s="390" t="s">
        <v>4813</v>
      </c>
      <c r="P160" s="478" t="s">
        <v>69</v>
      </c>
      <c r="Q160" s="390" t="s">
        <v>5620</v>
      </c>
      <c r="R160" s="479">
        <v>2082</v>
      </c>
      <c r="S160" s="390" t="s">
        <v>4807</v>
      </c>
      <c r="T160" s="390"/>
      <c r="U160" s="390" t="s">
        <v>3719</v>
      </c>
      <c r="V160" s="390">
        <v>100010001449</v>
      </c>
      <c r="W160" s="390"/>
      <c r="X160" s="390"/>
      <c r="Y160" s="390"/>
      <c r="Z160" s="390"/>
      <c r="AA160" s="390"/>
      <c r="AB160" s="390"/>
      <c r="AC160" s="390"/>
      <c r="AD160" s="390"/>
      <c r="AE160" s="390"/>
      <c r="AF160" s="390"/>
      <c r="AG160" s="390"/>
      <c r="AH160" s="390"/>
      <c r="AI160" s="454" t="str">
        <f t="shared" si="4"/>
        <v>CCP200</v>
      </c>
      <c r="AJ160" s="203">
        <v>2015</v>
      </c>
      <c r="AK160" s="554" t="s">
        <v>6795</v>
      </c>
    </row>
    <row r="161" spans="1:37" ht="16" x14ac:dyDescent="0.2">
      <c r="B161" s="513"/>
      <c r="C161" s="513" t="s">
        <v>31</v>
      </c>
      <c r="D161" s="513" t="s">
        <v>75</v>
      </c>
      <c r="E161" s="513" t="s">
        <v>4833</v>
      </c>
      <c r="F161" s="513">
        <v>405095</v>
      </c>
      <c r="G161" s="513" t="s">
        <v>221</v>
      </c>
      <c r="H161" s="513"/>
      <c r="I161" s="513">
        <v>130</v>
      </c>
      <c r="J161" s="513" t="s">
        <v>4834</v>
      </c>
      <c r="K161" s="513" t="s">
        <v>4835</v>
      </c>
      <c r="L161" s="514" t="s">
        <v>5568</v>
      </c>
      <c r="M161" s="513"/>
      <c r="N161" s="514" t="s">
        <v>193</v>
      </c>
      <c r="O161" s="513" t="s">
        <v>194</v>
      </c>
      <c r="P161" s="514" t="s">
        <v>69</v>
      </c>
      <c r="Q161" s="511" t="s">
        <v>5621</v>
      </c>
      <c r="R161" s="515">
        <v>2092</v>
      </c>
      <c r="S161" s="513" t="s">
        <v>4807</v>
      </c>
      <c r="T161" s="513"/>
      <c r="U161" s="513" t="s">
        <v>3719</v>
      </c>
      <c r="V161" s="513">
        <v>100010001449</v>
      </c>
      <c r="W161" s="513"/>
      <c r="X161" s="513"/>
      <c r="Y161" s="513"/>
      <c r="Z161" s="513"/>
      <c r="AA161" s="513"/>
      <c r="AB161" s="513"/>
      <c r="AC161" s="513"/>
      <c r="AD161" s="513"/>
      <c r="AE161" s="513"/>
      <c r="AF161" s="513"/>
      <c r="AG161" s="513"/>
      <c r="AH161" s="513"/>
      <c r="AI161" s="454" t="str">
        <f t="shared" si="4"/>
        <v>MTC601</v>
      </c>
      <c r="AJ161" s="203">
        <v>2015</v>
      </c>
      <c r="AK161" s="554" t="s">
        <v>6795</v>
      </c>
    </row>
    <row r="162" spans="1:37" ht="409.6" x14ac:dyDescent="0.2">
      <c r="B162" s="390">
        <v>10008200</v>
      </c>
      <c r="C162" s="390" t="s">
        <v>31</v>
      </c>
      <c r="D162" s="390" t="s">
        <v>75</v>
      </c>
      <c r="E162" s="390">
        <v>4000072256</v>
      </c>
      <c r="F162" s="390" t="s">
        <v>2550</v>
      </c>
      <c r="G162" s="390" t="s">
        <v>2551</v>
      </c>
      <c r="H162" s="390"/>
      <c r="I162" s="390" t="s">
        <v>5188</v>
      </c>
      <c r="J162" s="390" t="s">
        <v>5189</v>
      </c>
      <c r="K162" s="390" t="s">
        <v>5190</v>
      </c>
      <c r="L162" s="478" t="s">
        <v>66</v>
      </c>
      <c r="M162" s="390"/>
      <c r="N162" s="478" t="s">
        <v>296</v>
      </c>
      <c r="O162" s="390" t="s">
        <v>3429</v>
      </c>
      <c r="P162" s="478" t="s">
        <v>69</v>
      </c>
      <c r="Q162" s="390" t="s">
        <v>5571</v>
      </c>
      <c r="R162" s="479">
        <v>1999</v>
      </c>
      <c r="S162" s="390" t="s">
        <v>4807</v>
      </c>
      <c r="T162" s="390"/>
      <c r="U162" s="390" t="s">
        <v>3719</v>
      </c>
      <c r="V162" s="390" t="s">
        <v>4753</v>
      </c>
      <c r="W162" s="390"/>
      <c r="X162" s="390"/>
      <c r="Y162" s="390"/>
      <c r="Z162" s="390"/>
      <c r="AA162" s="390"/>
      <c r="AB162" s="390"/>
      <c r="AC162" s="390"/>
      <c r="AD162" s="390"/>
      <c r="AE162" s="390"/>
      <c r="AF162" s="390"/>
      <c r="AG162" s="390"/>
      <c r="AH162" s="390"/>
      <c r="AI162" s="454" t="str">
        <f t="shared" si="4"/>
        <v>ATM65A</v>
      </c>
      <c r="AJ162" s="203">
        <v>2015</v>
      </c>
      <c r="AK162" s="554" t="s">
        <v>6795</v>
      </c>
    </row>
    <row r="163" spans="1:37" ht="176" x14ac:dyDescent="0.2">
      <c r="B163" s="513"/>
      <c r="C163" s="513" t="s">
        <v>31</v>
      </c>
      <c r="D163" s="513" t="s">
        <v>32</v>
      </c>
      <c r="E163" s="513" t="s">
        <v>2452</v>
      </c>
      <c r="F163" s="513">
        <v>204199</v>
      </c>
      <c r="G163" s="513" t="s">
        <v>81</v>
      </c>
      <c r="H163" s="513"/>
      <c r="I163" s="513" t="s">
        <v>2453</v>
      </c>
      <c r="J163" s="513" t="s">
        <v>2454</v>
      </c>
      <c r="K163" s="513" t="s">
        <v>2455</v>
      </c>
      <c r="L163" s="514" t="s">
        <v>269</v>
      </c>
      <c r="M163" s="513"/>
      <c r="N163" s="514" t="s">
        <v>84</v>
      </c>
      <c r="O163" s="513" t="s">
        <v>85</v>
      </c>
      <c r="P163" s="514" t="s">
        <v>255</v>
      </c>
      <c r="Q163" s="511" t="s">
        <v>5622</v>
      </c>
      <c r="R163" s="515">
        <v>2083</v>
      </c>
      <c r="S163" s="513" t="s">
        <v>4807</v>
      </c>
      <c r="T163" s="513"/>
      <c r="U163" s="513" t="s">
        <v>3719</v>
      </c>
      <c r="V163" s="513">
        <v>100010001449</v>
      </c>
      <c r="W163" s="513"/>
      <c r="X163" s="513"/>
      <c r="Y163" s="513"/>
      <c r="Z163" s="513"/>
      <c r="AA163" s="513"/>
      <c r="AB163" s="513"/>
      <c r="AC163" s="513"/>
      <c r="AD163" s="513"/>
      <c r="AE163" s="513"/>
      <c r="AF163" s="513"/>
      <c r="AG163" s="513"/>
      <c r="AH163" s="513"/>
      <c r="AI163" s="454" t="str">
        <f t="shared" si="4"/>
        <v>CCP100</v>
      </c>
      <c r="AJ163" s="203">
        <v>2015</v>
      </c>
      <c r="AK163" s="554" t="s">
        <v>6795</v>
      </c>
    </row>
    <row r="164" spans="1:37" ht="16" x14ac:dyDescent="0.2">
      <c r="A164" s="253" t="s">
        <v>5703</v>
      </c>
      <c r="B164" s="390">
        <v>10009953</v>
      </c>
      <c r="C164" s="390" t="s">
        <v>31</v>
      </c>
      <c r="D164" s="390" t="s">
        <v>75</v>
      </c>
      <c r="E164" s="390">
        <v>4000056179</v>
      </c>
      <c r="F164" s="390" t="s">
        <v>4808</v>
      </c>
      <c r="G164" s="390" t="s">
        <v>4809</v>
      </c>
      <c r="H164" s="390"/>
      <c r="I164" s="390">
        <v>10</v>
      </c>
      <c r="J164" s="390" t="s">
        <v>4829</v>
      </c>
      <c r="K164" s="390" t="s">
        <v>4811</v>
      </c>
      <c r="L164" s="478" t="s">
        <v>66</v>
      </c>
      <c r="M164" s="390"/>
      <c r="N164" s="478" t="s">
        <v>137</v>
      </c>
      <c r="O164" s="390" t="s">
        <v>138</v>
      </c>
      <c r="P164" s="478" t="s">
        <v>69</v>
      </c>
      <c r="Q164" s="390" t="s">
        <v>5623</v>
      </c>
      <c r="R164" s="479">
        <v>2089</v>
      </c>
      <c r="S164" s="390" t="s">
        <v>4807</v>
      </c>
      <c r="T164" s="390"/>
      <c r="U164" s="390" t="s">
        <v>3719</v>
      </c>
      <c r="V164" s="390">
        <v>100010001449</v>
      </c>
      <c r="W164" s="390"/>
      <c r="X164" s="390"/>
      <c r="Y164" s="390"/>
      <c r="Z164" s="390"/>
      <c r="AA164" s="390"/>
      <c r="AB164" s="390"/>
      <c r="AC164" s="390"/>
      <c r="AD164" s="390"/>
      <c r="AE164" s="390"/>
      <c r="AF164" s="390"/>
      <c r="AG164" s="390"/>
      <c r="AH164" s="390"/>
      <c r="AI164" s="454" t="str">
        <f t="shared" si="4"/>
        <v>CCP200</v>
      </c>
      <c r="AJ164" s="203">
        <v>2015</v>
      </c>
      <c r="AK164" s="554" t="s">
        <v>6795</v>
      </c>
    </row>
    <row r="165" spans="1:37" ht="80" x14ac:dyDescent="0.2">
      <c r="A165" s="253" t="s">
        <v>5703</v>
      </c>
      <c r="B165" s="390">
        <v>10011286</v>
      </c>
      <c r="C165" s="390" t="s">
        <v>31</v>
      </c>
      <c r="D165" s="390" t="s">
        <v>75</v>
      </c>
      <c r="E165" s="390" t="s">
        <v>4814</v>
      </c>
      <c r="F165" s="390">
        <v>405622</v>
      </c>
      <c r="G165" s="390" t="s">
        <v>4267</v>
      </c>
      <c r="H165" s="390"/>
      <c r="I165" s="390" t="s">
        <v>4815</v>
      </c>
      <c r="J165" s="390" t="s">
        <v>4816</v>
      </c>
      <c r="K165" s="390" t="s">
        <v>4817</v>
      </c>
      <c r="L165" s="478" t="s">
        <v>66</v>
      </c>
      <c r="M165" s="390"/>
      <c r="N165" s="478" t="s">
        <v>84</v>
      </c>
      <c r="O165" s="390" t="s">
        <v>85</v>
      </c>
      <c r="P165" s="478" t="s">
        <v>69</v>
      </c>
      <c r="Q165" s="390" t="s">
        <v>5624</v>
      </c>
      <c r="R165" s="479">
        <v>2084</v>
      </c>
      <c r="S165" s="390" t="s">
        <v>4807</v>
      </c>
      <c r="T165" s="390"/>
      <c r="U165" s="390" t="s">
        <v>3719</v>
      </c>
      <c r="V165" s="390">
        <v>100010001449</v>
      </c>
      <c r="W165" s="390"/>
      <c r="X165" s="390"/>
      <c r="Y165" s="390"/>
      <c r="Z165" s="390"/>
      <c r="AA165" s="390"/>
      <c r="AB165" s="390"/>
      <c r="AC165" s="390"/>
      <c r="AD165" s="390"/>
      <c r="AE165" s="390"/>
      <c r="AF165" s="390"/>
      <c r="AG165" s="390"/>
      <c r="AH165" s="390"/>
      <c r="AI165" s="454" t="str">
        <f t="shared" si="4"/>
        <v>CCP100</v>
      </c>
      <c r="AJ165" s="203">
        <v>2015</v>
      </c>
      <c r="AK165" s="554" t="s">
        <v>6795</v>
      </c>
    </row>
    <row r="166" spans="1:37" ht="144" x14ac:dyDescent="0.2">
      <c r="A166" s="253" t="s">
        <v>5703</v>
      </c>
      <c r="B166" s="478" t="s">
        <v>9591</v>
      </c>
      <c r="C166" s="478" t="s">
        <v>31</v>
      </c>
      <c r="D166" s="478" t="s">
        <v>75</v>
      </c>
      <c r="E166" s="478">
        <v>4000064742</v>
      </c>
      <c r="F166" s="478" t="s">
        <v>196</v>
      </c>
      <c r="G166" s="478" t="s">
        <v>197</v>
      </c>
      <c r="H166" s="478"/>
      <c r="I166" s="478">
        <v>31</v>
      </c>
      <c r="J166" s="478" t="s">
        <v>5520</v>
      </c>
      <c r="K166" s="478" t="s">
        <v>5521</v>
      </c>
      <c r="L166" s="478" t="s">
        <v>66</v>
      </c>
      <c r="M166" s="390"/>
      <c r="N166" s="478" t="s">
        <v>5522</v>
      </c>
      <c r="O166" s="478" t="s">
        <v>3429</v>
      </c>
      <c r="P166" s="478" t="s">
        <v>69</v>
      </c>
      <c r="Q166" s="478" t="s">
        <v>5626</v>
      </c>
      <c r="R166" s="505">
        <v>2024</v>
      </c>
      <c r="S166" s="478" t="s">
        <v>4807</v>
      </c>
      <c r="T166" s="478"/>
      <c r="U166" s="390" t="s">
        <v>3719</v>
      </c>
      <c r="V166" s="512" t="s">
        <v>4753</v>
      </c>
      <c r="W166" s="390"/>
      <c r="X166" s="390"/>
      <c r="Y166" s="390"/>
      <c r="Z166" s="390"/>
      <c r="AA166" s="390"/>
      <c r="AB166" s="390"/>
      <c r="AC166" s="390"/>
      <c r="AD166" s="390"/>
      <c r="AE166" s="390"/>
      <c r="AF166" s="390"/>
      <c r="AG166" s="390"/>
      <c r="AH166" s="478"/>
      <c r="AI166" s="454" t="str">
        <f t="shared" ref="AI166" si="5">IF(N166&lt;&gt;"",MID(N166,1,6),"")</f>
        <v>ATM140</v>
      </c>
      <c r="AJ166" s="203">
        <v>2015</v>
      </c>
      <c r="AK166" s="554" t="s">
        <v>6795</v>
      </c>
    </row>
    <row r="167" spans="1:37" ht="16" x14ac:dyDescent="0.2">
      <c r="A167" s="253" t="s">
        <v>5703</v>
      </c>
      <c r="B167" s="478">
        <v>10012980</v>
      </c>
      <c r="C167" s="478" t="s">
        <v>31</v>
      </c>
      <c r="D167" s="478"/>
      <c r="E167" s="478">
        <v>4000064742</v>
      </c>
      <c r="F167" s="478"/>
      <c r="G167" s="478" t="s">
        <v>197</v>
      </c>
      <c r="H167" s="478"/>
      <c r="I167" s="478">
        <v>41</v>
      </c>
      <c r="J167" s="478"/>
      <c r="K167" s="478"/>
      <c r="L167" s="478" t="s">
        <v>66</v>
      </c>
      <c r="M167" s="390"/>
      <c r="N167" s="478" t="s">
        <v>5104</v>
      </c>
      <c r="O167" s="478" t="s">
        <v>5625</v>
      </c>
      <c r="P167" s="478" t="s">
        <v>69</v>
      </c>
      <c r="Q167" s="478" t="s">
        <v>5627</v>
      </c>
      <c r="R167" s="505">
        <v>2024</v>
      </c>
      <c r="S167" s="478" t="s">
        <v>4807</v>
      </c>
      <c r="T167" s="478"/>
      <c r="U167" s="390" t="s">
        <v>3719</v>
      </c>
      <c r="V167" s="512" t="s">
        <v>4753</v>
      </c>
      <c r="W167" s="390"/>
      <c r="X167" s="390"/>
      <c r="Y167" s="390"/>
      <c r="Z167" s="390"/>
      <c r="AA167" s="390"/>
      <c r="AB167" s="390"/>
      <c r="AC167" s="390"/>
      <c r="AD167" s="390"/>
      <c r="AE167" s="390"/>
      <c r="AF167" s="390"/>
      <c r="AG167" s="390"/>
      <c r="AH167" s="478"/>
      <c r="AI167" s="454" t="str">
        <f t="shared" ref="AI167" si="6">IF(N167&lt;&gt;"",MID(N167,1,6),"")</f>
        <v>QAP200</v>
      </c>
      <c r="AJ167" s="203">
        <v>2015</v>
      </c>
      <c r="AK167" s="554" t="s">
        <v>6795</v>
      </c>
    </row>
    <row r="168" spans="1:37" ht="16" x14ac:dyDescent="0.2">
      <c r="B168" s="390">
        <v>10013552</v>
      </c>
      <c r="C168" s="390" t="s">
        <v>31</v>
      </c>
      <c r="D168" s="390" t="s">
        <v>75</v>
      </c>
      <c r="E168" s="390"/>
      <c r="F168" s="390"/>
      <c r="G168" s="390" t="s">
        <v>5187</v>
      </c>
      <c r="H168" s="390"/>
      <c r="I168" s="390"/>
      <c r="J168" s="390" t="s">
        <v>621</v>
      </c>
      <c r="K168" s="390" t="s">
        <v>621</v>
      </c>
      <c r="L168" s="478" t="s">
        <v>66</v>
      </c>
      <c r="M168" s="390"/>
      <c r="N168" s="478" t="s">
        <v>420</v>
      </c>
      <c r="O168" s="390"/>
      <c r="P168" s="478"/>
      <c r="Q168" s="390" t="s">
        <v>5571</v>
      </c>
      <c r="R168" s="479">
        <v>2119</v>
      </c>
      <c r="S168" s="390"/>
      <c r="T168" s="390"/>
      <c r="U168" s="390" t="s">
        <v>3719</v>
      </c>
      <c r="V168" s="390" t="s">
        <v>4753</v>
      </c>
      <c r="W168" s="390"/>
      <c r="X168" s="390"/>
      <c r="Y168" s="390"/>
      <c r="Z168" s="390"/>
      <c r="AA168" s="390"/>
      <c r="AB168" s="390"/>
      <c r="AC168" s="390"/>
      <c r="AD168" s="390"/>
      <c r="AE168" s="390"/>
      <c r="AF168" s="390"/>
      <c r="AG168" s="390"/>
      <c r="AH168" s="390" t="s">
        <v>4751</v>
      </c>
      <c r="AI168" s="454" t="str">
        <f t="shared" ref="AI168" si="7">IF(N168&lt;&gt;"",MID(N168,1,6),"")</f>
        <v>ATM</v>
      </c>
      <c r="AJ168" s="203">
        <v>2015</v>
      </c>
      <c r="AK168" s="554" t="s">
        <v>6795</v>
      </c>
    </row>
    <row r="169" spans="1:37" ht="16" x14ac:dyDescent="0.2">
      <c r="B169" s="390">
        <v>10016872</v>
      </c>
      <c r="C169" s="390" t="s">
        <v>423</v>
      </c>
      <c r="D169" s="390" t="s">
        <v>5107</v>
      </c>
      <c r="E169" s="390"/>
      <c r="F169" s="390"/>
      <c r="G169" s="390"/>
      <c r="H169" s="390"/>
      <c r="I169" s="390"/>
      <c r="J169" s="390" t="s">
        <v>621</v>
      </c>
      <c r="K169" s="390" t="s">
        <v>621</v>
      </c>
      <c r="L169" s="478" t="s">
        <v>66</v>
      </c>
      <c r="M169" s="390"/>
      <c r="N169" s="478" t="s">
        <v>420</v>
      </c>
      <c r="O169" s="390"/>
      <c r="P169" s="478"/>
      <c r="Q169" s="390" t="s">
        <v>5571</v>
      </c>
      <c r="R169" s="479">
        <v>2118</v>
      </c>
      <c r="S169" s="390"/>
      <c r="T169" s="390"/>
      <c r="U169" s="390" t="s">
        <v>3719</v>
      </c>
      <c r="V169" s="390">
        <v>100010001449</v>
      </c>
      <c r="W169" s="390"/>
      <c r="X169" s="390"/>
      <c r="Y169" s="390"/>
      <c r="Z169" s="390"/>
      <c r="AA169" s="390"/>
      <c r="AB169" s="390"/>
      <c r="AC169" s="390"/>
      <c r="AD169" s="390"/>
      <c r="AE169" s="390"/>
      <c r="AF169" s="390"/>
      <c r="AG169" s="390"/>
      <c r="AH169" s="390" t="s">
        <v>5156</v>
      </c>
      <c r="AI169" s="454" t="str">
        <f t="shared" si="4"/>
        <v>ATM</v>
      </c>
      <c r="AJ169" s="203">
        <v>2015</v>
      </c>
      <c r="AK169" s="554" t="s">
        <v>6795</v>
      </c>
    </row>
    <row r="170" spans="1:37" ht="16" x14ac:dyDescent="0.2">
      <c r="A170" s="253" t="s">
        <v>5703</v>
      </c>
      <c r="B170" s="390">
        <v>10020487</v>
      </c>
      <c r="C170" s="390" t="s">
        <v>31</v>
      </c>
      <c r="D170" s="390" t="s">
        <v>32</v>
      </c>
      <c r="E170" s="390" t="s">
        <v>265</v>
      </c>
      <c r="F170" s="390">
        <v>408322</v>
      </c>
      <c r="G170" s="390" t="s">
        <v>266</v>
      </c>
      <c r="H170" s="390"/>
      <c r="I170" s="390">
        <v>340</v>
      </c>
      <c r="J170" s="390" t="s">
        <v>267</v>
      </c>
      <c r="K170" s="390" t="s">
        <v>268</v>
      </c>
      <c r="L170" s="478" t="s">
        <v>66</v>
      </c>
      <c r="M170" s="390"/>
      <c r="N170" s="478" t="s">
        <v>224</v>
      </c>
      <c r="O170" s="390" t="s">
        <v>219</v>
      </c>
      <c r="P170" s="478" t="s">
        <v>69</v>
      </c>
      <c r="Q170" s="390" t="s">
        <v>5610</v>
      </c>
      <c r="R170" s="479">
        <v>2098</v>
      </c>
      <c r="S170" s="390" t="s">
        <v>4807</v>
      </c>
      <c r="T170" s="390"/>
      <c r="U170" s="390" t="s">
        <v>3719</v>
      </c>
      <c r="V170" s="390">
        <v>100010001449</v>
      </c>
      <c r="W170" s="390"/>
      <c r="X170" s="390"/>
      <c r="Y170" s="390"/>
      <c r="Z170" s="390"/>
      <c r="AA170" s="390"/>
      <c r="AB170" s="390"/>
      <c r="AC170" s="390"/>
      <c r="AD170" s="390"/>
      <c r="AE170" s="390"/>
      <c r="AF170" s="390"/>
      <c r="AG170" s="390"/>
      <c r="AH170" s="390"/>
      <c r="AI170" s="454" t="str">
        <f t="shared" si="4"/>
        <v>PDP100</v>
      </c>
      <c r="AJ170" s="203">
        <v>2015</v>
      </c>
      <c r="AK170" s="554" t="s">
        <v>6795</v>
      </c>
    </row>
    <row r="171" spans="1:37" ht="16" x14ac:dyDescent="0.2">
      <c r="A171" s="253" t="s">
        <v>5703</v>
      </c>
      <c r="B171" s="390">
        <v>10023789</v>
      </c>
      <c r="C171" s="390" t="s">
        <v>31</v>
      </c>
      <c r="D171" s="390" t="s">
        <v>75</v>
      </c>
      <c r="E171" s="390" t="s">
        <v>300</v>
      </c>
      <c r="F171" s="390">
        <v>400929</v>
      </c>
      <c r="G171" s="390" t="s">
        <v>301</v>
      </c>
      <c r="H171" s="390"/>
      <c r="I171" s="390">
        <v>51</v>
      </c>
      <c r="J171" s="390" t="s">
        <v>302</v>
      </c>
      <c r="K171" s="390" t="s">
        <v>288</v>
      </c>
      <c r="L171" s="478" t="s">
        <v>66</v>
      </c>
      <c r="M171" s="390"/>
      <c r="N171" s="478" t="s">
        <v>193</v>
      </c>
      <c r="O171" s="390" t="s">
        <v>194</v>
      </c>
      <c r="P171" s="478" t="s">
        <v>69</v>
      </c>
      <c r="Q171" s="390" t="s">
        <v>5611</v>
      </c>
      <c r="R171" s="479">
        <v>2094</v>
      </c>
      <c r="S171" s="390" t="s">
        <v>4807</v>
      </c>
      <c r="T171" s="390"/>
      <c r="U171" s="390" t="s">
        <v>3719</v>
      </c>
      <c r="V171" s="390">
        <v>100010001449</v>
      </c>
      <c r="W171" s="390"/>
      <c r="X171" s="390"/>
      <c r="Y171" s="390"/>
      <c r="Z171" s="390"/>
      <c r="AA171" s="390"/>
      <c r="AB171" s="390"/>
      <c r="AC171" s="390"/>
      <c r="AD171" s="390"/>
      <c r="AE171" s="390"/>
      <c r="AF171" s="390"/>
      <c r="AG171" s="390"/>
      <c r="AH171" s="390"/>
      <c r="AI171" s="454" t="str">
        <f t="shared" si="4"/>
        <v>MTC601</v>
      </c>
      <c r="AJ171" s="203">
        <v>2015</v>
      </c>
      <c r="AK171" s="554" t="s">
        <v>6795</v>
      </c>
    </row>
    <row r="172" spans="1:37" ht="64" x14ac:dyDescent="0.2">
      <c r="A172" s="253" t="s">
        <v>5702</v>
      </c>
      <c r="B172" s="390">
        <v>10024197</v>
      </c>
      <c r="C172" s="390" t="s">
        <v>31</v>
      </c>
      <c r="D172" s="390" t="s">
        <v>75</v>
      </c>
      <c r="E172" s="390">
        <v>4000071040</v>
      </c>
      <c r="F172" s="390" t="s">
        <v>4800</v>
      </c>
      <c r="G172" s="390" t="s">
        <v>4801</v>
      </c>
      <c r="H172" s="390"/>
      <c r="I172" s="390" t="s">
        <v>4838</v>
      </c>
      <c r="J172" s="390" t="s">
        <v>4839</v>
      </c>
      <c r="K172" s="390" t="s">
        <v>4840</v>
      </c>
      <c r="L172" s="478" t="s">
        <v>66</v>
      </c>
      <c r="M172" s="390"/>
      <c r="N172" s="478" t="s">
        <v>207</v>
      </c>
      <c r="O172" s="390" t="s">
        <v>440</v>
      </c>
      <c r="P172" s="478" t="s">
        <v>255</v>
      </c>
      <c r="Q172" s="390" t="s">
        <v>5989</v>
      </c>
      <c r="R172" s="479">
        <v>2095</v>
      </c>
      <c r="S172" s="390" t="s">
        <v>4807</v>
      </c>
      <c r="T172" s="390"/>
      <c r="U172" s="390" t="s">
        <v>3719</v>
      </c>
      <c r="V172" s="390">
        <v>100010001449</v>
      </c>
      <c r="W172" s="390"/>
      <c r="X172" s="390"/>
      <c r="Y172" s="390"/>
      <c r="Z172" s="390"/>
      <c r="AA172" s="390"/>
      <c r="AB172" s="390"/>
      <c r="AC172" s="390"/>
      <c r="AD172" s="390"/>
      <c r="AE172" s="390"/>
      <c r="AF172" s="390"/>
      <c r="AG172" s="390"/>
      <c r="AH172" s="390"/>
      <c r="AI172" s="454" t="str">
        <f t="shared" si="4"/>
        <v>PDM101</v>
      </c>
      <c r="AJ172" s="203">
        <v>2015</v>
      </c>
      <c r="AK172" s="554" t="s">
        <v>6795</v>
      </c>
    </row>
    <row r="173" spans="1:37" ht="64" x14ac:dyDescent="0.2">
      <c r="A173" s="253" t="s">
        <v>5702</v>
      </c>
      <c r="B173" s="390">
        <v>10024200</v>
      </c>
      <c r="C173" s="390" t="s">
        <v>31</v>
      </c>
      <c r="D173" s="390" t="s">
        <v>75</v>
      </c>
      <c r="E173" s="390">
        <v>4000070370</v>
      </c>
      <c r="F173" s="390" t="s">
        <v>4800</v>
      </c>
      <c r="G173" s="390" t="s">
        <v>4801</v>
      </c>
      <c r="H173" s="390"/>
      <c r="I173" s="390" t="s">
        <v>4844</v>
      </c>
      <c r="J173" s="390" t="s">
        <v>4845</v>
      </c>
      <c r="K173" s="390" t="s">
        <v>4846</v>
      </c>
      <c r="L173" s="478" t="s">
        <v>66</v>
      </c>
      <c r="M173" s="390"/>
      <c r="N173" s="478" t="s">
        <v>583</v>
      </c>
      <c r="O173" s="390" t="s">
        <v>2739</v>
      </c>
      <c r="P173" s="478" t="s">
        <v>255</v>
      </c>
      <c r="Q173" s="390" t="s">
        <v>5987</v>
      </c>
      <c r="R173" s="479">
        <v>2099</v>
      </c>
      <c r="S173" s="390" t="s">
        <v>4807</v>
      </c>
      <c r="T173" s="390"/>
      <c r="U173" s="390" t="s">
        <v>3719</v>
      </c>
      <c r="V173" s="390">
        <v>100010001449</v>
      </c>
      <c r="W173" s="390"/>
      <c r="X173" s="390"/>
      <c r="Y173" s="390"/>
      <c r="Z173" s="390"/>
      <c r="AA173" s="390"/>
      <c r="AB173" s="390"/>
      <c r="AC173" s="390"/>
      <c r="AD173" s="390"/>
      <c r="AE173" s="390"/>
      <c r="AF173" s="390"/>
      <c r="AG173" s="390"/>
      <c r="AH173" s="390"/>
      <c r="AI173" s="454" t="str">
        <f t="shared" si="4"/>
        <v>QCP101</v>
      </c>
      <c r="AJ173" s="203">
        <v>2015</v>
      </c>
      <c r="AK173" s="554" t="s">
        <v>6795</v>
      </c>
    </row>
    <row r="174" spans="1:37" ht="64" x14ac:dyDescent="0.2">
      <c r="A174" s="253" t="s">
        <v>5702</v>
      </c>
      <c r="B174" s="390">
        <v>10024201</v>
      </c>
      <c r="C174" s="390" t="s">
        <v>31</v>
      </c>
      <c r="D174" s="390" t="s">
        <v>75</v>
      </c>
      <c r="E174" s="390">
        <v>4000061627</v>
      </c>
      <c r="F174" s="390" t="s">
        <v>4800</v>
      </c>
      <c r="G174" s="390" t="s">
        <v>4801</v>
      </c>
      <c r="H174" s="390"/>
      <c r="I174" s="390" t="s">
        <v>4818</v>
      </c>
      <c r="J174" s="390" t="s">
        <v>4819</v>
      </c>
      <c r="K174" s="390" t="s">
        <v>4820</v>
      </c>
      <c r="L174" s="478" t="s">
        <v>66</v>
      </c>
      <c r="M174" s="390"/>
      <c r="N174" s="478" t="s">
        <v>124</v>
      </c>
      <c r="O174" s="390" t="s">
        <v>4821</v>
      </c>
      <c r="P174" s="478" t="s">
        <v>255</v>
      </c>
      <c r="Q174" s="390" t="s">
        <v>5988</v>
      </c>
      <c r="R174" s="479">
        <v>2085</v>
      </c>
      <c r="S174" s="390" t="s">
        <v>4807</v>
      </c>
      <c r="T174" s="390"/>
      <c r="U174" s="390" t="s">
        <v>3719</v>
      </c>
      <c r="V174" s="390">
        <v>100010001449</v>
      </c>
      <c r="W174" s="390"/>
      <c r="X174" s="390"/>
      <c r="Y174" s="390"/>
      <c r="Z174" s="390"/>
      <c r="AA174" s="390"/>
      <c r="AB174" s="390"/>
      <c r="AC174" s="390"/>
      <c r="AD174" s="390"/>
      <c r="AE174" s="390"/>
      <c r="AF174" s="390"/>
      <c r="AG174" s="390"/>
      <c r="AH174" s="390"/>
      <c r="AI174" s="454" t="str">
        <f t="shared" si="4"/>
        <v>CCP101</v>
      </c>
      <c r="AJ174" s="203">
        <v>2015</v>
      </c>
      <c r="AK174" s="554" t="s">
        <v>6795</v>
      </c>
    </row>
    <row r="175" spans="1:37" ht="64" x14ac:dyDescent="0.2">
      <c r="A175" s="253" t="s">
        <v>5702</v>
      </c>
      <c r="B175" s="390">
        <v>10024558</v>
      </c>
      <c r="C175" s="390" t="s">
        <v>31</v>
      </c>
      <c r="D175" s="390" t="s">
        <v>75</v>
      </c>
      <c r="E175" s="390">
        <v>4000061627</v>
      </c>
      <c r="F175" s="390" t="s">
        <v>4800</v>
      </c>
      <c r="G175" s="390" t="s">
        <v>4801</v>
      </c>
      <c r="H175" s="390"/>
      <c r="I175" s="390" t="s">
        <v>4830</v>
      </c>
      <c r="J175" s="390" t="s">
        <v>4831</v>
      </c>
      <c r="K175" s="390" t="s">
        <v>4832</v>
      </c>
      <c r="L175" s="478" t="s">
        <v>66</v>
      </c>
      <c r="M175" s="390"/>
      <c r="N175" s="478" t="s">
        <v>290</v>
      </c>
      <c r="O175" s="390" t="s">
        <v>1103</v>
      </c>
      <c r="P175" s="478" t="s">
        <v>255</v>
      </c>
      <c r="Q175" s="390"/>
      <c r="R175" s="479">
        <v>2090</v>
      </c>
      <c r="S175" s="390" t="s">
        <v>4807</v>
      </c>
      <c r="T175" s="390"/>
      <c r="U175" s="390" t="s">
        <v>3719</v>
      </c>
      <c r="V175" s="390">
        <v>100010001449</v>
      </c>
      <c r="W175" s="390"/>
      <c r="X175" s="390"/>
      <c r="Y175" s="390"/>
      <c r="Z175" s="390"/>
      <c r="AA175" s="390"/>
      <c r="AB175" s="390"/>
      <c r="AC175" s="390"/>
      <c r="AD175" s="390"/>
      <c r="AE175" s="390"/>
      <c r="AF175" s="390"/>
      <c r="AG175" s="390"/>
      <c r="AH175" s="390" t="s">
        <v>5920</v>
      </c>
      <c r="AI175" s="454" t="str">
        <f t="shared" si="4"/>
        <v>MMC037</v>
      </c>
      <c r="AJ175" s="203">
        <v>2015</v>
      </c>
      <c r="AK175" s="554" t="s">
        <v>6795</v>
      </c>
    </row>
    <row r="176" spans="1:37" ht="48" x14ac:dyDescent="0.2">
      <c r="A176" s="253" t="s">
        <v>5702</v>
      </c>
      <c r="B176" s="390">
        <v>10027166</v>
      </c>
      <c r="C176" s="390" t="s">
        <v>31</v>
      </c>
      <c r="D176" s="390" t="s">
        <v>75</v>
      </c>
      <c r="E176" s="390">
        <v>4000059335</v>
      </c>
      <c r="F176" s="390" t="s">
        <v>4808</v>
      </c>
      <c r="G176" s="390" t="s">
        <v>4809</v>
      </c>
      <c r="H176" s="390"/>
      <c r="I176" s="390" t="s">
        <v>4822</v>
      </c>
      <c r="J176" s="390" t="s">
        <v>4823</v>
      </c>
      <c r="K176" s="390" t="s">
        <v>4824</v>
      </c>
      <c r="L176" s="478" t="s">
        <v>66</v>
      </c>
      <c r="M176" s="390"/>
      <c r="N176" s="478" t="s">
        <v>124</v>
      </c>
      <c r="O176" s="390" t="s">
        <v>4821</v>
      </c>
      <c r="P176" s="478" t="s">
        <v>255</v>
      </c>
      <c r="Q176" s="390"/>
      <c r="R176" s="479">
        <v>2086</v>
      </c>
      <c r="S176" s="390" t="s">
        <v>4807</v>
      </c>
      <c r="T176" s="390"/>
      <c r="U176" s="390" t="s">
        <v>3719</v>
      </c>
      <c r="V176" s="390">
        <v>100010001449</v>
      </c>
      <c r="W176" s="390"/>
      <c r="X176" s="390"/>
      <c r="Y176" s="390"/>
      <c r="Z176" s="390"/>
      <c r="AA176" s="390"/>
      <c r="AB176" s="390"/>
      <c r="AC176" s="390"/>
      <c r="AD176" s="390"/>
      <c r="AE176" s="390"/>
      <c r="AF176" s="390"/>
      <c r="AG176" s="390"/>
      <c r="AH176" s="390" t="s">
        <v>5618</v>
      </c>
      <c r="AI176" s="454" t="str">
        <f t="shared" si="4"/>
        <v>CCP101</v>
      </c>
      <c r="AJ176" s="203">
        <v>2015</v>
      </c>
      <c r="AK176" s="554" t="s">
        <v>6795</v>
      </c>
    </row>
    <row r="177" spans="1:37" ht="16" x14ac:dyDescent="0.2">
      <c r="A177" s="253" t="s">
        <v>5702</v>
      </c>
      <c r="B177" s="390">
        <v>10027504</v>
      </c>
      <c r="C177" s="390" t="s">
        <v>31</v>
      </c>
      <c r="D177" s="390" t="s">
        <v>32</v>
      </c>
      <c r="E177" s="390" t="s">
        <v>272</v>
      </c>
      <c r="F177" s="390">
        <v>800728</v>
      </c>
      <c r="G177" s="390" t="s">
        <v>273</v>
      </c>
      <c r="H177" s="390"/>
      <c r="I177" s="390">
        <v>1370</v>
      </c>
      <c r="J177" s="390" t="s">
        <v>277</v>
      </c>
      <c r="K177" s="390" t="s">
        <v>278</v>
      </c>
      <c r="L177" s="478" t="s">
        <v>66</v>
      </c>
      <c r="M177" s="390"/>
      <c r="N177" s="478" t="s">
        <v>124</v>
      </c>
      <c r="O177" s="390" t="s">
        <v>4821</v>
      </c>
      <c r="P177" s="478" t="s">
        <v>255</v>
      </c>
      <c r="Q177" s="390"/>
      <c r="R177" s="479">
        <v>2087</v>
      </c>
      <c r="S177" s="390" t="s">
        <v>4807</v>
      </c>
      <c r="T177" s="390"/>
      <c r="U177" s="390" t="s">
        <v>3719</v>
      </c>
      <c r="V177" s="390">
        <v>100010001449</v>
      </c>
      <c r="W177" s="390"/>
      <c r="X177" s="390"/>
      <c r="Y177" s="390"/>
      <c r="Z177" s="390"/>
      <c r="AA177" s="390"/>
      <c r="AB177" s="390"/>
      <c r="AC177" s="390"/>
      <c r="AD177" s="390"/>
      <c r="AE177" s="390"/>
      <c r="AF177" s="390"/>
      <c r="AG177" s="390"/>
      <c r="AH177" s="390" t="s">
        <v>5613</v>
      </c>
      <c r="AI177" s="454" t="str">
        <f t="shared" si="4"/>
        <v>CCP101</v>
      </c>
      <c r="AJ177" s="203">
        <v>2015</v>
      </c>
      <c r="AK177" s="554" t="s">
        <v>6795</v>
      </c>
    </row>
    <row r="178" spans="1:37" ht="16" x14ac:dyDescent="0.2">
      <c r="A178" s="253" t="s">
        <v>5702</v>
      </c>
      <c r="B178" s="390">
        <v>10032985</v>
      </c>
      <c r="C178" s="390" t="s">
        <v>31</v>
      </c>
      <c r="D178" s="390" t="s">
        <v>32</v>
      </c>
      <c r="E178" s="390" t="s">
        <v>285</v>
      </c>
      <c r="F178" s="390">
        <v>405256</v>
      </c>
      <c r="G178" s="390" t="s">
        <v>286</v>
      </c>
      <c r="H178" s="390"/>
      <c r="I178" s="390">
        <v>1150</v>
      </c>
      <c r="J178" s="390" t="s">
        <v>287</v>
      </c>
      <c r="K178" s="390" t="s">
        <v>288</v>
      </c>
      <c r="L178" s="478" t="s">
        <v>66</v>
      </c>
      <c r="M178" s="390"/>
      <c r="N178" s="478" t="s">
        <v>290</v>
      </c>
      <c r="O178" s="390" t="s">
        <v>1103</v>
      </c>
      <c r="P178" s="478" t="s">
        <v>255</v>
      </c>
      <c r="Q178" s="390"/>
      <c r="R178" s="479">
        <v>2091</v>
      </c>
      <c r="S178" s="390" t="s">
        <v>4807</v>
      </c>
      <c r="T178" s="390"/>
      <c r="U178" s="390" t="s">
        <v>3719</v>
      </c>
      <c r="V178" s="390">
        <v>100010001449</v>
      </c>
      <c r="W178" s="390"/>
      <c r="X178" s="390"/>
      <c r="Y178" s="390"/>
      <c r="Z178" s="390"/>
      <c r="AA178" s="390"/>
      <c r="AB178" s="390"/>
      <c r="AC178" s="390"/>
      <c r="AD178" s="390"/>
      <c r="AE178" s="390"/>
      <c r="AF178" s="390"/>
      <c r="AG178" s="390"/>
      <c r="AH178" s="390" t="s">
        <v>5917</v>
      </c>
      <c r="AI178" s="454" t="str">
        <f t="shared" si="4"/>
        <v>MMC037</v>
      </c>
      <c r="AJ178" s="203">
        <v>2015</v>
      </c>
      <c r="AK178" s="554" t="s">
        <v>6795</v>
      </c>
    </row>
    <row r="179" spans="1:37" ht="176" x14ac:dyDescent="0.2">
      <c r="B179" s="390">
        <v>10032988</v>
      </c>
      <c r="C179" s="390" t="s">
        <v>31</v>
      </c>
      <c r="D179" s="390" t="s">
        <v>75</v>
      </c>
      <c r="E179" s="390" t="s">
        <v>5162</v>
      </c>
      <c r="F179" s="390">
        <v>400463</v>
      </c>
      <c r="G179" s="390" t="s">
        <v>5163</v>
      </c>
      <c r="H179" s="390"/>
      <c r="I179" s="390" t="s">
        <v>5164</v>
      </c>
      <c r="J179" s="390" t="s">
        <v>5165</v>
      </c>
      <c r="K179" s="390" t="s">
        <v>5166</v>
      </c>
      <c r="L179" s="478" t="s">
        <v>66</v>
      </c>
      <c r="M179" s="390"/>
      <c r="N179" s="478" t="s">
        <v>362</v>
      </c>
      <c r="O179" s="390" t="s">
        <v>3429</v>
      </c>
      <c r="P179" s="478" t="s">
        <v>255</v>
      </c>
      <c r="Q179" s="390"/>
      <c r="R179" s="479">
        <v>2015</v>
      </c>
      <c r="S179" s="390" t="s">
        <v>4807</v>
      </c>
      <c r="T179" s="390"/>
      <c r="U179" s="390" t="s">
        <v>3719</v>
      </c>
      <c r="V179" s="390" t="s">
        <v>4753</v>
      </c>
      <c r="W179" s="390"/>
      <c r="X179" s="390"/>
      <c r="Y179" s="390"/>
      <c r="Z179" s="390"/>
      <c r="AA179" s="390"/>
      <c r="AB179" s="390"/>
      <c r="AC179" s="390"/>
      <c r="AD179" s="390"/>
      <c r="AE179" s="390"/>
      <c r="AF179" s="390"/>
      <c r="AG179" s="390"/>
      <c r="AH179" s="390" t="s">
        <v>5872</v>
      </c>
      <c r="AI179" s="454" t="str">
        <f t="shared" si="4"/>
        <v>ATM065</v>
      </c>
      <c r="AJ179" s="203">
        <v>2015</v>
      </c>
      <c r="AK179" s="554" t="s">
        <v>6795</v>
      </c>
    </row>
    <row r="180" spans="1:37" ht="16" x14ac:dyDescent="0.2">
      <c r="A180" s="253" t="s">
        <v>5702</v>
      </c>
      <c r="B180" s="390">
        <v>10033321</v>
      </c>
      <c r="C180" s="390" t="s">
        <v>31</v>
      </c>
      <c r="D180" s="390" t="s">
        <v>32</v>
      </c>
      <c r="E180" s="390" t="s">
        <v>272</v>
      </c>
      <c r="F180" s="390">
        <v>800728</v>
      </c>
      <c r="G180" s="390" t="s">
        <v>273</v>
      </c>
      <c r="H180" s="390"/>
      <c r="I180" s="390">
        <v>940</v>
      </c>
      <c r="J180" s="390" t="s">
        <v>274</v>
      </c>
      <c r="K180" s="390" t="s">
        <v>275</v>
      </c>
      <c r="L180" s="478" t="s">
        <v>66</v>
      </c>
      <c r="M180" s="390"/>
      <c r="N180" s="478" t="s">
        <v>207</v>
      </c>
      <c r="O180" s="390" t="s">
        <v>440</v>
      </c>
      <c r="P180" s="478" t="s">
        <v>255</v>
      </c>
      <c r="Q180" s="390"/>
      <c r="R180" s="479">
        <v>2096</v>
      </c>
      <c r="S180" s="390" t="s">
        <v>4807</v>
      </c>
      <c r="T180" s="390"/>
      <c r="U180" s="390" t="s">
        <v>3719</v>
      </c>
      <c r="V180" s="390">
        <v>100010001449</v>
      </c>
      <c r="W180" s="390"/>
      <c r="X180" s="390"/>
      <c r="Y180" s="390"/>
      <c r="Z180" s="390"/>
      <c r="AA180" s="390"/>
      <c r="AB180" s="390"/>
      <c r="AC180" s="390"/>
      <c r="AD180" s="390"/>
      <c r="AE180" s="390"/>
      <c r="AF180" s="390"/>
      <c r="AG180" s="390"/>
      <c r="AH180" s="390" t="s">
        <v>5615</v>
      </c>
      <c r="AI180" s="454" t="str">
        <f t="shared" si="4"/>
        <v>PDM101</v>
      </c>
      <c r="AJ180" s="203">
        <v>2015</v>
      </c>
      <c r="AK180" s="554" t="s">
        <v>6795</v>
      </c>
    </row>
    <row r="181" spans="1:37" ht="64" x14ac:dyDescent="0.2">
      <c r="B181" s="390">
        <v>10035990</v>
      </c>
      <c r="C181" s="390" t="s">
        <v>31</v>
      </c>
      <c r="D181" s="390" t="s">
        <v>75</v>
      </c>
      <c r="E181" s="390">
        <v>4000068814</v>
      </c>
      <c r="F181" s="390">
        <v>205698</v>
      </c>
      <c r="G181" s="390" t="s">
        <v>5152</v>
      </c>
      <c r="H181" s="390"/>
      <c r="I181" s="390" t="s">
        <v>5153</v>
      </c>
      <c r="J181" s="390" t="s">
        <v>5154</v>
      </c>
      <c r="K181" s="390" t="s">
        <v>5155</v>
      </c>
      <c r="L181" s="478" t="s">
        <v>66</v>
      </c>
      <c r="M181" s="390"/>
      <c r="N181" s="478" t="s">
        <v>564</v>
      </c>
      <c r="O181" s="390" t="s">
        <v>3429</v>
      </c>
      <c r="P181" s="478" t="s">
        <v>255</v>
      </c>
      <c r="Q181" s="390"/>
      <c r="R181" s="479">
        <v>2003</v>
      </c>
      <c r="S181" s="390" t="s">
        <v>4807</v>
      </c>
      <c r="T181" s="390"/>
      <c r="U181" s="390" t="s">
        <v>3719</v>
      </c>
      <c r="V181" s="390" t="s">
        <v>4753</v>
      </c>
      <c r="W181" s="390"/>
      <c r="X181" s="390"/>
      <c r="Y181" s="390"/>
      <c r="Z181" s="390"/>
      <c r="AA181" s="390"/>
      <c r="AB181" s="390"/>
      <c r="AC181" s="390"/>
      <c r="AD181" s="390"/>
      <c r="AE181" s="390"/>
      <c r="AF181" s="390"/>
      <c r="AG181" s="390"/>
      <c r="AH181" s="390"/>
      <c r="AI181" s="454" t="str">
        <f t="shared" si="4"/>
        <v>ATM036</v>
      </c>
      <c r="AJ181" s="203">
        <v>2015</v>
      </c>
      <c r="AK181" s="554" t="s">
        <v>6795</v>
      </c>
    </row>
    <row r="182" spans="1:37" ht="16" x14ac:dyDescent="0.2">
      <c r="A182" s="253" t="s">
        <v>5702</v>
      </c>
      <c r="B182" s="390">
        <v>10036191</v>
      </c>
      <c r="C182" s="390" t="s">
        <v>31</v>
      </c>
      <c r="D182" s="390" t="s">
        <v>75</v>
      </c>
      <c r="E182" s="390">
        <v>4000063841</v>
      </c>
      <c r="F182" s="390" t="s">
        <v>4808</v>
      </c>
      <c r="G182" s="390" t="s">
        <v>4809</v>
      </c>
      <c r="H182" s="390"/>
      <c r="I182" s="390">
        <v>10</v>
      </c>
      <c r="J182" s="390" t="s">
        <v>4836</v>
      </c>
      <c r="K182" s="390" t="s">
        <v>4837</v>
      </c>
      <c r="L182" s="478" t="s">
        <v>66</v>
      </c>
      <c r="M182" s="390"/>
      <c r="N182" s="478" t="s">
        <v>175</v>
      </c>
      <c r="O182" s="390" t="s">
        <v>2400</v>
      </c>
      <c r="P182" s="478" t="s">
        <v>255</v>
      </c>
      <c r="Q182" s="390"/>
      <c r="R182" s="479">
        <v>2093</v>
      </c>
      <c r="S182" s="390" t="s">
        <v>4807</v>
      </c>
      <c r="T182" s="390"/>
      <c r="U182" s="390" t="s">
        <v>3719</v>
      </c>
      <c r="V182" s="390">
        <v>100010001449</v>
      </c>
      <c r="W182" s="390"/>
      <c r="X182" s="390"/>
      <c r="Y182" s="390"/>
      <c r="Z182" s="390"/>
      <c r="AA182" s="390"/>
      <c r="AB182" s="390"/>
      <c r="AC182" s="390"/>
      <c r="AD182" s="390"/>
      <c r="AE182" s="390"/>
      <c r="AF182" s="390"/>
      <c r="AG182" s="390"/>
      <c r="AH182" s="390" t="s">
        <v>5892</v>
      </c>
      <c r="AI182" s="510" t="str">
        <f t="shared" si="4"/>
        <v>MTC121</v>
      </c>
      <c r="AJ182" s="203">
        <v>2015</v>
      </c>
      <c r="AK182" s="554" t="s">
        <v>6795</v>
      </c>
    </row>
    <row r="183" spans="1:37" ht="112" x14ac:dyDescent="0.2">
      <c r="B183" s="390">
        <v>10040554</v>
      </c>
      <c r="C183" s="390" t="s">
        <v>31</v>
      </c>
      <c r="D183" s="390" t="s">
        <v>75</v>
      </c>
      <c r="E183" s="390" t="s">
        <v>5148</v>
      </c>
      <c r="F183" s="390">
        <v>409092</v>
      </c>
      <c r="G183" s="390" t="s">
        <v>210</v>
      </c>
      <c r="H183" s="390"/>
      <c r="I183" s="390" t="s">
        <v>5149</v>
      </c>
      <c r="J183" s="390" t="s">
        <v>5150</v>
      </c>
      <c r="K183" s="390" t="s">
        <v>5151</v>
      </c>
      <c r="L183" s="478" t="s">
        <v>66</v>
      </c>
      <c r="M183" s="390"/>
      <c r="N183" s="478" t="s">
        <v>689</v>
      </c>
      <c r="O183" s="390" t="s">
        <v>3429</v>
      </c>
      <c r="P183" s="478" t="s">
        <v>255</v>
      </c>
      <c r="Q183" s="390"/>
      <c r="R183" s="479">
        <v>2000</v>
      </c>
      <c r="S183" s="390" t="s">
        <v>4807</v>
      </c>
      <c r="T183" s="390"/>
      <c r="U183" s="390" t="s">
        <v>3719</v>
      </c>
      <c r="V183" s="390" t="s">
        <v>4753</v>
      </c>
      <c r="W183" s="390"/>
      <c r="X183" s="390"/>
      <c r="Y183" s="390"/>
      <c r="Z183" s="390"/>
      <c r="AA183" s="390"/>
      <c r="AB183" s="390"/>
      <c r="AC183" s="390"/>
      <c r="AD183" s="390"/>
      <c r="AE183" s="390"/>
      <c r="AF183" s="390"/>
      <c r="AG183" s="390"/>
      <c r="AH183" s="390"/>
      <c r="AI183" s="454" t="str">
        <f t="shared" si="4"/>
        <v>ATE090</v>
      </c>
      <c r="AJ183" s="203">
        <v>2015</v>
      </c>
      <c r="AK183" s="554" t="s">
        <v>6795</v>
      </c>
    </row>
    <row r="184" spans="1:37" ht="16" x14ac:dyDescent="0.2">
      <c r="B184" s="390">
        <v>10045318</v>
      </c>
      <c r="C184" s="390" t="s">
        <v>423</v>
      </c>
      <c r="D184" s="390" t="s">
        <v>5107</v>
      </c>
      <c r="E184" s="390">
        <v>4000027163</v>
      </c>
      <c r="F184" s="390"/>
      <c r="G184" s="390" t="s">
        <v>5070</v>
      </c>
      <c r="H184" s="390"/>
      <c r="I184" s="390">
        <v>41</v>
      </c>
      <c r="J184" s="390" t="s">
        <v>5108</v>
      </c>
      <c r="K184" s="390"/>
      <c r="L184" s="478" t="s">
        <v>66</v>
      </c>
      <c r="M184" s="390"/>
      <c r="N184" s="390" t="s">
        <v>5108</v>
      </c>
      <c r="O184" s="390"/>
      <c r="P184" s="478"/>
      <c r="Q184" s="390"/>
      <c r="R184" s="479">
        <v>2105</v>
      </c>
      <c r="S184" s="390"/>
      <c r="T184" s="390"/>
      <c r="U184" s="390" t="s">
        <v>3719</v>
      </c>
      <c r="V184" s="390">
        <v>100010001449</v>
      </c>
      <c r="W184" s="390"/>
      <c r="X184" s="390"/>
      <c r="Y184" s="390"/>
      <c r="Z184" s="390"/>
      <c r="AA184" s="390"/>
      <c r="AB184" s="390"/>
      <c r="AC184" s="390"/>
      <c r="AD184" s="390"/>
      <c r="AE184" s="390"/>
      <c r="AF184" s="390"/>
      <c r="AG184" s="390"/>
      <c r="AH184" s="390" t="s">
        <v>5873</v>
      </c>
      <c r="AI184" s="454" t="str">
        <f t="shared" si="4"/>
        <v>QGN100</v>
      </c>
      <c r="AJ184" s="203">
        <v>2015</v>
      </c>
      <c r="AK184" s="554" t="s">
        <v>6795</v>
      </c>
    </row>
    <row r="185" spans="1:37" ht="16" x14ac:dyDescent="0.2">
      <c r="B185" s="390">
        <v>10045319</v>
      </c>
      <c r="C185" s="390" t="s">
        <v>423</v>
      </c>
      <c r="D185" s="390" t="s">
        <v>5107</v>
      </c>
      <c r="E185" s="390">
        <v>4000027163</v>
      </c>
      <c r="F185" s="390"/>
      <c r="G185" s="390" t="s">
        <v>5070</v>
      </c>
      <c r="H185" s="390"/>
      <c r="I185" s="390">
        <v>71</v>
      </c>
      <c r="J185" s="390" t="s">
        <v>5108</v>
      </c>
      <c r="K185" s="390"/>
      <c r="L185" s="478" t="s">
        <v>66</v>
      </c>
      <c r="M185" s="390"/>
      <c r="N185" s="390" t="s">
        <v>5108</v>
      </c>
      <c r="O185" s="390"/>
      <c r="P185" s="478"/>
      <c r="Q185" s="390"/>
      <c r="R185" s="479">
        <v>2106</v>
      </c>
      <c r="S185" s="390"/>
      <c r="T185" s="390"/>
      <c r="U185" s="390" t="s">
        <v>3719</v>
      </c>
      <c r="V185" s="390">
        <v>100010001449</v>
      </c>
      <c r="W185" s="390"/>
      <c r="X185" s="390"/>
      <c r="Y185" s="390"/>
      <c r="Z185" s="390"/>
      <c r="AA185" s="390"/>
      <c r="AB185" s="390"/>
      <c r="AC185" s="390"/>
      <c r="AD185" s="390"/>
      <c r="AE185" s="390"/>
      <c r="AF185" s="390"/>
      <c r="AG185" s="390"/>
      <c r="AH185" s="390" t="s">
        <v>5873</v>
      </c>
      <c r="AI185" s="454" t="str">
        <f t="shared" si="4"/>
        <v>QGN100</v>
      </c>
      <c r="AJ185" s="203">
        <v>2015</v>
      </c>
      <c r="AK185" s="554" t="s">
        <v>6795</v>
      </c>
    </row>
    <row r="186" spans="1:37" ht="16" x14ac:dyDescent="0.2">
      <c r="B186" s="390">
        <v>10045320</v>
      </c>
      <c r="C186" s="390" t="s">
        <v>423</v>
      </c>
      <c r="D186" s="390" t="s">
        <v>5107</v>
      </c>
      <c r="E186" s="390">
        <v>4000027163</v>
      </c>
      <c r="F186" s="390"/>
      <c r="G186" s="390" t="s">
        <v>5070</v>
      </c>
      <c r="H186" s="390"/>
      <c r="I186" s="390">
        <v>101</v>
      </c>
      <c r="J186" s="390" t="s">
        <v>5108</v>
      </c>
      <c r="K186" s="390"/>
      <c r="L186" s="478" t="s">
        <v>66</v>
      </c>
      <c r="M186" s="390"/>
      <c r="N186" s="390" t="s">
        <v>5108</v>
      </c>
      <c r="O186" s="390"/>
      <c r="P186" s="478"/>
      <c r="Q186" s="390"/>
      <c r="R186" s="479">
        <v>2107</v>
      </c>
      <c r="S186" s="390"/>
      <c r="T186" s="390"/>
      <c r="U186" s="390" t="s">
        <v>3719</v>
      </c>
      <c r="V186" s="390">
        <v>100010001449</v>
      </c>
      <c r="W186" s="390"/>
      <c r="X186" s="390"/>
      <c r="Y186" s="390"/>
      <c r="Z186" s="390"/>
      <c r="AA186" s="390"/>
      <c r="AB186" s="390"/>
      <c r="AC186" s="390"/>
      <c r="AD186" s="390"/>
      <c r="AE186" s="390"/>
      <c r="AF186" s="390"/>
      <c r="AG186" s="390"/>
      <c r="AH186" s="390" t="s">
        <v>5874</v>
      </c>
      <c r="AI186" s="454" t="str">
        <f t="shared" si="4"/>
        <v>QGN100</v>
      </c>
      <c r="AJ186" s="203">
        <v>2015</v>
      </c>
      <c r="AK186" s="554" t="s">
        <v>6795</v>
      </c>
    </row>
    <row r="187" spans="1:37" ht="32" x14ac:dyDescent="0.2">
      <c r="B187" s="501">
        <v>10052344</v>
      </c>
      <c r="C187" s="501" t="s">
        <v>423</v>
      </c>
      <c r="D187" s="501" t="s">
        <v>5107</v>
      </c>
      <c r="E187" s="501" t="s">
        <v>5113</v>
      </c>
      <c r="F187" s="501"/>
      <c r="G187" s="501" t="s">
        <v>5114</v>
      </c>
      <c r="H187" s="501"/>
      <c r="I187" s="501">
        <v>100</v>
      </c>
      <c r="J187" s="501" t="s">
        <v>5115</v>
      </c>
      <c r="K187" s="501"/>
      <c r="L187" s="502"/>
      <c r="M187" s="501"/>
      <c r="N187" s="501" t="s">
        <v>5115</v>
      </c>
      <c r="O187" s="501"/>
      <c r="P187" s="502"/>
      <c r="Q187" s="501"/>
      <c r="R187" s="503">
        <v>2114</v>
      </c>
      <c r="S187" s="501"/>
      <c r="T187" s="501"/>
      <c r="U187" s="501" t="s">
        <v>3719</v>
      </c>
      <c r="V187" s="501">
        <v>100010001449</v>
      </c>
      <c r="W187" s="501"/>
      <c r="X187" s="501"/>
      <c r="Y187" s="501"/>
      <c r="Z187" s="501"/>
      <c r="AA187" s="501"/>
      <c r="AB187" s="501"/>
      <c r="AC187" s="501"/>
      <c r="AD187" s="501"/>
      <c r="AE187" s="501"/>
      <c r="AF187" s="501"/>
      <c r="AG187" s="501"/>
      <c r="AH187" s="501" t="s">
        <v>5875</v>
      </c>
      <c r="AI187" s="454" t="str">
        <f t="shared" si="4"/>
        <v>QAT100</v>
      </c>
      <c r="AJ187" s="203">
        <v>2015</v>
      </c>
      <c r="AK187" s="554" t="s">
        <v>6795</v>
      </c>
    </row>
    <row r="188" spans="1:37" ht="16" x14ac:dyDescent="0.2">
      <c r="A188" s="253" t="s">
        <v>5703</v>
      </c>
      <c r="B188" s="390">
        <v>10057039</v>
      </c>
      <c r="C188" s="390" t="s">
        <v>423</v>
      </c>
      <c r="D188" s="390" t="s">
        <v>5107</v>
      </c>
      <c r="E188" s="390">
        <v>4000029645</v>
      </c>
      <c r="F188" s="390"/>
      <c r="G188" s="390" t="s">
        <v>5070</v>
      </c>
      <c r="H188" s="390"/>
      <c r="I188" s="390">
        <v>46</v>
      </c>
      <c r="J188" s="390" t="s">
        <v>5108</v>
      </c>
      <c r="K188" s="390"/>
      <c r="L188" s="478" t="s">
        <v>66</v>
      </c>
      <c r="M188" s="390"/>
      <c r="N188" s="390" t="s">
        <v>5108</v>
      </c>
      <c r="O188" s="390"/>
      <c r="P188" s="478"/>
      <c r="Q188" s="390"/>
      <c r="R188" s="479">
        <v>2108</v>
      </c>
      <c r="S188" s="390"/>
      <c r="T188" s="390"/>
      <c r="U188" s="390" t="s">
        <v>3719</v>
      </c>
      <c r="V188" s="390">
        <v>100010001449</v>
      </c>
      <c r="W188" s="390"/>
      <c r="X188" s="390"/>
      <c r="Y188" s="390"/>
      <c r="Z188" s="390"/>
      <c r="AA188" s="390"/>
      <c r="AB188" s="390"/>
      <c r="AC188" s="390"/>
      <c r="AD188" s="390"/>
      <c r="AE188" s="390"/>
      <c r="AF188" s="390"/>
      <c r="AG188" s="390"/>
      <c r="AH188" s="390" t="s">
        <v>5866</v>
      </c>
      <c r="AI188" s="454" t="str">
        <f t="shared" si="4"/>
        <v>QGN100</v>
      </c>
      <c r="AJ188" s="203">
        <v>2015</v>
      </c>
      <c r="AK188" s="554" t="s">
        <v>6795</v>
      </c>
    </row>
    <row r="189" spans="1:37" ht="16" x14ac:dyDescent="0.2">
      <c r="A189" s="253" t="s">
        <v>5703</v>
      </c>
      <c r="B189" s="390">
        <v>10057040</v>
      </c>
      <c r="C189" s="390" t="s">
        <v>423</v>
      </c>
      <c r="D189" s="390" t="s">
        <v>5107</v>
      </c>
      <c r="E189" s="390"/>
      <c r="F189" s="390"/>
      <c r="G189" s="390" t="s">
        <v>5070</v>
      </c>
      <c r="H189" s="390"/>
      <c r="I189" s="390">
        <v>76</v>
      </c>
      <c r="J189" s="390" t="s">
        <v>5108</v>
      </c>
      <c r="K189" s="390"/>
      <c r="L189" s="478" t="s">
        <v>66</v>
      </c>
      <c r="M189" s="390"/>
      <c r="N189" s="390" t="s">
        <v>5108</v>
      </c>
      <c r="O189" s="390"/>
      <c r="P189" s="478"/>
      <c r="Q189" s="390"/>
      <c r="R189" s="479">
        <v>2109</v>
      </c>
      <c r="S189" s="390"/>
      <c r="T189" s="390"/>
      <c r="U189" s="390" t="s">
        <v>3719</v>
      </c>
      <c r="V189" s="390">
        <v>100010001449</v>
      </c>
      <c r="W189" s="390"/>
      <c r="X189" s="390"/>
      <c r="Y189" s="390"/>
      <c r="Z189" s="390"/>
      <c r="AA189" s="390"/>
      <c r="AB189" s="390"/>
      <c r="AC189" s="390"/>
      <c r="AD189" s="390"/>
      <c r="AE189" s="390"/>
      <c r="AF189" s="390"/>
      <c r="AG189" s="390"/>
      <c r="AH189" s="390" t="s">
        <v>5865</v>
      </c>
      <c r="AI189" s="454" t="str">
        <f t="shared" si="4"/>
        <v>QGN100</v>
      </c>
      <c r="AJ189" s="203">
        <v>2015</v>
      </c>
      <c r="AK189" s="554" t="s">
        <v>6795</v>
      </c>
    </row>
    <row r="190" spans="1:37" ht="16" x14ac:dyDescent="0.2">
      <c r="A190" s="253" t="s">
        <v>5703</v>
      </c>
      <c r="B190" s="390">
        <v>10059243</v>
      </c>
      <c r="C190" s="390" t="s">
        <v>31</v>
      </c>
      <c r="D190" s="390" t="s">
        <v>75</v>
      </c>
      <c r="E190" s="390" t="s">
        <v>4847</v>
      </c>
      <c r="F190" s="390">
        <v>405000</v>
      </c>
      <c r="G190" s="390" t="s">
        <v>4848</v>
      </c>
      <c r="H190" s="390"/>
      <c r="I190" s="390">
        <v>120</v>
      </c>
      <c r="J190" s="390" t="s">
        <v>4849</v>
      </c>
      <c r="K190" s="390" t="s">
        <v>4850</v>
      </c>
      <c r="L190" s="478" t="s">
        <v>66</v>
      </c>
      <c r="M190" s="390"/>
      <c r="N190" s="478" t="s">
        <v>583</v>
      </c>
      <c r="O190" s="390" t="s">
        <v>2739</v>
      </c>
      <c r="P190" s="478" t="s">
        <v>255</v>
      </c>
      <c r="Q190" s="390"/>
      <c r="R190" s="479">
        <v>2100</v>
      </c>
      <c r="S190" s="390" t="s">
        <v>4807</v>
      </c>
      <c r="T190" s="390"/>
      <c r="U190" s="390" t="s">
        <v>3719</v>
      </c>
      <c r="V190" s="390">
        <v>100010001449</v>
      </c>
      <c r="W190" s="390"/>
      <c r="X190" s="390"/>
      <c r="Y190" s="390"/>
      <c r="Z190" s="390"/>
      <c r="AA190" s="390"/>
      <c r="AB190" s="390"/>
      <c r="AC190" s="390"/>
      <c r="AD190" s="390"/>
      <c r="AE190" s="390"/>
      <c r="AF190" s="390"/>
      <c r="AG190" s="390"/>
      <c r="AH190" s="390" t="s">
        <v>4851</v>
      </c>
      <c r="AI190" s="454" t="str">
        <f t="shared" si="4"/>
        <v>QCP101</v>
      </c>
      <c r="AJ190" s="203">
        <v>2015</v>
      </c>
      <c r="AK190" s="554" t="s">
        <v>6795</v>
      </c>
    </row>
    <row r="191" spans="1:37" ht="32" x14ac:dyDescent="0.2">
      <c r="A191" s="253" t="s">
        <v>5702</v>
      </c>
      <c r="B191" s="390">
        <v>10064545</v>
      </c>
      <c r="C191" s="390" t="s">
        <v>31</v>
      </c>
      <c r="D191" s="390" t="s">
        <v>75</v>
      </c>
      <c r="E191" s="390">
        <v>4000067466</v>
      </c>
      <c r="F191" s="390">
        <v>406145</v>
      </c>
      <c r="G191" s="390" t="s">
        <v>1462</v>
      </c>
      <c r="H191" s="390"/>
      <c r="I191" s="390" t="s">
        <v>4841</v>
      </c>
      <c r="J191" s="390" t="s">
        <v>4842</v>
      </c>
      <c r="K191" s="390" t="s">
        <v>4843</v>
      </c>
      <c r="L191" s="478" t="s">
        <v>66</v>
      </c>
      <c r="M191" s="390"/>
      <c r="N191" s="478" t="s">
        <v>207</v>
      </c>
      <c r="O191" s="390" t="s">
        <v>440</v>
      </c>
      <c r="P191" s="478" t="s">
        <v>255</v>
      </c>
      <c r="Q191" s="390" t="s">
        <v>1580</v>
      </c>
      <c r="R191" s="479">
        <v>2097</v>
      </c>
      <c r="S191" s="390" t="s">
        <v>4807</v>
      </c>
      <c r="T191" s="390"/>
      <c r="U191" s="390" t="s">
        <v>3719</v>
      </c>
      <c r="V191" s="390">
        <v>100010001449</v>
      </c>
      <c r="W191" s="390"/>
      <c r="X191" s="390"/>
      <c r="Y191" s="390"/>
      <c r="Z191" s="390"/>
      <c r="AA191" s="390"/>
      <c r="AB191" s="390"/>
      <c r="AC191" s="390"/>
      <c r="AD191" s="390"/>
      <c r="AE191" s="390"/>
      <c r="AF191" s="390"/>
      <c r="AG191" s="390"/>
      <c r="AH191" s="390" t="s">
        <v>1580</v>
      </c>
      <c r="AI191" s="454" t="str">
        <f t="shared" si="4"/>
        <v>PDM101</v>
      </c>
      <c r="AJ191" s="203">
        <v>2015</v>
      </c>
      <c r="AK191" s="554" t="s">
        <v>6795</v>
      </c>
    </row>
    <row r="192" spans="1:37" ht="32" x14ac:dyDescent="0.2">
      <c r="A192" s="253" t="s">
        <v>5703</v>
      </c>
      <c r="B192" s="390">
        <v>10066599</v>
      </c>
      <c r="C192" s="390" t="s">
        <v>31</v>
      </c>
      <c r="D192" s="390" t="s">
        <v>75</v>
      </c>
      <c r="E192" s="390" t="s">
        <v>4825</v>
      </c>
      <c r="F192" s="390">
        <v>410685</v>
      </c>
      <c r="G192" s="390" t="s">
        <v>4826</v>
      </c>
      <c r="H192" s="390"/>
      <c r="I192" s="390" t="s">
        <v>2405</v>
      </c>
      <c r="J192" s="390" t="s">
        <v>4827</v>
      </c>
      <c r="K192" s="390" t="s">
        <v>4828</v>
      </c>
      <c r="L192" s="478" t="s">
        <v>66</v>
      </c>
      <c r="M192" s="390"/>
      <c r="N192" s="478" t="s">
        <v>124</v>
      </c>
      <c r="O192" s="390" t="s">
        <v>4821</v>
      </c>
      <c r="P192" s="478" t="s">
        <v>255</v>
      </c>
      <c r="Q192" s="390"/>
      <c r="R192" s="479">
        <v>2088</v>
      </c>
      <c r="S192" s="390" t="s">
        <v>4807</v>
      </c>
      <c r="T192" s="390"/>
      <c r="U192" s="390" t="s">
        <v>3719</v>
      </c>
      <c r="V192" s="390">
        <v>100010001449</v>
      </c>
      <c r="W192" s="390"/>
      <c r="X192" s="390"/>
      <c r="Y192" s="390"/>
      <c r="Z192" s="390"/>
      <c r="AA192" s="390"/>
      <c r="AB192" s="390"/>
      <c r="AC192" s="390"/>
      <c r="AD192" s="390"/>
      <c r="AE192" s="390"/>
      <c r="AF192" s="390"/>
      <c r="AG192" s="390"/>
      <c r="AH192" s="390"/>
      <c r="AI192" s="454" t="str">
        <f t="shared" si="4"/>
        <v>CCP101</v>
      </c>
      <c r="AJ192" s="203">
        <v>2015</v>
      </c>
      <c r="AK192" s="554" t="s">
        <v>6795</v>
      </c>
    </row>
    <row r="193" spans="1:37" ht="80" x14ac:dyDescent="0.2">
      <c r="B193" s="390">
        <v>10075637</v>
      </c>
      <c r="C193" s="390" t="s">
        <v>31</v>
      </c>
      <c r="D193" s="390" t="s">
        <v>75</v>
      </c>
      <c r="E193" s="390" t="s">
        <v>5177</v>
      </c>
      <c r="F193" s="390">
        <v>411555</v>
      </c>
      <c r="G193" s="390" t="s">
        <v>5178</v>
      </c>
      <c r="H193" s="390"/>
      <c r="I193" s="390" t="s">
        <v>5179</v>
      </c>
      <c r="J193" s="390" t="s">
        <v>5180</v>
      </c>
      <c r="K193" s="390" t="s">
        <v>5181</v>
      </c>
      <c r="L193" s="478" t="s">
        <v>66</v>
      </c>
      <c r="M193" s="390"/>
      <c r="N193" s="478" t="s">
        <v>1326</v>
      </c>
      <c r="O193" s="390" t="s">
        <v>3429</v>
      </c>
      <c r="P193" s="478" t="s">
        <v>255</v>
      </c>
      <c r="Q193" s="390"/>
      <c r="R193" s="479">
        <v>2031</v>
      </c>
      <c r="S193" s="390" t="s">
        <v>4807</v>
      </c>
      <c r="T193" s="390"/>
      <c r="U193" s="390" t="s">
        <v>3719</v>
      </c>
      <c r="V193" s="390" t="s">
        <v>4753</v>
      </c>
      <c r="W193" s="390"/>
      <c r="X193" s="390"/>
      <c r="Y193" s="390"/>
      <c r="Z193" s="390"/>
      <c r="AA193" s="390"/>
      <c r="AB193" s="390"/>
      <c r="AC193" s="390"/>
      <c r="AD193" s="390"/>
      <c r="AE193" s="390"/>
      <c r="AF193" s="390"/>
      <c r="AG193" s="390"/>
      <c r="AH193" s="390"/>
      <c r="AI193" s="454" t="str">
        <f t="shared" si="4"/>
        <v>ATM180</v>
      </c>
      <c r="AJ193" s="203">
        <v>2015</v>
      </c>
      <c r="AK193" s="554" t="s">
        <v>6795</v>
      </c>
    </row>
    <row r="194" spans="1:37" ht="16" x14ac:dyDescent="0.2">
      <c r="A194" s="253" t="s">
        <v>5703</v>
      </c>
      <c r="B194" s="390">
        <v>10081890</v>
      </c>
      <c r="C194" s="390" t="s">
        <v>423</v>
      </c>
      <c r="D194" s="390" t="s">
        <v>5107</v>
      </c>
      <c r="E194" s="390" t="s">
        <v>1372</v>
      </c>
      <c r="F194" s="390"/>
      <c r="G194" s="390" t="s">
        <v>5111</v>
      </c>
      <c r="H194" s="390"/>
      <c r="I194" s="390">
        <v>23520</v>
      </c>
      <c r="J194" s="390" t="s">
        <v>5112</v>
      </c>
      <c r="K194" s="390"/>
      <c r="L194" s="478" t="s">
        <v>66</v>
      </c>
      <c r="M194" s="390"/>
      <c r="N194" s="390" t="s">
        <v>5112</v>
      </c>
      <c r="O194" s="390"/>
      <c r="P194" s="478"/>
      <c r="Q194" s="390"/>
      <c r="R194" s="479">
        <v>2113</v>
      </c>
      <c r="S194" s="390"/>
      <c r="T194" s="390"/>
      <c r="U194" s="390" t="s">
        <v>3719</v>
      </c>
      <c r="V194" s="390">
        <v>100010001449</v>
      </c>
      <c r="W194" s="390"/>
      <c r="X194" s="390"/>
      <c r="Y194" s="390"/>
      <c r="Z194" s="390"/>
      <c r="AA194" s="390"/>
      <c r="AB194" s="390"/>
      <c r="AC194" s="390"/>
      <c r="AD194" s="390"/>
      <c r="AE194" s="390"/>
      <c r="AF194" s="390"/>
      <c r="AG194" s="390"/>
      <c r="AH194" s="390" t="s">
        <v>5859</v>
      </c>
      <c r="AI194" s="454" t="str">
        <f t="shared" si="4"/>
        <v>QLE100</v>
      </c>
      <c r="AJ194" s="203">
        <v>2015</v>
      </c>
      <c r="AK194" s="554" t="s">
        <v>6795</v>
      </c>
    </row>
    <row r="195" spans="1:37" ht="48" x14ac:dyDescent="0.2">
      <c r="B195" s="390">
        <v>10095777</v>
      </c>
      <c r="C195" s="390" t="s">
        <v>423</v>
      </c>
      <c r="D195" s="390" t="s">
        <v>424</v>
      </c>
      <c r="E195" s="390" t="s">
        <v>4754</v>
      </c>
      <c r="F195" s="390">
        <v>401150</v>
      </c>
      <c r="G195" s="390" t="s">
        <v>2625</v>
      </c>
      <c r="H195" s="390"/>
      <c r="I195" s="390"/>
      <c r="J195" s="390" t="s">
        <v>420</v>
      </c>
      <c r="K195" s="390" t="s">
        <v>420</v>
      </c>
      <c r="L195" s="478" t="s">
        <v>66</v>
      </c>
      <c r="M195" s="390"/>
      <c r="N195" s="478" t="s">
        <v>420</v>
      </c>
      <c r="O195" s="390" t="s">
        <v>420</v>
      </c>
      <c r="P195" s="478"/>
      <c r="Q195" s="390" t="s">
        <v>4755</v>
      </c>
      <c r="R195" s="479">
        <v>1559</v>
      </c>
      <c r="S195" s="390" t="s">
        <v>4756</v>
      </c>
      <c r="T195" s="390"/>
      <c r="U195" s="390" t="s">
        <v>42</v>
      </c>
      <c r="V195" s="390" t="s">
        <v>4753</v>
      </c>
      <c r="W195" s="390"/>
      <c r="X195" s="390"/>
      <c r="Y195" s="390" t="s">
        <v>4762</v>
      </c>
      <c r="Z195" s="390"/>
      <c r="AA195" s="390"/>
      <c r="AB195" s="390"/>
      <c r="AC195" s="390"/>
      <c r="AD195" s="390"/>
      <c r="AE195" s="390"/>
      <c r="AF195" s="390"/>
      <c r="AG195" s="390"/>
      <c r="AH195" s="390" t="s">
        <v>4755</v>
      </c>
      <c r="AI195" s="454" t="str">
        <f t="shared" si="4"/>
        <v>ATM</v>
      </c>
      <c r="AJ195" s="203">
        <v>2015</v>
      </c>
      <c r="AK195" s="554" t="s">
        <v>6795</v>
      </c>
    </row>
    <row r="196" spans="1:37" ht="16" x14ac:dyDescent="0.2">
      <c r="A196" s="253" t="s">
        <v>5703</v>
      </c>
      <c r="B196" s="390">
        <v>10098181</v>
      </c>
      <c r="C196" s="390" t="s">
        <v>423</v>
      </c>
      <c r="D196" s="390" t="s">
        <v>5107</v>
      </c>
      <c r="E196" s="390" t="s">
        <v>1667</v>
      </c>
      <c r="F196" s="390"/>
      <c r="G196" s="390" t="s">
        <v>5111</v>
      </c>
      <c r="H196" s="390"/>
      <c r="I196" s="390">
        <v>21310</v>
      </c>
      <c r="J196" s="390" t="s">
        <v>5112</v>
      </c>
      <c r="K196" s="390"/>
      <c r="L196" s="478" t="s">
        <v>66</v>
      </c>
      <c r="M196" s="390"/>
      <c r="N196" s="390" t="s">
        <v>5112</v>
      </c>
      <c r="O196" s="390"/>
      <c r="P196" s="478"/>
      <c r="Q196" s="390"/>
      <c r="R196" s="479">
        <v>2111</v>
      </c>
      <c r="S196" s="390"/>
      <c r="T196" s="390"/>
      <c r="U196" s="390" t="s">
        <v>3719</v>
      </c>
      <c r="V196" s="390">
        <v>100010001449</v>
      </c>
      <c r="W196" s="390"/>
      <c r="X196" s="390"/>
      <c r="Y196" s="390"/>
      <c r="Z196" s="390"/>
      <c r="AA196" s="390"/>
      <c r="AB196" s="390"/>
      <c r="AC196" s="390"/>
      <c r="AD196" s="390"/>
      <c r="AE196" s="390"/>
      <c r="AF196" s="390"/>
      <c r="AG196" s="390"/>
      <c r="AH196" s="390" t="s">
        <v>5870</v>
      </c>
      <c r="AI196" s="454" t="str">
        <f t="shared" si="4"/>
        <v>QLE100</v>
      </c>
      <c r="AJ196" s="203">
        <v>2015</v>
      </c>
      <c r="AK196" s="554" t="s">
        <v>6795</v>
      </c>
    </row>
    <row r="197" spans="1:37" ht="16" x14ac:dyDescent="0.2">
      <c r="A197" s="253" t="s">
        <v>5703</v>
      </c>
      <c r="B197" s="390">
        <v>10098182</v>
      </c>
      <c r="C197" s="390" t="s">
        <v>423</v>
      </c>
      <c r="D197" s="390" t="s">
        <v>5107</v>
      </c>
      <c r="E197" s="390"/>
      <c r="F197" s="390"/>
      <c r="G197" s="390" t="s">
        <v>5111</v>
      </c>
      <c r="H197" s="390"/>
      <c r="I197" s="390">
        <v>21320</v>
      </c>
      <c r="J197" s="390" t="s">
        <v>5112</v>
      </c>
      <c r="K197" s="390"/>
      <c r="L197" s="478" t="s">
        <v>66</v>
      </c>
      <c r="M197" s="390"/>
      <c r="N197" s="390" t="s">
        <v>5112</v>
      </c>
      <c r="O197" s="390"/>
      <c r="P197" s="478"/>
      <c r="Q197" s="390"/>
      <c r="R197" s="479">
        <v>2112</v>
      </c>
      <c r="S197" s="390"/>
      <c r="T197" s="390"/>
      <c r="U197" s="390" t="s">
        <v>3719</v>
      </c>
      <c r="V197" s="390">
        <v>100010001449</v>
      </c>
      <c r="W197" s="390"/>
      <c r="X197" s="390"/>
      <c r="Y197" s="390"/>
      <c r="Z197" s="390"/>
      <c r="AA197" s="390"/>
      <c r="AB197" s="390"/>
      <c r="AC197" s="390"/>
      <c r="AD197" s="390"/>
      <c r="AE197" s="390"/>
      <c r="AF197" s="390"/>
      <c r="AG197" s="390"/>
      <c r="AH197" s="390" t="s">
        <v>5859</v>
      </c>
      <c r="AI197" s="454" t="str">
        <f t="shared" si="4"/>
        <v>QLE100</v>
      </c>
      <c r="AJ197" s="203">
        <v>2015</v>
      </c>
      <c r="AK197" s="554" t="s">
        <v>6795</v>
      </c>
    </row>
    <row r="198" spans="1:37" ht="16" x14ac:dyDescent="0.2">
      <c r="A198" s="253" t="s">
        <v>5706</v>
      </c>
      <c r="B198" s="390">
        <v>10143295</v>
      </c>
      <c r="C198" s="390" t="s">
        <v>31</v>
      </c>
      <c r="D198" s="390" t="s">
        <v>75</v>
      </c>
      <c r="E198" s="390" t="s">
        <v>4852</v>
      </c>
      <c r="F198" s="390">
        <v>414434</v>
      </c>
      <c r="G198" s="390" t="s">
        <v>4600</v>
      </c>
      <c r="H198" s="390"/>
      <c r="I198" s="390">
        <v>30</v>
      </c>
      <c r="J198" s="390" t="s">
        <v>4853</v>
      </c>
      <c r="K198" s="390" t="s">
        <v>4854</v>
      </c>
      <c r="L198" s="478" t="s">
        <v>66</v>
      </c>
      <c r="M198" s="390"/>
      <c r="N198" s="478" t="s">
        <v>583</v>
      </c>
      <c r="O198" s="390" t="s">
        <v>2739</v>
      </c>
      <c r="P198" s="478" t="s">
        <v>255</v>
      </c>
      <c r="Q198" s="390" t="s">
        <v>5709</v>
      </c>
      <c r="R198" s="479">
        <v>2101</v>
      </c>
      <c r="S198" s="390" t="s">
        <v>4807</v>
      </c>
      <c r="T198" s="390"/>
      <c r="U198" s="390" t="s">
        <v>3719</v>
      </c>
      <c r="V198" s="390">
        <v>100010001449</v>
      </c>
      <c r="W198" s="390"/>
      <c r="X198" s="390"/>
      <c r="Y198" s="390"/>
      <c r="Z198" s="390"/>
      <c r="AA198" s="390"/>
      <c r="AB198" s="390"/>
      <c r="AC198" s="390"/>
      <c r="AD198" s="390"/>
      <c r="AE198" s="390"/>
      <c r="AF198" s="390"/>
      <c r="AG198" s="390"/>
      <c r="AH198" s="390"/>
      <c r="AI198" s="454" t="str">
        <f t="shared" si="4"/>
        <v>QCP101</v>
      </c>
      <c r="AJ198" s="203">
        <v>2015</v>
      </c>
      <c r="AK198" s="554" t="s">
        <v>6795</v>
      </c>
    </row>
    <row r="199" spans="1:37" ht="16" x14ac:dyDescent="0.2">
      <c r="B199" s="390">
        <v>10147242</v>
      </c>
      <c r="C199" s="390" t="s">
        <v>423</v>
      </c>
      <c r="D199" s="390" t="s">
        <v>424</v>
      </c>
      <c r="E199" s="390" t="s">
        <v>4761</v>
      </c>
      <c r="F199" s="390">
        <v>409922</v>
      </c>
      <c r="G199" s="390" t="s">
        <v>4758</v>
      </c>
      <c r="H199" s="390"/>
      <c r="I199" s="390"/>
      <c r="J199" s="390" t="s">
        <v>4759</v>
      </c>
      <c r="K199" s="390" t="s">
        <v>4759</v>
      </c>
      <c r="L199" s="478" t="s">
        <v>66</v>
      </c>
      <c r="M199" s="390"/>
      <c r="N199" s="478" t="s">
        <v>4759</v>
      </c>
      <c r="O199" s="390" t="s">
        <v>4759</v>
      </c>
      <c r="P199" s="478"/>
      <c r="Q199" s="390" t="s">
        <v>4751</v>
      </c>
      <c r="R199" s="479">
        <v>1562</v>
      </c>
      <c r="S199" s="390" t="s">
        <v>4760</v>
      </c>
      <c r="T199" s="390"/>
      <c r="U199" s="390" t="s">
        <v>42</v>
      </c>
      <c r="V199" s="390" t="s">
        <v>4753</v>
      </c>
      <c r="W199" s="390"/>
      <c r="X199" s="390"/>
      <c r="Y199" s="390" t="s">
        <v>4762</v>
      </c>
      <c r="Z199" s="390"/>
      <c r="AA199" s="390"/>
      <c r="AB199" s="390"/>
      <c r="AC199" s="390"/>
      <c r="AD199" s="390"/>
      <c r="AE199" s="390"/>
      <c r="AF199" s="390"/>
      <c r="AG199" s="390"/>
      <c r="AH199" s="390" t="s">
        <v>4751</v>
      </c>
      <c r="AI199" s="454" t="str">
        <f t="shared" si="4"/>
        <v>MMC</v>
      </c>
      <c r="AJ199" s="203">
        <v>2015</v>
      </c>
      <c r="AK199" s="554" t="s">
        <v>6795</v>
      </c>
    </row>
    <row r="200" spans="1:37" ht="16" x14ac:dyDescent="0.2">
      <c r="B200" s="390">
        <v>10172944</v>
      </c>
      <c r="C200" s="390" t="s">
        <v>423</v>
      </c>
      <c r="D200" s="390" t="s">
        <v>424</v>
      </c>
      <c r="E200" s="390" t="s">
        <v>4757</v>
      </c>
      <c r="F200" s="390">
        <v>409922</v>
      </c>
      <c r="G200" s="390" t="s">
        <v>4758</v>
      </c>
      <c r="H200" s="390"/>
      <c r="I200" s="390"/>
      <c r="J200" s="390" t="s">
        <v>4759</v>
      </c>
      <c r="K200" s="390" t="s">
        <v>4759</v>
      </c>
      <c r="L200" s="478" t="s">
        <v>66</v>
      </c>
      <c r="M200" s="390"/>
      <c r="N200" s="478" t="s">
        <v>4759</v>
      </c>
      <c r="O200" s="390" t="s">
        <v>4759</v>
      </c>
      <c r="P200" s="478"/>
      <c r="Q200" s="390" t="s">
        <v>4751</v>
      </c>
      <c r="R200" s="479">
        <v>1561</v>
      </c>
      <c r="S200" s="390" t="s">
        <v>4760</v>
      </c>
      <c r="T200" s="390"/>
      <c r="U200" s="390" t="s">
        <v>42</v>
      </c>
      <c r="V200" s="390" t="s">
        <v>4753</v>
      </c>
      <c r="W200" s="390"/>
      <c r="X200" s="390"/>
      <c r="Y200" s="390" t="s">
        <v>4762</v>
      </c>
      <c r="Z200" s="390"/>
      <c r="AA200" s="390"/>
      <c r="AB200" s="390"/>
      <c r="AC200" s="390"/>
      <c r="AD200" s="390"/>
      <c r="AE200" s="390"/>
      <c r="AF200" s="390"/>
      <c r="AG200" s="390"/>
      <c r="AH200" s="390" t="s">
        <v>4751</v>
      </c>
      <c r="AI200" s="454" t="str">
        <f t="shared" si="4"/>
        <v>MMC</v>
      </c>
      <c r="AJ200" s="203">
        <v>2015</v>
      </c>
      <c r="AK200" s="554" t="s">
        <v>6795</v>
      </c>
    </row>
    <row r="201" spans="1:37" ht="16" x14ac:dyDescent="0.2">
      <c r="B201" s="390">
        <v>10186981</v>
      </c>
      <c r="C201" s="390" t="s">
        <v>423</v>
      </c>
      <c r="D201" s="390" t="s">
        <v>5107</v>
      </c>
      <c r="E201" s="390" t="s">
        <v>5116</v>
      </c>
      <c r="F201" s="390"/>
      <c r="G201" s="390"/>
      <c r="H201" s="390"/>
      <c r="I201" s="390"/>
      <c r="J201" s="390" t="s">
        <v>420</v>
      </c>
      <c r="K201" s="390" t="s">
        <v>420</v>
      </c>
      <c r="L201" s="478" t="s">
        <v>66</v>
      </c>
      <c r="M201" s="390"/>
      <c r="N201" s="478" t="s">
        <v>420</v>
      </c>
      <c r="O201" s="390"/>
      <c r="P201" s="478"/>
      <c r="Q201" s="390"/>
      <c r="R201" s="479">
        <v>2115</v>
      </c>
      <c r="S201" s="390"/>
      <c r="T201" s="390"/>
      <c r="U201" s="390" t="s">
        <v>3719</v>
      </c>
      <c r="V201" s="390">
        <v>100010001449</v>
      </c>
      <c r="W201" s="390"/>
      <c r="X201" s="390"/>
      <c r="Y201" s="390"/>
      <c r="Z201" s="390"/>
      <c r="AA201" s="390"/>
      <c r="AB201" s="390"/>
      <c r="AC201" s="390"/>
      <c r="AD201" s="390"/>
      <c r="AE201" s="390"/>
      <c r="AF201" s="390"/>
      <c r="AG201" s="390"/>
      <c r="AH201" s="390"/>
      <c r="AI201" s="454" t="str">
        <f t="shared" si="4"/>
        <v>ATM</v>
      </c>
      <c r="AJ201" s="203">
        <v>2015</v>
      </c>
      <c r="AK201" s="554" t="s">
        <v>6795</v>
      </c>
    </row>
    <row r="202" spans="1:37" ht="16" x14ac:dyDescent="0.2">
      <c r="B202" s="390">
        <v>10190379</v>
      </c>
      <c r="C202" s="390" t="s">
        <v>31</v>
      </c>
      <c r="D202" s="390" t="s">
        <v>75</v>
      </c>
      <c r="E202" s="390"/>
      <c r="F202" s="390"/>
      <c r="G202" s="390" t="s">
        <v>5187</v>
      </c>
      <c r="H202" s="390"/>
      <c r="I202" s="390"/>
      <c r="J202" s="390" t="s">
        <v>621</v>
      </c>
      <c r="K202" s="390" t="s">
        <v>621</v>
      </c>
      <c r="L202" s="478" t="s">
        <v>66</v>
      </c>
      <c r="M202" s="390"/>
      <c r="N202" s="478" t="s">
        <v>420</v>
      </c>
      <c r="O202" s="390"/>
      <c r="P202" s="478"/>
      <c r="Q202" s="390" t="s">
        <v>4751</v>
      </c>
      <c r="R202" s="479">
        <v>2119</v>
      </c>
      <c r="S202" s="390"/>
      <c r="T202" s="390"/>
      <c r="U202" s="390" t="s">
        <v>3719</v>
      </c>
      <c r="V202" s="390" t="s">
        <v>4753</v>
      </c>
      <c r="W202" s="390"/>
      <c r="X202" s="390"/>
      <c r="Y202" s="390"/>
      <c r="Z202" s="390"/>
      <c r="AA202" s="390"/>
      <c r="AB202" s="390"/>
      <c r="AC202" s="390"/>
      <c r="AD202" s="390"/>
      <c r="AE202" s="390"/>
      <c r="AF202" s="390"/>
      <c r="AG202" s="390"/>
      <c r="AH202" s="390" t="s">
        <v>4751</v>
      </c>
      <c r="AI202" s="454" t="str">
        <f t="shared" si="4"/>
        <v>ATM</v>
      </c>
      <c r="AJ202" s="203">
        <v>2015</v>
      </c>
      <c r="AK202" s="554" t="s">
        <v>6795</v>
      </c>
    </row>
    <row r="203" spans="1:37" ht="16" x14ac:dyDescent="0.2">
      <c r="A203" s="253" t="s">
        <v>5702</v>
      </c>
      <c r="B203" s="390">
        <v>10212931</v>
      </c>
      <c r="C203" s="390" t="s">
        <v>423</v>
      </c>
      <c r="D203" s="390" t="s">
        <v>5107</v>
      </c>
      <c r="E203" s="390" t="s">
        <v>3369</v>
      </c>
      <c r="F203" s="390"/>
      <c r="G203" s="390" t="s">
        <v>5109</v>
      </c>
      <c r="H203" s="390"/>
      <c r="I203" s="390">
        <v>170300</v>
      </c>
      <c r="J203" s="390" t="s">
        <v>5110</v>
      </c>
      <c r="K203" s="390"/>
      <c r="L203" s="478" t="s">
        <v>66</v>
      </c>
      <c r="M203" s="390"/>
      <c r="N203" s="390" t="s">
        <v>5110</v>
      </c>
      <c r="O203" s="390"/>
      <c r="P203" s="478"/>
      <c r="Q203" s="390" t="s">
        <v>5707</v>
      </c>
      <c r="R203" s="479">
        <v>2110</v>
      </c>
      <c r="S203" s="390"/>
      <c r="T203" s="390"/>
      <c r="U203" s="390" t="s">
        <v>3719</v>
      </c>
      <c r="V203" s="390">
        <v>100010001449</v>
      </c>
      <c r="W203" s="390"/>
      <c r="X203" s="390"/>
      <c r="Y203" s="390"/>
      <c r="Z203" s="390"/>
      <c r="AA203" s="390"/>
      <c r="AB203" s="390"/>
      <c r="AC203" s="390"/>
      <c r="AD203" s="390"/>
      <c r="AE203" s="390"/>
      <c r="AF203" s="390"/>
      <c r="AG203" s="390"/>
      <c r="AH203" s="390"/>
      <c r="AI203" s="454" t="str">
        <f t="shared" si="4"/>
        <v>QTF200</v>
      </c>
      <c r="AJ203" s="203">
        <v>2015</v>
      </c>
      <c r="AK203" s="554" t="s">
        <v>6795</v>
      </c>
    </row>
    <row r="204" spans="1:37" ht="16" x14ac:dyDescent="0.2">
      <c r="B204" s="390" t="s">
        <v>9153</v>
      </c>
      <c r="C204" s="390" t="s">
        <v>423</v>
      </c>
      <c r="D204" s="390" t="s">
        <v>424</v>
      </c>
      <c r="E204" s="390" t="s">
        <v>389</v>
      </c>
      <c r="F204" s="390">
        <v>413052</v>
      </c>
      <c r="G204" s="390" t="s">
        <v>4748</v>
      </c>
      <c r="H204" s="390"/>
      <c r="I204" s="390">
        <v>101</v>
      </c>
      <c r="J204" s="390" t="s">
        <v>4749</v>
      </c>
      <c r="K204" s="390" t="s">
        <v>4749</v>
      </c>
      <c r="L204" s="478" t="s">
        <v>66</v>
      </c>
      <c r="M204" s="390"/>
      <c r="N204" s="478" t="s">
        <v>5539</v>
      </c>
      <c r="O204" s="390" t="s">
        <v>4750</v>
      </c>
      <c r="P204" s="478"/>
      <c r="Q204" s="390" t="s">
        <v>5633</v>
      </c>
      <c r="R204" s="479">
        <v>1554</v>
      </c>
      <c r="S204" s="390" t="s">
        <v>4752</v>
      </c>
      <c r="T204" s="390"/>
      <c r="U204" s="390" t="s">
        <v>42</v>
      </c>
      <c r="V204" s="390" t="s">
        <v>4753</v>
      </c>
      <c r="W204" s="390"/>
      <c r="X204" s="390"/>
      <c r="Y204" s="390"/>
      <c r="Z204" s="390"/>
      <c r="AA204" s="390"/>
      <c r="AB204" s="390"/>
      <c r="AC204" s="390"/>
      <c r="AD204" s="390"/>
      <c r="AE204" s="390"/>
      <c r="AF204" s="390"/>
      <c r="AG204" s="390"/>
      <c r="AH204" s="390" t="s">
        <v>4751</v>
      </c>
      <c r="AI204" s="454" t="str">
        <f t="shared" si="4"/>
        <v>MTC070</v>
      </c>
      <c r="AJ204" s="203">
        <v>2015</v>
      </c>
      <c r="AK204" s="554" t="s">
        <v>6795</v>
      </c>
    </row>
    <row r="205" spans="1:37" ht="16" x14ac:dyDescent="0.2">
      <c r="B205" s="390" t="s">
        <v>9154</v>
      </c>
      <c r="C205" s="390" t="s">
        <v>423</v>
      </c>
      <c r="D205" s="390" t="s">
        <v>424</v>
      </c>
      <c r="E205" s="390" t="s">
        <v>389</v>
      </c>
      <c r="F205" s="390">
        <v>413052</v>
      </c>
      <c r="G205" s="390" t="s">
        <v>4748</v>
      </c>
      <c r="H205" s="390"/>
      <c r="I205" s="390">
        <v>151</v>
      </c>
      <c r="J205" s="390" t="s">
        <v>4749</v>
      </c>
      <c r="K205" s="390" t="s">
        <v>4749</v>
      </c>
      <c r="L205" s="478" t="s">
        <v>66</v>
      </c>
      <c r="M205" s="390"/>
      <c r="N205" s="478" t="s">
        <v>5539</v>
      </c>
      <c r="O205" s="390"/>
      <c r="P205" s="478"/>
      <c r="Q205" s="390" t="s">
        <v>5634</v>
      </c>
      <c r="R205" s="479">
        <v>1554</v>
      </c>
      <c r="S205" s="390" t="s">
        <v>4752</v>
      </c>
      <c r="T205" s="390"/>
      <c r="U205" s="390" t="s">
        <v>42</v>
      </c>
      <c r="V205" s="390" t="s">
        <v>4753</v>
      </c>
      <c r="W205" s="390"/>
      <c r="X205" s="390"/>
      <c r="Y205" s="390"/>
      <c r="Z205" s="390"/>
      <c r="AA205" s="390"/>
      <c r="AB205" s="390"/>
      <c r="AC205" s="390"/>
      <c r="AD205" s="390"/>
      <c r="AE205" s="390"/>
      <c r="AF205" s="390"/>
      <c r="AG205" s="390"/>
      <c r="AH205" s="390" t="s">
        <v>4751</v>
      </c>
      <c r="AI205" s="454" t="str">
        <f t="shared" si="4"/>
        <v>MTC070</v>
      </c>
      <c r="AJ205" s="203">
        <v>2015</v>
      </c>
      <c r="AK205" s="554" t="s">
        <v>6795</v>
      </c>
    </row>
    <row r="206" spans="1:37" ht="16" x14ac:dyDescent="0.2">
      <c r="B206" s="390">
        <v>10009754</v>
      </c>
      <c r="C206" s="390" t="s">
        <v>423</v>
      </c>
      <c r="D206" s="390" t="s">
        <v>424</v>
      </c>
      <c r="E206" s="390" t="s">
        <v>389</v>
      </c>
      <c r="F206" s="390">
        <v>413052</v>
      </c>
      <c r="G206" s="390" t="s">
        <v>4748</v>
      </c>
      <c r="H206" s="390"/>
      <c r="I206" s="390">
        <v>201</v>
      </c>
      <c r="J206" s="390" t="s">
        <v>4749</v>
      </c>
      <c r="K206" s="390" t="s">
        <v>4749</v>
      </c>
      <c r="L206" s="478" t="s">
        <v>66</v>
      </c>
      <c r="M206" s="390"/>
      <c r="N206" s="478" t="s">
        <v>5539</v>
      </c>
      <c r="O206" s="390"/>
      <c r="P206" s="478"/>
      <c r="Q206" s="390" t="s">
        <v>5635</v>
      </c>
      <c r="R206" s="479">
        <v>1554</v>
      </c>
      <c r="S206" s="390" t="s">
        <v>4752</v>
      </c>
      <c r="T206" s="390"/>
      <c r="U206" s="390" t="s">
        <v>42</v>
      </c>
      <c r="V206" s="390" t="s">
        <v>4753</v>
      </c>
      <c r="W206" s="390"/>
      <c r="X206" s="390"/>
      <c r="Y206" s="390"/>
      <c r="Z206" s="390"/>
      <c r="AA206" s="390"/>
      <c r="AB206" s="390"/>
      <c r="AC206" s="390"/>
      <c r="AD206" s="390"/>
      <c r="AE206" s="390"/>
      <c r="AF206" s="390"/>
      <c r="AG206" s="390"/>
      <c r="AH206" s="390" t="s">
        <v>4751</v>
      </c>
      <c r="AI206" s="454" t="str">
        <f t="shared" si="4"/>
        <v>MTC070</v>
      </c>
      <c r="AJ206" s="203">
        <v>2015</v>
      </c>
      <c r="AK206" s="554" t="s">
        <v>6795</v>
      </c>
    </row>
    <row r="207" spans="1:37" ht="16" x14ac:dyDescent="0.2">
      <c r="B207" s="390">
        <v>10009766</v>
      </c>
      <c r="C207" s="390" t="s">
        <v>423</v>
      </c>
      <c r="D207" s="390" t="s">
        <v>424</v>
      </c>
      <c r="E207" s="390" t="s">
        <v>389</v>
      </c>
      <c r="F207" s="390">
        <v>413052</v>
      </c>
      <c r="G207" s="390" t="s">
        <v>4748</v>
      </c>
      <c r="H207" s="390"/>
      <c r="I207" s="390">
        <v>351</v>
      </c>
      <c r="J207" s="390" t="s">
        <v>4749</v>
      </c>
      <c r="K207" s="390" t="s">
        <v>4749</v>
      </c>
      <c r="L207" s="478" t="s">
        <v>66</v>
      </c>
      <c r="M207" s="390"/>
      <c r="N207" s="478" t="s">
        <v>3249</v>
      </c>
      <c r="O207" s="390"/>
      <c r="P207" s="478"/>
      <c r="Q207" s="390" t="s">
        <v>5636</v>
      </c>
      <c r="R207" s="479">
        <v>1554</v>
      </c>
      <c r="S207" s="390" t="s">
        <v>4752</v>
      </c>
      <c r="T207" s="390"/>
      <c r="U207" s="390" t="s">
        <v>42</v>
      </c>
      <c r="V207" s="390" t="s">
        <v>4753</v>
      </c>
      <c r="W207" s="390"/>
      <c r="X207" s="390"/>
      <c r="Y207" s="390"/>
      <c r="Z207" s="390"/>
      <c r="AA207" s="390"/>
      <c r="AB207" s="390"/>
      <c r="AC207" s="390"/>
      <c r="AD207" s="390"/>
      <c r="AE207" s="390"/>
      <c r="AF207" s="390"/>
      <c r="AG207" s="390"/>
      <c r="AH207" s="390" t="s">
        <v>4751</v>
      </c>
      <c r="AI207" s="454" t="str">
        <f t="shared" si="4"/>
        <v>ATM090</v>
      </c>
      <c r="AJ207" s="203">
        <v>2015</v>
      </c>
      <c r="AK207" s="554" t="s">
        <v>6795</v>
      </c>
    </row>
    <row r="208" spans="1:37" ht="16" x14ac:dyDescent="0.2">
      <c r="B208" s="390">
        <v>10125151</v>
      </c>
      <c r="C208" s="390" t="s">
        <v>423</v>
      </c>
      <c r="D208" s="390" t="s">
        <v>424</v>
      </c>
      <c r="E208" s="390" t="s">
        <v>389</v>
      </c>
      <c r="F208" s="390">
        <v>413052</v>
      </c>
      <c r="G208" s="390" t="s">
        <v>4748</v>
      </c>
      <c r="H208" s="390"/>
      <c r="I208" s="390">
        <v>891</v>
      </c>
      <c r="J208" s="390" t="s">
        <v>4749</v>
      </c>
      <c r="K208" s="390" t="s">
        <v>4749</v>
      </c>
      <c r="L208" s="478" t="s">
        <v>66</v>
      </c>
      <c r="M208" s="390"/>
      <c r="N208" s="478" t="s">
        <v>3276</v>
      </c>
      <c r="O208" s="390"/>
      <c r="P208" s="478"/>
      <c r="Q208" s="390" t="s">
        <v>5642</v>
      </c>
      <c r="R208" s="479">
        <v>1554</v>
      </c>
      <c r="S208" s="390" t="s">
        <v>4752</v>
      </c>
      <c r="T208" s="390"/>
      <c r="U208" s="390" t="s">
        <v>42</v>
      </c>
      <c r="V208" s="390" t="s">
        <v>4753</v>
      </c>
      <c r="W208" s="390"/>
      <c r="X208" s="390"/>
      <c r="Y208" s="390"/>
      <c r="Z208" s="390"/>
      <c r="AA208" s="390"/>
      <c r="AB208" s="390"/>
      <c r="AC208" s="390"/>
      <c r="AD208" s="390"/>
      <c r="AE208" s="390"/>
      <c r="AF208" s="390"/>
      <c r="AG208" s="390"/>
      <c r="AH208" s="390" t="s">
        <v>4751</v>
      </c>
      <c r="AI208" s="454" t="str">
        <f t="shared" si="4"/>
        <v>QPM200</v>
      </c>
      <c r="AJ208" s="203">
        <v>2015</v>
      </c>
      <c r="AK208" s="554" t="s">
        <v>6795</v>
      </c>
    </row>
    <row r="209" spans="1:37" ht="16" x14ac:dyDescent="0.2">
      <c r="B209" s="390">
        <v>10125148</v>
      </c>
      <c r="C209" s="390" t="s">
        <v>423</v>
      </c>
      <c r="D209" s="390" t="s">
        <v>424</v>
      </c>
      <c r="E209" s="390" t="s">
        <v>389</v>
      </c>
      <c r="F209" s="390">
        <v>413052</v>
      </c>
      <c r="G209" s="390" t="s">
        <v>4748</v>
      </c>
      <c r="H209" s="390"/>
      <c r="I209" s="390">
        <v>931</v>
      </c>
      <c r="J209" s="390" t="s">
        <v>4749</v>
      </c>
      <c r="K209" s="390" t="s">
        <v>4749</v>
      </c>
      <c r="L209" s="478" t="s">
        <v>66</v>
      </c>
      <c r="M209" s="390"/>
      <c r="N209" s="478" t="s">
        <v>3271</v>
      </c>
      <c r="O209" s="390"/>
      <c r="P209" s="478"/>
      <c r="Q209" s="390" t="s">
        <v>5639</v>
      </c>
      <c r="R209" s="479">
        <v>1554</v>
      </c>
      <c r="S209" s="390" t="s">
        <v>4752</v>
      </c>
      <c r="T209" s="390"/>
      <c r="U209" s="390" t="s">
        <v>42</v>
      </c>
      <c r="V209" s="390" t="s">
        <v>4753</v>
      </c>
      <c r="W209" s="390"/>
      <c r="X209" s="390"/>
      <c r="Y209" s="390"/>
      <c r="Z209" s="390"/>
      <c r="AA209" s="390"/>
      <c r="AB209" s="390"/>
      <c r="AC209" s="390"/>
      <c r="AD209" s="390"/>
      <c r="AE209" s="390"/>
      <c r="AF209" s="390"/>
      <c r="AG209" s="390"/>
      <c r="AH209" s="390" t="s">
        <v>4751</v>
      </c>
      <c r="AI209" s="454" t="str">
        <f t="shared" si="4"/>
        <v>QCA100</v>
      </c>
      <c r="AJ209" s="203">
        <v>2015</v>
      </c>
      <c r="AK209" s="554" t="s">
        <v>6795</v>
      </c>
    </row>
    <row r="210" spans="1:37" ht="16" x14ac:dyDescent="0.2">
      <c r="B210" s="390">
        <v>10125149</v>
      </c>
      <c r="C210" s="390" t="s">
        <v>423</v>
      </c>
      <c r="D210" s="390" t="s">
        <v>424</v>
      </c>
      <c r="E210" s="390" t="s">
        <v>389</v>
      </c>
      <c r="F210" s="390">
        <v>413052</v>
      </c>
      <c r="G210" s="390" t="s">
        <v>4748</v>
      </c>
      <c r="H210" s="390"/>
      <c r="I210" s="390">
        <v>941</v>
      </c>
      <c r="J210" s="390" t="s">
        <v>4749</v>
      </c>
      <c r="K210" s="390" t="s">
        <v>4749</v>
      </c>
      <c r="L210" s="478" t="s">
        <v>66</v>
      </c>
      <c r="M210" s="390"/>
      <c r="N210" s="478" t="s">
        <v>3271</v>
      </c>
      <c r="O210" s="390"/>
      <c r="P210" s="478"/>
      <c r="Q210" s="390" t="s">
        <v>5640</v>
      </c>
      <c r="R210" s="479">
        <v>1554</v>
      </c>
      <c r="S210" s="390" t="s">
        <v>4752</v>
      </c>
      <c r="T210" s="390"/>
      <c r="U210" s="390" t="s">
        <v>42</v>
      </c>
      <c r="V210" s="390" t="s">
        <v>4753</v>
      </c>
      <c r="W210" s="390"/>
      <c r="X210" s="390"/>
      <c r="Y210" s="390"/>
      <c r="Z210" s="390"/>
      <c r="AA210" s="390"/>
      <c r="AB210" s="390"/>
      <c r="AC210" s="390"/>
      <c r="AD210" s="390"/>
      <c r="AE210" s="390"/>
      <c r="AF210" s="390"/>
      <c r="AG210" s="390"/>
      <c r="AH210" s="390" t="s">
        <v>4751</v>
      </c>
      <c r="AI210" s="454" t="str">
        <f t="shared" si="4"/>
        <v>QCA100</v>
      </c>
      <c r="AJ210" s="203">
        <v>2015</v>
      </c>
      <c r="AK210" s="554" t="s">
        <v>6795</v>
      </c>
    </row>
    <row r="211" spans="1:37" ht="16" x14ac:dyDescent="0.2">
      <c r="B211" s="390">
        <v>10125150</v>
      </c>
      <c r="C211" s="390" t="s">
        <v>423</v>
      </c>
      <c r="D211" s="390" t="s">
        <v>424</v>
      </c>
      <c r="E211" s="390" t="s">
        <v>389</v>
      </c>
      <c r="F211" s="390">
        <v>413052</v>
      </c>
      <c r="G211" s="390" t="s">
        <v>4748</v>
      </c>
      <c r="H211" s="390"/>
      <c r="I211" s="390">
        <v>961</v>
      </c>
      <c r="J211" s="390" t="s">
        <v>4749</v>
      </c>
      <c r="K211" s="390" t="s">
        <v>4749</v>
      </c>
      <c r="L211" s="478" t="s">
        <v>66</v>
      </c>
      <c r="M211" s="390"/>
      <c r="N211" s="478" t="s">
        <v>5104</v>
      </c>
      <c r="O211" s="390"/>
      <c r="P211" s="478"/>
      <c r="Q211" s="390" t="s">
        <v>5641</v>
      </c>
      <c r="R211" s="479">
        <v>1554</v>
      </c>
      <c r="S211" s="390" t="s">
        <v>4752</v>
      </c>
      <c r="T211" s="390"/>
      <c r="U211" s="390" t="s">
        <v>42</v>
      </c>
      <c r="V211" s="390" t="s">
        <v>4753</v>
      </c>
      <c r="W211" s="390"/>
      <c r="X211" s="390"/>
      <c r="Y211" s="390"/>
      <c r="Z211" s="390"/>
      <c r="AA211" s="390"/>
      <c r="AB211" s="390"/>
      <c r="AC211" s="390"/>
      <c r="AD211" s="390"/>
      <c r="AE211" s="390"/>
      <c r="AF211" s="390"/>
      <c r="AG211" s="390"/>
      <c r="AH211" s="390" t="s">
        <v>4751</v>
      </c>
      <c r="AI211" s="454" t="str">
        <f t="shared" si="4"/>
        <v>QAP200</v>
      </c>
      <c r="AJ211" s="203">
        <v>2015</v>
      </c>
      <c r="AK211" s="554" t="s">
        <v>6795</v>
      </c>
    </row>
    <row r="212" spans="1:37" ht="16" x14ac:dyDescent="0.2">
      <c r="B212" s="390">
        <v>10009771</v>
      </c>
      <c r="C212" s="390" t="s">
        <v>423</v>
      </c>
      <c r="D212" s="390" t="s">
        <v>424</v>
      </c>
      <c r="E212" s="390" t="s">
        <v>389</v>
      </c>
      <c r="F212" s="390">
        <v>413052</v>
      </c>
      <c r="G212" s="390" t="s">
        <v>4748</v>
      </c>
      <c r="H212" s="390"/>
      <c r="I212" s="390">
        <v>1081</v>
      </c>
      <c r="J212" s="390" t="s">
        <v>4749</v>
      </c>
      <c r="K212" s="390" t="s">
        <v>4749</v>
      </c>
      <c r="L212" s="478" t="s">
        <v>66</v>
      </c>
      <c r="M212" s="390"/>
      <c r="N212" s="478" t="s">
        <v>5540</v>
      </c>
      <c r="O212" s="390"/>
      <c r="P212" s="478"/>
      <c r="Q212" s="390" t="s">
        <v>5637</v>
      </c>
      <c r="R212" s="479">
        <v>1554</v>
      </c>
      <c r="S212" s="390" t="s">
        <v>4752</v>
      </c>
      <c r="T212" s="390"/>
      <c r="U212" s="390" t="s">
        <v>42</v>
      </c>
      <c r="V212" s="390" t="s">
        <v>4753</v>
      </c>
      <c r="W212" s="390"/>
      <c r="X212" s="390"/>
      <c r="Y212" s="390"/>
      <c r="Z212" s="390"/>
      <c r="AA212" s="390"/>
      <c r="AB212" s="390"/>
      <c r="AC212" s="390"/>
      <c r="AD212" s="390"/>
      <c r="AE212" s="390"/>
      <c r="AF212" s="390"/>
      <c r="AG212" s="390"/>
      <c r="AH212" s="390" t="s">
        <v>4751</v>
      </c>
      <c r="AI212" s="454" t="str">
        <f t="shared" si="4"/>
        <v>QCP100</v>
      </c>
      <c r="AJ212" s="203">
        <v>2015</v>
      </c>
      <c r="AK212" s="554" t="s">
        <v>6795</v>
      </c>
    </row>
    <row r="213" spans="1:37" ht="16" x14ac:dyDescent="0.2">
      <c r="B213" s="390">
        <v>10009776</v>
      </c>
      <c r="C213" s="390" t="s">
        <v>423</v>
      </c>
      <c r="D213" s="390" t="s">
        <v>424</v>
      </c>
      <c r="E213" s="390" t="s">
        <v>389</v>
      </c>
      <c r="F213" s="390">
        <v>413052</v>
      </c>
      <c r="G213" s="390" t="s">
        <v>4748</v>
      </c>
      <c r="H213" s="390"/>
      <c r="I213" s="390">
        <v>1131</v>
      </c>
      <c r="J213" s="390" t="s">
        <v>4749</v>
      </c>
      <c r="K213" s="390" t="s">
        <v>4749</v>
      </c>
      <c r="L213" s="478" t="s">
        <v>66</v>
      </c>
      <c r="M213" s="390"/>
      <c r="N213" s="478" t="s">
        <v>5541</v>
      </c>
      <c r="O213" s="390"/>
      <c r="P213" s="478"/>
      <c r="Q213" s="390" t="s">
        <v>5638</v>
      </c>
      <c r="R213" s="479">
        <v>1554</v>
      </c>
      <c r="S213" s="390" t="s">
        <v>4752</v>
      </c>
      <c r="T213" s="390"/>
      <c r="U213" s="390" t="s">
        <v>42</v>
      </c>
      <c r="V213" s="390" t="s">
        <v>4753</v>
      </c>
      <c r="W213" s="390"/>
      <c r="X213" s="390"/>
      <c r="Y213" s="390"/>
      <c r="Z213" s="390"/>
      <c r="AA213" s="390"/>
      <c r="AB213" s="390"/>
      <c r="AC213" s="390"/>
      <c r="AD213" s="390"/>
      <c r="AE213" s="390"/>
      <c r="AF213" s="390"/>
      <c r="AG213" s="390"/>
      <c r="AH213" s="390" t="s">
        <v>4751</v>
      </c>
      <c r="AI213" s="454" t="str">
        <f t="shared" si="4"/>
        <v>CCP200</v>
      </c>
      <c r="AJ213" s="203">
        <v>2015</v>
      </c>
      <c r="AK213" s="554" t="s">
        <v>6795</v>
      </c>
    </row>
    <row r="214" spans="1:37" ht="31" x14ac:dyDescent="0.2">
      <c r="A214" s="188">
        <v>2016</v>
      </c>
      <c r="B214" s="188"/>
      <c r="C214" s="188"/>
      <c r="D214" s="188"/>
      <c r="E214" s="188"/>
      <c r="F214" s="188"/>
      <c r="G214" s="188"/>
      <c r="H214" s="188"/>
      <c r="I214" s="190"/>
      <c r="J214" s="188"/>
      <c r="K214" s="188"/>
      <c r="L214" s="188"/>
      <c r="M214" s="449"/>
      <c r="N214" s="450"/>
      <c r="O214" s="450"/>
      <c r="P214" s="450"/>
      <c r="Q214" s="188"/>
      <c r="R214" s="451"/>
      <c r="S214" s="449"/>
      <c r="T214" s="449"/>
      <c r="U214" s="450"/>
      <c r="V214" s="452"/>
      <c r="W214" s="452"/>
      <c r="X214" s="452"/>
      <c r="Y214" s="452"/>
      <c r="Z214" s="452"/>
      <c r="AA214" s="452"/>
      <c r="AB214" s="452"/>
      <c r="AC214" s="452"/>
      <c r="AD214" s="452"/>
      <c r="AE214" s="452"/>
      <c r="AF214" s="452"/>
      <c r="AG214" s="452"/>
      <c r="AH214" s="452"/>
      <c r="AI214" s="454" t="s">
        <v>3236</v>
      </c>
      <c r="AJ214" s="188">
        <v>2016</v>
      </c>
      <c r="AK214" s="554" t="s">
        <v>6795</v>
      </c>
    </row>
    <row r="215" spans="1:37" ht="32" x14ac:dyDescent="0.2">
      <c r="A215" s="253" t="s">
        <v>5703</v>
      </c>
      <c r="B215" s="390">
        <v>10007933</v>
      </c>
      <c r="C215" s="390" t="s">
        <v>31</v>
      </c>
      <c r="D215" s="390" t="s">
        <v>75</v>
      </c>
      <c r="E215" s="390">
        <v>4000078168</v>
      </c>
      <c r="F215" s="390" t="s">
        <v>196</v>
      </c>
      <c r="G215" s="390" t="s">
        <v>197</v>
      </c>
      <c r="H215" s="390"/>
      <c r="I215" s="390">
        <v>47</v>
      </c>
      <c r="J215" s="390" t="s">
        <v>621</v>
      </c>
      <c r="K215" s="390" t="s">
        <v>621</v>
      </c>
      <c r="L215" s="390" t="s">
        <v>66</v>
      </c>
      <c r="M215" s="390"/>
      <c r="N215" s="478" t="s">
        <v>420</v>
      </c>
      <c r="O215" s="390" t="s">
        <v>5628</v>
      </c>
      <c r="P215" s="390" t="s">
        <v>69</v>
      </c>
      <c r="Q215" s="390" t="s">
        <v>5629</v>
      </c>
      <c r="R215" s="479" t="s">
        <v>5352</v>
      </c>
      <c r="S215" s="390" t="s">
        <v>5353</v>
      </c>
      <c r="T215" s="390"/>
      <c r="U215" s="390" t="s">
        <v>42</v>
      </c>
      <c r="V215" s="390">
        <v>100010001449</v>
      </c>
      <c r="W215" s="390"/>
      <c r="X215" s="390"/>
      <c r="Y215" s="390"/>
      <c r="Z215" s="390"/>
      <c r="AA215" s="390"/>
      <c r="AB215" s="390"/>
      <c r="AC215" s="390"/>
      <c r="AD215" s="390"/>
      <c r="AE215" s="390"/>
      <c r="AF215" s="390"/>
      <c r="AG215" s="390"/>
      <c r="AH215" s="390"/>
      <c r="AI215" s="454" t="str">
        <f t="shared" ref="AI215:AI279" si="8">IF(N215&lt;&gt;"",MID(N215,1,6),"")</f>
        <v>ATM</v>
      </c>
      <c r="AJ215" s="203">
        <v>2016</v>
      </c>
      <c r="AK215" s="554" t="s">
        <v>6795</v>
      </c>
    </row>
    <row r="216" spans="1:37" ht="16" x14ac:dyDescent="0.2">
      <c r="A216" s="253" t="s">
        <v>5703</v>
      </c>
      <c r="B216" s="390">
        <v>10239707</v>
      </c>
      <c r="C216" s="390" t="s">
        <v>31</v>
      </c>
      <c r="D216" s="390" t="s">
        <v>75</v>
      </c>
      <c r="E216" s="390" t="s">
        <v>5354</v>
      </c>
      <c r="F216" s="390">
        <v>409887</v>
      </c>
      <c r="G216" s="390" t="s">
        <v>5355</v>
      </c>
      <c r="H216" s="390"/>
      <c r="I216" s="390"/>
      <c r="J216" s="390"/>
      <c r="K216" s="390" t="s">
        <v>5356</v>
      </c>
      <c r="L216" s="390" t="s">
        <v>66</v>
      </c>
      <c r="M216" s="390"/>
      <c r="N216" s="478" t="s">
        <v>5356</v>
      </c>
      <c r="O216" s="390" t="s">
        <v>5356</v>
      </c>
      <c r="P216" s="390"/>
      <c r="Q216" s="390" t="s">
        <v>5571</v>
      </c>
      <c r="R216" s="479" t="s">
        <v>5358</v>
      </c>
      <c r="S216" s="390" t="s">
        <v>5359</v>
      </c>
      <c r="T216" s="390"/>
      <c r="U216" s="390" t="s">
        <v>3719</v>
      </c>
      <c r="V216" s="390">
        <v>100010001449</v>
      </c>
      <c r="W216" s="390"/>
      <c r="X216" s="390"/>
      <c r="Y216" s="390"/>
      <c r="Z216" s="390"/>
      <c r="AA216" s="390"/>
      <c r="AB216" s="390"/>
      <c r="AC216" s="390"/>
      <c r="AD216" s="390"/>
      <c r="AE216" s="390"/>
      <c r="AF216" s="390"/>
      <c r="AG216" s="390"/>
      <c r="AH216" s="390" t="s">
        <v>5357</v>
      </c>
      <c r="AI216" s="454" t="str">
        <f t="shared" si="8"/>
        <v>MTC</v>
      </c>
      <c r="AJ216" s="203">
        <v>2016</v>
      </c>
      <c r="AK216" s="554" t="s">
        <v>6795</v>
      </c>
    </row>
    <row r="217" spans="1:37" ht="16" x14ac:dyDescent="0.2">
      <c r="A217" s="253" t="s">
        <v>5703</v>
      </c>
      <c r="B217" s="390">
        <v>10018142</v>
      </c>
      <c r="C217" s="390" t="s">
        <v>31</v>
      </c>
      <c r="D217" s="390" t="s">
        <v>75</v>
      </c>
      <c r="E217" s="390" t="s">
        <v>5360</v>
      </c>
      <c r="F217" s="390">
        <v>407835</v>
      </c>
      <c r="G217" s="390" t="s">
        <v>5630</v>
      </c>
      <c r="H217" s="390"/>
      <c r="I217" s="390"/>
      <c r="J217" s="478" t="s">
        <v>5356</v>
      </c>
      <c r="K217" s="390" t="s">
        <v>5356</v>
      </c>
      <c r="L217" s="390" t="s">
        <v>66</v>
      </c>
      <c r="M217" s="390"/>
      <c r="N217" s="478" t="s">
        <v>5356</v>
      </c>
      <c r="O217" s="390" t="s">
        <v>5356</v>
      </c>
      <c r="P217" s="390"/>
      <c r="Q217" s="390" t="s">
        <v>5631</v>
      </c>
      <c r="R217" s="479" t="s">
        <v>5363</v>
      </c>
      <c r="S217" s="390" t="s">
        <v>5364</v>
      </c>
      <c r="T217" s="390"/>
      <c r="U217" s="390" t="s">
        <v>3719</v>
      </c>
      <c r="V217" s="390">
        <v>100010001449</v>
      </c>
      <c r="W217" s="390"/>
      <c r="X217" s="390"/>
      <c r="Y217" s="390"/>
      <c r="Z217" s="390"/>
      <c r="AA217" s="390"/>
      <c r="AB217" s="390"/>
      <c r="AC217" s="390"/>
      <c r="AD217" s="390"/>
      <c r="AE217" s="390"/>
      <c r="AF217" s="390"/>
      <c r="AG217" s="390"/>
      <c r="AH217" s="390" t="s">
        <v>5357</v>
      </c>
      <c r="AI217" s="454" t="str">
        <f t="shared" si="8"/>
        <v>MTC</v>
      </c>
      <c r="AJ217" s="203">
        <v>2016</v>
      </c>
      <c r="AK217" s="554" t="s">
        <v>6795</v>
      </c>
    </row>
    <row r="218" spans="1:37" ht="16" x14ac:dyDescent="0.2">
      <c r="A218" s="253" t="s">
        <v>5703</v>
      </c>
      <c r="B218" s="390">
        <v>10264794</v>
      </c>
      <c r="C218" s="390" t="s">
        <v>423</v>
      </c>
      <c r="D218" s="390" t="s">
        <v>424</v>
      </c>
      <c r="E218" s="390" t="s">
        <v>5408</v>
      </c>
      <c r="F218" s="390"/>
      <c r="G218" s="390" t="s">
        <v>5409</v>
      </c>
      <c r="H218" s="390"/>
      <c r="I218" s="390"/>
      <c r="J218" s="390" t="s">
        <v>621</v>
      </c>
      <c r="K218" s="390" t="s">
        <v>621</v>
      </c>
      <c r="L218" s="390" t="s">
        <v>66</v>
      </c>
      <c r="M218" s="390"/>
      <c r="N218" s="478" t="s">
        <v>621</v>
      </c>
      <c r="O218" s="390" t="s">
        <v>621</v>
      </c>
      <c r="P218" s="390"/>
      <c r="Q218" s="390" t="s">
        <v>5571</v>
      </c>
      <c r="R218" s="479">
        <v>2133</v>
      </c>
      <c r="S218" s="390" t="s">
        <v>5410</v>
      </c>
      <c r="T218" s="390"/>
      <c r="U218" s="390" t="s">
        <v>42</v>
      </c>
      <c r="V218" s="390" t="s">
        <v>4753</v>
      </c>
      <c r="W218" s="390"/>
      <c r="X218" s="390"/>
      <c r="Y218" s="390"/>
      <c r="Z218" s="390"/>
      <c r="AA218" s="390"/>
      <c r="AB218" s="390"/>
      <c r="AC218" s="390"/>
      <c r="AD218" s="390"/>
      <c r="AE218" s="390"/>
      <c r="AF218" s="390"/>
      <c r="AG218" s="390"/>
      <c r="AH218" s="390" t="s">
        <v>5357</v>
      </c>
      <c r="AI218" s="454" t="str">
        <f t="shared" si="8"/>
        <v>atm</v>
      </c>
      <c r="AJ218" s="203">
        <v>2016</v>
      </c>
      <c r="AK218" s="554" t="s">
        <v>6795</v>
      </c>
    </row>
    <row r="219" spans="1:37" ht="32" x14ac:dyDescent="0.2">
      <c r="A219" s="253" t="s">
        <v>5702</v>
      </c>
      <c r="B219" s="390">
        <v>10025969</v>
      </c>
      <c r="C219" s="390" t="s">
        <v>31</v>
      </c>
      <c r="D219" s="390" t="s">
        <v>32</v>
      </c>
      <c r="E219" s="390" t="s">
        <v>5523</v>
      </c>
      <c r="F219" s="390">
        <v>403020</v>
      </c>
      <c r="G219" s="390" t="s">
        <v>5524</v>
      </c>
      <c r="H219" s="390"/>
      <c r="I219" s="390"/>
      <c r="J219" s="390"/>
      <c r="K219" s="390" t="s">
        <v>420</v>
      </c>
      <c r="L219" s="390" t="s">
        <v>66</v>
      </c>
      <c r="M219" s="390"/>
      <c r="N219" s="478" t="s">
        <v>420</v>
      </c>
      <c r="O219" s="390" t="s">
        <v>420</v>
      </c>
      <c r="P219" s="390" t="s">
        <v>2571</v>
      </c>
      <c r="Q219" s="390" t="s">
        <v>5632</v>
      </c>
      <c r="R219" s="479">
        <v>1532</v>
      </c>
      <c r="S219" s="390" t="s">
        <v>5525</v>
      </c>
      <c r="T219" s="390"/>
      <c r="U219" s="390" t="s">
        <v>42</v>
      </c>
      <c r="V219" s="390" t="s">
        <v>271</v>
      </c>
      <c r="W219" s="390"/>
      <c r="X219" s="390"/>
      <c r="Y219" s="390"/>
      <c r="Z219" s="390"/>
      <c r="AA219" s="390"/>
      <c r="AB219" s="390"/>
      <c r="AC219" s="390"/>
      <c r="AD219" s="390"/>
      <c r="AE219" s="390"/>
      <c r="AF219" s="390"/>
      <c r="AG219" s="390"/>
      <c r="AH219" s="390"/>
      <c r="AI219" s="454" t="str">
        <f t="shared" si="8"/>
        <v>ATM</v>
      </c>
      <c r="AJ219" s="203">
        <v>2016</v>
      </c>
      <c r="AK219" s="554" t="s">
        <v>6795</v>
      </c>
    </row>
    <row r="220" spans="1:37" ht="32" x14ac:dyDescent="0.2">
      <c r="A220" s="253" t="s">
        <v>5703</v>
      </c>
      <c r="B220" s="390">
        <v>10014955</v>
      </c>
      <c r="C220" s="390" t="s">
        <v>31</v>
      </c>
      <c r="D220" s="390" t="s">
        <v>75</v>
      </c>
      <c r="E220" s="390">
        <v>4000020627</v>
      </c>
      <c r="F220" s="390" t="s">
        <v>5562</v>
      </c>
      <c r="G220" s="390" t="s">
        <v>1739</v>
      </c>
      <c r="H220" s="390"/>
      <c r="I220" s="390">
        <v>10</v>
      </c>
      <c r="J220" s="390" t="s">
        <v>5563</v>
      </c>
      <c r="K220" s="390" t="s">
        <v>5564</v>
      </c>
      <c r="L220" s="390" t="s">
        <v>66</v>
      </c>
      <c r="M220" s="390" t="s">
        <v>5565</v>
      </c>
      <c r="N220" s="478" t="s">
        <v>67</v>
      </c>
      <c r="O220" s="390" t="s">
        <v>3429</v>
      </c>
      <c r="P220" s="390" t="s">
        <v>69</v>
      </c>
      <c r="Q220" s="390"/>
      <c r="R220" s="479">
        <v>1158</v>
      </c>
      <c r="S220" s="390" t="s">
        <v>5200</v>
      </c>
      <c r="T220" s="390"/>
      <c r="U220" s="390" t="s">
        <v>365</v>
      </c>
      <c r="V220" s="390" t="s">
        <v>271</v>
      </c>
      <c r="W220" s="390"/>
      <c r="X220" s="390"/>
      <c r="Y220" s="390"/>
      <c r="Z220" s="390"/>
      <c r="AA220" s="390"/>
      <c r="AB220" s="390"/>
      <c r="AC220" s="390"/>
      <c r="AD220" s="390"/>
      <c r="AE220" s="390"/>
      <c r="AF220" s="390"/>
      <c r="AG220" s="390"/>
      <c r="AH220" s="390" t="s">
        <v>5704</v>
      </c>
      <c r="AI220" s="454" t="str">
        <f t="shared" ref="AI220:AI222" si="9">IF(N220&lt;&gt;"",MID(N220,1,6),"")</f>
        <v>ATM90A</v>
      </c>
      <c r="AJ220" s="203">
        <v>2016</v>
      </c>
      <c r="AK220" s="554" t="s">
        <v>6795</v>
      </c>
    </row>
    <row r="221" spans="1:37" ht="16" x14ac:dyDescent="0.2">
      <c r="B221" s="513"/>
      <c r="C221" s="513" t="s">
        <v>31</v>
      </c>
      <c r="D221" s="513" t="s">
        <v>75</v>
      </c>
      <c r="E221" s="513" t="s">
        <v>4833</v>
      </c>
      <c r="F221" s="513">
        <v>405095</v>
      </c>
      <c r="G221" s="513" t="s">
        <v>221</v>
      </c>
      <c r="H221" s="513"/>
      <c r="I221" s="513">
        <v>130</v>
      </c>
      <c r="J221" s="513" t="s">
        <v>4834</v>
      </c>
      <c r="K221" s="513" t="s">
        <v>4835</v>
      </c>
      <c r="L221" s="514" t="s">
        <v>269</v>
      </c>
      <c r="M221" s="513" t="s">
        <v>284</v>
      </c>
      <c r="N221" s="514" t="s">
        <v>193</v>
      </c>
      <c r="O221" s="513" t="s">
        <v>194</v>
      </c>
      <c r="P221" s="514" t="s">
        <v>69</v>
      </c>
      <c r="Q221" s="511" t="s">
        <v>5672</v>
      </c>
      <c r="R221" s="515">
        <v>1163</v>
      </c>
      <c r="S221" s="513" t="s">
        <v>5200</v>
      </c>
      <c r="T221" s="513"/>
      <c r="U221" s="513" t="s">
        <v>365</v>
      </c>
      <c r="V221" s="513" t="s">
        <v>271</v>
      </c>
      <c r="W221" s="513"/>
      <c r="X221" s="513"/>
      <c r="Y221" s="513"/>
      <c r="Z221" s="513"/>
      <c r="AA221" s="513"/>
      <c r="AB221" s="513"/>
      <c r="AC221" s="513"/>
      <c r="AD221" s="513"/>
      <c r="AE221" s="513"/>
      <c r="AF221" s="513"/>
      <c r="AG221" s="513"/>
      <c r="AH221" s="513"/>
      <c r="AI221" s="454" t="str">
        <f t="shared" si="9"/>
        <v>MTC601</v>
      </c>
      <c r="AJ221" s="203">
        <v>2016</v>
      </c>
      <c r="AK221" s="554" t="s">
        <v>6795</v>
      </c>
    </row>
    <row r="222" spans="1:37" ht="16" x14ac:dyDescent="0.2">
      <c r="A222" s="253" t="s">
        <v>5703</v>
      </c>
      <c r="B222" s="390">
        <v>10023789</v>
      </c>
      <c r="C222" s="390" t="s">
        <v>31</v>
      </c>
      <c r="D222" s="390" t="s">
        <v>75</v>
      </c>
      <c r="E222" s="390" t="s">
        <v>300</v>
      </c>
      <c r="F222" s="390">
        <v>400929</v>
      </c>
      <c r="G222" s="390" t="s">
        <v>301</v>
      </c>
      <c r="H222" s="390"/>
      <c r="I222" s="390">
        <v>51</v>
      </c>
      <c r="J222" s="390" t="s">
        <v>302</v>
      </c>
      <c r="K222" s="390" t="s">
        <v>288</v>
      </c>
      <c r="L222" s="390" t="s">
        <v>66</v>
      </c>
      <c r="M222" s="390" t="s">
        <v>303</v>
      </c>
      <c r="N222" s="478" t="s">
        <v>193</v>
      </c>
      <c r="O222" s="390" t="s">
        <v>194</v>
      </c>
      <c r="P222" s="390" t="s">
        <v>69</v>
      </c>
      <c r="Q222" s="390"/>
      <c r="R222" s="479">
        <v>1165</v>
      </c>
      <c r="S222" s="390" t="s">
        <v>5200</v>
      </c>
      <c r="T222" s="390"/>
      <c r="U222" s="390" t="s">
        <v>365</v>
      </c>
      <c r="V222" s="390" t="s">
        <v>271</v>
      </c>
      <c r="W222" s="390"/>
      <c r="X222" s="390"/>
      <c r="Y222" s="390"/>
      <c r="Z222" s="390"/>
      <c r="AA222" s="390"/>
      <c r="AB222" s="390"/>
      <c r="AC222" s="390"/>
      <c r="AD222" s="390"/>
      <c r="AE222" s="390"/>
      <c r="AF222" s="390"/>
      <c r="AG222" s="390"/>
      <c r="AH222" s="390"/>
      <c r="AI222" s="454" t="str">
        <f t="shared" si="9"/>
        <v>MTC601</v>
      </c>
      <c r="AJ222" s="203">
        <v>2016</v>
      </c>
      <c r="AK222" s="554" t="s">
        <v>6795</v>
      </c>
    </row>
    <row r="223" spans="1:37" ht="32" x14ac:dyDescent="0.2">
      <c r="A223" s="253" t="s">
        <v>6283</v>
      </c>
      <c r="B223" s="390">
        <v>10007111</v>
      </c>
      <c r="C223" s="390" t="s">
        <v>31</v>
      </c>
      <c r="D223" s="390" t="s">
        <v>75</v>
      </c>
      <c r="E223" s="390">
        <v>4000083639</v>
      </c>
      <c r="F223" s="390" t="s">
        <v>196</v>
      </c>
      <c r="G223" s="390" t="s">
        <v>197</v>
      </c>
      <c r="H223" s="390" t="s">
        <v>255</v>
      </c>
      <c r="I223" s="390">
        <v>83</v>
      </c>
      <c r="J223" s="390" t="s">
        <v>6017</v>
      </c>
      <c r="K223" s="390" t="s">
        <v>6018</v>
      </c>
      <c r="L223" s="390" t="s">
        <v>66</v>
      </c>
      <c r="M223" s="390" t="s">
        <v>6019</v>
      </c>
      <c r="N223" s="478" t="s">
        <v>137</v>
      </c>
      <c r="O223" s="390" t="s">
        <v>138</v>
      </c>
      <c r="P223" s="390" t="s">
        <v>69</v>
      </c>
      <c r="Q223" s="390" t="s">
        <v>6020</v>
      </c>
      <c r="R223" s="479">
        <v>2377</v>
      </c>
      <c r="S223" s="390" t="s">
        <v>6021</v>
      </c>
      <c r="T223" s="390"/>
      <c r="U223" s="390" t="s">
        <v>42</v>
      </c>
      <c r="V223" s="390" t="s">
        <v>4753</v>
      </c>
      <c r="W223" s="390"/>
      <c r="X223" s="390"/>
      <c r="Y223" s="390" t="s">
        <v>6243</v>
      </c>
      <c r="Z223" s="390"/>
      <c r="AA223" s="390"/>
      <c r="AB223" s="390"/>
      <c r="AC223" s="390"/>
      <c r="AD223" s="390"/>
      <c r="AE223" s="390"/>
      <c r="AF223" s="390"/>
      <c r="AG223" s="390"/>
      <c r="AH223" s="390"/>
      <c r="AI223" s="454" t="str">
        <f t="shared" ref="AI223:AI244" si="10">IF(N223&lt;&gt;"",MID(N223,1,6),"")</f>
        <v>CCP200</v>
      </c>
      <c r="AJ223" s="203">
        <v>2016</v>
      </c>
      <c r="AK223" s="554" t="s">
        <v>6795</v>
      </c>
    </row>
    <row r="224" spans="1:37" ht="32" x14ac:dyDescent="0.2">
      <c r="A224" s="253" t="s">
        <v>6322</v>
      </c>
      <c r="B224" s="390">
        <v>10007604</v>
      </c>
      <c r="C224" s="390" t="s">
        <v>31</v>
      </c>
      <c r="D224" s="390" t="s">
        <v>75</v>
      </c>
      <c r="E224" s="390">
        <v>4000077940</v>
      </c>
      <c r="F224" s="390" t="s">
        <v>6022</v>
      </c>
      <c r="G224" s="390" t="s">
        <v>5114</v>
      </c>
      <c r="H224" s="390" t="s">
        <v>255</v>
      </c>
      <c r="I224" s="390">
        <v>51</v>
      </c>
      <c r="J224" s="390" t="s">
        <v>6177</v>
      </c>
      <c r="K224" s="390" t="s">
        <v>6178</v>
      </c>
      <c r="L224" s="390" t="s">
        <v>66</v>
      </c>
      <c r="M224" s="390" t="s">
        <v>6023</v>
      </c>
      <c r="N224" s="478" t="s">
        <v>218</v>
      </c>
      <c r="O224" s="390" t="s">
        <v>219</v>
      </c>
      <c r="P224" s="390" t="s">
        <v>69</v>
      </c>
      <c r="Q224" s="390" t="s">
        <v>6020</v>
      </c>
      <c r="R224" s="479">
        <v>2378</v>
      </c>
      <c r="S224" s="390" t="s">
        <v>6021</v>
      </c>
      <c r="T224" s="390"/>
      <c r="U224" s="390" t="s">
        <v>42</v>
      </c>
      <c r="V224" s="390" t="s">
        <v>4753</v>
      </c>
      <c r="W224" s="390"/>
      <c r="X224" s="390"/>
      <c r="Y224" s="390" t="s">
        <v>6244</v>
      </c>
      <c r="Z224" s="390"/>
      <c r="AA224" s="390"/>
      <c r="AB224" s="390"/>
      <c r="AC224" s="390"/>
      <c r="AD224" s="390"/>
      <c r="AE224" s="390"/>
      <c r="AF224" s="390"/>
      <c r="AG224" s="390"/>
      <c r="AH224" s="390"/>
      <c r="AI224" s="454" t="str">
        <f t="shared" si="10"/>
        <v>PDM984</v>
      </c>
      <c r="AJ224" s="203">
        <v>2016</v>
      </c>
      <c r="AK224" s="554" t="s">
        <v>6795</v>
      </c>
    </row>
    <row r="225" spans="1:37" ht="32" x14ac:dyDescent="0.2">
      <c r="A225" s="253" t="s">
        <v>6322</v>
      </c>
      <c r="B225" s="390">
        <v>10007635</v>
      </c>
      <c r="C225" s="390" t="s">
        <v>31</v>
      </c>
      <c r="D225" s="390" t="s">
        <v>75</v>
      </c>
      <c r="E225" s="390">
        <v>4000082885</v>
      </c>
      <c r="F225" s="390" t="s">
        <v>6022</v>
      </c>
      <c r="G225" s="390" t="s">
        <v>5114</v>
      </c>
      <c r="H225" s="390" t="s">
        <v>255</v>
      </c>
      <c r="I225" s="390">
        <v>31</v>
      </c>
      <c r="J225" s="390" t="s">
        <v>6024</v>
      </c>
      <c r="K225" s="390" t="s">
        <v>288</v>
      </c>
      <c r="L225" s="390" t="s">
        <v>66</v>
      </c>
      <c r="M225" s="390" t="s">
        <v>5312</v>
      </c>
      <c r="N225" s="478" t="s">
        <v>193</v>
      </c>
      <c r="O225" s="390" t="s">
        <v>194</v>
      </c>
      <c r="P225" s="390" t="s">
        <v>69</v>
      </c>
      <c r="Q225" s="390" t="s">
        <v>6020</v>
      </c>
      <c r="R225" s="479">
        <v>2379</v>
      </c>
      <c r="S225" s="390" t="s">
        <v>6021</v>
      </c>
      <c r="T225" s="390"/>
      <c r="U225" s="390" t="s">
        <v>42</v>
      </c>
      <c r="V225" s="390" t="s">
        <v>4753</v>
      </c>
      <c r="W225" s="390"/>
      <c r="X225" s="390"/>
      <c r="Y225" s="390" t="s">
        <v>6245</v>
      </c>
      <c r="Z225" s="390"/>
      <c r="AA225" s="390"/>
      <c r="AB225" s="390"/>
      <c r="AC225" s="390"/>
      <c r="AD225" s="390"/>
      <c r="AE225" s="390"/>
      <c r="AF225" s="390"/>
      <c r="AG225" s="390"/>
      <c r="AH225" s="390"/>
      <c r="AI225" s="454" t="str">
        <f t="shared" si="10"/>
        <v>MTC601</v>
      </c>
      <c r="AJ225" s="203">
        <v>2016</v>
      </c>
      <c r="AK225" s="554" t="s">
        <v>6795</v>
      </c>
    </row>
    <row r="226" spans="1:37" ht="32" x14ac:dyDescent="0.2">
      <c r="A226" s="253" t="s">
        <v>6322</v>
      </c>
      <c r="B226" s="390">
        <v>10011191</v>
      </c>
      <c r="C226" s="390" t="s">
        <v>31</v>
      </c>
      <c r="D226" s="390" t="s">
        <v>75</v>
      </c>
      <c r="E226" s="390">
        <v>4000070142</v>
      </c>
      <c r="F226" s="390" t="s">
        <v>4808</v>
      </c>
      <c r="G226" s="390" t="s">
        <v>4809</v>
      </c>
      <c r="H226" s="390" t="s">
        <v>255</v>
      </c>
      <c r="I226" s="390">
        <v>30</v>
      </c>
      <c r="J226" s="390" t="s">
        <v>6025</v>
      </c>
      <c r="K226" s="390" t="s">
        <v>4811</v>
      </c>
      <c r="L226" s="390" t="s">
        <v>66</v>
      </c>
      <c r="M226" s="390" t="s">
        <v>6026</v>
      </c>
      <c r="N226" s="478" t="s">
        <v>6027</v>
      </c>
      <c r="O226" s="390" t="s">
        <v>5217</v>
      </c>
      <c r="P226" s="390" t="s">
        <v>69</v>
      </c>
      <c r="Q226" s="390" t="s">
        <v>6020</v>
      </c>
      <c r="R226" s="479">
        <v>2380</v>
      </c>
      <c r="S226" s="390" t="s">
        <v>6021</v>
      </c>
      <c r="T226" s="390"/>
      <c r="U226" s="390" t="s">
        <v>42</v>
      </c>
      <c r="V226" s="390" t="s">
        <v>4753</v>
      </c>
      <c r="W226" s="390"/>
      <c r="X226" s="390"/>
      <c r="Y226" s="390" t="s">
        <v>6323</v>
      </c>
      <c r="Z226" s="390"/>
      <c r="AA226" s="390"/>
      <c r="AB226" s="390"/>
      <c r="AC226" s="390"/>
      <c r="AD226" s="390"/>
      <c r="AE226" s="390"/>
      <c r="AF226" s="390"/>
      <c r="AG226" s="390"/>
      <c r="AH226" s="390"/>
      <c r="AI226" s="454" t="str">
        <f t="shared" si="10"/>
        <v>MTC108</v>
      </c>
      <c r="AJ226" s="203">
        <v>2016</v>
      </c>
      <c r="AK226" s="554" t="s">
        <v>6795</v>
      </c>
    </row>
    <row r="227" spans="1:37" ht="32" x14ac:dyDescent="0.2">
      <c r="A227" s="253" t="s">
        <v>6282</v>
      </c>
      <c r="B227" s="390">
        <v>10017774</v>
      </c>
      <c r="C227" s="390" t="s">
        <v>31</v>
      </c>
      <c r="D227" s="390" t="s">
        <v>75</v>
      </c>
      <c r="E227" s="390" t="s">
        <v>6028</v>
      </c>
      <c r="F227" s="390">
        <v>401633</v>
      </c>
      <c r="G227" s="390" t="s">
        <v>6029</v>
      </c>
      <c r="H227" s="390" t="s">
        <v>255</v>
      </c>
      <c r="I227" s="390">
        <v>120</v>
      </c>
      <c r="J227" s="390" t="s">
        <v>6030</v>
      </c>
      <c r="K227" s="390" t="s">
        <v>6031</v>
      </c>
      <c r="L227" s="390" t="s">
        <v>66</v>
      </c>
      <c r="M227" s="390" t="s">
        <v>6032</v>
      </c>
      <c r="N227" s="478" t="s">
        <v>137</v>
      </c>
      <c r="O227" s="390" t="s">
        <v>138</v>
      </c>
      <c r="P227" s="390" t="s">
        <v>69</v>
      </c>
      <c r="Q227" s="390" t="s">
        <v>6020</v>
      </c>
      <c r="R227" s="479">
        <v>2381</v>
      </c>
      <c r="S227" s="390" t="s">
        <v>6021</v>
      </c>
      <c r="T227" s="390"/>
      <c r="U227" s="390" t="s">
        <v>42</v>
      </c>
      <c r="V227" s="390" t="s">
        <v>4753</v>
      </c>
      <c r="W227" s="390"/>
      <c r="X227" s="390"/>
      <c r="Y227" s="390" t="s">
        <v>6246</v>
      </c>
      <c r="Z227" s="390"/>
      <c r="AA227" s="390"/>
      <c r="AB227" s="390"/>
      <c r="AC227" s="390"/>
      <c r="AD227" s="390"/>
      <c r="AE227" s="390"/>
      <c r="AF227" s="390"/>
      <c r="AG227" s="390"/>
      <c r="AH227" s="390"/>
      <c r="AI227" s="454" t="str">
        <f t="shared" si="10"/>
        <v>CCP200</v>
      </c>
      <c r="AJ227" s="203">
        <v>2016</v>
      </c>
      <c r="AK227" s="554" t="s">
        <v>6795</v>
      </c>
    </row>
    <row r="228" spans="1:37" ht="32" x14ac:dyDescent="0.2">
      <c r="A228" s="253" t="s">
        <v>6283</v>
      </c>
      <c r="B228" s="390">
        <v>10020891</v>
      </c>
      <c r="C228" s="390" t="s">
        <v>31</v>
      </c>
      <c r="D228" s="390" t="s">
        <v>75</v>
      </c>
      <c r="E228" s="390">
        <v>4000081230</v>
      </c>
      <c r="F228" s="390" t="s">
        <v>170</v>
      </c>
      <c r="G228" s="390" t="s">
        <v>171</v>
      </c>
      <c r="H228" s="390" t="s">
        <v>255</v>
      </c>
      <c r="I228" s="390">
        <v>70</v>
      </c>
      <c r="J228" s="390" t="s">
        <v>6033</v>
      </c>
      <c r="K228" s="390" t="s">
        <v>6034</v>
      </c>
      <c r="L228" s="390" t="s">
        <v>66</v>
      </c>
      <c r="M228" s="390" t="s">
        <v>6035</v>
      </c>
      <c r="N228" s="478" t="s">
        <v>224</v>
      </c>
      <c r="O228" s="390" t="s">
        <v>219</v>
      </c>
      <c r="P228" s="390" t="s">
        <v>69</v>
      </c>
      <c r="Q228" s="390" t="s">
        <v>6020</v>
      </c>
      <c r="R228" s="479">
        <v>2382</v>
      </c>
      <c r="S228" s="390" t="s">
        <v>6021</v>
      </c>
      <c r="T228" s="390"/>
      <c r="U228" s="390" t="s">
        <v>42</v>
      </c>
      <c r="V228" s="390" t="s">
        <v>4753</v>
      </c>
      <c r="W228" s="390"/>
      <c r="X228" s="390"/>
      <c r="Y228" s="390" t="s">
        <v>6247</v>
      </c>
      <c r="Z228" s="390"/>
      <c r="AA228" s="390"/>
      <c r="AB228" s="390"/>
      <c r="AC228" s="390"/>
      <c r="AD228" s="390"/>
      <c r="AE228" s="390"/>
      <c r="AF228" s="390"/>
      <c r="AG228" s="390"/>
      <c r="AH228" s="390"/>
      <c r="AI228" s="454" t="str">
        <f t="shared" si="10"/>
        <v>PDP100</v>
      </c>
      <c r="AJ228" s="203">
        <v>2016</v>
      </c>
      <c r="AK228" s="554" t="s">
        <v>6795</v>
      </c>
    </row>
    <row r="229" spans="1:37" ht="32" x14ac:dyDescent="0.2">
      <c r="A229" s="253" t="s">
        <v>6322</v>
      </c>
      <c r="B229" s="390">
        <v>10024735</v>
      </c>
      <c r="C229" s="390" t="s">
        <v>31</v>
      </c>
      <c r="D229" s="390" t="s">
        <v>75</v>
      </c>
      <c r="E229" s="390" t="s">
        <v>6036</v>
      </c>
      <c r="F229" s="390">
        <v>403510</v>
      </c>
      <c r="G229" s="390" t="s">
        <v>6037</v>
      </c>
      <c r="H229" s="390" t="s">
        <v>255</v>
      </c>
      <c r="I229" s="390">
        <v>30</v>
      </c>
      <c r="J229" s="390" t="s">
        <v>4836</v>
      </c>
      <c r="K229" s="390" t="s">
        <v>6038</v>
      </c>
      <c r="L229" s="390" t="s">
        <v>66</v>
      </c>
      <c r="M229" s="390" t="s">
        <v>6039</v>
      </c>
      <c r="N229" s="478" t="s">
        <v>583</v>
      </c>
      <c r="O229" s="390" t="s">
        <v>2739</v>
      </c>
      <c r="P229" s="390" t="s">
        <v>69</v>
      </c>
      <c r="Q229" s="390" t="s">
        <v>6020</v>
      </c>
      <c r="R229" s="479">
        <v>2383</v>
      </c>
      <c r="S229" s="390" t="s">
        <v>6021</v>
      </c>
      <c r="T229" s="390"/>
      <c r="U229" s="390" t="s">
        <v>42</v>
      </c>
      <c r="V229" s="390" t="s">
        <v>4753</v>
      </c>
      <c r="W229" s="390"/>
      <c r="X229" s="390"/>
      <c r="Y229" s="390" t="s">
        <v>6248</v>
      </c>
      <c r="Z229" s="390"/>
      <c r="AA229" s="390"/>
      <c r="AB229" s="390"/>
      <c r="AC229" s="390"/>
      <c r="AD229" s="390"/>
      <c r="AE229" s="390"/>
      <c r="AF229" s="390"/>
      <c r="AG229" s="390"/>
      <c r="AH229" s="390"/>
      <c r="AI229" s="454" t="str">
        <f t="shared" si="10"/>
        <v>QCP101</v>
      </c>
      <c r="AJ229" s="203">
        <v>2016</v>
      </c>
      <c r="AK229" s="554" t="s">
        <v>6795</v>
      </c>
    </row>
    <row r="230" spans="1:37" ht="32" x14ac:dyDescent="0.2">
      <c r="A230" s="253" t="s">
        <v>6284</v>
      </c>
      <c r="B230" s="390">
        <v>10024739</v>
      </c>
      <c r="C230" s="390" t="s">
        <v>31</v>
      </c>
      <c r="D230" s="390" t="s">
        <v>75</v>
      </c>
      <c r="E230" s="390" t="s">
        <v>6040</v>
      </c>
      <c r="F230" s="390">
        <v>403510</v>
      </c>
      <c r="G230" s="390" t="s">
        <v>6037</v>
      </c>
      <c r="H230" s="390" t="s">
        <v>255</v>
      </c>
      <c r="I230" s="390">
        <v>30</v>
      </c>
      <c r="J230" s="390" t="s">
        <v>4836</v>
      </c>
      <c r="K230" s="390" t="s">
        <v>6038</v>
      </c>
      <c r="L230" s="390" t="s">
        <v>66</v>
      </c>
      <c r="M230" s="390" t="s">
        <v>5901</v>
      </c>
      <c r="N230" s="478" t="s">
        <v>124</v>
      </c>
      <c r="O230" s="390" t="s">
        <v>4821</v>
      </c>
      <c r="P230" s="390" t="s">
        <v>69</v>
      </c>
      <c r="Q230" s="390" t="s">
        <v>6020</v>
      </c>
      <c r="R230" s="479">
        <v>2384</v>
      </c>
      <c r="S230" s="390" t="s">
        <v>6021</v>
      </c>
      <c r="T230" s="390"/>
      <c r="U230" s="390" t="s">
        <v>42</v>
      </c>
      <c r="V230" s="390" t="s">
        <v>4753</v>
      </c>
      <c r="W230" s="390"/>
      <c r="X230" s="390"/>
      <c r="Y230" s="390" t="s">
        <v>6249</v>
      </c>
      <c r="Z230" s="390"/>
      <c r="AA230" s="390"/>
      <c r="AB230" s="390"/>
      <c r="AC230" s="390"/>
      <c r="AD230" s="390"/>
      <c r="AE230" s="390"/>
      <c r="AF230" s="390"/>
      <c r="AG230" s="390"/>
      <c r="AH230" s="390"/>
      <c r="AI230" s="454" t="str">
        <f t="shared" si="10"/>
        <v>CCP101</v>
      </c>
      <c r="AJ230" s="203">
        <v>2016</v>
      </c>
      <c r="AK230" s="554" t="s">
        <v>6795</v>
      </c>
    </row>
    <row r="231" spans="1:37" ht="32" x14ac:dyDescent="0.2">
      <c r="A231" s="253" t="s">
        <v>6322</v>
      </c>
      <c r="B231" s="390">
        <v>10083590</v>
      </c>
      <c r="C231" s="390" t="s">
        <v>31</v>
      </c>
      <c r="D231" s="390" t="s">
        <v>32</v>
      </c>
      <c r="E231" s="390">
        <v>2000020048</v>
      </c>
      <c r="F231" s="390">
        <v>411751</v>
      </c>
      <c r="G231" s="390" t="s">
        <v>526</v>
      </c>
      <c r="H231" s="390" t="s">
        <v>255</v>
      </c>
      <c r="I231" s="390">
        <v>60</v>
      </c>
      <c r="J231" s="390" t="s">
        <v>392</v>
      </c>
      <c r="K231" s="390" t="s">
        <v>6041</v>
      </c>
      <c r="L231" s="390" t="s">
        <v>66</v>
      </c>
      <c r="M231" s="390" t="s">
        <v>5901</v>
      </c>
      <c r="N231" s="478" t="s">
        <v>356</v>
      </c>
      <c r="O231" s="390" t="s">
        <v>357</v>
      </c>
      <c r="P231" s="390" t="s">
        <v>69</v>
      </c>
      <c r="Q231" s="390" t="s">
        <v>6020</v>
      </c>
      <c r="R231" s="479">
        <v>2385</v>
      </c>
      <c r="S231" s="390" t="s">
        <v>6021</v>
      </c>
      <c r="T231" s="390"/>
      <c r="U231" s="390" t="s">
        <v>42</v>
      </c>
      <c r="V231" s="390" t="s">
        <v>4753</v>
      </c>
      <c r="W231" s="390"/>
      <c r="X231" s="390"/>
      <c r="Y231" s="390" t="s">
        <v>6250</v>
      </c>
      <c r="Z231" s="390"/>
      <c r="AA231" s="390"/>
      <c r="AB231" s="390"/>
      <c r="AC231" s="390"/>
      <c r="AD231" s="390"/>
      <c r="AE231" s="390"/>
      <c r="AF231" s="390"/>
      <c r="AG231" s="390"/>
      <c r="AH231" s="390"/>
      <c r="AI231" s="454" t="str">
        <f t="shared" si="10"/>
        <v>QCA100</v>
      </c>
      <c r="AJ231" s="203">
        <v>2016</v>
      </c>
      <c r="AK231" s="554" t="s">
        <v>6795</v>
      </c>
    </row>
    <row r="232" spans="1:37" ht="32" x14ac:dyDescent="0.2">
      <c r="A232" s="253" t="s">
        <v>6284</v>
      </c>
      <c r="B232" s="390">
        <v>10116038</v>
      </c>
      <c r="C232" s="390" t="s">
        <v>31</v>
      </c>
      <c r="D232" s="390" t="s">
        <v>75</v>
      </c>
      <c r="E232" s="390" t="s">
        <v>6042</v>
      </c>
      <c r="F232" s="390">
        <v>414434</v>
      </c>
      <c r="G232" s="390" t="s">
        <v>6037</v>
      </c>
      <c r="H232" s="390" t="s">
        <v>255</v>
      </c>
      <c r="I232" s="390">
        <v>30</v>
      </c>
      <c r="J232" s="390" t="s">
        <v>4853</v>
      </c>
      <c r="K232" s="390" t="s">
        <v>4854</v>
      </c>
      <c r="L232" s="390" t="s">
        <v>66</v>
      </c>
      <c r="M232" s="390" t="s">
        <v>6043</v>
      </c>
      <c r="N232" s="478" t="s">
        <v>231</v>
      </c>
      <c r="O232" s="390" t="s">
        <v>591</v>
      </c>
      <c r="P232" s="390" t="s">
        <v>69</v>
      </c>
      <c r="Q232" s="390" t="s">
        <v>6020</v>
      </c>
      <c r="R232" s="479">
        <v>2386</v>
      </c>
      <c r="S232" s="390" t="s">
        <v>6021</v>
      </c>
      <c r="T232" s="390"/>
      <c r="U232" s="390" t="s">
        <v>42</v>
      </c>
      <c r="V232" s="390" t="s">
        <v>4753</v>
      </c>
      <c r="W232" s="390"/>
      <c r="X232" s="390"/>
      <c r="Y232" s="390" t="s">
        <v>2169</v>
      </c>
      <c r="Z232" s="390"/>
      <c r="AA232" s="390"/>
      <c r="AB232" s="390"/>
      <c r="AC232" s="390"/>
      <c r="AD232" s="390"/>
      <c r="AE232" s="390"/>
      <c r="AF232" s="390"/>
      <c r="AG232" s="390"/>
      <c r="AH232" s="390"/>
      <c r="AI232" s="454" t="str">
        <f t="shared" si="10"/>
        <v>PDP101</v>
      </c>
      <c r="AJ232" s="203">
        <v>2016</v>
      </c>
      <c r="AK232" s="554" t="s">
        <v>6795</v>
      </c>
    </row>
    <row r="233" spans="1:37" ht="32" x14ac:dyDescent="0.2">
      <c r="A233" s="253" t="s">
        <v>6284</v>
      </c>
      <c r="B233" s="390">
        <v>10157621</v>
      </c>
      <c r="C233" s="390" t="s">
        <v>31</v>
      </c>
      <c r="D233" s="390" t="s">
        <v>75</v>
      </c>
      <c r="E233" s="390" t="s">
        <v>6044</v>
      </c>
      <c r="F233" s="390">
        <v>413477</v>
      </c>
      <c r="G233" s="390" t="s">
        <v>6045</v>
      </c>
      <c r="H233" s="390" t="s">
        <v>255</v>
      </c>
      <c r="I233" s="390">
        <v>11</v>
      </c>
      <c r="J233" s="390" t="s">
        <v>6046</v>
      </c>
      <c r="K233" s="390" t="s">
        <v>6047</v>
      </c>
      <c r="L233" s="390" t="s">
        <v>66</v>
      </c>
      <c r="M233" s="390" t="s">
        <v>6048</v>
      </c>
      <c r="N233" s="478" t="s">
        <v>124</v>
      </c>
      <c r="O233" s="390" t="s">
        <v>4821</v>
      </c>
      <c r="P233" s="390" t="s">
        <v>69</v>
      </c>
      <c r="Q233" s="390" t="s">
        <v>6020</v>
      </c>
      <c r="R233" s="479">
        <v>2387</v>
      </c>
      <c r="S233" s="390" t="s">
        <v>6021</v>
      </c>
      <c r="T233" s="390"/>
      <c r="U233" s="390" t="s">
        <v>42</v>
      </c>
      <c r="V233" s="390" t="s">
        <v>4753</v>
      </c>
      <c r="W233" s="390"/>
      <c r="X233" s="390"/>
      <c r="Y233" s="390" t="s">
        <v>6251</v>
      </c>
      <c r="Z233" s="390"/>
      <c r="AA233" s="390"/>
      <c r="AB233" s="390"/>
      <c r="AC233" s="390"/>
      <c r="AD233" s="390"/>
      <c r="AE233" s="390"/>
      <c r="AF233" s="390"/>
      <c r="AG233" s="390"/>
      <c r="AH233" s="390"/>
      <c r="AI233" s="454" t="str">
        <f t="shared" si="10"/>
        <v>CCP101</v>
      </c>
      <c r="AJ233" s="203">
        <v>2016</v>
      </c>
      <c r="AK233" s="554" t="s">
        <v>6795</v>
      </c>
    </row>
    <row r="234" spans="1:37" ht="32" x14ac:dyDescent="0.2">
      <c r="B234" s="390">
        <v>10169671</v>
      </c>
      <c r="C234" s="390" t="s">
        <v>31</v>
      </c>
      <c r="D234" s="390" t="s">
        <v>32</v>
      </c>
      <c r="E234" s="390" t="s">
        <v>6049</v>
      </c>
      <c r="F234" s="390">
        <v>401542</v>
      </c>
      <c r="G234" s="390" t="s">
        <v>6050</v>
      </c>
      <c r="H234" s="390" t="s">
        <v>255</v>
      </c>
      <c r="I234" s="390">
        <v>100</v>
      </c>
      <c r="J234" s="390" t="s">
        <v>6051</v>
      </c>
      <c r="K234" s="390" t="s">
        <v>6052</v>
      </c>
      <c r="L234" s="390" t="s">
        <v>66</v>
      </c>
      <c r="M234" s="390" t="s">
        <v>6053</v>
      </c>
      <c r="N234" s="478" t="s">
        <v>124</v>
      </c>
      <c r="O234" s="390" t="s">
        <v>4821</v>
      </c>
      <c r="P234" s="390" t="s">
        <v>69</v>
      </c>
      <c r="Q234" s="390" t="s">
        <v>6020</v>
      </c>
      <c r="R234" s="479">
        <v>2388</v>
      </c>
      <c r="S234" s="390" t="s">
        <v>6021</v>
      </c>
      <c r="T234" s="390"/>
      <c r="U234" s="390" t="s">
        <v>42</v>
      </c>
      <c r="V234" s="390" t="s">
        <v>4753</v>
      </c>
      <c r="W234" s="390"/>
      <c r="X234" s="390"/>
      <c r="Y234" s="390" t="s">
        <v>6252</v>
      </c>
      <c r="Z234" s="390"/>
      <c r="AA234" s="390"/>
      <c r="AB234" s="390"/>
      <c r="AC234" s="390"/>
      <c r="AD234" s="390"/>
      <c r="AE234" s="390"/>
      <c r="AF234" s="390"/>
      <c r="AG234" s="390"/>
      <c r="AH234" s="390"/>
      <c r="AI234" s="454" t="str">
        <f t="shared" si="10"/>
        <v>CCP101</v>
      </c>
      <c r="AJ234" s="203">
        <v>2016</v>
      </c>
      <c r="AK234" s="554" t="s">
        <v>6795</v>
      </c>
    </row>
    <row r="235" spans="1:37" ht="32" x14ac:dyDescent="0.2">
      <c r="B235" s="390">
        <v>10172271</v>
      </c>
      <c r="C235" s="390" t="s">
        <v>31</v>
      </c>
      <c r="D235" s="390" t="s">
        <v>32</v>
      </c>
      <c r="E235" s="390" t="s">
        <v>6054</v>
      </c>
      <c r="F235" s="390">
        <v>409922</v>
      </c>
      <c r="G235" s="390" t="s">
        <v>2397</v>
      </c>
      <c r="H235" s="390" t="s">
        <v>255</v>
      </c>
      <c r="I235" s="390">
        <v>10</v>
      </c>
      <c r="J235" s="390" t="s">
        <v>6055</v>
      </c>
      <c r="K235" s="390" t="s">
        <v>6056</v>
      </c>
      <c r="L235" s="390" t="s">
        <v>66</v>
      </c>
      <c r="M235" s="390" t="s">
        <v>4865</v>
      </c>
      <c r="N235" s="478" t="s">
        <v>2742</v>
      </c>
      <c r="O235" s="390" t="s">
        <v>125</v>
      </c>
      <c r="P235" s="390" t="s">
        <v>69</v>
      </c>
      <c r="Q235" s="390" t="s">
        <v>6020</v>
      </c>
      <c r="R235" s="479">
        <v>2389</v>
      </c>
      <c r="S235" s="390" t="s">
        <v>6021</v>
      </c>
      <c r="T235" s="390"/>
      <c r="U235" s="390" t="s">
        <v>42</v>
      </c>
      <c r="V235" s="390" t="s">
        <v>4753</v>
      </c>
      <c r="W235" s="390"/>
      <c r="X235" s="390"/>
      <c r="Y235" s="390" t="s">
        <v>2858</v>
      </c>
      <c r="Z235" s="390"/>
      <c r="AA235" s="390"/>
      <c r="AB235" s="390"/>
      <c r="AC235" s="390"/>
      <c r="AD235" s="390"/>
      <c r="AE235" s="390"/>
      <c r="AF235" s="390"/>
      <c r="AG235" s="390"/>
      <c r="AH235" s="390"/>
      <c r="AI235" s="454" t="str">
        <f t="shared" si="10"/>
        <v>CCP102</v>
      </c>
      <c r="AJ235" s="203">
        <v>2016</v>
      </c>
      <c r="AK235" s="554" t="s">
        <v>6795</v>
      </c>
    </row>
    <row r="236" spans="1:37" ht="32" x14ac:dyDescent="0.2">
      <c r="B236" s="390">
        <v>10172320</v>
      </c>
      <c r="C236" s="390" t="s">
        <v>31</v>
      </c>
      <c r="D236" s="390" t="s">
        <v>75</v>
      </c>
      <c r="E236" s="390">
        <v>4000067926</v>
      </c>
      <c r="F236" s="390" t="s">
        <v>4800</v>
      </c>
      <c r="G236" s="390" t="s">
        <v>4801</v>
      </c>
      <c r="H236" s="390" t="s">
        <v>255</v>
      </c>
      <c r="I236" s="390">
        <v>30</v>
      </c>
      <c r="J236" s="390" t="s">
        <v>6057</v>
      </c>
      <c r="K236" s="390" t="s">
        <v>6058</v>
      </c>
      <c r="L236" s="390" t="s">
        <v>66</v>
      </c>
      <c r="M236" s="390" t="s">
        <v>6059</v>
      </c>
      <c r="N236" s="478" t="s">
        <v>290</v>
      </c>
      <c r="O236" s="390" t="s">
        <v>1103</v>
      </c>
      <c r="P236" s="390" t="s">
        <v>69</v>
      </c>
      <c r="Q236" s="390" t="s">
        <v>6020</v>
      </c>
      <c r="R236" s="479">
        <v>2390</v>
      </c>
      <c r="S236" s="390" t="s">
        <v>6021</v>
      </c>
      <c r="T236" s="390"/>
      <c r="U236" s="390" t="s">
        <v>42</v>
      </c>
      <c r="V236" s="390" t="s">
        <v>4753</v>
      </c>
      <c r="W236" s="390"/>
      <c r="X236" s="390"/>
      <c r="Y236" s="390" t="s">
        <v>6253</v>
      </c>
      <c r="Z236" s="390"/>
      <c r="AA236" s="390"/>
      <c r="AB236" s="390"/>
      <c r="AC236" s="390"/>
      <c r="AD236" s="390"/>
      <c r="AE236" s="390"/>
      <c r="AF236" s="390"/>
      <c r="AG236" s="390"/>
      <c r="AH236" s="390"/>
      <c r="AI236" s="454" t="str">
        <f t="shared" si="10"/>
        <v>MMC037</v>
      </c>
      <c r="AJ236" s="203">
        <v>2016</v>
      </c>
      <c r="AK236" s="554" t="s">
        <v>6795</v>
      </c>
    </row>
    <row r="237" spans="1:37" ht="32" x14ac:dyDescent="0.2">
      <c r="A237" s="253" t="s">
        <v>5566</v>
      </c>
      <c r="B237" s="390">
        <v>10190191</v>
      </c>
      <c r="C237" s="390" t="s">
        <v>31</v>
      </c>
      <c r="D237" s="390" t="s">
        <v>32</v>
      </c>
      <c r="E237" s="390" t="s">
        <v>5645</v>
      </c>
      <c r="F237" s="390">
        <v>413808</v>
      </c>
      <c r="G237" s="390" t="s">
        <v>3349</v>
      </c>
      <c r="H237" s="390" t="s">
        <v>255</v>
      </c>
      <c r="I237" s="390">
        <v>10701</v>
      </c>
      <c r="J237" s="390" t="s">
        <v>6051</v>
      </c>
      <c r="K237" s="390" t="s">
        <v>6052</v>
      </c>
      <c r="L237" s="390" t="s">
        <v>66</v>
      </c>
      <c r="M237" s="390" t="s">
        <v>6060</v>
      </c>
      <c r="N237" s="478" t="s">
        <v>124</v>
      </c>
      <c r="O237" s="390" t="s">
        <v>4821</v>
      </c>
      <c r="P237" s="390" t="s">
        <v>69</v>
      </c>
      <c r="Q237" s="390" t="s">
        <v>6020</v>
      </c>
      <c r="R237" s="479">
        <v>2391</v>
      </c>
      <c r="S237" s="390" t="s">
        <v>6021</v>
      </c>
      <c r="T237" s="390"/>
      <c r="U237" s="390" t="s">
        <v>42</v>
      </c>
      <c r="V237" s="390" t="s">
        <v>4753</v>
      </c>
      <c r="W237" s="390"/>
      <c r="X237" s="390"/>
      <c r="Y237" s="390" t="s">
        <v>6254</v>
      </c>
      <c r="Z237" s="390"/>
      <c r="AA237" s="390"/>
      <c r="AB237" s="390"/>
      <c r="AC237" s="390"/>
      <c r="AD237" s="390"/>
      <c r="AE237" s="390"/>
      <c r="AF237" s="390"/>
      <c r="AG237" s="390"/>
      <c r="AH237" s="390"/>
      <c r="AI237" s="454" t="str">
        <f t="shared" si="10"/>
        <v>CCP101</v>
      </c>
      <c r="AJ237" s="203">
        <v>2016</v>
      </c>
      <c r="AK237" s="554" t="s">
        <v>6795</v>
      </c>
    </row>
    <row r="238" spans="1:37" ht="32" x14ac:dyDescent="0.2">
      <c r="B238" s="390">
        <v>10215766</v>
      </c>
      <c r="C238" s="390" t="s">
        <v>31</v>
      </c>
      <c r="D238" s="390" t="s">
        <v>32</v>
      </c>
      <c r="E238" s="390" t="s">
        <v>6061</v>
      </c>
      <c r="F238" s="390">
        <v>402365</v>
      </c>
      <c r="G238" s="390" t="s">
        <v>6062</v>
      </c>
      <c r="H238" s="390" t="s">
        <v>255</v>
      </c>
      <c r="I238" s="390">
        <v>1100</v>
      </c>
      <c r="J238" s="390" t="s">
        <v>6063</v>
      </c>
      <c r="K238" s="390" t="s">
        <v>6064</v>
      </c>
      <c r="L238" s="390" t="s">
        <v>66</v>
      </c>
      <c r="M238" s="390" t="s">
        <v>6065</v>
      </c>
      <c r="N238" s="478" t="s">
        <v>207</v>
      </c>
      <c r="O238" s="390" t="s">
        <v>440</v>
      </c>
      <c r="P238" s="390" t="s">
        <v>69</v>
      </c>
      <c r="Q238" s="390" t="s">
        <v>6020</v>
      </c>
      <c r="R238" s="479">
        <v>2392</v>
      </c>
      <c r="S238" s="390" t="s">
        <v>6021</v>
      </c>
      <c r="T238" s="390"/>
      <c r="U238" s="390" t="s">
        <v>42</v>
      </c>
      <c r="V238" s="390" t="s">
        <v>4753</v>
      </c>
      <c r="W238" s="390"/>
      <c r="X238" s="390"/>
      <c r="Y238" s="390" t="s">
        <v>6255</v>
      </c>
      <c r="Z238" s="390"/>
      <c r="AA238" s="390"/>
      <c r="AB238" s="390"/>
      <c r="AC238" s="390"/>
      <c r="AD238" s="390"/>
      <c r="AE238" s="390"/>
      <c r="AF238" s="390"/>
      <c r="AG238" s="390"/>
      <c r="AH238" s="390"/>
      <c r="AI238" s="454" t="str">
        <f t="shared" si="10"/>
        <v>PDM101</v>
      </c>
      <c r="AJ238" s="203">
        <v>2016</v>
      </c>
      <c r="AK238" s="554" t="s">
        <v>6795</v>
      </c>
    </row>
    <row r="239" spans="1:37" ht="32" x14ac:dyDescent="0.2">
      <c r="B239" s="390" t="s">
        <v>8847</v>
      </c>
      <c r="C239" s="390" t="s">
        <v>31</v>
      </c>
      <c r="D239" s="390" t="s">
        <v>75</v>
      </c>
      <c r="E239" s="390">
        <v>4000085309</v>
      </c>
      <c r="F239" s="390" t="s">
        <v>170</v>
      </c>
      <c r="G239" s="390" t="s">
        <v>171</v>
      </c>
      <c r="H239" s="390" t="s">
        <v>255</v>
      </c>
      <c r="I239" s="390">
        <v>10</v>
      </c>
      <c r="J239" s="390" t="s">
        <v>6066</v>
      </c>
      <c r="K239" s="390" t="s">
        <v>6067</v>
      </c>
      <c r="L239" s="390" t="s">
        <v>66</v>
      </c>
      <c r="M239" s="390" t="s">
        <v>6068</v>
      </c>
      <c r="N239" s="478" t="s">
        <v>290</v>
      </c>
      <c r="O239" s="390" t="s">
        <v>1103</v>
      </c>
      <c r="P239" s="390" t="s">
        <v>69</v>
      </c>
      <c r="Q239" s="390" t="s">
        <v>6020</v>
      </c>
      <c r="R239" s="479">
        <v>2393</v>
      </c>
      <c r="S239" s="390" t="s">
        <v>6021</v>
      </c>
      <c r="T239" s="390"/>
      <c r="U239" s="390" t="s">
        <v>42</v>
      </c>
      <c r="V239" s="390" t="s">
        <v>4753</v>
      </c>
      <c r="W239" s="390"/>
      <c r="X239" s="390"/>
      <c r="Y239" s="390" t="s">
        <v>6256</v>
      </c>
      <c r="Z239" s="390"/>
      <c r="AA239" s="390"/>
      <c r="AB239" s="390"/>
      <c r="AC239" s="390"/>
      <c r="AD239" s="390"/>
      <c r="AE239" s="390"/>
      <c r="AF239" s="390"/>
      <c r="AG239" s="390"/>
      <c r="AH239" s="390"/>
      <c r="AI239" s="454" t="str">
        <f t="shared" si="10"/>
        <v>MMC037</v>
      </c>
      <c r="AJ239" s="203">
        <v>2016</v>
      </c>
      <c r="AK239" s="554" t="s">
        <v>6795</v>
      </c>
    </row>
    <row r="240" spans="1:37" ht="32" x14ac:dyDescent="0.2">
      <c r="B240" s="390">
        <v>10228899</v>
      </c>
      <c r="C240" s="390" t="s">
        <v>31</v>
      </c>
      <c r="D240" s="390" t="s">
        <v>32</v>
      </c>
      <c r="E240" s="390" t="s">
        <v>6069</v>
      </c>
      <c r="F240" s="390">
        <v>404505</v>
      </c>
      <c r="G240" s="390" t="s">
        <v>6070</v>
      </c>
      <c r="H240" s="390" t="s">
        <v>255</v>
      </c>
      <c r="I240" s="390">
        <v>200</v>
      </c>
      <c r="J240" s="390" t="s">
        <v>6071</v>
      </c>
      <c r="K240" s="390" t="s">
        <v>6072</v>
      </c>
      <c r="L240" s="390" t="s">
        <v>66</v>
      </c>
      <c r="M240" s="390" t="s">
        <v>6073</v>
      </c>
      <c r="N240" s="478" t="s">
        <v>290</v>
      </c>
      <c r="O240" s="390" t="s">
        <v>1103</v>
      </c>
      <c r="P240" s="390" t="s">
        <v>69</v>
      </c>
      <c r="Q240" s="390" t="s">
        <v>6020</v>
      </c>
      <c r="R240" s="479">
        <v>2394</v>
      </c>
      <c r="S240" s="390" t="s">
        <v>6021</v>
      </c>
      <c r="T240" s="390"/>
      <c r="U240" s="390" t="s">
        <v>42</v>
      </c>
      <c r="V240" s="390" t="s">
        <v>4753</v>
      </c>
      <c r="W240" s="390"/>
      <c r="X240" s="390"/>
      <c r="Y240" s="390" t="s">
        <v>4672</v>
      </c>
      <c r="Z240" s="390"/>
      <c r="AA240" s="390"/>
      <c r="AB240" s="390"/>
      <c r="AC240" s="390"/>
      <c r="AD240" s="390"/>
      <c r="AE240" s="390"/>
      <c r="AF240" s="390"/>
      <c r="AG240" s="390"/>
      <c r="AH240" s="390"/>
      <c r="AI240" s="454" t="str">
        <f t="shared" si="10"/>
        <v>MMC037</v>
      </c>
      <c r="AJ240" s="203">
        <v>2016</v>
      </c>
      <c r="AK240" s="554" t="s">
        <v>6795</v>
      </c>
    </row>
    <row r="241" spans="2:37" ht="32" x14ac:dyDescent="0.2">
      <c r="B241" s="390">
        <v>10230613</v>
      </c>
      <c r="C241" s="390" t="s">
        <v>31</v>
      </c>
      <c r="D241" s="390" t="s">
        <v>32</v>
      </c>
      <c r="E241" s="390" t="s">
        <v>6069</v>
      </c>
      <c r="F241" s="390">
        <v>404505</v>
      </c>
      <c r="G241" s="390" t="s">
        <v>6070</v>
      </c>
      <c r="H241" s="390" t="s">
        <v>255</v>
      </c>
      <c r="I241" s="390">
        <v>20400</v>
      </c>
      <c r="J241" s="390" t="s">
        <v>6668</v>
      </c>
      <c r="K241" s="390" t="s">
        <v>6669</v>
      </c>
      <c r="L241" s="390" t="s">
        <v>66</v>
      </c>
      <c r="M241" s="390" t="s">
        <v>6073</v>
      </c>
      <c r="N241" s="478" t="s">
        <v>3252</v>
      </c>
      <c r="O241" s="390" t="s">
        <v>3429</v>
      </c>
      <c r="P241" s="390" t="s">
        <v>69</v>
      </c>
      <c r="Q241" s="390" t="s">
        <v>6020</v>
      </c>
      <c r="R241" s="479">
        <v>2394</v>
      </c>
      <c r="S241" s="390" t="s">
        <v>6021</v>
      </c>
      <c r="T241" s="390"/>
      <c r="U241" s="390" t="s">
        <v>42</v>
      </c>
      <c r="V241" s="390" t="s">
        <v>4753</v>
      </c>
      <c r="W241" s="390"/>
      <c r="X241" s="390"/>
      <c r="Y241" s="390" t="s">
        <v>4492</v>
      </c>
      <c r="Z241" s="390"/>
      <c r="AA241" s="390"/>
      <c r="AB241" s="390"/>
      <c r="AC241" s="390"/>
      <c r="AD241" s="390"/>
      <c r="AE241" s="390"/>
      <c r="AF241" s="390"/>
      <c r="AG241" s="390"/>
      <c r="AH241" s="390"/>
      <c r="AI241" s="454" t="str">
        <f t="shared" ref="AI241" si="11">IF(N241&lt;&gt;"",MID(N241,1,6),"")</f>
        <v>ATM180</v>
      </c>
      <c r="AJ241" s="203">
        <v>2016</v>
      </c>
      <c r="AK241" s="554" t="s">
        <v>6795</v>
      </c>
    </row>
    <row r="242" spans="2:37" ht="32" x14ac:dyDescent="0.2">
      <c r="B242" s="390">
        <v>10230112</v>
      </c>
      <c r="C242" s="390" t="s">
        <v>31</v>
      </c>
      <c r="D242" s="390" t="s">
        <v>32</v>
      </c>
      <c r="E242" s="390">
        <v>2000019662</v>
      </c>
      <c r="F242" s="390">
        <v>412863</v>
      </c>
      <c r="G242" s="390" t="s">
        <v>679</v>
      </c>
      <c r="H242" s="390" t="s">
        <v>255</v>
      </c>
      <c r="I242" s="390">
        <v>60</v>
      </c>
      <c r="J242" s="390">
        <v>4400558</v>
      </c>
      <c r="K242" s="390" t="s">
        <v>6074</v>
      </c>
      <c r="L242" s="390" t="s">
        <v>66</v>
      </c>
      <c r="M242" s="390" t="s">
        <v>6075</v>
      </c>
      <c r="N242" s="478" t="s">
        <v>3361</v>
      </c>
      <c r="O242" s="390" t="s">
        <v>3429</v>
      </c>
      <c r="P242" s="390" t="s">
        <v>69</v>
      </c>
      <c r="Q242" s="390" t="s">
        <v>6020</v>
      </c>
      <c r="R242" s="479">
        <v>2395</v>
      </c>
      <c r="S242" s="390" t="s">
        <v>6021</v>
      </c>
      <c r="T242" s="390"/>
      <c r="U242" s="390" t="s">
        <v>42</v>
      </c>
      <c r="V242" s="390" t="s">
        <v>4753</v>
      </c>
      <c r="W242" s="390"/>
      <c r="X242" s="390"/>
      <c r="Y242" s="390" t="s">
        <v>6257</v>
      </c>
      <c r="Z242" s="390"/>
      <c r="AA242" s="390"/>
      <c r="AB242" s="390"/>
      <c r="AC242" s="390"/>
      <c r="AD242" s="390"/>
      <c r="AE242" s="390"/>
      <c r="AF242" s="390"/>
      <c r="AG242" s="390"/>
      <c r="AH242" s="390"/>
      <c r="AI242" s="454" t="str">
        <f t="shared" si="10"/>
        <v>ATM110</v>
      </c>
      <c r="AJ242" s="203">
        <v>2016</v>
      </c>
      <c r="AK242" s="554" t="s">
        <v>6795</v>
      </c>
    </row>
    <row r="243" spans="2:37" ht="32" x14ac:dyDescent="0.2">
      <c r="B243" s="390">
        <v>10225796</v>
      </c>
      <c r="C243" s="390" t="s">
        <v>31</v>
      </c>
      <c r="D243" s="390" t="s">
        <v>32</v>
      </c>
      <c r="E243" s="390">
        <v>2000019667</v>
      </c>
      <c r="F243" s="390">
        <v>400168</v>
      </c>
      <c r="G243" s="390" t="s">
        <v>6076</v>
      </c>
      <c r="H243" s="390" t="s">
        <v>255</v>
      </c>
      <c r="I243" s="390">
        <v>60</v>
      </c>
      <c r="J243" s="390">
        <v>4050595</v>
      </c>
      <c r="K243" s="390" t="s">
        <v>6077</v>
      </c>
      <c r="L243" s="390" t="s">
        <v>66</v>
      </c>
      <c r="M243" s="390" t="s">
        <v>6078</v>
      </c>
      <c r="N243" s="478" t="s">
        <v>4087</v>
      </c>
      <c r="O243" s="390" t="s">
        <v>3429</v>
      </c>
      <c r="P243" s="390" t="s">
        <v>69</v>
      </c>
      <c r="Q243" s="390" t="s">
        <v>6020</v>
      </c>
      <c r="R243" s="479">
        <v>2396</v>
      </c>
      <c r="S243" s="390" t="s">
        <v>6021</v>
      </c>
      <c r="T243" s="390"/>
      <c r="U243" s="390" t="s">
        <v>42</v>
      </c>
      <c r="V243" s="390" t="s">
        <v>4753</v>
      </c>
      <c r="W243" s="390"/>
      <c r="X243" s="390"/>
      <c r="Y243" s="390" t="s">
        <v>6258</v>
      </c>
      <c r="Z243" s="390"/>
      <c r="AA243" s="390"/>
      <c r="AB243" s="390"/>
      <c r="AC243" s="390"/>
      <c r="AD243" s="390"/>
      <c r="AE243" s="390"/>
      <c r="AF243" s="390"/>
      <c r="AG243" s="390"/>
      <c r="AH243" s="390"/>
      <c r="AI243" s="454" t="str">
        <f t="shared" si="10"/>
        <v>ATM200</v>
      </c>
      <c r="AJ243" s="203">
        <v>2016</v>
      </c>
      <c r="AK243" s="554" t="s">
        <v>6795</v>
      </c>
    </row>
    <row r="244" spans="2:37" ht="16" x14ac:dyDescent="0.2">
      <c r="B244" s="513" t="s">
        <v>7462</v>
      </c>
      <c r="C244" s="513" t="s">
        <v>31</v>
      </c>
      <c r="D244" s="513" t="s">
        <v>32</v>
      </c>
      <c r="E244" s="513">
        <v>2000019461</v>
      </c>
      <c r="F244" s="513">
        <v>801236</v>
      </c>
      <c r="G244" s="513" t="s">
        <v>4216</v>
      </c>
      <c r="H244" s="513" t="s">
        <v>255</v>
      </c>
      <c r="I244" s="513">
        <v>70</v>
      </c>
      <c r="J244" s="513" t="s">
        <v>6079</v>
      </c>
      <c r="K244" s="513" t="s">
        <v>6080</v>
      </c>
      <c r="L244" s="513" t="s">
        <v>66</v>
      </c>
      <c r="M244" s="513" t="s">
        <v>5814</v>
      </c>
      <c r="N244" s="514" t="s">
        <v>459</v>
      </c>
      <c r="O244" s="513" t="s">
        <v>3429</v>
      </c>
      <c r="P244" s="513" t="s">
        <v>69</v>
      </c>
      <c r="Q244" s="511" t="s">
        <v>5672</v>
      </c>
      <c r="R244" s="515">
        <v>2397</v>
      </c>
      <c r="S244" s="513" t="s">
        <v>6021</v>
      </c>
      <c r="T244" s="513"/>
      <c r="U244" s="513" t="s">
        <v>42</v>
      </c>
      <c r="V244" s="513" t="s">
        <v>4753</v>
      </c>
      <c r="W244" s="513"/>
      <c r="X244" s="513"/>
      <c r="Y244" s="513" t="s">
        <v>6259</v>
      </c>
      <c r="Z244" s="513"/>
      <c r="AA244" s="513"/>
      <c r="AB244" s="513"/>
      <c r="AC244" s="513"/>
      <c r="AD244" s="513"/>
      <c r="AE244" s="513"/>
      <c r="AF244" s="513"/>
      <c r="AG244" s="513"/>
      <c r="AH244" s="513"/>
      <c r="AI244" s="454" t="str">
        <f t="shared" si="10"/>
        <v>ATE065</v>
      </c>
      <c r="AJ244" s="203">
        <v>2016</v>
      </c>
      <c r="AK244" s="554" t="s">
        <v>6795</v>
      </c>
    </row>
    <row r="245" spans="2:37" ht="32" x14ac:dyDescent="0.2">
      <c r="B245" s="390">
        <v>10231191</v>
      </c>
      <c r="C245" s="390" t="s">
        <v>31</v>
      </c>
      <c r="D245" s="390" t="s">
        <v>32</v>
      </c>
      <c r="E245" s="390">
        <v>2000020324</v>
      </c>
      <c r="F245" s="390">
        <v>403322</v>
      </c>
      <c r="G245" s="390" t="s">
        <v>114</v>
      </c>
      <c r="H245" s="390" t="s">
        <v>255</v>
      </c>
      <c r="I245" s="390">
        <v>60</v>
      </c>
      <c r="J245" s="390" t="s">
        <v>6081</v>
      </c>
      <c r="K245" s="390" t="s">
        <v>6082</v>
      </c>
      <c r="L245" s="390" t="s">
        <v>66</v>
      </c>
      <c r="M245" s="390" t="s">
        <v>6083</v>
      </c>
      <c r="N245" s="478" t="s">
        <v>207</v>
      </c>
      <c r="O245" s="390" t="s">
        <v>440</v>
      </c>
      <c r="P245" s="390" t="s">
        <v>69</v>
      </c>
      <c r="Q245" s="390" t="s">
        <v>6020</v>
      </c>
      <c r="R245" s="479">
        <v>2398</v>
      </c>
      <c r="S245" s="390" t="s">
        <v>6021</v>
      </c>
      <c r="T245" s="390"/>
      <c r="U245" s="390" t="s">
        <v>42</v>
      </c>
      <c r="V245" s="390" t="s">
        <v>4753</v>
      </c>
      <c r="W245" s="390"/>
      <c r="X245" s="390"/>
      <c r="Y245" s="390" t="s">
        <v>6260</v>
      </c>
      <c r="Z245" s="390"/>
      <c r="AA245" s="390"/>
      <c r="AB245" s="390"/>
      <c r="AC245" s="390"/>
      <c r="AD245" s="390"/>
      <c r="AE245" s="390"/>
      <c r="AF245" s="390"/>
      <c r="AG245" s="390"/>
      <c r="AH245" s="390"/>
      <c r="AI245" s="454" t="str">
        <f t="shared" si="8"/>
        <v>PDM101</v>
      </c>
      <c r="AJ245" s="203">
        <v>2016</v>
      </c>
      <c r="AK245" s="554" t="s">
        <v>6795</v>
      </c>
    </row>
    <row r="246" spans="2:37" ht="32" x14ac:dyDescent="0.2">
      <c r="B246" s="390">
        <v>10231199</v>
      </c>
      <c r="C246" s="390" t="s">
        <v>31</v>
      </c>
      <c r="D246" s="390" t="s">
        <v>32</v>
      </c>
      <c r="E246" s="390">
        <v>2000019046</v>
      </c>
      <c r="F246" s="390">
        <v>403322</v>
      </c>
      <c r="G246" s="390" t="s">
        <v>114</v>
      </c>
      <c r="H246" s="390" t="s">
        <v>255</v>
      </c>
      <c r="I246" s="390">
        <v>70</v>
      </c>
      <c r="J246" s="390" t="s">
        <v>6084</v>
      </c>
      <c r="K246" s="390" t="s">
        <v>6085</v>
      </c>
      <c r="L246" s="390" t="s">
        <v>66</v>
      </c>
      <c r="M246" s="390" t="s">
        <v>6086</v>
      </c>
      <c r="N246" s="478" t="s">
        <v>290</v>
      </c>
      <c r="O246" s="390" t="s">
        <v>1103</v>
      </c>
      <c r="P246" s="390" t="s">
        <v>69</v>
      </c>
      <c r="Q246" s="390" t="s">
        <v>6020</v>
      </c>
      <c r="R246" s="479">
        <v>2399</v>
      </c>
      <c r="S246" s="390" t="s">
        <v>6021</v>
      </c>
      <c r="T246" s="390"/>
      <c r="U246" s="390" t="s">
        <v>42</v>
      </c>
      <c r="V246" s="390" t="s">
        <v>4753</v>
      </c>
      <c r="W246" s="390"/>
      <c r="X246" s="390"/>
      <c r="Y246" s="390" t="s">
        <v>6261</v>
      </c>
      <c r="Z246" s="390"/>
      <c r="AA246" s="390"/>
      <c r="AB246" s="390"/>
      <c r="AC246" s="390"/>
      <c r="AD246" s="390"/>
      <c r="AE246" s="390"/>
      <c r="AF246" s="390"/>
      <c r="AG246" s="390"/>
      <c r="AH246" s="390"/>
      <c r="AI246" s="454" t="str">
        <f t="shared" si="8"/>
        <v>MMC037</v>
      </c>
      <c r="AJ246" s="203">
        <v>2016</v>
      </c>
      <c r="AK246" s="554" t="s">
        <v>6795</v>
      </c>
    </row>
    <row r="247" spans="2:37" ht="32" x14ac:dyDescent="0.2">
      <c r="B247" s="390">
        <v>10231199</v>
      </c>
      <c r="C247" s="390" t="s">
        <v>31</v>
      </c>
      <c r="D247" s="390" t="s">
        <v>32</v>
      </c>
      <c r="E247" s="390">
        <v>2000019540</v>
      </c>
      <c r="F247" s="390">
        <v>403322</v>
      </c>
      <c r="G247" s="390" t="s">
        <v>114</v>
      </c>
      <c r="H247" s="390" t="s">
        <v>255</v>
      </c>
      <c r="I247" s="390">
        <v>60</v>
      </c>
      <c r="J247" s="390" t="s">
        <v>6087</v>
      </c>
      <c r="K247" s="390" t="s">
        <v>6088</v>
      </c>
      <c r="L247" s="390" t="s">
        <v>66</v>
      </c>
      <c r="M247" s="390" t="s">
        <v>6089</v>
      </c>
      <c r="N247" s="478" t="s">
        <v>290</v>
      </c>
      <c r="O247" s="390" t="s">
        <v>1103</v>
      </c>
      <c r="P247" s="390" t="s">
        <v>69</v>
      </c>
      <c r="Q247" s="390" t="s">
        <v>6020</v>
      </c>
      <c r="R247" s="479">
        <v>2400</v>
      </c>
      <c r="S247" s="390" t="s">
        <v>6021</v>
      </c>
      <c r="T247" s="390"/>
      <c r="U247" s="390" t="s">
        <v>42</v>
      </c>
      <c r="V247" s="390" t="s">
        <v>4753</v>
      </c>
      <c r="W247" s="390"/>
      <c r="X247" s="390"/>
      <c r="Y247" s="390" t="s">
        <v>6261</v>
      </c>
      <c r="Z247" s="390"/>
      <c r="AA247" s="390"/>
      <c r="AB247" s="390"/>
      <c r="AC247" s="390"/>
      <c r="AD247" s="390"/>
      <c r="AE247" s="390"/>
      <c r="AF247" s="390"/>
      <c r="AG247" s="390"/>
      <c r="AH247" s="390"/>
      <c r="AI247" s="454" t="str">
        <f t="shared" si="8"/>
        <v>MMC037</v>
      </c>
      <c r="AJ247" s="203">
        <v>2016</v>
      </c>
      <c r="AK247" s="554" t="s">
        <v>6795</v>
      </c>
    </row>
    <row r="248" spans="2:37" ht="32" x14ac:dyDescent="0.2">
      <c r="B248" s="390">
        <v>10231199</v>
      </c>
      <c r="C248" s="390" t="s">
        <v>31</v>
      </c>
      <c r="D248" s="390" t="s">
        <v>32</v>
      </c>
      <c r="E248" s="390">
        <v>2000020008</v>
      </c>
      <c r="F248" s="390">
        <v>403322</v>
      </c>
      <c r="G248" s="390" t="s">
        <v>114</v>
      </c>
      <c r="H248" s="390" t="s">
        <v>255</v>
      </c>
      <c r="I248" s="390">
        <v>60</v>
      </c>
      <c r="J248" s="390" t="s">
        <v>6090</v>
      </c>
      <c r="K248" s="390" t="s">
        <v>6091</v>
      </c>
      <c r="L248" s="390" t="s">
        <v>66</v>
      </c>
      <c r="M248" s="390" t="s">
        <v>6092</v>
      </c>
      <c r="N248" s="478" t="s">
        <v>290</v>
      </c>
      <c r="O248" s="390" t="s">
        <v>1103</v>
      </c>
      <c r="P248" s="390" t="s">
        <v>69</v>
      </c>
      <c r="Q248" s="390" t="s">
        <v>6020</v>
      </c>
      <c r="R248" s="479">
        <v>2401</v>
      </c>
      <c r="S248" s="390" t="s">
        <v>6021</v>
      </c>
      <c r="T248" s="390"/>
      <c r="U248" s="390" t="s">
        <v>42</v>
      </c>
      <c r="V248" s="390" t="s">
        <v>4753</v>
      </c>
      <c r="W248" s="390"/>
      <c r="X248" s="390"/>
      <c r="Y248" s="390" t="s">
        <v>6261</v>
      </c>
      <c r="Z248" s="390"/>
      <c r="AA248" s="390"/>
      <c r="AB248" s="390"/>
      <c r="AC248" s="390"/>
      <c r="AD248" s="390"/>
      <c r="AE248" s="390"/>
      <c r="AF248" s="390"/>
      <c r="AG248" s="390"/>
      <c r="AH248" s="390"/>
      <c r="AI248" s="454" t="str">
        <f t="shared" si="8"/>
        <v>MMC037</v>
      </c>
      <c r="AJ248" s="203">
        <v>2016</v>
      </c>
      <c r="AK248" s="554" t="s">
        <v>6795</v>
      </c>
    </row>
    <row r="249" spans="2:37" ht="32" x14ac:dyDescent="0.2">
      <c r="B249" s="390">
        <v>10233063</v>
      </c>
      <c r="C249" s="390" t="s">
        <v>31</v>
      </c>
      <c r="D249" s="390" t="s">
        <v>32</v>
      </c>
      <c r="E249" s="390">
        <v>2000020540</v>
      </c>
      <c r="F249" s="390">
        <v>417013</v>
      </c>
      <c r="G249" s="390" t="s">
        <v>6093</v>
      </c>
      <c r="H249" s="390" t="s">
        <v>255</v>
      </c>
      <c r="I249" s="390">
        <v>60</v>
      </c>
      <c r="J249" s="390" t="s">
        <v>6094</v>
      </c>
      <c r="K249" s="390" t="s">
        <v>6095</v>
      </c>
      <c r="L249" s="390" t="s">
        <v>66</v>
      </c>
      <c r="M249" s="390" t="s">
        <v>6096</v>
      </c>
      <c r="N249" s="478" t="s">
        <v>207</v>
      </c>
      <c r="O249" s="390" t="s">
        <v>440</v>
      </c>
      <c r="P249" s="390" t="s">
        <v>69</v>
      </c>
      <c r="Q249" s="390" t="s">
        <v>6020</v>
      </c>
      <c r="R249" s="479">
        <v>2402</v>
      </c>
      <c r="S249" s="390" t="s">
        <v>6021</v>
      </c>
      <c r="T249" s="390"/>
      <c r="U249" s="390" t="s">
        <v>42</v>
      </c>
      <c r="V249" s="390" t="s">
        <v>4753</v>
      </c>
      <c r="W249" s="390"/>
      <c r="X249" s="390"/>
      <c r="Y249" s="390" t="s">
        <v>6262</v>
      </c>
      <c r="Z249" s="390"/>
      <c r="AA249" s="390"/>
      <c r="AB249" s="390"/>
      <c r="AC249" s="390"/>
      <c r="AD249" s="390"/>
      <c r="AE249" s="390"/>
      <c r="AF249" s="390"/>
      <c r="AG249" s="390"/>
      <c r="AH249" s="390"/>
      <c r="AI249" s="454" t="str">
        <f t="shared" si="8"/>
        <v>PDM101</v>
      </c>
      <c r="AJ249" s="203">
        <v>2016</v>
      </c>
      <c r="AK249" s="554" t="s">
        <v>6795</v>
      </c>
    </row>
    <row r="250" spans="2:37" ht="32" x14ac:dyDescent="0.2">
      <c r="B250" s="390">
        <v>10233069</v>
      </c>
      <c r="C250" s="390" t="s">
        <v>31</v>
      </c>
      <c r="D250" s="390" t="s">
        <v>32</v>
      </c>
      <c r="E250" s="390">
        <v>2000019524</v>
      </c>
      <c r="F250" s="390">
        <v>417013</v>
      </c>
      <c r="G250" s="390" t="s">
        <v>6093</v>
      </c>
      <c r="H250" s="390" t="s">
        <v>255</v>
      </c>
      <c r="I250" s="390">
        <v>60</v>
      </c>
      <c r="J250" s="390">
        <v>4421107</v>
      </c>
      <c r="K250" s="390" t="s">
        <v>6097</v>
      </c>
      <c r="L250" s="390" t="s">
        <v>66</v>
      </c>
      <c r="M250" s="390" t="s">
        <v>6098</v>
      </c>
      <c r="N250" s="478" t="s">
        <v>290</v>
      </c>
      <c r="O250" s="390" t="s">
        <v>1103</v>
      </c>
      <c r="P250" s="390" t="s">
        <v>69</v>
      </c>
      <c r="Q250" s="390" t="s">
        <v>6020</v>
      </c>
      <c r="R250" s="479">
        <v>2403</v>
      </c>
      <c r="S250" s="390" t="s">
        <v>6021</v>
      </c>
      <c r="T250" s="390"/>
      <c r="U250" s="390" t="s">
        <v>42</v>
      </c>
      <c r="V250" s="390" t="s">
        <v>4753</v>
      </c>
      <c r="W250" s="390"/>
      <c r="X250" s="390"/>
      <c r="Y250" s="390" t="s">
        <v>6263</v>
      </c>
      <c r="Z250" s="390"/>
      <c r="AA250" s="390"/>
      <c r="AB250" s="390"/>
      <c r="AC250" s="390"/>
      <c r="AD250" s="390"/>
      <c r="AE250" s="390"/>
      <c r="AF250" s="390"/>
      <c r="AG250" s="390"/>
      <c r="AH250" s="390"/>
      <c r="AI250" s="454" t="str">
        <f t="shared" si="8"/>
        <v>MMC037</v>
      </c>
      <c r="AJ250" s="203">
        <v>2016</v>
      </c>
      <c r="AK250" s="554" t="s">
        <v>6795</v>
      </c>
    </row>
    <row r="251" spans="2:37" ht="32" x14ac:dyDescent="0.2">
      <c r="B251" s="390">
        <v>10236447</v>
      </c>
      <c r="C251" s="390" t="s">
        <v>31</v>
      </c>
      <c r="D251" s="390" t="s">
        <v>32</v>
      </c>
      <c r="E251" s="390">
        <v>2000018963</v>
      </c>
      <c r="F251" s="390">
        <v>403322</v>
      </c>
      <c r="G251" s="390" t="s">
        <v>114</v>
      </c>
      <c r="H251" s="390" t="s">
        <v>255</v>
      </c>
      <c r="I251" s="390">
        <v>70</v>
      </c>
      <c r="J251" s="390">
        <v>4960610</v>
      </c>
      <c r="K251" s="390" t="s">
        <v>6099</v>
      </c>
      <c r="L251" s="390" t="s">
        <v>66</v>
      </c>
      <c r="M251" s="390" t="s">
        <v>6100</v>
      </c>
      <c r="N251" s="478" t="s">
        <v>4309</v>
      </c>
      <c r="O251" s="390" t="s">
        <v>6101</v>
      </c>
      <c r="P251" s="390" t="s">
        <v>69</v>
      </c>
      <c r="Q251" s="390" t="s">
        <v>6020</v>
      </c>
      <c r="R251" s="479">
        <v>2404</v>
      </c>
      <c r="S251" s="390" t="s">
        <v>6021</v>
      </c>
      <c r="T251" s="390"/>
      <c r="U251" s="390" t="s">
        <v>42</v>
      </c>
      <c r="V251" s="390" t="s">
        <v>4753</v>
      </c>
      <c r="W251" s="390"/>
      <c r="X251" s="390"/>
      <c r="Y251" s="390" t="s">
        <v>6264</v>
      </c>
      <c r="Z251" s="390"/>
      <c r="AA251" s="390"/>
      <c r="AB251" s="390"/>
      <c r="AC251" s="390"/>
      <c r="AD251" s="390"/>
      <c r="AE251" s="390"/>
      <c r="AF251" s="390"/>
      <c r="AG251" s="390"/>
      <c r="AH251" s="390"/>
      <c r="AI251" s="454" t="str">
        <f t="shared" si="8"/>
        <v>QTP202</v>
      </c>
      <c r="AJ251" s="203">
        <v>2016</v>
      </c>
      <c r="AK251" s="554" t="s">
        <v>6795</v>
      </c>
    </row>
    <row r="252" spans="2:37" ht="32" x14ac:dyDescent="0.2">
      <c r="B252" s="390">
        <v>10236447</v>
      </c>
      <c r="C252" s="390" t="s">
        <v>31</v>
      </c>
      <c r="D252" s="390" t="s">
        <v>32</v>
      </c>
      <c r="E252" s="390">
        <v>2000020680</v>
      </c>
      <c r="F252" s="390">
        <v>403322</v>
      </c>
      <c r="G252" s="390" t="s">
        <v>114</v>
      </c>
      <c r="H252" s="390" t="s">
        <v>255</v>
      </c>
      <c r="I252" s="390">
        <v>60</v>
      </c>
      <c r="J252" s="390" t="s">
        <v>6102</v>
      </c>
      <c r="K252" s="390" t="s">
        <v>6103</v>
      </c>
      <c r="L252" s="390" t="s">
        <v>66</v>
      </c>
      <c r="M252" s="390" t="s">
        <v>6104</v>
      </c>
      <c r="N252" s="478" t="s">
        <v>4309</v>
      </c>
      <c r="O252" s="390" t="s">
        <v>6101</v>
      </c>
      <c r="P252" s="390" t="s">
        <v>69</v>
      </c>
      <c r="Q252" s="390" t="s">
        <v>6020</v>
      </c>
      <c r="R252" s="479">
        <v>2405</v>
      </c>
      <c r="S252" s="390" t="s">
        <v>6021</v>
      </c>
      <c r="T252" s="390"/>
      <c r="U252" s="390" t="s">
        <v>42</v>
      </c>
      <c r="V252" s="390" t="s">
        <v>4753</v>
      </c>
      <c r="W252" s="390"/>
      <c r="X252" s="390"/>
      <c r="Y252" s="390" t="s">
        <v>6264</v>
      </c>
      <c r="Z252" s="390"/>
      <c r="AA252" s="390"/>
      <c r="AB252" s="390"/>
      <c r="AC252" s="390"/>
      <c r="AD252" s="390"/>
      <c r="AE252" s="390"/>
      <c r="AF252" s="390"/>
      <c r="AG252" s="390"/>
      <c r="AH252" s="390"/>
      <c r="AI252" s="454" t="str">
        <f t="shared" si="8"/>
        <v>QTP202</v>
      </c>
      <c r="AJ252" s="203">
        <v>2016</v>
      </c>
      <c r="AK252" s="554" t="s">
        <v>6795</v>
      </c>
    </row>
    <row r="253" spans="2:37" ht="32" x14ac:dyDescent="0.2">
      <c r="B253" s="390">
        <v>10237854</v>
      </c>
      <c r="C253" s="390" t="s">
        <v>31</v>
      </c>
      <c r="D253" s="390" t="s">
        <v>32</v>
      </c>
      <c r="E253" s="390">
        <v>2000019852</v>
      </c>
      <c r="F253" s="390">
        <v>415827</v>
      </c>
      <c r="G253" s="390" t="s">
        <v>4694</v>
      </c>
      <c r="H253" s="390" t="s">
        <v>255</v>
      </c>
      <c r="I253" s="390">
        <v>60</v>
      </c>
      <c r="J253" s="390" t="s">
        <v>6105</v>
      </c>
      <c r="K253" s="390" t="s">
        <v>6106</v>
      </c>
      <c r="L253" s="390" t="s">
        <v>66</v>
      </c>
      <c r="M253" s="390" t="s">
        <v>5777</v>
      </c>
      <c r="N253" s="478" t="s">
        <v>207</v>
      </c>
      <c r="O253" s="390" t="s">
        <v>440</v>
      </c>
      <c r="P253" s="390" t="s">
        <v>69</v>
      </c>
      <c r="Q253" s="390" t="s">
        <v>6020</v>
      </c>
      <c r="R253" s="479">
        <v>2406</v>
      </c>
      <c r="S253" s="390" t="s">
        <v>6021</v>
      </c>
      <c r="T253" s="390"/>
      <c r="U253" s="390" t="s">
        <v>42</v>
      </c>
      <c r="V253" s="390" t="s">
        <v>4753</v>
      </c>
      <c r="W253" s="390"/>
      <c r="X253" s="390"/>
      <c r="Y253" s="390" t="s">
        <v>6265</v>
      </c>
      <c r="Z253" s="390"/>
      <c r="AA253" s="390"/>
      <c r="AB253" s="390"/>
      <c r="AC253" s="390"/>
      <c r="AD253" s="390"/>
      <c r="AE253" s="390"/>
      <c r="AF253" s="390"/>
      <c r="AG253" s="390"/>
      <c r="AH253" s="390"/>
      <c r="AI253" s="454" t="str">
        <f t="shared" si="8"/>
        <v>PDM101</v>
      </c>
      <c r="AJ253" s="203">
        <v>2016</v>
      </c>
      <c r="AK253" s="554" t="s">
        <v>6795</v>
      </c>
    </row>
    <row r="254" spans="2:37" ht="32" x14ac:dyDescent="0.2">
      <c r="B254" s="390">
        <v>10246460</v>
      </c>
      <c r="C254" s="390" t="s">
        <v>31</v>
      </c>
      <c r="D254" s="390" t="s">
        <v>32</v>
      </c>
      <c r="E254" s="390" t="s">
        <v>6107</v>
      </c>
      <c r="F254" s="390">
        <v>402834</v>
      </c>
      <c r="G254" s="390" t="s">
        <v>6108</v>
      </c>
      <c r="H254" s="390" t="s">
        <v>255</v>
      </c>
      <c r="I254" s="390">
        <v>100</v>
      </c>
      <c r="J254" s="390" t="s">
        <v>6063</v>
      </c>
      <c r="K254" s="390" t="s">
        <v>6109</v>
      </c>
      <c r="L254" s="390" t="s">
        <v>66</v>
      </c>
      <c r="M254" s="390" t="s">
        <v>6110</v>
      </c>
      <c r="N254" s="478" t="s">
        <v>207</v>
      </c>
      <c r="O254" s="390" t="s">
        <v>440</v>
      </c>
      <c r="P254" s="390" t="s">
        <v>69</v>
      </c>
      <c r="Q254" s="390" t="s">
        <v>6020</v>
      </c>
      <c r="R254" s="479">
        <v>2407</v>
      </c>
      <c r="S254" s="390" t="s">
        <v>6021</v>
      </c>
      <c r="T254" s="390"/>
      <c r="U254" s="390" t="s">
        <v>42</v>
      </c>
      <c r="V254" s="390" t="s">
        <v>4753</v>
      </c>
      <c r="W254" s="390"/>
      <c r="X254" s="390"/>
      <c r="Y254" s="390" t="s">
        <v>6266</v>
      </c>
      <c r="Z254" s="390"/>
      <c r="AA254" s="390"/>
      <c r="AB254" s="390"/>
      <c r="AC254" s="390"/>
      <c r="AD254" s="390"/>
      <c r="AE254" s="390"/>
      <c r="AF254" s="390"/>
      <c r="AG254" s="390"/>
      <c r="AH254" s="390"/>
      <c r="AI254" s="454" t="str">
        <f t="shared" si="8"/>
        <v>PDM101</v>
      </c>
      <c r="AJ254" s="203">
        <v>2016</v>
      </c>
      <c r="AK254" s="554" t="s">
        <v>6795</v>
      </c>
    </row>
    <row r="255" spans="2:37" ht="32" x14ac:dyDescent="0.2">
      <c r="B255" s="390">
        <v>10246463</v>
      </c>
      <c r="C255" s="390" t="s">
        <v>31</v>
      </c>
      <c r="D255" s="390" t="s">
        <v>32</v>
      </c>
      <c r="E255" s="390">
        <v>2000020152</v>
      </c>
      <c r="F255" s="390">
        <v>402834</v>
      </c>
      <c r="G255" s="390" t="s">
        <v>6108</v>
      </c>
      <c r="H255" s="390" t="s">
        <v>255</v>
      </c>
      <c r="I255" s="390">
        <v>60</v>
      </c>
      <c r="J255" s="390">
        <v>4964715</v>
      </c>
      <c r="K255" s="390" t="s">
        <v>6111</v>
      </c>
      <c r="L255" s="390" t="s">
        <v>66</v>
      </c>
      <c r="M255" s="390" t="s">
        <v>6112</v>
      </c>
      <c r="N255" s="478" t="s">
        <v>290</v>
      </c>
      <c r="O255" s="390" t="s">
        <v>1103</v>
      </c>
      <c r="P255" s="390" t="s">
        <v>69</v>
      </c>
      <c r="Q255" s="390" t="s">
        <v>6020</v>
      </c>
      <c r="R255" s="479">
        <v>2408</v>
      </c>
      <c r="S255" s="390" t="s">
        <v>6021</v>
      </c>
      <c r="T255" s="390"/>
      <c r="U255" s="390" t="s">
        <v>42</v>
      </c>
      <c r="V255" s="390" t="s">
        <v>4753</v>
      </c>
      <c r="W255" s="390"/>
      <c r="X255" s="390"/>
      <c r="Y255" s="390" t="s">
        <v>6267</v>
      </c>
      <c r="Z255" s="390"/>
      <c r="AA255" s="390"/>
      <c r="AB255" s="390"/>
      <c r="AC255" s="390"/>
      <c r="AD255" s="390"/>
      <c r="AE255" s="390"/>
      <c r="AF255" s="390"/>
      <c r="AG255" s="390"/>
      <c r="AH255" s="390"/>
      <c r="AI255" s="454" t="str">
        <f t="shared" si="8"/>
        <v>MMC037</v>
      </c>
      <c r="AJ255" s="203">
        <v>2016</v>
      </c>
      <c r="AK255" s="554" t="s">
        <v>6795</v>
      </c>
    </row>
    <row r="256" spans="2:37" ht="32" x14ac:dyDescent="0.2">
      <c r="B256" s="390">
        <v>10246485</v>
      </c>
      <c r="C256" s="390" t="s">
        <v>31</v>
      </c>
      <c r="D256" s="390" t="s">
        <v>32</v>
      </c>
      <c r="E256" s="390">
        <v>2000020285</v>
      </c>
      <c r="F256" s="390">
        <v>402834</v>
      </c>
      <c r="G256" s="390" t="s">
        <v>6108</v>
      </c>
      <c r="H256" s="390" t="s">
        <v>255</v>
      </c>
      <c r="I256" s="390">
        <v>60</v>
      </c>
      <c r="J256" s="390" t="s">
        <v>6113</v>
      </c>
      <c r="K256" s="390" t="s">
        <v>6114</v>
      </c>
      <c r="L256" s="390" t="s">
        <v>66</v>
      </c>
      <c r="M256" s="390" t="s">
        <v>6115</v>
      </c>
      <c r="N256" s="478" t="s">
        <v>4302</v>
      </c>
      <c r="O256" s="390" t="s">
        <v>6116</v>
      </c>
      <c r="P256" s="390" t="s">
        <v>69</v>
      </c>
      <c r="Q256" s="390" t="s">
        <v>6020</v>
      </c>
      <c r="R256" s="479">
        <v>2409</v>
      </c>
      <c r="S256" s="390" t="s">
        <v>6021</v>
      </c>
      <c r="T256" s="390"/>
      <c r="U256" s="390" t="s">
        <v>42</v>
      </c>
      <c r="V256" s="390" t="s">
        <v>4753</v>
      </c>
      <c r="W256" s="390"/>
      <c r="X256" s="390"/>
      <c r="Y256" s="390" t="s">
        <v>6268</v>
      </c>
      <c r="Z256" s="390"/>
      <c r="AA256" s="390"/>
      <c r="AB256" s="390"/>
      <c r="AC256" s="390"/>
      <c r="AD256" s="390"/>
      <c r="AE256" s="390"/>
      <c r="AF256" s="390"/>
      <c r="AG256" s="390"/>
      <c r="AH256" s="390"/>
      <c r="AI256" s="454" t="str">
        <f t="shared" si="8"/>
        <v>QTP102</v>
      </c>
      <c r="AJ256" s="203">
        <v>2016</v>
      </c>
      <c r="AK256" s="554" t="s">
        <v>6795</v>
      </c>
    </row>
    <row r="257" spans="2:37" ht="32" x14ac:dyDescent="0.2">
      <c r="B257" s="390">
        <v>10248941</v>
      </c>
      <c r="C257" s="390" t="s">
        <v>31</v>
      </c>
      <c r="D257" s="390" t="s">
        <v>32</v>
      </c>
      <c r="E257" s="390">
        <v>2000019623</v>
      </c>
      <c r="F257" s="390">
        <v>417628</v>
      </c>
      <c r="G257" s="390" t="s">
        <v>4885</v>
      </c>
      <c r="H257" s="390" t="s">
        <v>255</v>
      </c>
      <c r="I257" s="390">
        <v>60</v>
      </c>
      <c r="J257" s="390" t="s">
        <v>6117</v>
      </c>
      <c r="K257" s="390" t="s">
        <v>6118</v>
      </c>
      <c r="L257" s="390" t="s">
        <v>66</v>
      </c>
      <c r="M257" s="390" t="s">
        <v>6119</v>
      </c>
      <c r="N257" s="478" t="s">
        <v>290</v>
      </c>
      <c r="O257" s="390" t="s">
        <v>1103</v>
      </c>
      <c r="P257" s="390" t="s">
        <v>69</v>
      </c>
      <c r="Q257" s="390" t="s">
        <v>6020</v>
      </c>
      <c r="R257" s="479">
        <v>2410</v>
      </c>
      <c r="S257" s="390" t="s">
        <v>6021</v>
      </c>
      <c r="T257" s="390"/>
      <c r="U257" s="390" t="s">
        <v>42</v>
      </c>
      <c r="V257" s="390" t="s">
        <v>4753</v>
      </c>
      <c r="W257" s="390"/>
      <c r="X257" s="390"/>
      <c r="Y257" s="390" t="s">
        <v>6269</v>
      </c>
      <c r="Z257" s="390"/>
      <c r="AA257" s="390"/>
      <c r="AB257" s="390"/>
      <c r="AC257" s="390"/>
      <c r="AD257" s="390"/>
      <c r="AE257" s="390"/>
      <c r="AF257" s="390"/>
      <c r="AG257" s="390"/>
      <c r="AH257" s="390"/>
      <c r="AI257" s="454" t="str">
        <f t="shared" si="8"/>
        <v>MMC037</v>
      </c>
      <c r="AJ257" s="203">
        <v>2016</v>
      </c>
      <c r="AK257" s="554" t="s">
        <v>6795</v>
      </c>
    </row>
    <row r="258" spans="2:37" ht="32" x14ac:dyDescent="0.2">
      <c r="B258" s="390">
        <v>10248941</v>
      </c>
      <c r="C258" s="390" t="s">
        <v>31</v>
      </c>
      <c r="D258" s="390" t="s">
        <v>32</v>
      </c>
      <c r="E258" s="390">
        <v>2000020011</v>
      </c>
      <c r="F258" s="390">
        <v>417628</v>
      </c>
      <c r="G258" s="390" t="s">
        <v>4885</v>
      </c>
      <c r="H258" s="390" t="s">
        <v>255</v>
      </c>
      <c r="I258" s="390">
        <v>60</v>
      </c>
      <c r="J258" s="390" t="s">
        <v>6120</v>
      </c>
      <c r="K258" s="390" t="s">
        <v>6103</v>
      </c>
      <c r="L258" s="390" t="s">
        <v>66</v>
      </c>
      <c r="M258" s="390" t="s">
        <v>6121</v>
      </c>
      <c r="N258" s="478" t="s">
        <v>290</v>
      </c>
      <c r="O258" s="390" t="s">
        <v>1103</v>
      </c>
      <c r="P258" s="390" t="s">
        <v>69</v>
      </c>
      <c r="Q258" s="390" t="s">
        <v>6020</v>
      </c>
      <c r="R258" s="479">
        <v>2411</v>
      </c>
      <c r="S258" s="390" t="s">
        <v>6021</v>
      </c>
      <c r="T258" s="390"/>
      <c r="U258" s="390" t="s">
        <v>42</v>
      </c>
      <c r="V258" s="390" t="s">
        <v>4753</v>
      </c>
      <c r="W258" s="390"/>
      <c r="X258" s="390"/>
      <c r="Y258" s="390" t="s">
        <v>6269</v>
      </c>
      <c r="Z258" s="390"/>
      <c r="AA258" s="390"/>
      <c r="AB258" s="390"/>
      <c r="AC258" s="390"/>
      <c r="AD258" s="390"/>
      <c r="AE258" s="390"/>
      <c r="AF258" s="390"/>
      <c r="AG258" s="390"/>
      <c r="AH258" s="390"/>
      <c r="AI258" s="454" t="str">
        <f t="shared" si="8"/>
        <v>MMC037</v>
      </c>
      <c r="AJ258" s="203">
        <v>2016</v>
      </c>
      <c r="AK258" s="554" t="s">
        <v>6795</v>
      </c>
    </row>
    <row r="259" spans="2:37" ht="32" x14ac:dyDescent="0.2">
      <c r="B259" s="390">
        <v>10249848</v>
      </c>
      <c r="C259" s="390" t="s">
        <v>31</v>
      </c>
      <c r="D259" s="390" t="s">
        <v>32</v>
      </c>
      <c r="E259" s="390">
        <v>2000020481</v>
      </c>
      <c r="F259" s="390">
        <v>402378</v>
      </c>
      <c r="G259" s="390" t="s">
        <v>6122</v>
      </c>
      <c r="H259" s="390" t="s">
        <v>255</v>
      </c>
      <c r="I259" s="390">
        <v>60</v>
      </c>
      <c r="J259" s="390" t="s">
        <v>6123</v>
      </c>
      <c r="K259" s="390" t="s">
        <v>6124</v>
      </c>
      <c r="L259" s="390" t="s">
        <v>66</v>
      </c>
      <c r="M259" s="390" t="s">
        <v>6125</v>
      </c>
      <c r="N259" s="478" t="s">
        <v>175</v>
      </c>
      <c r="O259" s="390" t="s">
        <v>2400</v>
      </c>
      <c r="P259" s="390" t="s">
        <v>69</v>
      </c>
      <c r="Q259" s="390" t="s">
        <v>6020</v>
      </c>
      <c r="R259" s="479">
        <v>2412</v>
      </c>
      <c r="S259" s="390" t="s">
        <v>6021</v>
      </c>
      <c r="T259" s="390"/>
      <c r="U259" s="390" t="s">
        <v>42</v>
      </c>
      <c r="V259" s="390" t="s">
        <v>4753</v>
      </c>
      <c r="W259" s="390"/>
      <c r="X259" s="390"/>
      <c r="Y259" s="390" t="s">
        <v>6270</v>
      </c>
      <c r="Z259" s="390"/>
      <c r="AA259" s="390"/>
      <c r="AB259" s="390"/>
      <c r="AC259" s="390"/>
      <c r="AD259" s="390"/>
      <c r="AE259" s="390"/>
      <c r="AF259" s="390"/>
      <c r="AG259" s="390"/>
      <c r="AH259" s="390"/>
      <c r="AI259" s="454" t="str">
        <f t="shared" si="8"/>
        <v>MTC121</v>
      </c>
      <c r="AJ259" s="203">
        <v>2016</v>
      </c>
      <c r="AK259" s="554" t="s">
        <v>6795</v>
      </c>
    </row>
    <row r="260" spans="2:37" ht="32" x14ac:dyDescent="0.2">
      <c r="B260" s="390">
        <v>10251704</v>
      </c>
      <c r="C260" s="390" t="s">
        <v>31</v>
      </c>
      <c r="D260" s="390" t="s">
        <v>32</v>
      </c>
      <c r="E260" s="390">
        <v>2000019626</v>
      </c>
      <c r="F260" s="390">
        <v>401893</v>
      </c>
      <c r="G260" s="390" t="s">
        <v>4968</v>
      </c>
      <c r="H260" s="390" t="s">
        <v>255</v>
      </c>
      <c r="I260" s="390">
        <v>60</v>
      </c>
      <c r="J260" s="390" t="s">
        <v>6126</v>
      </c>
      <c r="K260" s="390" t="s">
        <v>6127</v>
      </c>
      <c r="L260" s="390" t="s">
        <v>66</v>
      </c>
      <c r="M260" s="390" t="s">
        <v>5778</v>
      </c>
      <c r="N260" s="478" t="s">
        <v>6128</v>
      </c>
      <c r="O260" s="390" t="s">
        <v>4944</v>
      </c>
      <c r="P260" s="390" t="s">
        <v>69</v>
      </c>
      <c r="Q260" s="390" t="s">
        <v>6020</v>
      </c>
      <c r="R260" s="479">
        <v>2413</v>
      </c>
      <c r="S260" s="390" t="s">
        <v>6021</v>
      </c>
      <c r="T260" s="390"/>
      <c r="U260" s="390" t="s">
        <v>42</v>
      </c>
      <c r="V260" s="390" t="s">
        <v>4753</v>
      </c>
      <c r="W260" s="390"/>
      <c r="X260" s="390"/>
      <c r="Y260" s="390"/>
      <c r="Z260" s="390"/>
      <c r="AA260" s="390"/>
      <c r="AB260" s="390"/>
      <c r="AC260" s="390"/>
      <c r="AD260" s="390"/>
      <c r="AE260" s="390"/>
      <c r="AF260" s="390"/>
      <c r="AG260" s="390"/>
      <c r="AH260" s="390"/>
      <c r="AI260" s="454" t="str">
        <f t="shared" si="8"/>
        <v>MMC074</v>
      </c>
      <c r="AJ260" s="203">
        <v>2016</v>
      </c>
      <c r="AK260" s="554" t="s">
        <v>6795</v>
      </c>
    </row>
    <row r="261" spans="2:37" ht="32" x14ac:dyDescent="0.2">
      <c r="B261" s="390">
        <v>10251704</v>
      </c>
      <c r="C261" s="390" t="s">
        <v>31</v>
      </c>
      <c r="D261" s="390" t="s">
        <v>32</v>
      </c>
      <c r="E261" s="390">
        <v>2000020634</v>
      </c>
      <c r="F261" s="390">
        <v>401893</v>
      </c>
      <c r="G261" s="390" t="s">
        <v>4968</v>
      </c>
      <c r="H261" s="390" t="s">
        <v>255</v>
      </c>
      <c r="I261" s="390">
        <v>60</v>
      </c>
      <c r="J261" s="390">
        <v>4062641</v>
      </c>
      <c r="K261" s="390" t="s">
        <v>6129</v>
      </c>
      <c r="L261" s="390" t="s">
        <v>66</v>
      </c>
      <c r="M261" s="390" t="s">
        <v>6130</v>
      </c>
      <c r="N261" s="478" t="s">
        <v>6128</v>
      </c>
      <c r="O261" s="390" t="s">
        <v>4944</v>
      </c>
      <c r="P261" s="390" t="s">
        <v>69</v>
      </c>
      <c r="Q261" s="390" t="s">
        <v>6020</v>
      </c>
      <c r="R261" s="479">
        <v>2414</v>
      </c>
      <c r="S261" s="390" t="s">
        <v>6021</v>
      </c>
      <c r="T261" s="390"/>
      <c r="U261" s="390" t="s">
        <v>42</v>
      </c>
      <c r="V261" s="390" t="s">
        <v>4753</v>
      </c>
      <c r="W261" s="390"/>
      <c r="X261" s="390"/>
      <c r="Y261" s="390"/>
      <c r="Z261" s="390"/>
      <c r="AA261" s="390"/>
      <c r="AB261" s="390"/>
      <c r="AC261" s="390"/>
      <c r="AD261" s="390"/>
      <c r="AE261" s="390"/>
      <c r="AF261" s="390"/>
      <c r="AG261" s="390"/>
      <c r="AH261" s="390"/>
      <c r="AI261" s="454" t="str">
        <f t="shared" si="8"/>
        <v>MMC074</v>
      </c>
      <c r="AJ261" s="203">
        <v>2016</v>
      </c>
      <c r="AK261" s="554" t="s">
        <v>6795</v>
      </c>
    </row>
    <row r="262" spans="2:37" ht="32" x14ac:dyDescent="0.2">
      <c r="B262" s="390">
        <v>10257811</v>
      </c>
      <c r="C262" s="390" t="s">
        <v>31</v>
      </c>
      <c r="D262" s="390" t="s">
        <v>32</v>
      </c>
      <c r="E262" s="390" t="s">
        <v>6131</v>
      </c>
      <c r="F262" s="390">
        <v>415827</v>
      </c>
      <c r="G262" s="390" t="s">
        <v>4694</v>
      </c>
      <c r="H262" s="390" t="s">
        <v>255</v>
      </c>
      <c r="I262" s="390">
        <v>11700</v>
      </c>
      <c r="J262" s="390" t="s">
        <v>6132</v>
      </c>
      <c r="K262" s="390" t="s">
        <v>6133</v>
      </c>
      <c r="L262" s="390" t="s">
        <v>66</v>
      </c>
      <c r="M262" s="390" t="s">
        <v>5652</v>
      </c>
      <c r="N262" s="478" t="s">
        <v>4309</v>
      </c>
      <c r="O262" s="390" t="s">
        <v>6101</v>
      </c>
      <c r="P262" s="390" t="s">
        <v>69</v>
      </c>
      <c r="Q262" s="390" t="s">
        <v>6020</v>
      </c>
      <c r="R262" s="479">
        <v>2415</v>
      </c>
      <c r="S262" s="390" t="s">
        <v>6021</v>
      </c>
      <c r="T262" s="390"/>
      <c r="U262" s="390" t="s">
        <v>42</v>
      </c>
      <c r="V262" s="390" t="s">
        <v>4753</v>
      </c>
      <c r="W262" s="390"/>
      <c r="X262" s="390"/>
      <c r="Y262" s="390" t="s">
        <v>6271</v>
      </c>
      <c r="Z262" s="390"/>
      <c r="AA262" s="390"/>
      <c r="AB262" s="390"/>
      <c r="AC262" s="390"/>
      <c r="AD262" s="390"/>
      <c r="AE262" s="390"/>
      <c r="AF262" s="390"/>
      <c r="AG262" s="390"/>
      <c r="AH262" s="390"/>
      <c r="AI262" s="454" t="str">
        <f t="shared" si="8"/>
        <v>QTP202</v>
      </c>
      <c r="AJ262" s="203">
        <v>2016</v>
      </c>
      <c r="AK262" s="554" t="s">
        <v>6795</v>
      </c>
    </row>
    <row r="263" spans="2:37" ht="32" x14ac:dyDescent="0.2">
      <c r="B263" s="390">
        <v>10258227</v>
      </c>
      <c r="C263" s="390" t="s">
        <v>31</v>
      </c>
      <c r="D263" s="390" t="s">
        <v>32</v>
      </c>
      <c r="E263" s="390">
        <v>2000019636</v>
      </c>
      <c r="F263" s="390" t="s">
        <v>170</v>
      </c>
      <c r="G263" s="390" t="s">
        <v>171</v>
      </c>
      <c r="H263" s="390" t="s">
        <v>255</v>
      </c>
      <c r="I263" s="390">
        <v>60</v>
      </c>
      <c r="J263" s="390">
        <v>4460035</v>
      </c>
      <c r="K263" s="390" t="s">
        <v>6134</v>
      </c>
      <c r="L263" s="390" t="s">
        <v>66</v>
      </c>
      <c r="M263" s="390" t="s">
        <v>6135</v>
      </c>
      <c r="N263" s="478" t="s">
        <v>6136</v>
      </c>
      <c r="O263" s="390" t="s">
        <v>4944</v>
      </c>
      <c r="P263" s="390" t="s">
        <v>69</v>
      </c>
      <c r="Q263" s="390" t="s">
        <v>6020</v>
      </c>
      <c r="R263" s="479">
        <v>2416</v>
      </c>
      <c r="S263" s="390" t="s">
        <v>6021</v>
      </c>
      <c r="T263" s="390"/>
      <c r="U263" s="390" t="s">
        <v>42</v>
      </c>
      <c r="V263" s="390" t="s">
        <v>4753</v>
      </c>
      <c r="W263" s="390"/>
      <c r="X263" s="390"/>
      <c r="Y263" s="390"/>
      <c r="Z263" s="390"/>
      <c r="AA263" s="390"/>
      <c r="AB263" s="390"/>
      <c r="AC263" s="390"/>
      <c r="AD263" s="390"/>
      <c r="AE263" s="390"/>
      <c r="AF263" s="390"/>
      <c r="AG263" s="390"/>
      <c r="AH263" s="390"/>
      <c r="AI263" s="454" t="str">
        <f t="shared" si="8"/>
        <v>MMC180</v>
      </c>
      <c r="AJ263" s="203">
        <v>2016</v>
      </c>
      <c r="AK263" s="554" t="s">
        <v>6795</v>
      </c>
    </row>
    <row r="264" spans="2:37" ht="32" x14ac:dyDescent="0.2">
      <c r="B264" s="390">
        <v>10258227</v>
      </c>
      <c r="C264" s="390" t="s">
        <v>31</v>
      </c>
      <c r="D264" s="390" t="s">
        <v>32</v>
      </c>
      <c r="E264" s="390">
        <v>2000019597</v>
      </c>
      <c r="F264" s="390" t="s">
        <v>170</v>
      </c>
      <c r="G264" s="390" t="s">
        <v>171</v>
      </c>
      <c r="H264" s="390" t="s">
        <v>255</v>
      </c>
      <c r="I264" s="390">
        <v>60</v>
      </c>
      <c r="J264" s="390">
        <v>5780306</v>
      </c>
      <c r="K264" s="390" t="s">
        <v>6137</v>
      </c>
      <c r="L264" s="390" t="s">
        <v>66</v>
      </c>
      <c r="M264" s="390" t="s">
        <v>6089</v>
      </c>
      <c r="N264" s="478" t="s">
        <v>6136</v>
      </c>
      <c r="O264" s="390" t="s">
        <v>4944</v>
      </c>
      <c r="P264" s="390" t="s">
        <v>69</v>
      </c>
      <c r="Q264" s="390" t="s">
        <v>6020</v>
      </c>
      <c r="R264" s="479">
        <v>2417</v>
      </c>
      <c r="S264" s="390" t="s">
        <v>6021</v>
      </c>
      <c r="T264" s="390"/>
      <c r="U264" s="390" t="s">
        <v>42</v>
      </c>
      <c r="V264" s="390" t="s">
        <v>4753</v>
      </c>
      <c r="W264" s="390"/>
      <c r="X264" s="390"/>
      <c r="Y264" s="390"/>
      <c r="Z264" s="390"/>
      <c r="AA264" s="390"/>
      <c r="AB264" s="390"/>
      <c r="AC264" s="390"/>
      <c r="AD264" s="390"/>
      <c r="AE264" s="390"/>
      <c r="AF264" s="390"/>
      <c r="AG264" s="390"/>
      <c r="AH264" s="390"/>
      <c r="AI264" s="454" t="str">
        <f t="shared" si="8"/>
        <v>MMC180</v>
      </c>
      <c r="AJ264" s="203">
        <v>2016</v>
      </c>
      <c r="AK264" s="554" t="s">
        <v>6795</v>
      </c>
    </row>
    <row r="265" spans="2:37" ht="32" x14ac:dyDescent="0.2">
      <c r="B265" s="390">
        <v>10259878</v>
      </c>
      <c r="C265" s="390" t="s">
        <v>31</v>
      </c>
      <c r="D265" s="390" t="s">
        <v>75</v>
      </c>
      <c r="E265" s="390">
        <v>4000080447</v>
      </c>
      <c r="F265" s="390" t="s">
        <v>196</v>
      </c>
      <c r="G265" s="390" t="s">
        <v>197</v>
      </c>
      <c r="H265" s="390" t="s">
        <v>255</v>
      </c>
      <c r="I265" s="390">
        <v>139</v>
      </c>
      <c r="J265" s="390" t="s">
        <v>6138</v>
      </c>
      <c r="K265" s="390" t="s">
        <v>6139</v>
      </c>
      <c r="L265" s="390" t="s">
        <v>66</v>
      </c>
      <c r="M265" s="390" t="s">
        <v>6140</v>
      </c>
      <c r="N265" s="478" t="s">
        <v>4309</v>
      </c>
      <c r="O265" s="390" t="s">
        <v>6101</v>
      </c>
      <c r="P265" s="390" t="s">
        <v>69</v>
      </c>
      <c r="Q265" s="390" t="s">
        <v>6020</v>
      </c>
      <c r="R265" s="479">
        <v>2418</v>
      </c>
      <c r="S265" s="390" t="s">
        <v>6021</v>
      </c>
      <c r="T265" s="390"/>
      <c r="U265" s="390" t="s">
        <v>42</v>
      </c>
      <c r="V265" s="390" t="s">
        <v>4753</v>
      </c>
      <c r="W265" s="390"/>
      <c r="X265" s="390"/>
      <c r="Y265" s="390" t="s">
        <v>6280</v>
      </c>
      <c r="Z265" s="390"/>
      <c r="AA265" s="390"/>
      <c r="AB265" s="390"/>
      <c r="AC265" s="390"/>
      <c r="AD265" s="390"/>
      <c r="AE265" s="390"/>
      <c r="AF265" s="390"/>
      <c r="AG265" s="390"/>
      <c r="AH265" s="390"/>
      <c r="AI265" s="454" t="str">
        <f t="shared" si="8"/>
        <v>QTP202</v>
      </c>
      <c r="AJ265" s="203">
        <v>2016</v>
      </c>
      <c r="AK265" s="554" t="s">
        <v>6795</v>
      </c>
    </row>
    <row r="266" spans="2:37" ht="32" x14ac:dyDescent="0.2">
      <c r="B266" s="390">
        <v>10259878</v>
      </c>
      <c r="C266" s="390" t="s">
        <v>31</v>
      </c>
      <c r="D266" s="390" t="s">
        <v>75</v>
      </c>
      <c r="E266" s="390">
        <v>4000092637</v>
      </c>
      <c r="F266" s="390" t="s">
        <v>196</v>
      </c>
      <c r="G266" s="390" t="s">
        <v>197</v>
      </c>
      <c r="H266" s="390" t="s">
        <v>255</v>
      </c>
      <c r="I266" s="390">
        <v>11</v>
      </c>
      <c r="J266" s="390" t="s">
        <v>6141</v>
      </c>
      <c r="K266" s="390" t="s">
        <v>6142</v>
      </c>
      <c r="L266" s="390" t="s">
        <v>66</v>
      </c>
      <c r="M266" s="390" t="s">
        <v>6143</v>
      </c>
      <c r="N266" s="478" t="s">
        <v>4309</v>
      </c>
      <c r="O266" s="390" t="s">
        <v>6101</v>
      </c>
      <c r="P266" s="390" t="s">
        <v>69</v>
      </c>
      <c r="Q266" s="390" t="s">
        <v>6020</v>
      </c>
      <c r="R266" s="479">
        <v>2419</v>
      </c>
      <c r="S266" s="390" t="s">
        <v>6021</v>
      </c>
      <c r="T266" s="390"/>
      <c r="U266" s="390" t="s">
        <v>42</v>
      </c>
      <c r="V266" s="390" t="s">
        <v>4753</v>
      </c>
      <c r="W266" s="390"/>
      <c r="X266" s="390"/>
      <c r="Y266" s="390" t="s">
        <v>6280</v>
      </c>
      <c r="Z266" s="390"/>
      <c r="AA266" s="390"/>
      <c r="AB266" s="390"/>
      <c r="AC266" s="390"/>
      <c r="AD266" s="390"/>
      <c r="AE266" s="390"/>
      <c r="AF266" s="390"/>
      <c r="AG266" s="390"/>
      <c r="AH266" s="390"/>
      <c r="AI266" s="454" t="str">
        <f t="shared" si="8"/>
        <v>QTP202</v>
      </c>
      <c r="AJ266" s="203">
        <v>2016</v>
      </c>
      <c r="AK266" s="554" t="s">
        <v>6795</v>
      </c>
    </row>
    <row r="267" spans="2:37" ht="32" x14ac:dyDescent="0.2">
      <c r="B267" s="390">
        <v>10260096</v>
      </c>
      <c r="C267" s="390" t="s">
        <v>31</v>
      </c>
      <c r="D267" s="390" t="s">
        <v>32</v>
      </c>
      <c r="E267" s="390">
        <v>2000020451</v>
      </c>
      <c r="F267" s="390" t="s">
        <v>196</v>
      </c>
      <c r="G267" s="390" t="s">
        <v>197</v>
      </c>
      <c r="H267" s="390" t="s">
        <v>255</v>
      </c>
      <c r="I267" s="390">
        <v>60</v>
      </c>
      <c r="J267" s="390" t="s">
        <v>6144</v>
      </c>
      <c r="K267" s="390" t="s">
        <v>6145</v>
      </c>
      <c r="L267" s="390" t="s">
        <v>66</v>
      </c>
      <c r="M267" s="390" t="s">
        <v>6146</v>
      </c>
      <c r="N267" s="478" t="s">
        <v>491</v>
      </c>
      <c r="O267" s="390" t="s">
        <v>6147</v>
      </c>
      <c r="P267" s="390" t="s">
        <v>69</v>
      </c>
      <c r="Q267" s="390" t="s">
        <v>6020</v>
      </c>
      <c r="R267" s="479">
        <v>2420</v>
      </c>
      <c r="S267" s="390" t="s">
        <v>6021</v>
      </c>
      <c r="T267" s="390"/>
      <c r="U267" s="390" t="s">
        <v>42</v>
      </c>
      <c r="V267" s="390" t="s">
        <v>4753</v>
      </c>
      <c r="W267" s="390"/>
      <c r="X267" s="390"/>
      <c r="Y267" s="390" t="s">
        <v>6272</v>
      </c>
      <c r="Z267" s="390"/>
      <c r="AA267" s="390"/>
      <c r="AB267" s="390"/>
      <c r="AC267" s="390"/>
      <c r="AD267" s="390"/>
      <c r="AE267" s="390"/>
      <c r="AF267" s="390"/>
      <c r="AG267" s="390"/>
      <c r="AH267" s="390"/>
      <c r="AI267" s="454" t="str">
        <f t="shared" si="8"/>
        <v>QAP100</v>
      </c>
      <c r="AJ267" s="203">
        <v>2016</v>
      </c>
      <c r="AK267" s="554" t="s">
        <v>6795</v>
      </c>
    </row>
    <row r="268" spans="2:37" ht="32" x14ac:dyDescent="0.2">
      <c r="B268" s="390">
        <v>10260631</v>
      </c>
      <c r="C268" s="390" t="s">
        <v>31</v>
      </c>
      <c r="D268" s="390" t="s">
        <v>75</v>
      </c>
      <c r="E268" s="390">
        <v>4000085181</v>
      </c>
      <c r="F268" s="390" t="s">
        <v>196</v>
      </c>
      <c r="G268" s="390" t="s">
        <v>197</v>
      </c>
      <c r="H268" s="390" t="s">
        <v>255</v>
      </c>
      <c r="I268" s="390">
        <v>53</v>
      </c>
      <c r="J268" s="390" t="s">
        <v>6148</v>
      </c>
      <c r="K268" s="390" t="s">
        <v>6149</v>
      </c>
      <c r="L268" s="390" t="s">
        <v>66</v>
      </c>
      <c r="M268" s="390" t="s">
        <v>6065</v>
      </c>
      <c r="N268" s="478" t="s">
        <v>207</v>
      </c>
      <c r="O268" s="390" t="s">
        <v>440</v>
      </c>
      <c r="P268" s="390" t="s">
        <v>69</v>
      </c>
      <c r="Q268" s="390" t="s">
        <v>6020</v>
      </c>
      <c r="R268" s="479">
        <v>2421</v>
      </c>
      <c r="S268" s="390" t="s">
        <v>6021</v>
      </c>
      <c r="T268" s="390"/>
      <c r="U268" s="390" t="s">
        <v>42</v>
      </c>
      <c r="V268" s="390" t="s">
        <v>4753</v>
      </c>
      <c r="W268" s="390"/>
      <c r="X268" s="390"/>
      <c r="Y268" s="390" t="s">
        <v>6273</v>
      </c>
      <c r="Z268" s="390"/>
      <c r="AA268" s="390"/>
      <c r="AB268" s="390"/>
      <c r="AC268" s="390"/>
      <c r="AD268" s="390"/>
      <c r="AE268" s="390"/>
      <c r="AF268" s="390"/>
      <c r="AG268" s="390"/>
      <c r="AH268" s="390"/>
      <c r="AI268" s="454" t="str">
        <f t="shared" si="8"/>
        <v>PDM101</v>
      </c>
      <c r="AJ268" s="203">
        <v>2016</v>
      </c>
      <c r="AK268" s="554" t="s">
        <v>6795</v>
      </c>
    </row>
    <row r="269" spans="2:37" ht="32" x14ac:dyDescent="0.2">
      <c r="B269" s="390">
        <v>10260631</v>
      </c>
      <c r="C269" s="390" t="s">
        <v>31</v>
      </c>
      <c r="D269" s="390" t="s">
        <v>32</v>
      </c>
      <c r="E269" s="390">
        <v>2000020907</v>
      </c>
      <c r="F269" s="390" t="s">
        <v>196</v>
      </c>
      <c r="G269" s="390" t="s">
        <v>197</v>
      </c>
      <c r="H269" s="390" t="s">
        <v>255</v>
      </c>
      <c r="I269" s="390">
        <v>60</v>
      </c>
      <c r="J269" s="390">
        <v>4920603</v>
      </c>
      <c r="K269" s="390" t="s">
        <v>6150</v>
      </c>
      <c r="L269" s="390" t="s">
        <v>66</v>
      </c>
      <c r="M269" s="390" t="s">
        <v>6151</v>
      </c>
      <c r="N269" s="478" t="s">
        <v>207</v>
      </c>
      <c r="O269" s="390" t="s">
        <v>440</v>
      </c>
      <c r="P269" s="390" t="s">
        <v>69</v>
      </c>
      <c r="Q269" s="390" t="s">
        <v>6020</v>
      </c>
      <c r="R269" s="479">
        <v>2422</v>
      </c>
      <c r="S269" s="390" t="s">
        <v>6021</v>
      </c>
      <c r="T269" s="390"/>
      <c r="U269" s="390" t="s">
        <v>42</v>
      </c>
      <c r="V269" s="390" t="s">
        <v>4753</v>
      </c>
      <c r="W269" s="390"/>
      <c r="X269" s="390"/>
      <c r="Y269" s="390" t="s">
        <v>6273</v>
      </c>
      <c r="Z269" s="390"/>
      <c r="AA269" s="390"/>
      <c r="AB269" s="390"/>
      <c r="AC269" s="390"/>
      <c r="AD269" s="390"/>
      <c r="AE269" s="390"/>
      <c r="AF269" s="390"/>
      <c r="AG269" s="390"/>
      <c r="AH269" s="390"/>
      <c r="AI269" s="454" t="str">
        <f t="shared" si="8"/>
        <v>PDM101</v>
      </c>
      <c r="AJ269" s="203">
        <v>2016</v>
      </c>
      <c r="AK269" s="554" t="s">
        <v>6795</v>
      </c>
    </row>
    <row r="270" spans="2:37" ht="32" x14ac:dyDescent="0.2">
      <c r="B270" s="390">
        <v>10260633</v>
      </c>
      <c r="C270" s="390" t="s">
        <v>31</v>
      </c>
      <c r="D270" s="390" t="s">
        <v>32</v>
      </c>
      <c r="E270" s="390">
        <v>2000020396</v>
      </c>
      <c r="F270" s="390" t="s">
        <v>196</v>
      </c>
      <c r="G270" s="390" t="s">
        <v>197</v>
      </c>
      <c r="H270" s="390" t="s">
        <v>255</v>
      </c>
      <c r="I270" s="390">
        <v>60</v>
      </c>
      <c r="J270" s="390">
        <v>4421504</v>
      </c>
      <c r="K270" s="390" t="s">
        <v>6152</v>
      </c>
      <c r="L270" s="390" t="s">
        <v>66</v>
      </c>
      <c r="M270" s="390" t="s">
        <v>6153</v>
      </c>
      <c r="N270" s="478" t="s">
        <v>6154</v>
      </c>
      <c r="O270" s="390" t="s">
        <v>4944</v>
      </c>
      <c r="P270" s="390" t="s">
        <v>69</v>
      </c>
      <c r="Q270" s="390" t="s">
        <v>6020</v>
      </c>
      <c r="R270" s="479">
        <v>2423</v>
      </c>
      <c r="S270" s="390" t="s">
        <v>6021</v>
      </c>
      <c r="T270" s="390"/>
      <c r="U270" s="390" t="s">
        <v>42</v>
      </c>
      <c r="V270" s="390" t="s">
        <v>4753</v>
      </c>
      <c r="W270" s="390"/>
      <c r="X270" s="390"/>
      <c r="Y270" s="390"/>
      <c r="Z270" s="390"/>
      <c r="AA270" s="390"/>
      <c r="AB270" s="390"/>
      <c r="AC270" s="390"/>
      <c r="AD270" s="390"/>
      <c r="AE270" s="390"/>
      <c r="AF270" s="390"/>
      <c r="AG270" s="390"/>
      <c r="AH270" s="390"/>
      <c r="AI270" s="454" t="str">
        <f t="shared" si="8"/>
        <v>MMC120</v>
      </c>
      <c r="AJ270" s="203">
        <v>2016</v>
      </c>
      <c r="AK270" s="554" t="s">
        <v>6795</v>
      </c>
    </row>
    <row r="271" spans="2:37" ht="32" x14ac:dyDescent="0.2">
      <c r="B271" s="390">
        <v>10260633</v>
      </c>
      <c r="C271" s="390" t="s">
        <v>31</v>
      </c>
      <c r="D271" s="390" t="s">
        <v>32</v>
      </c>
      <c r="E271" s="390">
        <v>2000020881</v>
      </c>
      <c r="F271" s="390" t="s">
        <v>196</v>
      </c>
      <c r="G271" s="390" t="s">
        <v>197</v>
      </c>
      <c r="H271" s="390" t="s">
        <v>255</v>
      </c>
      <c r="I271" s="390">
        <v>60</v>
      </c>
      <c r="J271" s="390" t="s">
        <v>6155</v>
      </c>
      <c r="K271" s="390" t="s">
        <v>6156</v>
      </c>
      <c r="L271" s="390" t="s">
        <v>66</v>
      </c>
      <c r="M271" s="390" t="s">
        <v>6157</v>
      </c>
      <c r="N271" s="478" t="s">
        <v>6154</v>
      </c>
      <c r="O271" s="390" t="s">
        <v>4944</v>
      </c>
      <c r="P271" s="390" t="s">
        <v>69</v>
      </c>
      <c r="Q271" s="390" t="s">
        <v>6020</v>
      </c>
      <c r="R271" s="479">
        <v>2424</v>
      </c>
      <c r="S271" s="390" t="s">
        <v>6021</v>
      </c>
      <c r="T271" s="390"/>
      <c r="U271" s="390" t="s">
        <v>42</v>
      </c>
      <c r="V271" s="390" t="s">
        <v>4753</v>
      </c>
      <c r="W271" s="390"/>
      <c r="X271" s="390"/>
      <c r="Y271" s="390"/>
      <c r="Z271" s="390"/>
      <c r="AA271" s="390"/>
      <c r="AB271" s="390"/>
      <c r="AC271" s="390"/>
      <c r="AD271" s="390"/>
      <c r="AE271" s="390"/>
      <c r="AF271" s="390"/>
      <c r="AG271" s="390"/>
      <c r="AH271" s="390"/>
      <c r="AI271" s="454" t="str">
        <f t="shared" si="8"/>
        <v>MMC120</v>
      </c>
      <c r="AJ271" s="203">
        <v>2016</v>
      </c>
      <c r="AK271" s="554" t="s">
        <v>6795</v>
      </c>
    </row>
    <row r="272" spans="2:37" ht="32" x14ac:dyDescent="0.2">
      <c r="B272" s="390">
        <v>10260643</v>
      </c>
      <c r="C272" s="390" t="s">
        <v>31</v>
      </c>
      <c r="D272" s="390" t="s">
        <v>32</v>
      </c>
      <c r="E272" s="390">
        <v>2000020310</v>
      </c>
      <c r="F272" s="390" t="s">
        <v>196</v>
      </c>
      <c r="G272" s="390" t="s">
        <v>197</v>
      </c>
      <c r="H272" s="390" t="s">
        <v>255</v>
      </c>
      <c r="I272" s="390">
        <v>60</v>
      </c>
      <c r="J272" s="390">
        <v>4112056</v>
      </c>
      <c r="K272" s="390" t="s">
        <v>6158</v>
      </c>
      <c r="L272" s="390" t="s">
        <v>66</v>
      </c>
      <c r="M272" s="390" t="s">
        <v>5806</v>
      </c>
      <c r="N272" s="478" t="s">
        <v>4087</v>
      </c>
      <c r="O272" s="390" t="s">
        <v>3429</v>
      </c>
      <c r="P272" s="390" t="s">
        <v>69</v>
      </c>
      <c r="Q272" s="390" t="s">
        <v>6020</v>
      </c>
      <c r="R272" s="479">
        <v>2425</v>
      </c>
      <c r="S272" s="390" t="s">
        <v>6021</v>
      </c>
      <c r="T272" s="390"/>
      <c r="U272" s="390" t="s">
        <v>42</v>
      </c>
      <c r="V272" s="390" t="s">
        <v>4753</v>
      </c>
      <c r="W272" s="390"/>
      <c r="X272" s="390"/>
      <c r="Y272" s="390" t="s">
        <v>6274</v>
      </c>
      <c r="Z272" s="390"/>
      <c r="AA272" s="390"/>
      <c r="AB272" s="390"/>
      <c r="AC272" s="390"/>
      <c r="AD272" s="390"/>
      <c r="AE272" s="390"/>
      <c r="AF272" s="390"/>
      <c r="AG272" s="390"/>
      <c r="AH272" s="390"/>
      <c r="AI272" s="454" t="str">
        <f t="shared" si="8"/>
        <v>ATM200</v>
      </c>
      <c r="AJ272" s="203">
        <v>2016</v>
      </c>
      <c r="AK272" s="554" t="s">
        <v>6795</v>
      </c>
    </row>
    <row r="273" spans="1:37" ht="32" x14ac:dyDescent="0.2">
      <c r="B273" s="390">
        <v>10260643</v>
      </c>
      <c r="C273" s="390" t="s">
        <v>31</v>
      </c>
      <c r="D273" s="390" t="s">
        <v>32</v>
      </c>
      <c r="E273" s="390">
        <v>2000020678</v>
      </c>
      <c r="F273" s="390" t="s">
        <v>196</v>
      </c>
      <c r="G273" s="390" t="s">
        <v>197</v>
      </c>
      <c r="H273" s="390" t="s">
        <v>255</v>
      </c>
      <c r="I273" s="390">
        <v>60</v>
      </c>
      <c r="J273" s="390">
        <v>6500291</v>
      </c>
      <c r="K273" s="390" t="s">
        <v>6159</v>
      </c>
      <c r="L273" s="390" t="s">
        <v>66</v>
      </c>
      <c r="M273" s="390" t="s">
        <v>6160</v>
      </c>
      <c r="N273" s="478" t="s">
        <v>4087</v>
      </c>
      <c r="O273" s="390" t="s">
        <v>3429</v>
      </c>
      <c r="P273" s="390" t="s">
        <v>69</v>
      </c>
      <c r="Q273" s="390" t="s">
        <v>6020</v>
      </c>
      <c r="R273" s="479">
        <v>2426</v>
      </c>
      <c r="S273" s="390" t="s">
        <v>6021</v>
      </c>
      <c r="T273" s="390"/>
      <c r="U273" s="390" t="s">
        <v>42</v>
      </c>
      <c r="V273" s="390" t="s">
        <v>4753</v>
      </c>
      <c r="W273" s="390"/>
      <c r="X273" s="390"/>
      <c r="Y273" s="390" t="s">
        <v>6274</v>
      </c>
      <c r="Z273" s="390"/>
      <c r="AA273" s="390"/>
      <c r="AB273" s="390"/>
      <c r="AC273" s="390"/>
      <c r="AD273" s="390"/>
      <c r="AE273" s="390"/>
      <c r="AF273" s="390"/>
      <c r="AG273" s="390"/>
      <c r="AH273" s="390"/>
      <c r="AI273" s="454" t="str">
        <f t="shared" si="8"/>
        <v>ATM200</v>
      </c>
      <c r="AJ273" s="203">
        <v>2016</v>
      </c>
      <c r="AK273" s="554" t="s">
        <v>6795</v>
      </c>
    </row>
    <row r="274" spans="1:37" ht="32" x14ac:dyDescent="0.2">
      <c r="B274" s="390">
        <v>10260650</v>
      </c>
      <c r="C274" s="390" t="s">
        <v>31</v>
      </c>
      <c r="D274" s="390" t="s">
        <v>75</v>
      </c>
      <c r="E274" s="390">
        <v>4000085181</v>
      </c>
      <c r="F274" s="390" t="s">
        <v>196</v>
      </c>
      <c r="G274" s="390" t="s">
        <v>197</v>
      </c>
      <c r="H274" s="390" t="s">
        <v>255</v>
      </c>
      <c r="I274" s="390">
        <v>113</v>
      </c>
      <c r="J274" s="390" t="s">
        <v>6161</v>
      </c>
      <c r="K274" s="390" t="s">
        <v>6162</v>
      </c>
      <c r="L274" s="390" t="s">
        <v>66</v>
      </c>
      <c r="M274" s="390" t="s">
        <v>6065</v>
      </c>
      <c r="N274" s="478" t="s">
        <v>4309</v>
      </c>
      <c r="O274" s="390" t="s">
        <v>6101</v>
      </c>
      <c r="P274" s="390" t="s">
        <v>69</v>
      </c>
      <c r="Q274" s="390" t="s">
        <v>6020</v>
      </c>
      <c r="R274" s="479">
        <v>2427</v>
      </c>
      <c r="S274" s="390" t="s">
        <v>6021</v>
      </c>
      <c r="T274" s="390"/>
      <c r="U274" s="390" t="s">
        <v>42</v>
      </c>
      <c r="V274" s="390" t="s">
        <v>4753</v>
      </c>
      <c r="W274" s="390"/>
      <c r="X274" s="390"/>
      <c r="Y274" s="390" t="s">
        <v>6276</v>
      </c>
      <c r="Z274" s="390"/>
      <c r="AA274" s="390"/>
      <c r="AB274" s="390"/>
      <c r="AC274" s="390"/>
      <c r="AD274" s="390"/>
      <c r="AE274" s="390"/>
      <c r="AF274" s="390"/>
      <c r="AG274" s="390"/>
      <c r="AH274" s="390"/>
      <c r="AI274" s="454" t="str">
        <f t="shared" si="8"/>
        <v>QTP202</v>
      </c>
      <c r="AJ274" s="203">
        <v>2016</v>
      </c>
      <c r="AK274" s="554" t="s">
        <v>6795</v>
      </c>
    </row>
    <row r="275" spans="1:37" ht="32" x14ac:dyDescent="0.2">
      <c r="B275" s="390">
        <v>10261769</v>
      </c>
      <c r="C275" s="390" t="s">
        <v>31</v>
      </c>
      <c r="D275" s="390" t="s">
        <v>32</v>
      </c>
      <c r="E275" s="390">
        <v>2000020212</v>
      </c>
      <c r="F275" s="390">
        <v>417021</v>
      </c>
      <c r="G275" s="390" t="s">
        <v>6163</v>
      </c>
      <c r="H275" s="390" t="s">
        <v>255</v>
      </c>
      <c r="I275" s="390">
        <v>60</v>
      </c>
      <c r="J275" s="390">
        <v>3111549</v>
      </c>
      <c r="K275" s="390" t="s">
        <v>6164</v>
      </c>
      <c r="L275" s="390" t="s">
        <v>66</v>
      </c>
      <c r="M275" s="390" t="s">
        <v>6165</v>
      </c>
      <c r="N275" s="478" t="s">
        <v>290</v>
      </c>
      <c r="O275" s="390" t="s">
        <v>1103</v>
      </c>
      <c r="P275" s="390" t="s">
        <v>69</v>
      </c>
      <c r="Q275" s="390" t="s">
        <v>6020</v>
      </c>
      <c r="R275" s="479">
        <v>2428</v>
      </c>
      <c r="S275" s="390" t="s">
        <v>6021</v>
      </c>
      <c r="T275" s="390"/>
      <c r="U275" s="390" t="s">
        <v>42</v>
      </c>
      <c r="V275" s="390" t="s">
        <v>4753</v>
      </c>
      <c r="W275" s="390"/>
      <c r="X275" s="390"/>
      <c r="Y275" s="390" t="s">
        <v>6275</v>
      </c>
      <c r="Z275" s="390"/>
      <c r="AA275" s="390"/>
      <c r="AB275" s="390"/>
      <c r="AC275" s="390"/>
      <c r="AD275" s="390"/>
      <c r="AE275" s="390"/>
      <c r="AF275" s="390"/>
      <c r="AG275" s="390"/>
      <c r="AH275" s="390"/>
      <c r="AI275" s="454" t="str">
        <f t="shared" si="8"/>
        <v>MMC037</v>
      </c>
      <c r="AJ275" s="203">
        <v>2016</v>
      </c>
      <c r="AK275" s="554" t="s">
        <v>6795</v>
      </c>
    </row>
    <row r="276" spans="1:37" ht="32" x14ac:dyDescent="0.2">
      <c r="B276" s="390">
        <v>10264688</v>
      </c>
      <c r="C276" s="390" t="s">
        <v>31</v>
      </c>
      <c r="D276" s="390" t="s">
        <v>32</v>
      </c>
      <c r="E276" s="390">
        <v>2000019782</v>
      </c>
      <c r="F276" s="390" t="s">
        <v>170</v>
      </c>
      <c r="G276" s="390" t="s">
        <v>171</v>
      </c>
      <c r="H276" s="390" t="s">
        <v>255</v>
      </c>
      <c r="I276" s="390">
        <v>60</v>
      </c>
      <c r="J276" s="390">
        <v>4460035</v>
      </c>
      <c r="K276" s="390" t="s">
        <v>6134</v>
      </c>
      <c r="L276" s="390" t="s">
        <v>66</v>
      </c>
      <c r="M276" s="390" t="s">
        <v>6166</v>
      </c>
      <c r="N276" s="478" t="s">
        <v>6167</v>
      </c>
      <c r="O276" s="390" t="s">
        <v>4944</v>
      </c>
      <c r="P276" s="390" t="s">
        <v>69</v>
      </c>
      <c r="Q276" s="390" t="s">
        <v>6020</v>
      </c>
      <c r="R276" s="479">
        <v>2429</v>
      </c>
      <c r="S276" s="390" t="s">
        <v>6021</v>
      </c>
      <c r="T276" s="390"/>
      <c r="U276" s="390" t="s">
        <v>42</v>
      </c>
      <c r="V276" s="390" t="s">
        <v>4753</v>
      </c>
      <c r="W276" s="390"/>
      <c r="X276" s="390"/>
      <c r="Y276" s="390"/>
      <c r="Z276" s="390"/>
      <c r="AA276" s="390"/>
      <c r="AB276" s="390"/>
      <c r="AC276" s="390"/>
      <c r="AD276" s="390"/>
      <c r="AE276" s="390"/>
      <c r="AF276" s="390"/>
      <c r="AG276" s="390"/>
      <c r="AH276" s="390"/>
      <c r="AI276" s="454" t="str">
        <f t="shared" si="8"/>
        <v>MMC120</v>
      </c>
      <c r="AJ276" s="203">
        <v>2016</v>
      </c>
      <c r="AK276" s="554" t="s">
        <v>6795</v>
      </c>
    </row>
    <row r="277" spans="1:37" ht="32" x14ac:dyDescent="0.2">
      <c r="B277" s="390">
        <v>10264689</v>
      </c>
      <c r="C277" s="390" t="s">
        <v>31</v>
      </c>
      <c r="D277" s="390" t="s">
        <v>32</v>
      </c>
      <c r="E277" s="390">
        <v>2000020503</v>
      </c>
      <c r="F277" s="390" t="s">
        <v>170</v>
      </c>
      <c r="G277" s="390" t="s">
        <v>171</v>
      </c>
      <c r="H277" s="390" t="s">
        <v>255</v>
      </c>
      <c r="I277" s="390">
        <v>60</v>
      </c>
      <c r="J277" s="390" t="s">
        <v>6168</v>
      </c>
      <c r="K277" s="390" t="s">
        <v>6091</v>
      </c>
      <c r="L277" s="390" t="s">
        <v>66</v>
      </c>
      <c r="M277" s="390" t="s">
        <v>6169</v>
      </c>
      <c r="N277" s="478" t="s">
        <v>290</v>
      </c>
      <c r="O277" s="390" t="s">
        <v>1103</v>
      </c>
      <c r="P277" s="390" t="s">
        <v>69</v>
      </c>
      <c r="Q277" s="390" t="s">
        <v>6020</v>
      </c>
      <c r="R277" s="479">
        <v>2430</v>
      </c>
      <c r="S277" s="390" t="s">
        <v>6021</v>
      </c>
      <c r="T277" s="390"/>
      <c r="U277" s="390" t="s">
        <v>42</v>
      </c>
      <c r="V277" s="390" t="s">
        <v>4753</v>
      </c>
      <c r="W277" s="390"/>
      <c r="X277" s="390"/>
      <c r="Y277" s="390" t="s">
        <v>6277</v>
      </c>
      <c r="Z277" s="390"/>
      <c r="AA277" s="390"/>
      <c r="AB277" s="390"/>
      <c r="AC277" s="390"/>
      <c r="AD277" s="390"/>
      <c r="AE277" s="390"/>
      <c r="AF277" s="390"/>
      <c r="AG277" s="390"/>
      <c r="AH277" s="390"/>
      <c r="AI277" s="454" t="str">
        <f t="shared" si="8"/>
        <v>MMC037</v>
      </c>
      <c r="AJ277" s="203">
        <v>2016</v>
      </c>
      <c r="AK277" s="554" t="s">
        <v>6795</v>
      </c>
    </row>
    <row r="278" spans="1:37" ht="32" x14ac:dyDescent="0.2">
      <c r="B278" s="390">
        <v>10266939</v>
      </c>
      <c r="C278" s="390" t="s">
        <v>31</v>
      </c>
      <c r="D278" s="390" t="s">
        <v>32</v>
      </c>
      <c r="E278" s="390">
        <v>2000020605</v>
      </c>
      <c r="F278" s="390">
        <v>405150</v>
      </c>
      <c r="G278" s="390" t="s">
        <v>5453</v>
      </c>
      <c r="H278" s="390" t="s">
        <v>255</v>
      </c>
      <c r="I278" s="390">
        <v>60</v>
      </c>
      <c r="J278" s="390">
        <v>4060073</v>
      </c>
      <c r="K278" s="390" t="s">
        <v>6170</v>
      </c>
      <c r="L278" s="390" t="s">
        <v>66</v>
      </c>
      <c r="M278" s="390" t="s">
        <v>5908</v>
      </c>
      <c r="N278" s="478" t="s">
        <v>207</v>
      </c>
      <c r="O278" s="390" t="s">
        <v>440</v>
      </c>
      <c r="P278" s="390" t="s">
        <v>69</v>
      </c>
      <c r="Q278" s="390" t="s">
        <v>6020</v>
      </c>
      <c r="R278" s="479">
        <v>2431</v>
      </c>
      <c r="S278" s="390" t="s">
        <v>6021</v>
      </c>
      <c r="T278" s="390"/>
      <c r="U278" s="390" t="s">
        <v>42</v>
      </c>
      <c r="V278" s="390" t="s">
        <v>4753</v>
      </c>
      <c r="W278" s="390"/>
      <c r="X278" s="390"/>
      <c r="Y278" s="390" t="s">
        <v>6278</v>
      </c>
      <c r="Z278" s="390"/>
      <c r="AA278" s="390"/>
      <c r="AB278" s="390"/>
      <c r="AC278" s="390"/>
      <c r="AD278" s="390"/>
      <c r="AE278" s="390"/>
      <c r="AF278" s="390"/>
      <c r="AG278" s="390"/>
      <c r="AH278" s="390"/>
      <c r="AI278" s="454" t="str">
        <f t="shared" si="8"/>
        <v>PDM101</v>
      </c>
      <c r="AJ278" s="203">
        <v>2016</v>
      </c>
      <c r="AK278" s="554" t="s">
        <v>6795</v>
      </c>
    </row>
    <row r="279" spans="1:37" ht="32" x14ac:dyDescent="0.2">
      <c r="B279" s="390">
        <v>10266939</v>
      </c>
      <c r="C279" s="390" t="s">
        <v>31</v>
      </c>
      <c r="D279" s="390" t="s">
        <v>32</v>
      </c>
      <c r="E279" s="390">
        <v>2000020772</v>
      </c>
      <c r="F279" s="390">
        <v>405150</v>
      </c>
      <c r="G279" s="390" t="s">
        <v>5453</v>
      </c>
      <c r="H279" s="390" t="s">
        <v>255</v>
      </c>
      <c r="I279" s="390">
        <v>60</v>
      </c>
      <c r="J279" s="390">
        <v>4421105</v>
      </c>
      <c r="K279" s="390" t="s">
        <v>6171</v>
      </c>
      <c r="L279" s="390" t="s">
        <v>66</v>
      </c>
      <c r="M279" s="390" t="s">
        <v>6172</v>
      </c>
      <c r="N279" s="478" t="s">
        <v>207</v>
      </c>
      <c r="O279" s="390" t="s">
        <v>440</v>
      </c>
      <c r="P279" s="390" t="s">
        <v>69</v>
      </c>
      <c r="Q279" s="390" t="s">
        <v>6020</v>
      </c>
      <c r="R279" s="479">
        <v>2432</v>
      </c>
      <c r="S279" s="390" t="s">
        <v>6021</v>
      </c>
      <c r="T279" s="390"/>
      <c r="U279" s="390" t="s">
        <v>42</v>
      </c>
      <c r="V279" s="390" t="s">
        <v>4753</v>
      </c>
      <c r="W279" s="390"/>
      <c r="X279" s="390"/>
      <c r="Y279" s="390" t="s">
        <v>6278</v>
      </c>
      <c r="Z279" s="390"/>
      <c r="AA279" s="390"/>
      <c r="AB279" s="390"/>
      <c r="AC279" s="390"/>
      <c r="AD279" s="390"/>
      <c r="AE279" s="390"/>
      <c r="AF279" s="390"/>
      <c r="AG279" s="390"/>
      <c r="AH279" s="390"/>
      <c r="AI279" s="454" t="str">
        <f t="shared" si="8"/>
        <v>PDM101</v>
      </c>
      <c r="AJ279" s="203">
        <v>2016</v>
      </c>
      <c r="AK279" s="554" t="s">
        <v>6795</v>
      </c>
    </row>
    <row r="280" spans="1:37" ht="32" x14ac:dyDescent="0.2">
      <c r="B280" s="390">
        <v>10266941</v>
      </c>
      <c r="C280" s="390" t="s">
        <v>31</v>
      </c>
      <c r="D280" s="390" t="s">
        <v>32</v>
      </c>
      <c r="E280" s="390">
        <v>2000020926</v>
      </c>
      <c r="F280" s="390">
        <v>405150</v>
      </c>
      <c r="G280" s="390" t="s">
        <v>5453</v>
      </c>
      <c r="H280" s="390" t="s">
        <v>255</v>
      </c>
      <c r="I280" s="390">
        <v>60</v>
      </c>
      <c r="J280" s="390">
        <v>4007951</v>
      </c>
      <c r="K280" s="390" t="s">
        <v>6173</v>
      </c>
      <c r="L280" s="390" t="s">
        <v>66</v>
      </c>
      <c r="M280" s="390" t="s">
        <v>6174</v>
      </c>
      <c r="N280" s="478" t="s">
        <v>6175</v>
      </c>
      <c r="O280" s="390" t="s">
        <v>4944</v>
      </c>
      <c r="P280" s="390" t="s">
        <v>69</v>
      </c>
      <c r="Q280" s="390" t="s">
        <v>6020</v>
      </c>
      <c r="R280" s="479">
        <v>2433</v>
      </c>
      <c r="S280" s="390" t="s">
        <v>6021</v>
      </c>
      <c r="T280" s="390"/>
      <c r="U280" s="390" t="s">
        <v>42</v>
      </c>
      <c r="V280" s="390" t="s">
        <v>4753</v>
      </c>
      <c r="W280" s="390"/>
      <c r="X280" s="390"/>
      <c r="Y280" s="390"/>
      <c r="Z280" s="390"/>
      <c r="AA280" s="390"/>
      <c r="AB280" s="390"/>
      <c r="AC280" s="390"/>
      <c r="AD280" s="390"/>
      <c r="AE280" s="390"/>
      <c r="AF280" s="390"/>
      <c r="AG280" s="390"/>
      <c r="AH280" s="390"/>
      <c r="AI280" s="454" t="str">
        <f t="shared" ref="AI280:AI343" si="12">IF(N280&lt;&gt;"",MID(N280,1,6),"")</f>
        <v>MMC092</v>
      </c>
      <c r="AJ280" s="203">
        <v>2016</v>
      </c>
      <c r="AK280" s="554" t="s">
        <v>6795</v>
      </c>
    </row>
    <row r="281" spans="1:37" ht="32" x14ac:dyDescent="0.2">
      <c r="B281" s="390">
        <v>10274433</v>
      </c>
      <c r="C281" s="390" t="s">
        <v>31</v>
      </c>
      <c r="D281" s="390" t="s">
        <v>32</v>
      </c>
      <c r="E281" s="390">
        <v>2000020534</v>
      </c>
      <c r="F281" s="390">
        <v>205620</v>
      </c>
      <c r="G281" s="390" t="s">
        <v>5839</v>
      </c>
      <c r="H281" s="390" t="s">
        <v>255</v>
      </c>
      <c r="I281" s="390">
        <v>60</v>
      </c>
      <c r="J281" s="390">
        <v>4087325</v>
      </c>
      <c r="K281" s="390" t="s">
        <v>6176</v>
      </c>
      <c r="L281" s="390" t="s">
        <v>66</v>
      </c>
      <c r="M281" s="390" t="s">
        <v>5908</v>
      </c>
      <c r="N281" s="478" t="s">
        <v>4309</v>
      </c>
      <c r="O281" s="390" t="s">
        <v>6101</v>
      </c>
      <c r="P281" s="390" t="s">
        <v>69</v>
      </c>
      <c r="Q281" s="390" t="s">
        <v>6020</v>
      </c>
      <c r="R281" s="479">
        <v>2434</v>
      </c>
      <c r="S281" s="390" t="s">
        <v>6021</v>
      </c>
      <c r="T281" s="390"/>
      <c r="U281" s="390" t="s">
        <v>42</v>
      </c>
      <c r="V281" s="390" t="s">
        <v>4753</v>
      </c>
      <c r="W281" s="390"/>
      <c r="X281" s="390"/>
      <c r="Y281" s="390" t="s">
        <v>6279</v>
      </c>
      <c r="Z281" s="390"/>
      <c r="AA281" s="390"/>
      <c r="AB281" s="390"/>
      <c r="AC281" s="390"/>
      <c r="AD281" s="390"/>
      <c r="AE281" s="390"/>
      <c r="AF281" s="390"/>
      <c r="AG281" s="390"/>
      <c r="AH281" s="390"/>
      <c r="AI281" s="454" t="str">
        <f t="shared" si="12"/>
        <v>QTP202</v>
      </c>
      <c r="AJ281" s="203">
        <v>2016</v>
      </c>
      <c r="AK281" s="554" t="s">
        <v>6795</v>
      </c>
    </row>
    <row r="282" spans="1:37" ht="32" x14ac:dyDescent="0.2">
      <c r="A282" s="253" t="s">
        <v>6284</v>
      </c>
      <c r="B282" s="390">
        <v>10007104</v>
      </c>
      <c r="C282" s="390" t="s">
        <v>31</v>
      </c>
      <c r="D282" s="390" t="s">
        <v>32</v>
      </c>
      <c r="E282" s="390" t="s">
        <v>6315</v>
      </c>
      <c r="F282" s="390">
        <v>415936</v>
      </c>
      <c r="G282" s="390" t="s">
        <v>6316</v>
      </c>
      <c r="H282" s="390" t="s">
        <v>255</v>
      </c>
      <c r="I282" s="390">
        <v>10501</v>
      </c>
      <c r="J282" s="390" t="s">
        <v>6317</v>
      </c>
      <c r="K282" s="390" t="s">
        <v>6318</v>
      </c>
      <c r="L282" s="390" t="s">
        <v>66</v>
      </c>
      <c r="M282" s="390" t="s">
        <v>6319</v>
      </c>
      <c r="N282" s="478" t="s">
        <v>67</v>
      </c>
      <c r="O282" s="390" t="s">
        <v>3429</v>
      </c>
      <c r="P282" s="390" t="s">
        <v>69</v>
      </c>
      <c r="Q282" s="390" t="s">
        <v>6020</v>
      </c>
      <c r="R282" s="479">
        <v>2193</v>
      </c>
      <c r="S282" s="390" t="s">
        <v>6021</v>
      </c>
      <c r="T282" s="390"/>
      <c r="U282" s="390" t="s">
        <v>3719</v>
      </c>
      <c r="V282" s="390" t="s">
        <v>4753</v>
      </c>
      <c r="W282" s="390"/>
      <c r="X282" s="390"/>
      <c r="Y282" s="390" t="s">
        <v>6325</v>
      </c>
      <c r="Z282" s="390"/>
      <c r="AA282" s="390"/>
      <c r="AB282" s="390"/>
      <c r="AC282" s="390"/>
      <c r="AD282" s="390"/>
      <c r="AE282" s="390"/>
      <c r="AF282" s="390"/>
      <c r="AG282" s="390"/>
      <c r="AH282" s="390"/>
      <c r="AI282" s="454" t="str">
        <f t="shared" si="12"/>
        <v>ATM90A</v>
      </c>
      <c r="AJ282" s="203">
        <v>2016</v>
      </c>
      <c r="AK282" s="554" t="s">
        <v>6795</v>
      </c>
    </row>
    <row r="283" spans="1:37" ht="32" x14ac:dyDescent="0.2">
      <c r="A283" s="253" t="s">
        <v>6322</v>
      </c>
      <c r="B283" s="390">
        <v>10009762</v>
      </c>
      <c r="C283" s="390" t="s">
        <v>31</v>
      </c>
      <c r="D283" s="390" t="s">
        <v>75</v>
      </c>
      <c r="E283" s="390" t="s">
        <v>6320</v>
      </c>
      <c r="F283" s="390">
        <v>400629</v>
      </c>
      <c r="G283" s="390" t="s">
        <v>345</v>
      </c>
      <c r="H283" s="390" t="s">
        <v>255</v>
      </c>
      <c r="I283" s="390">
        <v>72</v>
      </c>
      <c r="J283" s="390" t="s">
        <v>6321</v>
      </c>
      <c r="K283" s="390" t="s">
        <v>323</v>
      </c>
      <c r="L283" s="390" t="s">
        <v>66</v>
      </c>
      <c r="M283" s="390" t="s">
        <v>5316</v>
      </c>
      <c r="N283" s="478" t="s">
        <v>2408</v>
      </c>
      <c r="O283" s="390" t="s">
        <v>3429</v>
      </c>
      <c r="P283" s="390" t="s">
        <v>69</v>
      </c>
      <c r="Q283" s="390" t="s">
        <v>6020</v>
      </c>
      <c r="R283" s="479">
        <v>2194</v>
      </c>
      <c r="S283" s="390" t="s">
        <v>6021</v>
      </c>
      <c r="T283" s="390"/>
      <c r="U283" s="390" t="s">
        <v>3719</v>
      </c>
      <c r="V283" s="390" t="s">
        <v>4753</v>
      </c>
      <c r="W283" s="390"/>
      <c r="X283" s="390"/>
      <c r="Y283" s="390" t="s">
        <v>6324</v>
      </c>
      <c r="Z283" s="390"/>
      <c r="AA283" s="390"/>
      <c r="AB283" s="390"/>
      <c r="AC283" s="390"/>
      <c r="AD283" s="390"/>
      <c r="AE283" s="390"/>
      <c r="AF283" s="390"/>
      <c r="AG283" s="390"/>
      <c r="AH283" s="390"/>
      <c r="AI283" s="454" t="str">
        <f t="shared" si="12"/>
        <v>ATM52A</v>
      </c>
      <c r="AJ283" s="203">
        <v>2016</v>
      </c>
      <c r="AK283" s="554" t="s">
        <v>6795</v>
      </c>
    </row>
    <row r="284" spans="1:37" ht="31" x14ac:dyDescent="0.2">
      <c r="A284" s="188">
        <v>2017</v>
      </c>
      <c r="B284" s="188"/>
      <c r="C284" s="188"/>
      <c r="D284" s="188"/>
      <c r="E284" s="188"/>
      <c r="F284" s="188"/>
      <c r="G284" s="188"/>
      <c r="H284" s="188"/>
      <c r="I284" s="190"/>
      <c r="J284" s="188"/>
      <c r="K284" s="188"/>
      <c r="L284" s="188"/>
      <c r="M284" s="449"/>
      <c r="N284" s="450"/>
      <c r="O284" s="450"/>
      <c r="P284" s="450"/>
      <c r="Q284" s="188"/>
      <c r="R284" s="451"/>
      <c r="S284" s="449"/>
      <c r="T284" s="449"/>
      <c r="U284" s="450"/>
      <c r="V284" s="452"/>
      <c r="W284" s="452"/>
      <c r="X284" s="452"/>
      <c r="Y284" s="452"/>
      <c r="Z284" s="452"/>
      <c r="AA284" s="452"/>
      <c r="AB284" s="452"/>
      <c r="AC284" s="452"/>
      <c r="AD284" s="452"/>
      <c r="AE284" s="452"/>
      <c r="AF284" s="452"/>
      <c r="AG284" s="452"/>
      <c r="AH284" s="452"/>
      <c r="AI284" s="454" t="s">
        <v>3236</v>
      </c>
      <c r="AJ284" s="188">
        <v>2017</v>
      </c>
      <c r="AK284" s="554" t="s">
        <v>6795</v>
      </c>
    </row>
    <row r="285" spans="1:37" ht="32" x14ac:dyDescent="0.2">
      <c r="B285" s="390">
        <v>10230613</v>
      </c>
      <c r="C285" s="390" t="s">
        <v>31</v>
      </c>
      <c r="D285" s="390" t="s">
        <v>32</v>
      </c>
      <c r="E285" s="390" t="s">
        <v>6069</v>
      </c>
      <c r="F285" s="390">
        <v>404505</v>
      </c>
      <c r="G285" s="390" t="s">
        <v>6070</v>
      </c>
      <c r="H285" s="390" t="s">
        <v>255</v>
      </c>
      <c r="I285" s="390">
        <v>20200</v>
      </c>
      <c r="J285" s="390">
        <v>5552634</v>
      </c>
      <c r="K285" s="390" t="s">
        <v>6409</v>
      </c>
      <c r="L285" s="390" t="s">
        <v>66</v>
      </c>
      <c r="M285" s="390" t="s">
        <v>6073</v>
      </c>
      <c r="N285" s="478" t="s">
        <v>4359</v>
      </c>
      <c r="O285" s="390" t="s">
        <v>3429</v>
      </c>
      <c r="P285" s="390"/>
      <c r="Q285" s="390" t="s">
        <v>6020</v>
      </c>
      <c r="R285" s="479">
        <v>2211</v>
      </c>
      <c r="S285" s="390" t="s">
        <v>6021</v>
      </c>
      <c r="T285" s="390"/>
      <c r="U285" s="390" t="s">
        <v>3719</v>
      </c>
      <c r="V285" s="390" t="s">
        <v>4753</v>
      </c>
      <c r="W285" s="390"/>
      <c r="X285" s="390"/>
      <c r="Y285" s="390"/>
      <c r="Z285" s="390"/>
      <c r="AA285" s="390"/>
      <c r="AB285" s="390"/>
      <c r="AC285" s="390"/>
      <c r="AD285" s="390"/>
      <c r="AE285" s="390"/>
      <c r="AF285" s="390"/>
      <c r="AG285" s="390"/>
      <c r="AH285" s="390"/>
      <c r="AI285" s="454" t="str">
        <f t="shared" si="12"/>
        <v>ATM180</v>
      </c>
      <c r="AJ285" s="203">
        <v>2017</v>
      </c>
      <c r="AK285" s="554" t="s">
        <v>6795</v>
      </c>
    </row>
    <row r="286" spans="1:37" ht="32" x14ac:dyDescent="0.2">
      <c r="B286" s="390">
        <v>10233087</v>
      </c>
      <c r="C286" s="390" t="s">
        <v>31</v>
      </c>
      <c r="D286" s="390" t="s">
        <v>32</v>
      </c>
      <c r="E286" s="390">
        <v>2000019523</v>
      </c>
      <c r="F286" s="390">
        <v>417013</v>
      </c>
      <c r="G286" s="390" t="s">
        <v>6093</v>
      </c>
      <c r="H286" s="390" t="s">
        <v>255</v>
      </c>
      <c r="I286" s="390">
        <v>60</v>
      </c>
      <c r="J286" s="390">
        <v>4112056</v>
      </c>
      <c r="K286" s="390" t="s">
        <v>6158</v>
      </c>
      <c r="L286" s="390" t="s">
        <v>66</v>
      </c>
      <c r="M286" s="390" t="s">
        <v>6098</v>
      </c>
      <c r="N286" s="478" t="s">
        <v>4359</v>
      </c>
      <c r="O286" s="390" t="s">
        <v>3429</v>
      </c>
      <c r="P286" s="390"/>
      <c r="Q286" s="390" t="s">
        <v>6020</v>
      </c>
      <c r="R286" s="479">
        <v>2212</v>
      </c>
      <c r="S286" s="390" t="s">
        <v>6021</v>
      </c>
      <c r="T286" s="390"/>
      <c r="U286" s="390" t="s">
        <v>3719</v>
      </c>
      <c r="V286" s="390" t="s">
        <v>4753</v>
      </c>
      <c r="W286" s="390"/>
      <c r="X286" s="390"/>
      <c r="Y286" s="390"/>
      <c r="Z286" s="390"/>
      <c r="AA286" s="390"/>
      <c r="AB286" s="390"/>
      <c r="AC286" s="390"/>
      <c r="AD286" s="390"/>
      <c r="AE286" s="390"/>
      <c r="AF286" s="390"/>
      <c r="AG286" s="390"/>
      <c r="AH286" s="390"/>
      <c r="AI286" s="454" t="str">
        <f t="shared" si="12"/>
        <v>ATM180</v>
      </c>
      <c r="AJ286" s="203">
        <v>2017</v>
      </c>
      <c r="AK286" s="554" t="s">
        <v>6795</v>
      </c>
    </row>
    <row r="287" spans="1:37" ht="32" x14ac:dyDescent="0.2">
      <c r="B287" s="390" t="s">
        <v>9162</v>
      </c>
      <c r="C287" s="390" t="s">
        <v>31</v>
      </c>
      <c r="D287" s="390" t="s">
        <v>32</v>
      </c>
      <c r="E287" s="390">
        <v>2000019587</v>
      </c>
      <c r="F287" s="390" t="s">
        <v>170</v>
      </c>
      <c r="G287" s="390" t="s">
        <v>171</v>
      </c>
      <c r="H287" s="390" t="s">
        <v>255</v>
      </c>
      <c r="I287" s="390">
        <v>60</v>
      </c>
      <c r="J287" s="390">
        <v>4400558</v>
      </c>
      <c r="K287" s="390" t="s">
        <v>6074</v>
      </c>
      <c r="L287" s="390" t="s">
        <v>66</v>
      </c>
      <c r="M287" s="390" t="s">
        <v>6410</v>
      </c>
      <c r="N287" s="478" t="s">
        <v>989</v>
      </c>
      <c r="O287" s="390" t="s">
        <v>3429</v>
      </c>
      <c r="P287" s="390"/>
      <c r="Q287" s="390" t="s">
        <v>6020</v>
      </c>
      <c r="R287" s="479">
        <v>2226</v>
      </c>
      <c r="S287" s="390" t="s">
        <v>6021</v>
      </c>
      <c r="T287" s="390"/>
      <c r="U287" s="390" t="s">
        <v>3719</v>
      </c>
      <c r="V287" s="390"/>
      <c r="W287" s="390"/>
      <c r="X287" s="390"/>
      <c r="Y287" s="390"/>
      <c r="Z287" s="390"/>
      <c r="AA287" s="390"/>
      <c r="AB287" s="390"/>
      <c r="AC287" s="390"/>
      <c r="AD287" s="390"/>
      <c r="AE287" s="390"/>
      <c r="AF287" s="390"/>
      <c r="AG287" s="390"/>
      <c r="AH287" s="390"/>
      <c r="AI287" s="454" t="str">
        <f t="shared" si="12"/>
        <v>ATM090</v>
      </c>
      <c r="AJ287" s="203">
        <v>2017</v>
      </c>
      <c r="AK287" s="554" t="s">
        <v>6795</v>
      </c>
    </row>
    <row r="288" spans="1:37" ht="32" x14ac:dyDescent="0.2">
      <c r="B288" s="390" t="s">
        <v>6866</v>
      </c>
      <c r="C288" s="390" t="s">
        <v>31</v>
      </c>
      <c r="D288" s="390" t="s">
        <v>32</v>
      </c>
      <c r="E288" s="390">
        <v>2000020639</v>
      </c>
      <c r="F288" s="390">
        <v>415891</v>
      </c>
      <c r="G288" s="390" t="s">
        <v>6411</v>
      </c>
      <c r="H288" s="390" t="s">
        <v>255</v>
      </c>
      <c r="I288" s="390">
        <v>100</v>
      </c>
      <c r="J288" s="390">
        <v>4050592</v>
      </c>
      <c r="K288" s="390" t="s">
        <v>6412</v>
      </c>
      <c r="L288" s="390" t="s">
        <v>66</v>
      </c>
      <c r="M288" s="390" t="s">
        <v>6413</v>
      </c>
      <c r="N288" s="478" t="s">
        <v>1528</v>
      </c>
      <c r="O288" s="390" t="s">
        <v>3429</v>
      </c>
      <c r="P288" s="390"/>
      <c r="Q288" s="390" t="s">
        <v>6020</v>
      </c>
      <c r="R288" s="479">
        <v>2223</v>
      </c>
      <c r="S288" s="390" t="s">
        <v>6021</v>
      </c>
      <c r="T288" s="390"/>
      <c r="U288" s="390" t="s">
        <v>3719</v>
      </c>
      <c r="V288" s="390" t="s">
        <v>4753</v>
      </c>
      <c r="W288" s="390"/>
      <c r="X288" s="390"/>
      <c r="Y288" s="390"/>
      <c r="Z288" s="390"/>
      <c r="AA288" s="390"/>
      <c r="AB288" s="390"/>
      <c r="AC288" s="390"/>
      <c r="AD288" s="390"/>
      <c r="AE288" s="390"/>
      <c r="AF288" s="390"/>
      <c r="AG288" s="390"/>
      <c r="AH288" s="390"/>
      <c r="AI288" s="454" t="str">
        <f t="shared" si="12"/>
        <v>ATE140</v>
      </c>
      <c r="AJ288" s="203">
        <v>2017</v>
      </c>
      <c r="AK288" s="554" t="s">
        <v>6795</v>
      </c>
    </row>
    <row r="289" spans="2:37" ht="32" x14ac:dyDescent="0.2">
      <c r="B289" s="390">
        <v>10049069</v>
      </c>
      <c r="C289" s="390" t="s">
        <v>31</v>
      </c>
      <c r="D289" s="390" t="s">
        <v>75</v>
      </c>
      <c r="E289" s="390">
        <v>4000077970</v>
      </c>
      <c r="F289" s="390" t="s">
        <v>6414</v>
      </c>
      <c r="G289" s="390" t="s">
        <v>6415</v>
      </c>
      <c r="H289" s="390" t="s">
        <v>255</v>
      </c>
      <c r="I289" s="390">
        <v>61</v>
      </c>
      <c r="J289" s="390" t="s">
        <v>6416</v>
      </c>
      <c r="K289" s="390" t="s">
        <v>6417</v>
      </c>
      <c r="L289" s="390" t="s">
        <v>66</v>
      </c>
      <c r="M289" s="390" t="s">
        <v>6418</v>
      </c>
      <c r="N289" s="478" t="s">
        <v>605</v>
      </c>
      <c r="O289" s="390" t="s">
        <v>3429</v>
      </c>
      <c r="P289" s="390"/>
      <c r="Q289" s="390" t="s">
        <v>6020</v>
      </c>
      <c r="R289" s="479">
        <v>2203</v>
      </c>
      <c r="S289" s="390" t="s">
        <v>6021</v>
      </c>
      <c r="T289" s="390"/>
      <c r="U289" s="390" t="s">
        <v>3719</v>
      </c>
      <c r="V289" s="390" t="s">
        <v>4753</v>
      </c>
      <c r="W289" s="390"/>
      <c r="X289" s="390"/>
      <c r="Y289" s="390"/>
      <c r="Z289" s="390"/>
      <c r="AA289" s="390"/>
      <c r="AB289" s="390"/>
      <c r="AC289" s="390"/>
      <c r="AD289" s="390"/>
      <c r="AE289" s="390"/>
      <c r="AF289" s="390"/>
      <c r="AG289" s="390"/>
      <c r="AH289" s="390"/>
      <c r="AI289" s="454" t="str">
        <f t="shared" si="12"/>
        <v>ATM110</v>
      </c>
      <c r="AJ289" s="203">
        <v>2017</v>
      </c>
      <c r="AK289" s="554" t="s">
        <v>6795</v>
      </c>
    </row>
    <row r="290" spans="2:37" ht="32" x14ac:dyDescent="0.2">
      <c r="B290" s="513">
        <v>10255050</v>
      </c>
      <c r="C290" s="513" t="s">
        <v>31</v>
      </c>
      <c r="D290" s="513" t="s">
        <v>32</v>
      </c>
      <c r="E290" s="513" t="s">
        <v>6534</v>
      </c>
      <c r="F290" s="513">
        <v>401893</v>
      </c>
      <c r="G290" s="513" t="s">
        <v>4968</v>
      </c>
      <c r="H290" s="513" t="s">
        <v>255</v>
      </c>
      <c r="I290" s="513" t="s">
        <v>6535</v>
      </c>
      <c r="J290" s="513" t="s">
        <v>6536</v>
      </c>
      <c r="K290" s="513" t="s">
        <v>6537</v>
      </c>
      <c r="L290" s="513" t="s">
        <v>66</v>
      </c>
      <c r="M290" s="513">
        <v>41110</v>
      </c>
      <c r="N290" s="514" t="s">
        <v>6538</v>
      </c>
      <c r="O290" s="513" t="s">
        <v>6539</v>
      </c>
      <c r="P290" s="513"/>
      <c r="Q290" s="511" t="s">
        <v>5672</v>
      </c>
      <c r="R290" s="515">
        <v>2478</v>
      </c>
      <c r="S290" s="513" t="s">
        <v>6541</v>
      </c>
      <c r="T290" s="513"/>
      <c r="U290" s="513" t="s">
        <v>3719</v>
      </c>
      <c r="V290" s="513" t="s">
        <v>4753</v>
      </c>
      <c r="W290" s="513"/>
      <c r="X290" s="513"/>
      <c r="Y290" s="513"/>
      <c r="Z290" s="513"/>
      <c r="AA290" s="513"/>
      <c r="AB290" s="513"/>
      <c r="AC290" s="513"/>
      <c r="AD290" s="513"/>
      <c r="AE290" s="513"/>
      <c r="AF290" s="513"/>
      <c r="AG290" s="513"/>
      <c r="AH290" s="513"/>
      <c r="AI290" s="454" t="str">
        <f t="shared" si="12"/>
        <v>QPF100</v>
      </c>
      <c r="AJ290" s="203">
        <v>2017</v>
      </c>
      <c r="AK290" s="554" t="s">
        <v>6795</v>
      </c>
    </row>
    <row r="291" spans="2:37" ht="16" x14ac:dyDescent="0.2">
      <c r="B291" s="513">
        <v>10255048</v>
      </c>
      <c r="C291" s="513" t="s">
        <v>31</v>
      </c>
      <c r="D291" s="513" t="s">
        <v>32</v>
      </c>
      <c r="E291" s="513">
        <v>2000020666</v>
      </c>
      <c r="F291" s="513">
        <v>401893</v>
      </c>
      <c r="G291" s="513" t="s">
        <v>4968</v>
      </c>
      <c r="H291" s="513" t="s">
        <v>255</v>
      </c>
      <c r="I291" s="513">
        <v>60</v>
      </c>
      <c r="J291" s="513" t="s">
        <v>6542</v>
      </c>
      <c r="K291" s="513" t="s">
        <v>6543</v>
      </c>
      <c r="L291" s="513" t="s">
        <v>66</v>
      </c>
      <c r="M291" s="513">
        <v>41205</v>
      </c>
      <c r="N291" s="514" t="s">
        <v>6544</v>
      </c>
      <c r="O291" s="513" t="s">
        <v>6545</v>
      </c>
      <c r="P291" s="513"/>
      <c r="Q291" s="511" t="s">
        <v>5672</v>
      </c>
      <c r="R291" s="515">
        <v>2479</v>
      </c>
      <c r="S291" s="513" t="s">
        <v>6541</v>
      </c>
      <c r="T291" s="513"/>
      <c r="U291" s="513" t="s">
        <v>3719</v>
      </c>
      <c r="V291" s="513" t="s">
        <v>4753</v>
      </c>
      <c r="W291" s="513"/>
      <c r="X291" s="513"/>
      <c r="Y291" s="513"/>
      <c r="Z291" s="513"/>
      <c r="AA291" s="513"/>
      <c r="AB291" s="513"/>
      <c r="AC291" s="513"/>
      <c r="AD291" s="513"/>
      <c r="AE291" s="513"/>
      <c r="AF291" s="513"/>
      <c r="AG291" s="513"/>
      <c r="AH291" s="513"/>
      <c r="AI291" s="454" t="str">
        <f t="shared" si="12"/>
        <v>QPF100</v>
      </c>
      <c r="AJ291" s="203">
        <v>2017</v>
      </c>
      <c r="AK291" s="554" t="s">
        <v>6795</v>
      </c>
    </row>
    <row r="292" spans="2:37" ht="16" x14ac:dyDescent="0.2">
      <c r="B292" s="390">
        <v>10083579</v>
      </c>
      <c r="C292" s="390" t="s">
        <v>31</v>
      </c>
      <c r="D292" s="390" t="s">
        <v>32</v>
      </c>
      <c r="E292" s="390">
        <v>2000021159</v>
      </c>
      <c r="F292" s="390">
        <v>411751</v>
      </c>
      <c r="G292" s="390" t="s">
        <v>526</v>
      </c>
      <c r="H292" s="390" t="s">
        <v>255</v>
      </c>
      <c r="I292" s="390">
        <v>60</v>
      </c>
      <c r="J292" s="390">
        <v>4920310</v>
      </c>
      <c r="K292" s="390" t="s">
        <v>6546</v>
      </c>
      <c r="L292" s="390" t="s">
        <v>66</v>
      </c>
      <c r="M292" s="390">
        <v>41249</v>
      </c>
      <c r="N292" s="478" t="s">
        <v>6547</v>
      </c>
      <c r="O292" s="390" t="s">
        <v>5217</v>
      </c>
      <c r="P292" s="390"/>
      <c r="Q292" s="390" t="s">
        <v>6540</v>
      </c>
      <c r="R292" s="479">
        <v>2480</v>
      </c>
      <c r="S292" s="390" t="s">
        <v>6541</v>
      </c>
      <c r="T292" s="390"/>
      <c r="U292" s="390" t="s">
        <v>3719</v>
      </c>
      <c r="V292" s="390" t="s">
        <v>4753</v>
      </c>
      <c r="W292" s="390"/>
      <c r="X292" s="390"/>
      <c r="Y292" s="390"/>
      <c r="Z292" s="390"/>
      <c r="AA292" s="390"/>
      <c r="AB292" s="390"/>
      <c r="AC292" s="390"/>
      <c r="AD292" s="390"/>
      <c r="AE292" s="390"/>
      <c r="AF292" s="390"/>
      <c r="AG292" s="390"/>
      <c r="AH292" s="390"/>
      <c r="AI292" s="454" t="str">
        <f t="shared" si="12"/>
        <v>MTC054</v>
      </c>
      <c r="AJ292" s="203">
        <v>2017</v>
      </c>
      <c r="AK292" s="554" t="s">
        <v>6795</v>
      </c>
    </row>
    <row r="293" spans="2:37" ht="48" x14ac:dyDescent="0.2">
      <c r="B293" s="390">
        <v>10249847</v>
      </c>
      <c r="C293" s="390" t="s">
        <v>31</v>
      </c>
      <c r="D293" s="390" t="s">
        <v>75</v>
      </c>
      <c r="E293" s="390" t="s">
        <v>6548</v>
      </c>
      <c r="F293" s="390">
        <v>402378</v>
      </c>
      <c r="G293" s="390" t="s">
        <v>6122</v>
      </c>
      <c r="H293" s="390" t="s">
        <v>255</v>
      </c>
      <c r="I293" s="390">
        <v>20</v>
      </c>
      <c r="J293" s="390" t="s">
        <v>6549</v>
      </c>
      <c r="K293" s="390" t="s">
        <v>6550</v>
      </c>
      <c r="L293" s="390" t="s">
        <v>66</v>
      </c>
      <c r="M293" s="390">
        <v>41236</v>
      </c>
      <c r="N293" s="478" t="s">
        <v>6547</v>
      </c>
      <c r="O293" s="390" t="s">
        <v>5217</v>
      </c>
      <c r="P293" s="390"/>
      <c r="Q293" s="390" t="s">
        <v>6551</v>
      </c>
      <c r="R293" s="479">
        <v>2481</v>
      </c>
      <c r="S293" s="390" t="s">
        <v>6541</v>
      </c>
      <c r="T293" s="390"/>
      <c r="U293" s="390" t="s">
        <v>3719</v>
      </c>
      <c r="V293" s="390" t="s">
        <v>4753</v>
      </c>
      <c r="W293" s="390"/>
      <c r="X293" s="390"/>
      <c r="Y293" s="390"/>
      <c r="Z293" s="390"/>
      <c r="AA293" s="390"/>
      <c r="AB293" s="390"/>
      <c r="AC293" s="390"/>
      <c r="AD293" s="390"/>
      <c r="AE293" s="390"/>
      <c r="AF293" s="390"/>
      <c r="AG293" s="390"/>
      <c r="AH293" s="390"/>
      <c r="AI293" s="454" t="str">
        <f t="shared" si="12"/>
        <v>MTC054</v>
      </c>
      <c r="AJ293" s="203">
        <v>2017</v>
      </c>
      <c r="AK293" s="554" t="s">
        <v>6795</v>
      </c>
    </row>
    <row r="294" spans="2:37" ht="32" x14ac:dyDescent="0.2">
      <c r="B294" s="390">
        <v>10009047</v>
      </c>
      <c r="C294" s="390" t="s">
        <v>31</v>
      </c>
      <c r="D294" s="390" t="s">
        <v>75</v>
      </c>
      <c r="E294" s="390">
        <v>4000092296</v>
      </c>
      <c r="F294" s="390" t="s">
        <v>2550</v>
      </c>
      <c r="G294" s="390" t="s">
        <v>2551</v>
      </c>
      <c r="H294" s="390" t="s">
        <v>255</v>
      </c>
      <c r="I294" s="390">
        <v>31</v>
      </c>
      <c r="J294" s="390" t="s">
        <v>6552</v>
      </c>
      <c r="K294" s="390" t="s">
        <v>6553</v>
      </c>
      <c r="L294" s="390" t="s">
        <v>66</v>
      </c>
      <c r="M294" s="390">
        <v>41247</v>
      </c>
      <c r="N294" s="478" t="s">
        <v>84</v>
      </c>
      <c r="O294" s="390" t="s">
        <v>85</v>
      </c>
      <c r="P294" s="390"/>
      <c r="Q294" s="390" t="s">
        <v>6554</v>
      </c>
      <c r="R294" s="479">
        <v>2499</v>
      </c>
      <c r="S294" s="390" t="s">
        <v>6541</v>
      </c>
      <c r="T294" s="390"/>
      <c r="U294" s="390" t="s">
        <v>3719</v>
      </c>
      <c r="V294" s="390" t="s">
        <v>4753</v>
      </c>
      <c r="W294" s="390"/>
      <c r="X294" s="390"/>
      <c r="Y294" s="390" t="s">
        <v>4707</v>
      </c>
      <c r="Z294" s="390"/>
      <c r="AA294" s="390"/>
      <c r="AB294" s="390"/>
      <c r="AC294" s="390"/>
      <c r="AD294" s="390"/>
      <c r="AE294" s="390"/>
      <c r="AF294" s="390"/>
      <c r="AG294" s="390"/>
      <c r="AH294" s="390"/>
      <c r="AI294" s="454" t="str">
        <f t="shared" si="12"/>
        <v>CCP100</v>
      </c>
      <c r="AJ294" s="203">
        <v>2017</v>
      </c>
      <c r="AK294" s="554" t="s">
        <v>6795</v>
      </c>
    </row>
    <row r="295" spans="2:37" ht="16" x14ac:dyDescent="0.2">
      <c r="B295" s="390">
        <v>10275809</v>
      </c>
      <c r="C295" s="390" t="s">
        <v>31</v>
      </c>
      <c r="D295" s="390" t="s">
        <v>32</v>
      </c>
      <c r="E295" s="390">
        <v>2000020810</v>
      </c>
      <c r="F295" s="390">
        <v>601099</v>
      </c>
      <c r="G295" s="390" t="s">
        <v>6555</v>
      </c>
      <c r="H295" s="390" t="s">
        <v>255</v>
      </c>
      <c r="I295" s="390">
        <v>60</v>
      </c>
      <c r="J295" s="390" t="s">
        <v>6556</v>
      </c>
      <c r="K295" s="390" t="s">
        <v>6091</v>
      </c>
      <c r="L295" s="390" t="s">
        <v>66</v>
      </c>
      <c r="M295" s="390">
        <v>41236</v>
      </c>
      <c r="N295" s="478" t="s">
        <v>175</v>
      </c>
      <c r="O295" s="390" t="s">
        <v>2400</v>
      </c>
      <c r="P295" s="390"/>
      <c r="Q295" s="390" t="s">
        <v>6540</v>
      </c>
      <c r="R295" s="479">
        <v>2500</v>
      </c>
      <c r="S295" s="390" t="s">
        <v>6541</v>
      </c>
      <c r="T295" s="390"/>
      <c r="U295" s="390" t="s">
        <v>3719</v>
      </c>
      <c r="V295" s="390" t="s">
        <v>4753</v>
      </c>
      <c r="W295" s="390"/>
      <c r="X295" s="390"/>
      <c r="Y295" s="390" t="s">
        <v>5796</v>
      </c>
      <c r="AI295" s="454" t="str">
        <f t="shared" si="12"/>
        <v>MTC121</v>
      </c>
      <c r="AJ295" s="203">
        <v>2017</v>
      </c>
      <c r="AK295" s="554" t="s">
        <v>6795</v>
      </c>
    </row>
    <row r="296" spans="2:37" ht="16" x14ac:dyDescent="0.2">
      <c r="B296" s="390">
        <v>10260096</v>
      </c>
      <c r="C296" s="390" t="s">
        <v>31</v>
      </c>
      <c r="D296" s="390" t="s">
        <v>32</v>
      </c>
      <c r="E296" s="390">
        <v>2000020719</v>
      </c>
      <c r="F296" s="390" t="s">
        <v>196</v>
      </c>
      <c r="G296" s="390" t="s">
        <v>197</v>
      </c>
      <c r="H296" s="390" t="s">
        <v>255</v>
      </c>
      <c r="I296" s="390">
        <v>60</v>
      </c>
      <c r="J296" s="390" t="s">
        <v>6144</v>
      </c>
      <c r="K296" s="390" t="s">
        <v>6145</v>
      </c>
      <c r="L296" s="390" t="s">
        <v>66</v>
      </c>
      <c r="M296" s="390">
        <v>41233</v>
      </c>
      <c r="N296" s="478" t="s">
        <v>491</v>
      </c>
      <c r="O296" s="390" t="s">
        <v>6147</v>
      </c>
      <c r="P296" s="390"/>
      <c r="Q296" s="390" t="s">
        <v>6540</v>
      </c>
      <c r="R296" s="479">
        <v>2501</v>
      </c>
      <c r="S296" s="390" t="s">
        <v>6541</v>
      </c>
      <c r="T296" s="390"/>
      <c r="U296" s="390" t="s">
        <v>3719</v>
      </c>
      <c r="V296" s="390" t="s">
        <v>4753</v>
      </c>
      <c r="W296" s="390"/>
      <c r="X296" s="390"/>
      <c r="Y296" s="390"/>
      <c r="Z296" s="390"/>
      <c r="AA296" s="390"/>
      <c r="AB296" s="390"/>
      <c r="AC296" s="390"/>
      <c r="AD296" s="390"/>
      <c r="AE296" s="390"/>
      <c r="AF296" s="390"/>
      <c r="AG296" s="390"/>
      <c r="AH296" s="390"/>
      <c r="AI296" s="454" t="str">
        <f t="shared" si="12"/>
        <v>QAP100</v>
      </c>
      <c r="AJ296" s="203">
        <v>2017</v>
      </c>
      <c r="AK296" s="554" t="s">
        <v>6795</v>
      </c>
    </row>
    <row r="297" spans="2:37" ht="16" x14ac:dyDescent="0.2">
      <c r="B297" s="390">
        <v>10237857</v>
      </c>
      <c r="C297" s="390" t="s">
        <v>31</v>
      </c>
      <c r="D297" s="390" t="s">
        <v>32</v>
      </c>
      <c r="E297" s="390">
        <v>2000021028</v>
      </c>
      <c r="F297" s="390">
        <v>415827</v>
      </c>
      <c r="G297" s="390" t="s">
        <v>4694</v>
      </c>
      <c r="H297" s="390" t="s">
        <v>255</v>
      </c>
      <c r="I297" s="390">
        <v>60</v>
      </c>
      <c r="J297" s="390" t="s">
        <v>6117</v>
      </c>
      <c r="K297" s="390" t="s">
        <v>6118</v>
      </c>
      <c r="L297" s="390" t="s">
        <v>66</v>
      </c>
      <c r="M297" s="390">
        <v>41229</v>
      </c>
      <c r="N297" s="478" t="s">
        <v>290</v>
      </c>
      <c r="O297" s="390" t="s">
        <v>1103</v>
      </c>
      <c r="P297" s="390"/>
      <c r="Q297" s="390" t="s">
        <v>6540</v>
      </c>
      <c r="R297" s="479">
        <v>2502</v>
      </c>
      <c r="S297" s="390" t="s">
        <v>6541</v>
      </c>
      <c r="T297" s="390"/>
      <c r="U297" s="390" t="s">
        <v>3719</v>
      </c>
      <c r="V297" s="390" t="s">
        <v>4753</v>
      </c>
      <c r="W297" s="390"/>
      <c r="X297" s="390"/>
      <c r="Y297" s="390"/>
      <c r="Z297" s="390"/>
      <c r="AA297" s="390"/>
      <c r="AB297" s="390"/>
      <c r="AC297" s="390"/>
      <c r="AD297" s="390"/>
      <c r="AE297" s="390"/>
      <c r="AF297" s="390"/>
      <c r="AG297" s="390"/>
      <c r="AH297" s="390"/>
      <c r="AI297" s="454" t="str">
        <f t="shared" si="12"/>
        <v>MMC037</v>
      </c>
      <c r="AJ297" s="203">
        <v>2017</v>
      </c>
      <c r="AK297" s="554" t="s">
        <v>6795</v>
      </c>
    </row>
    <row r="298" spans="2:37" ht="16" x14ac:dyDescent="0.2">
      <c r="B298" s="390">
        <v>10257702</v>
      </c>
      <c r="C298" s="390" t="s">
        <v>31</v>
      </c>
      <c r="D298" s="390" t="s">
        <v>32</v>
      </c>
      <c r="E298" s="390">
        <v>2000020586</v>
      </c>
      <c r="F298" s="390" t="s">
        <v>170</v>
      </c>
      <c r="G298" s="390" t="s">
        <v>171</v>
      </c>
      <c r="H298" s="390" t="s">
        <v>255</v>
      </c>
      <c r="I298" s="390">
        <v>60</v>
      </c>
      <c r="J298" s="390" t="s">
        <v>6102</v>
      </c>
      <c r="K298" s="390" t="s">
        <v>6103</v>
      </c>
      <c r="L298" s="390" t="s">
        <v>66</v>
      </c>
      <c r="M298" s="390">
        <v>41230</v>
      </c>
      <c r="N298" s="478" t="s">
        <v>290</v>
      </c>
      <c r="O298" s="390" t="s">
        <v>1103</v>
      </c>
      <c r="P298" s="390"/>
      <c r="Q298" s="390" t="s">
        <v>6540</v>
      </c>
      <c r="R298" s="479">
        <v>2503</v>
      </c>
      <c r="S298" s="390" t="s">
        <v>6541</v>
      </c>
      <c r="T298" s="390"/>
      <c r="U298" s="390" t="s">
        <v>3719</v>
      </c>
      <c r="V298" s="390" t="s">
        <v>4753</v>
      </c>
      <c r="W298" s="390"/>
      <c r="X298" s="390"/>
      <c r="Y298" s="390" t="s">
        <v>5437</v>
      </c>
      <c r="AI298" s="454" t="str">
        <f t="shared" si="12"/>
        <v>MMC037</v>
      </c>
      <c r="AJ298" s="203">
        <v>2017</v>
      </c>
      <c r="AK298" s="554" t="s">
        <v>6795</v>
      </c>
    </row>
    <row r="299" spans="2:37" ht="16" x14ac:dyDescent="0.2">
      <c r="B299" s="390">
        <v>10285726</v>
      </c>
      <c r="C299" s="390" t="s">
        <v>31</v>
      </c>
      <c r="D299" s="390" t="s">
        <v>32</v>
      </c>
      <c r="E299" s="390">
        <v>2000021089</v>
      </c>
      <c r="F299" s="390">
        <v>408632</v>
      </c>
      <c r="G299" s="390" t="s">
        <v>5083</v>
      </c>
      <c r="H299" s="390" t="s">
        <v>255</v>
      </c>
      <c r="I299" s="390">
        <v>60</v>
      </c>
      <c r="J299" s="390" t="s">
        <v>6557</v>
      </c>
      <c r="K299" s="390" t="s">
        <v>6558</v>
      </c>
      <c r="L299" s="390" t="s">
        <v>66</v>
      </c>
      <c r="M299" s="390">
        <v>41261</v>
      </c>
      <c r="N299" s="478" t="s">
        <v>4012</v>
      </c>
      <c r="O299" s="390" t="s">
        <v>6559</v>
      </c>
      <c r="P299" s="390"/>
      <c r="Q299" s="390" t="s">
        <v>6540</v>
      </c>
      <c r="R299" s="479">
        <v>2504</v>
      </c>
      <c r="S299" s="390" t="s">
        <v>6541</v>
      </c>
      <c r="T299" s="390"/>
      <c r="U299" s="390" t="s">
        <v>3719</v>
      </c>
      <c r="V299" s="390" t="s">
        <v>4753</v>
      </c>
      <c r="W299" s="390"/>
      <c r="X299" s="390"/>
      <c r="Y299" s="390" t="s">
        <v>6009</v>
      </c>
      <c r="AI299" s="454" t="str">
        <f t="shared" si="12"/>
        <v>QDE200</v>
      </c>
      <c r="AJ299" s="203">
        <v>2017</v>
      </c>
      <c r="AK299" s="554" t="s">
        <v>6795</v>
      </c>
    </row>
    <row r="300" spans="2:37" ht="16" x14ac:dyDescent="0.2">
      <c r="B300" s="390">
        <v>10270805</v>
      </c>
      <c r="C300" s="390" t="s">
        <v>31</v>
      </c>
      <c r="D300" s="390" t="s">
        <v>32</v>
      </c>
      <c r="E300" s="390">
        <v>2000021059</v>
      </c>
      <c r="F300" s="390">
        <v>417751</v>
      </c>
      <c r="G300" s="390" t="s">
        <v>6560</v>
      </c>
      <c r="H300" s="390" t="s">
        <v>255</v>
      </c>
      <c r="I300" s="390">
        <v>60</v>
      </c>
      <c r="J300" s="390" t="s">
        <v>5115</v>
      </c>
      <c r="K300" s="390" t="s">
        <v>6561</v>
      </c>
      <c r="L300" s="390" t="s">
        <v>66</v>
      </c>
      <c r="M300" s="390">
        <v>41261</v>
      </c>
      <c r="N300" s="478" t="s">
        <v>1074</v>
      </c>
      <c r="O300" s="390" t="s">
        <v>6562</v>
      </c>
      <c r="P300" s="390"/>
      <c r="Q300" s="390" t="s">
        <v>6540</v>
      </c>
      <c r="R300" s="479">
        <v>2505</v>
      </c>
      <c r="S300" s="390" t="s">
        <v>6541</v>
      </c>
      <c r="T300" s="390"/>
      <c r="U300" s="390" t="s">
        <v>3719</v>
      </c>
      <c r="V300" s="390" t="s">
        <v>4753</v>
      </c>
      <c r="W300" s="390"/>
      <c r="X300" s="390"/>
      <c r="Y300" s="390" t="s">
        <v>5888</v>
      </c>
      <c r="AI300" s="454" t="str">
        <f t="shared" si="12"/>
        <v>QAT100</v>
      </c>
      <c r="AJ300" s="203">
        <v>2017</v>
      </c>
      <c r="AK300" s="554" t="s">
        <v>6795</v>
      </c>
    </row>
    <row r="301" spans="2:37" ht="32" x14ac:dyDescent="0.2">
      <c r="B301" s="513">
        <v>243335</v>
      </c>
      <c r="C301" s="513" t="s">
        <v>31</v>
      </c>
      <c r="D301" s="513" t="s">
        <v>75</v>
      </c>
      <c r="E301" s="513">
        <v>4000039677</v>
      </c>
      <c r="F301" s="513" t="s">
        <v>1738</v>
      </c>
      <c r="G301" s="513" t="s">
        <v>1739</v>
      </c>
      <c r="H301" s="513" t="s">
        <v>255</v>
      </c>
      <c r="I301" s="513">
        <v>10</v>
      </c>
      <c r="J301" s="513" t="s">
        <v>6563</v>
      </c>
      <c r="K301" s="513" t="s">
        <v>6564</v>
      </c>
      <c r="L301" s="513" t="s">
        <v>66</v>
      </c>
      <c r="M301" s="513">
        <v>38910</v>
      </c>
      <c r="N301" s="514"/>
      <c r="O301" s="513"/>
      <c r="P301" s="513"/>
      <c r="Q301" s="511" t="s">
        <v>5672</v>
      </c>
      <c r="R301" s="515">
        <v>2506</v>
      </c>
      <c r="S301" s="513" t="s">
        <v>6541</v>
      </c>
      <c r="T301" s="513"/>
      <c r="U301" s="513" t="s">
        <v>3719</v>
      </c>
      <c r="V301" s="513" t="s">
        <v>4753</v>
      </c>
      <c r="W301" s="513"/>
      <c r="X301" s="513"/>
      <c r="Y301" s="513"/>
      <c r="Z301" s="513"/>
      <c r="AA301" s="513"/>
      <c r="AB301" s="513"/>
      <c r="AC301" s="513"/>
      <c r="AD301" s="513"/>
      <c r="AE301" s="513"/>
      <c r="AF301" s="513"/>
      <c r="AG301" s="513"/>
      <c r="AH301" s="513"/>
      <c r="AI301" s="454" t="str">
        <f t="shared" si="12"/>
        <v/>
      </c>
      <c r="AJ301" s="203">
        <v>2017</v>
      </c>
      <c r="AK301" s="554" t="s">
        <v>6795</v>
      </c>
    </row>
    <row r="302" spans="2:37" ht="128" x14ac:dyDescent="0.2">
      <c r="B302" s="513">
        <v>316005</v>
      </c>
      <c r="C302" s="513" t="s">
        <v>31</v>
      </c>
      <c r="D302" s="513" t="s">
        <v>6565</v>
      </c>
      <c r="E302" s="513">
        <v>4000080333</v>
      </c>
      <c r="F302" s="513">
        <v>403217</v>
      </c>
      <c r="G302" s="513" t="s">
        <v>6566</v>
      </c>
      <c r="H302" s="513" t="s">
        <v>255</v>
      </c>
      <c r="I302" s="513" t="s">
        <v>6567</v>
      </c>
      <c r="J302" s="513" t="s">
        <v>6568</v>
      </c>
      <c r="K302" s="513" t="s">
        <v>6569</v>
      </c>
      <c r="L302" s="513" t="s">
        <v>66</v>
      </c>
      <c r="M302" s="513" t="s">
        <v>6570</v>
      </c>
      <c r="N302" s="514"/>
      <c r="O302" s="513"/>
      <c r="P302" s="513"/>
      <c r="Q302" s="511" t="s">
        <v>5672</v>
      </c>
      <c r="R302" s="515">
        <v>2508</v>
      </c>
      <c r="S302" s="513" t="s">
        <v>6541</v>
      </c>
      <c r="T302" s="513"/>
      <c r="U302" s="513" t="s">
        <v>3719</v>
      </c>
      <c r="V302" s="513" t="s">
        <v>4753</v>
      </c>
      <c r="W302" s="513"/>
      <c r="X302" s="513"/>
      <c r="Y302" s="513"/>
      <c r="Z302" s="513"/>
      <c r="AA302" s="513"/>
      <c r="AB302" s="513"/>
      <c r="AC302" s="513"/>
      <c r="AD302" s="513"/>
      <c r="AE302" s="513"/>
      <c r="AF302" s="513"/>
      <c r="AG302" s="513"/>
      <c r="AH302" s="513"/>
      <c r="AI302" s="454" t="str">
        <f t="shared" si="12"/>
        <v/>
      </c>
      <c r="AJ302" s="203">
        <v>2017</v>
      </c>
      <c r="AK302" s="554" t="s">
        <v>6795</v>
      </c>
    </row>
    <row r="303" spans="2:37" ht="16" x14ac:dyDescent="0.2">
      <c r="B303" s="390">
        <v>10038896</v>
      </c>
      <c r="C303" s="390" t="s">
        <v>31</v>
      </c>
      <c r="D303" s="390" t="s">
        <v>75</v>
      </c>
      <c r="E303" s="390">
        <v>4000074518</v>
      </c>
      <c r="F303" s="390" t="s">
        <v>2550</v>
      </c>
      <c r="G303" s="390" t="s">
        <v>2551</v>
      </c>
      <c r="H303" s="390"/>
      <c r="I303" s="390">
        <v>31</v>
      </c>
      <c r="J303" s="390" t="s">
        <v>6796</v>
      </c>
      <c r="K303" s="390" t="s">
        <v>6797</v>
      </c>
      <c r="L303" s="390" t="s">
        <v>66</v>
      </c>
      <c r="M303" s="390"/>
      <c r="N303" s="478" t="s">
        <v>564</v>
      </c>
      <c r="O303" s="390" t="s">
        <v>3429</v>
      </c>
      <c r="P303" s="390" t="s">
        <v>255</v>
      </c>
      <c r="Q303" s="390" t="s">
        <v>6679</v>
      </c>
      <c r="R303" s="479">
        <v>2004</v>
      </c>
      <c r="S303" s="390" t="s">
        <v>4807</v>
      </c>
      <c r="T303" s="390"/>
      <c r="U303" s="390" t="s">
        <v>3719</v>
      </c>
      <c r="V303" s="390" t="s">
        <v>4753</v>
      </c>
      <c r="W303" s="390"/>
      <c r="X303" s="390"/>
      <c r="Y303" s="390" t="s">
        <v>6842</v>
      </c>
      <c r="AI303" s="454" t="str">
        <f t="shared" si="12"/>
        <v>ATM036</v>
      </c>
      <c r="AJ303" s="203">
        <v>2017</v>
      </c>
      <c r="AK303" s="554" t="s">
        <v>6795</v>
      </c>
    </row>
    <row r="304" spans="2:37" ht="16" x14ac:dyDescent="0.2">
      <c r="B304" s="390">
        <v>10079162</v>
      </c>
      <c r="C304" s="390" t="s">
        <v>31</v>
      </c>
      <c r="D304" s="390" t="s">
        <v>75</v>
      </c>
      <c r="E304" s="390">
        <v>4000047962</v>
      </c>
      <c r="F304" s="390" t="s">
        <v>4808</v>
      </c>
      <c r="G304" s="390" t="s">
        <v>4809</v>
      </c>
      <c r="H304" s="390"/>
      <c r="I304" s="390">
        <v>10</v>
      </c>
      <c r="J304" s="390" t="s">
        <v>6798</v>
      </c>
      <c r="K304" s="390" t="s">
        <v>6799</v>
      </c>
      <c r="L304" s="390" t="s">
        <v>269</v>
      </c>
      <c r="M304" s="390"/>
      <c r="N304" s="478" t="s">
        <v>564</v>
      </c>
      <c r="O304" s="390" t="s">
        <v>3429</v>
      </c>
      <c r="P304" s="390" t="s">
        <v>255</v>
      </c>
      <c r="Q304" s="390"/>
      <c r="R304" s="479">
        <v>2007</v>
      </c>
      <c r="S304" s="390" t="s">
        <v>4807</v>
      </c>
      <c r="T304" s="390"/>
      <c r="U304" s="390" t="s">
        <v>3719</v>
      </c>
      <c r="V304" s="390" t="s">
        <v>4753</v>
      </c>
      <c r="W304" s="390"/>
      <c r="X304" s="390"/>
      <c r="Y304" s="390" t="s">
        <v>6843</v>
      </c>
      <c r="AI304" s="454" t="str">
        <f t="shared" si="12"/>
        <v>ATM036</v>
      </c>
      <c r="AJ304" s="203">
        <v>2017</v>
      </c>
      <c r="AK304" s="554" t="s">
        <v>6795</v>
      </c>
    </row>
    <row r="305" spans="2:37" ht="16" x14ac:dyDescent="0.2">
      <c r="B305" s="390">
        <v>10047626</v>
      </c>
      <c r="C305" s="390" t="s">
        <v>31</v>
      </c>
      <c r="D305" s="390" t="s">
        <v>75</v>
      </c>
      <c r="E305" s="390" t="s">
        <v>6680</v>
      </c>
      <c r="F305" s="390">
        <v>404010</v>
      </c>
      <c r="G305" s="390" t="s">
        <v>6681</v>
      </c>
      <c r="H305" s="390"/>
      <c r="I305" s="390">
        <v>31</v>
      </c>
      <c r="J305" s="390" t="s">
        <v>6800</v>
      </c>
      <c r="K305" s="390" t="s">
        <v>6801</v>
      </c>
      <c r="L305" s="390" t="s">
        <v>269</v>
      </c>
      <c r="M305" s="390"/>
      <c r="N305" s="478" t="s">
        <v>1220</v>
      </c>
      <c r="O305" s="390" t="s">
        <v>3429</v>
      </c>
      <c r="P305" s="390" t="s">
        <v>255</v>
      </c>
      <c r="Q305" s="390"/>
      <c r="R305" s="479">
        <v>2028</v>
      </c>
      <c r="S305" s="390" t="s">
        <v>4807</v>
      </c>
      <c r="T305" s="390"/>
      <c r="U305" s="390" t="s">
        <v>3719</v>
      </c>
      <c r="V305" s="390" t="s">
        <v>4753</v>
      </c>
      <c r="W305" s="390"/>
      <c r="X305" s="390"/>
      <c r="Y305" s="390" t="s">
        <v>6844</v>
      </c>
      <c r="AI305" s="454" t="str">
        <f t="shared" si="12"/>
        <v>ATM140</v>
      </c>
      <c r="AJ305" s="203">
        <v>2017</v>
      </c>
      <c r="AK305" s="554" t="s">
        <v>6795</v>
      </c>
    </row>
    <row r="306" spans="2:37" ht="16" x14ac:dyDescent="0.2">
      <c r="B306" s="390">
        <v>10169660</v>
      </c>
      <c r="C306" s="390" t="s">
        <v>31</v>
      </c>
      <c r="D306" s="390" t="s">
        <v>32</v>
      </c>
      <c r="E306" s="390" t="s">
        <v>6682</v>
      </c>
      <c r="F306" s="390">
        <v>401542</v>
      </c>
      <c r="G306" s="390" t="s">
        <v>6050</v>
      </c>
      <c r="H306" s="390"/>
      <c r="I306" s="390">
        <v>500</v>
      </c>
      <c r="J306" s="390" t="s">
        <v>6802</v>
      </c>
      <c r="K306" s="390" t="s">
        <v>6803</v>
      </c>
      <c r="L306" s="390" t="s">
        <v>269</v>
      </c>
      <c r="M306" s="390"/>
      <c r="N306" s="478" t="s">
        <v>1326</v>
      </c>
      <c r="O306" s="390" t="s">
        <v>3429</v>
      </c>
      <c r="P306" s="390" t="s">
        <v>255</v>
      </c>
      <c r="Q306" s="390"/>
      <c r="R306" s="479">
        <v>2032</v>
      </c>
      <c r="S306" s="390" t="s">
        <v>4807</v>
      </c>
      <c r="T306" s="390"/>
      <c r="U306" s="390" t="s">
        <v>3719</v>
      </c>
      <c r="V306" s="390" t="s">
        <v>4753</v>
      </c>
      <c r="W306" s="390"/>
      <c r="X306" s="390"/>
      <c r="Y306" s="390" t="s">
        <v>6845</v>
      </c>
      <c r="AI306" s="454" t="str">
        <f t="shared" si="12"/>
        <v>ATM180</v>
      </c>
      <c r="AJ306" s="203">
        <v>2017</v>
      </c>
      <c r="AK306" s="554" t="s">
        <v>6795</v>
      </c>
    </row>
    <row r="307" spans="2:37" ht="32" x14ac:dyDescent="0.2">
      <c r="B307" s="390">
        <v>10020251</v>
      </c>
      <c r="C307" s="390" t="s">
        <v>31</v>
      </c>
      <c r="D307" s="390" t="s">
        <v>75</v>
      </c>
      <c r="E307" s="390">
        <v>4000064471</v>
      </c>
      <c r="F307" s="390" t="s">
        <v>2550</v>
      </c>
      <c r="G307" s="390" t="s">
        <v>2551</v>
      </c>
      <c r="H307" s="390"/>
      <c r="I307" s="390">
        <v>161</v>
      </c>
      <c r="J307" s="390" t="s">
        <v>6804</v>
      </c>
      <c r="K307" s="390" t="s">
        <v>6805</v>
      </c>
      <c r="L307" s="390" t="s">
        <v>269</v>
      </c>
      <c r="M307" s="390"/>
      <c r="N307" s="478" t="s">
        <v>5211</v>
      </c>
      <c r="O307" s="390" t="s">
        <v>3429</v>
      </c>
      <c r="P307" s="390" t="s">
        <v>255</v>
      </c>
      <c r="Q307" s="390" t="s">
        <v>6683</v>
      </c>
      <c r="R307" s="479">
        <v>2033</v>
      </c>
      <c r="S307" s="390" t="s">
        <v>4807</v>
      </c>
      <c r="T307" s="390"/>
      <c r="U307" s="390" t="s">
        <v>3719</v>
      </c>
      <c r="V307" s="390" t="s">
        <v>4753</v>
      </c>
      <c r="W307" s="390"/>
      <c r="X307" s="390"/>
      <c r="Y307" s="390" t="s">
        <v>6846</v>
      </c>
      <c r="AI307" s="454" t="str">
        <f t="shared" si="12"/>
        <v>ATM18A</v>
      </c>
      <c r="AJ307" s="203">
        <v>2017</v>
      </c>
      <c r="AK307" s="554" t="s">
        <v>6795</v>
      </c>
    </row>
    <row r="308" spans="2:37" ht="16" x14ac:dyDescent="0.2">
      <c r="B308" s="390">
        <v>10011249</v>
      </c>
      <c r="C308" s="390" t="s">
        <v>31</v>
      </c>
      <c r="D308" s="390" t="s">
        <v>75</v>
      </c>
      <c r="E308" s="390">
        <v>4000062582</v>
      </c>
      <c r="F308" s="390" t="s">
        <v>4808</v>
      </c>
      <c r="G308" s="390" t="s">
        <v>4809</v>
      </c>
      <c r="H308" s="390"/>
      <c r="I308" s="390">
        <v>10</v>
      </c>
      <c r="J308" s="390" t="s">
        <v>6684</v>
      </c>
      <c r="K308" s="390" t="s">
        <v>6685</v>
      </c>
      <c r="L308" s="390" t="s">
        <v>269</v>
      </c>
      <c r="M308" s="390"/>
      <c r="N308" s="478" t="s">
        <v>296</v>
      </c>
      <c r="O308" s="390" t="s">
        <v>3429</v>
      </c>
      <c r="P308" s="390" t="s">
        <v>255</v>
      </c>
      <c r="Q308" s="390" t="s">
        <v>6540</v>
      </c>
      <c r="R308" s="479">
        <v>2039</v>
      </c>
      <c r="S308" s="390" t="s">
        <v>4807</v>
      </c>
      <c r="T308" s="390"/>
      <c r="U308" s="390" t="s">
        <v>3719</v>
      </c>
      <c r="V308" s="390" t="s">
        <v>4753</v>
      </c>
      <c r="W308" s="390"/>
      <c r="X308" s="390"/>
      <c r="Y308" s="390" t="s">
        <v>6865</v>
      </c>
      <c r="AI308" s="454" t="str">
        <f t="shared" si="12"/>
        <v>ATM65A</v>
      </c>
      <c r="AJ308" s="203">
        <v>2017</v>
      </c>
      <c r="AK308" s="554" t="s">
        <v>6795</v>
      </c>
    </row>
    <row r="309" spans="2:37" ht="16" x14ac:dyDescent="0.2">
      <c r="B309" s="390">
        <v>10023275</v>
      </c>
      <c r="C309" s="390" t="s">
        <v>31</v>
      </c>
      <c r="D309" s="390" t="s">
        <v>75</v>
      </c>
      <c r="E309" s="390">
        <v>4000025661</v>
      </c>
      <c r="F309" s="390" t="s">
        <v>170</v>
      </c>
      <c r="G309" s="390" t="s">
        <v>171</v>
      </c>
      <c r="H309" s="390"/>
      <c r="I309" s="390">
        <v>82</v>
      </c>
      <c r="J309" s="390" t="s">
        <v>6686</v>
      </c>
      <c r="K309" s="390" t="s">
        <v>65</v>
      </c>
      <c r="L309" s="390" t="s">
        <v>269</v>
      </c>
      <c r="M309" s="390"/>
      <c r="N309" s="478" t="s">
        <v>67</v>
      </c>
      <c r="O309" s="390" t="s">
        <v>3429</v>
      </c>
      <c r="P309" s="390" t="s">
        <v>255</v>
      </c>
      <c r="Q309" s="390" t="s">
        <v>6540</v>
      </c>
      <c r="R309" s="479">
        <v>2049</v>
      </c>
      <c r="S309" s="390" t="s">
        <v>4807</v>
      </c>
      <c r="T309" s="390"/>
      <c r="U309" s="390" t="s">
        <v>3719</v>
      </c>
      <c r="V309" s="390" t="s">
        <v>4753</v>
      </c>
      <c r="W309" s="390"/>
      <c r="X309" s="390"/>
      <c r="Y309" s="390" t="s">
        <v>6847</v>
      </c>
      <c r="AI309" s="454" t="str">
        <f t="shared" si="12"/>
        <v>ATM90A</v>
      </c>
      <c r="AJ309" s="203">
        <v>2017</v>
      </c>
      <c r="AK309" s="554" t="s">
        <v>6795</v>
      </c>
    </row>
    <row r="310" spans="2:37" ht="32" x14ac:dyDescent="0.2">
      <c r="B310" s="390" t="s">
        <v>280</v>
      </c>
      <c r="C310" s="390" t="s">
        <v>31</v>
      </c>
      <c r="D310" s="390" t="s">
        <v>75</v>
      </c>
      <c r="E310" s="390">
        <v>4000033849</v>
      </c>
      <c r="F310" s="390" t="s">
        <v>170</v>
      </c>
      <c r="G310" s="390" t="s">
        <v>171</v>
      </c>
      <c r="H310" s="390"/>
      <c r="I310" s="390">
        <v>90</v>
      </c>
      <c r="J310" s="390" t="s">
        <v>2528</v>
      </c>
      <c r="K310" s="390" t="s">
        <v>6806</v>
      </c>
      <c r="L310" s="390" t="s">
        <v>269</v>
      </c>
      <c r="M310" s="390"/>
      <c r="N310" s="478" t="s">
        <v>67</v>
      </c>
      <c r="O310" s="390" t="s">
        <v>3429</v>
      </c>
      <c r="P310" s="390" t="s">
        <v>255</v>
      </c>
      <c r="Q310" s="390"/>
      <c r="R310" s="479">
        <v>2051</v>
      </c>
      <c r="S310" s="390" t="s">
        <v>4807</v>
      </c>
      <c r="T310" s="390"/>
      <c r="U310" s="390" t="s">
        <v>3719</v>
      </c>
      <c r="V310" s="390" t="s">
        <v>4753</v>
      </c>
      <c r="W310" s="390"/>
      <c r="X310" s="390"/>
      <c r="Y310" s="581" t="s">
        <v>6849</v>
      </c>
      <c r="AI310" s="454" t="str">
        <f t="shared" si="12"/>
        <v>ATM90A</v>
      </c>
      <c r="AJ310" s="203">
        <v>2017</v>
      </c>
      <c r="AK310" s="554" t="s">
        <v>6795</v>
      </c>
    </row>
    <row r="311" spans="2:37" ht="48" x14ac:dyDescent="0.2">
      <c r="B311" s="390">
        <v>393057</v>
      </c>
      <c r="C311" s="390" t="s">
        <v>31</v>
      </c>
      <c r="D311" s="390" t="s">
        <v>75</v>
      </c>
      <c r="E311" s="390">
        <v>4000044401</v>
      </c>
      <c r="F311" s="390">
        <v>403071</v>
      </c>
      <c r="G311" s="390" t="s">
        <v>6687</v>
      </c>
      <c r="H311" s="390"/>
      <c r="I311" s="390">
        <v>10</v>
      </c>
      <c r="J311" s="390" t="s">
        <v>2528</v>
      </c>
      <c r="K311" s="390" t="s">
        <v>2529</v>
      </c>
      <c r="L311" s="390" t="s">
        <v>269</v>
      </c>
      <c r="M311" s="390" t="s">
        <v>6807</v>
      </c>
      <c r="N311" s="478" t="s">
        <v>5543</v>
      </c>
      <c r="O311" s="390"/>
      <c r="P311" s="390"/>
      <c r="Q311" s="390" t="s">
        <v>6540</v>
      </c>
      <c r="R311" s="479">
        <v>2514</v>
      </c>
      <c r="S311" s="390" t="s">
        <v>6688</v>
      </c>
      <c r="T311" s="390"/>
      <c r="U311" s="390" t="s">
        <v>3719</v>
      </c>
      <c r="V311" s="390" t="s">
        <v>4753</v>
      </c>
      <c r="W311" s="390"/>
      <c r="X311" s="390"/>
      <c r="Y311" s="390" t="s">
        <v>6850</v>
      </c>
      <c r="AI311" s="454" t="str">
        <f t="shared" si="12"/>
        <v>MTC041</v>
      </c>
      <c r="AJ311" s="203">
        <v>2017</v>
      </c>
      <c r="AK311" s="554" t="s">
        <v>6795</v>
      </c>
    </row>
    <row r="312" spans="2:37" ht="32" x14ac:dyDescent="0.2">
      <c r="B312" s="513">
        <v>10008500</v>
      </c>
      <c r="C312" s="513" t="s">
        <v>31</v>
      </c>
      <c r="D312" s="513" t="s">
        <v>32</v>
      </c>
      <c r="E312" s="513" t="s">
        <v>6689</v>
      </c>
      <c r="F312" s="513">
        <v>400787</v>
      </c>
      <c r="G312" s="513" t="s">
        <v>1619</v>
      </c>
      <c r="H312" s="513"/>
      <c r="I312" s="513">
        <v>10200</v>
      </c>
      <c r="J312" s="513" t="s">
        <v>6690</v>
      </c>
      <c r="K312" s="513" t="s">
        <v>6691</v>
      </c>
      <c r="L312" s="513" t="s">
        <v>2490</v>
      </c>
      <c r="M312" s="513" t="s">
        <v>6692</v>
      </c>
      <c r="N312" s="514" t="s">
        <v>6690</v>
      </c>
      <c r="O312" s="513" t="s">
        <v>6691</v>
      </c>
      <c r="P312" s="513"/>
      <c r="Q312" s="511" t="s">
        <v>6851</v>
      </c>
      <c r="R312" s="515">
        <v>2515</v>
      </c>
      <c r="S312" s="513" t="s">
        <v>6688</v>
      </c>
      <c r="T312" s="513"/>
      <c r="U312" s="513" t="s">
        <v>3719</v>
      </c>
      <c r="V312" s="513" t="s">
        <v>4753</v>
      </c>
      <c r="W312" s="513"/>
      <c r="X312" s="513"/>
      <c r="Y312" s="513"/>
      <c r="AI312" s="454" t="str">
        <f t="shared" si="12"/>
        <v>PDM984</v>
      </c>
      <c r="AJ312" s="203">
        <v>2017</v>
      </c>
      <c r="AK312" s="554" t="s">
        <v>6795</v>
      </c>
    </row>
    <row r="313" spans="2:37" ht="16" x14ac:dyDescent="0.2">
      <c r="B313" s="390">
        <v>10285726</v>
      </c>
      <c r="C313" s="390" t="s">
        <v>31</v>
      </c>
      <c r="D313" s="390" t="s">
        <v>32</v>
      </c>
      <c r="E313" s="390">
        <v>2000021178</v>
      </c>
      <c r="F313" s="390">
        <v>408632</v>
      </c>
      <c r="G313" s="390" t="s">
        <v>5083</v>
      </c>
      <c r="H313" s="390"/>
      <c r="I313" s="390">
        <v>60</v>
      </c>
      <c r="J313" s="390" t="s">
        <v>6557</v>
      </c>
      <c r="K313" s="390" t="s">
        <v>6693</v>
      </c>
      <c r="L313" s="390" t="s">
        <v>66</v>
      </c>
      <c r="M313" s="390" t="s">
        <v>6694</v>
      </c>
      <c r="N313" s="478" t="s">
        <v>4012</v>
      </c>
      <c r="O313" s="390" t="s">
        <v>6559</v>
      </c>
      <c r="P313" s="390"/>
      <c r="Q313" s="390" t="s">
        <v>6540</v>
      </c>
      <c r="R313" s="479">
        <v>2516</v>
      </c>
      <c r="S313" s="390" t="s">
        <v>6688</v>
      </c>
      <c r="T313" s="390"/>
      <c r="U313" s="390" t="s">
        <v>3719</v>
      </c>
      <c r="V313" s="390" t="s">
        <v>4753</v>
      </c>
      <c r="W313" s="390"/>
      <c r="X313" s="390"/>
      <c r="Y313" s="390" t="s">
        <v>6009</v>
      </c>
      <c r="AI313" s="454" t="str">
        <f t="shared" si="12"/>
        <v>QDE200</v>
      </c>
      <c r="AJ313" s="203">
        <v>2017</v>
      </c>
      <c r="AK313" s="554" t="s">
        <v>6795</v>
      </c>
    </row>
    <row r="314" spans="2:37" ht="16" x14ac:dyDescent="0.2">
      <c r="B314" s="513">
        <v>10275278</v>
      </c>
      <c r="C314" s="513" t="s">
        <v>31</v>
      </c>
      <c r="D314" s="513" t="s">
        <v>32</v>
      </c>
      <c r="E314" s="513">
        <v>2000021323</v>
      </c>
      <c r="F314" s="513">
        <v>414547</v>
      </c>
      <c r="G314" s="513" t="s">
        <v>3367</v>
      </c>
      <c r="H314" s="513"/>
      <c r="I314" s="513">
        <v>60</v>
      </c>
      <c r="J314" s="513" t="s">
        <v>6695</v>
      </c>
      <c r="K314" s="513" t="s">
        <v>6696</v>
      </c>
      <c r="L314" s="513" t="s">
        <v>269</v>
      </c>
      <c r="M314" s="513" t="s">
        <v>6697</v>
      </c>
      <c r="N314" s="514" t="s">
        <v>290</v>
      </c>
      <c r="O314" s="513" t="s">
        <v>1103</v>
      </c>
      <c r="P314" s="513"/>
      <c r="Q314" s="511" t="s">
        <v>6852</v>
      </c>
      <c r="R314" s="515">
        <v>2517</v>
      </c>
      <c r="S314" s="513" t="s">
        <v>6688</v>
      </c>
      <c r="T314" s="513"/>
      <c r="U314" s="513" t="s">
        <v>3719</v>
      </c>
      <c r="V314" s="513" t="s">
        <v>4753</v>
      </c>
      <c r="W314" s="513"/>
      <c r="X314" s="513"/>
      <c r="Y314" s="513"/>
      <c r="AI314" s="454" t="str">
        <f t="shared" si="12"/>
        <v>MMC037</v>
      </c>
      <c r="AJ314" s="203">
        <v>2017</v>
      </c>
      <c r="AK314" s="554" t="s">
        <v>6795</v>
      </c>
    </row>
    <row r="315" spans="2:37" ht="32" x14ac:dyDescent="0.2">
      <c r="B315" s="390">
        <v>10066599</v>
      </c>
      <c r="C315" s="390" t="s">
        <v>31</v>
      </c>
      <c r="D315" s="390" t="s">
        <v>75</v>
      </c>
      <c r="E315" s="390" t="s">
        <v>6698</v>
      </c>
      <c r="F315" s="390">
        <v>416295</v>
      </c>
      <c r="G315" s="390" t="s">
        <v>6699</v>
      </c>
      <c r="H315" s="390"/>
      <c r="I315" s="390">
        <v>110</v>
      </c>
      <c r="J315" s="390" t="s">
        <v>4853</v>
      </c>
      <c r="K315" s="390" t="s">
        <v>4854</v>
      </c>
      <c r="L315" s="390" t="s">
        <v>269</v>
      </c>
      <c r="M315" s="390" t="s">
        <v>6700</v>
      </c>
      <c r="N315" s="478" t="s">
        <v>124</v>
      </c>
      <c r="O315" s="390" t="s">
        <v>4821</v>
      </c>
      <c r="P315" s="390"/>
      <c r="Q315" s="390" t="s">
        <v>6540</v>
      </c>
      <c r="R315" s="479">
        <v>2518</v>
      </c>
      <c r="S315" s="390" t="s">
        <v>6688</v>
      </c>
      <c r="T315" s="390"/>
      <c r="U315" s="390" t="s">
        <v>3719</v>
      </c>
      <c r="V315" s="390" t="s">
        <v>4753</v>
      </c>
      <c r="W315" s="390"/>
      <c r="X315" s="390"/>
      <c r="Y315" s="390" t="s">
        <v>6853</v>
      </c>
      <c r="AI315" s="454" t="str">
        <f t="shared" si="12"/>
        <v>CCP101</v>
      </c>
      <c r="AJ315" s="203">
        <v>2017</v>
      </c>
      <c r="AK315" s="554" t="s">
        <v>6795</v>
      </c>
    </row>
    <row r="316" spans="2:37" ht="32" x14ac:dyDescent="0.2">
      <c r="B316" s="513">
        <v>10268271</v>
      </c>
      <c r="C316" s="513" t="s">
        <v>31</v>
      </c>
      <c r="D316" s="513" t="s">
        <v>1242</v>
      </c>
      <c r="E316" s="513">
        <v>2000021293</v>
      </c>
      <c r="F316" s="513">
        <v>418700</v>
      </c>
      <c r="G316" s="513" t="s">
        <v>6701</v>
      </c>
      <c r="H316" s="513"/>
      <c r="I316" s="513">
        <v>60</v>
      </c>
      <c r="J316" s="513">
        <v>4087153</v>
      </c>
      <c r="K316" s="513" t="s">
        <v>6808</v>
      </c>
      <c r="L316" s="513" t="s">
        <v>66</v>
      </c>
      <c r="M316" s="513" t="s">
        <v>6702</v>
      </c>
      <c r="N316" s="514" t="s">
        <v>835</v>
      </c>
      <c r="O316" s="513" t="s">
        <v>6703</v>
      </c>
      <c r="P316" s="513"/>
      <c r="Q316" s="511" t="s">
        <v>6854</v>
      </c>
      <c r="R316" s="515">
        <v>2519</v>
      </c>
      <c r="S316" s="513" t="s">
        <v>6688</v>
      </c>
      <c r="T316" s="513"/>
      <c r="U316" s="513" t="s">
        <v>3719</v>
      </c>
      <c r="V316" s="513" t="s">
        <v>4753</v>
      </c>
      <c r="W316" s="513"/>
      <c r="X316" s="513"/>
      <c r="Y316" s="513" t="s">
        <v>5942</v>
      </c>
      <c r="AI316" s="454" t="str">
        <f t="shared" si="12"/>
        <v>QCM200</v>
      </c>
      <c r="AJ316" s="203">
        <v>2017</v>
      </c>
      <c r="AK316" s="554" t="s">
        <v>6795</v>
      </c>
    </row>
    <row r="317" spans="2:37" ht="32" x14ac:dyDescent="0.2">
      <c r="B317" s="390">
        <v>10265026</v>
      </c>
      <c r="C317" s="390" t="s">
        <v>31</v>
      </c>
      <c r="D317" s="390" t="s">
        <v>1242</v>
      </c>
      <c r="E317" s="390" t="s">
        <v>6809</v>
      </c>
      <c r="F317" s="390">
        <v>413228</v>
      </c>
      <c r="G317" s="390" t="s">
        <v>6704</v>
      </c>
      <c r="H317" s="390"/>
      <c r="I317" s="390">
        <v>60</v>
      </c>
      <c r="J317" s="390">
        <v>4087153</v>
      </c>
      <c r="K317" s="390" t="s">
        <v>6808</v>
      </c>
      <c r="L317" s="390" t="s">
        <v>269</v>
      </c>
      <c r="M317" s="390" t="s">
        <v>6810</v>
      </c>
      <c r="N317" s="478" t="s">
        <v>474</v>
      </c>
      <c r="O317" s="390" t="s">
        <v>6705</v>
      </c>
      <c r="P317" s="390"/>
      <c r="Q317" s="390" t="s">
        <v>6855</v>
      </c>
      <c r="R317" s="479">
        <v>2520</v>
      </c>
      <c r="S317" s="390" t="s">
        <v>6688</v>
      </c>
      <c r="T317" s="390"/>
      <c r="U317" s="390" t="s">
        <v>3719</v>
      </c>
      <c r="V317" s="390" t="s">
        <v>4753</v>
      </c>
      <c r="W317" s="390"/>
      <c r="X317" s="390"/>
      <c r="Y317" s="390" t="s">
        <v>5860</v>
      </c>
      <c r="AI317" s="454" t="str">
        <f t="shared" si="12"/>
        <v>QGN100</v>
      </c>
      <c r="AJ317" s="203">
        <v>2017</v>
      </c>
      <c r="AK317" s="554" t="s">
        <v>6795</v>
      </c>
    </row>
    <row r="318" spans="2:37" ht="16" x14ac:dyDescent="0.2">
      <c r="B318" s="511" t="s">
        <v>8848</v>
      </c>
      <c r="C318" s="511" t="s">
        <v>31</v>
      </c>
      <c r="D318" s="511" t="s">
        <v>32</v>
      </c>
      <c r="E318" s="511">
        <v>2000021610</v>
      </c>
      <c r="F318" s="511">
        <v>414635</v>
      </c>
      <c r="G318" s="511" t="s">
        <v>6706</v>
      </c>
      <c r="H318" s="511"/>
      <c r="I318" s="511">
        <v>60</v>
      </c>
      <c r="J318" s="511" t="s">
        <v>6105</v>
      </c>
      <c r="K318" s="511" t="s">
        <v>6106</v>
      </c>
      <c r="L318" s="511" t="s">
        <v>269</v>
      </c>
      <c r="M318" s="511" t="s">
        <v>6707</v>
      </c>
      <c r="N318" s="535" t="s">
        <v>2742</v>
      </c>
      <c r="O318" s="511" t="s">
        <v>125</v>
      </c>
      <c r="P318" s="511"/>
      <c r="Q318" s="511" t="s">
        <v>6540</v>
      </c>
      <c r="R318" s="580">
        <v>2521</v>
      </c>
      <c r="S318" s="511" t="s">
        <v>6688</v>
      </c>
      <c r="T318" s="511"/>
      <c r="U318" s="511" t="s">
        <v>3719</v>
      </c>
      <c r="V318" s="511" t="s">
        <v>4753</v>
      </c>
      <c r="W318" s="511"/>
      <c r="X318" s="511"/>
      <c r="Y318" s="511" t="s">
        <v>4780</v>
      </c>
      <c r="AI318" s="454" t="str">
        <f t="shared" si="12"/>
        <v>CCP102</v>
      </c>
      <c r="AJ318" s="203">
        <v>2017</v>
      </c>
      <c r="AK318" s="554" t="s">
        <v>6795</v>
      </c>
    </row>
    <row r="319" spans="2:37" ht="16" x14ac:dyDescent="0.2">
      <c r="B319" s="390">
        <v>10007329</v>
      </c>
      <c r="C319" s="390" t="s">
        <v>31</v>
      </c>
      <c r="D319" s="390" t="s">
        <v>75</v>
      </c>
      <c r="E319" s="390" t="s">
        <v>6708</v>
      </c>
      <c r="F319" s="390">
        <v>202175</v>
      </c>
      <c r="G319" s="390" t="s">
        <v>6605</v>
      </c>
      <c r="H319" s="390"/>
      <c r="I319" s="390">
        <v>50</v>
      </c>
      <c r="J319" s="390" t="s">
        <v>6709</v>
      </c>
      <c r="K319" s="390" t="s">
        <v>6710</v>
      </c>
      <c r="L319" s="390" t="s">
        <v>269</v>
      </c>
      <c r="M319" s="390" t="s">
        <v>6711</v>
      </c>
      <c r="N319" s="478" t="s">
        <v>193</v>
      </c>
      <c r="O319" s="390" t="s">
        <v>194</v>
      </c>
      <c r="P319" s="390">
        <v>40000010</v>
      </c>
      <c r="Q319" s="390" t="s">
        <v>6540</v>
      </c>
      <c r="R319" s="479">
        <v>2522</v>
      </c>
      <c r="S319" s="390" t="s">
        <v>6688</v>
      </c>
      <c r="T319" s="390"/>
      <c r="U319" s="390" t="s">
        <v>3719</v>
      </c>
      <c r="V319" s="390" t="s">
        <v>4753</v>
      </c>
      <c r="W319" s="390"/>
      <c r="X319" s="390"/>
      <c r="Y319" s="390" t="s">
        <v>6856</v>
      </c>
      <c r="AI319" s="454" t="str">
        <f t="shared" si="12"/>
        <v>MTC601</v>
      </c>
      <c r="AJ319" s="203">
        <v>2017</v>
      </c>
      <c r="AK319" s="554" t="s">
        <v>6795</v>
      </c>
    </row>
    <row r="320" spans="2:37" s="576" customFormat="1" ht="16" x14ac:dyDescent="0.2">
      <c r="B320" s="390">
        <v>10269374</v>
      </c>
      <c r="C320" s="390" t="s">
        <v>31</v>
      </c>
      <c r="D320" s="390" t="s">
        <v>32</v>
      </c>
      <c r="E320" s="390">
        <v>2000021576</v>
      </c>
      <c r="F320" s="390">
        <v>404592</v>
      </c>
      <c r="G320" s="390" t="s">
        <v>77</v>
      </c>
      <c r="H320" s="390"/>
      <c r="I320" s="390">
        <v>60</v>
      </c>
      <c r="J320" s="390" t="s">
        <v>6113</v>
      </c>
      <c r="K320" s="390" t="s">
        <v>6114</v>
      </c>
      <c r="L320" s="390" t="s">
        <v>269</v>
      </c>
      <c r="M320" s="390" t="s">
        <v>6712</v>
      </c>
      <c r="N320" s="478" t="s">
        <v>207</v>
      </c>
      <c r="O320" s="390" t="s">
        <v>440</v>
      </c>
      <c r="P320" s="390"/>
      <c r="Q320" s="390" t="s">
        <v>6540</v>
      </c>
      <c r="R320" s="479">
        <v>2523</v>
      </c>
      <c r="S320" s="390" t="s">
        <v>6688</v>
      </c>
      <c r="T320" s="390"/>
      <c r="U320" s="390" t="s">
        <v>3719</v>
      </c>
      <c r="V320" s="390" t="s">
        <v>4753</v>
      </c>
      <c r="W320" s="390"/>
      <c r="X320" s="390"/>
      <c r="Y320" s="390" t="s">
        <v>5787</v>
      </c>
      <c r="AI320" s="578" t="str">
        <f t="shared" si="12"/>
        <v>PDM101</v>
      </c>
      <c r="AJ320" s="579">
        <v>2017</v>
      </c>
      <c r="AK320" s="577" t="s">
        <v>6795</v>
      </c>
    </row>
    <row r="321" spans="2:37" ht="16" x14ac:dyDescent="0.2">
      <c r="B321" s="390">
        <v>10224765</v>
      </c>
      <c r="C321" s="390" t="s">
        <v>31</v>
      </c>
      <c r="D321" s="390" t="s">
        <v>32</v>
      </c>
      <c r="E321" s="390">
        <v>2000021781</v>
      </c>
      <c r="F321" s="390">
        <v>400168</v>
      </c>
      <c r="G321" s="390" t="s">
        <v>6076</v>
      </c>
      <c r="H321" s="390"/>
      <c r="I321" s="390">
        <v>60</v>
      </c>
      <c r="J321" s="390" t="s">
        <v>6811</v>
      </c>
      <c r="K321" s="390" t="s">
        <v>6812</v>
      </c>
      <c r="L321" s="390" t="s">
        <v>269</v>
      </c>
      <c r="M321" s="390" t="s">
        <v>6713</v>
      </c>
      <c r="N321" s="478" t="s">
        <v>583</v>
      </c>
      <c r="O321" s="390" t="s">
        <v>2739</v>
      </c>
      <c r="P321" s="390"/>
      <c r="Q321" s="390" t="s">
        <v>6540</v>
      </c>
      <c r="R321" s="479">
        <v>2524</v>
      </c>
      <c r="S321" s="390" t="s">
        <v>6688</v>
      </c>
      <c r="T321" s="390"/>
      <c r="U321" s="390" t="s">
        <v>3719</v>
      </c>
      <c r="V321" s="390" t="s">
        <v>4753</v>
      </c>
      <c r="W321" s="390"/>
      <c r="X321" s="390"/>
      <c r="Y321" s="390" t="s">
        <v>4777</v>
      </c>
      <c r="AI321" s="454" t="str">
        <f t="shared" si="12"/>
        <v>QCP101</v>
      </c>
      <c r="AJ321" s="203">
        <v>2017</v>
      </c>
      <c r="AK321" s="554" t="s">
        <v>6795</v>
      </c>
    </row>
    <row r="322" spans="2:37" ht="16" x14ac:dyDescent="0.2">
      <c r="B322" s="513">
        <v>10231199</v>
      </c>
      <c r="C322" s="513" t="s">
        <v>31</v>
      </c>
      <c r="D322" s="513" t="s">
        <v>32</v>
      </c>
      <c r="E322" s="513">
        <v>2000021647</v>
      </c>
      <c r="F322" s="513">
        <v>403322</v>
      </c>
      <c r="G322" s="513" t="s">
        <v>114</v>
      </c>
      <c r="H322" s="513"/>
      <c r="I322" s="513">
        <v>60</v>
      </c>
      <c r="J322" s="513" t="s">
        <v>6714</v>
      </c>
      <c r="K322" s="513" t="s">
        <v>6715</v>
      </c>
      <c r="L322" s="513" t="s">
        <v>269</v>
      </c>
      <c r="M322" s="513" t="s">
        <v>6716</v>
      </c>
      <c r="N322" s="514" t="s">
        <v>290</v>
      </c>
      <c r="O322" s="513" t="s">
        <v>1103</v>
      </c>
      <c r="P322" s="513"/>
      <c r="Q322" s="511" t="s">
        <v>6852</v>
      </c>
      <c r="R322" s="515">
        <v>2525</v>
      </c>
      <c r="S322" s="513" t="s">
        <v>6688</v>
      </c>
      <c r="T322" s="513"/>
      <c r="U322" s="513" t="s">
        <v>3719</v>
      </c>
      <c r="V322" s="513" t="s">
        <v>4753</v>
      </c>
      <c r="W322" s="513"/>
      <c r="X322" s="513"/>
      <c r="Y322" s="513"/>
      <c r="AI322" s="454" t="str">
        <f t="shared" si="12"/>
        <v>MMC037</v>
      </c>
      <c r="AJ322" s="203">
        <v>2017</v>
      </c>
      <c r="AK322" s="554" t="s">
        <v>6795</v>
      </c>
    </row>
    <row r="323" spans="2:37" ht="32" x14ac:dyDescent="0.2">
      <c r="B323" s="390">
        <v>10260631</v>
      </c>
      <c r="C323" s="390" t="s">
        <v>31</v>
      </c>
      <c r="D323" s="390" t="s">
        <v>32</v>
      </c>
      <c r="E323" s="390" t="s">
        <v>6813</v>
      </c>
      <c r="F323" s="390" t="s">
        <v>196</v>
      </c>
      <c r="G323" s="390" t="s">
        <v>197</v>
      </c>
      <c r="H323" s="390"/>
      <c r="I323" s="390">
        <v>60</v>
      </c>
      <c r="J323" s="390" t="s">
        <v>6717</v>
      </c>
      <c r="K323" s="390" t="s">
        <v>6150</v>
      </c>
      <c r="L323" s="390" t="s">
        <v>269</v>
      </c>
      <c r="M323" s="390" t="s">
        <v>6814</v>
      </c>
      <c r="N323" s="478" t="s">
        <v>207</v>
      </c>
      <c r="O323" s="390" t="s">
        <v>440</v>
      </c>
      <c r="P323" s="390"/>
      <c r="Q323" s="390" t="s">
        <v>6540</v>
      </c>
      <c r="R323" s="479">
        <v>2526</v>
      </c>
      <c r="S323" s="390" t="s">
        <v>6688</v>
      </c>
      <c r="T323" s="390"/>
      <c r="U323" s="390" t="s">
        <v>3719</v>
      </c>
      <c r="V323" s="390" t="s">
        <v>4753</v>
      </c>
      <c r="W323" s="390"/>
      <c r="X323" s="390"/>
      <c r="Y323" s="390" t="s">
        <v>5475</v>
      </c>
      <c r="AI323" s="454" t="str">
        <f t="shared" si="12"/>
        <v>PDM101</v>
      </c>
      <c r="AJ323" s="203">
        <v>2017</v>
      </c>
      <c r="AK323" s="554" t="s">
        <v>6795</v>
      </c>
    </row>
    <row r="324" spans="2:37" ht="16" x14ac:dyDescent="0.2">
      <c r="B324" s="513">
        <v>10270619</v>
      </c>
      <c r="C324" s="513" t="s">
        <v>31</v>
      </c>
      <c r="D324" s="513" t="s">
        <v>32</v>
      </c>
      <c r="E324" s="513">
        <v>2000021831</v>
      </c>
      <c r="F324" s="513">
        <v>410637</v>
      </c>
      <c r="G324" s="513" t="s">
        <v>2034</v>
      </c>
      <c r="H324" s="513"/>
      <c r="I324" s="513">
        <v>60</v>
      </c>
      <c r="J324" s="513" t="s">
        <v>6815</v>
      </c>
      <c r="K324" s="513" t="s">
        <v>6816</v>
      </c>
      <c r="L324" s="513" t="s">
        <v>269</v>
      </c>
      <c r="M324" s="513" t="s">
        <v>6718</v>
      </c>
      <c r="N324" s="514" t="s">
        <v>738</v>
      </c>
      <c r="O324" s="513" t="s">
        <v>2736</v>
      </c>
      <c r="P324" s="513"/>
      <c r="Q324" s="511" t="s">
        <v>6852</v>
      </c>
      <c r="R324" s="515">
        <v>2527</v>
      </c>
      <c r="S324" s="513" t="s">
        <v>6688</v>
      </c>
      <c r="T324" s="513"/>
      <c r="U324" s="513" t="s">
        <v>3719</v>
      </c>
      <c r="V324" s="513" t="s">
        <v>4753</v>
      </c>
      <c r="W324" s="513"/>
      <c r="X324" s="513"/>
      <c r="Y324" s="513"/>
      <c r="AI324" s="454" t="str">
        <f t="shared" si="12"/>
        <v>QMB100</v>
      </c>
      <c r="AJ324" s="203">
        <v>2017</v>
      </c>
      <c r="AK324" s="554" t="s">
        <v>6795</v>
      </c>
    </row>
    <row r="325" spans="2:37" ht="16" x14ac:dyDescent="0.2">
      <c r="B325" s="513">
        <v>10187688</v>
      </c>
      <c r="C325" s="513" t="s">
        <v>31</v>
      </c>
      <c r="D325" s="513" t="s">
        <v>32</v>
      </c>
      <c r="E325" s="513">
        <v>2000022051</v>
      </c>
      <c r="F325" s="513">
        <v>414505</v>
      </c>
      <c r="G325" s="513" t="s">
        <v>3507</v>
      </c>
      <c r="H325" s="513"/>
      <c r="I325" s="513"/>
      <c r="J325" s="513" t="s">
        <v>6719</v>
      </c>
      <c r="K325" s="513" t="s">
        <v>6720</v>
      </c>
      <c r="L325" s="513" t="s">
        <v>269</v>
      </c>
      <c r="M325" s="513" t="s">
        <v>6721</v>
      </c>
      <c r="N325" s="514" t="s">
        <v>6722</v>
      </c>
      <c r="O325" s="513" t="s">
        <v>6723</v>
      </c>
      <c r="P325" s="513"/>
      <c r="Q325" s="511" t="s">
        <v>6852</v>
      </c>
      <c r="R325" s="515">
        <v>2528</v>
      </c>
      <c r="S325" s="513" t="s">
        <v>6688</v>
      </c>
      <c r="T325" s="513"/>
      <c r="U325" s="513" t="s">
        <v>3719</v>
      </c>
      <c r="V325" s="513" t="s">
        <v>4753</v>
      </c>
      <c r="W325" s="513"/>
      <c r="X325" s="513"/>
      <c r="Y325" s="513"/>
      <c r="AI325" s="454" t="str">
        <f t="shared" si="12"/>
        <v>OAP600</v>
      </c>
      <c r="AJ325" s="203">
        <v>2017</v>
      </c>
      <c r="AK325" s="554" t="s">
        <v>6795</v>
      </c>
    </row>
    <row r="326" spans="2:37" ht="16" x14ac:dyDescent="0.2">
      <c r="B326" s="390">
        <v>10287583</v>
      </c>
      <c r="C326" s="390" t="s">
        <v>31</v>
      </c>
      <c r="D326" s="390" t="s">
        <v>32</v>
      </c>
      <c r="E326" s="390">
        <v>2000022318</v>
      </c>
      <c r="F326" s="390">
        <v>209363</v>
      </c>
      <c r="G326" s="390" t="s">
        <v>6357</v>
      </c>
      <c r="H326" s="390"/>
      <c r="I326" s="390">
        <v>70</v>
      </c>
      <c r="J326" s="390" t="s">
        <v>6817</v>
      </c>
      <c r="K326" s="390" t="s">
        <v>6818</v>
      </c>
      <c r="L326" s="390" t="s">
        <v>269</v>
      </c>
      <c r="M326" s="390" t="s">
        <v>6819</v>
      </c>
      <c r="N326" s="478" t="s">
        <v>4012</v>
      </c>
      <c r="O326" s="390" t="s">
        <v>6559</v>
      </c>
      <c r="P326" s="390"/>
      <c r="Q326" s="390" t="s">
        <v>6540</v>
      </c>
      <c r="R326" s="479">
        <v>2529</v>
      </c>
      <c r="S326" s="390" t="s">
        <v>6688</v>
      </c>
      <c r="T326" s="390"/>
      <c r="U326" s="390" t="s">
        <v>3719</v>
      </c>
      <c r="V326" s="390" t="s">
        <v>4753</v>
      </c>
      <c r="W326" s="390"/>
      <c r="X326" s="390"/>
      <c r="Y326" s="390" t="s">
        <v>6504</v>
      </c>
      <c r="AI326" s="454" t="str">
        <f t="shared" si="12"/>
        <v>QDE200</v>
      </c>
      <c r="AJ326" s="203">
        <v>2017</v>
      </c>
      <c r="AK326" s="554" t="s">
        <v>6795</v>
      </c>
    </row>
    <row r="327" spans="2:37" ht="16" x14ac:dyDescent="0.2">
      <c r="B327" s="390">
        <v>10270169</v>
      </c>
      <c r="C327" s="390" t="s">
        <v>31</v>
      </c>
      <c r="D327" s="390" t="s">
        <v>32</v>
      </c>
      <c r="E327" s="390">
        <v>2000022324</v>
      </c>
      <c r="F327" s="390">
        <v>413295</v>
      </c>
      <c r="G327" s="390" t="s">
        <v>6597</v>
      </c>
      <c r="H327" s="390"/>
      <c r="I327" s="390">
        <v>60</v>
      </c>
      <c r="J327" s="390">
        <v>4960634</v>
      </c>
      <c r="K327" s="390" t="s">
        <v>6724</v>
      </c>
      <c r="L327" s="390" t="s">
        <v>269</v>
      </c>
      <c r="M327" s="390" t="s">
        <v>6725</v>
      </c>
      <c r="N327" s="478" t="s">
        <v>207</v>
      </c>
      <c r="O327" s="390" t="s">
        <v>440</v>
      </c>
      <c r="P327" s="390"/>
      <c r="Q327" s="390" t="s">
        <v>6540</v>
      </c>
      <c r="R327" s="479">
        <v>2530</v>
      </c>
      <c r="S327" s="390" t="s">
        <v>6688</v>
      </c>
      <c r="T327" s="390"/>
      <c r="U327" s="390" t="s">
        <v>3719</v>
      </c>
      <c r="V327" s="390" t="s">
        <v>4753</v>
      </c>
      <c r="W327" s="390"/>
      <c r="X327" s="390"/>
      <c r="Y327" s="390" t="s">
        <v>5803</v>
      </c>
      <c r="AI327" s="454" t="str">
        <f t="shared" si="12"/>
        <v>PDM101</v>
      </c>
      <c r="AJ327" s="203">
        <v>2017</v>
      </c>
      <c r="AK327" s="554" t="s">
        <v>6795</v>
      </c>
    </row>
    <row r="328" spans="2:37" ht="16" x14ac:dyDescent="0.2">
      <c r="B328" s="390">
        <v>10110546</v>
      </c>
      <c r="C328" s="390" t="s">
        <v>31</v>
      </c>
      <c r="D328" s="390" t="s">
        <v>32</v>
      </c>
      <c r="E328" s="390">
        <v>2000021815</v>
      </c>
      <c r="F328" s="390">
        <v>415421</v>
      </c>
      <c r="G328" s="390" t="s">
        <v>5910</v>
      </c>
      <c r="H328" s="390"/>
      <c r="I328" s="390">
        <v>60</v>
      </c>
      <c r="J328" s="390" t="s">
        <v>5108</v>
      </c>
      <c r="K328" s="390" t="s">
        <v>6726</v>
      </c>
      <c r="L328" s="390" t="s">
        <v>66</v>
      </c>
      <c r="M328" s="390" t="s">
        <v>6727</v>
      </c>
      <c r="N328" s="478" t="s">
        <v>474</v>
      </c>
      <c r="O328" s="390" t="s">
        <v>6705</v>
      </c>
      <c r="P328" s="390"/>
      <c r="Q328" s="390" t="s">
        <v>6540</v>
      </c>
      <c r="R328" s="479">
        <v>2531</v>
      </c>
      <c r="S328" s="390" t="s">
        <v>6688</v>
      </c>
      <c r="T328" s="390"/>
      <c r="U328" s="390" t="s">
        <v>3719</v>
      </c>
      <c r="V328" s="390" t="s">
        <v>4753</v>
      </c>
      <c r="W328" s="390"/>
      <c r="X328" s="390"/>
      <c r="Y328" s="390"/>
      <c r="Z328" s="390"/>
      <c r="AA328" s="390"/>
      <c r="AB328" s="390"/>
      <c r="AC328" s="390"/>
      <c r="AD328" s="390"/>
      <c r="AE328" s="390"/>
      <c r="AF328" s="390"/>
      <c r="AG328" s="390"/>
      <c r="AH328" s="390"/>
      <c r="AI328" s="454" t="str">
        <f t="shared" si="12"/>
        <v>QGN100</v>
      </c>
      <c r="AJ328" s="203">
        <v>2017</v>
      </c>
      <c r="AK328" s="554" t="s">
        <v>6795</v>
      </c>
    </row>
    <row r="329" spans="2:37" ht="32" x14ac:dyDescent="0.2">
      <c r="B329" s="513">
        <v>10280817</v>
      </c>
      <c r="C329" s="513" t="s">
        <v>31</v>
      </c>
      <c r="D329" s="513" t="s">
        <v>32</v>
      </c>
      <c r="E329" s="513">
        <v>2000022337</v>
      </c>
      <c r="F329" s="513">
        <v>409922</v>
      </c>
      <c r="G329" s="513" t="s">
        <v>2397</v>
      </c>
      <c r="H329" s="513"/>
      <c r="I329" s="513">
        <v>60</v>
      </c>
      <c r="J329" s="513">
        <v>4267097</v>
      </c>
      <c r="K329" s="513" t="s">
        <v>6728</v>
      </c>
      <c r="L329" s="513" t="s">
        <v>66</v>
      </c>
      <c r="M329" s="513" t="s">
        <v>6727</v>
      </c>
      <c r="N329" s="514" t="s">
        <v>2743</v>
      </c>
      <c r="O329" s="513" t="s">
        <v>6729</v>
      </c>
      <c r="P329" s="513"/>
      <c r="Q329" s="511" t="s">
        <v>6857</v>
      </c>
      <c r="R329" s="515">
        <v>2532</v>
      </c>
      <c r="S329" s="513" t="s">
        <v>6688</v>
      </c>
      <c r="T329" s="513"/>
      <c r="U329" s="513" t="s">
        <v>3719</v>
      </c>
      <c r="V329" s="513" t="s">
        <v>4753</v>
      </c>
      <c r="W329" s="513"/>
      <c r="X329" s="513"/>
      <c r="Y329" s="513" t="s">
        <v>6380</v>
      </c>
      <c r="AI329" s="454" t="str">
        <f t="shared" si="12"/>
        <v>QRS200</v>
      </c>
      <c r="AJ329" s="203">
        <v>2017</v>
      </c>
      <c r="AK329" s="554" t="s">
        <v>6795</v>
      </c>
    </row>
    <row r="330" spans="2:37" ht="16" x14ac:dyDescent="0.2">
      <c r="B330" s="390">
        <v>10274433</v>
      </c>
      <c r="C330" s="390" t="s">
        <v>31</v>
      </c>
      <c r="D330" s="390" t="s">
        <v>32</v>
      </c>
      <c r="E330" s="390">
        <v>2000022429</v>
      </c>
      <c r="F330" s="390">
        <v>205620</v>
      </c>
      <c r="G330" s="390" t="s">
        <v>5839</v>
      </c>
      <c r="H330" s="390"/>
      <c r="I330" s="390">
        <v>60</v>
      </c>
      <c r="J330" s="390" t="s">
        <v>6730</v>
      </c>
      <c r="K330" s="390" t="s">
        <v>6731</v>
      </c>
      <c r="L330" s="390" t="s">
        <v>269</v>
      </c>
      <c r="M330" s="390" t="s">
        <v>6732</v>
      </c>
      <c r="N330" s="478" t="s">
        <v>4309</v>
      </c>
      <c r="O330" s="390" t="s">
        <v>6101</v>
      </c>
      <c r="P330" s="390"/>
      <c r="Q330" s="390" t="s">
        <v>6540</v>
      </c>
      <c r="R330" s="479">
        <v>2533</v>
      </c>
      <c r="S330" s="390" t="s">
        <v>6688</v>
      </c>
      <c r="T330" s="390"/>
      <c r="U330" s="390" t="s">
        <v>3719</v>
      </c>
      <c r="V330" s="390" t="s">
        <v>4753</v>
      </c>
      <c r="W330" s="390"/>
      <c r="X330" s="390"/>
      <c r="Y330" s="390" t="s">
        <v>5893</v>
      </c>
      <c r="AI330" s="454" t="str">
        <f t="shared" si="12"/>
        <v>QTP202</v>
      </c>
      <c r="AJ330" s="203">
        <v>2017</v>
      </c>
      <c r="AK330" s="554" t="s">
        <v>6795</v>
      </c>
    </row>
    <row r="331" spans="2:37" ht="48" x14ac:dyDescent="0.2">
      <c r="B331" s="390">
        <v>10271497</v>
      </c>
      <c r="C331" s="390" t="s">
        <v>31</v>
      </c>
      <c r="D331" s="390" t="s">
        <v>32</v>
      </c>
      <c r="E331" s="390" t="s">
        <v>6858</v>
      </c>
      <c r="F331" s="390">
        <v>402109</v>
      </c>
      <c r="G331" s="390" t="s">
        <v>5663</v>
      </c>
      <c r="H331" s="390"/>
      <c r="I331" s="390" t="s">
        <v>6733</v>
      </c>
      <c r="J331" s="390" t="s">
        <v>6734</v>
      </c>
      <c r="K331" s="390" t="s">
        <v>6735</v>
      </c>
      <c r="L331" s="390" t="s">
        <v>269</v>
      </c>
      <c r="M331" s="390" t="s">
        <v>6736</v>
      </c>
      <c r="N331" s="478" t="s">
        <v>992</v>
      </c>
      <c r="O331" s="390" t="s">
        <v>3429</v>
      </c>
      <c r="P331" s="390"/>
      <c r="Q331" s="390" t="s">
        <v>6540</v>
      </c>
      <c r="R331" s="479">
        <v>2534</v>
      </c>
      <c r="S331" s="390" t="s">
        <v>6688</v>
      </c>
      <c r="T331" s="390"/>
      <c r="U331" s="390" t="s">
        <v>3719</v>
      </c>
      <c r="V331" s="390" t="s">
        <v>4753</v>
      </c>
      <c r="W331" s="390"/>
      <c r="X331" s="390"/>
      <c r="Y331" s="390" t="s">
        <v>5764</v>
      </c>
      <c r="AI331" s="454" t="str">
        <f t="shared" si="12"/>
        <v>ATM140</v>
      </c>
      <c r="AJ331" s="203">
        <v>2017</v>
      </c>
      <c r="AK331" s="554" t="s">
        <v>6795</v>
      </c>
    </row>
    <row r="332" spans="2:37" ht="16" x14ac:dyDescent="0.2">
      <c r="B332" s="390">
        <v>10244258</v>
      </c>
      <c r="C332" s="390" t="s">
        <v>31</v>
      </c>
      <c r="D332" s="390" t="s">
        <v>32</v>
      </c>
      <c r="E332" s="390">
        <v>2000021791</v>
      </c>
      <c r="F332" s="390">
        <v>401744</v>
      </c>
      <c r="G332" s="390" t="s">
        <v>3948</v>
      </c>
      <c r="H332" s="390"/>
      <c r="I332" s="390">
        <v>60</v>
      </c>
      <c r="J332" s="390" t="s">
        <v>6102</v>
      </c>
      <c r="K332" s="390" t="s">
        <v>6103</v>
      </c>
      <c r="L332" s="390" t="s">
        <v>269</v>
      </c>
      <c r="M332" s="390" t="s">
        <v>6737</v>
      </c>
      <c r="N332" s="478" t="s">
        <v>2794</v>
      </c>
      <c r="O332" s="390" t="s">
        <v>3429</v>
      </c>
      <c r="P332" s="390"/>
      <c r="Q332" s="390" t="s">
        <v>6540</v>
      </c>
      <c r="R332" s="479">
        <v>2535</v>
      </c>
      <c r="S332" s="390" t="s">
        <v>6688</v>
      </c>
      <c r="T332" s="390"/>
      <c r="U332" s="390" t="s">
        <v>3719</v>
      </c>
      <c r="V332" s="390" t="s">
        <v>4753</v>
      </c>
      <c r="W332" s="390"/>
      <c r="X332" s="390"/>
      <c r="Y332" s="390" t="s">
        <v>4911</v>
      </c>
      <c r="AI332" s="454" t="str">
        <f t="shared" si="12"/>
        <v>ATM018</v>
      </c>
      <c r="AJ332" s="203">
        <v>2017</v>
      </c>
      <c r="AK332" s="554" t="s">
        <v>6795</v>
      </c>
    </row>
    <row r="333" spans="2:37" ht="16" x14ac:dyDescent="0.2">
      <c r="B333" s="390" t="s">
        <v>9592</v>
      </c>
      <c r="C333" s="390" t="s">
        <v>31</v>
      </c>
      <c r="D333" s="390" t="s">
        <v>75</v>
      </c>
      <c r="E333" s="390">
        <v>4000096779</v>
      </c>
      <c r="F333" s="390" t="s">
        <v>2550</v>
      </c>
      <c r="G333" s="390" t="s">
        <v>2551</v>
      </c>
      <c r="H333" s="390"/>
      <c r="I333" s="390">
        <v>31</v>
      </c>
      <c r="J333" s="390" t="s">
        <v>6738</v>
      </c>
      <c r="K333" s="390" t="s">
        <v>6739</v>
      </c>
      <c r="L333" s="390" t="s">
        <v>66</v>
      </c>
      <c r="M333" s="390" t="s">
        <v>6740</v>
      </c>
      <c r="N333" s="478" t="s">
        <v>5211</v>
      </c>
      <c r="O333" s="390" t="s">
        <v>3429</v>
      </c>
      <c r="P333" s="390"/>
      <c r="Q333" s="390" t="s">
        <v>6540</v>
      </c>
      <c r="R333" s="479">
        <v>2536</v>
      </c>
      <c r="S333" s="390" t="s">
        <v>6688</v>
      </c>
      <c r="T333" s="390"/>
      <c r="U333" s="390" t="s">
        <v>3719</v>
      </c>
      <c r="V333" s="390" t="s">
        <v>4753</v>
      </c>
      <c r="W333" s="390"/>
      <c r="X333" s="390"/>
      <c r="Y333" s="390" t="s">
        <v>6848</v>
      </c>
      <c r="AI333" s="454" t="str">
        <f t="shared" si="12"/>
        <v>ATM18A</v>
      </c>
      <c r="AJ333" s="203">
        <v>2017</v>
      </c>
      <c r="AK333" s="554" t="s">
        <v>6795</v>
      </c>
    </row>
    <row r="334" spans="2:37" ht="16" x14ac:dyDescent="0.2">
      <c r="B334" s="390">
        <v>10038896</v>
      </c>
      <c r="C334" s="390" t="s">
        <v>31</v>
      </c>
      <c r="D334" s="390" t="s">
        <v>75</v>
      </c>
      <c r="E334" s="390">
        <v>4000096779</v>
      </c>
      <c r="F334" s="390" t="s">
        <v>2550</v>
      </c>
      <c r="G334" s="390" t="s">
        <v>2551</v>
      </c>
      <c r="H334" s="390"/>
      <c r="I334" s="390">
        <v>61</v>
      </c>
      <c r="J334" s="390" t="s">
        <v>6741</v>
      </c>
      <c r="K334" s="390" t="s">
        <v>6739</v>
      </c>
      <c r="L334" s="390" t="s">
        <v>66</v>
      </c>
      <c r="M334" s="390" t="s">
        <v>6740</v>
      </c>
      <c r="N334" s="478" t="s">
        <v>564</v>
      </c>
      <c r="O334" s="390" t="s">
        <v>3429</v>
      </c>
      <c r="P334" s="390"/>
      <c r="Q334" s="390" t="s">
        <v>6540</v>
      </c>
      <c r="R334" s="479">
        <v>2537</v>
      </c>
      <c r="S334" s="390" t="s">
        <v>6688</v>
      </c>
      <c r="T334" s="390"/>
      <c r="U334" s="390" t="s">
        <v>3719</v>
      </c>
      <c r="V334" s="390" t="s">
        <v>4753</v>
      </c>
      <c r="W334" s="390"/>
      <c r="X334" s="390"/>
      <c r="Y334" s="390" t="s">
        <v>6842</v>
      </c>
      <c r="AI334" s="454" t="str">
        <f t="shared" si="12"/>
        <v>ATM036</v>
      </c>
      <c r="AJ334" s="203">
        <v>2017</v>
      </c>
      <c r="AK334" s="554" t="s">
        <v>6795</v>
      </c>
    </row>
    <row r="335" spans="2:37" ht="16" x14ac:dyDescent="0.2">
      <c r="B335" s="513">
        <v>10242350</v>
      </c>
      <c r="C335" s="513" t="s">
        <v>31</v>
      </c>
      <c r="D335" s="513" t="s">
        <v>32</v>
      </c>
      <c r="E335" s="513">
        <v>2000021981</v>
      </c>
      <c r="F335" s="513">
        <v>416307</v>
      </c>
      <c r="G335" s="513" t="s">
        <v>6742</v>
      </c>
      <c r="H335" s="513"/>
      <c r="I335" s="513">
        <v>60</v>
      </c>
      <c r="J335" s="513">
        <v>4429003</v>
      </c>
      <c r="K335" s="513" t="s">
        <v>6743</v>
      </c>
      <c r="L335" s="513" t="s">
        <v>269</v>
      </c>
      <c r="M335" s="513" t="s">
        <v>6744</v>
      </c>
      <c r="N335" s="514" t="s">
        <v>4087</v>
      </c>
      <c r="O335" s="513" t="s">
        <v>3429</v>
      </c>
      <c r="P335" s="513"/>
      <c r="Q335" s="511" t="s">
        <v>6857</v>
      </c>
      <c r="R335" s="515">
        <v>2538</v>
      </c>
      <c r="S335" s="513" t="s">
        <v>6688</v>
      </c>
      <c r="T335" s="513"/>
      <c r="U335" s="513" t="s">
        <v>3719</v>
      </c>
      <c r="V335" s="513" t="s">
        <v>4753</v>
      </c>
      <c r="W335" s="513"/>
      <c r="X335" s="513"/>
      <c r="Y335" s="513" t="s">
        <v>4997</v>
      </c>
      <c r="AI335" s="454" t="str">
        <f t="shared" si="12"/>
        <v>ATM200</v>
      </c>
      <c r="AJ335" s="203">
        <v>2017</v>
      </c>
      <c r="AK335" s="554" t="s">
        <v>6795</v>
      </c>
    </row>
    <row r="336" spans="2:37" ht="16" x14ac:dyDescent="0.2">
      <c r="B336" s="513">
        <v>10251704</v>
      </c>
      <c r="C336" s="513" t="s">
        <v>31</v>
      </c>
      <c r="D336" s="513" t="s">
        <v>32</v>
      </c>
      <c r="E336" s="513">
        <v>2000021084</v>
      </c>
      <c r="F336" s="513">
        <v>401893</v>
      </c>
      <c r="G336" s="513" t="s">
        <v>4968</v>
      </c>
      <c r="H336" s="513"/>
      <c r="I336" s="513">
        <v>60</v>
      </c>
      <c r="J336" s="513">
        <v>4062574</v>
      </c>
      <c r="K336" s="513" t="s">
        <v>6745</v>
      </c>
      <c r="L336" s="513" t="s">
        <v>66</v>
      </c>
      <c r="M336" s="513" t="s">
        <v>6746</v>
      </c>
      <c r="N336" s="514" t="s">
        <v>6128</v>
      </c>
      <c r="O336" s="513" t="s">
        <v>4944</v>
      </c>
      <c r="P336" s="513"/>
      <c r="Q336" s="511" t="s">
        <v>6859</v>
      </c>
      <c r="R336" s="515">
        <v>2539</v>
      </c>
      <c r="S336" s="513" t="s">
        <v>6688</v>
      </c>
      <c r="T336" s="513"/>
      <c r="U336" s="513" t="s">
        <v>3719</v>
      </c>
      <c r="V336" s="513" t="s">
        <v>4753</v>
      </c>
      <c r="W336" s="513"/>
      <c r="X336" s="513"/>
      <c r="Y336" s="513" t="s">
        <v>4999</v>
      </c>
      <c r="AI336" s="454" t="str">
        <f t="shared" si="12"/>
        <v>MMC074</v>
      </c>
      <c r="AJ336" s="203">
        <v>2017</v>
      </c>
      <c r="AK336" s="554" t="s">
        <v>6795</v>
      </c>
    </row>
    <row r="337" spans="1:37" ht="32" x14ac:dyDescent="0.2">
      <c r="B337" s="513">
        <v>10275277</v>
      </c>
      <c r="C337" s="513" t="s">
        <v>31</v>
      </c>
      <c r="D337" s="513" t="s">
        <v>32</v>
      </c>
      <c r="E337" s="513">
        <v>2000022491</v>
      </c>
      <c r="F337" s="513">
        <v>414547</v>
      </c>
      <c r="G337" s="513" t="s">
        <v>3367</v>
      </c>
      <c r="H337" s="513"/>
      <c r="I337" s="513">
        <v>60</v>
      </c>
      <c r="J337" s="513">
        <v>4923145</v>
      </c>
      <c r="K337" s="513" t="s">
        <v>6747</v>
      </c>
      <c r="L337" s="513" t="s">
        <v>66</v>
      </c>
      <c r="M337" s="513" t="s">
        <v>6748</v>
      </c>
      <c r="N337" s="514" t="s">
        <v>6128</v>
      </c>
      <c r="O337" s="513" t="s">
        <v>4944</v>
      </c>
      <c r="P337" s="513"/>
      <c r="Q337" s="511" t="s">
        <v>6860</v>
      </c>
      <c r="R337" s="515">
        <v>2540</v>
      </c>
      <c r="S337" s="513" t="s">
        <v>6688</v>
      </c>
      <c r="T337" s="513"/>
      <c r="U337" s="513" t="s">
        <v>3719</v>
      </c>
      <c r="V337" s="513" t="s">
        <v>4753</v>
      </c>
      <c r="W337" s="513"/>
      <c r="X337" s="513"/>
      <c r="Y337" s="513" t="s">
        <v>5889</v>
      </c>
      <c r="AI337" s="454" t="str">
        <f t="shared" si="12"/>
        <v>MMC074</v>
      </c>
      <c r="AJ337" s="203">
        <v>2017</v>
      </c>
      <c r="AK337" s="554" t="s">
        <v>6795</v>
      </c>
    </row>
    <row r="338" spans="1:37" ht="16" x14ac:dyDescent="0.2">
      <c r="B338" s="513">
        <v>10246480</v>
      </c>
      <c r="C338" s="513" t="s">
        <v>31</v>
      </c>
      <c r="D338" s="513" t="s">
        <v>32</v>
      </c>
      <c r="E338" s="513">
        <v>2000022276</v>
      </c>
      <c r="F338" s="513">
        <v>402834</v>
      </c>
      <c r="G338" s="513" t="s">
        <v>6108</v>
      </c>
      <c r="H338" s="513"/>
      <c r="I338" s="513">
        <v>60</v>
      </c>
      <c r="J338" s="513" t="s">
        <v>6777</v>
      </c>
      <c r="K338" s="513" t="s">
        <v>6778</v>
      </c>
      <c r="L338" s="513" t="s">
        <v>66</v>
      </c>
      <c r="M338" s="513" t="s">
        <v>6732</v>
      </c>
      <c r="N338" s="514" t="s">
        <v>992</v>
      </c>
      <c r="O338" s="513" t="s">
        <v>3429</v>
      </c>
      <c r="P338" s="513"/>
      <c r="Q338" s="511" t="s">
        <v>6861</v>
      </c>
      <c r="R338" s="515">
        <v>2513</v>
      </c>
      <c r="S338" s="513" t="s">
        <v>6688</v>
      </c>
      <c r="T338" s="513"/>
      <c r="U338" s="513" t="s">
        <v>3719</v>
      </c>
      <c r="V338" s="513" t="s">
        <v>4753</v>
      </c>
      <c r="W338" s="513"/>
      <c r="X338" s="513"/>
      <c r="Y338" s="513" t="s">
        <v>4999</v>
      </c>
      <c r="AI338" s="454" t="str">
        <f t="shared" si="12"/>
        <v>ATM140</v>
      </c>
      <c r="AJ338" s="203">
        <v>2017</v>
      </c>
      <c r="AK338" s="554" t="s">
        <v>6795</v>
      </c>
    </row>
    <row r="339" spans="1:37" ht="32" x14ac:dyDescent="0.2">
      <c r="B339" s="390">
        <v>10020534</v>
      </c>
      <c r="C339" s="390" t="s">
        <v>31</v>
      </c>
      <c r="D339" s="390" t="s">
        <v>75</v>
      </c>
      <c r="E339" s="390" t="s">
        <v>6320</v>
      </c>
      <c r="F339" s="390">
        <v>400629</v>
      </c>
      <c r="G339" s="390" t="s">
        <v>345</v>
      </c>
      <c r="H339" s="390" t="s">
        <v>255</v>
      </c>
      <c r="I339" s="390">
        <v>82</v>
      </c>
      <c r="J339" s="390" t="s">
        <v>6321</v>
      </c>
      <c r="K339" s="390" t="s">
        <v>323</v>
      </c>
      <c r="L339" s="390" t="s">
        <v>269</v>
      </c>
      <c r="M339" s="390" t="s">
        <v>5316</v>
      </c>
      <c r="N339" s="478" t="s">
        <v>2408</v>
      </c>
      <c r="O339" s="390" t="s">
        <v>3429</v>
      </c>
      <c r="P339" s="390"/>
      <c r="Q339" s="390" t="s">
        <v>6020</v>
      </c>
      <c r="R339" s="479">
        <v>2200</v>
      </c>
      <c r="S339" s="390" t="s">
        <v>6021</v>
      </c>
      <c r="T339" s="390"/>
      <c r="U339" s="390" t="s">
        <v>3719</v>
      </c>
      <c r="V339" s="390" t="s">
        <v>4753</v>
      </c>
      <c r="W339" s="390"/>
      <c r="X339" s="390"/>
      <c r="Y339" s="581" t="s">
        <v>6862</v>
      </c>
      <c r="AI339" s="454" t="str">
        <f t="shared" si="12"/>
        <v>ATM52A</v>
      </c>
      <c r="AJ339" s="203">
        <v>2017</v>
      </c>
      <c r="AK339" s="554" t="s">
        <v>6795</v>
      </c>
    </row>
    <row r="340" spans="1:37" ht="32" x14ac:dyDescent="0.2">
      <c r="B340" s="390" t="s">
        <v>9155</v>
      </c>
      <c r="C340" s="390" t="s">
        <v>31</v>
      </c>
      <c r="D340" s="390" t="s">
        <v>75</v>
      </c>
      <c r="E340" s="390">
        <v>4000081727</v>
      </c>
      <c r="F340" s="390" t="s">
        <v>6779</v>
      </c>
      <c r="G340" s="390" t="s">
        <v>6780</v>
      </c>
      <c r="H340" s="390" t="s">
        <v>255</v>
      </c>
      <c r="I340" s="390">
        <v>10</v>
      </c>
      <c r="J340" s="390" t="s">
        <v>6781</v>
      </c>
      <c r="K340" s="390" t="s">
        <v>6782</v>
      </c>
      <c r="L340" s="390" t="s">
        <v>269</v>
      </c>
      <c r="M340" s="390" t="s">
        <v>6783</v>
      </c>
      <c r="N340" s="478" t="s">
        <v>564</v>
      </c>
      <c r="O340" s="390" t="s">
        <v>3429</v>
      </c>
      <c r="P340" s="390"/>
      <c r="Q340" s="390" t="s">
        <v>6020</v>
      </c>
      <c r="R340" s="479">
        <v>2213</v>
      </c>
      <c r="S340" s="390" t="s">
        <v>6021</v>
      </c>
      <c r="T340" s="390"/>
      <c r="U340" s="390" t="s">
        <v>3719</v>
      </c>
      <c r="V340" s="390" t="s">
        <v>4753</v>
      </c>
      <c r="W340" s="390"/>
      <c r="X340" s="390"/>
      <c r="Y340" s="390" t="s">
        <v>4910</v>
      </c>
      <c r="AI340" s="454" t="str">
        <f t="shared" si="12"/>
        <v>ATM036</v>
      </c>
      <c r="AJ340" s="203">
        <v>2017</v>
      </c>
      <c r="AK340" s="554" t="s">
        <v>6795</v>
      </c>
    </row>
    <row r="341" spans="1:37" ht="32" x14ac:dyDescent="0.2">
      <c r="B341" s="390">
        <v>10190187</v>
      </c>
      <c r="C341" s="390" t="s">
        <v>31</v>
      </c>
      <c r="D341" s="390" t="s">
        <v>32</v>
      </c>
      <c r="E341" s="390" t="s">
        <v>6784</v>
      </c>
      <c r="F341" s="390">
        <v>413808</v>
      </c>
      <c r="G341" s="390" t="s">
        <v>3349</v>
      </c>
      <c r="H341" s="390" t="s">
        <v>255</v>
      </c>
      <c r="I341" s="390">
        <v>111</v>
      </c>
      <c r="J341" s="390" t="s">
        <v>6785</v>
      </c>
      <c r="K341" s="390" t="s">
        <v>6786</v>
      </c>
      <c r="L341" s="390" t="s">
        <v>269</v>
      </c>
      <c r="M341" s="390" t="s">
        <v>6787</v>
      </c>
      <c r="N341" s="478" t="s">
        <v>689</v>
      </c>
      <c r="O341" s="390" t="s">
        <v>3429</v>
      </c>
      <c r="P341" s="390"/>
      <c r="Q341" s="390" t="s">
        <v>6020</v>
      </c>
      <c r="R341" s="479">
        <v>2209</v>
      </c>
      <c r="S341" s="390" t="s">
        <v>6021</v>
      </c>
      <c r="T341" s="390"/>
      <c r="U341" s="390" t="s">
        <v>3719</v>
      </c>
      <c r="V341" s="390" t="s">
        <v>4753</v>
      </c>
      <c r="W341" s="390"/>
      <c r="X341" s="390"/>
      <c r="Y341" s="390" t="s">
        <v>3976</v>
      </c>
      <c r="AI341" s="454" t="str">
        <f t="shared" si="12"/>
        <v>ATE090</v>
      </c>
      <c r="AJ341" s="203">
        <v>2017</v>
      </c>
      <c r="AK341" s="554" t="s">
        <v>6795</v>
      </c>
    </row>
    <row r="342" spans="1:37" ht="16" x14ac:dyDescent="0.2">
      <c r="B342" s="513">
        <v>10251155</v>
      </c>
      <c r="C342" s="513" t="s">
        <v>31</v>
      </c>
      <c r="D342" s="513" t="s">
        <v>32</v>
      </c>
      <c r="E342" s="513">
        <v>2000020959</v>
      </c>
      <c r="F342" s="513">
        <v>415891</v>
      </c>
      <c r="G342" s="513" t="s">
        <v>6411</v>
      </c>
      <c r="H342" s="513" t="s">
        <v>255</v>
      </c>
      <c r="I342" s="513">
        <v>60</v>
      </c>
      <c r="J342" s="513">
        <v>4050592</v>
      </c>
      <c r="K342" s="513" t="s">
        <v>6412</v>
      </c>
      <c r="L342" s="513" t="s">
        <v>66</v>
      </c>
      <c r="M342" s="513">
        <v>41235</v>
      </c>
      <c r="N342" s="514" t="s">
        <v>1528</v>
      </c>
      <c r="O342" s="513" t="s">
        <v>3429</v>
      </c>
      <c r="P342" s="513"/>
      <c r="Q342" s="511" t="s">
        <v>6861</v>
      </c>
      <c r="R342" s="515">
        <v>2470</v>
      </c>
      <c r="S342" s="513" t="s">
        <v>6541</v>
      </c>
      <c r="T342" s="513"/>
      <c r="U342" s="513" t="s">
        <v>3719</v>
      </c>
      <c r="V342" s="513" t="s">
        <v>4753</v>
      </c>
      <c r="W342" s="513"/>
      <c r="X342" s="513"/>
      <c r="Y342" s="513" t="s">
        <v>5014</v>
      </c>
      <c r="AI342" s="454" t="str">
        <f t="shared" si="12"/>
        <v>ATE140</v>
      </c>
      <c r="AJ342" s="203">
        <v>2017</v>
      </c>
      <c r="AK342" s="554" t="s">
        <v>6795</v>
      </c>
    </row>
    <row r="343" spans="1:37" ht="16" x14ac:dyDescent="0.2">
      <c r="B343" s="390">
        <v>10007104</v>
      </c>
      <c r="C343" s="390" t="s">
        <v>31</v>
      </c>
      <c r="D343" s="390" t="s">
        <v>32</v>
      </c>
      <c r="E343" s="390">
        <v>2000021172</v>
      </c>
      <c r="F343" s="390" t="s">
        <v>196</v>
      </c>
      <c r="G343" s="390" t="s">
        <v>197</v>
      </c>
      <c r="H343" s="390" t="s">
        <v>255</v>
      </c>
      <c r="I343" s="390">
        <v>60</v>
      </c>
      <c r="J343" s="390">
        <v>4161066</v>
      </c>
      <c r="K343" s="390" t="s">
        <v>6788</v>
      </c>
      <c r="L343" s="390" t="s">
        <v>269</v>
      </c>
      <c r="M343" s="390">
        <v>41255</v>
      </c>
      <c r="N343" s="478" t="s">
        <v>67</v>
      </c>
      <c r="O343" s="390" t="s">
        <v>3429</v>
      </c>
      <c r="P343" s="390"/>
      <c r="Q343" s="390" t="s">
        <v>6540</v>
      </c>
      <c r="R343" s="479">
        <v>2465</v>
      </c>
      <c r="S343" s="390" t="s">
        <v>6541</v>
      </c>
      <c r="T343" s="390"/>
      <c r="U343" s="390" t="s">
        <v>3719</v>
      </c>
      <c r="V343" s="390" t="s">
        <v>4753</v>
      </c>
      <c r="W343" s="390"/>
      <c r="X343" s="390"/>
      <c r="Y343" s="390" t="s">
        <v>6863</v>
      </c>
      <c r="AI343" s="454" t="str">
        <f t="shared" si="12"/>
        <v>ATM90A</v>
      </c>
      <c r="AJ343" s="203">
        <v>2017</v>
      </c>
      <c r="AK343" s="554" t="s">
        <v>6795</v>
      </c>
    </row>
    <row r="344" spans="1:37" ht="16" x14ac:dyDescent="0.2">
      <c r="B344" s="390">
        <v>10016232</v>
      </c>
      <c r="C344" s="390" t="s">
        <v>31</v>
      </c>
      <c r="D344" s="390" t="s">
        <v>75</v>
      </c>
      <c r="E344" s="390">
        <v>4000089836</v>
      </c>
      <c r="F344" s="390" t="s">
        <v>196</v>
      </c>
      <c r="G344" s="390" t="s">
        <v>197</v>
      </c>
      <c r="H344" s="390" t="s">
        <v>255</v>
      </c>
      <c r="I344" s="390">
        <v>41</v>
      </c>
      <c r="J344" s="390" t="s">
        <v>6791</v>
      </c>
      <c r="K344" s="390" t="s">
        <v>6792</v>
      </c>
      <c r="L344" s="390" t="s">
        <v>269</v>
      </c>
      <c r="M344" s="574">
        <v>42698</v>
      </c>
      <c r="N344" s="478" t="s">
        <v>6789</v>
      </c>
      <c r="O344" s="390" t="s">
        <v>3429</v>
      </c>
      <c r="P344" s="390"/>
      <c r="Q344" s="390" t="s">
        <v>6540</v>
      </c>
      <c r="R344" s="479">
        <v>2467</v>
      </c>
      <c r="S344" s="390" t="s">
        <v>6541</v>
      </c>
      <c r="T344" s="390"/>
      <c r="U344" s="390" t="s">
        <v>3719</v>
      </c>
      <c r="V344" s="390" t="s">
        <v>4753</v>
      </c>
      <c r="W344" s="390"/>
      <c r="X344" s="390"/>
      <c r="Y344" s="390" t="s">
        <v>6864</v>
      </c>
      <c r="AI344" s="454" t="str">
        <f t="shared" ref="AI344:AI406" si="13">IF(N344&lt;&gt;"",MID(N344,1,6),"")</f>
        <v>ATM200</v>
      </c>
      <c r="AJ344" s="203">
        <v>2017</v>
      </c>
      <c r="AK344" s="554" t="s">
        <v>6795</v>
      </c>
    </row>
    <row r="345" spans="1:37" ht="16" x14ac:dyDescent="0.2">
      <c r="B345" s="513">
        <v>10271135</v>
      </c>
      <c r="C345" s="513" t="s">
        <v>31</v>
      </c>
      <c r="D345" s="513" t="s">
        <v>32</v>
      </c>
      <c r="E345" s="513">
        <v>2000021020</v>
      </c>
      <c r="F345" s="513">
        <v>417751</v>
      </c>
      <c r="G345" s="513" t="s">
        <v>6560</v>
      </c>
      <c r="H345" s="513" t="s">
        <v>255</v>
      </c>
      <c r="I345" s="513">
        <v>60</v>
      </c>
      <c r="J345" s="513">
        <v>4112056</v>
      </c>
      <c r="K345" s="513" t="s">
        <v>6158</v>
      </c>
      <c r="L345" s="513" t="s">
        <v>66</v>
      </c>
      <c r="M345" s="513">
        <v>41247</v>
      </c>
      <c r="N345" s="514" t="s">
        <v>362</v>
      </c>
      <c r="O345" s="513" t="s">
        <v>3429</v>
      </c>
      <c r="P345" s="513"/>
      <c r="Q345" s="511" t="s">
        <v>6861</v>
      </c>
      <c r="R345" s="515">
        <v>2472</v>
      </c>
      <c r="S345" s="513" t="s">
        <v>6541</v>
      </c>
      <c r="T345" s="513"/>
      <c r="U345" s="513" t="s">
        <v>6790</v>
      </c>
      <c r="V345" s="513" t="s">
        <v>4753</v>
      </c>
      <c r="W345" s="513"/>
      <c r="X345" s="513"/>
      <c r="Y345" s="513" t="s">
        <v>5691</v>
      </c>
      <c r="AI345" s="454" t="str">
        <f t="shared" si="13"/>
        <v>ATM065</v>
      </c>
      <c r="AJ345" s="203">
        <v>2017</v>
      </c>
      <c r="AK345" s="554" t="s">
        <v>6795</v>
      </c>
    </row>
    <row r="346" spans="1:37" ht="64" x14ac:dyDescent="0.2">
      <c r="B346" s="390">
        <v>10275286</v>
      </c>
      <c r="C346" s="390" t="s">
        <v>31</v>
      </c>
      <c r="D346" s="390" t="s">
        <v>32</v>
      </c>
      <c r="E346" s="390" t="s">
        <v>6901</v>
      </c>
      <c r="F346" s="390">
        <v>414547</v>
      </c>
      <c r="G346" s="390" t="s">
        <v>3367</v>
      </c>
      <c r="H346" s="390" t="s">
        <v>255</v>
      </c>
      <c r="I346" s="390">
        <v>60</v>
      </c>
      <c r="J346" s="390" t="s">
        <v>6902</v>
      </c>
      <c r="K346" s="390" t="s">
        <v>6903</v>
      </c>
      <c r="L346" s="390" t="s">
        <v>269</v>
      </c>
      <c r="M346" s="574">
        <v>42697</v>
      </c>
      <c r="N346" s="478" t="s">
        <v>989</v>
      </c>
      <c r="O346" s="390" t="s">
        <v>3429</v>
      </c>
      <c r="P346" s="390"/>
      <c r="Q346" s="390" t="s">
        <v>6540</v>
      </c>
      <c r="R346" s="479">
        <v>2473</v>
      </c>
      <c r="S346" s="390" t="s">
        <v>6541</v>
      </c>
      <c r="T346" s="390"/>
      <c r="U346" s="390" t="s">
        <v>42</v>
      </c>
      <c r="V346" s="390" t="s">
        <v>4753</v>
      </c>
      <c r="W346" s="390"/>
      <c r="X346" s="390"/>
      <c r="Y346" s="390" t="s">
        <v>5799</v>
      </c>
      <c r="AI346" s="454" t="str">
        <f t="shared" si="13"/>
        <v>ATM090</v>
      </c>
      <c r="AJ346" s="203">
        <v>2017</v>
      </c>
      <c r="AK346" s="554" t="s">
        <v>6795</v>
      </c>
    </row>
    <row r="347" spans="1:37" ht="31" x14ac:dyDescent="0.2">
      <c r="A347" s="188">
        <v>2018</v>
      </c>
      <c r="B347" s="188"/>
      <c r="C347" s="188"/>
      <c r="D347" s="188"/>
      <c r="E347" s="188"/>
      <c r="F347" s="188"/>
      <c r="G347" s="188"/>
      <c r="H347" s="188"/>
      <c r="I347" s="190"/>
      <c r="J347" s="188"/>
      <c r="K347" s="188"/>
      <c r="L347" s="188"/>
      <c r="M347" s="449"/>
      <c r="N347" s="450"/>
      <c r="O347" s="450"/>
      <c r="P347" s="450"/>
      <c r="Q347" s="188"/>
      <c r="R347" s="451"/>
      <c r="S347" s="449"/>
      <c r="T347" s="449"/>
      <c r="U347" s="450"/>
      <c r="V347" s="452"/>
      <c r="W347" s="452"/>
      <c r="X347" s="452"/>
      <c r="Y347" s="452"/>
      <c r="Z347" s="452"/>
      <c r="AA347" s="452"/>
      <c r="AB347" s="452"/>
      <c r="AC347" s="452"/>
      <c r="AD347" s="452"/>
      <c r="AE347" s="452"/>
      <c r="AF347" s="452"/>
      <c r="AG347" s="452"/>
      <c r="AH347" s="452"/>
      <c r="AI347" s="454" t="s">
        <v>3236</v>
      </c>
      <c r="AJ347" s="188">
        <v>2018</v>
      </c>
      <c r="AK347" s="554" t="s">
        <v>6795</v>
      </c>
    </row>
    <row r="348" spans="1:37" ht="16" x14ac:dyDescent="0.2">
      <c r="B348" s="390">
        <v>10242338</v>
      </c>
      <c r="C348" s="390" t="s">
        <v>31</v>
      </c>
      <c r="D348" s="390" t="s">
        <v>32</v>
      </c>
      <c r="E348" s="390" t="s">
        <v>7309</v>
      </c>
      <c r="F348" s="390">
        <v>416307</v>
      </c>
      <c r="G348" s="390" t="s">
        <v>6742</v>
      </c>
      <c r="H348" s="390" t="s">
        <v>255</v>
      </c>
      <c r="I348" s="390" t="s">
        <v>7311</v>
      </c>
      <c r="J348" s="390" t="s">
        <v>6063</v>
      </c>
      <c r="K348" s="390" t="s">
        <v>7312</v>
      </c>
      <c r="L348" s="390" t="s">
        <v>269</v>
      </c>
      <c r="M348" s="390">
        <v>41374</v>
      </c>
      <c r="N348" s="478" t="s">
        <v>207</v>
      </c>
      <c r="O348" s="390" t="s">
        <v>440</v>
      </c>
      <c r="P348" s="390"/>
      <c r="Q348" s="390"/>
      <c r="R348" s="479">
        <v>2752</v>
      </c>
      <c r="S348" s="390" t="s">
        <v>7313</v>
      </c>
      <c r="T348" s="390"/>
      <c r="U348" s="390"/>
      <c r="V348" s="390"/>
      <c r="W348" s="390"/>
      <c r="X348" s="390"/>
      <c r="Y348" s="390" t="s">
        <v>5303</v>
      </c>
      <c r="AI348" s="454" t="str">
        <f t="shared" si="13"/>
        <v>PDM101</v>
      </c>
      <c r="AJ348" s="203">
        <v>2018</v>
      </c>
      <c r="AK348" s="554" t="s">
        <v>6795</v>
      </c>
    </row>
    <row r="349" spans="1:37" ht="16" x14ac:dyDescent="0.2">
      <c r="B349" s="390">
        <v>10242338</v>
      </c>
      <c r="C349" s="390" t="s">
        <v>31</v>
      </c>
      <c r="D349" s="390" t="s">
        <v>32</v>
      </c>
      <c r="E349" s="390" t="s">
        <v>7309</v>
      </c>
      <c r="F349" s="390">
        <v>416307</v>
      </c>
      <c r="G349" s="390" t="s">
        <v>6742</v>
      </c>
      <c r="H349" s="390" t="s">
        <v>255</v>
      </c>
      <c r="I349" s="390" t="s">
        <v>7314</v>
      </c>
      <c r="J349" s="390" t="s">
        <v>6063</v>
      </c>
      <c r="K349" s="390" t="s">
        <v>7315</v>
      </c>
      <c r="L349" s="390" t="s">
        <v>269</v>
      </c>
      <c r="M349" s="390">
        <v>41475</v>
      </c>
      <c r="N349" s="478" t="s">
        <v>207</v>
      </c>
      <c r="O349" s="390" t="s">
        <v>440</v>
      </c>
      <c r="P349" s="390"/>
      <c r="Q349" s="390"/>
      <c r="R349" s="479">
        <v>2753</v>
      </c>
      <c r="S349" s="390" t="s">
        <v>7313</v>
      </c>
      <c r="T349" s="390"/>
      <c r="U349" s="390"/>
      <c r="V349" s="390"/>
      <c r="W349" s="390"/>
      <c r="X349" s="390"/>
      <c r="Y349" s="390" t="s">
        <v>5303</v>
      </c>
      <c r="AI349" s="454" t="str">
        <f t="shared" si="13"/>
        <v>PDM101</v>
      </c>
      <c r="AJ349" s="203">
        <v>2018</v>
      </c>
      <c r="AK349" s="554" t="s">
        <v>6795</v>
      </c>
    </row>
    <row r="350" spans="1:37" ht="48" x14ac:dyDescent="0.2">
      <c r="B350" s="390">
        <v>10242341</v>
      </c>
      <c r="C350" s="390" t="s">
        <v>31</v>
      </c>
      <c r="D350" s="390" t="s">
        <v>32</v>
      </c>
      <c r="E350" s="390" t="s">
        <v>7309</v>
      </c>
      <c r="F350" s="390" t="s">
        <v>7310</v>
      </c>
      <c r="G350" s="390" t="s">
        <v>6742</v>
      </c>
      <c r="H350" s="390" t="s">
        <v>255</v>
      </c>
      <c r="I350" s="390" t="s">
        <v>7316</v>
      </c>
      <c r="J350" s="390" t="s">
        <v>7317</v>
      </c>
      <c r="K350" s="390" t="s">
        <v>7318</v>
      </c>
      <c r="L350" s="390" t="s">
        <v>269</v>
      </c>
      <c r="M350" s="390">
        <v>41374</v>
      </c>
      <c r="N350" s="478" t="s">
        <v>290</v>
      </c>
      <c r="O350" s="390" t="s">
        <v>1103</v>
      </c>
      <c r="P350" s="390"/>
      <c r="Q350" s="390"/>
      <c r="R350" s="479">
        <v>2754</v>
      </c>
      <c r="S350" s="390" t="s">
        <v>7313</v>
      </c>
      <c r="T350" s="390"/>
      <c r="U350" s="390"/>
      <c r="V350" s="390"/>
      <c r="W350" s="390"/>
      <c r="X350" s="390"/>
      <c r="Y350" s="390" t="s">
        <v>5186</v>
      </c>
      <c r="AI350" s="454" t="str">
        <f t="shared" si="13"/>
        <v>MMC037</v>
      </c>
      <c r="AJ350" s="203">
        <v>2018</v>
      </c>
      <c r="AK350" s="554" t="s">
        <v>6795</v>
      </c>
    </row>
    <row r="351" spans="1:37" ht="16" x14ac:dyDescent="0.2">
      <c r="B351" s="513">
        <v>10261385</v>
      </c>
      <c r="C351" s="513" t="s">
        <v>31</v>
      </c>
      <c r="D351" s="513" t="s">
        <v>75</v>
      </c>
      <c r="E351" s="513" t="s">
        <v>7319</v>
      </c>
      <c r="F351" s="513" t="s">
        <v>2550</v>
      </c>
      <c r="G351" s="513" t="s">
        <v>2551</v>
      </c>
      <c r="H351" s="513" t="s">
        <v>255</v>
      </c>
      <c r="I351" s="513" t="s">
        <v>7320</v>
      </c>
      <c r="J351" s="513" t="s">
        <v>7321</v>
      </c>
      <c r="K351" s="513" t="s">
        <v>7322</v>
      </c>
      <c r="L351" s="513" t="s">
        <v>66</v>
      </c>
      <c r="M351" s="513">
        <v>41405</v>
      </c>
      <c r="N351" s="514" t="s">
        <v>4125</v>
      </c>
      <c r="O351" s="513" t="s">
        <v>7323</v>
      </c>
      <c r="P351" s="513"/>
      <c r="Q351" s="511" t="s">
        <v>6861</v>
      </c>
      <c r="R351" s="515">
        <v>2755</v>
      </c>
      <c r="S351" s="513" t="s">
        <v>7313</v>
      </c>
      <c r="T351" s="513"/>
      <c r="U351" s="513"/>
      <c r="V351" s="513"/>
      <c r="W351" s="513"/>
      <c r="X351" s="513"/>
      <c r="Y351" s="513"/>
      <c r="AI351" s="454" t="str">
        <f t="shared" si="13"/>
        <v>QAP300</v>
      </c>
      <c r="AJ351" s="203">
        <v>2018</v>
      </c>
      <c r="AK351" s="554" t="s">
        <v>6795</v>
      </c>
    </row>
    <row r="352" spans="1:37" ht="32" x14ac:dyDescent="0.2">
      <c r="B352" s="390">
        <v>10005377</v>
      </c>
      <c r="C352" s="390" t="s">
        <v>31</v>
      </c>
      <c r="D352" s="390" t="s">
        <v>75</v>
      </c>
      <c r="E352" s="390" t="s">
        <v>7324</v>
      </c>
      <c r="F352" s="390" t="s">
        <v>7325</v>
      </c>
      <c r="G352" s="390" t="s">
        <v>7326</v>
      </c>
      <c r="H352" s="390" t="s">
        <v>255</v>
      </c>
      <c r="I352" s="390" t="s">
        <v>7327</v>
      </c>
      <c r="J352" s="390" t="s">
        <v>7328</v>
      </c>
      <c r="K352" s="390" t="s">
        <v>7329</v>
      </c>
      <c r="L352" s="390" t="s">
        <v>269</v>
      </c>
      <c r="M352" s="390">
        <v>41410</v>
      </c>
      <c r="N352" s="478" t="s">
        <v>2449</v>
      </c>
      <c r="O352" s="390" t="s">
        <v>2450</v>
      </c>
      <c r="P352" s="390"/>
      <c r="Q352" s="390"/>
      <c r="R352" s="479">
        <v>2756</v>
      </c>
      <c r="S352" s="390" t="s">
        <v>7313</v>
      </c>
      <c r="T352" s="390"/>
      <c r="U352" s="390"/>
      <c r="V352" s="390"/>
      <c r="W352" s="390"/>
      <c r="X352" s="390"/>
      <c r="Y352" s="390" t="s">
        <v>7453</v>
      </c>
      <c r="AI352" s="454" t="str">
        <f t="shared" si="13"/>
        <v>MTC601</v>
      </c>
      <c r="AJ352" s="203">
        <v>2018</v>
      </c>
      <c r="AK352" s="554" t="s">
        <v>6795</v>
      </c>
    </row>
    <row r="353" spans="2:37" ht="16" x14ac:dyDescent="0.2">
      <c r="B353" s="390">
        <v>10285471</v>
      </c>
      <c r="C353" s="390" t="s">
        <v>31</v>
      </c>
      <c r="D353" s="390" t="s">
        <v>32</v>
      </c>
      <c r="E353" s="390" t="s">
        <v>7330</v>
      </c>
      <c r="F353" s="390" t="s">
        <v>170</v>
      </c>
      <c r="G353" s="390" t="s">
        <v>171</v>
      </c>
      <c r="H353" s="390" t="s">
        <v>255</v>
      </c>
      <c r="I353" s="390" t="s">
        <v>7331</v>
      </c>
      <c r="J353" s="390" t="s">
        <v>7332</v>
      </c>
      <c r="K353" s="390" t="s">
        <v>6091</v>
      </c>
      <c r="L353" s="390" t="s">
        <v>269</v>
      </c>
      <c r="M353" s="390">
        <v>41411</v>
      </c>
      <c r="N353" s="478" t="s">
        <v>290</v>
      </c>
      <c r="O353" s="390" t="s">
        <v>1103</v>
      </c>
      <c r="P353" s="390"/>
      <c r="Q353" s="390"/>
      <c r="R353" s="479">
        <v>2757</v>
      </c>
      <c r="S353" s="390" t="s">
        <v>7313</v>
      </c>
      <c r="T353" s="390"/>
      <c r="U353" s="390"/>
      <c r="V353" s="390"/>
      <c r="W353" s="390"/>
      <c r="X353" s="390"/>
      <c r="Y353" s="390" t="s">
        <v>6291</v>
      </c>
      <c r="AI353" s="454" t="str">
        <f t="shared" si="13"/>
        <v>MMC037</v>
      </c>
      <c r="AJ353" s="203">
        <v>2018</v>
      </c>
      <c r="AK353" s="554" t="s">
        <v>6795</v>
      </c>
    </row>
    <row r="354" spans="2:37" ht="32" x14ac:dyDescent="0.2">
      <c r="B354" s="513" t="s">
        <v>7461</v>
      </c>
      <c r="C354" s="513" t="s">
        <v>31</v>
      </c>
      <c r="D354" s="513" t="s">
        <v>32</v>
      </c>
      <c r="E354" s="513" t="s">
        <v>7333</v>
      </c>
      <c r="F354" s="513" t="s">
        <v>7334</v>
      </c>
      <c r="G354" s="513" t="s">
        <v>4216</v>
      </c>
      <c r="H354" s="513" t="s">
        <v>255</v>
      </c>
      <c r="I354" s="513" t="s">
        <v>7331</v>
      </c>
      <c r="J354" s="513" t="s">
        <v>7335</v>
      </c>
      <c r="K354" s="513" t="s">
        <v>5531</v>
      </c>
      <c r="L354" s="513" t="s">
        <v>66</v>
      </c>
      <c r="M354" s="513">
        <v>41415</v>
      </c>
      <c r="N354" s="514" t="s">
        <v>124</v>
      </c>
      <c r="O354" s="513" t="s">
        <v>4821</v>
      </c>
      <c r="P354" s="513"/>
      <c r="Q354" s="511" t="s">
        <v>6861</v>
      </c>
      <c r="R354" s="515">
        <v>2758</v>
      </c>
      <c r="S354" s="513" t="s">
        <v>7313</v>
      </c>
      <c r="T354" s="513"/>
      <c r="U354" s="513"/>
      <c r="V354" s="513"/>
      <c r="W354" s="513"/>
      <c r="X354" s="513"/>
      <c r="Y354" s="513"/>
      <c r="AI354" s="454" t="str">
        <f t="shared" si="13"/>
        <v>CCP101</v>
      </c>
      <c r="AJ354" s="203">
        <v>2018</v>
      </c>
      <c r="AK354" s="554" t="s">
        <v>6795</v>
      </c>
    </row>
    <row r="355" spans="2:37" ht="32" x14ac:dyDescent="0.2">
      <c r="B355" s="390">
        <v>10017769</v>
      </c>
      <c r="C355" s="390" t="s">
        <v>31</v>
      </c>
      <c r="D355" s="390" t="s">
        <v>75</v>
      </c>
      <c r="E355" s="390" t="s">
        <v>7336</v>
      </c>
      <c r="F355" s="390" t="s">
        <v>7337</v>
      </c>
      <c r="G355" s="390" t="s">
        <v>6029</v>
      </c>
      <c r="H355" s="390" t="s">
        <v>255</v>
      </c>
      <c r="I355" s="390" t="s">
        <v>7338</v>
      </c>
      <c r="J355" s="390" t="s">
        <v>7339</v>
      </c>
      <c r="K355" s="390" t="s">
        <v>239</v>
      </c>
      <c r="L355" s="390" t="s">
        <v>269</v>
      </c>
      <c r="M355" s="390">
        <v>41417</v>
      </c>
      <c r="N355" s="478" t="s">
        <v>240</v>
      </c>
      <c r="O355" s="390" t="s">
        <v>241</v>
      </c>
      <c r="P355" s="390"/>
      <c r="Q355" s="390"/>
      <c r="R355" s="479">
        <v>2759</v>
      </c>
      <c r="S355" s="390" t="s">
        <v>7313</v>
      </c>
      <c r="T355" s="390"/>
      <c r="U355" s="390"/>
      <c r="V355" s="390"/>
      <c r="W355" s="390"/>
      <c r="X355" s="390"/>
      <c r="Y355" s="390" t="s">
        <v>7454</v>
      </c>
      <c r="AI355" s="454" t="str">
        <f t="shared" si="13"/>
        <v>QCP100</v>
      </c>
      <c r="AJ355" s="203">
        <v>2018</v>
      </c>
      <c r="AK355" s="554" t="s">
        <v>6795</v>
      </c>
    </row>
    <row r="356" spans="2:37" ht="32" x14ac:dyDescent="0.2">
      <c r="B356" s="390">
        <v>10017774</v>
      </c>
      <c r="C356" s="390" t="s">
        <v>31</v>
      </c>
      <c r="D356" s="390" t="s">
        <v>75</v>
      </c>
      <c r="E356" s="390" t="s">
        <v>7336</v>
      </c>
      <c r="F356" s="390" t="s">
        <v>7337</v>
      </c>
      <c r="G356" s="390" t="s">
        <v>6029</v>
      </c>
      <c r="H356" s="390" t="s">
        <v>255</v>
      </c>
      <c r="I356" s="390" t="s">
        <v>7340</v>
      </c>
      <c r="J356" s="390" t="s">
        <v>7341</v>
      </c>
      <c r="K356" s="390" t="s">
        <v>6031</v>
      </c>
      <c r="L356" s="390" t="s">
        <v>269</v>
      </c>
      <c r="M356" s="390">
        <v>41417</v>
      </c>
      <c r="N356" s="478" t="s">
        <v>137</v>
      </c>
      <c r="O356" s="390" t="s">
        <v>138</v>
      </c>
      <c r="P356" s="390"/>
      <c r="Q356" s="390"/>
      <c r="R356" s="479">
        <v>2760</v>
      </c>
      <c r="S356" s="390" t="s">
        <v>7313</v>
      </c>
      <c r="T356" s="390"/>
      <c r="U356" s="390"/>
      <c r="V356" s="390"/>
      <c r="W356" s="390"/>
      <c r="X356" s="390"/>
      <c r="Y356" s="581" t="s">
        <v>7455</v>
      </c>
      <c r="AI356" s="454" t="str">
        <f t="shared" si="13"/>
        <v>CCP200</v>
      </c>
      <c r="AJ356" s="203">
        <v>2018</v>
      </c>
      <c r="AK356" s="554" t="s">
        <v>6795</v>
      </c>
    </row>
    <row r="357" spans="2:37" ht="32" x14ac:dyDescent="0.2">
      <c r="B357" s="390">
        <v>10284375</v>
      </c>
      <c r="C357" s="390" t="s">
        <v>31</v>
      </c>
      <c r="D357" s="390" t="s">
        <v>32</v>
      </c>
      <c r="E357" s="390" t="s">
        <v>7342</v>
      </c>
      <c r="F357" s="390" t="s">
        <v>7343</v>
      </c>
      <c r="G357" s="390" t="s">
        <v>7344</v>
      </c>
      <c r="H357" s="390" t="s">
        <v>255</v>
      </c>
      <c r="I357" s="390" t="s">
        <v>7331</v>
      </c>
      <c r="J357" s="390" t="s">
        <v>7345</v>
      </c>
      <c r="K357" s="390" t="s">
        <v>7346</v>
      </c>
      <c r="L357" s="390" t="s">
        <v>269</v>
      </c>
      <c r="M357" s="390">
        <v>41423</v>
      </c>
      <c r="N357" s="478" t="s">
        <v>2740</v>
      </c>
      <c r="O357" s="390" t="s">
        <v>7347</v>
      </c>
      <c r="P357" s="390"/>
      <c r="Q357" s="390"/>
      <c r="R357" s="479">
        <v>2761</v>
      </c>
      <c r="S357" s="390" t="s">
        <v>7313</v>
      </c>
      <c r="T357" s="390"/>
      <c r="U357" s="390"/>
      <c r="V357" s="390"/>
      <c r="W357" s="390"/>
      <c r="X357" s="390"/>
      <c r="Y357" s="390" t="s">
        <v>6382</v>
      </c>
      <c r="AI357" s="454" t="str">
        <f t="shared" si="13"/>
        <v>QAC200</v>
      </c>
      <c r="AJ357" s="203">
        <v>2018</v>
      </c>
      <c r="AK357" s="554" t="s">
        <v>6795</v>
      </c>
    </row>
    <row r="358" spans="2:37" ht="32" x14ac:dyDescent="0.2">
      <c r="B358" s="390">
        <v>10260650</v>
      </c>
      <c r="C358" s="390" t="s">
        <v>31</v>
      </c>
      <c r="D358" s="390" t="s">
        <v>75</v>
      </c>
      <c r="E358" s="390" t="s">
        <v>7348</v>
      </c>
      <c r="F358" s="390" t="s">
        <v>196</v>
      </c>
      <c r="G358" s="390" t="s">
        <v>197</v>
      </c>
      <c r="H358" s="390" t="s">
        <v>255</v>
      </c>
      <c r="I358" s="390" t="s">
        <v>7349</v>
      </c>
      <c r="J358" s="390" t="s">
        <v>7350</v>
      </c>
      <c r="K358" s="390" t="s">
        <v>7351</v>
      </c>
      <c r="L358" s="390" t="s">
        <v>269</v>
      </c>
      <c r="M358" s="390">
        <v>41425</v>
      </c>
      <c r="N358" s="478" t="s">
        <v>4309</v>
      </c>
      <c r="O358" s="390" t="s">
        <v>6101</v>
      </c>
      <c r="P358" s="390"/>
      <c r="Q358" s="390"/>
      <c r="R358" s="479">
        <v>2762</v>
      </c>
      <c r="S358" s="390" t="s">
        <v>7313</v>
      </c>
      <c r="T358" s="390"/>
      <c r="U358" s="390"/>
      <c r="V358" s="390"/>
      <c r="W358" s="390"/>
      <c r="X358" s="390"/>
      <c r="Y358" s="390" t="s">
        <v>5492</v>
      </c>
      <c r="AI358" s="454" t="str">
        <f t="shared" si="13"/>
        <v>QTP202</v>
      </c>
      <c r="AJ358" s="203">
        <v>2018</v>
      </c>
      <c r="AK358" s="554" t="s">
        <v>6795</v>
      </c>
    </row>
    <row r="359" spans="2:37" ht="48" x14ac:dyDescent="0.2">
      <c r="B359" s="390">
        <v>10185835</v>
      </c>
      <c r="C359" s="390" t="s">
        <v>31</v>
      </c>
      <c r="D359" s="390" t="s">
        <v>7352</v>
      </c>
      <c r="E359" s="390" t="s">
        <v>7353</v>
      </c>
      <c r="F359" s="390" t="s">
        <v>7354</v>
      </c>
      <c r="G359" s="390" t="s">
        <v>7355</v>
      </c>
      <c r="H359" s="390" t="s">
        <v>255</v>
      </c>
      <c r="I359" s="390" t="s">
        <v>7356</v>
      </c>
      <c r="J359" s="390" t="s">
        <v>7357</v>
      </c>
      <c r="K359" s="390" t="s">
        <v>7358</v>
      </c>
      <c r="L359" s="390" t="s">
        <v>269</v>
      </c>
      <c r="M359" s="390" t="s">
        <v>7359</v>
      </c>
      <c r="N359" s="478" t="s">
        <v>2742</v>
      </c>
      <c r="O359" s="390" t="s">
        <v>125</v>
      </c>
      <c r="P359" s="390"/>
      <c r="Q359" s="390"/>
      <c r="R359" s="479">
        <v>2763</v>
      </c>
      <c r="S359" s="390" t="s">
        <v>7313</v>
      </c>
      <c r="T359" s="390"/>
      <c r="U359" s="390"/>
      <c r="V359" s="390"/>
      <c r="W359" s="390"/>
      <c r="X359" s="390"/>
      <c r="Y359" s="390" t="s">
        <v>4780</v>
      </c>
      <c r="AI359" s="454" t="str">
        <f t="shared" si="13"/>
        <v>CCP102</v>
      </c>
      <c r="AJ359" s="203">
        <v>2018</v>
      </c>
      <c r="AK359" s="554" t="s">
        <v>6795</v>
      </c>
    </row>
    <row r="360" spans="2:37" ht="32" x14ac:dyDescent="0.2">
      <c r="B360" s="513">
        <v>10226860</v>
      </c>
      <c r="C360" s="513" t="s">
        <v>31</v>
      </c>
      <c r="D360" s="513" t="s">
        <v>32</v>
      </c>
      <c r="E360" s="513" t="s">
        <v>7360</v>
      </c>
      <c r="F360" s="513" t="s">
        <v>7334</v>
      </c>
      <c r="G360" s="513" t="s">
        <v>4216</v>
      </c>
      <c r="H360" s="513" t="s">
        <v>255</v>
      </c>
      <c r="I360" s="513" t="s">
        <v>7331</v>
      </c>
      <c r="J360" s="513" t="s">
        <v>7361</v>
      </c>
      <c r="K360" s="513" t="s">
        <v>6158</v>
      </c>
      <c r="L360" s="513" t="s">
        <v>66</v>
      </c>
      <c r="M360" s="513">
        <v>41445</v>
      </c>
      <c r="N360" s="514" t="s">
        <v>459</v>
      </c>
      <c r="O360" s="513" t="s">
        <v>3429</v>
      </c>
      <c r="P360" s="513"/>
      <c r="Q360" s="511" t="s">
        <v>6861</v>
      </c>
      <c r="R360" s="515">
        <v>2764</v>
      </c>
      <c r="S360" s="513" t="s">
        <v>7313</v>
      </c>
      <c r="T360" s="513"/>
      <c r="U360" s="513"/>
      <c r="V360" s="513"/>
      <c r="W360" s="513"/>
      <c r="X360" s="513"/>
      <c r="Y360" s="513"/>
      <c r="AI360" s="454" t="str">
        <f t="shared" si="13"/>
        <v>ATE065</v>
      </c>
      <c r="AJ360" s="203">
        <v>2018</v>
      </c>
      <c r="AK360" s="554" t="s">
        <v>6795</v>
      </c>
    </row>
    <row r="361" spans="2:37" ht="32" x14ac:dyDescent="0.2">
      <c r="B361" s="390">
        <v>10233503</v>
      </c>
      <c r="C361" s="390" t="s">
        <v>31</v>
      </c>
      <c r="D361" s="390" t="s">
        <v>32</v>
      </c>
      <c r="E361" s="390" t="s">
        <v>7362</v>
      </c>
      <c r="F361" s="390" t="s">
        <v>7363</v>
      </c>
      <c r="G361" s="390" t="s">
        <v>4477</v>
      </c>
      <c r="H361" s="390" t="s">
        <v>255</v>
      </c>
      <c r="I361" s="390" t="s">
        <v>2538</v>
      </c>
      <c r="J361" s="390" t="s">
        <v>7364</v>
      </c>
      <c r="K361" s="390" t="s">
        <v>6106</v>
      </c>
      <c r="L361" s="390" t="s">
        <v>269</v>
      </c>
      <c r="M361" s="390">
        <v>41458</v>
      </c>
      <c r="N361" s="478" t="s">
        <v>4309</v>
      </c>
      <c r="O361" s="390" t="s">
        <v>6101</v>
      </c>
      <c r="P361" s="390"/>
      <c r="Q361" s="390"/>
      <c r="R361" s="479">
        <v>2765</v>
      </c>
      <c r="S361" s="390" t="s">
        <v>7313</v>
      </c>
      <c r="T361" s="390"/>
      <c r="U361" s="390"/>
      <c r="V361" s="390"/>
      <c r="W361" s="390"/>
      <c r="X361" s="390"/>
      <c r="Y361" s="390" t="s">
        <v>5309</v>
      </c>
      <c r="AI361" s="454" t="str">
        <f t="shared" si="13"/>
        <v>QTP202</v>
      </c>
      <c r="AJ361" s="203">
        <v>2018</v>
      </c>
      <c r="AK361" s="554" t="s">
        <v>6795</v>
      </c>
    </row>
    <row r="362" spans="2:37" ht="32" x14ac:dyDescent="0.2">
      <c r="B362" s="513">
        <v>10270247</v>
      </c>
      <c r="C362" s="513" t="s">
        <v>31</v>
      </c>
      <c r="D362" s="513" t="s">
        <v>32</v>
      </c>
      <c r="E362" s="513" t="s">
        <v>7365</v>
      </c>
      <c r="F362" s="513" t="s">
        <v>7366</v>
      </c>
      <c r="G362" s="513" t="s">
        <v>6597</v>
      </c>
      <c r="H362" s="513" t="s">
        <v>255</v>
      </c>
      <c r="I362" s="513" t="s">
        <v>7331</v>
      </c>
      <c r="J362" s="513" t="s">
        <v>7367</v>
      </c>
      <c r="K362" s="513" t="s">
        <v>7368</v>
      </c>
      <c r="L362" s="513" t="s">
        <v>66</v>
      </c>
      <c r="M362" s="513">
        <v>41464</v>
      </c>
      <c r="N362" s="514" t="s">
        <v>290</v>
      </c>
      <c r="O362" s="513" t="s">
        <v>1103</v>
      </c>
      <c r="P362" s="513"/>
      <c r="Q362" s="511" t="s">
        <v>7460</v>
      </c>
      <c r="R362" s="515">
        <v>2766</v>
      </c>
      <c r="S362" s="513" t="s">
        <v>7313</v>
      </c>
      <c r="T362" s="513"/>
      <c r="U362" s="513"/>
      <c r="V362" s="513"/>
      <c r="W362" s="513"/>
      <c r="X362" s="513"/>
      <c r="Y362" s="513"/>
      <c r="AI362" s="454" t="str">
        <f t="shared" si="13"/>
        <v>MMC037</v>
      </c>
      <c r="AJ362" s="203">
        <v>2018</v>
      </c>
      <c r="AK362" s="554" t="s">
        <v>6795</v>
      </c>
    </row>
    <row r="363" spans="2:37" ht="32" x14ac:dyDescent="0.2">
      <c r="B363" s="390">
        <v>10219124</v>
      </c>
      <c r="C363" s="390" t="s">
        <v>31</v>
      </c>
      <c r="D363" s="390" t="s">
        <v>75</v>
      </c>
      <c r="E363" s="390" t="s">
        <v>7369</v>
      </c>
      <c r="F363" s="390" t="s">
        <v>7370</v>
      </c>
      <c r="G363" s="390" t="s">
        <v>4121</v>
      </c>
      <c r="H363" s="390" t="s">
        <v>255</v>
      </c>
      <c r="I363" s="390" t="s">
        <v>7371</v>
      </c>
      <c r="J363" s="390" t="s">
        <v>7372</v>
      </c>
      <c r="K363" s="390" t="s">
        <v>7373</v>
      </c>
      <c r="L363" s="390" t="s">
        <v>269</v>
      </c>
      <c r="M363" s="390">
        <v>41467</v>
      </c>
      <c r="N363" s="478" t="s">
        <v>583</v>
      </c>
      <c r="O363" s="390" t="s">
        <v>2739</v>
      </c>
      <c r="P363" s="390"/>
      <c r="Q363" s="390"/>
      <c r="R363" s="479">
        <v>2767</v>
      </c>
      <c r="S363" s="390" t="s">
        <v>7313</v>
      </c>
      <c r="T363" s="390"/>
      <c r="U363" s="390"/>
      <c r="V363" s="390"/>
      <c r="W363" s="390"/>
      <c r="X363" s="390"/>
      <c r="Y363" s="390" t="s">
        <v>4278</v>
      </c>
      <c r="AI363" s="454" t="str">
        <f t="shared" si="13"/>
        <v>QCP101</v>
      </c>
      <c r="AJ363" s="203">
        <v>2018</v>
      </c>
      <c r="AK363" s="554" t="s">
        <v>6795</v>
      </c>
    </row>
    <row r="364" spans="2:37" ht="32" x14ac:dyDescent="0.2">
      <c r="B364" s="390">
        <v>10246486</v>
      </c>
      <c r="C364" s="390" t="s">
        <v>31</v>
      </c>
      <c r="D364" s="390" t="s">
        <v>32</v>
      </c>
      <c r="E364" s="390" t="s">
        <v>7374</v>
      </c>
      <c r="F364" s="390" t="s">
        <v>7375</v>
      </c>
      <c r="G364" s="390" t="s">
        <v>6108</v>
      </c>
      <c r="H364" s="390" t="s">
        <v>255</v>
      </c>
      <c r="I364" s="390" t="s">
        <v>7331</v>
      </c>
      <c r="J364" s="390" t="s">
        <v>6102</v>
      </c>
      <c r="K364" s="390" t="s">
        <v>6103</v>
      </c>
      <c r="L364" s="390" t="s">
        <v>269</v>
      </c>
      <c r="M364" s="390">
        <v>41471</v>
      </c>
      <c r="N364" s="478" t="s">
        <v>4309</v>
      </c>
      <c r="O364" s="390" t="s">
        <v>6101</v>
      </c>
      <c r="P364" s="390"/>
      <c r="Q364" s="390"/>
      <c r="R364" s="479">
        <v>2768</v>
      </c>
      <c r="S364" s="390" t="s">
        <v>7313</v>
      </c>
      <c r="T364" s="390"/>
      <c r="U364" s="390"/>
      <c r="V364" s="390"/>
      <c r="W364" s="390"/>
      <c r="X364" s="390"/>
      <c r="Y364" s="390" t="s">
        <v>5489</v>
      </c>
      <c r="AI364" s="454" t="str">
        <f t="shared" si="13"/>
        <v>QTP202</v>
      </c>
      <c r="AJ364" s="203">
        <v>2018</v>
      </c>
      <c r="AK364" s="554" t="s">
        <v>6795</v>
      </c>
    </row>
    <row r="365" spans="2:37" ht="32" x14ac:dyDescent="0.2">
      <c r="B365" s="513">
        <v>10158248</v>
      </c>
      <c r="C365" s="513" t="s">
        <v>31</v>
      </c>
      <c r="D365" s="513" t="s">
        <v>32</v>
      </c>
      <c r="E365" s="513" t="s">
        <v>7376</v>
      </c>
      <c r="F365" s="513" t="s">
        <v>7377</v>
      </c>
      <c r="G365" s="513" t="s">
        <v>2397</v>
      </c>
      <c r="H365" s="513" t="s">
        <v>255</v>
      </c>
      <c r="I365" s="513" t="s">
        <v>7331</v>
      </c>
      <c r="J365" s="513" t="s">
        <v>7378</v>
      </c>
      <c r="K365" s="513" t="s">
        <v>7379</v>
      </c>
      <c r="L365" s="513" t="s">
        <v>66</v>
      </c>
      <c r="M365" s="513" t="s">
        <v>7380</v>
      </c>
      <c r="N365" s="514" t="s">
        <v>474</v>
      </c>
      <c r="O365" s="513" t="s">
        <v>6705</v>
      </c>
      <c r="P365" s="513"/>
      <c r="Q365" s="511" t="s">
        <v>7456</v>
      </c>
      <c r="R365" s="515">
        <v>2769</v>
      </c>
      <c r="S365" s="513" t="s">
        <v>7313</v>
      </c>
      <c r="T365" s="513"/>
      <c r="U365" s="513"/>
      <c r="V365" s="513"/>
      <c r="W365" s="513"/>
      <c r="X365" s="513"/>
      <c r="Y365" s="513"/>
      <c r="AI365" s="454" t="str">
        <f t="shared" si="13"/>
        <v>QGN100</v>
      </c>
      <c r="AJ365" s="203">
        <v>2018</v>
      </c>
      <c r="AK365" s="554" t="s">
        <v>6795</v>
      </c>
    </row>
    <row r="366" spans="2:37" ht="32" x14ac:dyDescent="0.2">
      <c r="B366" s="390">
        <v>10246635</v>
      </c>
      <c r="C366" s="390" t="s">
        <v>31</v>
      </c>
      <c r="D366" s="390" t="s">
        <v>32</v>
      </c>
      <c r="E366" s="390" t="s">
        <v>7309</v>
      </c>
      <c r="F366" s="390" t="s">
        <v>7310</v>
      </c>
      <c r="G366" s="390" t="s">
        <v>6742</v>
      </c>
      <c r="H366" s="390" t="s">
        <v>255</v>
      </c>
      <c r="I366" s="390" t="s">
        <v>7381</v>
      </c>
      <c r="J366" s="390" t="s">
        <v>7382</v>
      </c>
      <c r="K366" s="390" t="s">
        <v>7383</v>
      </c>
      <c r="L366" s="390" t="s">
        <v>269</v>
      </c>
      <c r="M366" s="390">
        <v>41475</v>
      </c>
      <c r="N366" s="478" t="s">
        <v>4302</v>
      </c>
      <c r="O366" s="390" t="s">
        <v>6116</v>
      </c>
      <c r="P366" s="390"/>
      <c r="Q366" s="390"/>
      <c r="R366" s="479">
        <v>2770</v>
      </c>
      <c r="S366" s="390" t="s">
        <v>7313</v>
      </c>
      <c r="T366" s="390"/>
      <c r="U366" s="390"/>
      <c r="V366" s="390"/>
      <c r="W366" s="390"/>
      <c r="X366" s="390"/>
      <c r="Y366" s="390" t="s">
        <v>5485</v>
      </c>
      <c r="AI366" s="454" t="str">
        <f t="shared" si="13"/>
        <v>QTP102</v>
      </c>
      <c r="AJ366" s="203">
        <v>2018</v>
      </c>
      <c r="AK366" s="554" t="s">
        <v>6795</v>
      </c>
    </row>
    <row r="367" spans="2:37" ht="32" x14ac:dyDescent="0.2">
      <c r="B367" s="390">
        <v>10254911</v>
      </c>
      <c r="C367" s="390" t="s">
        <v>31</v>
      </c>
      <c r="D367" s="390" t="s">
        <v>32</v>
      </c>
      <c r="E367" s="390" t="s">
        <v>7309</v>
      </c>
      <c r="F367" s="390" t="s">
        <v>7310</v>
      </c>
      <c r="G367" s="390" t="s">
        <v>6742</v>
      </c>
      <c r="H367" s="390" t="s">
        <v>255</v>
      </c>
      <c r="I367" s="390" t="s">
        <v>7384</v>
      </c>
      <c r="J367" s="390" t="s">
        <v>6132</v>
      </c>
      <c r="K367" s="390" t="s">
        <v>7385</v>
      </c>
      <c r="L367" s="390" t="s">
        <v>269</v>
      </c>
      <c r="M367" s="390">
        <v>41475</v>
      </c>
      <c r="N367" s="478" t="s">
        <v>4309</v>
      </c>
      <c r="O367" s="390" t="s">
        <v>6101</v>
      </c>
      <c r="P367" s="390"/>
      <c r="Q367" s="390"/>
      <c r="R367" s="479">
        <v>2771</v>
      </c>
      <c r="S367" s="390" t="s">
        <v>7313</v>
      </c>
      <c r="T367" s="390"/>
      <c r="U367" s="390"/>
      <c r="V367" s="390"/>
      <c r="W367" s="390"/>
      <c r="X367" s="390"/>
      <c r="Y367" s="390" t="s">
        <v>5491</v>
      </c>
      <c r="AI367" s="454" t="str">
        <f t="shared" si="13"/>
        <v>QTP202</v>
      </c>
      <c r="AJ367" s="203">
        <v>2018</v>
      </c>
      <c r="AK367" s="554" t="s">
        <v>6795</v>
      </c>
    </row>
    <row r="368" spans="2:37" ht="32" x14ac:dyDescent="0.2">
      <c r="B368" s="513">
        <v>10260634</v>
      </c>
      <c r="C368" s="513" t="s">
        <v>31</v>
      </c>
      <c r="D368" s="513" t="s">
        <v>32</v>
      </c>
      <c r="E368" s="513" t="s">
        <v>7386</v>
      </c>
      <c r="F368" s="513" t="s">
        <v>196</v>
      </c>
      <c r="G368" s="513" t="s">
        <v>197</v>
      </c>
      <c r="H368" s="513" t="s">
        <v>255</v>
      </c>
      <c r="I368" s="513" t="s">
        <v>2538</v>
      </c>
      <c r="J368" s="513" t="s">
        <v>7387</v>
      </c>
      <c r="K368" s="513" t="s">
        <v>7388</v>
      </c>
      <c r="L368" s="513" t="s">
        <v>66</v>
      </c>
      <c r="M368" s="513">
        <v>41481</v>
      </c>
      <c r="N368" s="514" t="s">
        <v>290</v>
      </c>
      <c r="O368" s="513" t="s">
        <v>1103</v>
      </c>
      <c r="P368" s="513"/>
      <c r="Q368" s="511" t="s">
        <v>6861</v>
      </c>
      <c r="R368" s="515">
        <v>2772</v>
      </c>
      <c r="S368" s="513" t="s">
        <v>7313</v>
      </c>
      <c r="T368" s="513"/>
      <c r="U368" s="513"/>
      <c r="V368" s="513"/>
      <c r="W368" s="513"/>
      <c r="X368" s="513"/>
      <c r="Y368" s="513"/>
      <c r="AI368" s="454" t="str">
        <f t="shared" si="13"/>
        <v>MMC037</v>
      </c>
      <c r="AJ368" s="203">
        <v>2018</v>
      </c>
      <c r="AK368" s="554" t="s">
        <v>6795</v>
      </c>
    </row>
    <row r="369" spans="2:37" ht="32" x14ac:dyDescent="0.2">
      <c r="B369" s="390">
        <v>10288284</v>
      </c>
      <c r="C369" s="390" t="s">
        <v>31</v>
      </c>
      <c r="D369" s="390" t="s">
        <v>32</v>
      </c>
      <c r="E369" s="390" t="s">
        <v>7389</v>
      </c>
      <c r="F369" s="390" t="s">
        <v>7390</v>
      </c>
      <c r="G369" s="390" t="s">
        <v>1504</v>
      </c>
      <c r="H369" s="390" t="s">
        <v>255</v>
      </c>
      <c r="I369" s="390" t="s">
        <v>7331</v>
      </c>
      <c r="J369" s="390" t="s">
        <v>7391</v>
      </c>
      <c r="K369" s="390" t="s">
        <v>7392</v>
      </c>
      <c r="L369" s="390" t="s">
        <v>269</v>
      </c>
      <c r="M369" s="390" t="s">
        <v>7393</v>
      </c>
      <c r="N369" s="478" t="s">
        <v>4125</v>
      </c>
      <c r="O369" s="390" t="s">
        <v>7323</v>
      </c>
      <c r="P369" s="390"/>
      <c r="Q369" s="390"/>
      <c r="R369" s="479">
        <v>2773</v>
      </c>
      <c r="S369" s="390" t="s">
        <v>7313</v>
      </c>
      <c r="T369" s="390"/>
      <c r="U369" s="390"/>
      <c r="V369" s="390"/>
      <c r="W369" s="390"/>
      <c r="X369" s="390"/>
      <c r="Y369" s="390" t="s">
        <v>6305</v>
      </c>
      <c r="AI369" s="454" t="str">
        <f t="shared" si="13"/>
        <v>QAP300</v>
      </c>
      <c r="AJ369" s="203">
        <v>2018</v>
      </c>
      <c r="AK369" s="554" t="s">
        <v>6795</v>
      </c>
    </row>
    <row r="370" spans="2:37" ht="48" x14ac:dyDescent="0.2">
      <c r="B370" s="513">
        <v>10281366</v>
      </c>
      <c r="C370" s="513" t="s">
        <v>31</v>
      </c>
      <c r="D370" s="513" t="s">
        <v>32</v>
      </c>
      <c r="E370" s="513" t="s">
        <v>7394</v>
      </c>
      <c r="F370" s="513" t="s">
        <v>7377</v>
      </c>
      <c r="G370" s="513" t="s">
        <v>2397</v>
      </c>
      <c r="H370" s="513" t="s">
        <v>255</v>
      </c>
      <c r="I370" s="513" t="s">
        <v>7331</v>
      </c>
      <c r="J370" s="513" t="s">
        <v>7395</v>
      </c>
      <c r="K370" s="513" t="s">
        <v>7396</v>
      </c>
      <c r="L370" s="513" t="s">
        <v>66</v>
      </c>
      <c r="M370" s="513" t="s">
        <v>7397</v>
      </c>
      <c r="N370" s="514" t="s">
        <v>290</v>
      </c>
      <c r="O370" s="513" t="s">
        <v>1103</v>
      </c>
      <c r="P370" s="513"/>
      <c r="Q370" s="511" t="s">
        <v>7456</v>
      </c>
      <c r="R370" s="515">
        <v>2774</v>
      </c>
      <c r="S370" s="513" t="s">
        <v>7313</v>
      </c>
      <c r="T370" s="513"/>
      <c r="U370" s="513"/>
      <c r="V370" s="513"/>
      <c r="W370" s="513"/>
      <c r="X370" s="513"/>
      <c r="Y370" s="513"/>
      <c r="AI370" s="454" t="str">
        <f t="shared" si="13"/>
        <v>MMC037</v>
      </c>
      <c r="AJ370" s="203">
        <v>2018</v>
      </c>
      <c r="AK370" s="554" t="s">
        <v>6795</v>
      </c>
    </row>
    <row r="371" spans="2:37" ht="32" x14ac:dyDescent="0.2">
      <c r="B371" s="513">
        <v>10147239</v>
      </c>
      <c r="C371" s="513" t="s">
        <v>31</v>
      </c>
      <c r="D371" s="513" t="s">
        <v>32</v>
      </c>
      <c r="E371" s="513" t="s">
        <v>7398</v>
      </c>
      <c r="F371" s="513" t="s">
        <v>7377</v>
      </c>
      <c r="G371" s="513" t="s">
        <v>2397</v>
      </c>
      <c r="H371" s="513" t="s">
        <v>255</v>
      </c>
      <c r="I371" s="513" t="s">
        <v>7331</v>
      </c>
      <c r="J371" s="513" t="s">
        <v>7399</v>
      </c>
      <c r="K371" s="513" t="s">
        <v>7400</v>
      </c>
      <c r="L371" s="513" t="s">
        <v>66</v>
      </c>
      <c r="M371" s="513">
        <v>41524</v>
      </c>
      <c r="N371" s="514" t="s">
        <v>474</v>
      </c>
      <c r="O371" s="513" t="s">
        <v>6705</v>
      </c>
      <c r="P371" s="513"/>
      <c r="Q371" s="511" t="s">
        <v>7456</v>
      </c>
      <c r="R371" s="515">
        <v>2775</v>
      </c>
      <c r="S371" s="513" t="s">
        <v>7313</v>
      </c>
      <c r="T371" s="513"/>
      <c r="U371" s="513"/>
      <c r="V371" s="513"/>
      <c r="W371" s="513"/>
      <c r="X371" s="513"/>
      <c r="Y371" s="513"/>
      <c r="AI371" s="454" t="str">
        <f t="shared" si="13"/>
        <v>QGN100</v>
      </c>
      <c r="AJ371" s="203">
        <v>2018</v>
      </c>
      <c r="AK371" s="554" t="s">
        <v>6795</v>
      </c>
    </row>
    <row r="372" spans="2:37" ht="32" x14ac:dyDescent="0.2">
      <c r="B372" s="390">
        <v>10291535</v>
      </c>
      <c r="C372" s="390" t="s">
        <v>31</v>
      </c>
      <c r="D372" s="390" t="s">
        <v>32</v>
      </c>
      <c r="E372" s="390" t="s">
        <v>7401</v>
      </c>
      <c r="F372" s="390" t="s">
        <v>196</v>
      </c>
      <c r="G372" s="390" t="s">
        <v>197</v>
      </c>
      <c r="H372" s="390" t="s">
        <v>255</v>
      </c>
      <c r="I372" s="390" t="s">
        <v>7331</v>
      </c>
      <c r="J372" s="390" t="s">
        <v>7402</v>
      </c>
      <c r="K372" s="390" t="s">
        <v>7403</v>
      </c>
      <c r="L372" s="390" t="s">
        <v>269</v>
      </c>
      <c r="M372" s="390" t="s">
        <v>7404</v>
      </c>
      <c r="N372" s="478" t="s">
        <v>290</v>
      </c>
      <c r="O372" s="390" t="s">
        <v>1103</v>
      </c>
      <c r="P372" s="390"/>
      <c r="Q372" s="390"/>
      <c r="R372" s="479">
        <v>2776</v>
      </c>
      <c r="S372" s="390" t="s">
        <v>7313</v>
      </c>
      <c r="T372" s="390"/>
      <c r="U372" s="390"/>
      <c r="V372" s="390"/>
      <c r="W372" s="390"/>
      <c r="X372" s="390"/>
      <c r="Y372" s="390" t="s">
        <v>6773</v>
      </c>
      <c r="AI372" s="454" t="str">
        <f t="shared" si="13"/>
        <v>MMC037</v>
      </c>
      <c r="AJ372" s="203">
        <v>2018</v>
      </c>
      <c r="AK372" s="554" t="s">
        <v>6795</v>
      </c>
    </row>
    <row r="373" spans="2:37" ht="32" x14ac:dyDescent="0.2">
      <c r="B373" s="390">
        <v>10280716</v>
      </c>
      <c r="C373" s="390" t="s">
        <v>31</v>
      </c>
      <c r="D373" s="390" t="s">
        <v>32</v>
      </c>
      <c r="E373" s="390" t="s">
        <v>7405</v>
      </c>
      <c r="F373" s="390" t="s">
        <v>7377</v>
      </c>
      <c r="G373" s="390" t="s">
        <v>2397</v>
      </c>
      <c r="H373" s="390" t="s">
        <v>255</v>
      </c>
      <c r="I373" s="390" t="s">
        <v>7331</v>
      </c>
      <c r="J373" s="390" t="s">
        <v>392</v>
      </c>
      <c r="K373" s="390" t="s">
        <v>7406</v>
      </c>
      <c r="L373" s="390" t="s">
        <v>269</v>
      </c>
      <c r="M373" s="390">
        <v>41534</v>
      </c>
      <c r="N373" s="478" t="s">
        <v>356</v>
      </c>
      <c r="O373" s="390" t="s">
        <v>357</v>
      </c>
      <c r="P373" s="390"/>
      <c r="Q373" s="390"/>
      <c r="R373" s="479">
        <v>2777</v>
      </c>
      <c r="S373" s="390" t="s">
        <v>7313</v>
      </c>
      <c r="T373" s="390"/>
      <c r="U373" s="390"/>
      <c r="V373" s="390"/>
      <c r="W373" s="390"/>
      <c r="X373" s="390"/>
      <c r="Y373" s="390" t="s">
        <v>6381</v>
      </c>
      <c r="AI373" s="454" t="str">
        <f t="shared" si="13"/>
        <v>QCA100</v>
      </c>
      <c r="AJ373" s="203">
        <v>2018</v>
      </c>
      <c r="AK373" s="554" t="s">
        <v>6795</v>
      </c>
    </row>
    <row r="374" spans="2:37" ht="32" x14ac:dyDescent="0.2">
      <c r="B374" s="513">
        <v>10292814</v>
      </c>
      <c r="C374" s="513" t="s">
        <v>31</v>
      </c>
      <c r="D374" s="513" t="s">
        <v>32</v>
      </c>
      <c r="E374" s="513" t="s">
        <v>7407</v>
      </c>
      <c r="F374" s="513" t="s">
        <v>7408</v>
      </c>
      <c r="G374" s="513" t="s">
        <v>2201</v>
      </c>
      <c r="H374" s="513" t="s">
        <v>255</v>
      </c>
      <c r="I374" s="513" t="s">
        <v>7331</v>
      </c>
      <c r="J374" s="513" t="s">
        <v>6144</v>
      </c>
      <c r="K374" s="513" t="s">
        <v>6145</v>
      </c>
      <c r="L374" s="513" t="s">
        <v>66</v>
      </c>
      <c r="M374" s="513">
        <v>41555</v>
      </c>
      <c r="N374" s="514" t="s">
        <v>1074</v>
      </c>
      <c r="O374" s="513" t="s">
        <v>6562</v>
      </c>
      <c r="P374" s="513"/>
      <c r="Q374" s="511" t="s">
        <v>7456</v>
      </c>
      <c r="R374" s="515">
        <v>2778</v>
      </c>
      <c r="S374" s="513" t="s">
        <v>7313</v>
      </c>
      <c r="T374" s="513"/>
      <c r="U374" s="513"/>
      <c r="V374" s="513"/>
      <c r="W374" s="513"/>
      <c r="X374" s="513"/>
      <c r="Y374" s="513"/>
      <c r="AI374" s="454" t="str">
        <f t="shared" si="13"/>
        <v>QAT100</v>
      </c>
      <c r="AJ374" s="203">
        <v>2018</v>
      </c>
      <c r="AK374" s="554" t="s">
        <v>6795</v>
      </c>
    </row>
    <row r="375" spans="2:37" ht="32" x14ac:dyDescent="0.2">
      <c r="B375" s="390">
        <v>10272861</v>
      </c>
      <c r="C375" s="390" t="s">
        <v>31</v>
      </c>
      <c r="D375" s="390" t="s">
        <v>32</v>
      </c>
      <c r="E375" s="390" t="s">
        <v>7409</v>
      </c>
      <c r="F375" s="390" t="s">
        <v>7390</v>
      </c>
      <c r="G375" s="390" t="s">
        <v>1504</v>
      </c>
      <c r="H375" s="390" t="s">
        <v>255</v>
      </c>
      <c r="I375" s="390" t="s">
        <v>7331</v>
      </c>
      <c r="J375" s="390" t="s">
        <v>7410</v>
      </c>
      <c r="K375" s="390" t="s">
        <v>7411</v>
      </c>
      <c r="L375" s="390" t="s">
        <v>269</v>
      </c>
      <c r="M375" s="390">
        <v>41559</v>
      </c>
      <c r="N375" s="478" t="s">
        <v>290</v>
      </c>
      <c r="O375" s="390" t="s">
        <v>1103</v>
      </c>
      <c r="P375" s="390"/>
      <c r="Q375" s="390"/>
      <c r="R375" s="479">
        <v>2779</v>
      </c>
      <c r="S375" s="390" t="s">
        <v>7313</v>
      </c>
      <c r="T375" s="390"/>
      <c r="U375" s="390"/>
      <c r="V375" s="390"/>
      <c r="W375" s="390"/>
      <c r="X375" s="390"/>
      <c r="Y375" s="390" t="s">
        <v>6344</v>
      </c>
      <c r="AI375" s="454" t="str">
        <f t="shared" si="13"/>
        <v>MMC037</v>
      </c>
      <c r="AJ375" s="203">
        <v>2018</v>
      </c>
      <c r="AK375" s="554" t="s">
        <v>6795</v>
      </c>
    </row>
    <row r="376" spans="2:37" ht="32" x14ac:dyDescent="0.2">
      <c r="B376" s="513">
        <v>10262246</v>
      </c>
      <c r="C376" s="513" t="s">
        <v>31</v>
      </c>
      <c r="D376" s="513" t="s">
        <v>32</v>
      </c>
      <c r="E376" s="513" t="s">
        <v>7412</v>
      </c>
      <c r="F376" s="513" t="s">
        <v>7413</v>
      </c>
      <c r="G376" s="513" t="s">
        <v>7414</v>
      </c>
      <c r="H376" s="513" t="s">
        <v>255</v>
      </c>
      <c r="I376" s="513" t="s">
        <v>2538</v>
      </c>
      <c r="J376" s="513" t="s">
        <v>7457</v>
      </c>
      <c r="K376" s="513" t="s">
        <v>7415</v>
      </c>
      <c r="L376" s="513" t="s">
        <v>66</v>
      </c>
      <c r="M376" s="513" t="s">
        <v>7416</v>
      </c>
      <c r="N376" s="514" t="s">
        <v>207</v>
      </c>
      <c r="O376" s="513" t="s">
        <v>440</v>
      </c>
      <c r="P376" s="513"/>
      <c r="Q376" s="511" t="s">
        <v>6861</v>
      </c>
      <c r="R376" s="515">
        <v>2780</v>
      </c>
      <c r="S376" s="513" t="s">
        <v>7313</v>
      </c>
      <c r="T376" s="513"/>
      <c r="U376" s="513"/>
      <c r="V376" s="513"/>
      <c r="W376" s="513"/>
      <c r="X376" s="513"/>
      <c r="Y376" s="513"/>
      <c r="AI376" s="454" t="str">
        <f t="shared" si="13"/>
        <v>PDM101</v>
      </c>
      <c r="AJ376" s="203">
        <v>2018</v>
      </c>
      <c r="AK376" s="554" t="s">
        <v>6795</v>
      </c>
    </row>
    <row r="377" spans="2:37" ht="32" x14ac:dyDescent="0.2">
      <c r="B377" s="513">
        <v>10302992</v>
      </c>
      <c r="C377" s="513" t="s">
        <v>31</v>
      </c>
      <c r="D377" s="513" t="s">
        <v>32</v>
      </c>
      <c r="E377" s="513" t="s">
        <v>7417</v>
      </c>
      <c r="F377" s="513" t="s">
        <v>7418</v>
      </c>
      <c r="G377" s="513" t="s">
        <v>6706</v>
      </c>
      <c r="H377" s="513" t="s">
        <v>255</v>
      </c>
      <c r="I377" s="513" t="s">
        <v>7331</v>
      </c>
      <c r="J377" s="513" t="s">
        <v>7419</v>
      </c>
      <c r="K377" s="513" t="s">
        <v>7420</v>
      </c>
      <c r="L377" s="513" t="s">
        <v>66</v>
      </c>
      <c r="M377" s="513">
        <v>41564</v>
      </c>
      <c r="N377" s="514" t="s">
        <v>738</v>
      </c>
      <c r="O377" s="513" t="s">
        <v>2736</v>
      </c>
      <c r="P377" s="513"/>
      <c r="Q377" s="511" t="s">
        <v>6861</v>
      </c>
      <c r="R377" s="515">
        <v>2781</v>
      </c>
      <c r="S377" s="513" t="s">
        <v>7313</v>
      </c>
      <c r="T377" s="513"/>
      <c r="U377" s="513"/>
      <c r="V377" s="513"/>
      <c r="W377" s="513"/>
      <c r="X377" s="513"/>
      <c r="Y377" s="513"/>
      <c r="AI377" s="454" t="str">
        <f t="shared" si="13"/>
        <v>QMB100</v>
      </c>
      <c r="AJ377" s="203">
        <v>2018</v>
      </c>
      <c r="AK377" s="554" t="s">
        <v>6795</v>
      </c>
    </row>
    <row r="378" spans="2:37" ht="16" x14ac:dyDescent="0.2">
      <c r="B378" s="513">
        <v>10016211</v>
      </c>
      <c r="C378" s="513" t="s">
        <v>31</v>
      </c>
      <c r="D378" s="513" t="s">
        <v>32</v>
      </c>
      <c r="E378" s="513" t="s">
        <v>7421</v>
      </c>
      <c r="F378" s="513" t="s">
        <v>196</v>
      </c>
      <c r="G378" s="513" t="s">
        <v>197</v>
      </c>
      <c r="H378" s="513" t="s">
        <v>255</v>
      </c>
      <c r="I378" s="513" t="s">
        <v>7331</v>
      </c>
      <c r="J378" s="513" t="s">
        <v>7422</v>
      </c>
      <c r="K378" s="513" t="s">
        <v>7423</v>
      </c>
      <c r="L378" s="513" t="s">
        <v>66</v>
      </c>
      <c r="M378" s="513">
        <v>41565</v>
      </c>
      <c r="N378" s="514" t="s">
        <v>218</v>
      </c>
      <c r="O378" s="513" t="s">
        <v>219</v>
      </c>
      <c r="P378" s="513"/>
      <c r="Q378" s="511" t="s">
        <v>7456</v>
      </c>
      <c r="R378" s="515">
        <v>2782</v>
      </c>
      <c r="S378" s="513" t="s">
        <v>7313</v>
      </c>
      <c r="T378" s="513"/>
      <c r="U378" s="513"/>
      <c r="V378" s="513"/>
      <c r="W378" s="513"/>
      <c r="X378" s="513"/>
      <c r="Y378" s="513"/>
      <c r="AI378" s="454" t="str">
        <f t="shared" si="13"/>
        <v>PDM984</v>
      </c>
      <c r="AJ378" s="203">
        <v>2018</v>
      </c>
      <c r="AK378" s="554" t="s">
        <v>6795</v>
      </c>
    </row>
    <row r="379" spans="2:37" ht="32" x14ac:dyDescent="0.2">
      <c r="B379" s="513">
        <v>10277460</v>
      </c>
      <c r="C379" s="513" t="s">
        <v>31</v>
      </c>
      <c r="D379" s="513" t="s">
        <v>32</v>
      </c>
      <c r="E379" s="513" t="s">
        <v>7424</v>
      </c>
      <c r="F379" s="513" t="s">
        <v>7366</v>
      </c>
      <c r="G379" s="513" t="s">
        <v>6597</v>
      </c>
      <c r="H379" s="513" t="s">
        <v>255</v>
      </c>
      <c r="I379" s="513" t="s">
        <v>7331</v>
      </c>
      <c r="J379" s="513" t="s">
        <v>6117</v>
      </c>
      <c r="K379" s="513" t="s">
        <v>6118</v>
      </c>
      <c r="L379" s="513" t="s">
        <v>66</v>
      </c>
      <c r="M379" s="513">
        <v>41566</v>
      </c>
      <c r="N379" s="514" t="s">
        <v>1074</v>
      </c>
      <c r="O379" s="513" t="s">
        <v>6562</v>
      </c>
      <c r="P379" s="513"/>
      <c r="Q379" s="511" t="s">
        <v>6861</v>
      </c>
      <c r="R379" s="515">
        <v>2783</v>
      </c>
      <c r="S379" s="513" t="s">
        <v>7313</v>
      </c>
      <c r="T379" s="513"/>
      <c r="U379" s="513"/>
      <c r="V379" s="513"/>
      <c r="W379" s="513"/>
      <c r="X379" s="513"/>
      <c r="Y379" s="513"/>
      <c r="AI379" s="454" t="str">
        <f t="shared" si="13"/>
        <v>QAT100</v>
      </c>
      <c r="AJ379" s="203">
        <v>2018</v>
      </c>
      <c r="AK379" s="554" t="s">
        <v>6795</v>
      </c>
    </row>
    <row r="380" spans="2:37" ht="48" x14ac:dyDescent="0.2">
      <c r="B380" s="513">
        <v>10313562</v>
      </c>
      <c r="C380" s="513" t="s">
        <v>31</v>
      </c>
      <c r="D380" s="513" t="s">
        <v>32</v>
      </c>
      <c r="E380" s="513" t="s">
        <v>7425</v>
      </c>
      <c r="F380" s="513" t="s">
        <v>7426</v>
      </c>
      <c r="G380" s="513" t="s">
        <v>7427</v>
      </c>
      <c r="H380" s="513" t="s">
        <v>255</v>
      </c>
      <c r="I380" s="513" t="s">
        <v>2437</v>
      </c>
      <c r="J380" s="513" t="s">
        <v>7428</v>
      </c>
      <c r="K380" s="513" t="s">
        <v>7458</v>
      </c>
      <c r="L380" s="513" t="s">
        <v>66</v>
      </c>
      <c r="M380" s="513">
        <v>41577</v>
      </c>
      <c r="N380" s="514" t="s">
        <v>474</v>
      </c>
      <c r="O380" s="513" t="s">
        <v>6705</v>
      </c>
      <c r="P380" s="513"/>
      <c r="Q380" s="511" t="s">
        <v>7456</v>
      </c>
      <c r="R380" s="515">
        <v>2784</v>
      </c>
      <c r="S380" s="513" t="s">
        <v>7313</v>
      </c>
      <c r="T380" s="513"/>
      <c r="U380" s="513"/>
      <c r="V380" s="513"/>
      <c r="W380" s="513"/>
      <c r="X380" s="513"/>
      <c r="Y380" s="513"/>
      <c r="AI380" s="454" t="str">
        <f t="shared" si="13"/>
        <v>QGN100</v>
      </c>
      <c r="AJ380" s="203">
        <v>2018</v>
      </c>
      <c r="AK380" s="554" t="s">
        <v>6795</v>
      </c>
    </row>
    <row r="381" spans="2:37" ht="32" x14ac:dyDescent="0.2">
      <c r="B381" s="390">
        <v>10032210</v>
      </c>
      <c r="C381" s="390" t="s">
        <v>31</v>
      </c>
      <c r="D381" s="390" t="s">
        <v>32</v>
      </c>
      <c r="E381" s="390" t="s">
        <v>7429</v>
      </c>
      <c r="F381" s="390" t="s">
        <v>7430</v>
      </c>
      <c r="G381" s="390" t="s">
        <v>7431</v>
      </c>
      <c r="H381" s="390" t="s">
        <v>255</v>
      </c>
      <c r="I381" s="390" t="s">
        <v>7432</v>
      </c>
      <c r="J381" s="390" t="s">
        <v>6051</v>
      </c>
      <c r="K381" s="390" t="s">
        <v>7433</v>
      </c>
      <c r="L381" s="390" t="s">
        <v>269</v>
      </c>
      <c r="M381" s="390">
        <v>41580</v>
      </c>
      <c r="N381" s="478" t="s">
        <v>124</v>
      </c>
      <c r="O381" s="390" t="s">
        <v>4821</v>
      </c>
      <c r="P381" s="390"/>
      <c r="Q381" s="390"/>
      <c r="R381" s="479">
        <v>2785</v>
      </c>
      <c r="S381" s="390" t="s">
        <v>7313</v>
      </c>
      <c r="T381" s="390"/>
      <c r="U381" s="390"/>
      <c r="V381" s="390"/>
      <c r="W381" s="390"/>
      <c r="X381" s="390"/>
      <c r="Y381" s="581" t="s">
        <v>7459</v>
      </c>
      <c r="AI381" s="454" t="str">
        <f t="shared" si="13"/>
        <v>CCP101</v>
      </c>
      <c r="AJ381" s="203">
        <v>2018</v>
      </c>
      <c r="AK381" s="554" t="s">
        <v>6795</v>
      </c>
    </row>
    <row r="382" spans="2:37" ht="32" x14ac:dyDescent="0.2">
      <c r="B382" s="513">
        <v>10273847</v>
      </c>
      <c r="C382" s="513" t="s">
        <v>31</v>
      </c>
      <c r="D382" s="513" t="s">
        <v>32</v>
      </c>
      <c r="E382" s="513" t="s">
        <v>7434</v>
      </c>
      <c r="F382" s="513" t="s">
        <v>7435</v>
      </c>
      <c r="G382" s="513" t="s">
        <v>4848</v>
      </c>
      <c r="H382" s="513" t="s">
        <v>255</v>
      </c>
      <c r="I382" s="513" t="s">
        <v>7331</v>
      </c>
      <c r="J382" s="513" t="s">
        <v>7436</v>
      </c>
      <c r="K382" s="513" t="s">
        <v>7437</v>
      </c>
      <c r="L382" s="513" t="s">
        <v>66</v>
      </c>
      <c r="M382" s="513">
        <v>41583</v>
      </c>
      <c r="N382" s="514" t="s">
        <v>290</v>
      </c>
      <c r="O382" s="513" t="s">
        <v>1103</v>
      </c>
      <c r="P382" s="513"/>
      <c r="Q382" s="511" t="s">
        <v>6861</v>
      </c>
      <c r="R382" s="515">
        <v>2786</v>
      </c>
      <c r="S382" s="513" t="s">
        <v>7313</v>
      </c>
      <c r="T382" s="513"/>
      <c r="U382" s="513"/>
      <c r="V382" s="513"/>
      <c r="W382" s="513"/>
      <c r="X382" s="513"/>
      <c r="Y382" s="513"/>
      <c r="AI382" s="454" t="str">
        <f t="shared" si="13"/>
        <v>MMC037</v>
      </c>
      <c r="AJ382" s="203">
        <v>2018</v>
      </c>
      <c r="AK382" s="554" t="s">
        <v>6795</v>
      </c>
    </row>
    <row r="383" spans="2:37" ht="32" x14ac:dyDescent="0.2">
      <c r="B383" s="513">
        <v>10286385</v>
      </c>
      <c r="C383" s="513" t="s">
        <v>31</v>
      </c>
      <c r="D383" s="513" t="s">
        <v>32</v>
      </c>
      <c r="E383" s="513" t="s">
        <v>7438</v>
      </c>
      <c r="F383" s="513" t="s">
        <v>7439</v>
      </c>
      <c r="G383" s="513" t="s">
        <v>3036</v>
      </c>
      <c r="H383" s="513" t="s">
        <v>255</v>
      </c>
      <c r="I383" s="513" t="s">
        <v>7331</v>
      </c>
      <c r="J383" s="513" t="s">
        <v>7440</v>
      </c>
      <c r="K383" s="513" t="s">
        <v>6091</v>
      </c>
      <c r="L383" s="513" t="s">
        <v>66</v>
      </c>
      <c r="M383" s="513">
        <v>41584</v>
      </c>
      <c r="N383" s="514" t="s">
        <v>290</v>
      </c>
      <c r="O383" s="513" t="s">
        <v>1103</v>
      </c>
      <c r="P383" s="513"/>
      <c r="Q383" s="513"/>
      <c r="R383" s="515">
        <v>2787</v>
      </c>
      <c r="S383" s="513" t="s">
        <v>7313</v>
      </c>
      <c r="T383" s="513"/>
      <c r="U383" s="513"/>
      <c r="V383" s="513"/>
      <c r="W383" s="513"/>
      <c r="X383" s="513"/>
      <c r="Y383" s="513" t="s">
        <v>6522</v>
      </c>
      <c r="AI383" s="454" t="str">
        <f t="shared" si="13"/>
        <v>MMC037</v>
      </c>
      <c r="AJ383" s="203">
        <v>2018</v>
      </c>
      <c r="AK383" s="554" t="s">
        <v>6795</v>
      </c>
    </row>
    <row r="384" spans="2:37" ht="16" x14ac:dyDescent="0.2">
      <c r="B384" s="390">
        <v>10006158</v>
      </c>
      <c r="C384" s="390" t="s">
        <v>31</v>
      </c>
      <c r="D384" s="390" t="s">
        <v>32</v>
      </c>
      <c r="E384" s="390" t="s">
        <v>7463</v>
      </c>
      <c r="F384" s="390"/>
      <c r="G384" s="390" t="s">
        <v>7497</v>
      </c>
      <c r="H384" s="390"/>
      <c r="I384" s="390">
        <v>700</v>
      </c>
      <c r="J384" s="390" t="s">
        <v>7464</v>
      </c>
      <c r="K384" s="390" t="s">
        <v>7465</v>
      </c>
      <c r="L384" s="390" t="s">
        <v>269</v>
      </c>
      <c r="M384" s="390"/>
      <c r="N384" s="478" t="s">
        <v>7464</v>
      </c>
      <c r="O384" s="390" t="s">
        <v>420</v>
      </c>
      <c r="P384" s="390"/>
      <c r="Q384" s="390" t="s">
        <v>6540</v>
      </c>
      <c r="R384" s="479">
        <v>2616</v>
      </c>
      <c r="S384" s="390"/>
      <c r="T384" s="390"/>
      <c r="U384" s="390"/>
      <c r="V384" s="390"/>
      <c r="W384" s="390"/>
      <c r="X384" s="390"/>
      <c r="Y384" s="390" t="s">
        <v>7466</v>
      </c>
      <c r="AI384" s="454" t="str">
        <f t="shared" si="13"/>
        <v>ATM065</v>
      </c>
      <c r="AJ384" s="203">
        <v>2018</v>
      </c>
      <c r="AK384" s="554" t="s">
        <v>6795</v>
      </c>
    </row>
    <row r="385" spans="2:37" ht="16" x14ac:dyDescent="0.2">
      <c r="B385" s="390">
        <v>10264794</v>
      </c>
      <c r="C385" s="390" t="s">
        <v>31</v>
      </c>
      <c r="D385" s="390" t="s">
        <v>32</v>
      </c>
      <c r="E385" s="390" t="s">
        <v>7467</v>
      </c>
      <c r="F385" s="390"/>
      <c r="G385" s="390" t="s">
        <v>7499</v>
      </c>
      <c r="H385" s="390"/>
      <c r="I385" s="390">
        <v>10100</v>
      </c>
      <c r="J385" s="390" t="s">
        <v>7468</v>
      </c>
      <c r="K385" s="390" t="s">
        <v>7469</v>
      </c>
      <c r="L385" s="390" t="s">
        <v>269</v>
      </c>
      <c r="M385" s="390"/>
      <c r="N385" s="478" t="s">
        <v>3253</v>
      </c>
      <c r="O385" s="390" t="s">
        <v>420</v>
      </c>
      <c r="P385" s="390"/>
      <c r="Q385" s="390"/>
      <c r="R385" s="479">
        <v>2465</v>
      </c>
      <c r="S385" s="390"/>
      <c r="T385" s="390"/>
      <c r="U385" s="390"/>
      <c r="V385" s="390"/>
      <c r="W385" s="390"/>
      <c r="X385" s="390"/>
      <c r="Y385" s="390" t="s">
        <v>7470</v>
      </c>
      <c r="AI385" s="454" t="str">
        <f t="shared" si="13"/>
        <v>ATM200</v>
      </c>
      <c r="AJ385" s="203">
        <v>2018</v>
      </c>
      <c r="AK385" s="554" t="s">
        <v>6795</v>
      </c>
    </row>
    <row r="386" spans="2:37" ht="32" x14ac:dyDescent="0.2">
      <c r="B386" s="390">
        <v>10141894</v>
      </c>
      <c r="C386" s="390" t="s">
        <v>31</v>
      </c>
      <c r="D386" s="390" t="s">
        <v>32</v>
      </c>
      <c r="E386" s="390">
        <v>4000097472</v>
      </c>
      <c r="F386" s="390"/>
      <c r="G386" s="390" t="s">
        <v>7498</v>
      </c>
      <c r="H386" s="390"/>
      <c r="I386" s="390" t="s">
        <v>7471</v>
      </c>
      <c r="J386" s="390" t="s">
        <v>7472</v>
      </c>
      <c r="K386" s="390" t="s">
        <v>7473</v>
      </c>
      <c r="L386" s="390" t="s">
        <v>269</v>
      </c>
      <c r="M386" s="390"/>
      <c r="N386" s="478" t="s">
        <v>564</v>
      </c>
      <c r="O386" s="390" t="s">
        <v>420</v>
      </c>
      <c r="P386" s="390"/>
      <c r="Q386" s="390"/>
      <c r="R386" s="479">
        <v>2713</v>
      </c>
      <c r="S386" s="390"/>
      <c r="T386" s="390"/>
      <c r="U386" s="390"/>
      <c r="V386" s="390"/>
      <c r="W386" s="390"/>
      <c r="X386" s="390"/>
      <c r="Y386" s="390" t="s">
        <v>7474</v>
      </c>
      <c r="AI386" s="454" t="str">
        <f t="shared" si="13"/>
        <v>ATM036</v>
      </c>
      <c r="AJ386" s="203">
        <v>2018</v>
      </c>
      <c r="AK386" s="554" t="s">
        <v>6795</v>
      </c>
    </row>
    <row r="387" spans="2:37" ht="48" x14ac:dyDescent="0.2">
      <c r="B387" s="390">
        <v>10294029</v>
      </c>
      <c r="C387" s="390" t="s">
        <v>31</v>
      </c>
      <c r="D387" s="390" t="s">
        <v>32</v>
      </c>
      <c r="E387" s="390" t="s">
        <v>7475</v>
      </c>
      <c r="F387" s="390"/>
      <c r="G387" s="390" t="s">
        <v>7495</v>
      </c>
      <c r="H387" s="390"/>
      <c r="I387" s="390" t="s">
        <v>7476</v>
      </c>
      <c r="J387" s="390" t="s">
        <v>7477</v>
      </c>
      <c r="K387" s="390" t="s">
        <v>5361</v>
      </c>
      <c r="L387" s="390" t="s">
        <v>269</v>
      </c>
      <c r="M387" s="390"/>
      <c r="N387" s="478" t="s">
        <v>564</v>
      </c>
      <c r="O387" s="390" t="s">
        <v>420</v>
      </c>
      <c r="P387" s="390"/>
      <c r="Q387" s="390"/>
      <c r="R387" s="479">
        <v>2716</v>
      </c>
      <c r="S387" s="390"/>
      <c r="T387" s="390"/>
      <c r="U387" s="390"/>
      <c r="V387" s="390"/>
      <c r="W387" s="390"/>
      <c r="X387" s="390"/>
      <c r="Y387" s="390" t="s">
        <v>6461</v>
      </c>
      <c r="AI387" s="454" t="str">
        <f t="shared" si="13"/>
        <v>ATM036</v>
      </c>
      <c r="AJ387" s="203">
        <v>2018</v>
      </c>
      <c r="AK387" s="554" t="s">
        <v>6795</v>
      </c>
    </row>
    <row r="388" spans="2:37" ht="80" x14ac:dyDescent="0.2">
      <c r="B388" s="390">
        <v>10275286</v>
      </c>
      <c r="C388" s="390" t="s">
        <v>31</v>
      </c>
      <c r="D388" s="390" t="s">
        <v>32</v>
      </c>
      <c r="E388" s="390" t="s">
        <v>7478</v>
      </c>
      <c r="F388" s="390"/>
      <c r="G388" s="390" t="s">
        <v>5771</v>
      </c>
      <c r="H388" s="390"/>
      <c r="I388" s="390" t="s">
        <v>7479</v>
      </c>
      <c r="J388" s="390" t="s">
        <v>7480</v>
      </c>
      <c r="K388" s="390" t="s">
        <v>5361</v>
      </c>
      <c r="L388" s="390" t="s">
        <v>269</v>
      </c>
      <c r="M388" s="390"/>
      <c r="N388" s="478" t="s">
        <v>989</v>
      </c>
      <c r="O388" s="390" t="s">
        <v>420</v>
      </c>
      <c r="P388" s="390"/>
      <c r="Q388" s="390"/>
      <c r="R388" s="479">
        <v>2717</v>
      </c>
      <c r="S388" s="390"/>
      <c r="T388" s="390"/>
      <c r="U388" s="390"/>
      <c r="V388" s="390"/>
      <c r="W388" s="390"/>
      <c r="X388" s="390"/>
      <c r="Y388" s="390" t="s">
        <v>5799</v>
      </c>
      <c r="AI388" s="454" t="str">
        <f t="shared" si="13"/>
        <v>ATM090</v>
      </c>
      <c r="AJ388" s="203">
        <v>2018</v>
      </c>
      <c r="AK388" s="554" t="s">
        <v>6795</v>
      </c>
    </row>
    <row r="389" spans="2:37" ht="16" x14ac:dyDescent="0.2">
      <c r="B389" s="513">
        <v>10287937</v>
      </c>
      <c r="C389" s="513" t="s">
        <v>31</v>
      </c>
      <c r="D389" s="513" t="s">
        <v>32</v>
      </c>
      <c r="E389" s="513">
        <v>2000022873</v>
      </c>
      <c r="F389" s="513"/>
      <c r="G389" s="513" t="s">
        <v>7492</v>
      </c>
      <c r="H389" s="513"/>
      <c r="I389" s="513">
        <v>60</v>
      </c>
      <c r="J389" s="564" t="s">
        <v>7481</v>
      </c>
      <c r="K389" s="513" t="s">
        <v>7482</v>
      </c>
      <c r="L389" s="513" t="s">
        <v>66</v>
      </c>
      <c r="M389" s="513"/>
      <c r="N389" s="514" t="s">
        <v>6215</v>
      </c>
      <c r="O389" s="513" t="s">
        <v>7496</v>
      </c>
      <c r="P389" s="513"/>
      <c r="Q389" s="511" t="s">
        <v>6861</v>
      </c>
      <c r="R389" s="515">
        <v>2722</v>
      </c>
      <c r="S389" s="513"/>
      <c r="T389" s="513"/>
      <c r="U389" s="513"/>
      <c r="V389" s="513"/>
      <c r="W389" s="513"/>
      <c r="X389" s="513"/>
      <c r="Y389" s="513" t="s">
        <v>6295</v>
      </c>
      <c r="AI389" s="454" t="str">
        <f t="shared" si="13"/>
        <v>PPB326</v>
      </c>
      <c r="AJ389" s="203">
        <v>2018</v>
      </c>
      <c r="AK389" s="554" t="s">
        <v>6795</v>
      </c>
    </row>
    <row r="390" spans="2:37" ht="32" x14ac:dyDescent="0.2">
      <c r="B390" s="513">
        <v>10288773</v>
      </c>
      <c r="C390" s="513" t="s">
        <v>31</v>
      </c>
      <c r="D390" s="513" t="s">
        <v>32</v>
      </c>
      <c r="E390" s="513" t="s">
        <v>7483</v>
      </c>
      <c r="F390" s="513"/>
      <c r="G390" s="513" t="s">
        <v>7492</v>
      </c>
      <c r="H390" s="513"/>
      <c r="I390" s="513" t="s">
        <v>6535</v>
      </c>
      <c r="J390" s="513" t="s">
        <v>7484</v>
      </c>
      <c r="K390" s="513" t="s">
        <v>7485</v>
      </c>
      <c r="L390" s="513" t="s">
        <v>66</v>
      </c>
      <c r="M390" s="513"/>
      <c r="N390" s="514" t="s">
        <v>5972</v>
      </c>
      <c r="O390" s="513" t="s">
        <v>420</v>
      </c>
      <c r="P390" s="513"/>
      <c r="Q390" s="511" t="s">
        <v>7500</v>
      </c>
      <c r="R390" s="515">
        <v>2723</v>
      </c>
      <c r="S390" s="513"/>
      <c r="T390" s="513"/>
      <c r="U390" s="513"/>
      <c r="V390" s="513"/>
      <c r="W390" s="513"/>
      <c r="X390" s="513"/>
      <c r="Y390" s="513" t="s">
        <v>6289</v>
      </c>
      <c r="AI390" s="454" t="str">
        <f t="shared" si="13"/>
        <v>ATM250</v>
      </c>
      <c r="AJ390" s="203">
        <v>2018</v>
      </c>
      <c r="AK390" s="554" t="s">
        <v>6795</v>
      </c>
    </row>
    <row r="391" spans="2:37" ht="16" x14ac:dyDescent="0.2">
      <c r="B391" s="513">
        <v>10260643</v>
      </c>
      <c r="C391" s="513" t="s">
        <v>31</v>
      </c>
      <c r="D391" s="513" t="s">
        <v>32</v>
      </c>
      <c r="E391" s="513">
        <v>2000023092</v>
      </c>
      <c r="F391" s="513"/>
      <c r="G391" s="513" t="s">
        <v>5774</v>
      </c>
      <c r="H391" s="513"/>
      <c r="I391" s="513">
        <v>60</v>
      </c>
      <c r="J391" s="564" t="s">
        <v>7486</v>
      </c>
      <c r="K391" s="513" t="s">
        <v>7487</v>
      </c>
      <c r="L391" s="513" t="s">
        <v>66</v>
      </c>
      <c r="M391" s="513"/>
      <c r="N391" s="514" t="s">
        <v>4087</v>
      </c>
      <c r="O391" s="513" t="s">
        <v>420</v>
      </c>
      <c r="P391" s="513"/>
      <c r="Q391" s="511" t="s">
        <v>6861</v>
      </c>
      <c r="R391" s="515">
        <v>2726</v>
      </c>
      <c r="S391" s="513"/>
      <c r="T391" s="513"/>
      <c r="U391" s="513"/>
      <c r="V391" s="513"/>
      <c r="W391" s="513"/>
      <c r="X391" s="513"/>
      <c r="Y391" s="513" t="s">
        <v>5385</v>
      </c>
      <c r="AI391" s="454" t="str">
        <f t="shared" si="13"/>
        <v>ATM200</v>
      </c>
      <c r="AJ391" s="203">
        <v>2018</v>
      </c>
      <c r="AK391" s="554" t="s">
        <v>6795</v>
      </c>
    </row>
    <row r="392" spans="2:37" ht="16" x14ac:dyDescent="0.2">
      <c r="B392" s="513">
        <v>10293781</v>
      </c>
      <c r="C392" s="513" t="s">
        <v>31</v>
      </c>
      <c r="D392" s="513" t="s">
        <v>32</v>
      </c>
      <c r="E392" s="513">
        <v>2000024076</v>
      </c>
      <c r="F392" s="513"/>
      <c r="G392" s="513" t="s">
        <v>7494</v>
      </c>
      <c r="H392" s="513"/>
      <c r="I392" s="513">
        <v>60</v>
      </c>
      <c r="J392" s="564" t="s">
        <v>7488</v>
      </c>
      <c r="K392" s="513" t="s">
        <v>7489</v>
      </c>
      <c r="L392" s="513" t="s">
        <v>66</v>
      </c>
      <c r="M392" s="513"/>
      <c r="N392" s="514" t="s">
        <v>362</v>
      </c>
      <c r="O392" s="513" t="s">
        <v>420</v>
      </c>
      <c r="P392" s="513"/>
      <c r="Q392" s="511" t="s">
        <v>6861</v>
      </c>
      <c r="R392" s="515">
        <v>2742</v>
      </c>
      <c r="S392" s="513"/>
      <c r="T392" s="513"/>
      <c r="U392" s="513"/>
      <c r="V392" s="513"/>
      <c r="W392" s="513"/>
      <c r="X392" s="513"/>
      <c r="Y392" s="513" t="s">
        <v>6515</v>
      </c>
      <c r="AI392" s="454" t="str">
        <f t="shared" si="13"/>
        <v>ATM065</v>
      </c>
      <c r="AJ392" s="203">
        <v>2018</v>
      </c>
      <c r="AK392" s="554" t="s">
        <v>6795</v>
      </c>
    </row>
    <row r="393" spans="2:37" ht="32" x14ac:dyDescent="0.2">
      <c r="B393" s="390">
        <v>10291547</v>
      </c>
      <c r="C393" s="390" t="s">
        <v>31</v>
      </c>
      <c r="D393" s="390" t="s">
        <v>32</v>
      </c>
      <c r="E393" s="390">
        <v>2000024155</v>
      </c>
      <c r="F393" s="390"/>
      <c r="G393" s="390" t="s">
        <v>7493</v>
      </c>
      <c r="H393" s="390"/>
      <c r="I393" s="390" t="s">
        <v>2538</v>
      </c>
      <c r="J393" s="390" t="s">
        <v>7490</v>
      </c>
      <c r="K393" s="390" t="s">
        <v>5361</v>
      </c>
      <c r="L393" s="390" t="s">
        <v>269</v>
      </c>
      <c r="M393" s="390"/>
      <c r="N393" s="478" t="s">
        <v>4087</v>
      </c>
      <c r="O393" s="390" t="s">
        <v>420</v>
      </c>
      <c r="P393" s="390"/>
      <c r="Q393" s="390"/>
      <c r="R393" s="479">
        <v>2743</v>
      </c>
      <c r="S393" s="390"/>
      <c r="T393" s="390"/>
      <c r="U393" s="390"/>
      <c r="V393" s="390"/>
      <c r="W393" s="390"/>
      <c r="X393" s="390"/>
      <c r="Y393" s="390" t="s">
        <v>6390</v>
      </c>
      <c r="AI393" s="454" t="str">
        <f t="shared" si="13"/>
        <v>ATM200</v>
      </c>
      <c r="AJ393" s="203">
        <v>2018</v>
      </c>
      <c r="AK393" s="554" t="s">
        <v>6795</v>
      </c>
    </row>
    <row r="394" spans="2:37" ht="32" x14ac:dyDescent="0.2">
      <c r="B394" s="390">
        <v>10310315</v>
      </c>
      <c r="C394" s="390" t="s">
        <v>31</v>
      </c>
      <c r="D394" s="390" t="s">
        <v>32</v>
      </c>
      <c r="E394" s="390">
        <v>2000024802</v>
      </c>
      <c r="F394" s="390"/>
      <c r="G394" s="390" t="s">
        <v>7015</v>
      </c>
      <c r="H394" s="390"/>
      <c r="I394" s="390" t="s">
        <v>2538</v>
      </c>
      <c r="J394" s="390" t="s">
        <v>7491</v>
      </c>
      <c r="K394" s="390" t="s">
        <v>5361</v>
      </c>
      <c r="L394" s="390" t="s">
        <v>269</v>
      </c>
      <c r="M394" s="390"/>
      <c r="N394" s="478" t="s">
        <v>989</v>
      </c>
      <c r="O394" s="390" t="s">
        <v>420</v>
      </c>
      <c r="P394" s="390"/>
      <c r="Q394" s="390"/>
      <c r="R394" s="479">
        <v>2747</v>
      </c>
      <c r="S394" s="390"/>
      <c r="T394" s="390"/>
      <c r="U394" s="390"/>
      <c r="V394" s="390"/>
      <c r="W394" s="390"/>
      <c r="X394" s="390"/>
      <c r="Y394" s="390" t="s">
        <v>7135</v>
      </c>
      <c r="AI394" s="454" t="str">
        <f t="shared" si="13"/>
        <v>ATM090</v>
      </c>
      <c r="AJ394" s="203">
        <v>2018</v>
      </c>
      <c r="AK394" s="554" t="s">
        <v>6795</v>
      </c>
    </row>
    <row r="395" spans="2:37" ht="48" x14ac:dyDescent="0.2">
      <c r="B395" s="513" t="s">
        <v>7502</v>
      </c>
      <c r="C395" s="513" t="s">
        <v>31</v>
      </c>
      <c r="D395" s="513" t="s">
        <v>32</v>
      </c>
      <c r="E395" s="513">
        <v>2000022896</v>
      </c>
      <c r="F395" s="513"/>
      <c r="G395" s="513" t="s">
        <v>7492</v>
      </c>
      <c r="H395" s="513"/>
      <c r="I395" s="513">
        <v>60</v>
      </c>
      <c r="J395" s="513">
        <v>4037906</v>
      </c>
      <c r="K395" s="513" t="s">
        <v>7485</v>
      </c>
      <c r="L395" s="513" t="s">
        <v>66</v>
      </c>
      <c r="M395" s="513"/>
      <c r="N395" s="514" t="s">
        <v>5972</v>
      </c>
      <c r="O395" s="513" t="s">
        <v>420</v>
      </c>
      <c r="P395" s="513"/>
      <c r="Q395" s="511" t="s">
        <v>6861</v>
      </c>
      <c r="R395" s="515">
        <v>2723</v>
      </c>
      <c r="S395" s="513"/>
      <c r="T395" s="513"/>
      <c r="U395" s="513"/>
      <c r="V395" s="513"/>
      <c r="W395" s="513"/>
      <c r="X395" s="513"/>
      <c r="Y395" s="513" t="s">
        <v>7503</v>
      </c>
      <c r="AI395" s="454" t="str">
        <f t="shared" si="13"/>
        <v>ATM250</v>
      </c>
      <c r="AJ395" s="203">
        <v>2018</v>
      </c>
      <c r="AK395" s="554" t="s">
        <v>6795</v>
      </c>
    </row>
    <row r="396" spans="2:37" ht="16" x14ac:dyDescent="0.2">
      <c r="B396" s="390">
        <v>10167199</v>
      </c>
      <c r="C396" s="390" t="s">
        <v>31</v>
      </c>
      <c r="D396" s="390" t="s">
        <v>32</v>
      </c>
      <c r="E396" s="390" t="s">
        <v>8051</v>
      </c>
      <c r="F396" s="390">
        <v>413745</v>
      </c>
      <c r="G396" s="390" t="s">
        <v>8052</v>
      </c>
      <c r="H396" s="390" t="s">
        <v>255</v>
      </c>
      <c r="I396" s="390">
        <v>20101</v>
      </c>
      <c r="J396" s="390" t="s">
        <v>6071</v>
      </c>
      <c r="K396" s="390" t="s">
        <v>8053</v>
      </c>
      <c r="L396" s="390" t="s">
        <v>269</v>
      </c>
      <c r="M396" s="390" t="s">
        <v>8054</v>
      </c>
      <c r="N396" s="478" t="s">
        <v>290</v>
      </c>
      <c r="O396" s="390" t="s">
        <v>1103</v>
      </c>
      <c r="P396" s="390"/>
      <c r="Q396" s="390" t="s">
        <v>8055</v>
      </c>
      <c r="R396" s="479">
        <v>2877</v>
      </c>
      <c r="S396" s="390"/>
      <c r="T396" s="390"/>
      <c r="U396" s="390" t="s">
        <v>42</v>
      </c>
      <c r="V396" s="390" t="s">
        <v>4753</v>
      </c>
      <c r="W396" s="390"/>
      <c r="X396" s="390"/>
      <c r="Y396" s="390" t="s">
        <v>3309</v>
      </c>
      <c r="AI396" s="454" t="str">
        <f t="shared" si="13"/>
        <v>MMC037</v>
      </c>
      <c r="AJ396" s="203">
        <v>2018</v>
      </c>
      <c r="AK396" s="554" t="s">
        <v>6795</v>
      </c>
    </row>
    <row r="397" spans="2:37" ht="16" x14ac:dyDescent="0.2">
      <c r="B397" s="390">
        <v>10166943</v>
      </c>
      <c r="C397" s="390" t="s">
        <v>31</v>
      </c>
      <c r="D397" s="390" t="s">
        <v>32</v>
      </c>
      <c r="E397" s="390" t="s">
        <v>8051</v>
      </c>
      <c r="F397" s="390">
        <v>413745</v>
      </c>
      <c r="G397" s="390" t="s">
        <v>8052</v>
      </c>
      <c r="H397" s="390" t="s">
        <v>255</v>
      </c>
      <c r="I397" s="390">
        <v>20102</v>
      </c>
      <c r="J397" s="390" t="s">
        <v>6071</v>
      </c>
      <c r="K397" s="390" t="s">
        <v>8056</v>
      </c>
      <c r="L397" s="390" t="s">
        <v>269</v>
      </c>
      <c r="M397" s="390" t="s">
        <v>8054</v>
      </c>
      <c r="N397" s="478" t="s">
        <v>290</v>
      </c>
      <c r="O397" s="390" t="s">
        <v>1103</v>
      </c>
      <c r="P397" s="390"/>
      <c r="Q397" s="390" t="s">
        <v>8055</v>
      </c>
      <c r="R397" s="479">
        <v>2878</v>
      </c>
      <c r="S397" s="390"/>
      <c r="T397" s="390"/>
      <c r="U397" s="390" t="s">
        <v>42</v>
      </c>
      <c r="V397" s="390" t="s">
        <v>4753</v>
      </c>
      <c r="W397" s="390"/>
      <c r="X397" s="390"/>
      <c r="Y397" s="390" t="s">
        <v>3140</v>
      </c>
      <c r="AI397" s="454" t="str">
        <f t="shared" si="13"/>
        <v>MMC037</v>
      </c>
      <c r="AJ397" s="203">
        <v>2018</v>
      </c>
      <c r="AK397" s="554" t="s">
        <v>6795</v>
      </c>
    </row>
    <row r="398" spans="2:37" ht="16" x14ac:dyDescent="0.2">
      <c r="B398" s="390">
        <v>10166969</v>
      </c>
      <c r="C398" s="390" t="s">
        <v>31</v>
      </c>
      <c r="D398" s="390" t="s">
        <v>32</v>
      </c>
      <c r="E398" s="390" t="s">
        <v>8051</v>
      </c>
      <c r="F398" s="390">
        <v>413745</v>
      </c>
      <c r="G398" s="390" t="s">
        <v>8052</v>
      </c>
      <c r="H398" s="390" t="s">
        <v>255</v>
      </c>
      <c r="I398" s="390">
        <v>20103</v>
      </c>
      <c r="J398" s="390" t="s">
        <v>6071</v>
      </c>
      <c r="K398" s="390" t="s">
        <v>8057</v>
      </c>
      <c r="L398" s="390" t="s">
        <v>269</v>
      </c>
      <c r="M398" s="390" t="s">
        <v>8054</v>
      </c>
      <c r="N398" s="478" t="s">
        <v>290</v>
      </c>
      <c r="O398" s="390" t="s">
        <v>1103</v>
      </c>
      <c r="P398" s="390"/>
      <c r="Q398" s="390" t="s">
        <v>8055</v>
      </c>
      <c r="R398" s="479">
        <v>2879</v>
      </c>
      <c r="S398" s="390"/>
      <c r="T398" s="390"/>
      <c r="U398" s="390" t="s">
        <v>42</v>
      </c>
      <c r="V398" s="390" t="s">
        <v>4753</v>
      </c>
      <c r="W398" s="390"/>
      <c r="X398" s="390"/>
      <c r="Y398" s="390" t="s">
        <v>3146</v>
      </c>
      <c r="AI398" s="454" t="str">
        <f t="shared" si="13"/>
        <v>MMC037</v>
      </c>
      <c r="AJ398" s="203">
        <v>2018</v>
      </c>
      <c r="AK398" s="554" t="s">
        <v>6795</v>
      </c>
    </row>
    <row r="399" spans="2:37" ht="16" x14ac:dyDescent="0.2">
      <c r="B399" s="390">
        <v>10166991</v>
      </c>
      <c r="C399" s="390" t="s">
        <v>31</v>
      </c>
      <c r="D399" s="390" t="s">
        <v>32</v>
      </c>
      <c r="E399" s="390" t="s">
        <v>8051</v>
      </c>
      <c r="F399" s="390">
        <v>413745</v>
      </c>
      <c r="G399" s="390" t="s">
        <v>8052</v>
      </c>
      <c r="H399" s="390" t="s">
        <v>255</v>
      </c>
      <c r="I399" s="390">
        <v>20104</v>
      </c>
      <c r="J399" s="390" t="s">
        <v>6071</v>
      </c>
      <c r="K399" s="390" t="s">
        <v>8058</v>
      </c>
      <c r="L399" s="390" t="s">
        <v>269</v>
      </c>
      <c r="M399" s="390" t="s">
        <v>8054</v>
      </c>
      <c r="N399" s="478" t="s">
        <v>290</v>
      </c>
      <c r="O399" s="390" t="s">
        <v>1103</v>
      </c>
      <c r="P399" s="390"/>
      <c r="Q399" s="390" t="s">
        <v>8055</v>
      </c>
      <c r="R399" s="479">
        <v>2880</v>
      </c>
      <c r="S399" s="390"/>
      <c r="T399" s="390"/>
      <c r="U399" s="390" t="s">
        <v>42</v>
      </c>
      <c r="V399" s="390" t="s">
        <v>4753</v>
      </c>
      <c r="W399" s="390"/>
      <c r="X399" s="390"/>
      <c r="Y399" s="390" t="s">
        <v>3311</v>
      </c>
      <c r="AI399" s="454" t="str">
        <f t="shared" si="13"/>
        <v>MMC037</v>
      </c>
      <c r="AJ399" s="203">
        <v>2018</v>
      </c>
      <c r="AK399" s="554" t="s">
        <v>6795</v>
      </c>
    </row>
    <row r="400" spans="2:37" ht="16" x14ac:dyDescent="0.2">
      <c r="B400" s="390">
        <v>10167200</v>
      </c>
      <c r="C400" s="390" t="s">
        <v>31</v>
      </c>
      <c r="D400" s="390" t="s">
        <v>32</v>
      </c>
      <c r="E400" s="390" t="s">
        <v>8051</v>
      </c>
      <c r="F400" s="390">
        <v>413745</v>
      </c>
      <c r="G400" s="390" t="s">
        <v>8052</v>
      </c>
      <c r="H400" s="390" t="s">
        <v>255</v>
      </c>
      <c r="I400" s="390">
        <v>20105</v>
      </c>
      <c r="J400" s="390" t="s">
        <v>6071</v>
      </c>
      <c r="K400" s="390" t="s">
        <v>8059</v>
      </c>
      <c r="L400" s="390" t="s">
        <v>269</v>
      </c>
      <c r="M400" s="390" t="s">
        <v>8054</v>
      </c>
      <c r="N400" s="478" t="s">
        <v>290</v>
      </c>
      <c r="O400" s="390" t="s">
        <v>1103</v>
      </c>
      <c r="P400" s="390"/>
      <c r="Q400" s="390" t="s">
        <v>8055</v>
      </c>
      <c r="R400" s="479">
        <v>2881</v>
      </c>
      <c r="S400" s="390"/>
      <c r="T400" s="390"/>
      <c r="U400" s="390" t="s">
        <v>42</v>
      </c>
      <c r="V400" s="390" t="s">
        <v>4753</v>
      </c>
      <c r="W400" s="390"/>
      <c r="X400" s="390"/>
      <c r="Y400" s="390" t="s">
        <v>3310</v>
      </c>
      <c r="AI400" s="454" t="str">
        <f t="shared" si="13"/>
        <v>MMC037</v>
      </c>
      <c r="AJ400" s="203">
        <v>2018</v>
      </c>
      <c r="AK400" s="554" t="s">
        <v>6795</v>
      </c>
    </row>
    <row r="401" spans="1:37" ht="16" x14ac:dyDescent="0.2">
      <c r="B401" s="390">
        <v>10289202</v>
      </c>
      <c r="C401" s="390" t="s">
        <v>31</v>
      </c>
      <c r="D401" s="390" t="s">
        <v>32</v>
      </c>
      <c r="E401" s="390">
        <v>2000025930</v>
      </c>
      <c r="F401" s="390">
        <v>400528</v>
      </c>
      <c r="G401" s="390" t="s">
        <v>8060</v>
      </c>
      <c r="H401" s="390" t="s">
        <v>255</v>
      </c>
      <c r="I401" s="390">
        <v>60</v>
      </c>
      <c r="J401" s="390" t="s">
        <v>8061</v>
      </c>
      <c r="K401" s="390" t="s">
        <v>6091</v>
      </c>
      <c r="L401" s="390" t="s">
        <v>269</v>
      </c>
      <c r="M401" s="390" t="s">
        <v>8062</v>
      </c>
      <c r="N401" s="478" t="s">
        <v>290</v>
      </c>
      <c r="O401" s="390" t="s">
        <v>1103</v>
      </c>
      <c r="P401" s="390"/>
      <c r="Q401" s="390" t="s">
        <v>8055</v>
      </c>
      <c r="R401" s="479">
        <v>2882</v>
      </c>
      <c r="S401" s="390"/>
      <c r="T401" s="390"/>
      <c r="U401" s="390" t="s">
        <v>42</v>
      </c>
      <c r="V401" s="390" t="s">
        <v>4753</v>
      </c>
      <c r="W401" s="390"/>
      <c r="X401" s="390"/>
      <c r="Y401" s="390" t="s">
        <v>6661</v>
      </c>
      <c r="AI401" s="454" t="str">
        <f t="shared" si="13"/>
        <v>MMC037</v>
      </c>
      <c r="AJ401" s="203">
        <v>2018</v>
      </c>
      <c r="AK401" s="554" t="s">
        <v>6795</v>
      </c>
    </row>
    <row r="402" spans="1:37" ht="16" x14ac:dyDescent="0.2">
      <c r="B402" s="390">
        <v>10172944</v>
      </c>
      <c r="C402" s="390" t="s">
        <v>31</v>
      </c>
      <c r="D402" s="390" t="s">
        <v>75</v>
      </c>
      <c r="E402" s="390">
        <v>4000110626</v>
      </c>
      <c r="F402" s="390" t="s">
        <v>170</v>
      </c>
      <c r="G402" s="390" t="s">
        <v>171</v>
      </c>
      <c r="H402" s="390" t="s">
        <v>255</v>
      </c>
      <c r="I402" s="390">
        <v>125</v>
      </c>
      <c r="J402" s="390" t="s">
        <v>8063</v>
      </c>
      <c r="K402" s="390" t="s">
        <v>8064</v>
      </c>
      <c r="L402" s="390" t="s">
        <v>269</v>
      </c>
      <c r="M402" s="390" t="s">
        <v>8065</v>
      </c>
      <c r="N402" s="478" t="s">
        <v>290</v>
      </c>
      <c r="O402" s="390" t="s">
        <v>1103</v>
      </c>
      <c r="P402" s="390"/>
      <c r="Q402" s="390" t="s">
        <v>8055</v>
      </c>
      <c r="R402" s="479">
        <v>2883</v>
      </c>
      <c r="S402" s="390"/>
      <c r="T402" s="390"/>
      <c r="U402" s="390" t="s">
        <v>42</v>
      </c>
      <c r="V402" s="390" t="s">
        <v>4753</v>
      </c>
      <c r="W402" s="390"/>
      <c r="X402" s="390"/>
      <c r="Y402" s="390" t="s">
        <v>2931</v>
      </c>
      <c r="AI402" s="454" t="str">
        <f t="shared" si="13"/>
        <v>MMC037</v>
      </c>
      <c r="AJ402" s="203">
        <v>2018</v>
      </c>
      <c r="AK402" s="554" t="s">
        <v>6795</v>
      </c>
    </row>
    <row r="403" spans="1:37" ht="16" x14ac:dyDescent="0.2">
      <c r="B403" s="390">
        <v>10018658</v>
      </c>
      <c r="C403" s="390" t="s">
        <v>31</v>
      </c>
      <c r="D403" s="390" t="s">
        <v>75</v>
      </c>
      <c r="E403" s="390">
        <v>4000107661</v>
      </c>
      <c r="F403" s="390" t="s">
        <v>2550</v>
      </c>
      <c r="G403" s="390" t="s">
        <v>2551</v>
      </c>
      <c r="H403" s="390" t="s">
        <v>255</v>
      </c>
      <c r="I403" s="390">
        <v>470</v>
      </c>
      <c r="J403" s="390" t="s">
        <v>8066</v>
      </c>
      <c r="K403" s="390" t="s">
        <v>8067</v>
      </c>
      <c r="L403" s="390" t="s">
        <v>269</v>
      </c>
      <c r="M403" s="390" t="s">
        <v>8068</v>
      </c>
      <c r="N403" s="478" t="s">
        <v>8069</v>
      </c>
      <c r="O403" s="390" t="s">
        <v>5217</v>
      </c>
      <c r="P403" s="390"/>
      <c r="Q403" s="390" t="s">
        <v>8055</v>
      </c>
      <c r="R403" s="479">
        <v>2901</v>
      </c>
      <c r="S403" s="390"/>
      <c r="T403" s="390"/>
      <c r="U403" s="390" t="s">
        <v>42</v>
      </c>
      <c r="V403" s="390" t="s">
        <v>4753</v>
      </c>
      <c r="W403" s="390"/>
      <c r="X403" s="390"/>
      <c r="Y403" s="390" t="s">
        <v>8080</v>
      </c>
      <c r="AH403" s="253" t="s">
        <v>8070</v>
      </c>
      <c r="AI403" s="454" t="str">
        <f t="shared" si="13"/>
        <v>MTC088</v>
      </c>
      <c r="AJ403" s="203">
        <v>2018</v>
      </c>
      <c r="AK403" s="554" t="s">
        <v>6795</v>
      </c>
    </row>
    <row r="404" spans="1:37" ht="32" x14ac:dyDescent="0.2">
      <c r="B404" s="513">
        <v>354012</v>
      </c>
      <c r="C404" s="513" t="s">
        <v>31</v>
      </c>
      <c r="D404" s="513" t="s">
        <v>75</v>
      </c>
      <c r="E404" s="513">
        <v>4000110754</v>
      </c>
      <c r="F404" s="513">
        <v>601002</v>
      </c>
      <c r="G404" s="513" t="s">
        <v>8071</v>
      </c>
      <c r="H404" s="513" t="s">
        <v>255</v>
      </c>
      <c r="I404" s="513">
        <v>15</v>
      </c>
      <c r="J404" s="513" t="s">
        <v>175</v>
      </c>
      <c r="K404" s="513" t="s">
        <v>2400</v>
      </c>
      <c r="L404" s="513" t="s">
        <v>269</v>
      </c>
      <c r="M404" s="513" t="s">
        <v>8072</v>
      </c>
      <c r="N404" s="514" t="s">
        <v>8073</v>
      </c>
      <c r="O404" s="513" t="s">
        <v>8074</v>
      </c>
      <c r="P404" s="513"/>
      <c r="Q404" s="511" t="s">
        <v>8521</v>
      </c>
      <c r="R404" s="515">
        <v>2902</v>
      </c>
      <c r="S404" s="513"/>
      <c r="T404" s="513"/>
      <c r="U404" s="513" t="s">
        <v>42</v>
      </c>
      <c r="V404" s="513" t="s">
        <v>4753</v>
      </c>
      <c r="W404" s="513"/>
      <c r="X404" s="513"/>
      <c r="Y404" s="513"/>
      <c r="AI404" s="454" t="str">
        <f t="shared" si="13"/>
        <v>MTC101</v>
      </c>
      <c r="AJ404" s="203">
        <v>2018</v>
      </c>
      <c r="AK404" s="554" t="s">
        <v>6795</v>
      </c>
    </row>
    <row r="405" spans="1:37" ht="16" x14ac:dyDescent="0.2">
      <c r="B405" s="390">
        <v>10280817</v>
      </c>
      <c r="C405" s="390" t="s">
        <v>31</v>
      </c>
      <c r="D405" s="390" t="s">
        <v>32</v>
      </c>
      <c r="E405" s="390">
        <v>2000022730</v>
      </c>
      <c r="F405" s="390">
        <v>409922</v>
      </c>
      <c r="G405" s="390" t="s">
        <v>2397</v>
      </c>
      <c r="H405" s="390" t="s">
        <v>255</v>
      </c>
      <c r="I405" s="390">
        <v>60</v>
      </c>
      <c r="J405" s="390">
        <v>4267100</v>
      </c>
      <c r="K405" s="390" t="s">
        <v>8075</v>
      </c>
      <c r="L405" s="390" t="s">
        <v>269</v>
      </c>
      <c r="M405" s="390" t="s">
        <v>6606</v>
      </c>
      <c r="N405" s="478" t="s">
        <v>2743</v>
      </c>
      <c r="O405" s="390" t="s">
        <v>6729</v>
      </c>
      <c r="P405" s="390"/>
      <c r="Q405" s="390" t="s">
        <v>8055</v>
      </c>
      <c r="R405" s="479">
        <v>2906</v>
      </c>
      <c r="S405" s="390"/>
      <c r="T405" s="390"/>
      <c r="U405" s="390" t="s">
        <v>42</v>
      </c>
      <c r="V405" s="390" t="s">
        <v>4753</v>
      </c>
      <c r="W405" s="390"/>
      <c r="X405" s="390"/>
      <c r="Y405" s="390" t="s">
        <v>6380</v>
      </c>
      <c r="AI405" s="454" t="str">
        <f t="shared" si="13"/>
        <v>QRS200</v>
      </c>
      <c r="AJ405" s="203">
        <v>2018</v>
      </c>
      <c r="AK405" s="554" t="s">
        <v>6795</v>
      </c>
    </row>
    <row r="406" spans="1:37" ht="16" x14ac:dyDescent="0.2">
      <c r="B406" s="390">
        <v>10302725</v>
      </c>
      <c r="C406" s="390" t="s">
        <v>31</v>
      </c>
      <c r="D406" s="390" t="s">
        <v>32</v>
      </c>
      <c r="E406" s="390">
        <v>2000023163</v>
      </c>
      <c r="F406" s="390">
        <v>403485</v>
      </c>
      <c r="G406" s="390" t="s">
        <v>6430</v>
      </c>
      <c r="H406" s="390" t="s">
        <v>255</v>
      </c>
      <c r="I406" s="390">
        <v>70</v>
      </c>
      <c r="J406" s="390" t="s">
        <v>8076</v>
      </c>
      <c r="K406" s="390" t="s">
        <v>8077</v>
      </c>
      <c r="L406" s="390" t="s">
        <v>269</v>
      </c>
      <c r="M406" s="390" t="s">
        <v>8078</v>
      </c>
      <c r="N406" s="478" t="s">
        <v>367</v>
      </c>
      <c r="O406" s="390" t="s">
        <v>8079</v>
      </c>
      <c r="P406" s="390"/>
      <c r="Q406" s="390" t="s">
        <v>8055</v>
      </c>
      <c r="R406" s="479">
        <v>2907</v>
      </c>
      <c r="S406" s="390"/>
      <c r="T406" s="390"/>
      <c r="U406" s="390" t="s">
        <v>42</v>
      </c>
      <c r="V406" s="390" t="s">
        <v>4753</v>
      </c>
      <c r="W406" s="390"/>
      <c r="X406" s="390"/>
      <c r="Y406" s="390" t="s">
        <v>6527</v>
      </c>
      <c r="AI406" s="454" t="str">
        <f t="shared" si="13"/>
        <v>QSM200</v>
      </c>
      <c r="AJ406" s="203">
        <v>2018</v>
      </c>
      <c r="AK406" s="554" t="s">
        <v>6795</v>
      </c>
    </row>
    <row r="407" spans="1:37" ht="31" x14ac:dyDescent="0.2">
      <c r="A407" s="188">
        <v>2019</v>
      </c>
      <c r="B407" s="188"/>
      <c r="C407" s="188"/>
      <c r="D407" s="188"/>
      <c r="E407" s="188"/>
      <c r="F407" s="188"/>
      <c r="G407" s="188"/>
      <c r="H407" s="188"/>
      <c r="I407" s="190"/>
      <c r="J407" s="188"/>
      <c r="K407" s="188"/>
      <c r="L407" s="188"/>
      <c r="M407" s="449"/>
      <c r="N407" s="450"/>
      <c r="O407" s="450"/>
      <c r="P407" s="450"/>
      <c r="Q407" s="188"/>
      <c r="R407" s="451"/>
      <c r="S407" s="449"/>
      <c r="T407" s="449"/>
      <c r="U407" s="450"/>
      <c r="V407" s="452"/>
      <c r="W407" s="452"/>
      <c r="X407" s="452"/>
      <c r="Y407" s="452"/>
      <c r="Z407" s="452"/>
      <c r="AA407" s="452"/>
      <c r="AB407" s="452"/>
      <c r="AC407" s="452"/>
      <c r="AD407" s="452"/>
      <c r="AE407" s="452"/>
      <c r="AF407" s="452"/>
      <c r="AG407" s="452"/>
      <c r="AH407" s="452"/>
      <c r="AI407" s="454" t="s">
        <v>3236</v>
      </c>
      <c r="AJ407" s="188">
        <v>2019</v>
      </c>
      <c r="AK407" s="554" t="s">
        <v>6795</v>
      </c>
    </row>
    <row r="408" spans="1:37" ht="32" x14ac:dyDescent="0.2">
      <c r="B408" s="513">
        <v>10264251</v>
      </c>
      <c r="C408" s="513" t="s">
        <v>31</v>
      </c>
      <c r="D408" s="513" t="s">
        <v>32</v>
      </c>
      <c r="E408" s="513">
        <v>2000027764</v>
      </c>
      <c r="F408" s="513">
        <v>419641</v>
      </c>
      <c r="G408" s="513" t="s">
        <v>8441</v>
      </c>
      <c r="H408" s="513" t="s">
        <v>255</v>
      </c>
      <c r="I408" s="513" t="s">
        <v>2538</v>
      </c>
      <c r="J408" s="513" t="s">
        <v>8442</v>
      </c>
      <c r="K408" s="513" t="s">
        <v>8443</v>
      </c>
      <c r="L408" s="513" t="s">
        <v>269</v>
      </c>
      <c r="M408" s="513" t="s">
        <v>8444</v>
      </c>
      <c r="N408" s="514" t="s">
        <v>290</v>
      </c>
      <c r="O408" s="513" t="s">
        <v>1103</v>
      </c>
      <c r="P408" s="513"/>
      <c r="Q408" s="511" t="s">
        <v>6852</v>
      </c>
      <c r="R408" s="515">
        <v>2960</v>
      </c>
      <c r="S408" s="513"/>
      <c r="T408" s="513"/>
      <c r="U408" s="513" t="s">
        <v>42</v>
      </c>
      <c r="V408" s="513" t="s">
        <v>4753</v>
      </c>
      <c r="W408" s="513"/>
      <c r="X408" s="513"/>
      <c r="Y408" s="513"/>
      <c r="AI408" s="454" t="str">
        <f t="shared" ref="AI408:AI471" si="14">IF(N408&lt;&gt;"",MID(N408,1,6),"")</f>
        <v>MMC037</v>
      </c>
      <c r="AJ408" s="203">
        <v>2019</v>
      </c>
      <c r="AK408" s="554" t="s">
        <v>6795</v>
      </c>
    </row>
    <row r="409" spans="1:37" ht="16" x14ac:dyDescent="0.2">
      <c r="B409" s="513">
        <v>10287655</v>
      </c>
      <c r="C409" s="513" t="s">
        <v>31</v>
      </c>
      <c r="D409" s="513" t="s">
        <v>32</v>
      </c>
      <c r="E409" s="513">
        <v>2000024390</v>
      </c>
      <c r="F409" s="513">
        <v>209363</v>
      </c>
      <c r="G409" s="513" t="s">
        <v>6357</v>
      </c>
      <c r="H409" s="513" t="s">
        <v>255</v>
      </c>
      <c r="I409" s="513">
        <v>60</v>
      </c>
      <c r="J409" s="513" t="s">
        <v>6144</v>
      </c>
      <c r="K409" s="513" t="s">
        <v>6145</v>
      </c>
      <c r="L409" s="513" t="s">
        <v>269</v>
      </c>
      <c r="M409" s="513" t="s">
        <v>8445</v>
      </c>
      <c r="N409" s="514" t="s">
        <v>290</v>
      </c>
      <c r="O409" s="513" t="s">
        <v>1103</v>
      </c>
      <c r="P409" s="513"/>
      <c r="Q409" s="511" t="s">
        <v>7456</v>
      </c>
      <c r="R409" s="515">
        <v>2961</v>
      </c>
      <c r="S409" s="513"/>
      <c r="T409" s="513"/>
      <c r="U409" s="513" t="s">
        <v>42</v>
      </c>
      <c r="V409" s="513" t="s">
        <v>4753</v>
      </c>
      <c r="W409" s="513"/>
      <c r="X409" s="513"/>
      <c r="Y409" s="513"/>
      <c r="AI409" s="454" t="str">
        <f t="shared" si="14"/>
        <v>MMC037</v>
      </c>
      <c r="AJ409" s="203">
        <v>2019</v>
      </c>
      <c r="AK409" s="554" t="s">
        <v>6795</v>
      </c>
    </row>
    <row r="410" spans="1:37" ht="32" x14ac:dyDescent="0.2">
      <c r="B410" s="513">
        <v>10264250</v>
      </c>
      <c r="C410" s="513" t="s">
        <v>31</v>
      </c>
      <c r="D410" s="513" t="s">
        <v>32</v>
      </c>
      <c r="E410" s="513">
        <v>2000027765</v>
      </c>
      <c r="F410" s="513">
        <v>419641</v>
      </c>
      <c r="G410" s="513" t="s">
        <v>8441</v>
      </c>
      <c r="H410" s="513" t="s">
        <v>255</v>
      </c>
      <c r="I410" s="513" t="s">
        <v>2538</v>
      </c>
      <c r="J410" s="513" t="s">
        <v>8446</v>
      </c>
      <c r="K410" s="513" t="s">
        <v>8447</v>
      </c>
      <c r="L410" s="513" t="s">
        <v>269</v>
      </c>
      <c r="M410" s="513" t="s">
        <v>8448</v>
      </c>
      <c r="N410" s="514" t="s">
        <v>290</v>
      </c>
      <c r="O410" s="513" t="s">
        <v>1103</v>
      </c>
      <c r="P410" s="513"/>
      <c r="Q410" s="511" t="s">
        <v>8522</v>
      </c>
      <c r="R410" s="515">
        <v>2962</v>
      </c>
      <c r="S410" s="513"/>
      <c r="T410" s="513"/>
      <c r="U410" s="513" t="s">
        <v>42</v>
      </c>
      <c r="V410" s="513" t="s">
        <v>4753</v>
      </c>
      <c r="W410" s="513"/>
      <c r="X410" s="513"/>
      <c r="Y410" s="513"/>
      <c r="AI410" s="454" t="str">
        <f t="shared" si="14"/>
        <v>MMC037</v>
      </c>
      <c r="AJ410" s="203">
        <v>2019</v>
      </c>
      <c r="AK410" s="554" t="s">
        <v>6795</v>
      </c>
    </row>
    <row r="411" spans="1:37" ht="32" x14ac:dyDescent="0.2">
      <c r="B411" s="513">
        <v>10264250</v>
      </c>
      <c r="C411" s="513" t="s">
        <v>31</v>
      </c>
      <c r="D411" s="513" t="s">
        <v>32</v>
      </c>
      <c r="E411" s="513">
        <v>2000027766</v>
      </c>
      <c r="F411" s="513">
        <v>419641</v>
      </c>
      <c r="G411" s="513" t="s">
        <v>8441</v>
      </c>
      <c r="H411" s="513" t="s">
        <v>255</v>
      </c>
      <c r="I411" s="513" t="s">
        <v>2538</v>
      </c>
      <c r="J411" s="513" t="s">
        <v>8446</v>
      </c>
      <c r="K411" s="513" t="s">
        <v>8447</v>
      </c>
      <c r="L411" s="513" t="s">
        <v>269</v>
      </c>
      <c r="M411" s="513" t="s">
        <v>8448</v>
      </c>
      <c r="N411" s="514" t="s">
        <v>290</v>
      </c>
      <c r="O411" s="513" t="s">
        <v>1103</v>
      </c>
      <c r="P411" s="513"/>
      <c r="Q411" s="511" t="s">
        <v>6852</v>
      </c>
      <c r="R411" s="515">
        <v>2963</v>
      </c>
      <c r="S411" s="513"/>
      <c r="T411" s="513"/>
      <c r="U411" s="513" t="s">
        <v>42</v>
      </c>
      <c r="V411" s="513" t="s">
        <v>4753</v>
      </c>
      <c r="W411" s="513"/>
      <c r="X411" s="513"/>
      <c r="Y411" s="513"/>
      <c r="AI411" s="454" t="str">
        <f t="shared" si="14"/>
        <v>MMC037</v>
      </c>
      <c r="AJ411" s="203">
        <v>2019</v>
      </c>
      <c r="AK411" s="554" t="s">
        <v>6795</v>
      </c>
    </row>
    <row r="412" spans="1:37" ht="16" x14ac:dyDescent="0.2">
      <c r="B412" s="390">
        <v>10313562</v>
      </c>
      <c r="C412" s="390" t="s">
        <v>31</v>
      </c>
      <c r="D412" s="390" t="s">
        <v>32</v>
      </c>
      <c r="E412" s="390">
        <v>2000028158</v>
      </c>
      <c r="F412" s="390">
        <v>601099</v>
      </c>
      <c r="G412" s="390" t="s">
        <v>8449</v>
      </c>
      <c r="H412" s="390" t="s">
        <v>255</v>
      </c>
      <c r="I412" s="390">
        <v>60</v>
      </c>
      <c r="J412" s="390" t="s">
        <v>5108</v>
      </c>
      <c r="K412" s="390" t="s">
        <v>8450</v>
      </c>
      <c r="L412" s="390" t="s">
        <v>269</v>
      </c>
      <c r="M412" s="390" t="s">
        <v>8451</v>
      </c>
      <c r="N412" s="478" t="s">
        <v>474</v>
      </c>
      <c r="O412" s="390" t="s">
        <v>6705</v>
      </c>
      <c r="P412" s="390"/>
      <c r="Q412" s="390" t="s">
        <v>6540</v>
      </c>
      <c r="R412" s="479">
        <v>2983</v>
      </c>
      <c r="S412" s="390"/>
      <c r="T412" s="390"/>
      <c r="U412" s="390" t="s">
        <v>42</v>
      </c>
      <c r="V412" s="390" t="s">
        <v>4753</v>
      </c>
      <c r="W412" s="390"/>
      <c r="X412" s="390"/>
      <c r="Y412" s="390" t="s">
        <v>7225</v>
      </c>
      <c r="AI412" s="454" t="str">
        <f t="shared" si="14"/>
        <v>QGN100</v>
      </c>
      <c r="AJ412" s="203">
        <v>2019</v>
      </c>
      <c r="AK412" s="554" t="s">
        <v>6795</v>
      </c>
    </row>
    <row r="413" spans="1:37" ht="16" x14ac:dyDescent="0.2">
      <c r="B413" s="511">
        <v>10009324</v>
      </c>
      <c r="C413" s="511" t="s">
        <v>31</v>
      </c>
      <c r="D413" s="511" t="s">
        <v>75</v>
      </c>
      <c r="E413" s="511">
        <v>4000114063</v>
      </c>
      <c r="F413" s="511" t="s">
        <v>196</v>
      </c>
      <c r="G413" s="511" t="s">
        <v>197</v>
      </c>
      <c r="H413" s="511" t="s">
        <v>255</v>
      </c>
      <c r="I413" s="511">
        <v>20</v>
      </c>
      <c r="J413" s="511" t="s">
        <v>8452</v>
      </c>
      <c r="K413" s="511" t="s">
        <v>8453</v>
      </c>
      <c r="L413" s="511" t="s">
        <v>269</v>
      </c>
      <c r="M413" s="511" t="s">
        <v>7807</v>
      </c>
      <c r="N413" s="535" t="s">
        <v>860</v>
      </c>
      <c r="O413" s="511" t="s">
        <v>8454</v>
      </c>
      <c r="P413" s="511"/>
      <c r="Q413" s="511" t="s">
        <v>6540</v>
      </c>
      <c r="R413" s="580">
        <v>2984</v>
      </c>
      <c r="S413" s="511"/>
      <c r="T413" s="511"/>
      <c r="U413" s="511" t="s">
        <v>42</v>
      </c>
      <c r="V413" s="511" t="s">
        <v>4753</v>
      </c>
      <c r="W413" s="511"/>
      <c r="X413" s="511"/>
      <c r="Y413" s="511" t="s">
        <v>8523</v>
      </c>
      <c r="AI413" s="454" t="str">
        <f t="shared" si="14"/>
        <v>QSA400</v>
      </c>
      <c r="AJ413" s="203">
        <v>2019</v>
      </c>
      <c r="AK413" s="554" t="s">
        <v>6795</v>
      </c>
    </row>
    <row r="414" spans="1:37" ht="32" x14ac:dyDescent="0.2">
      <c r="B414" s="513">
        <v>10345298</v>
      </c>
      <c r="C414" s="513" t="s">
        <v>31</v>
      </c>
      <c r="D414" s="513" t="s">
        <v>75</v>
      </c>
      <c r="E414" s="513" t="s">
        <v>8455</v>
      </c>
      <c r="F414" s="513">
        <v>413052</v>
      </c>
      <c r="G414" s="513" t="s">
        <v>8456</v>
      </c>
      <c r="H414" s="513" t="s">
        <v>255</v>
      </c>
      <c r="I414" s="513">
        <v>25</v>
      </c>
      <c r="J414" s="513" t="s">
        <v>8457</v>
      </c>
      <c r="K414" s="513" t="s">
        <v>8458</v>
      </c>
      <c r="L414" s="513" t="s">
        <v>269</v>
      </c>
      <c r="M414" s="513" t="s">
        <v>8459</v>
      </c>
      <c r="N414" s="514" t="s">
        <v>4302</v>
      </c>
      <c r="O414" s="513" t="s">
        <v>6116</v>
      </c>
      <c r="P414" s="513"/>
      <c r="Q414" s="511" t="s">
        <v>8524</v>
      </c>
      <c r="R414" s="515">
        <v>2985</v>
      </c>
      <c r="S414" s="513"/>
      <c r="T414" s="513"/>
      <c r="U414" s="513" t="s">
        <v>42</v>
      </c>
      <c r="V414" s="513" t="s">
        <v>4753</v>
      </c>
      <c r="W414" s="513"/>
      <c r="X414" s="513"/>
      <c r="Y414" s="513"/>
      <c r="AI414" s="454" t="str">
        <f t="shared" si="14"/>
        <v>QTP102</v>
      </c>
      <c r="AJ414" s="203">
        <v>2019</v>
      </c>
      <c r="AK414" s="554" t="s">
        <v>6795</v>
      </c>
    </row>
    <row r="415" spans="1:37" ht="16" x14ac:dyDescent="0.2">
      <c r="B415" s="390">
        <v>243054</v>
      </c>
      <c r="C415" s="390" t="s">
        <v>31</v>
      </c>
      <c r="D415" s="390" t="s">
        <v>75</v>
      </c>
      <c r="E415" s="390">
        <v>4000120872</v>
      </c>
      <c r="F415" s="390"/>
      <c r="G415" s="390" t="s">
        <v>8589</v>
      </c>
      <c r="H415" s="390"/>
      <c r="I415" s="390"/>
      <c r="J415" s="390" t="s">
        <v>420</v>
      </c>
      <c r="K415" s="390" t="s">
        <v>420</v>
      </c>
      <c r="L415" s="390" t="s">
        <v>269</v>
      </c>
      <c r="M415" s="390"/>
      <c r="N415" s="478" t="s">
        <v>420</v>
      </c>
      <c r="O415" s="390" t="s">
        <v>3429</v>
      </c>
      <c r="P415" s="390"/>
      <c r="Q415" s="390" t="s">
        <v>8590</v>
      </c>
      <c r="R415" s="479">
        <v>2989</v>
      </c>
      <c r="S415" s="390"/>
      <c r="T415" s="390"/>
      <c r="U415" s="390" t="s">
        <v>42</v>
      </c>
      <c r="V415" s="390" t="s">
        <v>4753</v>
      </c>
      <c r="W415" s="390"/>
      <c r="X415" s="390"/>
      <c r="Y415" s="390"/>
      <c r="AI415" s="454" t="str">
        <f t="shared" si="14"/>
        <v>ATM</v>
      </c>
      <c r="AJ415" s="203">
        <v>2019</v>
      </c>
      <c r="AK415" s="554" t="s">
        <v>6795</v>
      </c>
    </row>
    <row r="416" spans="1:37" ht="64" x14ac:dyDescent="0.2">
      <c r="B416" s="390">
        <v>10220093</v>
      </c>
      <c r="C416" s="390" t="s">
        <v>31</v>
      </c>
      <c r="D416" s="390" t="s">
        <v>75</v>
      </c>
      <c r="E416" s="390">
        <v>4000121014</v>
      </c>
      <c r="F416" s="390" t="s">
        <v>170</v>
      </c>
      <c r="G416" s="390" t="s">
        <v>171</v>
      </c>
      <c r="H416" s="390" t="s">
        <v>255</v>
      </c>
      <c r="I416" s="390" t="s">
        <v>8679</v>
      </c>
      <c r="J416" s="390" t="s">
        <v>8680</v>
      </c>
      <c r="K416" s="390" t="s">
        <v>8681</v>
      </c>
      <c r="L416" s="390" t="s">
        <v>269</v>
      </c>
      <c r="M416" s="390" t="s">
        <v>8682</v>
      </c>
      <c r="N416" s="478" t="s">
        <v>290</v>
      </c>
      <c r="O416" s="390" t="s">
        <v>1103</v>
      </c>
      <c r="P416" s="390"/>
      <c r="Q416" s="390" t="s">
        <v>8055</v>
      </c>
      <c r="R416" s="479">
        <v>3035</v>
      </c>
      <c r="S416" s="390"/>
      <c r="T416" s="390"/>
      <c r="U416" s="390" t="s">
        <v>42</v>
      </c>
      <c r="V416" s="390" t="s">
        <v>4753</v>
      </c>
      <c r="W416" s="390"/>
      <c r="X416" s="390"/>
      <c r="Y416" s="390" t="s">
        <v>4409</v>
      </c>
      <c r="AI416" s="454" t="str">
        <f t="shared" si="14"/>
        <v>MMC037</v>
      </c>
      <c r="AJ416" s="203">
        <v>2019</v>
      </c>
      <c r="AK416" s="554" t="s">
        <v>6795</v>
      </c>
    </row>
    <row r="417" spans="1:131" ht="16" x14ac:dyDescent="0.2">
      <c r="B417" s="390">
        <v>10026421</v>
      </c>
      <c r="C417" s="390" t="s">
        <v>31</v>
      </c>
      <c r="D417" s="390" t="s">
        <v>75</v>
      </c>
      <c r="E417" s="390">
        <v>4000121313</v>
      </c>
      <c r="F417" s="390" t="s">
        <v>196</v>
      </c>
      <c r="G417" s="390" t="s">
        <v>197</v>
      </c>
      <c r="H417" s="390" t="s">
        <v>255</v>
      </c>
      <c r="I417" s="390">
        <v>10</v>
      </c>
      <c r="J417" s="390" t="s">
        <v>8683</v>
      </c>
      <c r="K417" s="390" t="s">
        <v>1031</v>
      </c>
      <c r="L417" s="390" t="s">
        <v>269</v>
      </c>
      <c r="M417" s="390" t="s">
        <v>8591</v>
      </c>
      <c r="N417" s="478" t="s">
        <v>290</v>
      </c>
      <c r="O417" s="390" t="s">
        <v>1103</v>
      </c>
      <c r="P417" s="390"/>
      <c r="Q417" s="390" t="s">
        <v>8055</v>
      </c>
      <c r="R417" s="479">
        <v>3036</v>
      </c>
      <c r="S417" s="390"/>
      <c r="T417" s="390"/>
      <c r="U417" s="390" t="s">
        <v>42</v>
      </c>
      <c r="V417" s="390" t="s">
        <v>4753</v>
      </c>
      <c r="W417" s="390"/>
      <c r="X417" s="390"/>
      <c r="Y417" s="581" t="s">
        <v>8814</v>
      </c>
      <c r="AI417" s="454" t="str">
        <f t="shared" si="14"/>
        <v>MMC037</v>
      </c>
      <c r="AJ417" s="203">
        <v>2019</v>
      </c>
      <c r="AK417" s="554" t="s">
        <v>6795</v>
      </c>
    </row>
    <row r="418" spans="1:131" ht="16" x14ac:dyDescent="0.2">
      <c r="B418" s="390">
        <v>10008936</v>
      </c>
      <c r="C418" s="390" t="s">
        <v>31</v>
      </c>
      <c r="D418" s="390" t="s">
        <v>75</v>
      </c>
      <c r="E418" s="390">
        <v>4000123963</v>
      </c>
      <c r="F418" s="390" t="s">
        <v>170</v>
      </c>
      <c r="G418" s="390" t="s">
        <v>171</v>
      </c>
      <c r="H418" s="390" t="s">
        <v>255</v>
      </c>
      <c r="I418" s="390">
        <v>15</v>
      </c>
      <c r="J418" s="390" t="s">
        <v>8684</v>
      </c>
      <c r="K418" s="390" t="s">
        <v>8685</v>
      </c>
      <c r="L418" s="390" t="s">
        <v>269</v>
      </c>
      <c r="M418" s="390" t="s">
        <v>8686</v>
      </c>
      <c r="N418" s="478" t="s">
        <v>224</v>
      </c>
      <c r="O418" s="390" t="s">
        <v>219</v>
      </c>
      <c r="P418" s="390"/>
      <c r="Q418" s="390" t="s">
        <v>8055</v>
      </c>
      <c r="R418" s="479">
        <v>3047</v>
      </c>
      <c r="S418" s="390"/>
      <c r="T418" s="390"/>
      <c r="U418" s="390" t="s">
        <v>42</v>
      </c>
      <c r="V418" s="390" t="s">
        <v>4753</v>
      </c>
      <c r="W418" s="390"/>
      <c r="X418" s="390"/>
      <c r="Y418" s="581" t="s">
        <v>8815</v>
      </c>
      <c r="AI418" s="454" t="str">
        <f t="shared" si="14"/>
        <v>PDP100</v>
      </c>
      <c r="AJ418" s="203">
        <v>2019</v>
      </c>
      <c r="AK418" s="554" t="s">
        <v>6795</v>
      </c>
    </row>
    <row r="419" spans="1:131" ht="16" x14ac:dyDescent="0.2">
      <c r="B419" s="390">
        <v>10015281</v>
      </c>
      <c r="C419" s="390" t="s">
        <v>31</v>
      </c>
      <c r="D419" s="390" t="s">
        <v>75</v>
      </c>
      <c r="E419" s="390" t="s">
        <v>8755</v>
      </c>
      <c r="F419" s="390">
        <v>405888</v>
      </c>
      <c r="G419" s="390" t="s">
        <v>8778</v>
      </c>
      <c r="H419" s="390"/>
      <c r="I419" s="390">
        <v>801</v>
      </c>
      <c r="J419" s="390" t="s">
        <v>3256</v>
      </c>
      <c r="K419" s="390"/>
      <c r="L419" s="390" t="s">
        <v>269</v>
      </c>
      <c r="M419" s="390"/>
      <c r="N419" s="478" t="s">
        <v>3256</v>
      </c>
      <c r="O419" s="390" t="s">
        <v>8779</v>
      </c>
      <c r="P419" s="390"/>
      <c r="Q419" s="390" t="s">
        <v>8780</v>
      </c>
      <c r="R419" s="479">
        <v>3050</v>
      </c>
      <c r="S419" s="390"/>
      <c r="T419" s="390"/>
      <c r="U419" s="390" t="s">
        <v>42</v>
      </c>
      <c r="V419" s="390" t="s">
        <v>4753</v>
      </c>
      <c r="W419" s="390"/>
      <c r="X419" s="390"/>
      <c r="Y419" s="390" t="s">
        <v>8816</v>
      </c>
      <c r="AI419" s="454" t="str">
        <f t="shared" si="14"/>
        <v>CCP101</v>
      </c>
      <c r="AJ419" s="203">
        <v>2019</v>
      </c>
      <c r="AK419" s="554" t="s">
        <v>6795</v>
      </c>
    </row>
    <row r="420" spans="1:131" ht="32" x14ac:dyDescent="0.2">
      <c r="B420" s="390">
        <v>10033005</v>
      </c>
      <c r="C420" s="390" t="s">
        <v>31</v>
      </c>
      <c r="D420" s="390" t="s">
        <v>75</v>
      </c>
      <c r="E420" s="390" t="s">
        <v>8791</v>
      </c>
      <c r="F420" s="390">
        <v>409239</v>
      </c>
      <c r="G420" s="390" t="s">
        <v>7431</v>
      </c>
      <c r="H420" s="390"/>
      <c r="I420" s="390" t="s">
        <v>8792</v>
      </c>
      <c r="J420" s="390" t="s">
        <v>8793</v>
      </c>
      <c r="K420" s="390" t="s">
        <v>8794</v>
      </c>
      <c r="L420" s="390" t="s">
        <v>269</v>
      </c>
      <c r="M420" s="390"/>
      <c r="N420" s="478" t="s">
        <v>420</v>
      </c>
      <c r="O420" s="390" t="s">
        <v>8794</v>
      </c>
      <c r="P420" s="390"/>
      <c r="Q420" s="390" t="s">
        <v>8780</v>
      </c>
      <c r="R420" s="479">
        <v>3068</v>
      </c>
      <c r="Y420" s="390" t="s">
        <v>8817</v>
      </c>
      <c r="AI420" s="454" t="str">
        <f t="shared" si="14"/>
        <v>ATM</v>
      </c>
      <c r="AJ420" s="203">
        <v>2019</v>
      </c>
      <c r="AK420" s="554" t="s">
        <v>6795</v>
      </c>
    </row>
    <row r="421" spans="1:131" ht="16" x14ac:dyDescent="0.2">
      <c r="B421" s="390">
        <v>10132000</v>
      </c>
      <c r="C421" s="390" t="s">
        <v>31</v>
      </c>
      <c r="D421" s="390" t="s">
        <v>75</v>
      </c>
      <c r="E421" s="390">
        <v>4000108755</v>
      </c>
      <c r="F421" s="390">
        <v>202140</v>
      </c>
      <c r="G421" s="390" t="s">
        <v>8810</v>
      </c>
      <c r="H421" s="390"/>
      <c r="I421" s="390">
        <v>61</v>
      </c>
      <c r="J421" s="390" t="s">
        <v>8811</v>
      </c>
      <c r="K421" s="390" t="s">
        <v>8812</v>
      </c>
      <c r="L421" s="390" t="s">
        <v>269</v>
      </c>
      <c r="M421" s="390"/>
      <c r="N421" s="478" t="s">
        <v>8813</v>
      </c>
      <c r="O421" s="390" t="s">
        <v>8812</v>
      </c>
      <c r="P421" s="390"/>
      <c r="Q421" s="390" t="s">
        <v>8055</v>
      </c>
      <c r="R421" s="479">
        <v>3066</v>
      </c>
      <c r="U421" s="253" t="s">
        <v>42</v>
      </c>
      <c r="V421" s="253" t="s">
        <v>4753</v>
      </c>
      <c r="Y421" s="390" t="s">
        <v>8818</v>
      </c>
      <c r="AI421" s="454" t="str">
        <f t="shared" si="14"/>
        <v>ATM90</v>
      </c>
      <c r="AJ421" s="203">
        <v>2019</v>
      </c>
      <c r="AK421" s="554" t="s">
        <v>6795</v>
      </c>
    </row>
    <row r="422" spans="1:131" ht="80" x14ac:dyDescent="0.2">
      <c r="B422" s="390">
        <v>10027167</v>
      </c>
      <c r="C422" s="390" t="s">
        <v>31</v>
      </c>
      <c r="D422" s="390" t="s">
        <v>75</v>
      </c>
      <c r="E422" s="390">
        <v>4000120222</v>
      </c>
      <c r="F422" s="390" t="s">
        <v>4808</v>
      </c>
      <c r="G422" s="390" t="s">
        <v>4809</v>
      </c>
      <c r="H422" s="390" t="s">
        <v>255</v>
      </c>
      <c r="I422" s="390">
        <v>50</v>
      </c>
      <c r="J422" s="390" t="s">
        <v>8850</v>
      </c>
      <c r="K422" s="390" t="s">
        <v>8851</v>
      </c>
      <c r="L422" s="390" t="s">
        <v>269</v>
      </c>
      <c r="M422" s="390" t="s">
        <v>8852</v>
      </c>
      <c r="N422" s="478" t="s">
        <v>207</v>
      </c>
      <c r="O422" s="390" t="s">
        <v>440</v>
      </c>
      <c r="P422" s="390"/>
      <c r="Q422" s="390" t="s">
        <v>8055</v>
      </c>
      <c r="R422" s="479">
        <v>3080</v>
      </c>
      <c r="S422" s="390">
        <v>42341</v>
      </c>
      <c r="T422" s="390" t="s">
        <v>8853</v>
      </c>
      <c r="U422" s="390" t="s">
        <v>42</v>
      </c>
      <c r="V422" s="390" t="s">
        <v>4753</v>
      </c>
      <c r="W422" s="390"/>
      <c r="X422" s="390"/>
      <c r="Y422" s="390" t="s">
        <v>8854</v>
      </c>
      <c r="AI422" s="454" t="str">
        <f t="shared" si="14"/>
        <v>PDM101</v>
      </c>
      <c r="AJ422" s="203">
        <v>2019</v>
      </c>
      <c r="AK422" s="554" t="s">
        <v>6795</v>
      </c>
    </row>
    <row r="423" spans="1:131" ht="16" x14ac:dyDescent="0.2">
      <c r="B423" s="390" t="s">
        <v>8855</v>
      </c>
      <c r="C423" s="390" t="s">
        <v>31</v>
      </c>
      <c r="D423" s="390" t="s">
        <v>75</v>
      </c>
      <c r="E423" s="390">
        <v>4000122477</v>
      </c>
      <c r="F423" s="390">
        <v>403017</v>
      </c>
      <c r="G423" s="390" t="s">
        <v>8856</v>
      </c>
      <c r="H423" s="390"/>
      <c r="I423" s="390">
        <v>60</v>
      </c>
      <c r="J423" s="390" t="s">
        <v>8857</v>
      </c>
      <c r="K423" s="390" t="s">
        <v>8858</v>
      </c>
      <c r="L423" s="390" t="s">
        <v>269</v>
      </c>
      <c r="M423" s="390"/>
      <c r="N423" s="478" t="s">
        <v>3261</v>
      </c>
      <c r="O423" s="390" t="s">
        <v>2450</v>
      </c>
      <c r="P423" s="390"/>
      <c r="Q423" s="390" t="s">
        <v>6540</v>
      </c>
      <c r="R423" s="479">
        <v>3089</v>
      </c>
      <c r="S423" s="390" t="s">
        <v>8859</v>
      </c>
      <c r="T423" s="390"/>
      <c r="U423" s="390" t="s">
        <v>42</v>
      </c>
      <c r="V423" s="390" t="s">
        <v>4753</v>
      </c>
      <c r="W423" s="390"/>
      <c r="X423" s="390"/>
      <c r="Y423" s="390" t="s">
        <v>8860</v>
      </c>
      <c r="AI423" s="454" t="str">
        <f t="shared" si="14"/>
        <v>MTC601</v>
      </c>
      <c r="AJ423" s="203">
        <v>2019</v>
      </c>
      <c r="AK423" s="554" t="s">
        <v>6795</v>
      </c>
    </row>
    <row r="424" spans="1:131" ht="16" x14ac:dyDescent="0.2">
      <c r="B424" s="390">
        <v>10027149</v>
      </c>
      <c r="C424" s="390" t="s">
        <v>31</v>
      </c>
      <c r="D424" s="390" t="s">
        <v>75</v>
      </c>
      <c r="E424" s="390" t="s">
        <v>292</v>
      </c>
      <c r="F424" s="390">
        <v>406086</v>
      </c>
      <c r="G424" s="390" t="s">
        <v>8868</v>
      </c>
      <c r="H424" s="390"/>
      <c r="I424" s="390">
        <v>60</v>
      </c>
      <c r="J424" s="390" t="s">
        <v>294</v>
      </c>
      <c r="K424" s="390" t="s">
        <v>8869</v>
      </c>
      <c r="L424" s="390" t="s">
        <v>5568</v>
      </c>
      <c r="M424" s="390"/>
      <c r="N424" s="478" t="s">
        <v>420</v>
      </c>
      <c r="O424" s="390" t="s">
        <v>8870</v>
      </c>
      <c r="P424" s="390"/>
      <c r="Q424" s="390" t="s">
        <v>6540</v>
      </c>
      <c r="R424" s="479">
        <v>3091</v>
      </c>
      <c r="S424" s="390" t="s">
        <v>8871</v>
      </c>
      <c r="T424" s="390"/>
      <c r="U424" s="390" t="s">
        <v>42</v>
      </c>
      <c r="V424" s="390" t="s">
        <v>4753</v>
      </c>
      <c r="W424" s="390"/>
      <c r="X424" s="390"/>
      <c r="Y424" s="390" t="s">
        <v>8893</v>
      </c>
      <c r="AI424" s="454" t="str">
        <f t="shared" si="14"/>
        <v>ATM</v>
      </c>
      <c r="AJ424" s="203">
        <v>2019</v>
      </c>
      <c r="AK424" s="554" t="s">
        <v>6795</v>
      </c>
    </row>
    <row r="425" spans="1:131" ht="16" x14ac:dyDescent="0.2">
      <c r="B425" s="390">
        <v>10060073</v>
      </c>
      <c r="C425" s="390" t="s">
        <v>31</v>
      </c>
      <c r="D425" s="390" t="s">
        <v>75</v>
      </c>
      <c r="E425" s="390" t="s">
        <v>8872</v>
      </c>
      <c r="F425" s="390">
        <v>400807</v>
      </c>
      <c r="G425" s="390" t="s">
        <v>63</v>
      </c>
      <c r="H425" s="390"/>
      <c r="I425" s="390">
        <v>200</v>
      </c>
      <c r="J425" s="390" t="s">
        <v>8873</v>
      </c>
      <c r="K425" s="390" t="s">
        <v>8869</v>
      </c>
      <c r="L425" s="390" t="s">
        <v>5568</v>
      </c>
      <c r="M425" s="390"/>
      <c r="N425" s="478" t="s">
        <v>420</v>
      </c>
      <c r="O425" s="390" t="s">
        <v>8870</v>
      </c>
      <c r="P425" s="390"/>
      <c r="Q425" s="390" t="s">
        <v>6540</v>
      </c>
      <c r="R425" s="479">
        <v>3092</v>
      </c>
      <c r="S425" s="390" t="s">
        <v>8871</v>
      </c>
      <c r="T425" s="390"/>
      <c r="U425" s="390" t="s">
        <v>42</v>
      </c>
      <c r="V425" s="390" t="s">
        <v>4753</v>
      </c>
      <c r="W425" s="390"/>
      <c r="X425" s="390"/>
      <c r="Y425" s="390" t="s">
        <v>1328</v>
      </c>
      <c r="AI425" s="454" t="str">
        <f t="shared" si="14"/>
        <v>ATM</v>
      </c>
      <c r="AJ425" s="203">
        <v>2019</v>
      </c>
      <c r="AK425" s="554" t="s">
        <v>6795</v>
      </c>
    </row>
    <row r="426" spans="1:131" s="390" customFormat="1" ht="16" x14ac:dyDescent="0.2">
      <c r="A426" s="576"/>
      <c r="B426" s="390">
        <v>10082456</v>
      </c>
      <c r="C426" s="390" t="s">
        <v>31</v>
      </c>
      <c r="D426" s="390" t="s">
        <v>75</v>
      </c>
      <c r="E426" s="390" t="s">
        <v>453</v>
      </c>
      <c r="F426" s="390">
        <v>405551</v>
      </c>
      <c r="G426" s="390" t="s">
        <v>8874</v>
      </c>
      <c r="I426" s="390">
        <v>130</v>
      </c>
      <c r="J426" s="390" t="s">
        <v>8875</v>
      </c>
      <c r="K426" s="390" t="s">
        <v>8869</v>
      </c>
      <c r="L426" s="390" t="s">
        <v>5568</v>
      </c>
      <c r="N426" s="478" t="s">
        <v>420</v>
      </c>
      <c r="O426" s="390" t="s">
        <v>8870</v>
      </c>
      <c r="Q426" s="390" t="s">
        <v>6540</v>
      </c>
      <c r="R426" s="479">
        <v>3093</v>
      </c>
      <c r="S426" s="390" t="s">
        <v>8871</v>
      </c>
      <c r="U426" s="390" t="s">
        <v>42</v>
      </c>
      <c r="V426" s="390" t="s">
        <v>4753</v>
      </c>
      <c r="Y426" s="390" t="s">
        <v>8894</v>
      </c>
      <c r="AI426" s="510" t="str">
        <f t="shared" si="14"/>
        <v>ATM</v>
      </c>
      <c r="AJ426" s="579">
        <v>2019</v>
      </c>
      <c r="AK426" s="577" t="s">
        <v>6795</v>
      </c>
      <c r="AL426" s="576"/>
      <c r="AM426" s="576"/>
      <c r="AN426" s="576"/>
      <c r="AO426" s="576"/>
      <c r="AP426" s="576"/>
      <c r="AQ426" s="576"/>
      <c r="AR426" s="576"/>
      <c r="AS426" s="576"/>
      <c r="AT426" s="576"/>
      <c r="AU426" s="576"/>
      <c r="AV426" s="576"/>
      <c r="AW426" s="576"/>
      <c r="AX426" s="576"/>
      <c r="AY426" s="576"/>
      <c r="AZ426" s="576"/>
      <c r="BA426" s="576"/>
      <c r="BB426" s="576"/>
      <c r="BC426" s="576"/>
      <c r="BD426" s="576"/>
      <c r="BE426" s="576"/>
      <c r="BF426" s="576"/>
      <c r="BG426" s="576"/>
      <c r="BH426" s="576"/>
      <c r="BI426" s="576"/>
      <c r="BJ426" s="576"/>
      <c r="BK426" s="576"/>
      <c r="BL426" s="576"/>
      <c r="BM426" s="576"/>
      <c r="BN426" s="576"/>
      <c r="BO426" s="576"/>
      <c r="BP426" s="576"/>
      <c r="BQ426" s="576"/>
      <c r="BR426" s="576"/>
      <c r="BS426" s="576"/>
      <c r="BT426" s="576"/>
      <c r="BU426" s="576"/>
      <c r="BV426" s="576"/>
      <c r="BW426" s="576"/>
      <c r="BX426" s="576"/>
      <c r="BY426" s="576"/>
      <c r="BZ426" s="576"/>
      <c r="CA426" s="576"/>
      <c r="CB426" s="576"/>
      <c r="CC426" s="576"/>
      <c r="CD426" s="576"/>
      <c r="CE426" s="576"/>
      <c r="CF426" s="576"/>
      <c r="CG426" s="576"/>
      <c r="CH426" s="576"/>
      <c r="CI426" s="576"/>
      <c r="CJ426" s="576"/>
      <c r="CK426" s="576"/>
      <c r="CL426" s="576"/>
      <c r="CM426" s="576"/>
      <c r="CN426" s="576"/>
      <c r="CO426" s="576"/>
      <c r="CP426" s="576"/>
      <c r="CQ426" s="576"/>
      <c r="CR426" s="576"/>
      <c r="CS426" s="576"/>
      <c r="CT426" s="576"/>
      <c r="CU426" s="576"/>
      <c r="CV426" s="576"/>
      <c r="CW426" s="576"/>
      <c r="CX426" s="576"/>
      <c r="CY426" s="576"/>
      <c r="CZ426" s="576"/>
      <c r="DA426" s="576"/>
      <c r="DB426" s="576"/>
      <c r="DC426" s="576"/>
      <c r="DD426" s="576"/>
      <c r="DE426" s="576"/>
      <c r="DF426" s="576"/>
      <c r="DG426" s="576"/>
      <c r="DH426" s="576"/>
      <c r="DI426" s="576"/>
      <c r="DJ426" s="576"/>
      <c r="DK426" s="576"/>
      <c r="DL426" s="576"/>
      <c r="DM426" s="576"/>
      <c r="DN426" s="576"/>
      <c r="DO426" s="576"/>
      <c r="DP426" s="576"/>
      <c r="DQ426" s="576"/>
      <c r="DR426" s="576"/>
      <c r="DS426" s="576"/>
      <c r="DT426" s="576"/>
      <c r="DU426" s="576"/>
      <c r="DV426" s="576"/>
      <c r="DW426" s="576"/>
      <c r="DX426" s="576"/>
      <c r="DY426" s="576"/>
      <c r="DZ426" s="576"/>
      <c r="EA426" s="576"/>
    </row>
    <row r="427" spans="1:131" ht="16" x14ac:dyDescent="0.2">
      <c r="B427" s="390">
        <v>243414</v>
      </c>
      <c r="C427" s="390" t="s">
        <v>31</v>
      </c>
      <c r="D427" s="390" t="s">
        <v>75</v>
      </c>
      <c r="E427" s="390" t="s">
        <v>8876</v>
      </c>
      <c r="F427" s="390">
        <v>201314</v>
      </c>
      <c r="G427" s="390" t="s">
        <v>7788</v>
      </c>
      <c r="H427" s="390"/>
      <c r="I427" s="390">
        <v>1201</v>
      </c>
      <c r="J427" s="390" t="s">
        <v>8877</v>
      </c>
      <c r="K427" s="390" t="s">
        <v>8869</v>
      </c>
      <c r="L427" s="390" t="s">
        <v>5568</v>
      </c>
      <c r="M427" s="390"/>
      <c r="N427" s="478" t="s">
        <v>420</v>
      </c>
      <c r="O427" s="390" t="s">
        <v>8870</v>
      </c>
      <c r="P427" s="390"/>
      <c r="Q427" s="390" t="s">
        <v>6540</v>
      </c>
      <c r="R427" s="479">
        <v>3094</v>
      </c>
      <c r="S427" s="390" t="s">
        <v>8871</v>
      </c>
      <c r="T427" s="390"/>
      <c r="U427" s="390" t="s">
        <v>42</v>
      </c>
      <c r="V427" s="390" t="s">
        <v>4753</v>
      </c>
      <c r="W427" s="390"/>
      <c r="X427" s="390"/>
      <c r="Y427" s="390" t="s">
        <v>8895</v>
      </c>
      <c r="AI427" s="454" t="str">
        <f t="shared" si="14"/>
        <v>ATM</v>
      </c>
      <c r="AJ427" s="203">
        <v>2019</v>
      </c>
      <c r="AK427" s="554" t="s">
        <v>6795</v>
      </c>
    </row>
    <row r="428" spans="1:131" ht="16" x14ac:dyDescent="0.2">
      <c r="B428" s="390">
        <v>10019504</v>
      </c>
      <c r="C428" s="390" t="s">
        <v>31</v>
      </c>
      <c r="D428" s="390" t="s">
        <v>75</v>
      </c>
      <c r="E428" s="390" t="s">
        <v>622</v>
      </c>
      <c r="F428" s="390">
        <v>201933</v>
      </c>
      <c r="G428" s="390" t="s">
        <v>2647</v>
      </c>
      <c r="H428" s="390"/>
      <c r="I428" s="390">
        <v>110</v>
      </c>
      <c r="J428" s="390" t="s">
        <v>8878</v>
      </c>
      <c r="K428" s="390" t="s">
        <v>8869</v>
      </c>
      <c r="L428" s="390" t="s">
        <v>5568</v>
      </c>
      <c r="M428" s="390"/>
      <c r="N428" s="478" t="s">
        <v>420</v>
      </c>
      <c r="O428" s="390" t="s">
        <v>8870</v>
      </c>
      <c r="P428" s="390"/>
      <c r="Q428" s="390" t="s">
        <v>6540</v>
      </c>
      <c r="R428" s="479">
        <v>3095</v>
      </c>
      <c r="S428" s="390" t="s">
        <v>8871</v>
      </c>
      <c r="T428" s="390"/>
      <c r="U428" s="390" t="s">
        <v>42</v>
      </c>
      <c r="V428" s="390" t="s">
        <v>4753</v>
      </c>
      <c r="W428" s="390"/>
      <c r="X428" s="390"/>
      <c r="Y428" s="390" t="s">
        <v>8896</v>
      </c>
      <c r="AI428" s="454" t="str">
        <f t="shared" si="14"/>
        <v>ATM</v>
      </c>
      <c r="AJ428" s="203">
        <v>2019</v>
      </c>
      <c r="AK428" s="554" t="s">
        <v>6795</v>
      </c>
    </row>
    <row r="429" spans="1:131" ht="16" x14ac:dyDescent="0.2">
      <c r="B429" s="390">
        <v>10062140</v>
      </c>
      <c r="C429" s="390" t="s">
        <v>31</v>
      </c>
      <c r="D429" s="390" t="s">
        <v>75</v>
      </c>
      <c r="E429" s="390" t="s">
        <v>8879</v>
      </c>
      <c r="F429" s="390">
        <v>401405</v>
      </c>
      <c r="G429" s="390" t="s">
        <v>8880</v>
      </c>
      <c r="H429" s="390"/>
      <c r="I429" s="390">
        <v>100</v>
      </c>
      <c r="J429" s="390" t="s">
        <v>618</v>
      </c>
      <c r="K429" s="390" t="s">
        <v>8869</v>
      </c>
      <c r="L429" s="390" t="s">
        <v>5568</v>
      </c>
      <c r="M429" s="390"/>
      <c r="N429" s="478" t="s">
        <v>420</v>
      </c>
      <c r="O429" s="390" t="s">
        <v>8870</v>
      </c>
      <c r="P429" s="390"/>
      <c r="Q429" s="390" t="s">
        <v>6540</v>
      </c>
      <c r="R429" s="479">
        <v>3096</v>
      </c>
      <c r="S429" s="390" t="s">
        <v>8871</v>
      </c>
      <c r="T429" s="390"/>
      <c r="U429" s="390" t="s">
        <v>42</v>
      </c>
      <c r="V429" s="390" t="s">
        <v>4753</v>
      </c>
      <c r="W429" s="390"/>
      <c r="X429" s="390"/>
      <c r="Y429" s="390" t="s">
        <v>1307</v>
      </c>
      <c r="AI429" s="454" t="str">
        <f t="shared" si="14"/>
        <v>ATM</v>
      </c>
      <c r="AJ429" s="203">
        <v>2019</v>
      </c>
      <c r="AK429" s="554" t="s">
        <v>6795</v>
      </c>
    </row>
    <row r="430" spans="1:131" ht="16" x14ac:dyDescent="0.2">
      <c r="B430" s="390">
        <v>10002905</v>
      </c>
      <c r="C430" s="390" t="s">
        <v>31</v>
      </c>
      <c r="D430" s="390" t="s">
        <v>75</v>
      </c>
      <c r="E430" s="390" t="s">
        <v>607</v>
      </c>
      <c r="F430" s="390">
        <v>402306</v>
      </c>
      <c r="G430" s="390" t="s">
        <v>2213</v>
      </c>
      <c r="H430" s="390"/>
      <c r="I430" s="390">
        <v>90201</v>
      </c>
      <c r="J430" s="390" t="s">
        <v>8881</v>
      </c>
      <c r="K430" s="390" t="s">
        <v>8869</v>
      </c>
      <c r="L430" s="390" t="s">
        <v>5568</v>
      </c>
      <c r="M430" s="390"/>
      <c r="N430" s="478" t="s">
        <v>420</v>
      </c>
      <c r="O430" s="390" t="s">
        <v>8870</v>
      </c>
      <c r="P430" s="390"/>
      <c r="Q430" s="390" t="s">
        <v>6540</v>
      </c>
      <c r="R430" s="479">
        <v>3097</v>
      </c>
      <c r="S430" s="390" t="s">
        <v>8871</v>
      </c>
      <c r="T430" s="390"/>
      <c r="U430" s="390" t="s">
        <v>42</v>
      </c>
      <c r="V430" s="390" t="s">
        <v>4753</v>
      </c>
      <c r="W430" s="390"/>
      <c r="X430" s="390"/>
      <c r="Y430" s="390" t="s">
        <v>8897</v>
      </c>
      <c r="AI430" s="454" t="str">
        <f t="shared" si="14"/>
        <v>ATM</v>
      </c>
      <c r="AJ430" s="203">
        <v>2019</v>
      </c>
      <c r="AK430" s="554" t="s">
        <v>6795</v>
      </c>
    </row>
    <row r="431" spans="1:131" ht="16" x14ac:dyDescent="0.2">
      <c r="B431" s="390">
        <v>10023464</v>
      </c>
      <c r="C431" s="390" t="s">
        <v>31</v>
      </c>
      <c r="D431" s="390" t="s">
        <v>75</v>
      </c>
      <c r="E431" s="390" t="s">
        <v>8882</v>
      </c>
      <c r="F431" s="390">
        <v>401009</v>
      </c>
      <c r="G431" s="390" t="s">
        <v>2569</v>
      </c>
      <c r="H431" s="390"/>
      <c r="I431" s="390">
        <v>110</v>
      </c>
      <c r="J431" s="390" t="s">
        <v>8831</v>
      </c>
      <c r="K431" s="390" t="s">
        <v>8869</v>
      </c>
      <c r="L431" s="390" t="s">
        <v>5568</v>
      </c>
      <c r="M431" s="390"/>
      <c r="N431" s="478" t="s">
        <v>420</v>
      </c>
      <c r="O431" s="390" t="s">
        <v>8870</v>
      </c>
      <c r="P431" s="390"/>
      <c r="Q431" s="390" t="s">
        <v>6540</v>
      </c>
      <c r="R431" s="479">
        <v>3098</v>
      </c>
      <c r="S431" s="390" t="s">
        <v>8871</v>
      </c>
      <c r="T431" s="390"/>
      <c r="U431" s="390" t="s">
        <v>42</v>
      </c>
      <c r="V431" s="390" t="s">
        <v>4753</v>
      </c>
      <c r="W431" s="390"/>
      <c r="X431" s="390"/>
      <c r="Y431" s="390" t="s">
        <v>8898</v>
      </c>
      <c r="AI431" s="454" t="str">
        <f t="shared" si="14"/>
        <v>ATM</v>
      </c>
      <c r="AJ431" s="203">
        <v>2019</v>
      </c>
      <c r="AK431" s="554" t="s">
        <v>6795</v>
      </c>
    </row>
    <row r="432" spans="1:131" ht="32" x14ac:dyDescent="0.2">
      <c r="B432" s="390" t="s">
        <v>8909</v>
      </c>
      <c r="C432" s="390" t="s">
        <v>31</v>
      </c>
      <c r="D432" s="390" t="s">
        <v>75</v>
      </c>
      <c r="E432" s="390" t="s">
        <v>8883</v>
      </c>
      <c r="F432" s="390">
        <v>400807</v>
      </c>
      <c r="G432" s="390" t="s">
        <v>63</v>
      </c>
      <c r="H432" s="390"/>
      <c r="I432" s="390">
        <v>10201</v>
      </c>
      <c r="J432" s="390" t="s">
        <v>8884</v>
      </c>
      <c r="K432" s="390" t="s">
        <v>8869</v>
      </c>
      <c r="L432" s="390" t="s">
        <v>5568</v>
      </c>
      <c r="M432" s="390"/>
      <c r="N432" s="478" t="s">
        <v>420</v>
      </c>
      <c r="O432" s="390" t="s">
        <v>8870</v>
      </c>
      <c r="P432" s="390"/>
      <c r="Q432" s="390" t="s">
        <v>6540</v>
      </c>
      <c r="R432" s="479">
        <v>3099</v>
      </c>
      <c r="S432" s="390" t="s">
        <v>8871</v>
      </c>
      <c r="T432" s="390"/>
      <c r="U432" s="390" t="s">
        <v>42</v>
      </c>
      <c r="V432" s="390" t="s">
        <v>4753</v>
      </c>
      <c r="W432" s="390"/>
      <c r="X432" s="390"/>
      <c r="Y432" s="390" t="s">
        <v>8899</v>
      </c>
      <c r="AI432" s="454" t="str">
        <f t="shared" si="14"/>
        <v>ATM</v>
      </c>
      <c r="AJ432" s="203">
        <v>2019</v>
      </c>
      <c r="AK432" s="554" t="s">
        <v>6795</v>
      </c>
    </row>
    <row r="433" spans="1:37" ht="32" x14ac:dyDescent="0.2">
      <c r="B433" s="390" t="s">
        <v>8910</v>
      </c>
      <c r="C433" s="390" t="s">
        <v>31</v>
      </c>
      <c r="D433" s="390" t="s">
        <v>75</v>
      </c>
      <c r="E433" s="390" t="s">
        <v>8883</v>
      </c>
      <c r="F433" s="390">
        <v>400807</v>
      </c>
      <c r="G433" s="390" t="s">
        <v>63</v>
      </c>
      <c r="H433" s="390"/>
      <c r="I433" s="390">
        <v>20201</v>
      </c>
      <c r="J433" s="390" t="s">
        <v>8885</v>
      </c>
      <c r="K433" s="390" t="s">
        <v>8869</v>
      </c>
      <c r="L433" s="390" t="s">
        <v>5568</v>
      </c>
      <c r="M433" s="390"/>
      <c r="N433" s="478" t="s">
        <v>420</v>
      </c>
      <c r="O433" s="390" t="s">
        <v>8870</v>
      </c>
      <c r="P433" s="390"/>
      <c r="Q433" s="390" t="s">
        <v>6540</v>
      </c>
      <c r="R433" s="479">
        <v>3101</v>
      </c>
      <c r="S433" s="390" t="s">
        <v>8871</v>
      </c>
      <c r="T433" s="390"/>
      <c r="U433" s="390" t="s">
        <v>42</v>
      </c>
      <c r="V433" s="390" t="s">
        <v>4753</v>
      </c>
      <c r="W433" s="390"/>
      <c r="X433" s="390"/>
      <c r="Y433" s="390" t="s">
        <v>1310</v>
      </c>
      <c r="AI433" s="454" t="str">
        <f t="shared" si="14"/>
        <v>ATM</v>
      </c>
      <c r="AJ433" s="203">
        <v>2019</v>
      </c>
      <c r="AK433" s="554" t="s">
        <v>6795</v>
      </c>
    </row>
    <row r="434" spans="1:37" ht="16" x14ac:dyDescent="0.2">
      <c r="B434" s="253">
        <v>10022154</v>
      </c>
      <c r="C434" s="253" t="s">
        <v>31</v>
      </c>
      <c r="D434" s="253" t="s">
        <v>75</v>
      </c>
      <c r="E434" s="253" t="s">
        <v>8883</v>
      </c>
      <c r="F434" s="253">
        <v>400807</v>
      </c>
      <c r="G434" s="253" t="s">
        <v>63</v>
      </c>
      <c r="I434" s="253">
        <v>201</v>
      </c>
      <c r="J434" s="253" t="s">
        <v>8886</v>
      </c>
      <c r="K434" s="253" t="s">
        <v>8869</v>
      </c>
      <c r="L434" s="253" t="s">
        <v>5568</v>
      </c>
      <c r="N434" s="229" t="s">
        <v>420</v>
      </c>
      <c r="O434" s="253" t="s">
        <v>8870</v>
      </c>
      <c r="P434" s="253"/>
      <c r="Q434" s="253" t="s">
        <v>6540</v>
      </c>
      <c r="R434" s="394">
        <v>3103</v>
      </c>
      <c r="S434" s="253" t="s">
        <v>8871</v>
      </c>
      <c r="U434" s="253" t="s">
        <v>42</v>
      </c>
      <c r="V434" s="253" t="s">
        <v>4753</v>
      </c>
      <c r="Y434" s="253" t="s">
        <v>8900</v>
      </c>
      <c r="AI434" s="454" t="str">
        <f t="shared" si="14"/>
        <v>ATM</v>
      </c>
      <c r="AJ434" s="203">
        <v>2019</v>
      </c>
      <c r="AK434" s="554" t="s">
        <v>6795</v>
      </c>
    </row>
    <row r="435" spans="1:37" ht="16" x14ac:dyDescent="0.2">
      <c r="B435" s="390">
        <v>10003018</v>
      </c>
      <c r="C435" s="390" t="s">
        <v>31</v>
      </c>
      <c r="D435" s="390" t="s">
        <v>75</v>
      </c>
      <c r="E435" s="390" t="s">
        <v>380</v>
      </c>
      <c r="F435" s="390">
        <v>408772</v>
      </c>
      <c r="G435" s="390" t="s">
        <v>8887</v>
      </c>
      <c r="H435" s="390"/>
      <c r="I435" s="390">
        <v>301</v>
      </c>
      <c r="J435" s="390" t="s">
        <v>383</v>
      </c>
      <c r="K435" s="390" t="s">
        <v>8869</v>
      </c>
      <c r="L435" s="390" t="s">
        <v>5568</v>
      </c>
      <c r="M435" s="390"/>
      <c r="N435" s="478" t="s">
        <v>420</v>
      </c>
      <c r="O435" s="390" t="s">
        <v>8870</v>
      </c>
      <c r="P435" s="390"/>
      <c r="Q435" s="390" t="s">
        <v>6540</v>
      </c>
      <c r="R435" s="479">
        <v>3104</v>
      </c>
      <c r="S435" s="390" t="s">
        <v>8871</v>
      </c>
      <c r="T435" s="390"/>
      <c r="U435" s="390" t="s">
        <v>42</v>
      </c>
      <c r="V435" s="390" t="s">
        <v>4753</v>
      </c>
      <c r="W435" s="390"/>
      <c r="X435" s="390"/>
      <c r="Y435" s="390" t="s">
        <v>8888</v>
      </c>
      <c r="AI435" s="454" t="str">
        <f t="shared" si="14"/>
        <v>ATM</v>
      </c>
      <c r="AJ435" s="203">
        <v>2019</v>
      </c>
      <c r="AK435" s="554" t="s">
        <v>6795</v>
      </c>
    </row>
    <row r="436" spans="1:37" ht="16" x14ac:dyDescent="0.2">
      <c r="B436" s="390">
        <v>10025224</v>
      </c>
      <c r="C436" s="390" t="s">
        <v>31</v>
      </c>
      <c r="D436" s="390" t="s">
        <v>75</v>
      </c>
      <c r="E436" s="390" t="s">
        <v>2765</v>
      </c>
      <c r="F436" s="390">
        <v>408828</v>
      </c>
      <c r="G436" s="390" t="s">
        <v>7493</v>
      </c>
      <c r="H436" s="390"/>
      <c r="I436" s="390">
        <v>110</v>
      </c>
      <c r="J436" s="390" t="s">
        <v>8889</v>
      </c>
      <c r="K436" s="390" t="s">
        <v>8869</v>
      </c>
      <c r="L436" s="390" t="s">
        <v>5568</v>
      </c>
      <c r="M436" s="390"/>
      <c r="N436" s="478" t="s">
        <v>420</v>
      </c>
      <c r="O436" s="390" t="s">
        <v>8870</v>
      </c>
      <c r="P436" s="390"/>
      <c r="Q436" s="390" t="s">
        <v>6540</v>
      </c>
      <c r="R436" s="479">
        <v>3105</v>
      </c>
      <c r="S436" s="390" t="s">
        <v>8871</v>
      </c>
      <c r="T436" s="390"/>
      <c r="U436" s="390" t="s">
        <v>42</v>
      </c>
      <c r="V436" s="390" t="s">
        <v>4753</v>
      </c>
      <c r="W436" s="390"/>
      <c r="X436" s="390"/>
      <c r="Y436" s="390" t="s">
        <v>8901</v>
      </c>
      <c r="AI436" s="454" t="str">
        <f t="shared" si="14"/>
        <v>ATM</v>
      </c>
      <c r="AJ436" s="203">
        <v>2019</v>
      </c>
      <c r="AK436" s="554" t="s">
        <v>6795</v>
      </c>
    </row>
    <row r="437" spans="1:37" ht="16" x14ac:dyDescent="0.2">
      <c r="B437" s="390">
        <v>243332</v>
      </c>
      <c r="C437" s="390" t="s">
        <v>31</v>
      </c>
      <c r="D437" s="390" t="s">
        <v>75</v>
      </c>
      <c r="E437" s="390" t="s">
        <v>981</v>
      </c>
      <c r="F437" s="390">
        <v>600104</v>
      </c>
      <c r="G437" s="390" t="s">
        <v>8890</v>
      </c>
      <c r="H437" s="390"/>
      <c r="I437" s="390">
        <v>600</v>
      </c>
      <c r="J437" s="390" t="s">
        <v>8891</v>
      </c>
      <c r="K437" s="390" t="s">
        <v>8869</v>
      </c>
      <c r="L437" s="390" t="s">
        <v>5568</v>
      </c>
      <c r="M437" s="390"/>
      <c r="N437" s="478" t="s">
        <v>420</v>
      </c>
      <c r="O437" s="390" t="s">
        <v>8870</v>
      </c>
      <c r="P437" s="390"/>
      <c r="Q437" s="390" t="s">
        <v>6540</v>
      </c>
      <c r="R437" s="479">
        <v>3106</v>
      </c>
      <c r="S437" s="390" t="s">
        <v>8871</v>
      </c>
      <c r="T437" s="390"/>
      <c r="U437" s="390" t="s">
        <v>42</v>
      </c>
      <c r="V437" s="390" t="s">
        <v>4753</v>
      </c>
      <c r="W437" s="390"/>
      <c r="X437" s="390"/>
      <c r="Y437" s="390" t="s">
        <v>8892</v>
      </c>
      <c r="AI437" s="454" t="str">
        <f t="shared" si="14"/>
        <v>ATM</v>
      </c>
      <c r="AJ437" s="203">
        <v>2019</v>
      </c>
      <c r="AK437" s="554" t="s">
        <v>6795</v>
      </c>
    </row>
    <row r="438" spans="1:37" ht="16" x14ac:dyDescent="0.2">
      <c r="B438" s="253">
        <v>10380635</v>
      </c>
      <c r="C438" s="253" t="s">
        <v>31</v>
      </c>
      <c r="D438" s="253" t="s">
        <v>75</v>
      </c>
      <c r="E438" s="253">
        <v>4000123006</v>
      </c>
      <c r="F438" s="253">
        <v>202757</v>
      </c>
      <c r="G438" s="253" t="s">
        <v>8902</v>
      </c>
      <c r="I438" s="253">
        <v>121</v>
      </c>
      <c r="J438" s="253" t="s">
        <v>175</v>
      </c>
      <c r="K438" s="253" t="s">
        <v>2400</v>
      </c>
      <c r="L438" s="253" t="s">
        <v>5568</v>
      </c>
      <c r="N438" s="229" t="s">
        <v>175</v>
      </c>
      <c r="O438" s="253" t="s">
        <v>2400</v>
      </c>
      <c r="P438" s="253"/>
      <c r="Q438" s="253" t="s">
        <v>6540</v>
      </c>
      <c r="R438" s="394">
        <v>3100</v>
      </c>
      <c r="Y438" s="253" t="s">
        <v>8903</v>
      </c>
      <c r="AI438" s="454" t="str">
        <f t="shared" si="14"/>
        <v>MTC121</v>
      </c>
      <c r="AJ438" s="203">
        <v>2019</v>
      </c>
      <c r="AK438" s="554" t="s">
        <v>6795</v>
      </c>
    </row>
    <row r="439" spans="1:37" ht="16" x14ac:dyDescent="0.2">
      <c r="B439" s="390">
        <v>10238442</v>
      </c>
      <c r="C439" s="390" t="s">
        <v>31</v>
      </c>
      <c r="D439" s="390" t="s">
        <v>75</v>
      </c>
      <c r="E439" s="390" t="s">
        <v>8906</v>
      </c>
      <c r="F439" s="390">
        <v>415827</v>
      </c>
      <c r="G439" s="390" t="s">
        <v>4694</v>
      </c>
      <c r="H439" s="390"/>
      <c r="I439" s="390">
        <v>100700</v>
      </c>
      <c r="J439" s="390" t="s">
        <v>8907</v>
      </c>
      <c r="K439" s="390" t="s">
        <v>8908</v>
      </c>
      <c r="L439" s="390" t="s">
        <v>5568</v>
      </c>
      <c r="M439" s="390"/>
      <c r="N439" s="478" t="s">
        <v>3253</v>
      </c>
      <c r="O439" s="390" t="s">
        <v>8794</v>
      </c>
      <c r="P439" s="390"/>
      <c r="Q439" s="390" t="s">
        <v>6540</v>
      </c>
      <c r="R439" s="479">
        <v>3102</v>
      </c>
      <c r="S439" s="390"/>
      <c r="T439" s="390"/>
      <c r="U439" s="390"/>
      <c r="V439" s="390"/>
      <c r="W439" s="390"/>
      <c r="X439" s="390"/>
      <c r="Y439" s="390" t="s">
        <v>4778</v>
      </c>
      <c r="AI439" s="454" t="str">
        <f t="shared" si="14"/>
        <v>ATM200</v>
      </c>
      <c r="AJ439" s="203">
        <v>2019</v>
      </c>
      <c r="AK439" s="554" t="s">
        <v>6795</v>
      </c>
    </row>
    <row r="440" spans="1:37" ht="31" x14ac:dyDescent="0.2">
      <c r="A440" s="188">
        <v>2020</v>
      </c>
      <c r="B440" s="188"/>
      <c r="C440" s="188"/>
      <c r="D440" s="188"/>
      <c r="E440" s="188"/>
      <c r="F440" s="188"/>
      <c r="G440" s="188"/>
      <c r="H440" s="188"/>
      <c r="I440" s="190"/>
      <c r="J440" s="188"/>
      <c r="K440" s="188"/>
      <c r="L440" s="188"/>
      <c r="M440" s="449"/>
      <c r="N440" s="450"/>
      <c r="O440" s="450"/>
      <c r="P440" s="450"/>
      <c r="Q440" s="188"/>
      <c r="R440" s="451"/>
      <c r="S440" s="449"/>
      <c r="T440" s="449"/>
      <c r="U440" s="450"/>
      <c r="V440" s="452"/>
      <c r="W440" s="452"/>
      <c r="X440" s="452"/>
      <c r="Y440" s="452"/>
      <c r="Z440" s="452"/>
      <c r="AA440" s="452"/>
      <c r="AB440" s="452"/>
      <c r="AC440" s="452"/>
      <c r="AD440" s="452"/>
      <c r="AE440" s="452"/>
      <c r="AF440" s="452"/>
      <c r="AG440" s="452"/>
      <c r="AH440" s="452"/>
      <c r="AI440" s="454" t="s">
        <v>3236</v>
      </c>
      <c r="AJ440" s="188">
        <v>2020</v>
      </c>
      <c r="AK440" s="554" t="s">
        <v>6795</v>
      </c>
    </row>
    <row r="441" spans="1:37" ht="16" x14ac:dyDescent="0.2">
      <c r="B441" s="390">
        <v>10103435</v>
      </c>
      <c r="C441" s="390" t="s">
        <v>31</v>
      </c>
      <c r="D441" s="390" t="s">
        <v>75</v>
      </c>
      <c r="E441" s="390">
        <v>4000103210</v>
      </c>
      <c r="F441" s="390">
        <v>412253</v>
      </c>
      <c r="G441" s="390" t="s">
        <v>8955</v>
      </c>
      <c r="H441" s="390"/>
      <c r="I441" s="390"/>
      <c r="J441" s="390"/>
      <c r="K441" s="390"/>
      <c r="L441" s="390" t="s">
        <v>269</v>
      </c>
      <c r="M441" s="390"/>
      <c r="N441" s="478" t="s">
        <v>459</v>
      </c>
      <c r="O441" s="390"/>
      <c r="P441" s="390"/>
      <c r="Q441" s="390" t="s">
        <v>9025</v>
      </c>
      <c r="R441" s="479">
        <v>3109</v>
      </c>
      <c r="S441" s="390"/>
      <c r="T441" s="390"/>
      <c r="U441" s="390" t="s">
        <v>42</v>
      </c>
      <c r="V441" s="390">
        <v>100010001449</v>
      </c>
      <c r="W441" s="390"/>
      <c r="X441" s="390"/>
      <c r="Y441" s="390" t="s">
        <v>629</v>
      </c>
      <c r="AI441" s="454" t="str">
        <f t="shared" si="14"/>
        <v>ATE065</v>
      </c>
      <c r="AJ441" s="203">
        <v>2020</v>
      </c>
      <c r="AK441" s="554" t="s">
        <v>6795</v>
      </c>
    </row>
    <row r="442" spans="1:37" ht="16" x14ac:dyDescent="0.2">
      <c r="B442" s="390">
        <v>10114826</v>
      </c>
      <c r="C442" s="390" t="s">
        <v>31</v>
      </c>
      <c r="D442" s="390" t="s">
        <v>75</v>
      </c>
      <c r="E442" s="390">
        <v>4000104994</v>
      </c>
      <c r="F442" s="390">
        <v>409016</v>
      </c>
      <c r="G442" s="390" t="s">
        <v>8956</v>
      </c>
      <c r="H442" s="390"/>
      <c r="I442" s="390"/>
      <c r="J442" s="390"/>
      <c r="K442" s="390"/>
      <c r="L442" s="390" t="s">
        <v>269</v>
      </c>
      <c r="M442" s="390"/>
      <c r="N442" s="478" t="s">
        <v>459</v>
      </c>
      <c r="O442" s="390"/>
      <c r="P442" s="390"/>
      <c r="Q442" s="390" t="s">
        <v>9025</v>
      </c>
      <c r="R442" s="479">
        <v>3110</v>
      </c>
      <c r="S442" s="390"/>
      <c r="T442" s="390"/>
      <c r="U442" s="390" t="s">
        <v>42</v>
      </c>
      <c r="V442" s="390">
        <v>100010001449</v>
      </c>
      <c r="W442" s="390"/>
      <c r="X442" s="390"/>
      <c r="Y442" s="390" t="s">
        <v>2272</v>
      </c>
      <c r="AI442" s="454" t="str">
        <f t="shared" si="14"/>
        <v>ATE065</v>
      </c>
      <c r="AJ442" s="203">
        <v>2020</v>
      </c>
      <c r="AK442" s="554" t="s">
        <v>6795</v>
      </c>
    </row>
    <row r="443" spans="1:37" ht="16" x14ac:dyDescent="0.2">
      <c r="B443" s="253">
        <v>10117959</v>
      </c>
      <c r="C443" s="253" t="s">
        <v>31</v>
      </c>
      <c r="D443" s="253" t="s">
        <v>75</v>
      </c>
      <c r="E443" s="253">
        <v>4000097824</v>
      </c>
      <c r="F443" s="253">
        <v>412830</v>
      </c>
      <c r="G443" s="253" t="s">
        <v>8957</v>
      </c>
      <c r="L443" s="253" t="s">
        <v>269</v>
      </c>
      <c r="N443" s="229" t="s">
        <v>459</v>
      </c>
      <c r="P443" s="253"/>
      <c r="Q443" s="253" t="s">
        <v>9025</v>
      </c>
      <c r="R443" s="394">
        <v>3111</v>
      </c>
      <c r="U443" s="253" t="s">
        <v>42</v>
      </c>
      <c r="V443" s="253">
        <v>100010001449</v>
      </c>
      <c r="Y443" s="253" t="s">
        <v>632</v>
      </c>
      <c r="AI443" s="454" t="str">
        <f t="shared" si="14"/>
        <v>ATE065</v>
      </c>
      <c r="AJ443" s="203">
        <v>2020</v>
      </c>
      <c r="AK443" s="554" t="s">
        <v>6795</v>
      </c>
    </row>
    <row r="444" spans="1:37" ht="16" x14ac:dyDescent="0.2">
      <c r="B444" s="390">
        <v>10161712</v>
      </c>
      <c r="C444" s="390" t="s">
        <v>31</v>
      </c>
      <c r="D444" s="390" t="s">
        <v>75</v>
      </c>
      <c r="E444" s="390">
        <v>4000105490</v>
      </c>
      <c r="F444" s="390">
        <v>410637</v>
      </c>
      <c r="G444" s="390" t="s">
        <v>8958</v>
      </c>
      <c r="H444" s="390"/>
      <c r="I444" s="390"/>
      <c r="J444" s="390"/>
      <c r="K444" s="390"/>
      <c r="L444" s="390" t="s">
        <v>269</v>
      </c>
      <c r="M444" s="390"/>
      <c r="N444" s="478" t="s">
        <v>2684</v>
      </c>
      <c r="O444" s="390"/>
      <c r="P444" s="390"/>
      <c r="Q444" s="390" t="s">
        <v>9025</v>
      </c>
      <c r="R444" s="479">
        <v>3112</v>
      </c>
      <c r="S444" s="390"/>
      <c r="T444" s="390"/>
      <c r="U444" s="390" t="s">
        <v>42</v>
      </c>
      <c r="V444" s="390">
        <v>100010001449</v>
      </c>
      <c r="W444" s="390"/>
      <c r="X444" s="390"/>
      <c r="Y444" s="390" t="s">
        <v>8959</v>
      </c>
      <c r="AI444" s="454" t="str">
        <f t="shared" si="14"/>
        <v>ATI065</v>
      </c>
      <c r="AJ444" s="203">
        <v>2020</v>
      </c>
      <c r="AK444" s="554" t="s">
        <v>6795</v>
      </c>
    </row>
    <row r="445" spans="1:37" ht="16" x14ac:dyDescent="0.2">
      <c r="B445" s="253">
        <v>10288711</v>
      </c>
      <c r="C445" s="253" t="s">
        <v>31</v>
      </c>
      <c r="D445" s="253" t="s">
        <v>75</v>
      </c>
      <c r="E445" s="253" t="s">
        <v>8960</v>
      </c>
      <c r="F445" s="253">
        <v>417768</v>
      </c>
      <c r="G445" s="253" t="s">
        <v>8961</v>
      </c>
      <c r="L445" s="253" t="s">
        <v>269</v>
      </c>
      <c r="N445" s="229" t="s">
        <v>459</v>
      </c>
      <c r="P445" s="253"/>
      <c r="Q445" s="253" t="s">
        <v>9025</v>
      </c>
      <c r="R445" s="394">
        <v>3113</v>
      </c>
      <c r="U445" s="253" t="s">
        <v>42</v>
      </c>
      <c r="V445" s="253">
        <v>100010001449</v>
      </c>
      <c r="Y445" s="253" t="s">
        <v>8962</v>
      </c>
      <c r="AI445" s="454" t="str">
        <f t="shared" si="14"/>
        <v>ATE065</v>
      </c>
      <c r="AJ445" s="203">
        <v>2020</v>
      </c>
      <c r="AK445" s="554" t="s">
        <v>6795</v>
      </c>
    </row>
    <row r="446" spans="1:37" ht="16" x14ac:dyDescent="0.2">
      <c r="B446" s="390">
        <v>10066009</v>
      </c>
      <c r="C446" s="390" t="s">
        <v>31</v>
      </c>
      <c r="D446" s="390" t="s">
        <v>75</v>
      </c>
      <c r="E446" s="390" t="s">
        <v>8963</v>
      </c>
      <c r="F446" s="390">
        <v>408204</v>
      </c>
      <c r="G446" s="390" t="s">
        <v>8964</v>
      </c>
      <c r="H446" s="390"/>
      <c r="I446" s="390"/>
      <c r="J446" s="390"/>
      <c r="K446" s="390"/>
      <c r="L446" s="390" t="s">
        <v>269</v>
      </c>
      <c r="M446" s="390"/>
      <c r="N446" s="478" t="s">
        <v>1480</v>
      </c>
      <c r="O446" s="390"/>
      <c r="P446" s="390"/>
      <c r="Q446" s="390" t="s">
        <v>9025</v>
      </c>
      <c r="R446" s="479">
        <v>3114</v>
      </c>
      <c r="S446" s="390"/>
      <c r="T446" s="390"/>
      <c r="U446" s="390" t="s">
        <v>42</v>
      </c>
      <c r="V446" s="390">
        <v>100010001449</v>
      </c>
      <c r="W446" s="390"/>
      <c r="X446" s="390"/>
      <c r="Y446" s="390" t="s">
        <v>1481</v>
      </c>
      <c r="AI446" s="454" t="str">
        <f t="shared" si="14"/>
        <v>ATE090</v>
      </c>
      <c r="AJ446" s="203">
        <v>2020</v>
      </c>
      <c r="AK446" s="554" t="s">
        <v>6795</v>
      </c>
    </row>
    <row r="447" spans="1:37" ht="16" x14ac:dyDescent="0.2">
      <c r="B447" s="390">
        <v>10066016</v>
      </c>
      <c r="C447" s="390" t="s">
        <v>31</v>
      </c>
      <c r="D447" s="390" t="s">
        <v>75</v>
      </c>
      <c r="E447" s="390" t="s">
        <v>8963</v>
      </c>
      <c r="F447" s="390">
        <v>408204</v>
      </c>
      <c r="G447" s="390" t="s">
        <v>8964</v>
      </c>
      <c r="H447" s="390"/>
      <c r="I447" s="390"/>
      <c r="J447" s="390"/>
      <c r="K447" s="390"/>
      <c r="L447" s="390" t="s">
        <v>269</v>
      </c>
      <c r="M447" s="390"/>
      <c r="N447" s="478" t="s">
        <v>1480</v>
      </c>
      <c r="O447" s="390"/>
      <c r="P447" s="390"/>
      <c r="Q447" s="390" t="s">
        <v>9025</v>
      </c>
      <c r="R447" s="479">
        <v>3115</v>
      </c>
      <c r="S447" s="390"/>
      <c r="T447" s="390"/>
      <c r="U447" s="390" t="s">
        <v>42</v>
      </c>
      <c r="V447" s="390">
        <v>100010001449</v>
      </c>
      <c r="W447" s="390"/>
      <c r="X447" s="390"/>
      <c r="Y447" s="390" t="s">
        <v>1481</v>
      </c>
      <c r="AI447" s="454" t="str">
        <f t="shared" si="14"/>
        <v>ATE090</v>
      </c>
      <c r="AJ447" s="203">
        <v>2020</v>
      </c>
      <c r="AK447" s="554" t="s">
        <v>6795</v>
      </c>
    </row>
    <row r="448" spans="1:37" ht="16" x14ac:dyDescent="0.2">
      <c r="B448" s="390">
        <v>10081918</v>
      </c>
      <c r="C448" s="390" t="s">
        <v>31</v>
      </c>
      <c r="D448" s="390" t="s">
        <v>75</v>
      </c>
      <c r="E448" s="390">
        <v>4000081682</v>
      </c>
      <c r="F448" s="390">
        <v>406106</v>
      </c>
      <c r="G448" s="390" t="s">
        <v>8965</v>
      </c>
      <c r="H448" s="390"/>
      <c r="I448" s="390"/>
      <c r="J448" s="390"/>
      <c r="K448" s="390"/>
      <c r="L448" s="390" t="s">
        <v>269</v>
      </c>
      <c r="M448" s="390"/>
      <c r="N448" s="478" t="s">
        <v>1480</v>
      </c>
      <c r="O448" s="390"/>
      <c r="P448" s="390"/>
      <c r="Q448" s="390" t="s">
        <v>9025</v>
      </c>
      <c r="R448" s="479">
        <v>3116</v>
      </c>
      <c r="S448" s="390"/>
      <c r="T448" s="390"/>
      <c r="U448" s="390" t="s">
        <v>42</v>
      </c>
      <c r="V448" s="390">
        <v>100010001449</v>
      </c>
      <c r="W448" s="390"/>
      <c r="X448" s="390"/>
      <c r="Y448" s="390" t="s">
        <v>8966</v>
      </c>
      <c r="AI448" s="454" t="str">
        <f t="shared" si="14"/>
        <v>ATE090</v>
      </c>
      <c r="AJ448" s="203">
        <v>2020</v>
      </c>
      <c r="AK448" s="554" t="s">
        <v>6795</v>
      </c>
    </row>
    <row r="449" spans="2:37" ht="16" x14ac:dyDescent="0.2">
      <c r="B449" s="390">
        <v>10186981</v>
      </c>
      <c r="C449" s="390" t="s">
        <v>31</v>
      </c>
      <c r="D449" s="390" t="s">
        <v>75</v>
      </c>
      <c r="E449" s="390">
        <v>4000076158</v>
      </c>
      <c r="F449" s="390">
        <v>414636</v>
      </c>
      <c r="G449" s="390" t="s">
        <v>8967</v>
      </c>
      <c r="H449" s="390"/>
      <c r="I449" s="390"/>
      <c r="J449" s="390"/>
      <c r="K449" s="390"/>
      <c r="L449" s="390" t="s">
        <v>269</v>
      </c>
      <c r="M449" s="390"/>
      <c r="N449" s="478" t="s">
        <v>689</v>
      </c>
      <c r="O449" s="390"/>
      <c r="P449" s="390"/>
      <c r="Q449" s="390" t="s">
        <v>9025</v>
      </c>
      <c r="R449" s="479">
        <v>3117</v>
      </c>
      <c r="S449" s="390"/>
      <c r="T449" s="390"/>
      <c r="U449" s="390" t="s">
        <v>42</v>
      </c>
      <c r="V449" s="390">
        <v>100010001449</v>
      </c>
      <c r="W449" s="390"/>
      <c r="X449" s="390"/>
      <c r="Y449" s="390" t="s">
        <v>8968</v>
      </c>
      <c r="AI449" s="454" t="str">
        <f t="shared" si="14"/>
        <v>ATE090</v>
      </c>
      <c r="AJ449" s="203">
        <v>2020</v>
      </c>
      <c r="AK449" s="554" t="s">
        <v>6795</v>
      </c>
    </row>
    <row r="450" spans="2:37" ht="16" x14ac:dyDescent="0.2">
      <c r="B450" s="390">
        <v>10191735</v>
      </c>
      <c r="C450" s="390" t="s">
        <v>31</v>
      </c>
      <c r="D450" s="390" t="s">
        <v>75</v>
      </c>
      <c r="E450" s="390" t="s">
        <v>8969</v>
      </c>
      <c r="F450" s="390">
        <v>400949</v>
      </c>
      <c r="G450" s="390" t="s">
        <v>8970</v>
      </c>
      <c r="H450" s="390"/>
      <c r="I450" s="390"/>
      <c r="J450" s="390"/>
      <c r="K450" s="390"/>
      <c r="L450" s="390" t="s">
        <v>269</v>
      </c>
      <c r="M450" s="390"/>
      <c r="N450" s="478" t="s">
        <v>689</v>
      </c>
      <c r="O450" s="390"/>
      <c r="P450" s="390"/>
      <c r="Q450" s="390" t="s">
        <v>9025</v>
      </c>
      <c r="R450" s="479">
        <v>3118</v>
      </c>
      <c r="S450" s="390"/>
      <c r="T450" s="390"/>
      <c r="U450" s="390" t="s">
        <v>42</v>
      </c>
      <c r="V450" s="390">
        <v>100010001449</v>
      </c>
      <c r="W450" s="390"/>
      <c r="X450" s="390"/>
      <c r="Y450" s="390" t="s">
        <v>8971</v>
      </c>
      <c r="AI450" s="454" t="str">
        <f t="shared" si="14"/>
        <v>ATE090</v>
      </c>
      <c r="AJ450" s="203">
        <v>2020</v>
      </c>
      <c r="AK450" s="554" t="s">
        <v>6795</v>
      </c>
    </row>
    <row r="451" spans="2:37" ht="16" x14ac:dyDescent="0.2">
      <c r="B451" s="253">
        <v>10243636</v>
      </c>
      <c r="C451" s="253" t="s">
        <v>31</v>
      </c>
      <c r="D451" s="253" t="s">
        <v>75</v>
      </c>
      <c r="E451" s="253" t="s">
        <v>8972</v>
      </c>
      <c r="F451" s="253">
        <v>413231</v>
      </c>
      <c r="G451" s="253" t="s">
        <v>8973</v>
      </c>
      <c r="L451" s="253" t="s">
        <v>269</v>
      </c>
      <c r="N451" s="229" t="s">
        <v>689</v>
      </c>
      <c r="P451" s="253"/>
      <c r="Q451" s="253" t="s">
        <v>9025</v>
      </c>
      <c r="R451" s="394">
        <v>3119</v>
      </c>
      <c r="U451" s="253" t="s">
        <v>42</v>
      </c>
      <c r="V451" s="253">
        <v>100010001449</v>
      </c>
      <c r="Y451" s="253" t="s">
        <v>8974</v>
      </c>
      <c r="AI451" s="454" t="str">
        <f t="shared" si="14"/>
        <v>ATE090</v>
      </c>
      <c r="AJ451" s="203">
        <v>2020</v>
      </c>
      <c r="AK451" s="554" t="s">
        <v>6795</v>
      </c>
    </row>
    <row r="452" spans="2:37" ht="16" x14ac:dyDescent="0.2">
      <c r="B452" s="390">
        <v>10040558</v>
      </c>
      <c r="C452" s="390" t="s">
        <v>31</v>
      </c>
      <c r="D452" s="390" t="s">
        <v>75</v>
      </c>
      <c r="E452" s="390" t="s">
        <v>8975</v>
      </c>
      <c r="F452" s="390">
        <v>409092</v>
      </c>
      <c r="G452" s="390" t="s">
        <v>210</v>
      </c>
      <c r="H452" s="390"/>
      <c r="I452" s="390"/>
      <c r="J452" s="390"/>
      <c r="K452" s="390"/>
      <c r="L452" s="390" t="s">
        <v>269</v>
      </c>
      <c r="M452" s="390"/>
      <c r="N452" s="478" t="s">
        <v>2028</v>
      </c>
      <c r="O452" s="390"/>
      <c r="P452" s="390"/>
      <c r="Q452" s="390" t="s">
        <v>9025</v>
      </c>
      <c r="R452" s="479">
        <v>3120</v>
      </c>
      <c r="S452" s="390"/>
      <c r="T452" s="390"/>
      <c r="U452" s="390" t="s">
        <v>42</v>
      </c>
      <c r="V452" s="390">
        <v>100010001449</v>
      </c>
      <c r="W452" s="390"/>
      <c r="X452" s="390"/>
      <c r="Y452" s="390" t="s">
        <v>8976</v>
      </c>
      <c r="AI452" s="454" t="str">
        <f t="shared" si="14"/>
        <v>ATE110</v>
      </c>
      <c r="AJ452" s="203">
        <v>2020</v>
      </c>
      <c r="AK452" s="554" t="s">
        <v>6795</v>
      </c>
    </row>
    <row r="453" spans="2:37" ht="16" x14ac:dyDescent="0.2">
      <c r="B453" s="390">
        <v>10042080</v>
      </c>
      <c r="C453" s="390" t="s">
        <v>31</v>
      </c>
      <c r="D453" s="390" t="s">
        <v>75</v>
      </c>
      <c r="E453" s="390" t="s">
        <v>8975</v>
      </c>
      <c r="F453" s="390">
        <v>409092</v>
      </c>
      <c r="G453" s="390" t="s">
        <v>210</v>
      </c>
      <c r="H453" s="390"/>
      <c r="I453" s="390"/>
      <c r="J453" s="390"/>
      <c r="K453" s="390"/>
      <c r="L453" s="390" t="s">
        <v>269</v>
      </c>
      <c r="M453" s="390"/>
      <c r="N453" s="478" t="s">
        <v>2028</v>
      </c>
      <c r="O453" s="390"/>
      <c r="P453" s="390"/>
      <c r="Q453" s="390" t="s">
        <v>9025</v>
      </c>
      <c r="R453" s="479">
        <v>3121</v>
      </c>
      <c r="S453" s="390"/>
      <c r="T453" s="390"/>
      <c r="U453" s="390" t="s">
        <v>42</v>
      </c>
      <c r="V453" s="390">
        <v>100010001449</v>
      </c>
      <c r="W453" s="390"/>
      <c r="X453" s="390"/>
      <c r="Y453" s="390" t="s">
        <v>8976</v>
      </c>
      <c r="AI453" s="454" t="str">
        <f t="shared" si="14"/>
        <v>ATE110</v>
      </c>
      <c r="AJ453" s="203">
        <v>2020</v>
      </c>
      <c r="AK453" s="554" t="s">
        <v>6795</v>
      </c>
    </row>
    <row r="454" spans="2:37" ht="16" x14ac:dyDescent="0.2">
      <c r="B454" s="390">
        <v>10047923</v>
      </c>
      <c r="C454" s="390" t="s">
        <v>31</v>
      </c>
      <c r="D454" s="390" t="s">
        <v>75</v>
      </c>
      <c r="E454" s="390" t="s">
        <v>8977</v>
      </c>
      <c r="F454" s="390">
        <v>404802</v>
      </c>
      <c r="G454" s="390" t="s">
        <v>8978</v>
      </c>
      <c r="H454" s="390"/>
      <c r="I454" s="390"/>
      <c r="J454" s="390"/>
      <c r="K454" s="390"/>
      <c r="L454" s="390" t="s">
        <v>269</v>
      </c>
      <c r="M454" s="390"/>
      <c r="N454" s="478" t="s">
        <v>2028</v>
      </c>
      <c r="O454" s="390"/>
      <c r="P454" s="390"/>
      <c r="Q454" s="390" t="s">
        <v>9025</v>
      </c>
      <c r="R454" s="479">
        <v>3122</v>
      </c>
      <c r="S454" s="390"/>
      <c r="T454" s="390"/>
      <c r="U454" s="390" t="s">
        <v>42</v>
      </c>
      <c r="V454" s="390">
        <v>100010001449</v>
      </c>
      <c r="W454" s="390"/>
      <c r="X454" s="390"/>
      <c r="Y454" s="390" t="s">
        <v>8979</v>
      </c>
      <c r="AI454" s="454" t="str">
        <f t="shared" si="14"/>
        <v>ATE110</v>
      </c>
      <c r="AJ454" s="203">
        <v>2020</v>
      </c>
      <c r="AK454" s="554" t="s">
        <v>6795</v>
      </c>
    </row>
    <row r="455" spans="2:37" ht="16" x14ac:dyDescent="0.2">
      <c r="B455" s="390">
        <v>10026112</v>
      </c>
      <c r="C455" s="390" t="s">
        <v>31</v>
      </c>
      <c r="D455" s="390" t="s">
        <v>75</v>
      </c>
      <c r="E455" s="390" t="s">
        <v>8980</v>
      </c>
      <c r="F455" s="390">
        <v>401269</v>
      </c>
      <c r="G455" s="390" t="s">
        <v>8981</v>
      </c>
      <c r="H455" s="390"/>
      <c r="I455" s="390"/>
      <c r="J455" s="390"/>
      <c r="K455" s="390"/>
      <c r="L455" s="390" t="s">
        <v>269</v>
      </c>
      <c r="M455" s="390"/>
      <c r="N455" s="478" t="s">
        <v>2655</v>
      </c>
      <c r="O455" s="390"/>
      <c r="P455" s="390"/>
      <c r="Q455" s="390" t="s">
        <v>9025</v>
      </c>
      <c r="R455" s="479">
        <v>3123</v>
      </c>
      <c r="S455" s="390"/>
      <c r="T455" s="390"/>
      <c r="U455" s="390" t="s">
        <v>42</v>
      </c>
      <c r="V455" s="390">
        <v>100010001449</v>
      </c>
      <c r="W455" s="390"/>
      <c r="X455" s="390"/>
      <c r="Y455" s="390" t="s">
        <v>8982</v>
      </c>
      <c r="AI455" s="454" t="str">
        <f t="shared" si="14"/>
        <v>ATE140</v>
      </c>
      <c r="AJ455" s="203">
        <v>2020</v>
      </c>
      <c r="AK455" s="554" t="s">
        <v>6795</v>
      </c>
    </row>
    <row r="456" spans="2:37" ht="16" x14ac:dyDescent="0.2">
      <c r="B456" s="390">
        <v>10064589</v>
      </c>
      <c r="C456" s="390" t="s">
        <v>31</v>
      </c>
      <c r="D456" s="390" t="s">
        <v>75</v>
      </c>
      <c r="E456" s="390">
        <v>4000078046</v>
      </c>
      <c r="F456" s="390">
        <v>406145</v>
      </c>
      <c r="G456" s="390" t="s">
        <v>8983</v>
      </c>
      <c r="H456" s="390"/>
      <c r="I456" s="390"/>
      <c r="J456" s="390"/>
      <c r="K456" s="390"/>
      <c r="L456" s="390" t="s">
        <v>269</v>
      </c>
      <c r="M456" s="390"/>
      <c r="N456" s="478" t="s">
        <v>1528</v>
      </c>
      <c r="O456" s="390"/>
      <c r="P456" s="390"/>
      <c r="Q456" s="390" t="s">
        <v>9025</v>
      </c>
      <c r="R456" s="479">
        <v>3124</v>
      </c>
      <c r="S456" s="390"/>
      <c r="T456" s="390"/>
      <c r="U456" s="390" t="s">
        <v>42</v>
      </c>
      <c r="V456" s="390">
        <v>100010001449</v>
      </c>
      <c r="W456" s="390"/>
      <c r="X456" s="390"/>
      <c r="Y456" s="390" t="s">
        <v>1530</v>
      </c>
      <c r="AI456" s="454" t="str">
        <f t="shared" si="14"/>
        <v>ATE140</v>
      </c>
      <c r="AJ456" s="203">
        <v>2020</v>
      </c>
      <c r="AK456" s="554" t="s">
        <v>6795</v>
      </c>
    </row>
    <row r="457" spans="2:37" ht="16" x14ac:dyDescent="0.2">
      <c r="B457" s="390">
        <v>10144322</v>
      </c>
      <c r="C457" s="390" t="s">
        <v>31</v>
      </c>
      <c r="D457" s="390" t="s">
        <v>75</v>
      </c>
      <c r="E457" s="390" t="s">
        <v>8984</v>
      </c>
      <c r="F457" s="390">
        <v>405622</v>
      </c>
      <c r="G457" s="390" t="s">
        <v>8985</v>
      </c>
      <c r="H457" s="390"/>
      <c r="I457" s="390"/>
      <c r="J457" s="390"/>
      <c r="K457" s="390"/>
      <c r="L457" s="390" t="s">
        <v>269</v>
      </c>
      <c r="M457" s="390"/>
      <c r="N457" s="478" t="s">
        <v>2655</v>
      </c>
      <c r="O457" s="390"/>
      <c r="P457" s="390"/>
      <c r="Q457" s="390" t="s">
        <v>9025</v>
      </c>
      <c r="R457" s="479">
        <v>3125</v>
      </c>
      <c r="S457" s="390"/>
      <c r="T457" s="390"/>
      <c r="U457" s="390" t="s">
        <v>42</v>
      </c>
      <c r="V457" s="390">
        <v>100010001449</v>
      </c>
      <c r="W457" s="390"/>
      <c r="X457" s="390"/>
      <c r="Y457" s="390" t="s">
        <v>8986</v>
      </c>
      <c r="AI457" s="454" t="str">
        <f t="shared" si="14"/>
        <v>ATE140</v>
      </c>
      <c r="AJ457" s="203">
        <v>2020</v>
      </c>
      <c r="AK457" s="554" t="s">
        <v>6795</v>
      </c>
    </row>
    <row r="458" spans="2:37" ht="16" x14ac:dyDescent="0.2">
      <c r="B458" s="390">
        <v>10157616</v>
      </c>
      <c r="C458" s="390" t="s">
        <v>31</v>
      </c>
      <c r="D458" s="390" t="s">
        <v>75</v>
      </c>
      <c r="E458" s="390" t="s">
        <v>8987</v>
      </c>
      <c r="F458" s="390">
        <v>413477</v>
      </c>
      <c r="G458" s="390" t="s">
        <v>8988</v>
      </c>
      <c r="H458" s="390"/>
      <c r="I458" s="390"/>
      <c r="J458" s="390"/>
      <c r="K458" s="390"/>
      <c r="L458" s="390" t="s">
        <v>269</v>
      </c>
      <c r="M458" s="390"/>
      <c r="N458" s="478" t="s">
        <v>1528</v>
      </c>
      <c r="O458" s="390"/>
      <c r="P458" s="390"/>
      <c r="Q458" s="390" t="s">
        <v>9025</v>
      </c>
      <c r="R458" s="479">
        <v>3126</v>
      </c>
      <c r="S458" s="390"/>
      <c r="T458" s="390"/>
      <c r="U458" s="390" t="s">
        <v>42</v>
      </c>
      <c r="V458" s="390">
        <v>100010001449</v>
      </c>
      <c r="W458" s="390"/>
      <c r="X458" s="390"/>
      <c r="Y458" s="390" t="s">
        <v>8989</v>
      </c>
      <c r="AI458" s="454" t="str">
        <f t="shared" si="14"/>
        <v>ATE140</v>
      </c>
      <c r="AJ458" s="203">
        <v>2020</v>
      </c>
      <c r="AK458" s="554" t="s">
        <v>6795</v>
      </c>
    </row>
    <row r="459" spans="2:37" ht="16" x14ac:dyDescent="0.2">
      <c r="B459" s="390">
        <v>10182832</v>
      </c>
      <c r="C459" s="390" t="s">
        <v>31</v>
      </c>
      <c r="D459" s="390" t="s">
        <v>75</v>
      </c>
      <c r="E459" s="390" t="s">
        <v>8990</v>
      </c>
      <c r="F459" s="390">
        <v>410634</v>
      </c>
      <c r="G459" s="390" t="s">
        <v>8991</v>
      </c>
      <c r="H459" s="390"/>
      <c r="I459" s="390"/>
      <c r="J459" s="390"/>
      <c r="K459" s="390"/>
      <c r="L459" s="390" t="s">
        <v>269</v>
      </c>
      <c r="M459" s="390"/>
      <c r="N459" s="478" t="s">
        <v>2655</v>
      </c>
      <c r="O459" s="390"/>
      <c r="P459" s="390"/>
      <c r="Q459" s="390" t="s">
        <v>9025</v>
      </c>
      <c r="R459" s="479">
        <v>3127</v>
      </c>
      <c r="S459" s="390"/>
      <c r="T459" s="390"/>
      <c r="U459" s="390" t="s">
        <v>42</v>
      </c>
      <c r="V459" s="390">
        <v>100010001449</v>
      </c>
      <c r="W459" s="390"/>
      <c r="X459" s="390"/>
      <c r="Y459" s="390" t="s">
        <v>8992</v>
      </c>
      <c r="AI459" s="454" t="str">
        <f t="shared" si="14"/>
        <v>ATE140</v>
      </c>
      <c r="AJ459" s="203">
        <v>2020</v>
      </c>
      <c r="AK459" s="554" t="s">
        <v>6795</v>
      </c>
    </row>
    <row r="460" spans="2:37" ht="16" x14ac:dyDescent="0.2">
      <c r="B460" s="390">
        <v>10227047</v>
      </c>
      <c r="C460" s="390" t="s">
        <v>31</v>
      </c>
      <c r="D460" s="390" t="s">
        <v>75</v>
      </c>
      <c r="E460" s="390" t="s">
        <v>8993</v>
      </c>
      <c r="F460" s="390">
        <v>414139</v>
      </c>
      <c r="G460" s="390" t="s">
        <v>8994</v>
      </c>
      <c r="H460" s="390"/>
      <c r="I460" s="390"/>
      <c r="J460" s="390"/>
      <c r="K460" s="390"/>
      <c r="L460" s="390" t="s">
        <v>269</v>
      </c>
      <c r="M460" s="390"/>
      <c r="N460" s="478" t="s">
        <v>1528</v>
      </c>
      <c r="O460" s="390"/>
      <c r="P460" s="390"/>
      <c r="Q460" s="390" t="s">
        <v>9025</v>
      </c>
      <c r="R460" s="479">
        <v>3128</v>
      </c>
      <c r="S460" s="390"/>
      <c r="T460" s="390"/>
      <c r="U460" s="390" t="s">
        <v>42</v>
      </c>
      <c r="V460" s="390">
        <v>100010001449</v>
      </c>
      <c r="W460" s="390"/>
      <c r="X460" s="390"/>
      <c r="Y460" s="390" t="s">
        <v>8995</v>
      </c>
      <c r="AI460" s="454" t="str">
        <f t="shared" si="14"/>
        <v>ATE140</v>
      </c>
      <c r="AJ460" s="203">
        <v>2020</v>
      </c>
      <c r="AK460" s="554" t="s">
        <v>6795</v>
      </c>
    </row>
    <row r="461" spans="2:37" ht="16" x14ac:dyDescent="0.2">
      <c r="B461" s="390">
        <v>10296083</v>
      </c>
      <c r="C461" s="390" t="s">
        <v>31</v>
      </c>
      <c r="D461" s="390" t="s">
        <v>75</v>
      </c>
      <c r="E461" s="390" t="s">
        <v>8996</v>
      </c>
      <c r="F461" s="390">
        <v>417851</v>
      </c>
      <c r="G461" s="390" t="s">
        <v>8997</v>
      </c>
      <c r="H461" s="390"/>
      <c r="I461" s="390"/>
      <c r="J461" s="390"/>
      <c r="K461" s="390"/>
      <c r="L461" s="390" t="s">
        <v>269</v>
      </c>
      <c r="M461" s="390"/>
      <c r="N461" s="478" t="s">
        <v>1528</v>
      </c>
      <c r="O461" s="390"/>
      <c r="P461" s="390"/>
      <c r="Q461" s="390" t="s">
        <v>9025</v>
      </c>
      <c r="R461" s="479">
        <v>3129</v>
      </c>
      <c r="S461" s="390"/>
      <c r="T461" s="390"/>
      <c r="U461" s="390" t="s">
        <v>42</v>
      </c>
      <c r="V461" s="390">
        <v>100010001449</v>
      </c>
      <c r="W461" s="390"/>
      <c r="X461" s="390"/>
      <c r="Y461" s="390" t="s">
        <v>8998</v>
      </c>
      <c r="AI461" s="454" t="str">
        <f t="shared" si="14"/>
        <v>ATE140</v>
      </c>
      <c r="AJ461" s="203">
        <v>2020</v>
      </c>
      <c r="AK461" s="554" t="s">
        <v>6795</v>
      </c>
    </row>
    <row r="462" spans="2:37" ht="16" x14ac:dyDescent="0.2">
      <c r="B462" s="390">
        <v>10312567</v>
      </c>
      <c r="C462" s="390" t="s">
        <v>31</v>
      </c>
      <c r="D462" s="390" t="s">
        <v>75</v>
      </c>
      <c r="E462" s="390" t="s">
        <v>8999</v>
      </c>
      <c r="F462" s="390">
        <v>801752</v>
      </c>
      <c r="G462" s="390" t="s">
        <v>9000</v>
      </c>
      <c r="H462" s="390"/>
      <c r="I462" s="390"/>
      <c r="J462" s="390"/>
      <c r="K462" s="390"/>
      <c r="L462" s="390" t="s">
        <v>269</v>
      </c>
      <c r="M462" s="390"/>
      <c r="N462" s="478" t="s">
        <v>1528</v>
      </c>
      <c r="O462" s="390"/>
      <c r="P462" s="390"/>
      <c r="Q462" s="390" t="s">
        <v>9025</v>
      </c>
      <c r="R462" s="479">
        <v>3130</v>
      </c>
      <c r="S462" s="390"/>
      <c r="T462" s="390"/>
      <c r="U462" s="390" t="s">
        <v>42</v>
      </c>
      <c r="V462" s="390">
        <v>100010001449</v>
      </c>
      <c r="W462" s="390"/>
      <c r="X462" s="390"/>
      <c r="Y462" s="390" t="s">
        <v>9001</v>
      </c>
      <c r="AI462" s="454" t="str">
        <f t="shared" si="14"/>
        <v>ATE140</v>
      </c>
      <c r="AJ462" s="203">
        <v>2020</v>
      </c>
      <c r="AK462" s="554" t="s">
        <v>6795</v>
      </c>
    </row>
    <row r="463" spans="2:37" ht="16" x14ac:dyDescent="0.2">
      <c r="B463" s="390">
        <v>10106837</v>
      </c>
      <c r="C463" s="390" t="s">
        <v>31</v>
      </c>
      <c r="D463" s="390" t="s">
        <v>75</v>
      </c>
      <c r="E463" s="390">
        <v>4000116692</v>
      </c>
      <c r="F463" s="390">
        <v>412729</v>
      </c>
      <c r="G463" s="390" t="s">
        <v>9002</v>
      </c>
      <c r="H463" s="390"/>
      <c r="I463" s="390"/>
      <c r="J463" s="390"/>
      <c r="K463" s="390"/>
      <c r="L463" s="390" t="s">
        <v>269</v>
      </c>
      <c r="M463" s="390"/>
      <c r="N463" s="478" t="s">
        <v>2346</v>
      </c>
      <c r="O463" s="390"/>
      <c r="P463" s="390"/>
      <c r="Q463" s="390" t="s">
        <v>9025</v>
      </c>
      <c r="R463" s="479">
        <v>3131</v>
      </c>
      <c r="S463" s="390"/>
      <c r="T463" s="390"/>
      <c r="U463" s="390" t="s">
        <v>42</v>
      </c>
      <c r="V463" s="390">
        <v>100010001449</v>
      </c>
      <c r="W463" s="390"/>
      <c r="X463" s="390"/>
      <c r="Y463" s="390" t="s">
        <v>9003</v>
      </c>
      <c r="AI463" s="454" t="str">
        <f t="shared" si="14"/>
        <v>ATE180</v>
      </c>
      <c r="AJ463" s="203">
        <v>2020</v>
      </c>
      <c r="AK463" s="554" t="s">
        <v>6795</v>
      </c>
    </row>
    <row r="464" spans="2:37" ht="16" x14ac:dyDescent="0.2">
      <c r="B464" s="390">
        <v>10158727</v>
      </c>
      <c r="C464" s="390" t="s">
        <v>31</v>
      </c>
      <c r="D464" s="390" t="s">
        <v>75</v>
      </c>
      <c r="E464" s="390" t="s">
        <v>9004</v>
      </c>
      <c r="F464" s="390">
        <v>801356</v>
      </c>
      <c r="G464" s="390" t="s">
        <v>9005</v>
      </c>
      <c r="H464" s="390"/>
      <c r="I464" s="390"/>
      <c r="J464" s="390"/>
      <c r="K464" s="390"/>
      <c r="L464" s="390" t="s">
        <v>269</v>
      </c>
      <c r="M464" s="390"/>
      <c r="N464" s="478" t="s">
        <v>1528</v>
      </c>
      <c r="O464" s="390"/>
      <c r="P464" s="390"/>
      <c r="Q464" s="390" t="s">
        <v>9025</v>
      </c>
      <c r="R464" s="479">
        <v>3132</v>
      </c>
      <c r="S464" s="390"/>
      <c r="T464" s="390"/>
      <c r="U464" s="390" t="s">
        <v>42</v>
      </c>
      <c r="V464" s="390">
        <v>100010001449</v>
      </c>
      <c r="W464" s="390"/>
      <c r="X464" s="390"/>
      <c r="Y464" s="390" t="s">
        <v>9006</v>
      </c>
      <c r="AI464" s="454" t="str">
        <f t="shared" si="14"/>
        <v>ATE140</v>
      </c>
      <c r="AJ464" s="203">
        <v>2020</v>
      </c>
      <c r="AK464" s="554" t="s">
        <v>6795</v>
      </c>
    </row>
    <row r="465" spans="2:37" ht="16" x14ac:dyDescent="0.2">
      <c r="B465" s="390">
        <v>10176790</v>
      </c>
      <c r="C465" s="390" t="s">
        <v>31</v>
      </c>
      <c r="D465" s="390" t="s">
        <v>75</v>
      </c>
      <c r="E465" s="390">
        <v>2000015148</v>
      </c>
      <c r="F465" s="390">
        <v>414102</v>
      </c>
      <c r="G465" s="390" t="s">
        <v>3060</v>
      </c>
      <c r="H465" s="390"/>
      <c r="I465" s="390"/>
      <c r="J465" s="390"/>
      <c r="K465" s="390"/>
      <c r="L465" s="390" t="s">
        <v>269</v>
      </c>
      <c r="M465" s="390"/>
      <c r="N465" s="478" t="s">
        <v>2684</v>
      </c>
      <c r="O465" s="390"/>
      <c r="P465" s="390"/>
      <c r="Q465" s="390" t="s">
        <v>9025</v>
      </c>
      <c r="R465" s="479">
        <v>3133</v>
      </c>
      <c r="S465" s="390"/>
      <c r="T465" s="390"/>
      <c r="U465" s="390" t="s">
        <v>42</v>
      </c>
      <c r="V465" s="390">
        <v>100010001449</v>
      </c>
      <c r="W465" s="390"/>
      <c r="X465" s="390"/>
      <c r="Y465" s="390" t="s">
        <v>9007</v>
      </c>
      <c r="AI465" s="454" t="str">
        <f t="shared" si="14"/>
        <v>ATI065</v>
      </c>
      <c r="AJ465" s="203">
        <v>2020</v>
      </c>
      <c r="AK465" s="554" t="s">
        <v>6795</v>
      </c>
    </row>
    <row r="466" spans="2:37" ht="16" x14ac:dyDescent="0.2">
      <c r="B466" s="390">
        <v>10179612</v>
      </c>
      <c r="C466" s="390" t="s">
        <v>31</v>
      </c>
      <c r="D466" s="390" t="s">
        <v>75</v>
      </c>
      <c r="E466" s="390">
        <v>2000015145</v>
      </c>
      <c r="F466" s="390">
        <v>414102</v>
      </c>
      <c r="G466" s="390" t="s">
        <v>3060</v>
      </c>
      <c r="H466" s="390"/>
      <c r="I466" s="390"/>
      <c r="J466" s="390"/>
      <c r="K466" s="390"/>
      <c r="L466" s="390" t="s">
        <v>269</v>
      </c>
      <c r="M466" s="390"/>
      <c r="N466" s="478" t="s">
        <v>1094</v>
      </c>
      <c r="O466" s="390"/>
      <c r="P466" s="390"/>
      <c r="Q466" s="390" t="s">
        <v>9025</v>
      </c>
      <c r="R466" s="479">
        <v>3134</v>
      </c>
      <c r="S466" s="390"/>
      <c r="T466" s="390"/>
      <c r="U466" s="390" t="s">
        <v>42</v>
      </c>
      <c r="V466" s="390">
        <v>100010001449</v>
      </c>
      <c r="W466" s="390"/>
      <c r="X466" s="390"/>
      <c r="Y466" s="390" t="s">
        <v>9008</v>
      </c>
      <c r="AI466" s="454" t="str">
        <f t="shared" si="14"/>
        <v>ATI090</v>
      </c>
      <c r="AJ466" s="203">
        <v>2020</v>
      </c>
      <c r="AK466" s="554" t="s">
        <v>6795</v>
      </c>
    </row>
    <row r="467" spans="2:37" ht="32" x14ac:dyDescent="0.2">
      <c r="B467" s="390">
        <v>10243212</v>
      </c>
      <c r="C467" s="390" t="s">
        <v>31</v>
      </c>
      <c r="D467" s="390" t="s">
        <v>75</v>
      </c>
      <c r="E467" s="390">
        <v>4000120177</v>
      </c>
      <c r="F467" s="390" t="s">
        <v>463</v>
      </c>
      <c r="G467" s="390" t="s">
        <v>9009</v>
      </c>
      <c r="H467" s="390"/>
      <c r="I467" s="390"/>
      <c r="J467" s="390"/>
      <c r="K467" s="390"/>
      <c r="L467" s="390" t="s">
        <v>269</v>
      </c>
      <c r="M467" s="390"/>
      <c r="N467" s="478" t="s">
        <v>1094</v>
      </c>
      <c r="O467" s="390"/>
      <c r="P467" s="390"/>
      <c r="Q467" s="390" t="s">
        <v>9025</v>
      </c>
      <c r="R467" s="479">
        <v>3135</v>
      </c>
      <c r="S467" s="390"/>
      <c r="T467" s="390"/>
      <c r="U467" s="390" t="s">
        <v>42</v>
      </c>
      <c r="V467" s="390">
        <v>100010001449</v>
      </c>
      <c r="W467" s="390"/>
      <c r="X467" s="390"/>
      <c r="Y467" s="390" t="s">
        <v>9010</v>
      </c>
      <c r="AI467" s="454" t="str">
        <f t="shared" si="14"/>
        <v>ATI090</v>
      </c>
      <c r="AJ467" s="203">
        <v>2020</v>
      </c>
      <c r="AK467" s="554" t="s">
        <v>6795</v>
      </c>
    </row>
    <row r="468" spans="2:37" ht="16" x14ac:dyDescent="0.2">
      <c r="B468" s="390">
        <v>10176789</v>
      </c>
      <c r="C468" s="390" t="s">
        <v>31</v>
      </c>
      <c r="D468" s="390" t="s">
        <v>75</v>
      </c>
      <c r="E468" s="390">
        <v>2000015144</v>
      </c>
      <c r="F468" s="390">
        <v>414102</v>
      </c>
      <c r="G468" s="390" t="s">
        <v>3060</v>
      </c>
      <c r="H468" s="390"/>
      <c r="I468" s="390"/>
      <c r="J468" s="390"/>
      <c r="K468" s="390"/>
      <c r="L468" s="390" t="s">
        <v>269</v>
      </c>
      <c r="M468" s="390"/>
      <c r="N468" s="478" t="s">
        <v>3061</v>
      </c>
      <c r="O468" s="390"/>
      <c r="P468" s="390"/>
      <c r="Q468" s="390" t="s">
        <v>9025</v>
      </c>
      <c r="R468" s="479">
        <v>3136</v>
      </c>
      <c r="S468" s="390"/>
      <c r="T468" s="390"/>
      <c r="U468" s="390" t="s">
        <v>42</v>
      </c>
      <c r="V468" s="390">
        <v>100010001449</v>
      </c>
      <c r="W468" s="390"/>
      <c r="X468" s="390"/>
      <c r="Y468" s="390" t="s">
        <v>9011</v>
      </c>
      <c r="AI468" s="454" t="str">
        <f t="shared" si="14"/>
        <v>ATI110</v>
      </c>
      <c r="AJ468" s="203">
        <v>2020</v>
      </c>
      <c r="AK468" s="554" t="s">
        <v>6795</v>
      </c>
    </row>
    <row r="469" spans="2:37" ht="16" x14ac:dyDescent="0.2">
      <c r="B469" s="390">
        <v>10179620</v>
      </c>
      <c r="C469" s="390" t="s">
        <v>31</v>
      </c>
      <c r="D469" s="390" t="s">
        <v>75</v>
      </c>
      <c r="E469" s="390">
        <v>2000015147</v>
      </c>
      <c r="F469" s="390">
        <v>414102</v>
      </c>
      <c r="G469" s="390" t="s">
        <v>3060</v>
      </c>
      <c r="H469" s="390"/>
      <c r="I469" s="390"/>
      <c r="J469" s="390"/>
      <c r="K469" s="390"/>
      <c r="L469" s="390" t="s">
        <v>269</v>
      </c>
      <c r="M469" s="390"/>
      <c r="N469" s="478" t="s">
        <v>3061</v>
      </c>
      <c r="O469" s="390"/>
      <c r="P469" s="390"/>
      <c r="Q469" s="390" t="s">
        <v>9025</v>
      </c>
      <c r="R469" s="479">
        <v>3137</v>
      </c>
      <c r="S469" s="390"/>
      <c r="T469" s="390"/>
      <c r="U469" s="390" t="s">
        <v>42</v>
      </c>
      <c r="V469" s="390">
        <v>100010001449</v>
      </c>
      <c r="W469" s="390"/>
      <c r="X469" s="390"/>
      <c r="Y469" s="390" t="s">
        <v>9012</v>
      </c>
      <c r="AI469" s="454" t="str">
        <f t="shared" si="14"/>
        <v>ATI110</v>
      </c>
      <c r="AJ469" s="203">
        <v>2020</v>
      </c>
      <c r="AK469" s="554" t="s">
        <v>6795</v>
      </c>
    </row>
    <row r="470" spans="2:37" ht="16" x14ac:dyDescent="0.2">
      <c r="B470" s="390">
        <v>10231716</v>
      </c>
      <c r="C470" s="390" t="s">
        <v>31</v>
      </c>
      <c r="D470" s="390" t="s">
        <v>75</v>
      </c>
      <c r="E470" s="390" t="s">
        <v>9013</v>
      </c>
      <c r="F470" s="390">
        <v>403322</v>
      </c>
      <c r="G470" s="390" t="s">
        <v>9014</v>
      </c>
      <c r="H470" s="390"/>
      <c r="I470" s="390"/>
      <c r="J470" s="390"/>
      <c r="K470" s="390"/>
      <c r="L470" s="390" t="s">
        <v>269</v>
      </c>
      <c r="M470" s="390"/>
      <c r="N470" s="478" t="s">
        <v>3061</v>
      </c>
      <c r="O470" s="390"/>
      <c r="P470" s="390"/>
      <c r="Q470" s="390" t="s">
        <v>9025</v>
      </c>
      <c r="R470" s="479">
        <v>3138</v>
      </c>
      <c r="S470" s="390"/>
      <c r="T470" s="390"/>
      <c r="U470" s="390" t="s">
        <v>42</v>
      </c>
      <c r="V470" s="390">
        <v>100010001449</v>
      </c>
      <c r="W470" s="390"/>
      <c r="X470" s="390"/>
      <c r="Y470" s="390" t="s">
        <v>9015</v>
      </c>
      <c r="AI470" s="454" t="str">
        <f t="shared" si="14"/>
        <v>ATI110</v>
      </c>
      <c r="AJ470" s="203">
        <v>2020</v>
      </c>
      <c r="AK470" s="554" t="s">
        <v>6795</v>
      </c>
    </row>
    <row r="471" spans="2:37" ht="16" x14ac:dyDescent="0.2">
      <c r="B471" s="253">
        <v>10025814</v>
      </c>
      <c r="C471" s="253" t="s">
        <v>31</v>
      </c>
      <c r="D471" s="253" t="s">
        <v>75</v>
      </c>
      <c r="E471" s="253">
        <v>4000022633</v>
      </c>
      <c r="F471" s="253">
        <v>203569</v>
      </c>
      <c r="G471" s="253" t="s">
        <v>9016</v>
      </c>
      <c r="L471" s="253" t="s">
        <v>269</v>
      </c>
      <c r="N471" s="229" t="s">
        <v>9017</v>
      </c>
      <c r="P471" s="253"/>
      <c r="Q471" s="253" t="s">
        <v>9025</v>
      </c>
      <c r="R471" s="394">
        <v>3139</v>
      </c>
      <c r="U471" s="253" t="s">
        <v>42</v>
      </c>
      <c r="V471" s="253">
        <v>100010001449</v>
      </c>
      <c r="Y471" s="253" t="s">
        <v>9018</v>
      </c>
      <c r="AI471" s="454" t="str">
        <f t="shared" si="14"/>
        <v>ATM006</v>
      </c>
      <c r="AJ471" s="203">
        <v>2020</v>
      </c>
      <c r="AK471" s="554" t="s">
        <v>6795</v>
      </c>
    </row>
    <row r="472" spans="2:37" ht="16" x14ac:dyDescent="0.2">
      <c r="B472" s="390">
        <v>10219122</v>
      </c>
      <c r="C472" s="390" t="s">
        <v>31</v>
      </c>
      <c r="D472" s="390" t="s">
        <v>75</v>
      </c>
      <c r="E472" s="390" t="s">
        <v>9019</v>
      </c>
      <c r="F472" s="390">
        <v>409279</v>
      </c>
      <c r="G472" s="390" t="s">
        <v>7495</v>
      </c>
      <c r="H472" s="390"/>
      <c r="I472" s="390"/>
      <c r="J472" s="390"/>
      <c r="K472" s="390"/>
      <c r="L472" s="390" t="s">
        <v>269</v>
      </c>
      <c r="M472" s="390"/>
      <c r="N472" s="478" t="s">
        <v>2794</v>
      </c>
      <c r="O472" s="390"/>
      <c r="P472" s="390"/>
      <c r="Q472" s="390" t="s">
        <v>9025</v>
      </c>
      <c r="R472" s="479">
        <v>3140</v>
      </c>
      <c r="S472" s="390"/>
      <c r="T472" s="390"/>
      <c r="U472" s="390" t="s">
        <v>42</v>
      </c>
      <c r="V472" s="390">
        <v>100010001449</v>
      </c>
      <c r="W472" s="390"/>
      <c r="X472" s="390"/>
      <c r="Y472" s="390" t="s">
        <v>9020</v>
      </c>
      <c r="AI472" s="454" t="str">
        <f t="shared" ref="AI472:AI535" si="15">IF(N472&lt;&gt;"",MID(N472,1,6),"")</f>
        <v>ATM018</v>
      </c>
      <c r="AJ472" s="203">
        <v>2020</v>
      </c>
      <c r="AK472" s="554" t="s">
        <v>6795</v>
      </c>
    </row>
    <row r="473" spans="2:37" ht="16" x14ac:dyDescent="0.2">
      <c r="B473" s="390">
        <v>10147254</v>
      </c>
      <c r="C473" s="390" t="s">
        <v>31</v>
      </c>
      <c r="D473" s="390" t="s">
        <v>75</v>
      </c>
      <c r="E473" s="390">
        <v>4000068075</v>
      </c>
      <c r="F473" s="390">
        <v>409922</v>
      </c>
      <c r="G473" s="390" t="s">
        <v>4758</v>
      </c>
      <c r="H473" s="390"/>
      <c r="I473" s="390"/>
      <c r="J473" s="390"/>
      <c r="K473" s="390"/>
      <c r="L473" s="390" t="s">
        <v>269</v>
      </c>
      <c r="M473" s="390"/>
      <c r="N473" s="478" t="s">
        <v>564</v>
      </c>
      <c r="O473" s="390"/>
      <c r="P473" s="390"/>
      <c r="Q473" s="390" t="s">
        <v>9025</v>
      </c>
      <c r="R473" s="479">
        <v>3141</v>
      </c>
      <c r="S473" s="390"/>
      <c r="T473" s="390"/>
      <c r="U473" s="390" t="s">
        <v>42</v>
      </c>
      <c r="V473" s="390">
        <v>100010001449</v>
      </c>
      <c r="W473" s="390"/>
      <c r="X473" s="390"/>
      <c r="Y473" s="390" t="s">
        <v>2846</v>
      </c>
      <c r="AI473" s="454" t="str">
        <f t="shared" si="15"/>
        <v>ATM036</v>
      </c>
      <c r="AJ473" s="203">
        <v>2020</v>
      </c>
      <c r="AK473" s="554" t="s">
        <v>6795</v>
      </c>
    </row>
    <row r="474" spans="2:37" ht="16" x14ac:dyDescent="0.2">
      <c r="B474" s="390">
        <v>10219719</v>
      </c>
      <c r="C474" s="390" t="s">
        <v>31</v>
      </c>
      <c r="D474" s="390" t="s">
        <v>75</v>
      </c>
      <c r="E474" s="390">
        <v>4000095496</v>
      </c>
      <c r="F474" s="390">
        <v>600179</v>
      </c>
      <c r="G474" s="390" t="s">
        <v>9021</v>
      </c>
      <c r="H474" s="390"/>
      <c r="I474" s="390"/>
      <c r="J474" s="390"/>
      <c r="K474" s="390"/>
      <c r="L474" s="390" t="s">
        <v>269</v>
      </c>
      <c r="M474" s="390"/>
      <c r="N474" s="478" t="s">
        <v>4105</v>
      </c>
      <c r="O474" s="390"/>
      <c r="P474" s="390"/>
      <c r="Q474" s="390" t="s">
        <v>9025</v>
      </c>
      <c r="R474" s="479">
        <v>3142</v>
      </c>
      <c r="S474" s="390"/>
      <c r="T474" s="390"/>
      <c r="U474" s="390" t="s">
        <v>42</v>
      </c>
      <c r="V474" s="390">
        <v>100010001449</v>
      </c>
      <c r="W474" s="390"/>
      <c r="X474" s="390"/>
      <c r="Y474" s="390" t="s">
        <v>9022</v>
      </c>
      <c r="AI474" s="454" t="str">
        <f t="shared" si="15"/>
        <v>ATM200</v>
      </c>
      <c r="AJ474" s="203">
        <v>2020</v>
      </c>
      <c r="AK474" s="554" t="s">
        <v>6795</v>
      </c>
    </row>
    <row r="475" spans="2:37" ht="16" x14ac:dyDescent="0.2">
      <c r="B475" s="390">
        <v>10228308</v>
      </c>
      <c r="C475" s="390" t="s">
        <v>31</v>
      </c>
      <c r="D475" s="390" t="s">
        <v>75</v>
      </c>
      <c r="E475" s="390">
        <v>4000091100</v>
      </c>
      <c r="F475" s="390">
        <v>402609</v>
      </c>
      <c r="G475" s="390" t="s">
        <v>9023</v>
      </c>
      <c r="H475" s="390"/>
      <c r="I475" s="390"/>
      <c r="J475" s="390"/>
      <c r="K475" s="390"/>
      <c r="L475" s="390" t="s">
        <v>269</v>
      </c>
      <c r="M475" s="390"/>
      <c r="N475" s="478" t="s">
        <v>564</v>
      </c>
      <c r="O475" s="390"/>
      <c r="P475" s="390"/>
      <c r="Q475" s="390" t="s">
        <v>9025</v>
      </c>
      <c r="R475" s="479">
        <v>3143</v>
      </c>
      <c r="S475" s="390"/>
      <c r="T475" s="390"/>
      <c r="U475" s="390" t="s">
        <v>42</v>
      </c>
      <c r="V475" s="390">
        <v>100010001449</v>
      </c>
      <c r="W475" s="390"/>
      <c r="X475" s="390"/>
      <c r="Y475" s="390" t="s">
        <v>9024</v>
      </c>
      <c r="AI475" s="454" t="str">
        <f t="shared" si="15"/>
        <v>ATM036</v>
      </c>
      <c r="AJ475" s="203">
        <v>2020</v>
      </c>
      <c r="AK475" s="554" t="s">
        <v>6795</v>
      </c>
    </row>
    <row r="476" spans="2:37" ht="16" x14ac:dyDescent="0.2">
      <c r="B476" s="390" t="s">
        <v>9034</v>
      </c>
      <c r="C476" s="390" t="s">
        <v>31</v>
      </c>
      <c r="D476" s="390" t="s">
        <v>75</v>
      </c>
      <c r="E476" s="390" t="s">
        <v>9035</v>
      </c>
      <c r="F476" s="390">
        <v>401744</v>
      </c>
      <c r="G476" s="390" t="s">
        <v>8405</v>
      </c>
      <c r="H476" s="390"/>
      <c r="I476" s="390"/>
      <c r="J476" s="390"/>
      <c r="K476" s="390"/>
      <c r="L476" s="390" t="s">
        <v>269</v>
      </c>
      <c r="M476" s="390"/>
      <c r="N476" s="478" t="s">
        <v>3248</v>
      </c>
      <c r="O476" s="390"/>
      <c r="P476" s="390"/>
      <c r="Q476" s="390" t="s">
        <v>9036</v>
      </c>
      <c r="R476" s="479">
        <v>3145</v>
      </c>
      <c r="S476" s="390"/>
      <c r="T476" s="390"/>
      <c r="U476" s="390"/>
      <c r="V476" s="390"/>
      <c r="W476" s="390"/>
      <c r="X476" s="390"/>
      <c r="Y476" s="390" t="s">
        <v>9037</v>
      </c>
      <c r="AI476" s="454" t="str">
        <f t="shared" si="15"/>
        <v>ATM065</v>
      </c>
      <c r="AJ476" s="203">
        <v>2020</v>
      </c>
      <c r="AK476" s="554" t="s">
        <v>6795</v>
      </c>
    </row>
    <row r="477" spans="2:37" ht="16" x14ac:dyDescent="0.2">
      <c r="B477" s="390">
        <v>10229521</v>
      </c>
      <c r="C477" s="390" t="s">
        <v>31</v>
      </c>
      <c r="D477" s="390" t="s">
        <v>75</v>
      </c>
      <c r="E477" s="390" t="s">
        <v>9080</v>
      </c>
      <c r="F477" s="390">
        <v>416797</v>
      </c>
      <c r="G477" s="390" t="s">
        <v>9081</v>
      </c>
      <c r="H477" s="390"/>
      <c r="I477" s="390"/>
      <c r="J477" s="390"/>
      <c r="K477" s="390"/>
      <c r="L477" s="390" t="s">
        <v>269</v>
      </c>
      <c r="M477" s="390"/>
      <c r="N477" s="478" t="s">
        <v>4090</v>
      </c>
      <c r="O477" s="390"/>
      <c r="P477" s="390"/>
      <c r="Q477" s="390"/>
      <c r="R477" s="479">
        <v>3179</v>
      </c>
      <c r="S477" s="390"/>
      <c r="T477" s="390"/>
      <c r="U477" s="390"/>
      <c r="V477" s="390"/>
      <c r="W477" s="390"/>
      <c r="X477" s="390"/>
      <c r="Y477" s="390" t="s">
        <v>9115</v>
      </c>
      <c r="AI477" s="454" t="str">
        <f t="shared" si="15"/>
        <v>ATM036</v>
      </c>
      <c r="AJ477" s="203">
        <v>2020</v>
      </c>
      <c r="AK477" s="554" t="s">
        <v>6795</v>
      </c>
    </row>
    <row r="478" spans="2:37" ht="32" x14ac:dyDescent="0.2">
      <c r="B478" s="390">
        <v>10229525</v>
      </c>
      <c r="C478" s="390" t="s">
        <v>31</v>
      </c>
      <c r="D478" s="390" t="s">
        <v>75</v>
      </c>
      <c r="E478" s="390" t="s">
        <v>9082</v>
      </c>
      <c r="F478" s="390">
        <v>416797</v>
      </c>
      <c r="G478" s="390" t="s">
        <v>9081</v>
      </c>
      <c r="H478" s="390"/>
      <c r="I478" s="390"/>
      <c r="J478" s="390"/>
      <c r="K478" s="390"/>
      <c r="L478" s="390" t="s">
        <v>269</v>
      </c>
      <c r="M478" s="390"/>
      <c r="N478" s="478" t="s">
        <v>4090</v>
      </c>
      <c r="O478" s="390"/>
      <c r="P478" s="390"/>
      <c r="Q478" s="390"/>
      <c r="R478" s="479">
        <v>3180</v>
      </c>
      <c r="S478" s="390"/>
      <c r="T478" s="390"/>
      <c r="U478" s="390"/>
      <c r="V478" s="390"/>
      <c r="W478" s="390"/>
      <c r="X478" s="390"/>
      <c r="Y478" s="390" t="s">
        <v>9116</v>
      </c>
      <c r="AI478" s="454" t="str">
        <f t="shared" si="15"/>
        <v>ATM036</v>
      </c>
      <c r="AJ478" s="203">
        <v>2020</v>
      </c>
      <c r="AK478" s="554" t="s">
        <v>6795</v>
      </c>
    </row>
    <row r="479" spans="2:37" ht="16" x14ac:dyDescent="0.2">
      <c r="B479" s="390">
        <v>10235344</v>
      </c>
      <c r="C479" s="390" t="s">
        <v>31</v>
      </c>
      <c r="D479" s="390" t="s">
        <v>75</v>
      </c>
      <c r="E479" s="390">
        <v>4000102842</v>
      </c>
      <c r="F479" s="390">
        <v>408332</v>
      </c>
      <c r="G479" s="390" t="s">
        <v>9083</v>
      </c>
      <c r="H479" s="390"/>
      <c r="I479" s="390"/>
      <c r="J479" s="390"/>
      <c r="K479" s="390"/>
      <c r="L479" s="390" t="s">
        <v>269</v>
      </c>
      <c r="M479" s="390"/>
      <c r="N479" s="478" t="s">
        <v>4090</v>
      </c>
      <c r="O479" s="390"/>
      <c r="P479" s="390"/>
      <c r="Q479" s="390"/>
      <c r="R479" s="479">
        <v>3181</v>
      </c>
      <c r="S479" s="390"/>
      <c r="T479" s="390"/>
      <c r="U479" s="390"/>
      <c r="V479" s="390"/>
      <c r="W479" s="390"/>
      <c r="X479" s="390"/>
      <c r="Y479" s="390" t="s">
        <v>9117</v>
      </c>
      <c r="AI479" s="454" t="str">
        <f t="shared" si="15"/>
        <v>ATM036</v>
      </c>
      <c r="AJ479" s="203">
        <v>2020</v>
      </c>
      <c r="AK479" s="554" t="s">
        <v>6795</v>
      </c>
    </row>
    <row r="480" spans="2:37" ht="32" x14ac:dyDescent="0.2">
      <c r="B480" s="390">
        <v>10272892</v>
      </c>
      <c r="C480" s="390" t="s">
        <v>31</v>
      </c>
      <c r="D480" s="390" t="s">
        <v>75</v>
      </c>
      <c r="E480" s="390" t="s">
        <v>9082</v>
      </c>
      <c r="F480" s="390">
        <v>406083</v>
      </c>
      <c r="G480" s="390" t="s">
        <v>9084</v>
      </c>
      <c r="H480" s="390"/>
      <c r="I480" s="390"/>
      <c r="J480" s="390"/>
      <c r="K480" s="390"/>
      <c r="L480" s="390" t="s">
        <v>269</v>
      </c>
      <c r="M480" s="390"/>
      <c r="N480" s="478" t="s">
        <v>4090</v>
      </c>
      <c r="O480" s="390"/>
      <c r="P480" s="390"/>
      <c r="Q480" s="390"/>
      <c r="R480" s="479">
        <v>3182</v>
      </c>
      <c r="S480" s="390"/>
      <c r="T480" s="390"/>
      <c r="U480" s="390"/>
      <c r="V480" s="390"/>
      <c r="W480" s="390"/>
      <c r="X480" s="390"/>
      <c r="Y480" s="390" t="s">
        <v>9118</v>
      </c>
      <c r="AI480" s="454" t="str">
        <f t="shared" si="15"/>
        <v>ATM036</v>
      </c>
      <c r="AJ480" s="203">
        <v>2020</v>
      </c>
      <c r="AK480" s="554" t="s">
        <v>6795</v>
      </c>
    </row>
    <row r="481" spans="2:37" ht="16" x14ac:dyDescent="0.2">
      <c r="B481" s="253" t="s">
        <v>9085</v>
      </c>
      <c r="C481" s="253" t="s">
        <v>31</v>
      </c>
      <c r="D481" s="253" t="s">
        <v>75</v>
      </c>
      <c r="E481" s="253">
        <v>4000022633</v>
      </c>
      <c r="F481" s="253">
        <v>203569</v>
      </c>
      <c r="G481" s="253" t="s">
        <v>9016</v>
      </c>
      <c r="L481" s="253" t="s">
        <v>269</v>
      </c>
      <c r="N481" s="229" t="s">
        <v>9086</v>
      </c>
      <c r="P481" s="253"/>
      <c r="Q481" s="253"/>
      <c r="R481" s="394">
        <v>3183</v>
      </c>
      <c r="Y481" s="253" t="s">
        <v>9119</v>
      </c>
      <c r="AI481" s="454" t="str">
        <f t="shared" si="15"/>
        <v>ATM05</v>
      </c>
      <c r="AJ481" s="203">
        <v>2020</v>
      </c>
      <c r="AK481" s="554" t="s">
        <v>6795</v>
      </c>
    </row>
    <row r="482" spans="2:37" ht="16" x14ac:dyDescent="0.2">
      <c r="B482" s="390">
        <v>10227786</v>
      </c>
      <c r="C482" s="390" t="s">
        <v>31</v>
      </c>
      <c r="D482" s="390" t="s">
        <v>75</v>
      </c>
      <c r="E482" s="390">
        <v>4000084304</v>
      </c>
      <c r="F482" s="390">
        <v>401052</v>
      </c>
      <c r="G482" s="390" t="s">
        <v>9087</v>
      </c>
      <c r="H482" s="390"/>
      <c r="I482" s="390"/>
      <c r="J482" s="390"/>
      <c r="K482" s="390"/>
      <c r="L482" s="390" t="s">
        <v>269</v>
      </c>
      <c r="M482" s="390"/>
      <c r="N482" s="478" t="s">
        <v>3247</v>
      </c>
      <c r="O482" s="390"/>
      <c r="P482" s="390"/>
      <c r="Q482" s="390"/>
      <c r="R482" s="479">
        <v>3184</v>
      </c>
      <c r="S482" s="390"/>
      <c r="T482" s="390"/>
      <c r="U482" s="390"/>
      <c r="V482" s="390"/>
      <c r="W482" s="390"/>
      <c r="X482" s="390"/>
      <c r="Y482" s="390" t="s">
        <v>9120</v>
      </c>
      <c r="AI482" s="454" t="str">
        <f t="shared" si="15"/>
        <v>ATM052</v>
      </c>
      <c r="AJ482" s="203">
        <v>2020</v>
      </c>
      <c r="AK482" s="554" t="s">
        <v>6795</v>
      </c>
    </row>
    <row r="483" spans="2:37" ht="16" x14ac:dyDescent="0.2">
      <c r="B483" s="390">
        <v>10242494</v>
      </c>
      <c r="C483" s="390" t="s">
        <v>31</v>
      </c>
      <c r="D483" s="390" t="s">
        <v>75</v>
      </c>
      <c r="E483" s="390">
        <v>4000091015</v>
      </c>
      <c r="F483" s="390">
        <v>410786</v>
      </c>
      <c r="G483" s="390" t="s">
        <v>1946</v>
      </c>
      <c r="H483" s="390"/>
      <c r="I483" s="390"/>
      <c r="J483" s="390"/>
      <c r="K483" s="390"/>
      <c r="L483" s="390" t="s">
        <v>269</v>
      </c>
      <c r="M483" s="390"/>
      <c r="N483" s="478" t="s">
        <v>3247</v>
      </c>
      <c r="O483" s="390"/>
      <c r="P483" s="390"/>
      <c r="Q483" s="390"/>
      <c r="R483" s="479">
        <v>3185</v>
      </c>
      <c r="S483" s="390"/>
      <c r="T483" s="390"/>
      <c r="U483" s="390"/>
      <c r="V483" s="390"/>
      <c r="W483" s="390"/>
      <c r="X483" s="390"/>
      <c r="Y483" s="390" t="s">
        <v>9121</v>
      </c>
      <c r="AI483" s="454" t="str">
        <f t="shared" si="15"/>
        <v>ATM052</v>
      </c>
      <c r="AJ483" s="203">
        <v>2020</v>
      </c>
      <c r="AK483" s="554" t="s">
        <v>6795</v>
      </c>
    </row>
    <row r="484" spans="2:37" ht="16" x14ac:dyDescent="0.2">
      <c r="B484" s="390">
        <v>10319154</v>
      </c>
      <c r="C484" s="390" t="s">
        <v>31</v>
      </c>
      <c r="D484" s="390" t="s">
        <v>75</v>
      </c>
      <c r="E484" s="390">
        <v>2000027234</v>
      </c>
      <c r="F484" s="390">
        <v>402299</v>
      </c>
      <c r="G484" s="390" t="s">
        <v>1787</v>
      </c>
      <c r="H484" s="390"/>
      <c r="I484" s="390"/>
      <c r="J484" s="390"/>
      <c r="K484" s="390"/>
      <c r="L484" s="390" t="s">
        <v>269</v>
      </c>
      <c r="M484" s="390"/>
      <c r="N484" s="478" t="s">
        <v>3247</v>
      </c>
      <c r="O484" s="390"/>
      <c r="P484" s="390"/>
      <c r="Q484" s="390"/>
      <c r="R484" s="479">
        <v>3186</v>
      </c>
      <c r="S484" s="390"/>
      <c r="T484" s="390"/>
      <c r="U484" s="390"/>
      <c r="V484" s="390"/>
      <c r="W484" s="390"/>
      <c r="X484" s="390"/>
      <c r="Y484" s="390" t="s">
        <v>9122</v>
      </c>
      <c r="AI484" s="454" t="str">
        <f t="shared" si="15"/>
        <v>ATM052</v>
      </c>
      <c r="AJ484" s="203">
        <v>2020</v>
      </c>
      <c r="AK484" s="554" t="s">
        <v>6795</v>
      </c>
    </row>
    <row r="485" spans="2:37" ht="16" x14ac:dyDescent="0.2">
      <c r="B485" s="390">
        <v>10123990</v>
      </c>
      <c r="C485" s="390" t="s">
        <v>31</v>
      </c>
      <c r="D485" s="390" t="s">
        <v>75</v>
      </c>
      <c r="E485" s="390">
        <v>4000104536</v>
      </c>
      <c r="F485" s="390">
        <v>405587</v>
      </c>
      <c r="G485" s="390" t="s">
        <v>599</v>
      </c>
      <c r="H485" s="390"/>
      <c r="I485" s="390"/>
      <c r="J485" s="390"/>
      <c r="K485" s="390"/>
      <c r="L485" s="390" t="s">
        <v>269</v>
      </c>
      <c r="M485" s="390"/>
      <c r="N485" s="478" t="s">
        <v>3248</v>
      </c>
      <c r="O485" s="390"/>
      <c r="P485" s="390"/>
      <c r="Q485" s="390"/>
      <c r="R485" s="479">
        <v>3187</v>
      </c>
      <c r="S485" s="390"/>
      <c r="T485" s="390"/>
      <c r="U485" s="390"/>
      <c r="V485" s="390"/>
      <c r="W485" s="390"/>
      <c r="X485" s="390"/>
      <c r="Y485" s="390" t="s">
        <v>1189</v>
      </c>
      <c r="AI485" s="454" t="str">
        <f t="shared" si="15"/>
        <v>ATM065</v>
      </c>
      <c r="AJ485" s="203">
        <v>2020</v>
      </c>
      <c r="AK485" s="554" t="s">
        <v>6795</v>
      </c>
    </row>
    <row r="486" spans="2:37" ht="16" x14ac:dyDescent="0.2">
      <c r="B486" s="390">
        <v>10147250</v>
      </c>
      <c r="C486" s="390" t="s">
        <v>31</v>
      </c>
      <c r="D486" s="390" t="s">
        <v>75</v>
      </c>
      <c r="E486" s="390">
        <v>4000065002</v>
      </c>
      <c r="F486" s="390">
        <v>409922</v>
      </c>
      <c r="G486" s="390" t="s">
        <v>9088</v>
      </c>
      <c r="H486" s="390"/>
      <c r="I486" s="390"/>
      <c r="J486" s="390"/>
      <c r="K486" s="390"/>
      <c r="L486" s="390" t="s">
        <v>269</v>
      </c>
      <c r="M486" s="390"/>
      <c r="N486" s="478" t="s">
        <v>3248</v>
      </c>
      <c r="O486" s="390"/>
      <c r="P486" s="390"/>
      <c r="Q486" s="390"/>
      <c r="R486" s="479">
        <v>3188</v>
      </c>
      <c r="S486" s="390"/>
      <c r="T486" s="390"/>
      <c r="U486" s="390"/>
      <c r="V486" s="390"/>
      <c r="W486" s="390"/>
      <c r="X486" s="390"/>
      <c r="Y486" s="390" t="s">
        <v>2845</v>
      </c>
      <c r="AI486" s="454" t="str">
        <f t="shared" si="15"/>
        <v>ATM065</v>
      </c>
      <c r="AJ486" s="203">
        <v>2020</v>
      </c>
      <c r="AK486" s="554" t="s">
        <v>6795</v>
      </c>
    </row>
    <row r="487" spans="2:37" ht="16" x14ac:dyDescent="0.2">
      <c r="B487" s="390">
        <v>10159835</v>
      </c>
      <c r="C487" s="390" t="s">
        <v>31</v>
      </c>
      <c r="D487" s="390" t="s">
        <v>75</v>
      </c>
      <c r="E487" s="390">
        <v>4000123588</v>
      </c>
      <c r="F487" s="390">
        <v>201933</v>
      </c>
      <c r="G487" s="390" t="s">
        <v>9089</v>
      </c>
      <c r="H487" s="390"/>
      <c r="I487" s="390"/>
      <c r="J487" s="390"/>
      <c r="K487" s="390"/>
      <c r="L487" s="390" t="s">
        <v>269</v>
      </c>
      <c r="M487" s="390"/>
      <c r="N487" s="478" t="s">
        <v>3248</v>
      </c>
      <c r="O487" s="390"/>
      <c r="P487" s="390"/>
      <c r="Q487" s="390"/>
      <c r="R487" s="479">
        <v>3189</v>
      </c>
      <c r="S487" s="390"/>
      <c r="T487" s="390"/>
      <c r="U487" s="390"/>
      <c r="V487" s="390"/>
      <c r="W487" s="390"/>
      <c r="X487" s="390"/>
      <c r="Y487" s="390" t="s">
        <v>9123</v>
      </c>
      <c r="AI487" s="454" t="str">
        <f t="shared" si="15"/>
        <v>ATM065</v>
      </c>
      <c r="AJ487" s="203">
        <v>2020</v>
      </c>
      <c r="AK487" s="554" t="s">
        <v>6795</v>
      </c>
    </row>
    <row r="488" spans="2:37" ht="16" x14ac:dyDescent="0.2">
      <c r="B488" s="390">
        <v>10188599</v>
      </c>
      <c r="C488" s="390" t="s">
        <v>31</v>
      </c>
      <c r="D488" s="390" t="s">
        <v>75</v>
      </c>
      <c r="E488" s="390" t="s">
        <v>9090</v>
      </c>
      <c r="F488" s="390">
        <v>412200</v>
      </c>
      <c r="G488" s="390" t="s">
        <v>9091</v>
      </c>
      <c r="H488" s="390"/>
      <c r="I488" s="390"/>
      <c r="J488" s="390"/>
      <c r="K488" s="390"/>
      <c r="L488" s="390" t="s">
        <v>269</v>
      </c>
      <c r="M488" s="390"/>
      <c r="N488" s="478" t="s">
        <v>3248</v>
      </c>
      <c r="O488" s="390"/>
      <c r="P488" s="390"/>
      <c r="Q488" s="390"/>
      <c r="R488" s="479">
        <v>3190</v>
      </c>
      <c r="S488" s="390"/>
      <c r="T488" s="390"/>
      <c r="U488" s="390"/>
      <c r="V488" s="390"/>
      <c r="W488" s="390"/>
      <c r="X488" s="390"/>
      <c r="Y488" s="390" t="s">
        <v>9124</v>
      </c>
      <c r="AI488" s="454" t="str">
        <f t="shared" si="15"/>
        <v>ATM065</v>
      </c>
      <c r="AJ488" s="203">
        <v>2020</v>
      </c>
      <c r="AK488" s="554" t="s">
        <v>6795</v>
      </c>
    </row>
    <row r="489" spans="2:37" ht="16" x14ac:dyDescent="0.2">
      <c r="B489" s="253">
        <v>10188606</v>
      </c>
      <c r="C489" s="253" t="s">
        <v>31</v>
      </c>
      <c r="D489" s="253" t="s">
        <v>75</v>
      </c>
      <c r="E489" s="253" t="s">
        <v>9090</v>
      </c>
      <c r="F489" s="253">
        <v>412200</v>
      </c>
      <c r="G489" s="253" t="s">
        <v>9091</v>
      </c>
      <c r="L489" s="253" t="s">
        <v>269</v>
      </c>
      <c r="N489" s="229" t="s">
        <v>3248</v>
      </c>
      <c r="P489" s="253"/>
      <c r="Q489" s="253"/>
      <c r="R489" s="394">
        <v>3191</v>
      </c>
      <c r="Y489" s="253" t="s">
        <v>9125</v>
      </c>
      <c r="AI489" s="454" t="str">
        <f t="shared" si="15"/>
        <v>ATM065</v>
      </c>
      <c r="AJ489" s="203">
        <v>2020</v>
      </c>
      <c r="AK489" s="554" t="s">
        <v>6795</v>
      </c>
    </row>
    <row r="490" spans="2:37" ht="32" x14ac:dyDescent="0.2">
      <c r="B490" s="390">
        <v>10211022</v>
      </c>
      <c r="C490" s="390" t="s">
        <v>31</v>
      </c>
      <c r="D490" s="390" t="s">
        <v>75</v>
      </c>
      <c r="E490" s="390" t="s">
        <v>9082</v>
      </c>
      <c r="F490" s="390">
        <v>405000</v>
      </c>
      <c r="G490" s="390" t="s">
        <v>9092</v>
      </c>
      <c r="H490" s="390"/>
      <c r="I490" s="390"/>
      <c r="J490" s="390"/>
      <c r="K490" s="390"/>
      <c r="L490" s="390" t="s">
        <v>269</v>
      </c>
      <c r="M490" s="390"/>
      <c r="N490" s="478" t="s">
        <v>3248</v>
      </c>
      <c r="O490" s="390"/>
      <c r="P490" s="390"/>
      <c r="Q490" s="390"/>
      <c r="R490" s="479">
        <v>3192</v>
      </c>
      <c r="S490" s="390"/>
      <c r="T490" s="390"/>
      <c r="U490" s="390"/>
      <c r="V490" s="390"/>
      <c r="W490" s="390"/>
      <c r="X490" s="390"/>
      <c r="Y490" s="390" t="s">
        <v>9126</v>
      </c>
      <c r="AI490" s="454" t="str">
        <f t="shared" si="15"/>
        <v>ATM065</v>
      </c>
      <c r="AJ490" s="203">
        <v>2020</v>
      </c>
      <c r="AK490" s="554" t="s">
        <v>6795</v>
      </c>
    </row>
    <row r="491" spans="2:37" ht="32" x14ac:dyDescent="0.2">
      <c r="B491" s="390">
        <v>10219718</v>
      </c>
      <c r="C491" s="390" t="s">
        <v>31</v>
      </c>
      <c r="D491" s="390" t="s">
        <v>75</v>
      </c>
      <c r="E491" s="390" t="s">
        <v>9082</v>
      </c>
      <c r="F491" s="390">
        <v>600179</v>
      </c>
      <c r="G491" s="390" t="s">
        <v>9021</v>
      </c>
      <c r="H491" s="390"/>
      <c r="I491" s="390"/>
      <c r="J491" s="390"/>
      <c r="K491" s="390"/>
      <c r="L491" s="390" t="s">
        <v>269</v>
      </c>
      <c r="M491" s="390"/>
      <c r="N491" s="478" t="s">
        <v>3248</v>
      </c>
      <c r="O491" s="390"/>
      <c r="P491" s="390"/>
      <c r="Q491" s="390"/>
      <c r="R491" s="479">
        <v>3193</v>
      </c>
      <c r="S491" s="390"/>
      <c r="T491" s="390"/>
      <c r="U491" s="390"/>
      <c r="V491" s="390"/>
      <c r="W491" s="390"/>
      <c r="X491" s="390"/>
      <c r="Y491" s="390" t="s">
        <v>9127</v>
      </c>
      <c r="AI491" s="454" t="str">
        <f t="shared" si="15"/>
        <v>ATM065</v>
      </c>
      <c r="AJ491" s="203">
        <v>2020</v>
      </c>
      <c r="AK491" s="554" t="s">
        <v>6795</v>
      </c>
    </row>
    <row r="492" spans="2:37" ht="16" x14ac:dyDescent="0.2">
      <c r="B492" s="253">
        <v>10256095</v>
      </c>
      <c r="C492" s="253" t="s">
        <v>31</v>
      </c>
      <c r="D492" s="253" t="s">
        <v>75</v>
      </c>
      <c r="E492" s="253">
        <v>4000104035</v>
      </c>
      <c r="F492" s="253">
        <v>601099</v>
      </c>
      <c r="G492" s="253" t="s">
        <v>9093</v>
      </c>
      <c r="L492" s="253" t="s">
        <v>269</v>
      </c>
      <c r="N492" s="229" t="s">
        <v>3248</v>
      </c>
      <c r="P492" s="253"/>
      <c r="Q492" s="253"/>
      <c r="R492" s="394">
        <v>3194</v>
      </c>
      <c r="Y492" s="253" t="s">
        <v>9128</v>
      </c>
      <c r="AI492" s="454" t="str">
        <f t="shared" si="15"/>
        <v>ATM065</v>
      </c>
      <c r="AJ492" s="203">
        <v>2020</v>
      </c>
      <c r="AK492" s="554" t="s">
        <v>6795</v>
      </c>
    </row>
    <row r="493" spans="2:37" ht="16" x14ac:dyDescent="0.2">
      <c r="B493" s="390">
        <v>10271135</v>
      </c>
      <c r="C493" s="390" t="s">
        <v>31</v>
      </c>
      <c r="D493" s="390" t="s">
        <v>75</v>
      </c>
      <c r="E493" s="390">
        <v>4000093811</v>
      </c>
      <c r="F493" s="390">
        <v>417751</v>
      </c>
      <c r="G493" s="390" t="s">
        <v>9094</v>
      </c>
      <c r="H493" s="390"/>
      <c r="I493" s="390"/>
      <c r="J493" s="390"/>
      <c r="K493" s="390"/>
      <c r="L493" s="390" t="s">
        <v>269</v>
      </c>
      <c r="M493" s="390"/>
      <c r="N493" s="478" t="s">
        <v>3248</v>
      </c>
      <c r="O493" s="390"/>
      <c r="P493" s="390"/>
      <c r="Q493" s="390"/>
      <c r="R493" s="479">
        <v>3195</v>
      </c>
      <c r="S493" s="390"/>
      <c r="T493" s="390"/>
      <c r="U493" s="390"/>
      <c r="V493" s="390"/>
      <c r="W493" s="390"/>
      <c r="X493" s="390"/>
      <c r="Y493" s="390" t="s">
        <v>9129</v>
      </c>
      <c r="AI493" s="454" t="str">
        <f t="shared" si="15"/>
        <v>ATM065</v>
      </c>
      <c r="AJ493" s="203">
        <v>2020</v>
      </c>
      <c r="AK493" s="554" t="s">
        <v>6795</v>
      </c>
    </row>
    <row r="494" spans="2:37" ht="16" x14ac:dyDescent="0.2">
      <c r="B494" s="390">
        <v>10282035</v>
      </c>
      <c r="C494" s="390" t="s">
        <v>31</v>
      </c>
      <c r="D494" s="390" t="s">
        <v>75</v>
      </c>
      <c r="E494" s="390" t="s">
        <v>9095</v>
      </c>
      <c r="F494" s="390">
        <v>419569</v>
      </c>
      <c r="G494" s="390" t="s">
        <v>9096</v>
      </c>
      <c r="H494" s="390"/>
      <c r="I494" s="390"/>
      <c r="J494" s="390"/>
      <c r="K494" s="390"/>
      <c r="L494" s="390" t="s">
        <v>269</v>
      </c>
      <c r="M494" s="390"/>
      <c r="N494" s="478" t="s">
        <v>3248</v>
      </c>
      <c r="O494" s="390"/>
      <c r="P494" s="390"/>
      <c r="Q494" s="390"/>
      <c r="R494" s="479">
        <v>3196</v>
      </c>
      <c r="S494" s="390"/>
      <c r="T494" s="390"/>
      <c r="U494" s="390"/>
      <c r="V494" s="390"/>
      <c r="W494" s="390"/>
      <c r="X494" s="390"/>
      <c r="Y494" s="390" t="s">
        <v>9130</v>
      </c>
      <c r="AI494" s="454" t="str">
        <f t="shared" si="15"/>
        <v>ATM065</v>
      </c>
      <c r="AJ494" s="203">
        <v>2020</v>
      </c>
      <c r="AK494" s="554" t="s">
        <v>6795</v>
      </c>
    </row>
    <row r="495" spans="2:37" ht="16" x14ac:dyDescent="0.2">
      <c r="B495" s="390">
        <v>10300253</v>
      </c>
      <c r="C495" s="390" t="s">
        <v>31</v>
      </c>
      <c r="D495" s="390" t="s">
        <v>75</v>
      </c>
      <c r="E495" s="390">
        <v>2000026377</v>
      </c>
      <c r="F495" s="390">
        <v>419422</v>
      </c>
      <c r="G495" s="390" t="s">
        <v>9097</v>
      </c>
      <c r="H495" s="390"/>
      <c r="I495" s="390"/>
      <c r="J495" s="390"/>
      <c r="K495" s="390"/>
      <c r="L495" s="390" t="s">
        <v>269</v>
      </c>
      <c r="M495" s="390"/>
      <c r="N495" s="478" t="s">
        <v>3248</v>
      </c>
      <c r="O495" s="390"/>
      <c r="P495" s="390"/>
      <c r="Q495" s="390"/>
      <c r="R495" s="479">
        <v>3197</v>
      </c>
      <c r="S495" s="390"/>
      <c r="T495" s="390"/>
      <c r="U495" s="390"/>
      <c r="V495" s="390"/>
      <c r="W495" s="390"/>
      <c r="X495" s="390"/>
      <c r="Y495" s="390" t="s">
        <v>9131</v>
      </c>
      <c r="AI495" s="454" t="str">
        <f t="shared" si="15"/>
        <v>ATM065</v>
      </c>
      <c r="AJ495" s="203">
        <v>2020</v>
      </c>
      <c r="AK495" s="554" t="s">
        <v>6795</v>
      </c>
    </row>
    <row r="496" spans="2:37" ht="16" x14ac:dyDescent="0.2">
      <c r="B496" s="390">
        <v>10302587</v>
      </c>
      <c r="C496" s="390" t="s">
        <v>31</v>
      </c>
      <c r="D496" s="390" t="s">
        <v>75</v>
      </c>
      <c r="E496" s="390" t="s">
        <v>9098</v>
      </c>
      <c r="F496" s="390">
        <v>404415</v>
      </c>
      <c r="G496" s="390" t="s">
        <v>9099</v>
      </c>
      <c r="H496" s="390"/>
      <c r="I496" s="390"/>
      <c r="J496" s="390"/>
      <c r="K496" s="390"/>
      <c r="L496" s="390" t="s">
        <v>269</v>
      </c>
      <c r="M496" s="390"/>
      <c r="N496" s="478" t="s">
        <v>3248</v>
      </c>
      <c r="O496" s="390"/>
      <c r="P496" s="390"/>
      <c r="Q496" s="390"/>
      <c r="R496" s="479">
        <v>3198</v>
      </c>
      <c r="S496" s="390"/>
      <c r="T496" s="390"/>
      <c r="U496" s="390"/>
      <c r="V496" s="390"/>
      <c r="W496" s="390"/>
      <c r="X496" s="390"/>
      <c r="Y496" s="390" t="s">
        <v>9132</v>
      </c>
      <c r="AI496" s="454" t="str">
        <f t="shared" si="15"/>
        <v>ATM065</v>
      </c>
      <c r="AJ496" s="203">
        <v>2020</v>
      </c>
      <c r="AK496" s="554" t="s">
        <v>6795</v>
      </c>
    </row>
    <row r="497" spans="2:37" ht="16" x14ac:dyDescent="0.2">
      <c r="B497" s="390">
        <v>10305049</v>
      </c>
      <c r="C497" s="390" t="s">
        <v>31</v>
      </c>
      <c r="D497" s="390" t="s">
        <v>75</v>
      </c>
      <c r="E497" s="390">
        <v>4000114176</v>
      </c>
      <c r="F497" s="390">
        <v>207963</v>
      </c>
      <c r="G497" s="390" t="s">
        <v>9100</v>
      </c>
      <c r="H497" s="390"/>
      <c r="I497" s="390"/>
      <c r="J497" s="390"/>
      <c r="K497" s="390"/>
      <c r="L497" s="390" t="s">
        <v>269</v>
      </c>
      <c r="M497" s="390"/>
      <c r="N497" s="478" t="s">
        <v>3248</v>
      </c>
      <c r="O497" s="390"/>
      <c r="P497" s="390"/>
      <c r="Q497" s="390"/>
      <c r="R497" s="479">
        <v>3199</v>
      </c>
      <c r="S497" s="390"/>
      <c r="T497" s="390"/>
      <c r="U497" s="390"/>
      <c r="V497" s="390"/>
      <c r="W497" s="390"/>
      <c r="X497" s="390"/>
      <c r="Y497" s="390" t="s">
        <v>9133</v>
      </c>
      <c r="AI497" s="454" t="str">
        <f t="shared" si="15"/>
        <v>ATM065</v>
      </c>
      <c r="AJ497" s="203">
        <v>2020</v>
      </c>
      <c r="AK497" s="554" t="s">
        <v>6795</v>
      </c>
    </row>
    <row r="498" spans="2:37" ht="16" x14ac:dyDescent="0.2">
      <c r="B498" s="390">
        <v>10315532</v>
      </c>
      <c r="C498" s="390" t="s">
        <v>31</v>
      </c>
      <c r="D498" s="390" t="s">
        <v>75</v>
      </c>
      <c r="E498" s="390">
        <v>2000026649</v>
      </c>
      <c r="F498" s="390">
        <v>203408</v>
      </c>
      <c r="G498" s="390" t="s">
        <v>9101</v>
      </c>
      <c r="H498" s="390"/>
      <c r="I498" s="390"/>
      <c r="J498" s="390"/>
      <c r="K498" s="390"/>
      <c r="L498" s="390" t="s">
        <v>269</v>
      </c>
      <c r="M498" s="390"/>
      <c r="N498" s="478" t="s">
        <v>3248</v>
      </c>
      <c r="O498" s="390"/>
      <c r="P498" s="390"/>
      <c r="Q498" s="390"/>
      <c r="R498" s="479">
        <v>3200</v>
      </c>
      <c r="S498" s="390"/>
      <c r="T498" s="390"/>
      <c r="U498" s="390"/>
      <c r="V498" s="390"/>
      <c r="W498" s="390"/>
      <c r="X498" s="390"/>
      <c r="Y498" s="390" t="s">
        <v>9134</v>
      </c>
      <c r="AI498" s="454" t="str">
        <f t="shared" si="15"/>
        <v>ATM065</v>
      </c>
      <c r="AJ498" s="203">
        <v>2020</v>
      </c>
      <c r="AK498" s="554" t="s">
        <v>6795</v>
      </c>
    </row>
    <row r="499" spans="2:37" ht="16" x14ac:dyDescent="0.2">
      <c r="B499" s="390" t="s">
        <v>9102</v>
      </c>
      <c r="C499" s="390" t="s">
        <v>31</v>
      </c>
      <c r="D499" s="390" t="s">
        <v>75</v>
      </c>
      <c r="E499" s="390" t="s">
        <v>9103</v>
      </c>
      <c r="F499" s="390">
        <v>412331</v>
      </c>
      <c r="G499" s="390" t="s">
        <v>9104</v>
      </c>
      <c r="H499" s="390"/>
      <c r="I499" s="390"/>
      <c r="J499" s="390"/>
      <c r="K499" s="390"/>
      <c r="L499" s="390" t="s">
        <v>269</v>
      </c>
      <c r="M499" s="390"/>
      <c r="N499" s="478" t="s">
        <v>3248</v>
      </c>
      <c r="O499" s="390"/>
      <c r="P499" s="390"/>
      <c r="Q499" s="390"/>
      <c r="R499" s="479">
        <v>3201</v>
      </c>
      <c r="S499" s="390"/>
      <c r="T499" s="390"/>
      <c r="U499" s="390"/>
      <c r="V499" s="390"/>
      <c r="W499" s="390"/>
      <c r="X499" s="390"/>
      <c r="Y499" s="390" t="s">
        <v>9135</v>
      </c>
      <c r="AI499" s="454" t="str">
        <f t="shared" si="15"/>
        <v>ATM065</v>
      </c>
      <c r="AJ499" s="203">
        <v>2020</v>
      </c>
      <c r="AK499" s="554" t="s">
        <v>6795</v>
      </c>
    </row>
    <row r="500" spans="2:37" ht="16" x14ac:dyDescent="0.2">
      <c r="B500" s="390">
        <v>10117821</v>
      </c>
      <c r="C500" s="390" t="s">
        <v>31</v>
      </c>
      <c r="D500" s="390" t="s">
        <v>75</v>
      </c>
      <c r="E500" s="390">
        <v>4000074575</v>
      </c>
      <c r="F500" s="390">
        <v>407835</v>
      </c>
      <c r="G500" s="390" t="s">
        <v>5630</v>
      </c>
      <c r="H500" s="390"/>
      <c r="I500" s="390"/>
      <c r="J500" s="390"/>
      <c r="K500" s="390"/>
      <c r="L500" s="390" t="s">
        <v>269</v>
      </c>
      <c r="M500" s="390"/>
      <c r="N500" s="478" t="s">
        <v>3249</v>
      </c>
      <c r="O500" s="390"/>
      <c r="P500" s="390"/>
      <c r="Q500" s="390"/>
      <c r="R500" s="479">
        <v>3202</v>
      </c>
      <c r="S500" s="390"/>
      <c r="T500" s="390"/>
      <c r="U500" s="390"/>
      <c r="V500" s="390"/>
      <c r="W500" s="390"/>
      <c r="X500" s="390"/>
      <c r="Y500" s="390" t="s">
        <v>2141</v>
      </c>
      <c r="AI500" s="454" t="str">
        <f t="shared" si="15"/>
        <v>ATM090</v>
      </c>
      <c r="AJ500" s="203">
        <v>2020</v>
      </c>
      <c r="AK500" s="554" t="s">
        <v>6795</v>
      </c>
    </row>
    <row r="501" spans="2:37" ht="16" x14ac:dyDescent="0.2">
      <c r="B501" s="390">
        <v>10153793</v>
      </c>
      <c r="C501" s="390" t="s">
        <v>31</v>
      </c>
      <c r="D501" s="390" t="s">
        <v>75</v>
      </c>
      <c r="E501" s="390" t="s">
        <v>9105</v>
      </c>
      <c r="F501" s="390">
        <v>401877</v>
      </c>
      <c r="G501" s="390" t="s">
        <v>1142</v>
      </c>
      <c r="H501" s="390"/>
      <c r="I501" s="390"/>
      <c r="J501" s="390"/>
      <c r="K501" s="390"/>
      <c r="L501" s="390" t="s">
        <v>269</v>
      </c>
      <c r="M501" s="390"/>
      <c r="N501" s="478" t="s">
        <v>3249</v>
      </c>
      <c r="O501" s="390"/>
      <c r="P501" s="390"/>
      <c r="Q501" s="390"/>
      <c r="R501" s="479">
        <v>3203</v>
      </c>
      <c r="S501" s="390"/>
      <c r="T501" s="390"/>
      <c r="U501" s="390"/>
      <c r="V501" s="390"/>
      <c r="W501" s="390"/>
      <c r="X501" s="390"/>
      <c r="Y501" s="390" t="s">
        <v>9136</v>
      </c>
      <c r="AI501" s="454" t="str">
        <f t="shared" si="15"/>
        <v>ATM090</v>
      </c>
      <c r="AJ501" s="203">
        <v>2020</v>
      </c>
      <c r="AK501" s="554" t="s">
        <v>6795</v>
      </c>
    </row>
    <row r="502" spans="2:37" ht="16" x14ac:dyDescent="0.2">
      <c r="B502" s="390">
        <v>10153795</v>
      </c>
      <c r="C502" s="390" t="s">
        <v>31</v>
      </c>
      <c r="D502" s="390" t="s">
        <v>75</v>
      </c>
      <c r="E502" s="390" t="s">
        <v>9105</v>
      </c>
      <c r="F502" s="390">
        <v>401877</v>
      </c>
      <c r="G502" s="390" t="s">
        <v>1142</v>
      </c>
      <c r="H502" s="390"/>
      <c r="I502" s="390"/>
      <c r="J502" s="390"/>
      <c r="K502" s="390"/>
      <c r="L502" s="390" t="s">
        <v>269</v>
      </c>
      <c r="M502" s="390"/>
      <c r="N502" s="478" t="s">
        <v>3249</v>
      </c>
      <c r="O502" s="390"/>
      <c r="P502" s="390"/>
      <c r="Q502" s="390"/>
      <c r="R502" s="479">
        <v>3204</v>
      </c>
      <c r="S502" s="390"/>
      <c r="T502" s="390"/>
      <c r="U502" s="390"/>
      <c r="V502" s="390"/>
      <c r="W502" s="390"/>
      <c r="X502" s="390"/>
      <c r="Y502" s="390" t="s">
        <v>9137</v>
      </c>
      <c r="AI502" s="454" t="str">
        <f t="shared" si="15"/>
        <v>ATM090</v>
      </c>
      <c r="AJ502" s="203">
        <v>2020</v>
      </c>
      <c r="AK502" s="554" t="s">
        <v>6795</v>
      </c>
    </row>
    <row r="503" spans="2:37" ht="32" x14ac:dyDescent="0.2">
      <c r="B503" s="390">
        <v>10169666</v>
      </c>
      <c r="C503" s="390" t="s">
        <v>31</v>
      </c>
      <c r="D503" s="390" t="s">
        <v>75</v>
      </c>
      <c r="E503" s="390" t="s">
        <v>9082</v>
      </c>
      <c r="F503" s="390">
        <v>401542</v>
      </c>
      <c r="G503" s="390" t="s">
        <v>9106</v>
      </c>
      <c r="H503" s="390"/>
      <c r="I503" s="390"/>
      <c r="J503" s="390"/>
      <c r="K503" s="390"/>
      <c r="L503" s="390" t="s">
        <v>269</v>
      </c>
      <c r="M503" s="390"/>
      <c r="N503" s="478" t="s">
        <v>3249</v>
      </c>
      <c r="O503" s="390"/>
      <c r="P503" s="390"/>
      <c r="Q503" s="390"/>
      <c r="R503" s="479">
        <v>3205</v>
      </c>
      <c r="S503" s="390"/>
      <c r="T503" s="390"/>
      <c r="U503" s="390"/>
      <c r="V503" s="390"/>
      <c r="W503" s="390"/>
      <c r="X503" s="390"/>
      <c r="Y503" s="390" t="s">
        <v>9138</v>
      </c>
      <c r="AI503" s="454" t="str">
        <f t="shared" si="15"/>
        <v>ATM090</v>
      </c>
      <c r="AJ503" s="203">
        <v>2020</v>
      </c>
      <c r="AK503" s="554" t="s">
        <v>6795</v>
      </c>
    </row>
    <row r="504" spans="2:37" ht="16" x14ac:dyDescent="0.2">
      <c r="B504" s="390">
        <v>10248945</v>
      </c>
      <c r="C504" s="390" t="s">
        <v>31</v>
      </c>
      <c r="D504" s="390" t="s">
        <v>75</v>
      </c>
      <c r="E504" s="390">
        <v>4000092038</v>
      </c>
      <c r="F504" s="390">
        <v>801488</v>
      </c>
      <c r="G504" s="390" t="s">
        <v>4885</v>
      </c>
      <c r="H504" s="390"/>
      <c r="I504" s="390"/>
      <c r="J504" s="390"/>
      <c r="K504" s="390"/>
      <c r="L504" s="390" t="s">
        <v>269</v>
      </c>
      <c r="M504" s="390"/>
      <c r="N504" s="478" t="s">
        <v>3249</v>
      </c>
      <c r="O504" s="390"/>
      <c r="P504" s="390"/>
      <c r="Q504" s="390"/>
      <c r="R504" s="479">
        <v>3206</v>
      </c>
      <c r="S504" s="390"/>
      <c r="T504" s="390"/>
      <c r="U504" s="390"/>
      <c r="V504" s="390"/>
      <c r="W504" s="390"/>
      <c r="X504" s="390"/>
      <c r="Y504" s="390" t="s">
        <v>9139</v>
      </c>
      <c r="AI504" s="454" t="str">
        <f t="shared" si="15"/>
        <v>ATM090</v>
      </c>
      <c r="AJ504" s="203">
        <v>2020</v>
      </c>
      <c r="AK504" s="554" t="s">
        <v>6795</v>
      </c>
    </row>
    <row r="505" spans="2:37" ht="16" x14ac:dyDescent="0.2">
      <c r="B505" s="390">
        <v>10257277</v>
      </c>
      <c r="C505" s="390" t="s">
        <v>31</v>
      </c>
      <c r="D505" s="390" t="s">
        <v>75</v>
      </c>
      <c r="E505" s="390">
        <v>4000117991</v>
      </c>
      <c r="F505" s="390">
        <v>408754</v>
      </c>
      <c r="G505" s="390" t="s">
        <v>5259</v>
      </c>
      <c r="H505" s="390"/>
      <c r="I505" s="390"/>
      <c r="J505" s="390"/>
      <c r="K505" s="390"/>
      <c r="L505" s="390" t="s">
        <v>269</v>
      </c>
      <c r="M505" s="390"/>
      <c r="N505" s="478" t="s">
        <v>3249</v>
      </c>
      <c r="O505" s="390"/>
      <c r="P505" s="390"/>
      <c r="Q505" s="390"/>
      <c r="R505" s="479">
        <v>3207</v>
      </c>
      <c r="S505" s="390"/>
      <c r="T505" s="390"/>
      <c r="U505" s="390"/>
      <c r="V505" s="390"/>
      <c r="W505" s="390"/>
      <c r="X505" s="390"/>
      <c r="Y505" s="390" t="s">
        <v>9140</v>
      </c>
      <c r="AI505" s="454" t="str">
        <f t="shared" si="15"/>
        <v>ATM090</v>
      </c>
      <c r="AJ505" s="203">
        <v>2020</v>
      </c>
      <c r="AK505" s="554" t="s">
        <v>6795</v>
      </c>
    </row>
    <row r="506" spans="2:37" ht="16" x14ac:dyDescent="0.2">
      <c r="B506" s="390">
        <v>10270266</v>
      </c>
      <c r="C506" s="390" t="s">
        <v>31</v>
      </c>
      <c r="D506" s="390" t="s">
        <v>75</v>
      </c>
      <c r="E506" s="390">
        <v>4000111380</v>
      </c>
      <c r="F506" s="390">
        <v>413295</v>
      </c>
      <c r="G506" s="390" t="s">
        <v>9107</v>
      </c>
      <c r="H506" s="390"/>
      <c r="I506" s="390"/>
      <c r="J506" s="390"/>
      <c r="K506" s="390"/>
      <c r="L506" s="390" t="s">
        <v>269</v>
      </c>
      <c r="M506" s="390"/>
      <c r="N506" s="478" t="s">
        <v>3249</v>
      </c>
      <c r="O506" s="390"/>
      <c r="P506" s="390"/>
      <c r="Q506" s="390"/>
      <c r="R506" s="479">
        <v>3208</v>
      </c>
      <c r="S506" s="390"/>
      <c r="T506" s="390"/>
      <c r="U506" s="390"/>
      <c r="V506" s="390"/>
      <c r="W506" s="390"/>
      <c r="X506" s="390"/>
      <c r="Y506" s="390" t="s">
        <v>9141</v>
      </c>
      <c r="AI506" s="454" t="str">
        <f t="shared" si="15"/>
        <v>ATM090</v>
      </c>
      <c r="AJ506" s="203">
        <v>2020</v>
      </c>
      <c r="AK506" s="554" t="s">
        <v>6795</v>
      </c>
    </row>
    <row r="507" spans="2:37" ht="16" x14ac:dyDescent="0.2">
      <c r="B507" s="390">
        <v>10272888</v>
      </c>
      <c r="C507" s="390" t="s">
        <v>31</v>
      </c>
      <c r="D507" s="390" t="s">
        <v>75</v>
      </c>
      <c r="E507" s="390" t="s">
        <v>9108</v>
      </c>
      <c r="F507" s="390">
        <v>406083</v>
      </c>
      <c r="G507" s="390" t="s">
        <v>9084</v>
      </c>
      <c r="H507" s="390"/>
      <c r="I507" s="390"/>
      <c r="J507" s="390"/>
      <c r="K507" s="390"/>
      <c r="L507" s="390" t="s">
        <v>269</v>
      </c>
      <c r="M507" s="390"/>
      <c r="N507" s="478" t="s">
        <v>3249</v>
      </c>
      <c r="O507" s="390"/>
      <c r="P507" s="390"/>
      <c r="Q507" s="390"/>
      <c r="R507" s="479">
        <v>3209</v>
      </c>
      <c r="S507" s="390"/>
      <c r="T507" s="390"/>
      <c r="U507" s="390"/>
      <c r="V507" s="390"/>
      <c r="W507" s="390"/>
      <c r="X507" s="390"/>
      <c r="Y507" s="390" t="s">
        <v>9142</v>
      </c>
      <c r="AI507" s="454" t="str">
        <f t="shared" si="15"/>
        <v>ATM090</v>
      </c>
      <c r="AJ507" s="203">
        <v>2020</v>
      </c>
      <c r="AK507" s="554" t="s">
        <v>6795</v>
      </c>
    </row>
    <row r="508" spans="2:37" ht="16" x14ac:dyDescent="0.2">
      <c r="B508" s="253">
        <v>10274469</v>
      </c>
      <c r="C508" s="253" t="s">
        <v>31</v>
      </c>
      <c r="D508" s="253" t="s">
        <v>75</v>
      </c>
      <c r="E508" s="253">
        <v>2000026967</v>
      </c>
      <c r="F508" s="253">
        <v>200489</v>
      </c>
      <c r="G508" s="253" t="s">
        <v>9109</v>
      </c>
      <c r="L508" s="253" t="s">
        <v>269</v>
      </c>
      <c r="N508" s="229" t="s">
        <v>3249</v>
      </c>
      <c r="P508" s="253"/>
      <c r="Q508" s="253"/>
      <c r="R508" s="394">
        <v>3210</v>
      </c>
      <c r="Y508" s="253" t="s">
        <v>9143</v>
      </c>
      <c r="AI508" s="454" t="str">
        <f t="shared" si="15"/>
        <v>ATM090</v>
      </c>
      <c r="AJ508" s="203">
        <v>2020</v>
      </c>
      <c r="AK508" s="554" t="s">
        <v>6795</v>
      </c>
    </row>
    <row r="509" spans="2:37" ht="16" x14ac:dyDescent="0.2">
      <c r="B509" s="390">
        <v>10297269</v>
      </c>
      <c r="C509" s="390" t="s">
        <v>31</v>
      </c>
      <c r="D509" s="390" t="s">
        <v>75</v>
      </c>
      <c r="E509" s="390">
        <v>4000117991</v>
      </c>
      <c r="F509" s="390">
        <v>408754</v>
      </c>
      <c r="G509" s="390" t="s">
        <v>5259</v>
      </c>
      <c r="H509" s="390"/>
      <c r="I509" s="390"/>
      <c r="J509" s="390"/>
      <c r="K509" s="390"/>
      <c r="L509" s="390" t="s">
        <v>269</v>
      </c>
      <c r="M509" s="390"/>
      <c r="N509" s="478" t="s">
        <v>3249</v>
      </c>
      <c r="O509" s="390"/>
      <c r="P509" s="390"/>
      <c r="Q509" s="390"/>
      <c r="R509" s="479">
        <v>3211</v>
      </c>
      <c r="S509" s="390"/>
      <c r="T509" s="390"/>
      <c r="U509" s="390"/>
      <c r="V509" s="390"/>
      <c r="W509" s="390"/>
      <c r="X509" s="390"/>
      <c r="Y509" s="390" t="s">
        <v>9144</v>
      </c>
      <c r="AI509" s="454" t="str">
        <f t="shared" si="15"/>
        <v>ATM090</v>
      </c>
      <c r="AJ509" s="203">
        <v>2020</v>
      </c>
      <c r="AK509" s="554" t="s">
        <v>6795</v>
      </c>
    </row>
    <row r="510" spans="2:37" ht="32" x14ac:dyDescent="0.2">
      <c r="B510" s="390">
        <v>10302882</v>
      </c>
      <c r="C510" s="390" t="s">
        <v>31</v>
      </c>
      <c r="D510" s="390" t="s">
        <v>75</v>
      </c>
      <c r="E510" s="390" t="s">
        <v>9082</v>
      </c>
      <c r="F510" s="390">
        <v>414220</v>
      </c>
      <c r="G510" s="390" t="s">
        <v>6628</v>
      </c>
      <c r="H510" s="390"/>
      <c r="I510" s="390"/>
      <c r="J510" s="390"/>
      <c r="K510" s="390"/>
      <c r="L510" s="390" t="s">
        <v>269</v>
      </c>
      <c r="M510" s="390"/>
      <c r="N510" s="478" t="s">
        <v>3249</v>
      </c>
      <c r="O510" s="390"/>
      <c r="P510" s="390"/>
      <c r="Q510" s="390"/>
      <c r="R510" s="479">
        <v>3212</v>
      </c>
      <c r="S510" s="390"/>
      <c r="T510" s="390"/>
      <c r="U510" s="390"/>
      <c r="V510" s="390"/>
      <c r="W510" s="390"/>
      <c r="X510" s="390"/>
      <c r="Y510" s="390" t="s">
        <v>9145</v>
      </c>
      <c r="AI510" s="454" t="str">
        <f t="shared" si="15"/>
        <v>ATM090</v>
      </c>
      <c r="AJ510" s="203">
        <v>2020</v>
      </c>
      <c r="AK510" s="554" t="s">
        <v>6795</v>
      </c>
    </row>
    <row r="511" spans="2:37" ht="16" x14ac:dyDescent="0.2">
      <c r="B511" s="390">
        <v>10315851</v>
      </c>
      <c r="C511" s="390" t="s">
        <v>31</v>
      </c>
      <c r="D511" s="390" t="s">
        <v>75</v>
      </c>
      <c r="E511" s="390">
        <v>4000119687</v>
      </c>
      <c r="F511" s="390">
        <v>600180</v>
      </c>
      <c r="G511" s="390" t="s">
        <v>9021</v>
      </c>
      <c r="H511" s="390"/>
      <c r="I511" s="390"/>
      <c r="J511" s="390"/>
      <c r="K511" s="390"/>
      <c r="L511" s="390" t="s">
        <v>269</v>
      </c>
      <c r="M511" s="390"/>
      <c r="N511" s="478" t="s">
        <v>3249</v>
      </c>
      <c r="O511" s="390"/>
      <c r="P511" s="390"/>
      <c r="Q511" s="390"/>
      <c r="R511" s="479">
        <v>3213</v>
      </c>
      <c r="S511" s="390"/>
      <c r="T511" s="390"/>
      <c r="U511" s="390"/>
      <c r="V511" s="390"/>
      <c r="W511" s="390"/>
      <c r="X511" s="390"/>
      <c r="Y511" s="390" t="s">
        <v>9146</v>
      </c>
      <c r="AI511" s="454" t="str">
        <f t="shared" si="15"/>
        <v>ATM090</v>
      </c>
      <c r="AJ511" s="203">
        <v>2020</v>
      </c>
      <c r="AK511" s="554" t="s">
        <v>6795</v>
      </c>
    </row>
    <row r="512" spans="2:37" ht="16" x14ac:dyDescent="0.2">
      <c r="B512" s="390">
        <v>10318139</v>
      </c>
      <c r="C512" s="390" t="s">
        <v>31</v>
      </c>
      <c r="D512" s="390" t="s">
        <v>75</v>
      </c>
      <c r="E512" s="390">
        <v>2000026968</v>
      </c>
      <c r="F512" s="390">
        <v>200489</v>
      </c>
      <c r="G512" s="390" t="s">
        <v>9109</v>
      </c>
      <c r="H512" s="390"/>
      <c r="I512" s="390"/>
      <c r="J512" s="390"/>
      <c r="K512" s="390"/>
      <c r="L512" s="390" t="s">
        <v>269</v>
      </c>
      <c r="M512" s="390"/>
      <c r="N512" s="478" t="s">
        <v>3249</v>
      </c>
      <c r="O512" s="390"/>
      <c r="P512" s="390"/>
      <c r="Q512" s="390"/>
      <c r="R512" s="479">
        <v>3214</v>
      </c>
      <c r="S512" s="390"/>
      <c r="T512" s="390"/>
      <c r="U512" s="390"/>
      <c r="V512" s="390"/>
      <c r="W512" s="390"/>
      <c r="X512" s="390"/>
      <c r="Y512" s="390" t="s">
        <v>9147</v>
      </c>
      <c r="AI512" s="454" t="str">
        <f t="shared" si="15"/>
        <v>ATM090</v>
      </c>
      <c r="AJ512" s="203">
        <v>2020</v>
      </c>
      <c r="AK512" s="554" t="s">
        <v>6795</v>
      </c>
    </row>
    <row r="513" spans="2:37" ht="32" x14ac:dyDescent="0.2">
      <c r="B513" s="390">
        <v>10320944</v>
      </c>
      <c r="C513" s="390" t="s">
        <v>31</v>
      </c>
      <c r="D513" s="390" t="s">
        <v>75</v>
      </c>
      <c r="E513" s="390" t="s">
        <v>9082</v>
      </c>
      <c r="F513" s="390">
        <v>403747</v>
      </c>
      <c r="G513" s="390" t="s">
        <v>9110</v>
      </c>
      <c r="H513" s="390"/>
      <c r="I513" s="390"/>
      <c r="J513" s="390"/>
      <c r="K513" s="390"/>
      <c r="L513" s="390" t="s">
        <v>269</v>
      </c>
      <c r="M513" s="390"/>
      <c r="N513" s="478" t="s">
        <v>3249</v>
      </c>
      <c r="O513" s="390"/>
      <c r="P513" s="390"/>
      <c r="Q513" s="390"/>
      <c r="R513" s="479">
        <v>3215</v>
      </c>
      <c r="S513" s="390"/>
      <c r="T513" s="390"/>
      <c r="U513" s="390"/>
      <c r="V513" s="390"/>
      <c r="W513" s="390"/>
      <c r="X513" s="390"/>
      <c r="Y513" s="390" t="s">
        <v>9148</v>
      </c>
      <c r="AI513" s="454" t="str">
        <f t="shared" si="15"/>
        <v>ATM090</v>
      </c>
      <c r="AJ513" s="203">
        <v>2020</v>
      </c>
      <c r="AK513" s="554" t="s">
        <v>6795</v>
      </c>
    </row>
    <row r="514" spans="2:37" ht="32" x14ac:dyDescent="0.2">
      <c r="B514" s="390">
        <v>10329080</v>
      </c>
      <c r="C514" s="390" t="s">
        <v>31</v>
      </c>
      <c r="D514" s="390" t="s">
        <v>75</v>
      </c>
      <c r="E514" s="390" t="s">
        <v>9082</v>
      </c>
      <c r="F514" s="390">
        <v>419920</v>
      </c>
      <c r="G514" s="390" t="s">
        <v>9111</v>
      </c>
      <c r="H514" s="390"/>
      <c r="I514" s="390"/>
      <c r="J514" s="390"/>
      <c r="K514" s="390"/>
      <c r="L514" s="390" t="s">
        <v>269</v>
      </c>
      <c r="M514" s="390"/>
      <c r="N514" s="478" t="s">
        <v>3249</v>
      </c>
      <c r="O514" s="390"/>
      <c r="P514" s="390"/>
      <c r="Q514" s="390"/>
      <c r="R514" s="479">
        <v>3216</v>
      </c>
      <c r="S514" s="390"/>
      <c r="T514" s="390"/>
      <c r="U514" s="390"/>
      <c r="V514" s="390"/>
      <c r="W514" s="390"/>
      <c r="X514" s="390"/>
      <c r="Y514" s="390" t="s">
        <v>9149</v>
      </c>
      <c r="AI514" s="454" t="str">
        <f t="shared" si="15"/>
        <v>ATM090</v>
      </c>
      <c r="AJ514" s="203">
        <v>2020</v>
      </c>
      <c r="AK514" s="554" t="s">
        <v>6795</v>
      </c>
    </row>
    <row r="515" spans="2:37" ht="32" x14ac:dyDescent="0.2">
      <c r="B515" s="390">
        <v>10330594</v>
      </c>
      <c r="C515" s="390" t="s">
        <v>31</v>
      </c>
      <c r="D515" s="390" t="s">
        <v>75</v>
      </c>
      <c r="E515" s="390" t="s">
        <v>9082</v>
      </c>
      <c r="F515" s="390">
        <v>402109</v>
      </c>
      <c r="G515" s="390" t="s">
        <v>9112</v>
      </c>
      <c r="H515" s="390"/>
      <c r="I515" s="390"/>
      <c r="J515" s="390"/>
      <c r="K515" s="390"/>
      <c r="L515" s="390" t="s">
        <v>269</v>
      </c>
      <c r="M515" s="390"/>
      <c r="N515" s="478" t="s">
        <v>3249</v>
      </c>
      <c r="O515" s="390"/>
      <c r="P515" s="390"/>
      <c r="Q515" s="390"/>
      <c r="R515" s="479">
        <v>3217</v>
      </c>
      <c r="S515" s="390"/>
      <c r="T515" s="390"/>
      <c r="U515" s="390"/>
      <c r="V515" s="390"/>
      <c r="W515" s="390"/>
      <c r="X515" s="390"/>
      <c r="Y515" s="390" t="s">
        <v>9150</v>
      </c>
      <c r="AI515" s="454" t="str">
        <f t="shared" si="15"/>
        <v>ATM090</v>
      </c>
      <c r="AJ515" s="203">
        <v>2020</v>
      </c>
      <c r="AK515" s="554" t="s">
        <v>6795</v>
      </c>
    </row>
    <row r="516" spans="2:37" ht="32" x14ac:dyDescent="0.2">
      <c r="B516" s="390">
        <v>10335178</v>
      </c>
      <c r="C516" s="390" t="s">
        <v>31</v>
      </c>
      <c r="D516" s="390" t="s">
        <v>75</v>
      </c>
      <c r="E516" s="390" t="s">
        <v>9082</v>
      </c>
      <c r="F516" s="390">
        <v>801900</v>
      </c>
      <c r="G516" s="390" t="s">
        <v>9113</v>
      </c>
      <c r="H516" s="390"/>
      <c r="I516" s="390"/>
      <c r="J516" s="390"/>
      <c r="K516" s="390"/>
      <c r="L516" s="390" t="s">
        <v>269</v>
      </c>
      <c r="M516" s="390"/>
      <c r="N516" s="478" t="s">
        <v>3249</v>
      </c>
      <c r="O516" s="390"/>
      <c r="P516" s="390"/>
      <c r="Q516" s="390"/>
      <c r="R516" s="479">
        <v>3218</v>
      </c>
      <c r="S516" s="390"/>
      <c r="T516" s="390"/>
      <c r="U516" s="390"/>
      <c r="V516" s="390"/>
      <c r="W516" s="390"/>
      <c r="X516" s="390"/>
      <c r="Y516" s="390" t="s">
        <v>9151</v>
      </c>
      <c r="AI516" s="454" t="str">
        <f t="shared" si="15"/>
        <v>ATM090</v>
      </c>
      <c r="AJ516" s="203">
        <v>2020</v>
      </c>
      <c r="AK516" s="554" t="s">
        <v>6795</v>
      </c>
    </row>
    <row r="517" spans="2:37" ht="16" x14ac:dyDescent="0.2">
      <c r="B517" s="390">
        <v>10009737</v>
      </c>
      <c r="C517" s="390" t="s">
        <v>31</v>
      </c>
      <c r="D517" s="390" t="s">
        <v>75</v>
      </c>
      <c r="E517" s="390" t="s">
        <v>9114</v>
      </c>
      <c r="F517" s="390">
        <v>413052</v>
      </c>
      <c r="G517" s="390" t="s">
        <v>9152</v>
      </c>
      <c r="H517" s="390"/>
      <c r="I517" s="390"/>
      <c r="J517" s="390"/>
      <c r="K517" s="390"/>
      <c r="L517" s="390" t="s">
        <v>269</v>
      </c>
      <c r="M517" s="390"/>
      <c r="N517" s="478" t="s">
        <v>5539</v>
      </c>
      <c r="O517" s="390"/>
      <c r="P517" s="390"/>
      <c r="Q517" s="390"/>
      <c r="R517" s="479">
        <v>3219</v>
      </c>
      <c r="S517" s="390"/>
      <c r="T517" s="390"/>
      <c r="U517" s="390"/>
      <c r="V517" s="390"/>
      <c r="W517" s="390"/>
      <c r="X517" s="390"/>
      <c r="Y517" s="390" t="s">
        <v>5634</v>
      </c>
      <c r="AI517" s="454" t="str">
        <f t="shared" si="15"/>
        <v>MTC070</v>
      </c>
      <c r="AJ517" s="203">
        <v>2020</v>
      </c>
      <c r="AK517" s="554" t="s">
        <v>6795</v>
      </c>
    </row>
    <row r="518" spans="2:37" ht="32" x14ac:dyDescent="0.2">
      <c r="B518" s="390">
        <v>10343161</v>
      </c>
      <c r="C518" s="390" t="s">
        <v>31</v>
      </c>
      <c r="D518" s="390" t="s">
        <v>75</v>
      </c>
      <c r="E518" s="390" t="s">
        <v>9165</v>
      </c>
      <c r="F518" s="390">
        <v>420351</v>
      </c>
      <c r="G518" s="390" t="s">
        <v>9166</v>
      </c>
      <c r="H518" s="390"/>
      <c r="I518" s="390"/>
      <c r="J518" s="390"/>
      <c r="K518" s="390"/>
      <c r="L518" s="390" t="s">
        <v>269</v>
      </c>
      <c r="M518" s="390"/>
      <c r="N518" s="478" t="s">
        <v>3249</v>
      </c>
      <c r="O518" s="390"/>
      <c r="P518" s="390"/>
      <c r="Q518" s="390"/>
      <c r="R518" s="479">
        <v>3224</v>
      </c>
      <c r="S518" s="390"/>
      <c r="T518" s="390"/>
      <c r="U518" s="390" t="s">
        <v>42</v>
      </c>
      <c r="V518" s="390">
        <v>100010001449</v>
      </c>
      <c r="W518" s="390"/>
      <c r="X518" s="390"/>
      <c r="Y518" s="390" t="s">
        <v>9167</v>
      </c>
      <c r="AI518" s="454" t="str">
        <f t="shared" si="15"/>
        <v>ATM090</v>
      </c>
      <c r="AJ518" s="203">
        <v>2020</v>
      </c>
      <c r="AK518" s="554" t="s">
        <v>6795</v>
      </c>
    </row>
    <row r="519" spans="2:37" ht="32" x14ac:dyDescent="0.2">
      <c r="B519" s="390">
        <v>10343162</v>
      </c>
      <c r="C519" s="390" t="s">
        <v>31</v>
      </c>
      <c r="D519" s="390" t="s">
        <v>75</v>
      </c>
      <c r="E519" s="390" t="s">
        <v>9168</v>
      </c>
      <c r="F519" s="390">
        <v>420351</v>
      </c>
      <c r="G519" s="390" t="s">
        <v>9166</v>
      </c>
      <c r="H519" s="390"/>
      <c r="I519" s="390"/>
      <c r="J519" s="390"/>
      <c r="K519" s="390"/>
      <c r="L519" s="390" t="s">
        <v>269</v>
      </c>
      <c r="M519" s="390"/>
      <c r="N519" s="478" t="s">
        <v>3249</v>
      </c>
      <c r="O519" s="390"/>
      <c r="P519" s="390"/>
      <c r="Q519" s="390"/>
      <c r="R519" s="479">
        <v>3225</v>
      </c>
      <c r="S519" s="390"/>
      <c r="T519" s="390"/>
      <c r="U519" s="390" t="s">
        <v>42</v>
      </c>
      <c r="V519" s="390">
        <v>100010001449</v>
      </c>
      <c r="W519" s="390"/>
      <c r="X519" s="390"/>
      <c r="Y519" s="390" t="s">
        <v>9169</v>
      </c>
      <c r="AI519" s="454" t="str">
        <f t="shared" si="15"/>
        <v>ATM090</v>
      </c>
      <c r="AJ519" s="203">
        <v>2020</v>
      </c>
      <c r="AK519" s="554" t="s">
        <v>6795</v>
      </c>
    </row>
    <row r="520" spans="2:37" ht="16" x14ac:dyDescent="0.2">
      <c r="B520" s="390">
        <v>10370976</v>
      </c>
      <c r="C520" s="390" t="s">
        <v>31</v>
      </c>
      <c r="D520" s="390" t="s">
        <v>75</v>
      </c>
      <c r="E520" s="390" t="s">
        <v>9170</v>
      </c>
      <c r="F520" s="390">
        <v>419818</v>
      </c>
      <c r="G520" s="390" t="s">
        <v>9171</v>
      </c>
      <c r="H520" s="390"/>
      <c r="I520" s="390"/>
      <c r="J520" s="390"/>
      <c r="K520" s="390"/>
      <c r="L520" s="390" t="s">
        <v>269</v>
      </c>
      <c r="M520" s="390"/>
      <c r="N520" s="478" t="s">
        <v>3249</v>
      </c>
      <c r="O520" s="390"/>
      <c r="P520" s="390"/>
      <c r="Q520" s="390"/>
      <c r="R520" s="479">
        <v>3226</v>
      </c>
      <c r="S520" s="390"/>
      <c r="T520" s="390"/>
      <c r="U520" s="390" t="s">
        <v>42</v>
      </c>
      <c r="V520" s="390">
        <v>100010001449</v>
      </c>
      <c r="W520" s="390"/>
      <c r="X520" s="390"/>
      <c r="Y520" s="390" t="s">
        <v>9172</v>
      </c>
      <c r="AI520" s="454" t="str">
        <f t="shared" si="15"/>
        <v>ATM090</v>
      </c>
      <c r="AJ520" s="203">
        <v>2020</v>
      </c>
      <c r="AK520" s="554" t="s">
        <v>6795</v>
      </c>
    </row>
    <row r="521" spans="2:37" ht="16" x14ac:dyDescent="0.2">
      <c r="B521" s="390">
        <v>243251</v>
      </c>
      <c r="C521" s="390" t="s">
        <v>31</v>
      </c>
      <c r="D521" s="390" t="s">
        <v>75</v>
      </c>
      <c r="E521" s="390">
        <v>4000123020</v>
      </c>
      <c r="F521" s="390"/>
      <c r="G521" s="390" t="s">
        <v>9173</v>
      </c>
      <c r="H521" s="390"/>
      <c r="I521" s="390"/>
      <c r="J521" s="390"/>
      <c r="K521" s="390"/>
      <c r="L521" s="390" t="s">
        <v>269</v>
      </c>
      <c r="M521" s="390"/>
      <c r="N521" s="478" t="s">
        <v>9174</v>
      </c>
      <c r="O521" s="390"/>
      <c r="P521" s="390"/>
      <c r="Q521" s="390"/>
      <c r="R521" s="479">
        <v>3227</v>
      </c>
      <c r="S521" s="390"/>
      <c r="T521" s="390"/>
      <c r="U521" s="390" t="s">
        <v>42</v>
      </c>
      <c r="V521" s="390">
        <v>100010001449</v>
      </c>
      <c r="W521" s="390"/>
      <c r="X521" s="390"/>
      <c r="Y521" s="390" t="s">
        <v>9175</v>
      </c>
      <c r="AI521" s="454" t="str">
        <f t="shared" si="15"/>
        <v>ATM100</v>
      </c>
      <c r="AJ521" s="203">
        <v>2020</v>
      </c>
      <c r="AK521" s="554" t="s">
        <v>6795</v>
      </c>
    </row>
    <row r="522" spans="2:37" ht="16" x14ac:dyDescent="0.2">
      <c r="B522" s="253">
        <v>243293</v>
      </c>
      <c r="C522" s="253" t="s">
        <v>31</v>
      </c>
      <c r="D522" s="253" t="s">
        <v>75</v>
      </c>
      <c r="E522" s="253">
        <v>4000059838</v>
      </c>
      <c r="G522" s="253" t="s">
        <v>9176</v>
      </c>
      <c r="L522" s="253" t="s">
        <v>269</v>
      </c>
      <c r="N522" s="229" t="s">
        <v>9174</v>
      </c>
      <c r="P522" s="253"/>
      <c r="Q522" s="253"/>
      <c r="R522" s="394">
        <v>3228</v>
      </c>
      <c r="U522" s="253" t="s">
        <v>42</v>
      </c>
      <c r="V522" s="253">
        <v>100010001449</v>
      </c>
      <c r="Y522" s="253" t="s">
        <v>9177</v>
      </c>
      <c r="AI522" s="454" t="str">
        <f t="shared" si="15"/>
        <v>ATM100</v>
      </c>
      <c r="AJ522" s="203">
        <v>2020</v>
      </c>
      <c r="AK522" s="554" t="s">
        <v>6795</v>
      </c>
    </row>
    <row r="523" spans="2:37" ht="16" x14ac:dyDescent="0.2">
      <c r="B523" s="253">
        <v>10003569</v>
      </c>
      <c r="C523" s="253" t="s">
        <v>31</v>
      </c>
      <c r="D523" s="253" t="s">
        <v>75</v>
      </c>
      <c r="E523" s="253" t="s">
        <v>9178</v>
      </c>
      <c r="F523" s="253">
        <v>400604</v>
      </c>
      <c r="G523" s="253" t="s">
        <v>9179</v>
      </c>
      <c r="L523" s="253" t="s">
        <v>269</v>
      </c>
      <c r="N523" s="229" t="s">
        <v>3250</v>
      </c>
      <c r="P523" s="253"/>
      <c r="Q523" s="253"/>
      <c r="R523" s="394">
        <v>3229</v>
      </c>
      <c r="U523" s="253" t="s">
        <v>42</v>
      </c>
      <c r="V523" s="253">
        <v>100010001449</v>
      </c>
      <c r="Y523" s="253" t="s">
        <v>9180</v>
      </c>
      <c r="AI523" s="454" t="str">
        <f t="shared" si="15"/>
        <v>ATM110</v>
      </c>
      <c r="AJ523" s="203">
        <v>2020</v>
      </c>
      <c r="AK523" s="554" t="s">
        <v>6795</v>
      </c>
    </row>
    <row r="524" spans="2:37" ht="16" x14ac:dyDescent="0.2">
      <c r="B524" s="390">
        <v>10003711</v>
      </c>
      <c r="C524" s="390" t="s">
        <v>31</v>
      </c>
      <c r="D524" s="390" t="s">
        <v>75</v>
      </c>
      <c r="E524" s="390" t="s">
        <v>4357</v>
      </c>
      <c r="F524" s="390">
        <v>404505</v>
      </c>
      <c r="G524" s="390" t="s">
        <v>9181</v>
      </c>
      <c r="H524" s="390"/>
      <c r="I524" s="390"/>
      <c r="J524" s="390"/>
      <c r="K524" s="390"/>
      <c r="L524" s="390" t="s">
        <v>269</v>
      </c>
      <c r="M524" s="390"/>
      <c r="N524" s="478" t="s">
        <v>3250</v>
      </c>
      <c r="O524" s="390"/>
      <c r="P524" s="390"/>
      <c r="Q524" s="390"/>
      <c r="R524" s="479">
        <v>3230</v>
      </c>
      <c r="S524" s="390"/>
      <c r="T524" s="390"/>
      <c r="U524" s="390" t="s">
        <v>42</v>
      </c>
      <c r="V524" s="390">
        <v>100010001449</v>
      </c>
      <c r="W524" s="390"/>
      <c r="X524" s="390"/>
      <c r="Y524" s="390" t="s">
        <v>9182</v>
      </c>
      <c r="AI524" s="454" t="str">
        <f t="shared" si="15"/>
        <v>ATM110</v>
      </c>
      <c r="AJ524" s="203">
        <v>2020</v>
      </c>
      <c r="AK524" s="554" t="s">
        <v>6795</v>
      </c>
    </row>
    <row r="525" spans="2:37" ht="16" x14ac:dyDescent="0.2">
      <c r="B525" s="390">
        <v>10007161</v>
      </c>
      <c r="C525" s="390" t="s">
        <v>31</v>
      </c>
      <c r="D525" s="390" t="s">
        <v>75</v>
      </c>
      <c r="E525" s="390">
        <v>4000097834</v>
      </c>
      <c r="F525" s="390">
        <v>404930</v>
      </c>
      <c r="G525" s="390" t="s">
        <v>9183</v>
      </c>
      <c r="H525" s="390"/>
      <c r="I525" s="390"/>
      <c r="J525" s="390"/>
      <c r="K525" s="390"/>
      <c r="L525" s="390" t="s">
        <v>269</v>
      </c>
      <c r="M525" s="390"/>
      <c r="N525" s="478" t="s">
        <v>3250</v>
      </c>
      <c r="O525" s="390"/>
      <c r="P525" s="390"/>
      <c r="Q525" s="390"/>
      <c r="R525" s="479">
        <v>3231</v>
      </c>
      <c r="S525" s="390"/>
      <c r="T525" s="390"/>
      <c r="U525" s="390" t="s">
        <v>42</v>
      </c>
      <c r="V525" s="390">
        <v>100010001449</v>
      </c>
      <c r="W525" s="390"/>
      <c r="X525" s="390"/>
      <c r="Y525" s="390" t="s">
        <v>9184</v>
      </c>
      <c r="AI525" s="454" t="str">
        <f t="shared" si="15"/>
        <v>ATM110</v>
      </c>
      <c r="AJ525" s="203">
        <v>2020</v>
      </c>
      <c r="AK525" s="554" t="s">
        <v>6795</v>
      </c>
    </row>
    <row r="526" spans="2:37" ht="16" x14ac:dyDescent="0.2">
      <c r="B526" s="253">
        <v>10007933</v>
      </c>
      <c r="C526" s="253" t="s">
        <v>31</v>
      </c>
      <c r="D526" s="253" t="s">
        <v>75</v>
      </c>
      <c r="E526" s="253">
        <v>4000078168</v>
      </c>
      <c r="F526" s="253">
        <v>404738</v>
      </c>
      <c r="G526" s="253" t="s">
        <v>9185</v>
      </c>
      <c r="L526" s="253" t="s">
        <v>269</v>
      </c>
      <c r="N526" s="229" t="s">
        <v>3250</v>
      </c>
      <c r="P526" s="253"/>
      <c r="Q526" s="253"/>
      <c r="R526" s="394">
        <v>3232</v>
      </c>
      <c r="U526" s="253" t="s">
        <v>42</v>
      </c>
      <c r="V526" s="253">
        <v>100010001449</v>
      </c>
      <c r="Y526" s="253" t="s">
        <v>9186</v>
      </c>
      <c r="AI526" s="454" t="str">
        <f t="shared" si="15"/>
        <v>ATM110</v>
      </c>
      <c r="AJ526" s="203">
        <v>2020</v>
      </c>
      <c r="AK526" s="554" t="s">
        <v>6795</v>
      </c>
    </row>
    <row r="527" spans="2:37" ht="16" x14ac:dyDescent="0.2">
      <c r="B527" s="390">
        <v>10011429</v>
      </c>
      <c r="C527" s="390" t="s">
        <v>31</v>
      </c>
      <c r="D527" s="390" t="s">
        <v>75</v>
      </c>
      <c r="E527" s="390" t="s">
        <v>9187</v>
      </c>
      <c r="F527" s="390">
        <v>401744</v>
      </c>
      <c r="G527" s="390" t="s">
        <v>9188</v>
      </c>
      <c r="H527" s="390"/>
      <c r="I527" s="390"/>
      <c r="J527" s="390"/>
      <c r="K527" s="390"/>
      <c r="L527" s="390" t="s">
        <v>269</v>
      </c>
      <c r="M527" s="390"/>
      <c r="N527" s="478" t="s">
        <v>3250</v>
      </c>
      <c r="O527" s="390"/>
      <c r="P527" s="390"/>
      <c r="Q527" s="390"/>
      <c r="R527" s="479">
        <v>3233</v>
      </c>
      <c r="S527" s="390"/>
      <c r="T527" s="390"/>
      <c r="U527" s="390" t="s">
        <v>42</v>
      </c>
      <c r="V527" s="390">
        <v>100010001449</v>
      </c>
      <c r="W527" s="390"/>
      <c r="X527" s="390"/>
      <c r="Y527" s="390" t="s">
        <v>9189</v>
      </c>
      <c r="AI527" s="454" t="str">
        <f t="shared" si="15"/>
        <v>ATM110</v>
      </c>
      <c r="AJ527" s="203">
        <v>2020</v>
      </c>
      <c r="AK527" s="554" t="s">
        <v>6795</v>
      </c>
    </row>
    <row r="528" spans="2:37" ht="16" x14ac:dyDescent="0.2">
      <c r="B528" s="390">
        <v>10011434</v>
      </c>
      <c r="C528" s="390" t="s">
        <v>31</v>
      </c>
      <c r="D528" s="390" t="s">
        <v>75</v>
      </c>
      <c r="E528" s="390" t="s">
        <v>9187</v>
      </c>
      <c r="F528" s="390">
        <v>401744</v>
      </c>
      <c r="G528" s="390" t="s">
        <v>9188</v>
      </c>
      <c r="H528" s="390"/>
      <c r="I528" s="390"/>
      <c r="J528" s="390"/>
      <c r="K528" s="390"/>
      <c r="L528" s="390" t="s">
        <v>269</v>
      </c>
      <c r="M528" s="390"/>
      <c r="N528" s="478" t="s">
        <v>3250</v>
      </c>
      <c r="O528" s="390"/>
      <c r="P528" s="390"/>
      <c r="Q528" s="390"/>
      <c r="R528" s="479">
        <v>3234</v>
      </c>
      <c r="S528" s="390"/>
      <c r="T528" s="390"/>
      <c r="U528" s="390" t="s">
        <v>42</v>
      </c>
      <c r="V528" s="390">
        <v>100010001449</v>
      </c>
      <c r="W528" s="390"/>
      <c r="X528" s="390"/>
      <c r="Y528" s="390" t="s">
        <v>9190</v>
      </c>
      <c r="AI528" s="454" t="str">
        <f t="shared" si="15"/>
        <v>ATM110</v>
      </c>
      <c r="AJ528" s="203">
        <v>2020</v>
      </c>
      <c r="AK528" s="554" t="s">
        <v>6795</v>
      </c>
    </row>
    <row r="529" spans="2:37" ht="32" x14ac:dyDescent="0.2">
      <c r="B529" s="390">
        <v>10014791</v>
      </c>
      <c r="C529" s="390" t="s">
        <v>31</v>
      </c>
      <c r="D529" s="390" t="s">
        <v>75</v>
      </c>
      <c r="E529" s="390" t="s">
        <v>9082</v>
      </c>
      <c r="F529" s="390">
        <v>405985</v>
      </c>
      <c r="G529" s="390" t="s">
        <v>9191</v>
      </c>
      <c r="H529" s="390"/>
      <c r="I529" s="390"/>
      <c r="J529" s="390"/>
      <c r="K529" s="390"/>
      <c r="L529" s="390" t="s">
        <v>269</v>
      </c>
      <c r="M529" s="390"/>
      <c r="N529" s="478" t="s">
        <v>3250</v>
      </c>
      <c r="O529" s="390"/>
      <c r="P529" s="390"/>
      <c r="Q529" s="390"/>
      <c r="R529" s="479">
        <v>3235</v>
      </c>
      <c r="S529" s="390"/>
      <c r="T529" s="390"/>
      <c r="U529" s="390" t="s">
        <v>42</v>
      </c>
      <c r="V529" s="390">
        <v>100010001449</v>
      </c>
      <c r="W529" s="390"/>
      <c r="X529" s="390"/>
      <c r="Y529" s="390" t="s">
        <v>9192</v>
      </c>
      <c r="AI529" s="454" t="str">
        <f t="shared" si="15"/>
        <v>ATM110</v>
      </c>
      <c r="AJ529" s="203">
        <v>2020</v>
      </c>
      <c r="AK529" s="554" t="s">
        <v>6795</v>
      </c>
    </row>
    <row r="530" spans="2:37" ht="32" x14ac:dyDescent="0.2">
      <c r="B530" s="390">
        <v>10014792</v>
      </c>
      <c r="C530" s="390" t="s">
        <v>31</v>
      </c>
      <c r="D530" s="390" t="s">
        <v>75</v>
      </c>
      <c r="E530" s="390" t="s">
        <v>9082</v>
      </c>
      <c r="F530" s="390">
        <v>405985</v>
      </c>
      <c r="G530" s="390" t="s">
        <v>9191</v>
      </c>
      <c r="H530" s="390"/>
      <c r="I530" s="390"/>
      <c r="J530" s="390"/>
      <c r="K530" s="390"/>
      <c r="L530" s="390" t="s">
        <v>269</v>
      </c>
      <c r="M530" s="390"/>
      <c r="N530" s="478" t="s">
        <v>3250</v>
      </c>
      <c r="O530" s="390"/>
      <c r="P530" s="390"/>
      <c r="Q530" s="390"/>
      <c r="R530" s="479">
        <v>3236</v>
      </c>
      <c r="S530" s="390"/>
      <c r="T530" s="390"/>
      <c r="U530" s="390" t="s">
        <v>42</v>
      </c>
      <c r="V530" s="390">
        <v>100010001449</v>
      </c>
      <c r="W530" s="390"/>
      <c r="X530" s="390"/>
      <c r="Y530" s="390" t="s">
        <v>9193</v>
      </c>
      <c r="AI530" s="454" t="str">
        <f t="shared" si="15"/>
        <v>ATM110</v>
      </c>
      <c r="AJ530" s="203">
        <v>2020</v>
      </c>
      <c r="AK530" s="554" t="s">
        <v>6795</v>
      </c>
    </row>
    <row r="531" spans="2:37" ht="16" x14ac:dyDescent="0.2">
      <c r="B531" s="390">
        <v>10015676</v>
      </c>
      <c r="C531" s="390" t="s">
        <v>31</v>
      </c>
      <c r="D531" s="390" t="s">
        <v>75</v>
      </c>
      <c r="E531" s="390">
        <v>4000104637</v>
      </c>
      <c r="F531" s="390">
        <v>400604</v>
      </c>
      <c r="G531" s="390" t="s">
        <v>9179</v>
      </c>
      <c r="H531" s="390"/>
      <c r="I531" s="390"/>
      <c r="J531" s="390"/>
      <c r="K531" s="390"/>
      <c r="L531" s="390" t="s">
        <v>269</v>
      </c>
      <c r="M531" s="390"/>
      <c r="N531" s="478" t="s">
        <v>3250</v>
      </c>
      <c r="O531" s="390"/>
      <c r="P531" s="390"/>
      <c r="Q531" s="390"/>
      <c r="R531" s="479">
        <v>3237</v>
      </c>
      <c r="S531" s="390"/>
      <c r="T531" s="390"/>
      <c r="U531" s="390" t="s">
        <v>42</v>
      </c>
      <c r="V531" s="390">
        <v>100010001449</v>
      </c>
      <c r="W531" s="390"/>
      <c r="X531" s="390"/>
      <c r="Y531" s="390" t="s">
        <v>9194</v>
      </c>
      <c r="AI531" s="454" t="str">
        <f t="shared" si="15"/>
        <v>ATM110</v>
      </c>
      <c r="AJ531" s="203">
        <v>2020</v>
      </c>
      <c r="AK531" s="554" t="s">
        <v>6795</v>
      </c>
    </row>
    <row r="532" spans="2:37" ht="16" x14ac:dyDescent="0.2">
      <c r="B532" s="390">
        <v>10017483</v>
      </c>
      <c r="C532" s="390" t="s">
        <v>31</v>
      </c>
      <c r="D532" s="390" t="s">
        <v>75</v>
      </c>
      <c r="E532" s="390" t="s">
        <v>9195</v>
      </c>
      <c r="F532" s="390">
        <v>401157</v>
      </c>
      <c r="G532" s="390" t="s">
        <v>9196</v>
      </c>
      <c r="H532" s="390"/>
      <c r="I532" s="390"/>
      <c r="J532" s="390"/>
      <c r="K532" s="390"/>
      <c r="L532" s="390" t="s">
        <v>269</v>
      </c>
      <c r="M532" s="390"/>
      <c r="N532" s="478" t="s">
        <v>3250</v>
      </c>
      <c r="O532" s="390"/>
      <c r="P532" s="390"/>
      <c r="Q532" s="390"/>
      <c r="R532" s="479">
        <v>3238</v>
      </c>
      <c r="S532" s="390"/>
      <c r="T532" s="390"/>
      <c r="U532" s="390" t="s">
        <v>42</v>
      </c>
      <c r="V532" s="390">
        <v>100010001449</v>
      </c>
      <c r="W532" s="390"/>
      <c r="X532" s="390"/>
      <c r="Y532" s="390" t="s">
        <v>5594</v>
      </c>
      <c r="AI532" s="454" t="str">
        <f t="shared" si="15"/>
        <v>ATM110</v>
      </c>
      <c r="AJ532" s="203">
        <v>2020</v>
      </c>
      <c r="AK532" s="554" t="s">
        <v>6795</v>
      </c>
    </row>
    <row r="533" spans="2:37" ht="16" x14ac:dyDescent="0.2">
      <c r="B533" s="390">
        <v>10019684</v>
      </c>
      <c r="C533" s="390" t="s">
        <v>31</v>
      </c>
      <c r="D533" s="390" t="s">
        <v>75</v>
      </c>
      <c r="E533" s="390">
        <v>4000057081</v>
      </c>
      <c r="F533" s="390">
        <v>405181</v>
      </c>
      <c r="G533" s="390" t="s">
        <v>9197</v>
      </c>
      <c r="H533" s="390"/>
      <c r="I533" s="390"/>
      <c r="J533" s="390"/>
      <c r="K533" s="390"/>
      <c r="L533" s="390" t="s">
        <v>269</v>
      </c>
      <c r="M533" s="390"/>
      <c r="N533" s="478" t="s">
        <v>3250</v>
      </c>
      <c r="O533" s="390"/>
      <c r="P533" s="390"/>
      <c r="Q533" s="390"/>
      <c r="R533" s="479">
        <v>3239</v>
      </c>
      <c r="S533" s="390"/>
      <c r="T533" s="390"/>
      <c r="U533" s="390" t="s">
        <v>42</v>
      </c>
      <c r="V533" s="390">
        <v>100010001449</v>
      </c>
      <c r="W533" s="390"/>
      <c r="X533" s="390"/>
      <c r="Y533" s="390" t="s">
        <v>9198</v>
      </c>
      <c r="AI533" s="454" t="str">
        <f t="shared" si="15"/>
        <v>ATM110</v>
      </c>
      <c r="AJ533" s="203">
        <v>2020</v>
      </c>
      <c r="AK533" s="554" t="s">
        <v>6795</v>
      </c>
    </row>
    <row r="534" spans="2:37" ht="16" x14ac:dyDescent="0.2">
      <c r="B534" s="253">
        <v>10021514</v>
      </c>
      <c r="C534" s="253" t="s">
        <v>31</v>
      </c>
      <c r="D534" s="253" t="s">
        <v>75</v>
      </c>
      <c r="E534" s="253" t="s">
        <v>9199</v>
      </c>
      <c r="F534" s="253">
        <v>403187</v>
      </c>
      <c r="G534" s="253" t="s">
        <v>9200</v>
      </c>
      <c r="L534" s="253" t="s">
        <v>269</v>
      </c>
      <c r="N534" s="229" t="s">
        <v>3250</v>
      </c>
      <c r="P534" s="253"/>
      <c r="Q534" s="253"/>
      <c r="R534" s="394">
        <v>3240</v>
      </c>
      <c r="U534" s="253" t="s">
        <v>42</v>
      </c>
      <c r="V534" s="253">
        <v>100010001449</v>
      </c>
      <c r="Y534" s="253" t="s">
        <v>9201</v>
      </c>
      <c r="AI534" s="454" t="str">
        <f t="shared" si="15"/>
        <v>ATM110</v>
      </c>
      <c r="AJ534" s="203">
        <v>2020</v>
      </c>
      <c r="AK534" s="554" t="s">
        <v>6795</v>
      </c>
    </row>
    <row r="535" spans="2:37" ht="32" x14ac:dyDescent="0.2">
      <c r="B535" s="390">
        <v>10031040</v>
      </c>
      <c r="C535" s="390" t="s">
        <v>31</v>
      </c>
      <c r="D535" s="390" t="s">
        <v>75</v>
      </c>
      <c r="E535" s="390" t="s">
        <v>9082</v>
      </c>
      <c r="F535" s="390">
        <v>409024</v>
      </c>
      <c r="G535" s="390" t="s">
        <v>9202</v>
      </c>
      <c r="H535" s="390"/>
      <c r="I535" s="390"/>
      <c r="J535" s="390"/>
      <c r="K535" s="390"/>
      <c r="L535" s="390" t="s">
        <v>269</v>
      </c>
      <c r="M535" s="390"/>
      <c r="N535" s="478" t="s">
        <v>3250</v>
      </c>
      <c r="O535" s="390"/>
      <c r="P535" s="390"/>
      <c r="Q535" s="390"/>
      <c r="R535" s="479">
        <v>3241</v>
      </c>
      <c r="S535" s="390"/>
      <c r="T535" s="390"/>
      <c r="U535" s="390" t="s">
        <v>42</v>
      </c>
      <c r="V535" s="390">
        <v>100010001449</v>
      </c>
      <c r="W535" s="390"/>
      <c r="X535" s="390"/>
      <c r="Y535" s="390" t="s">
        <v>9203</v>
      </c>
      <c r="AI535" s="454" t="str">
        <f t="shared" si="15"/>
        <v>ATM110</v>
      </c>
      <c r="AJ535" s="203">
        <v>2020</v>
      </c>
      <c r="AK535" s="554" t="s">
        <v>6795</v>
      </c>
    </row>
    <row r="536" spans="2:37" ht="32" x14ac:dyDescent="0.2">
      <c r="B536" s="390">
        <v>10032446</v>
      </c>
      <c r="C536" s="390" t="s">
        <v>31</v>
      </c>
      <c r="D536" s="390" t="s">
        <v>75</v>
      </c>
      <c r="E536" s="390" t="s">
        <v>9082</v>
      </c>
      <c r="F536" s="390">
        <v>409228</v>
      </c>
      <c r="G536" s="390" t="s">
        <v>9204</v>
      </c>
      <c r="H536" s="390"/>
      <c r="I536" s="390"/>
      <c r="J536" s="390"/>
      <c r="K536" s="390"/>
      <c r="L536" s="390" t="s">
        <v>269</v>
      </c>
      <c r="M536" s="390"/>
      <c r="N536" s="478" t="s">
        <v>3250</v>
      </c>
      <c r="O536" s="390"/>
      <c r="P536" s="390"/>
      <c r="Q536" s="390"/>
      <c r="R536" s="479">
        <v>3242</v>
      </c>
      <c r="S536" s="390"/>
      <c r="T536" s="390"/>
      <c r="U536" s="390" t="s">
        <v>42</v>
      </c>
      <c r="V536" s="390">
        <v>100010001449</v>
      </c>
      <c r="W536" s="390"/>
      <c r="X536" s="390"/>
      <c r="Y536" s="390" t="s">
        <v>9205</v>
      </c>
      <c r="AI536" s="454" t="str">
        <f t="shared" ref="AI536:AI599" si="16">IF(N536&lt;&gt;"",MID(N536,1,6),"")</f>
        <v>ATM110</v>
      </c>
      <c r="AJ536" s="203">
        <v>2020</v>
      </c>
      <c r="AK536" s="554" t="s">
        <v>6795</v>
      </c>
    </row>
    <row r="537" spans="2:37" ht="32" x14ac:dyDescent="0.2">
      <c r="B537" s="390">
        <v>10032454</v>
      </c>
      <c r="C537" s="390" t="s">
        <v>31</v>
      </c>
      <c r="D537" s="390" t="s">
        <v>75</v>
      </c>
      <c r="E537" s="390" t="s">
        <v>9082</v>
      </c>
      <c r="F537" s="390">
        <v>409228</v>
      </c>
      <c r="G537" s="390" t="s">
        <v>9204</v>
      </c>
      <c r="H537" s="390"/>
      <c r="I537" s="390"/>
      <c r="J537" s="390"/>
      <c r="K537" s="390"/>
      <c r="L537" s="390" t="s">
        <v>269</v>
      </c>
      <c r="M537" s="390"/>
      <c r="N537" s="478" t="s">
        <v>3250</v>
      </c>
      <c r="O537" s="390"/>
      <c r="P537" s="390"/>
      <c r="Q537" s="390"/>
      <c r="R537" s="479">
        <v>3243</v>
      </c>
      <c r="S537" s="390"/>
      <c r="T537" s="390"/>
      <c r="U537" s="390" t="s">
        <v>42</v>
      </c>
      <c r="V537" s="390">
        <v>100010001449</v>
      </c>
      <c r="W537" s="390"/>
      <c r="X537" s="390"/>
      <c r="Y537" s="390" t="s">
        <v>9205</v>
      </c>
      <c r="AI537" s="454" t="str">
        <f t="shared" si="16"/>
        <v>ATM110</v>
      </c>
      <c r="AJ537" s="203">
        <v>2020</v>
      </c>
      <c r="AK537" s="554" t="s">
        <v>6795</v>
      </c>
    </row>
    <row r="538" spans="2:37" ht="32" x14ac:dyDescent="0.2">
      <c r="B538" s="390">
        <v>10032455</v>
      </c>
      <c r="C538" s="390" t="s">
        <v>31</v>
      </c>
      <c r="D538" s="390" t="s">
        <v>75</v>
      </c>
      <c r="E538" s="390" t="s">
        <v>9082</v>
      </c>
      <c r="F538" s="390">
        <v>409228</v>
      </c>
      <c r="G538" s="390" t="s">
        <v>9204</v>
      </c>
      <c r="H538" s="390"/>
      <c r="I538" s="390"/>
      <c r="J538" s="390"/>
      <c r="K538" s="390"/>
      <c r="L538" s="390" t="s">
        <v>269</v>
      </c>
      <c r="M538" s="390"/>
      <c r="N538" s="478" t="s">
        <v>3250</v>
      </c>
      <c r="O538" s="390"/>
      <c r="P538" s="390"/>
      <c r="Q538" s="390"/>
      <c r="R538" s="479">
        <v>3244</v>
      </c>
      <c r="S538" s="390"/>
      <c r="T538" s="390"/>
      <c r="U538" s="390" t="s">
        <v>42</v>
      </c>
      <c r="V538" s="390">
        <v>100010001449</v>
      </c>
      <c r="W538" s="390"/>
      <c r="X538" s="390"/>
      <c r="Y538" s="390" t="s">
        <v>9205</v>
      </c>
      <c r="AI538" s="454" t="str">
        <f t="shared" si="16"/>
        <v>ATM110</v>
      </c>
      <c r="AJ538" s="203">
        <v>2020</v>
      </c>
      <c r="AK538" s="554" t="s">
        <v>6795</v>
      </c>
    </row>
    <row r="539" spans="2:37" ht="16" x14ac:dyDescent="0.2">
      <c r="B539" s="390">
        <v>10033004</v>
      </c>
      <c r="C539" s="390" t="s">
        <v>31</v>
      </c>
      <c r="D539" s="390" t="s">
        <v>75</v>
      </c>
      <c r="E539" s="390" t="s">
        <v>9206</v>
      </c>
      <c r="F539" s="390">
        <v>409239</v>
      </c>
      <c r="G539" s="390" t="s">
        <v>9207</v>
      </c>
      <c r="H539" s="390"/>
      <c r="I539" s="390"/>
      <c r="J539" s="390"/>
      <c r="K539" s="390"/>
      <c r="L539" s="390" t="s">
        <v>269</v>
      </c>
      <c r="M539" s="390"/>
      <c r="N539" s="478" t="s">
        <v>3250</v>
      </c>
      <c r="O539" s="390"/>
      <c r="P539" s="390"/>
      <c r="Q539" s="390"/>
      <c r="R539" s="479">
        <v>3245</v>
      </c>
      <c r="S539" s="390"/>
      <c r="T539" s="390"/>
      <c r="U539" s="390" t="s">
        <v>42</v>
      </c>
      <c r="V539" s="390">
        <v>100010001449</v>
      </c>
      <c r="W539" s="390"/>
      <c r="X539" s="390"/>
      <c r="Y539" s="390" t="s">
        <v>9208</v>
      </c>
      <c r="AI539" s="454" t="str">
        <f t="shared" si="16"/>
        <v>ATM110</v>
      </c>
      <c r="AJ539" s="203">
        <v>2020</v>
      </c>
      <c r="AK539" s="554" t="s">
        <v>6795</v>
      </c>
    </row>
    <row r="540" spans="2:37" ht="16" x14ac:dyDescent="0.2">
      <c r="B540" s="390">
        <v>10033005</v>
      </c>
      <c r="C540" s="390" t="s">
        <v>31</v>
      </c>
      <c r="D540" s="390" t="s">
        <v>75</v>
      </c>
      <c r="E540" s="390" t="s">
        <v>7542</v>
      </c>
      <c r="F540" s="390">
        <v>409239</v>
      </c>
      <c r="G540" s="390" t="s">
        <v>9207</v>
      </c>
      <c r="H540" s="390"/>
      <c r="I540" s="390"/>
      <c r="J540" s="390"/>
      <c r="K540" s="390"/>
      <c r="L540" s="390" t="s">
        <v>269</v>
      </c>
      <c r="M540" s="390"/>
      <c r="N540" s="478" t="s">
        <v>3250</v>
      </c>
      <c r="O540" s="390"/>
      <c r="P540" s="390"/>
      <c r="Q540" s="390"/>
      <c r="R540" s="479">
        <v>3246</v>
      </c>
      <c r="S540" s="390"/>
      <c r="T540" s="390"/>
      <c r="U540" s="390" t="s">
        <v>42</v>
      </c>
      <c r="V540" s="390">
        <v>100010001449</v>
      </c>
      <c r="W540" s="390"/>
      <c r="X540" s="390"/>
      <c r="Y540" s="390" t="s">
        <v>9209</v>
      </c>
      <c r="AI540" s="454" t="str">
        <f t="shared" si="16"/>
        <v>ATM110</v>
      </c>
      <c r="AJ540" s="203">
        <v>2020</v>
      </c>
      <c r="AK540" s="554" t="s">
        <v>6795</v>
      </c>
    </row>
    <row r="541" spans="2:37" ht="32" x14ac:dyDescent="0.2">
      <c r="B541" s="390">
        <v>10036301</v>
      </c>
      <c r="C541" s="390" t="s">
        <v>31</v>
      </c>
      <c r="D541" s="390" t="s">
        <v>75</v>
      </c>
      <c r="E541" s="390" t="s">
        <v>9082</v>
      </c>
      <c r="F541" s="390">
        <v>409267</v>
      </c>
      <c r="G541" s="390" t="s">
        <v>9210</v>
      </c>
      <c r="H541" s="390"/>
      <c r="I541" s="390"/>
      <c r="J541" s="390"/>
      <c r="K541" s="390"/>
      <c r="L541" s="390" t="s">
        <v>269</v>
      </c>
      <c r="M541" s="390"/>
      <c r="N541" s="478" t="s">
        <v>3250</v>
      </c>
      <c r="O541" s="390"/>
      <c r="P541" s="390"/>
      <c r="Q541" s="390"/>
      <c r="R541" s="479">
        <v>3247</v>
      </c>
      <c r="S541" s="390"/>
      <c r="T541" s="390"/>
      <c r="U541" s="390" t="s">
        <v>42</v>
      </c>
      <c r="V541" s="390">
        <v>100010001449</v>
      </c>
      <c r="W541" s="390"/>
      <c r="X541" s="390"/>
      <c r="Y541" s="390" t="s">
        <v>9211</v>
      </c>
      <c r="AI541" s="454" t="str">
        <f t="shared" si="16"/>
        <v>ATM110</v>
      </c>
      <c r="AJ541" s="203">
        <v>2020</v>
      </c>
      <c r="AK541" s="554" t="s">
        <v>6795</v>
      </c>
    </row>
    <row r="542" spans="2:37" ht="16" x14ac:dyDescent="0.2">
      <c r="B542" s="390">
        <v>10049069</v>
      </c>
      <c r="C542" s="390" t="s">
        <v>31</v>
      </c>
      <c r="D542" s="390" t="s">
        <v>75</v>
      </c>
      <c r="E542" s="390">
        <v>4000090452</v>
      </c>
      <c r="F542" s="390">
        <v>408632</v>
      </c>
      <c r="G542" s="390" t="s">
        <v>9212</v>
      </c>
      <c r="H542" s="390"/>
      <c r="I542" s="390"/>
      <c r="J542" s="390"/>
      <c r="K542" s="390"/>
      <c r="L542" s="390" t="s">
        <v>269</v>
      </c>
      <c r="M542" s="390"/>
      <c r="N542" s="478" t="s">
        <v>3250</v>
      </c>
      <c r="O542" s="390"/>
      <c r="P542" s="390"/>
      <c r="Q542" s="390"/>
      <c r="R542" s="479">
        <v>3248</v>
      </c>
      <c r="S542" s="390"/>
      <c r="T542" s="390"/>
      <c r="U542" s="390" t="s">
        <v>42</v>
      </c>
      <c r="V542" s="390">
        <v>100010001449</v>
      </c>
      <c r="W542" s="390"/>
      <c r="X542" s="390"/>
      <c r="Y542" s="390" t="s">
        <v>9213</v>
      </c>
      <c r="AI542" s="454" t="str">
        <f t="shared" si="16"/>
        <v>ATM110</v>
      </c>
      <c r="AJ542" s="203">
        <v>2020</v>
      </c>
      <c r="AK542" s="554" t="s">
        <v>6795</v>
      </c>
    </row>
    <row r="543" spans="2:37" ht="32" x14ac:dyDescent="0.2">
      <c r="B543" s="390">
        <v>10052886</v>
      </c>
      <c r="C543" s="390" t="s">
        <v>31</v>
      </c>
      <c r="D543" s="390" t="s">
        <v>75</v>
      </c>
      <c r="E543" s="390" t="s">
        <v>9082</v>
      </c>
      <c r="F543" s="390">
        <v>409354</v>
      </c>
      <c r="G543" s="390" t="s">
        <v>4079</v>
      </c>
      <c r="H543" s="390"/>
      <c r="I543" s="390"/>
      <c r="J543" s="390"/>
      <c r="K543" s="390"/>
      <c r="L543" s="390" t="s">
        <v>269</v>
      </c>
      <c r="M543" s="390"/>
      <c r="N543" s="478" t="s">
        <v>3250</v>
      </c>
      <c r="O543" s="390"/>
      <c r="P543" s="390"/>
      <c r="Q543" s="390"/>
      <c r="R543" s="479">
        <v>3249</v>
      </c>
      <c r="S543" s="390"/>
      <c r="T543" s="390"/>
      <c r="U543" s="390" t="s">
        <v>42</v>
      </c>
      <c r="V543" s="390">
        <v>100010001449</v>
      </c>
      <c r="W543" s="390"/>
      <c r="X543" s="390"/>
      <c r="Y543" s="390" t="s">
        <v>9214</v>
      </c>
      <c r="AI543" s="454" t="str">
        <f t="shared" si="16"/>
        <v>ATM110</v>
      </c>
      <c r="AJ543" s="203">
        <v>2020</v>
      </c>
      <c r="AK543" s="554" t="s">
        <v>6795</v>
      </c>
    </row>
    <row r="544" spans="2:37" ht="32" x14ac:dyDescent="0.2">
      <c r="B544" s="390">
        <v>10060038</v>
      </c>
      <c r="C544" s="390" t="s">
        <v>31</v>
      </c>
      <c r="D544" s="390" t="s">
        <v>75</v>
      </c>
      <c r="E544" s="390" t="s">
        <v>9082</v>
      </c>
      <c r="F544" s="390">
        <v>400807</v>
      </c>
      <c r="G544" s="390" t="s">
        <v>9215</v>
      </c>
      <c r="H544" s="390"/>
      <c r="I544" s="390"/>
      <c r="J544" s="390"/>
      <c r="K544" s="390"/>
      <c r="L544" s="390" t="s">
        <v>269</v>
      </c>
      <c r="M544" s="390"/>
      <c r="N544" s="478" t="s">
        <v>3250</v>
      </c>
      <c r="O544" s="390"/>
      <c r="P544" s="390"/>
      <c r="Q544" s="390"/>
      <c r="R544" s="479">
        <v>3250</v>
      </c>
      <c r="S544" s="390"/>
      <c r="T544" s="390"/>
      <c r="U544" s="390" t="s">
        <v>42</v>
      </c>
      <c r="V544" s="390">
        <v>100010001449</v>
      </c>
      <c r="W544" s="390"/>
      <c r="X544" s="390"/>
      <c r="Y544" s="390" t="s">
        <v>9216</v>
      </c>
      <c r="AI544" s="454" t="str">
        <f t="shared" si="16"/>
        <v>ATM110</v>
      </c>
      <c r="AJ544" s="203">
        <v>2020</v>
      </c>
      <c r="AK544" s="554" t="s">
        <v>6795</v>
      </c>
    </row>
    <row r="545" spans="2:37" ht="16" x14ac:dyDescent="0.2">
      <c r="B545" s="390">
        <v>10060045</v>
      </c>
      <c r="C545" s="390" t="s">
        <v>31</v>
      </c>
      <c r="D545" s="390" t="s">
        <v>75</v>
      </c>
      <c r="E545" s="390">
        <v>4000095436</v>
      </c>
      <c r="F545" s="390">
        <v>400807</v>
      </c>
      <c r="G545" s="390" t="s">
        <v>9215</v>
      </c>
      <c r="H545" s="390"/>
      <c r="I545" s="390"/>
      <c r="J545" s="390"/>
      <c r="K545" s="390"/>
      <c r="L545" s="390" t="s">
        <v>269</v>
      </c>
      <c r="M545" s="390"/>
      <c r="N545" s="478" t="s">
        <v>3250</v>
      </c>
      <c r="O545" s="390"/>
      <c r="P545" s="390"/>
      <c r="Q545" s="390"/>
      <c r="R545" s="479">
        <v>3251</v>
      </c>
      <c r="S545" s="390"/>
      <c r="T545" s="390"/>
      <c r="U545" s="390" t="s">
        <v>42</v>
      </c>
      <c r="V545" s="390">
        <v>100010001449</v>
      </c>
      <c r="W545" s="390"/>
      <c r="X545" s="390"/>
      <c r="Y545" s="390" t="s">
        <v>9217</v>
      </c>
      <c r="AI545" s="454" t="str">
        <f t="shared" si="16"/>
        <v>ATM110</v>
      </c>
      <c r="AJ545" s="203">
        <v>2020</v>
      </c>
      <c r="AK545" s="554" t="s">
        <v>6795</v>
      </c>
    </row>
    <row r="546" spans="2:37" ht="16" x14ac:dyDescent="0.2">
      <c r="B546" s="390">
        <v>10062255</v>
      </c>
      <c r="C546" s="390" t="s">
        <v>31</v>
      </c>
      <c r="D546" s="390" t="s">
        <v>75</v>
      </c>
      <c r="E546" s="390" t="s">
        <v>9218</v>
      </c>
      <c r="F546" s="390">
        <v>405372</v>
      </c>
      <c r="G546" s="390" t="s">
        <v>9219</v>
      </c>
      <c r="H546" s="390"/>
      <c r="I546" s="390"/>
      <c r="J546" s="390"/>
      <c r="K546" s="390">
        <v>10187976</v>
      </c>
      <c r="L546" s="390" t="s">
        <v>269</v>
      </c>
      <c r="M546" s="390"/>
      <c r="N546" s="478" t="s">
        <v>3250</v>
      </c>
      <c r="O546" s="390"/>
      <c r="P546" s="390"/>
      <c r="Q546" s="390"/>
      <c r="R546" s="479">
        <v>3252</v>
      </c>
      <c r="S546" s="390"/>
      <c r="T546" s="390"/>
      <c r="U546" s="390" t="s">
        <v>42</v>
      </c>
      <c r="V546" s="390">
        <v>100010001449</v>
      </c>
      <c r="W546" s="390"/>
      <c r="X546" s="390"/>
      <c r="Y546" s="390" t="s">
        <v>1532</v>
      </c>
      <c r="AI546" s="454" t="str">
        <f t="shared" si="16"/>
        <v>ATM110</v>
      </c>
      <c r="AJ546" s="203">
        <v>2020</v>
      </c>
      <c r="AK546" s="554" t="s">
        <v>6795</v>
      </c>
    </row>
    <row r="547" spans="2:37" ht="16" x14ac:dyDescent="0.2">
      <c r="B547" s="390">
        <v>10139910</v>
      </c>
      <c r="C547" s="390" t="s">
        <v>31</v>
      </c>
      <c r="D547" s="390" t="s">
        <v>75</v>
      </c>
      <c r="E547" s="390">
        <v>4000123572</v>
      </c>
      <c r="F547" s="390">
        <v>400807</v>
      </c>
      <c r="G547" s="390" t="s">
        <v>9215</v>
      </c>
      <c r="H547" s="390"/>
      <c r="I547" s="390"/>
      <c r="J547" s="390"/>
      <c r="K547" s="390"/>
      <c r="L547" s="390" t="s">
        <v>269</v>
      </c>
      <c r="M547" s="390"/>
      <c r="N547" s="478" t="s">
        <v>3250</v>
      </c>
      <c r="O547" s="390"/>
      <c r="P547" s="390"/>
      <c r="Q547" s="390"/>
      <c r="R547" s="479">
        <v>3253</v>
      </c>
      <c r="S547" s="390"/>
      <c r="T547" s="390"/>
      <c r="U547" s="390" t="s">
        <v>42</v>
      </c>
      <c r="V547" s="390">
        <v>100010001449</v>
      </c>
      <c r="W547" s="390"/>
      <c r="X547" s="390"/>
      <c r="Y547" s="390" t="s">
        <v>1190</v>
      </c>
      <c r="AI547" s="454" t="str">
        <f t="shared" si="16"/>
        <v>ATM110</v>
      </c>
      <c r="AJ547" s="203">
        <v>2020</v>
      </c>
      <c r="AK547" s="554" t="s">
        <v>6795</v>
      </c>
    </row>
    <row r="548" spans="2:37" ht="32" x14ac:dyDescent="0.2">
      <c r="B548" s="390">
        <v>10160656</v>
      </c>
      <c r="C548" s="390" t="s">
        <v>31</v>
      </c>
      <c r="D548" s="390" t="s">
        <v>75</v>
      </c>
      <c r="E548" s="390" t="s">
        <v>9082</v>
      </c>
      <c r="F548" s="390">
        <v>400798</v>
      </c>
      <c r="G548" s="390" t="s">
        <v>9220</v>
      </c>
      <c r="H548" s="390"/>
      <c r="I548" s="390"/>
      <c r="J548" s="390"/>
      <c r="K548" s="390"/>
      <c r="L548" s="390" t="s">
        <v>269</v>
      </c>
      <c r="M548" s="390"/>
      <c r="N548" s="478" t="s">
        <v>3250</v>
      </c>
      <c r="O548" s="390"/>
      <c r="P548" s="390"/>
      <c r="Q548" s="390"/>
      <c r="R548" s="479">
        <v>3254</v>
      </c>
      <c r="S548" s="390"/>
      <c r="T548" s="390"/>
      <c r="U548" s="390" t="s">
        <v>42</v>
      </c>
      <c r="V548" s="390">
        <v>100010001449</v>
      </c>
      <c r="W548" s="390"/>
      <c r="X548" s="390"/>
      <c r="Y548" s="390" t="s">
        <v>9221</v>
      </c>
      <c r="AI548" s="454" t="str">
        <f t="shared" si="16"/>
        <v>ATM110</v>
      </c>
      <c r="AJ548" s="203">
        <v>2020</v>
      </c>
      <c r="AK548" s="554" t="s">
        <v>6795</v>
      </c>
    </row>
    <row r="549" spans="2:37" ht="16" x14ac:dyDescent="0.2">
      <c r="B549" s="390">
        <v>10168544</v>
      </c>
      <c r="C549" s="390" t="s">
        <v>31</v>
      </c>
      <c r="D549" s="390" t="s">
        <v>75</v>
      </c>
      <c r="E549" s="390">
        <v>4000066427</v>
      </c>
      <c r="F549" s="390">
        <v>401009</v>
      </c>
      <c r="G549" s="390" t="s">
        <v>2569</v>
      </c>
      <c r="H549" s="390"/>
      <c r="I549" s="390"/>
      <c r="J549" s="390"/>
      <c r="K549" s="390"/>
      <c r="L549" s="390" t="s">
        <v>269</v>
      </c>
      <c r="M549" s="390"/>
      <c r="N549" s="478" t="s">
        <v>3250</v>
      </c>
      <c r="O549" s="390"/>
      <c r="P549" s="390"/>
      <c r="Q549" s="390"/>
      <c r="R549" s="479">
        <v>3255</v>
      </c>
      <c r="S549" s="390"/>
      <c r="T549" s="390"/>
      <c r="U549" s="390" t="s">
        <v>42</v>
      </c>
      <c r="V549" s="390">
        <v>100010001449</v>
      </c>
      <c r="W549" s="390"/>
      <c r="X549" s="390"/>
      <c r="Y549" s="390" t="s">
        <v>9222</v>
      </c>
      <c r="AI549" s="454" t="str">
        <f t="shared" si="16"/>
        <v>ATM110</v>
      </c>
      <c r="AJ549" s="203">
        <v>2020</v>
      </c>
      <c r="AK549" s="554" t="s">
        <v>6795</v>
      </c>
    </row>
    <row r="550" spans="2:37" ht="16" x14ac:dyDescent="0.2">
      <c r="B550" s="390">
        <v>10196869</v>
      </c>
      <c r="C550" s="390" t="s">
        <v>31</v>
      </c>
      <c r="D550" s="390" t="s">
        <v>75</v>
      </c>
      <c r="E550" s="390" t="s">
        <v>9223</v>
      </c>
      <c r="F550" s="390">
        <v>411555</v>
      </c>
      <c r="G550" s="390" t="s">
        <v>9224</v>
      </c>
      <c r="H550" s="390"/>
      <c r="I550" s="390"/>
      <c r="J550" s="390"/>
      <c r="K550" s="390"/>
      <c r="L550" s="390" t="s">
        <v>269</v>
      </c>
      <c r="M550" s="390"/>
      <c r="N550" s="478" t="s">
        <v>3250</v>
      </c>
      <c r="O550" s="390"/>
      <c r="P550" s="390"/>
      <c r="Q550" s="390"/>
      <c r="R550" s="479">
        <v>3256</v>
      </c>
      <c r="S550" s="390"/>
      <c r="T550" s="390"/>
      <c r="U550" s="390" t="s">
        <v>42</v>
      </c>
      <c r="V550" s="390">
        <v>100010001449</v>
      </c>
      <c r="W550" s="390"/>
      <c r="X550" s="390"/>
      <c r="Y550" s="390" t="s">
        <v>9225</v>
      </c>
      <c r="AI550" s="454" t="str">
        <f t="shared" si="16"/>
        <v>ATM110</v>
      </c>
      <c r="AJ550" s="203">
        <v>2020</v>
      </c>
      <c r="AK550" s="554" t="s">
        <v>6795</v>
      </c>
    </row>
    <row r="551" spans="2:37" ht="16" x14ac:dyDescent="0.2">
      <c r="B551" s="390">
        <v>10216860</v>
      </c>
      <c r="C551" s="390" t="s">
        <v>31</v>
      </c>
      <c r="D551" s="390" t="s">
        <v>75</v>
      </c>
      <c r="E551" s="390">
        <v>4000123606</v>
      </c>
      <c r="F551" s="390">
        <v>202140</v>
      </c>
      <c r="G551" s="390" t="s">
        <v>9226</v>
      </c>
      <c r="H551" s="390"/>
      <c r="I551" s="390"/>
      <c r="J551" s="390"/>
      <c r="K551" s="390"/>
      <c r="L551" s="390" t="s">
        <v>269</v>
      </c>
      <c r="M551" s="390"/>
      <c r="N551" s="478" t="s">
        <v>3250</v>
      </c>
      <c r="O551" s="390"/>
      <c r="P551" s="390"/>
      <c r="Q551" s="390"/>
      <c r="R551" s="479">
        <v>3257</v>
      </c>
      <c r="S551" s="390"/>
      <c r="T551" s="390"/>
      <c r="U551" s="390" t="s">
        <v>42</v>
      </c>
      <c r="V551" s="390">
        <v>100010001449</v>
      </c>
      <c r="W551" s="390"/>
      <c r="X551" s="390"/>
      <c r="Y551" s="390" t="s">
        <v>9227</v>
      </c>
      <c r="AI551" s="454" t="str">
        <f t="shared" si="16"/>
        <v>ATM110</v>
      </c>
      <c r="AJ551" s="203">
        <v>2020</v>
      </c>
      <c r="AK551" s="554" t="s">
        <v>6795</v>
      </c>
    </row>
    <row r="552" spans="2:37" ht="16" x14ac:dyDescent="0.2">
      <c r="B552" s="390">
        <v>10230112</v>
      </c>
      <c r="C552" s="390" t="s">
        <v>31</v>
      </c>
      <c r="D552" s="390" t="s">
        <v>75</v>
      </c>
      <c r="E552" s="390">
        <v>4000105710</v>
      </c>
      <c r="F552" s="390">
        <v>412863</v>
      </c>
      <c r="G552" s="390" t="s">
        <v>9228</v>
      </c>
      <c r="H552" s="390"/>
      <c r="I552" s="390"/>
      <c r="J552" s="390"/>
      <c r="K552" s="390"/>
      <c r="L552" s="390" t="s">
        <v>269</v>
      </c>
      <c r="M552" s="390"/>
      <c r="N552" s="478" t="s">
        <v>3250</v>
      </c>
      <c r="O552" s="390"/>
      <c r="P552" s="390"/>
      <c r="Q552" s="390"/>
      <c r="R552" s="479">
        <v>3258</v>
      </c>
      <c r="S552" s="390"/>
      <c r="T552" s="390"/>
      <c r="U552" s="390" t="s">
        <v>42</v>
      </c>
      <c r="V552" s="390">
        <v>100010001449</v>
      </c>
      <c r="W552" s="390"/>
      <c r="X552" s="390"/>
      <c r="Y552" s="390" t="s">
        <v>6257</v>
      </c>
      <c r="AI552" s="454" t="str">
        <f t="shared" si="16"/>
        <v>ATM110</v>
      </c>
      <c r="AJ552" s="203">
        <v>2020</v>
      </c>
      <c r="AK552" s="554" t="s">
        <v>6795</v>
      </c>
    </row>
    <row r="553" spans="2:37" ht="32" x14ac:dyDescent="0.2">
      <c r="B553" s="390">
        <v>10306273</v>
      </c>
      <c r="C553" s="390" t="s">
        <v>31</v>
      </c>
      <c r="D553" s="390" t="s">
        <v>75</v>
      </c>
      <c r="E553" s="390" t="s">
        <v>9082</v>
      </c>
      <c r="F553" s="390">
        <v>418088</v>
      </c>
      <c r="G553" s="390" t="s">
        <v>6634</v>
      </c>
      <c r="H553" s="390"/>
      <c r="I553" s="390"/>
      <c r="J553" s="390"/>
      <c r="K553" s="390"/>
      <c r="L553" s="390" t="s">
        <v>269</v>
      </c>
      <c r="M553" s="390"/>
      <c r="N553" s="478" t="s">
        <v>3250</v>
      </c>
      <c r="O553" s="390"/>
      <c r="P553" s="390"/>
      <c r="Q553" s="390"/>
      <c r="R553" s="479">
        <v>3259</v>
      </c>
      <c r="S553" s="390"/>
      <c r="T553" s="390"/>
      <c r="U553" s="390" t="s">
        <v>42</v>
      </c>
      <c r="V553" s="390">
        <v>100010001449</v>
      </c>
      <c r="W553" s="390"/>
      <c r="X553" s="390"/>
      <c r="Y553" s="390" t="s">
        <v>9229</v>
      </c>
      <c r="AI553" s="454" t="str">
        <f t="shared" si="16"/>
        <v>ATM110</v>
      </c>
      <c r="AJ553" s="203">
        <v>2020</v>
      </c>
      <c r="AK553" s="554" t="s">
        <v>6795</v>
      </c>
    </row>
    <row r="554" spans="2:37" ht="32" x14ac:dyDescent="0.2">
      <c r="B554" s="390">
        <v>10320711</v>
      </c>
      <c r="C554" s="390" t="s">
        <v>31</v>
      </c>
      <c r="D554" s="390" t="s">
        <v>75</v>
      </c>
      <c r="E554" s="390" t="s">
        <v>9082</v>
      </c>
      <c r="F554" s="390">
        <v>601539</v>
      </c>
      <c r="G554" s="390" t="s">
        <v>9230</v>
      </c>
      <c r="H554" s="390"/>
      <c r="I554" s="390"/>
      <c r="J554" s="390"/>
      <c r="K554" s="390"/>
      <c r="L554" s="390" t="s">
        <v>269</v>
      </c>
      <c r="M554" s="390"/>
      <c r="N554" s="478" t="s">
        <v>3250</v>
      </c>
      <c r="O554" s="390"/>
      <c r="P554" s="390"/>
      <c r="Q554" s="390"/>
      <c r="R554" s="479">
        <v>3260</v>
      </c>
      <c r="S554" s="390"/>
      <c r="T554" s="390"/>
      <c r="U554" s="390" t="s">
        <v>42</v>
      </c>
      <c r="V554" s="390">
        <v>100010001449</v>
      </c>
      <c r="W554" s="390"/>
      <c r="X554" s="390"/>
      <c r="Y554" s="390" t="s">
        <v>9231</v>
      </c>
      <c r="AI554" s="454" t="str">
        <f t="shared" si="16"/>
        <v>ATM110</v>
      </c>
      <c r="AJ554" s="203">
        <v>2020</v>
      </c>
      <c r="AK554" s="554" t="s">
        <v>6795</v>
      </c>
    </row>
    <row r="555" spans="2:37" ht="32" x14ac:dyDescent="0.2">
      <c r="B555" s="390">
        <v>10335173</v>
      </c>
      <c r="C555" s="390" t="s">
        <v>31</v>
      </c>
      <c r="D555" s="390" t="s">
        <v>75</v>
      </c>
      <c r="E555" s="390" t="s">
        <v>9082</v>
      </c>
      <c r="F555" s="390">
        <v>417287</v>
      </c>
      <c r="G555" s="390" t="s">
        <v>7565</v>
      </c>
      <c r="H555" s="390"/>
      <c r="I555" s="390"/>
      <c r="J555" s="390"/>
      <c r="K555" s="390"/>
      <c r="L555" s="390" t="s">
        <v>269</v>
      </c>
      <c r="M555" s="390"/>
      <c r="N555" s="478" t="s">
        <v>3250</v>
      </c>
      <c r="O555" s="390"/>
      <c r="P555" s="390"/>
      <c r="Q555" s="390"/>
      <c r="R555" s="479">
        <v>3261</v>
      </c>
      <c r="S555" s="390"/>
      <c r="T555" s="390"/>
      <c r="U555" s="390" t="s">
        <v>42</v>
      </c>
      <c r="V555" s="390">
        <v>100010001449</v>
      </c>
      <c r="W555" s="390"/>
      <c r="X555" s="390"/>
      <c r="Y555" s="390" t="s">
        <v>9232</v>
      </c>
      <c r="AI555" s="454" t="str">
        <f t="shared" si="16"/>
        <v>ATM110</v>
      </c>
      <c r="AJ555" s="203">
        <v>2020</v>
      </c>
      <c r="AK555" s="554" t="s">
        <v>6795</v>
      </c>
    </row>
    <row r="556" spans="2:37" ht="16" x14ac:dyDescent="0.2">
      <c r="B556" s="390">
        <v>243380</v>
      </c>
      <c r="C556" s="390" t="s">
        <v>31</v>
      </c>
      <c r="D556" s="390" t="s">
        <v>75</v>
      </c>
      <c r="E556" s="390">
        <v>4000075658</v>
      </c>
      <c r="F556" s="390"/>
      <c r="G556" s="390" t="s">
        <v>9197</v>
      </c>
      <c r="H556" s="390"/>
      <c r="I556" s="390"/>
      <c r="J556" s="390"/>
      <c r="K556" s="390"/>
      <c r="L556" s="390" t="s">
        <v>269</v>
      </c>
      <c r="M556" s="390"/>
      <c r="N556" s="478" t="s">
        <v>9233</v>
      </c>
      <c r="O556" s="390"/>
      <c r="P556" s="390"/>
      <c r="Q556" s="390"/>
      <c r="R556" s="479">
        <v>3262</v>
      </c>
      <c r="S556" s="390"/>
      <c r="T556" s="390"/>
      <c r="U556" s="390" t="s">
        <v>42</v>
      </c>
      <c r="V556" s="390">
        <v>100010001449</v>
      </c>
      <c r="W556" s="390"/>
      <c r="X556" s="390"/>
      <c r="Y556" s="390" t="s">
        <v>9234</v>
      </c>
      <c r="AI556" s="454" t="str">
        <f t="shared" si="16"/>
        <v>ATM12</v>
      </c>
      <c r="AJ556" s="203">
        <v>2020</v>
      </c>
      <c r="AK556" s="554" t="s">
        <v>6795</v>
      </c>
    </row>
    <row r="557" spans="2:37" ht="16" x14ac:dyDescent="0.2">
      <c r="B557" s="253">
        <v>10001491</v>
      </c>
      <c r="C557" s="253" t="s">
        <v>31</v>
      </c>
      <c r="D557" s="253" t="s">
        <v>75</v>
      </c>
      <c r="E557" s="253" t="s">
        <v>9235</v>
      </c>
      <c r="G557" s="253" t="s">
        <v>9236</v>
      </c>
      <c r="L557" s="253" t="s">
        <v>269</v>
      </c>
      <c r="N557" s="229" t="s">
        <v>9233</v>
      </c>
      <c r="P557" s="253"/>
      <c r="Q557" s="253"/>
      <c r="R557" s="394">
        <v>3263</v>
      </c>
      <c r="U557" s="253" t="s">
        <v>42</v>
      </c>
      <c r="V557" s="253">
        <v>100010001449</v>
      </c>
      <c r="Y557" s="253" t="s">
        <v>9237</v>
      </c>
      <c r="AI557" s="454" t="str">
        <f t="shared" si="16"/>
        <v>ATM12</v>
      </c>
      <c r="AJ557" s="203">
        <v>2020</v>
      </c>
      <c r="AK557" s="554" t="s">
        <v>6795</v>
      </c>
    </row>
    <row r="558" spans="2:37" ht="16" x14ac:dyDescent="0.2">
      <c r="B558" s="390">
        <v>10003377</v>
      </c>
      <c r="C558" s="390" t="s">
        <v>31</v>
      </c>
      <c r="D558" s="390" t="s">
        <v>75</v>
      </c>
      <c r="E558" s="390" t="s">
        <v>9238</v>
      </c>
      <c r="F558" s="390">
        <v>203863</v>
      </c>
      <c r="G558" s="390" t="s">
        <v>9239</v>
      </c>
      <c r="H558" s="390"/>
      <c r="I558" s="390"/>
      <c r="J558" s="390"/>
      <c r="K558" s="390"/>
      <c r="L558" s="390" t="s">
        <v>269</v>
      </c>
      <c r="M558" s="390"/>
      <c r="N558" s="478" t="s">
        <v>9233</v>
      </c>
      <c r="O558" s="390"/>
      <c r="P558" s="390"/>
      <c r="Q558" s="390"/>
      <c r="R558" s="479">
        <v>3264</v>
      </c>
      <c r="S558" s="390"/>
      <c r="T558" s="390"/>
      <c r="U558" s="390" t="s">
        <v>42</v>
      </c>
      <c r="V558" s="390">
        <v>100010001449</v>
      </c>
      <c r="W558" s="390"/>
      <c r="X558" s="390"/>
      <c r="Y558" s="390" t="s">
        <v>9240</v>
      </c>
      <c r="AI558" s="454" t="str">
        <f t="shared" si="16"/>
        <v>ATM12</v>
      </c>
      <c r="AJ558" s="203">
        <v>2020</v>
      </c>
      <c r="AK558" s="554" t="s">
        <v>6795</v>
      </c>
    </row>
    <row r="559" spans="2:37" ht="16" x14ac:dyDescent="0.2">
      <c r="B559" s="390">
        <v>10031594</v>
      </c>
      <c r="C559" s="390" t="s">
        <v>31</v>
      </c>
      <c r="D559" s="390" t="s">
        <v>75</v>
      </c>
      <c r="E559" s="390" t="s">
        <v>9241</v>
      </c>
      <c r="F559" s="390" t="s">
        <v>9242</v>
      </c>
      <c r="G559" s="390" t="s">
        <v>9243</v>
      </c>
      <c r="H559" s="390"/>
      <c r="I559" s="390"/>
      <c r="J559" s="390"/>
      <c r="K559" s="390"/>
      <c r="L559" s="390" t="s">
        <v>269</v>
      </c>
      <c r="M559" s="390"/>
      <c r="N559" s="478" t="s">
        <v>9233</v>
      </c>
      <c r="O559" s="390"/>
      <c r="P559" s="390"/>
      <c r="Q559" s="390"/>
      <c r="R559" s="479">
        <v>3265</v>
      </c>
      <c r="S559" s="390"/>
      <c r="T559" s="390"/>
      <c r="U559" s="390" t="s">
        <v>42</v>
      </c>
      <c r="V559" s="390">
        <v>100010001449</v>
      </c>
      <c r="W559" s="390"/>
      <c r="X559" s="390"/>
      <c r="Y559" s="390" t="s">
        <v>9244</v>
      </c>
      <c r="AI559" s="454" t="str">
        <f t="shared" si="16"/>
        <v>ATM12</v>
      </c>
      <c r="AJ559" s="203">
        <v>2020</v>
      </c>
      <c r="AK559" s="554" t="s">
        <v>6795</v>
      </c>
    </row>
    <row r="560" spans="2:37" ht="32" x14ac:dyDescent="0.2">
      <c r="B560" s="253" t="s">
        <v>9245</v>
      </c>
      <c r="C560" s="253" t="s">
        <v>31</v>
      </c>
      <c r="D560" s="253" t="s">
        <v>75</v>
      </c>
      <c r="E560" s="253" t="s">
        <v>9082</v>
      </c>
      <c r="G560" s="253" t="s">
        <v>9246</v>
      </c>
      <c r="L560" s="253" t="s">
        <v>269</v>
      </c>
      <c r="N560" s="229" t="s">
        <v>9233</v>
      </c>
      <c r="P560" s="253"/>
      <c r="Q560" s="253"/>
      <c r="R560" s="394">
        <v>3266</v>
      </c>
      <c r="U560" s="253" t="s">
        <v>42</v>
      </c>
      <c r="V560" s="253">
        <v>100010001449</v>
      </c>
      <c r="Y560" s="253" t="s">
        <v>9247</v>
      </c>
      <c r="AI560" s="454" t="str">
        <f t="shared" si="16"/>
        <v>ATM12</v>
      </c>
      <c r="AJ560" s="203">
        <v>2020</v>
      </c>
      <c r="AK560" s="554" t="s">
        <v>6795</v>
      </c>
    </row>
    <row r="561" spans="2:37" ht="16" x14ac:dyDescent="0.2">
      <c r="B561" s="390">
        <v>243333</v>
      </c>
      <c r="C561" s="390" t="s">
        <v>31</v>
      </c>
      <c r="D561" s="390" t="s">
        <v>75</v>
      </c>
      <c r="E561" s="390">
        <v>4000077824</v>
      </c>
      <c r="F561" s="390"/>
      <c r="G561" s="390" t="s">
        <v>9248</v>
      </c>
      <c r="H561" s="390"/>
      <c r="I561" s="390"/>
      <c r="J561" s="390"/>
      <c r="K561" s="390"/>
      <c r="L561" s="390" t="s">
        <v>269</v>
      </c>
      <c r="M561" s="390"/>
      <c r="N561" s="478" t="s">
        <v>3251</v>
      </c>
      <c r="O561" s="390"/>
      <c r="P561" s="390"/>
      <c r="Q561" s="390"/>
      <c r="R561" s="479">
        <v>3267</v>
      </c>
      <c r="S561" s="390"/>
      <c r="T561" s="390"/>
      <c r="U561" s="390" t="s">
        <v>42</v>
      </c>
      <c r="V561" s="390">
        <v>100010001449</v>
      </c>
      <c r="W561" s="390"/>
      <c r="X561" s="390"/>
      <c r="Y561" s="390" t="s">
        <v>9249</v>
      </c>
      <c r="AI561" s="454" t="str">
        <f t="shared" si="16"/>
        <v>ATM140</v>
      </c>
      <c r="AJ561" s="203">
        <v>2020</v>
      </c>
      <c r="AK561" s="554" t="s">
        <v>6795</v>
      </c>
    </row>
    <row r="562" spans="2:37" ht="16" x14ac:dyDescent="0.2">
      <c r="B562" s="253">
        <v>243416</v>
      </c>
      <c r="C562" s="253" t="s">
        <v>31</v>
      </c>
      <c r="D562" s="253" t="s">
        <v>75</v>
      </c>
      <c r="E562" s="253">
        <v>4000076453</v>
      </c>
      <c r="G562" s="253" t="s">
        <v>9250</v>
      </c>
      <c r="L562" s="253" t="s">
        <v>269</v>
      </c>
      <c r="N562" s="229" t="s">
        <v>3251</v>
      </c>
      <c r="P562" s="253"/>
      <c r="Q562" s="253"/>
      <c r="R562" s="394">
        <v>3268</v>
      </c>
      <c r="U562" s="253" t="s">
        <v>42</v>
      </c>
      <c r="V562" s="253">
        <v>100010001449</v>
      </c>
      <c r="Y562" s="253" t="s">
        <v>9251</v>
      </c>
      <c r="AI562" s="454" t="str">
        <f t="shared" si="16"/>
        <v>ATM140</v>
      </c>
      <c r="AJ562" s="203">
        <v>2020</v>
      </c>
      <c r="AK562" s="554" t="s">
        <v>6795</v>
      </c>
    </row>
    <row r="563" spans="2:37" ht="16" x14ac:dyDescent="0.2">
      <c r="B563" s="253">
        <v>243446</v>
      </c>
      <c r="C563" s="253" t="s">
        <v>31</v>
      </c>
      <c r="D563" s="253" t="s">
        <v>75</v>
      </c>
      <c r="E563" s="253">
        <v>4000061506</v>
      </c>
      <c r="F563" s="253">
        <v>600016</v>
      </c>
      <c r="G563" s="253" t="s">
        <v>9252</v>
      </c>
      <c r="L563" s="253" t="s">
        <v>269</v>
      </c>
      <c r="N563" s="229" t="s">
        <v>3251</v>
      </c>
      <c r="P563" s="253"/>
      <c r="Q563" s="253"/>
      <c r="R563" s="394">
        <v>3269</v>
      </c>
      <c r="U563" s="253" t="s">
        <v>42</v>
      </c>
      <c r="V563" s="253">
        <v>100010001449</v>
      </c>
      <c r="Y563" s="253" t="s">
        <v>9253</v>
      </c>
      <c r="AI563" s="454" t="str">
        <f t="shared" si="16"/>
        <v>ATM140</v>
      </c>
      <c r="AJ563" s="203">
        <v>2020</v>
      </c>
      <c r="AK563" s="554" t="s">
        <v>6795</v>
      </c>
    </row>
    <row r="564" spans="2:37" ht="16" x14ac:dyDescent="0.2">
      <c r="B564" s="253">
        <v>243458</v>
      </c>
      <c r="C564" s="253" t="s">
        <v>31</v>
      </c>
      <c r="D564" s="253" t="s">
        <v>75</v>
      </c>
      <c r="E564" s="253">
        <v>4000051368</v>
      </c>
      <c r="G564" s="253" t="s">
        <v>9254</v>
      </c>
      <c r="L564" s="253" t="s">
        <v>269</v>
      </c>
      <c r="N564" s="229" t="s">
        <v>3251</v>
      </c>
      <c r="P564" s="253"/>
      <c r="Q564" s="253"/>
      <c r="R564" s="394">
        <v>3270</v>
      </c>
      <c r="U564" s="253" t="s">
        <v>42</v>
      </c>
      <c r="V564" s="253">
        <v>100010001449</v>
      </c>
      <c r="Y564" s="253" t="s">
        <v>9255</v>
      </c>
      <c r="AI564" s="454" t="str">
        <f t="shared" si="16"/>
        <v>ATM140</v>
      </c>
      <c r="AJ564" s="203">
        <v>2020</v>
      </c>
      <c r="AK564" s="554" t="s">
        <v>6795</v>
      </c>
    </row>
    <row r="565" spans="2:37" ht="16" x14ac:dyDescent="0.2">
      <c r="B565" s="253">
        <v>10000254</v>
      </c>
      <c r="C565" s="253" t="s">
        <v>31</v>
      </c>
      <c r="D565" s="253" t="s">
        <v>75</v>
      </c>
      <c r="E565" s="253" t="s">
        <v>9256</v>
      </c>
      <c r="F565" s="253">
        <v>404010</v>
      </c>
      <c r="G565" s="253" t="s">
        <v>9257</v>
      </c>
      <c r="L565" s="253" t="s">
        <v>269</v>
      </c>
      <c r="N565" s="229" t="s">
        <v>3251</v>
      </c>
      <c r="P565" s="253"/>
      <c r="Q565" s="253"/>
      <c r="R565" s="394">
        <v>3271</v>
      </c>
      <c r="U565" s="253" t="s">
        <v>42</v>
      </c>
      <c r="V565" s="253">
        <v>100010001449</v>
      </c>
      <c r="Y565" s="253" t="s">
        <v>9258</v>
      </c>
      <c r="AI565" s="454" t="str">
        <f t="shared" si="16"/>
        <v>ATM140</v>
      </c>
      <c r="AJ565" s="203">
        <v>2020</v>
      </c>
      <c r="AK565" s="554" t="s">
        <v>6795</v>
      </c>
    </row>
    <row r="566" spans="2:37" ht="16" x14ac:dyDescent="0.2">
      <c r="B566" s="253">
        <v>10002702</v>
      </c>
      <c r="C566" s="253" t="s">
        <v>31</v>
      </c>
      <c r="D566" s="253" t="s">
        <v>75</v>
      </c>
      <c r="E566" s="253" t="s">
        <v>9259</v>
      </c>
      <c r="G566" s="253" t="s">
        <v>9260</v>
      </c>
      <c r="L566" s="253" t="s">
        <v>269</v>
      </c>
      <c r="N566" s="229" t="s">
        <v>3251</v>
      </c>
      <c r="P566" s="253"/>
      <c r="Q566" s="253"/>
      <c r="R566" s="394">
        <v>3272</v>
      </c>
      <c r="U566" s="253" t="s">
        <v>42</v>
      </c>
      <c r="V566" s="253">
        <v>100010001449</v>
      </c>
      <c r="Y566" s="253" t="s">
        <v>9261</v>
      </c>
      <c r="AI566" s="454" t="str">
        <f t="shared" si="16"/>
        <v>ATM140</v>
      </c>
      <c r="AJ566" s="203">
        <v>2020</v>
      </c>
      <c r="AK566" s="554" t="s">
        <v>6795</v>
      </c>
    </row>
    <row r="567" spans="2:37" ht="16" x14ac:dyDescent="0.2">
      <c r="B567" s="253">
        <v>10005390</v>
      </c>
      <c r="C567" s="253" t="s">
        <v>31</v>
      </c>
      <c r="D567" s="253" t="s">
        <v>75</v>
      </c>
      <c r="E567" s="253">
        <v>2000028024</v>
      </c>
      <c r="F567" s="253">
        <v>401958</v>
      </c>
      <c r="G567" s="253" t="s">
        <v>9262</v>
      </c>
      <c r="L567" s="253" t="s">
        <v>269</v>
      </c>
      <c r="N567" s="229" t="s">
        <v>3251</v>
      </c>
      <c r="P567" s="253"/>
      <c r="Q567" s="253"/>
      <c r="R567" s="394">
        <v>3273</v>
      </c>
      <c r="U567" s="253" t="s">
        <v>42</v>
      </c>
      <c r="V567" s="253">
        <v>100010001449</v>
      </c>
      <c r="Y567" s="253" t="s">
        <v>9263</v>
      </c>
      <c r="AI567" s="454" t="str">
        <f t="shared" si="16"/>
        <v>ATM140</v>
      </c>
      <c r="AJ567" s="203">
        <v>2020</v>
      </c>
      <c r="AK567" s="554" t="s">
        <v>6795</v>
      </c>
    </row>
    <row r="568" spans="2:37" ht="32" x14ac:dyDescent="0.2">
      <c r="B568" s="390">
        <v>10005920</v>
      </c>
      <c r="C568" s="390" t="s">
        <v>31</v>
      </c>
      <c r="D568" s="390" t="s">
        <v>75</v>
      </c>
      <c r="E568" s="390" t="s">
        <v>9082</v>
      </c>
      <c r="F568" s="390">
        <v>404055</v>
      </c>
      <c r="G568" s="390" t="s">
        <v>9264</v>
      </c>
      <c r="H568" s="390"/>
      <c r="I568" s="390"/>
      <c r="J568" s="390"/>
      <c r="K568" s="390"/>
      <c r="L568" s="390" t="s">
        <v>269</v>
      </c>
      <c r="M568" s="390"/>
      <c r="N568" s="478" t="s">
        <v>3251</v>
      </c>
      <c r="O568" s="390"/>
      <c r="P568" s="390"/>
      <c r="Q568" s="390"/>
      <c r="R568" s="479">
        <v>3274</v>
      </c>
      <c r="S568" s="390"/>
      <c r="T568" s="390"/>
      <c r="U568" s="390" t="s">
        <v>42</v>
      </c>
      <c r="V568" s="390">
        <v>100010001449</v>
      </c>
      <c r="W568" s="390"/>
      <c r="X568" s="390"/>
      <c r="Y568" s="390" t="s">
        <v>9265</v>
      </c>
      <c r="AI568" s="454" t="str">
        <f t="shared" si="16"/>
        <v>ATM140</v>
      </c>
      <c r="AJ568" s="203">
        <v>2020</v>
      </c>
      <c r="AK568" s="554" t="s">
        <v>6795</v>
      </c>
    </row>
    <row r="569" spans="2:37" ht="16" x14ac:dyDescent="0.2">
      <c r="B569" s="390">
        <v>10011336</v>
      </c>
      <c r="C569" s="390" t="s">
        <v>31</v>
      </c>
      <c r="D569" s="390" t="s">
        <v>75</v>
      </c>
      <c r="E569" s="390" t="s">
        <v>611</v>
      </c>
      <c r="F569" s="390">
        <v>401815</v>
      </c>
      <c r="G569" s="390" t="s">
        <v>612</v>
      </c>
      <c r="H569" s="390"/>
      <c r="I569" s="390"/>
      <c r="J569" s="390"/>
      <c r="K569" s="390"/>
      <c r="L569" s="390" t="s">
        <v>269</v>
      </c>
      <c r="M569" s="390"/>
      <c r="N569" s="478" t="s">
        <v>3251</v>
      </c>
      <c r="O569" s="390"/>
      <c r="P569" s="390"/>
      <c r="Q569" s="390"/>
      <c r="R569" s="479">
        <v>3275</v>
      </c>
      <c r="S569" s="390"/>
      <c r="T569" s="390"/>
      <c r="U569" s="390" t="s">
        <v>42</v>
      </c>
      <c r="V569" s="390">
        <v>100010001449</v>
      </c>
      <c r="W569" s="390"/>
      <c r="X569" s="390"/>
      <c r="Y569" s="390" t="s">
        <v>9266</v>
      </c>
      <c r="AI569" s="454" t="str">
        <f t="shared" si="16"/>
        <v>ATM140</v>
      </c>
      <c r="AJ569" s="203">
        <v>2020</v>
      </c>
      <c r="AK569" s="554" t="s">
        <v>6795</v>
      </c>
    </row>
    <row r="570" spans="2:37" ht="32" x14ac:dyDescent="0.2">
      <c r="B570" s="390">
        <v>10011982</v>
      </c>
      <c r="C570" s="390" t="s">
        <v>31</v>
      </c>
      <c r="D570" s="390" t="s">
        <v>75</v>
      </c>
      <c r="E570" s="390" t="s">
        <v>9082</v>
      </c>
      <c r="F570" s="390">
        <v>405603</v>
      </c>
      <c r="G570" s="390" t="s">
        <v>9188</v>
      </c>
      <c r="H570" s="390"/>
      <c r="I570" s="390"/>
      <c r="J570" s="390"/>
      <c r="K570" s="390"/>
      <c r="L570" s="390" t="s">
        <v>269</v>
      </c>
      <c r="M570" s="390"/>
      <c r="N570" s="478" t="s">
        <v>3251</v>
      </c>
      <c r="O570" s="390"/>
      <c r="P570" s="390"/>
      <c r="Q570" s="390"/>
      <c r="R570" s="479">
        <v>3276</v>
      </c>
      <c r="S570" s="390"/>
      <c r="T570" s="390"/>
      <c r="U570" s="390" t="s">
        <v>42</v>
      </c>
      <c r="V570" s="390">
        <v>100010001449</v>
      </c>
      <c r="W570" s="390"/>
      <c r="X570" s="390"/>
      <c r="Y570" s="390" t="s">
        <v>9267</v>
      </c>
      <c r="AI570" s="454" t="str">
        <f t="shared" si="16"/>
        <v>ATM140</v>
      </c>
      <c r="AJ570" s="203">
        <v>2020</v>
      </c>
      <c r="AK570" s="554" t="s">
        <v>6795</v>
      </c>
    </row>
    <row r="571" spans="2:37" ht="16" x14ac:dyDescent="0.2">
      <c r="B571" s="390">
        <v>10012987</v>
      </c>
      <c r="C571" s="390" t="s">
        <v>31</v>
      </c>
      <c r="D571" s="390" t="s">
        <v>75</v>
      </c>
      <c r="E571" s="390">
        <v>4000064742</v>
      </c>
      <c r="F571" s="390">
        <v>405742</v>
      </c>
      <c r="G571" s="390" t="s">
        <v>7493</v>
      </c>
      <c r="H571" s="390"/>
      <c r="I571" s="390"/>
      <c r="J571" s="390"/>
      <c r="K571" s="390"/>
      <c r="L571" s="390" t="s">
        <v>269</v>
      </c>
      <c r="M571" s="390"/>
      <c r="N571" s="478" t="s">
        <v>3251</v>
      </c>
      <c r="O571" s="390"/>
      <c r="P571" s="390"/>
      <c r="Q571" s="390"/>
      <c r="R571" s="479">
        <v>3277</v>
      </c>
      <c r="S571" s="390"/>
      <c r="T571" s="390"/>
      <c r="U571" s="390" t="s">
        <v>42</v>
      </c>
      <c r="V571" s="390">
        <v>100010001449</v>
      </c>
      <c r="W571" s="390"/>
      <c r="X571" s="390"/>
      <c r="Y571" s="390" t="s">
        <v>5626</v>
      </c>
      <c r="AI571" s="454" t="str">
        <f t="shared" si="16"/>
        <v>ATM140</v>
      </c>
      <c r="AJ571" s="203">
        <v>2020</v>
      </c>
      <c r="AK571" s="554" t="s">
        <v>6795</v>
      </c>
    </row>
    <row r="572" spans="2:37" ht="16" x14ac:dyDescent="0.2">
      <c r="B572" s="253">
        <v>10015051</v>
      </c>
      <c r="C572" s="253" t="s">
        <v>31</v>
      </c>
      <c r="D572" s="253" t="s">
        <v>75</v>
      </c>
      <c r="E572" s="253">
        <v>4000051957</v>
      </c>
      <c r="F572" s="253">
        <v>405875</v>
      </c>
      <c r="G572" s="253" t="s">
        <v>9268</v>
      </c>
      <c r="L572" s="253" t="s">
        <v>269</v>
      </c>
      <c r="N572" s="229" t="s">
        <v>3251</v>
      </c>
      <c r="P572" s="253"/>
      <c r="Q572" s="253"/>
      <c r="R572" s="394">
        <v>3278</v>
      </c>
      <c r="U572" s="253" t="s">
        <v>42</v>
      </c>
      <c r="V572" s="253">
        <v>100010001449</v>
      </c>
      <c r="Y572" s="253" t="s">
        <v>9269</v>
      </c>
      <c r="AI572" s="454" t="str">
        <f t="shared" si="16"/>
        <v>ATM140</v>
      </c>
      <c r="AJ572" s="203">
        <v>2020</v>
      </c>
      <c r="AK572" s="554" t="s">
        <v>6795</v>
      </c>
    </row>
    <row r="573" spans="2:37" ht="32" x14ac:dyDescent="0.2">
      <c r="B573" s="390">
        <v>10015348</v>
      </c>
      <c r="C573" s="390" t="s">
        <v>31</v>
      </c>
      <c r="D573" s="390" t="s">
        <v>75</v>
      </c>
      <c r="E573" s="390" t="s">
        <v>9082</v>
      </c>
      <c r="F573" s="390">
        <v>405985</v>
      </c>
      <c r="G573" s="390" t="s">
        <v>9191</v>
      </c>
      <c r="H573" s="390"/>
      <c r="I573" s="390"/>
      <c r="J573" s="390"/>
      <c r="K573" s="390"/>
      <c r="L573" s="390" t="s">
        <v>269</v>
      </c>
      <c r="M573" s="390"/>
      <c r="N573" s="478" t="s">
        <v>3251</v>
      </c>
      <c r="O573" s="390"/>
      <c r="P573" s="390"/>
      <c r="Q573" s="390"/>
      <c r="R573" s="479">
        <v>3279</v>
      </c>
      <c r="S573" s="390"/>
      <c r="T573" s="390"/>
      <c r="U573" s="390" t="s">
        <v>42</v>
      </c>
      <c r="V573" s="390">
        <v>100010001449</v>
      </c>
      <c r="W573" s="390"/>
      <c r="X573" s="390"/>
      <c r="Y573" s="390" t="s">
        <v>9270</v>
      </c>
      <c r="AI573" s="454" t="str">
        <f t="shared" si="16"/>
        <v>ATM140</v>
      </c>
      <c r="AJ573" s="203">
        <v>2020</v>
      </c>
      <c r="AK573" s="554" t="s">
        <v>6795</v>
      </c>
    </row>
    <row r="574" spans="2:37" ht="32" x14ac:dyDescent="0.2">
      <c r="B574" s="390">
        <v>10015353</v>
      </c>
      <c r="C574" s="390" t="s">
        <v>31</v>
      </c>
      <c r="D574" s="390" t="s">
        <v>75</v>
      </c>
      <c r="E574" s="390" t="s">
        <v>9082</v>
      </c>
      <c r="F574" s="390">
        <v>405985</v>
      </c>
      <c r="G574" s="390" t="s">
        <v>9191</v>
      </c>
      <c r="H574" s="390"/>
      <c r="I574" s="390"/>
      <c r="J574" s="390"/>
      <c r="K574" s="390"/>
      <c r="L574" s="390" t="s">
        <v>269</v>
      </c>
      <c r="M574" s="390"/>
      <c r="N574" s="478" t="s">
        <v>3251</v>
      </c>
      <c r="O574" s="390"/>
      <c r="P574" s="390"/>
      <c r="Q574" s="390"/>
      <c r="R574" s="479">
        <v>3280</v>
      </c>
      <c r="S574" s="390"/>
      <c r="T574" s="390"/>
      <c r="U574" s="390" t="s">
        <v>42</v>
      </c>
      <c r="V574" s="390">
        <v>100010001449</v>
      </c>
      <c r="W574" s="390"/>
      <c r="X574" s="390"/>
      <c r="Y574" s="390" t="s">
        <v>9270</v>
      </c>
      <c r="AI574" s="454" t="str">
        <f t="shared" si="16"/>
        <v>ATM140</v>
      </c>
      <c r="AJ574" s="203">
        <v>2020</v>
      </c>
      <c r="AK574" s="554" t="s">
        <v>6795</v>
      </c>
    </row>
    <row r="575" spans="2:37" ht="32" x14ac:dyDescent="0.2">
      <c r="B575" s="390">
        <v>10015749</v>
      </c>
      <c r="C575" s="390" t="s">
        <v>31</v>
      </c>
      <c r="D575" s="390" t="s">
        <v>75</v>
      </c>
      <c r="E575" s="390" t="s">
        <v>9082</v>
      </c>
      <c r="F575" s="390">
        <v>405985</v>
      </c>
      <c r="G575" s="390" t="s">
        <v>9191</v>
      </c>
      <c r="H575" s="390"/>
      <c r="I575" s="390"/>
      <c r="J575" s="390"/>
      <c r="K575" s="390"/>
      <c r="L575" s="390" t="s">
        <v>269</v>
      </c>
      <c r="M575" s="390"/>
      <c r="N575" s="478" t="s">
        <v>3251</v>
      </c>
      <c r="O575" s="390"/>
      <c r="P575" s="390"/>
      <c r="Q575" s="390"/>
      <c r="R575" s="479">
        <v>3281</v>
      </c>
      <c r="S575" s="390"/>
      <c r="T575" s="390"/>
      <c r="U575" s="390" t="s">
        <v>42</v>
      </c>
      <c r="V575" s="390">
        <v>100010001449</v>
      </c>
      <c r="W575" s="390"/>
      <c r="X575" s="390"/>
      <c r="Y575" s="390" t="s">
        <v>9271</v>
      </c>
      <c r="AI575" s="454" t="str">
        <f t="shared" si="16"/>
        <v>ATM140</v>
      </c>
      <c r="AJ575" s="203">
        <v>2020</v>
      </c>
      <c r="AK575" s="554" t="s">
        <v>6795</v>
      </c>
    </row>
    <row r="576" spans="2:37" ht="32" x14ac:dyDescent="0.2">
      <c r="B576" s="390">
        <v>10020334</v>
      </c>
      <c r="C576" s="390" t="s">
        <v>31</v>
      </c>
      <c r="D576" s="390" t="s">
        <v>75</v>
      </c>
      <c r="E576" s="390" t="s">
        <v>9082</v>
      </c>
      <c r="F576" s="390">
        <v>404505</v>
      </c>
      <c r="G576" s="390" t="s">
        <v>9181</v>
      </c>
      <c r="H576" s="390"/>
      <c r="I576" s="390"/>
      <c r="J576" s="390"/>
      <c r="K576" s="390"/>
      <c r="L576" s="390" t="s">
        <v>269</v>
      </c>
      <c r="M576" s="390"/>
      <c r="N576" s="478" t="s">
        <v>3251</v>
      </c>
      <c r="O576" s="390"/>
      <c r="P576" s="390"/>
      <c r="Q576" s="390"/>
      <c r="R576" s="479">
        <v>3282</v>
      </c>
      <c r="S576" s="390"/>
      <c r="T576" s="390"/>
      <c r="U576" s="390" t="s">
        <v>42</v>
      </c>
      <c r="V576" s="390">
        <v>100010001449</v>
      </c>
      <c r="W576" s="390"/>
      <c r="X576" s="390"/>
      <c r="Y576" s="390" t="s">
        <v>9272</v>
      </c>
      <c r="AI576" s="454" t="str">
        <f t="shared" si="16"/>
        <v>ATM140</v>
      </c>
      <c r="AJ576" s="203">
        <v>2020</v>
      </c>
      <c r="AK576" s="554" t="s">
        <v>6795</v>
      </c>
    </row>
    <row r="577" spans="2:37" ht="32" x14ac:dyDescent="0.2">
      <c r="B577" s="390">
        <v>10023966</v>
      </c>
      <c r="C577" s="390" t="s">
        <v>31</v>
      </c>
      <c r="D577" s="390" t="s">
        <v>75</v>
      </c>
      <c r="E577" s="390" t="s">
        <v>9082</v>
      </c>
      <c r="F577" s="390">
        <v>408711</v>
      </c>
      <c r="G577" s="390" t="s">
        <v>5055</v>
      </c>
      <c r="H577" s="390"/>
      <c r="I577" s="390"/>
      <c r="J577" s="390"/>
      <c r="K577" s="390"/>
      <c r="L577" s="390" t="s">
        <v>269</v>
      </c>
      <c r="M577" s="390"/>
      <c r="N577" s="478" t="s">
        <v>3251</v>
      </c>
      <c r="O577" s="390"/>
      <c r="P577" s="390"/>
      <c r="Q577" s="390"/>
      <c r="R577" s="479">
        <v>3283</v>
      </c>
      <c r="S577" s="390"/>
      <c r="T577" s="390"/>
      <c r="U577" s="390" t="s">
        <v>42</v>
      </c>
      <c r="V577" s="390">
        <v>100010001449</v>
      </c>
      <c r="W577" s="390"/>
      <c r="X577" s="390"/>
      <c r="Y577" s="390" t="s">
        <v>9273</v>
      </c>
      <c r="AI577" s="454" t="str">
        <f t="shared" si="16"/>
        <v>ATM140</v>
      </c>
      <c r="AJ577" s="203">
        <v>2020</v>
      </c>
      <c r="AK577" s="554" t="s">
        <v>6795</v>
      </c>
    </row>
    <row r="578" spans="2:37" ht="32" x14ac:dyDescent="0.2">
      <c r="B578" s="390">
        <v>10023972</v>
      </c>
      <c r="C578" s="390" t="s">
        <v>31</v>
      </c>
      <c r="D578" s="390" t="s">
        <v>75</v>
      </c>
      <c r="E578" s="390" t="s">
        <v>9082</v>
      </c>
      <c r="F578" s="390">
        <v>408711</v>
      </c>
      <c r="G578" s="390" t="s">
        <v>5055</v>
      </c>
      <c r="H578" s="390"/>
      <c r="I578" s="390"/>
      <c r="J578" s="390"/>
      <c r="K578" s="390"/>
      <c r="L578" s="390" t="s">
        <v>269</v>
      </c>
      <c r="M578" s="390"/>
      <c r="N578" s="478" t="s">
        <v>3251</v>
      </c>
      <c r="O578" s="390"/>
      <c r="P578" s="390"/>
      <c r="Q578" s="390"/>
      <c r="R578" s="479">
        <v>3284</v>
      </c>
      <c r="S578" s="390"/>
      <c r="T578" s="390"/>
      <c r="U578" s="390" t="s">
        <v>42</v>
      </c>
      <c r="V578" s="390">
        <v>100010001449</v>
      </c>
      <c r="W578" s="390"/>
      <c r="X578" s="390"/>
      <c r="Y578" s="390" t="s">
        <v>9274</v>
      </c>
      <c r="AI578" s="454" t="str">
        <f t="shared" si="16"/>
        <v>ATM140</v>
      </c>
      <c r="AJ578" s="203">
        <v>2020</v>
      </c>
      <c r="AK578" s="554" t="s">
        <v>6795</v>
      </c>
    </row>
    <row r="579" spans="2:37" ht="32" x14ac:dyDescent="0.2">
      <c r="B579" s="390">
        <v>10024076</v>
      </c>
      <c r="C579" s="390" t="s">
        <v>31</v>
      </c>
      <c r="D579" s="390" t="s">
        <v>75</v>
      </c>
      <c r="E579" s="390" t="s">
        <v>9082</v>
      </c>
      <c r="F579" s="390">
        <v>408711</v>
      </c>
      <c r="G579" s="390" t="s">
        <v>5055</v>
      </c>
      <c r="H579" s="390"/>
      <c r="I579" s="390"/>
      <c r="J579" s="390"/>
      <c r="K579" s="390"/>
      <c r="L579" s="390" t="s">
        <v>269</v>
      </c>
      <c r="M579" s="390"/>
      <c r="N579" s="478" t="s">
        <v>3251</v>
      </c>
      <c r="O579" s="390"/>
      <c r="P579" s="390"/>
      <c r="Q579" s="390"/>
      <c r="R579" s="479">
        <v>3285</v>
      </c>
      <c r="S579" s="390"/>
      <c r="T579" s="390"/>
      <c r="U579" s="390" t="s">
        <v>42</v>
      </c>
      <c r="V579" s="390">
        <v>100010001449</v>
      </c>
      <c r="W579" s="390"/>
      <c r="X579" s="390"/>
      <c r="Y579" s="390" t="s">
        <v>9275</v>
      </c>
      <c r="AI579" s="454" t="str">
        <f t="shared" si="16"/>
        <v>ATM140</v>
      </c>
      <c r="AJ579" s="203">
        <v>2020</v>
      </c>
      <c r="AK579" s="554" t="s">
        <v>6795</v>
      </c>
    </row>
    <row r="580" spans="2:37" ht="32" x14ac:dyDescent="0.2">
      <c r="B580" s="390">
        <v>10024138</v>
      </c>
      <c r="C580" s="390" t="s">
        <v>31</v>
      </c>
      <c r="D580" s="390" t="s">
        <v>75</v>
      </c>
      <c r="E580" s="390" t="s">
        <v>9082</v>
      </c>
      <c r="F580" s="390">
        <v>408711</v>
      </c>
      <c r="G580" s="390" t="s">
        <v>5055</v>
      </c>
      <c r="H580" s="390"/>
      <c r="I580" s="390"/>
      <c r="J580" s="390"/>
      <c r="K580" s="390"/>
      <c r="L580" s="390" t="s">
        <v>269</v>
      </c>
      <c r="M580" s="390"/>
      <c r="N580" s="478" t="s">
        <v>3251</v>
      </c>
      <c r="O580" s="390"/>
      <c r="P580" s="390"/>
      <c r="Q580" s="390"/>
      <c r="R580" s="479">
        <v>3286</v>
      </c>
      <c r="S580" s="390"/>
      <c r="T580" s="390"/>
      <c r="U580" s="390" t="s">
        <v>42</v>
      </c>
      <c r="V580" s="390">
        <v>100010001449</v>
      </c>
      <c r="W580" s="390"/>
      <c r="X580" s="390"/>
      <c r="Y580" s="390" t="s">
        <v>9276</v>
      </c>
      <c r="AI580" s="454" t="str">
        <f t="shared" si="16"/>
        <v>ATM140</v>
      </c>
      <c r="AJ580" s="203">
        <v>2020</v>
      </c>
      <c r="AK580" s="554" t="s">
        <v>6795</v>
      </c>
    </row>
    <row r="581" spans="2:37" ht="32" x14ac:dyDescent="0.2">
      <c r="B581" s="390">
        <v>10024736</v>
      </c>
      <c r="C581" s="390" t="s">
        <v>31</v>
      </c>
      <c r="D581" s="390" t="s">
        <v>75</v>
      </c>
      <c r="E581" s="390" t="s">
        <v>9082</v>
      </c>
      <c r="F581" s="390">
        <v>403510</v>
      </c>
      <c r="G581" s="390" t="s">
        <v>8887</v>
      </c>
      <c r="H581" s="390"/>
      <c r="I581" s="390"/>
      <c r="J581" s="390"/>
      <c r="K581" s="390"/>
      <c r="L581" s="390" t="s">
        <v>269</v>
      </c>
      <c r="M581" s="390"/>
      <c r="N581" s="478" t="s">
        <v>3251</v>
      </c>
      <c r="O581" s="390"/>
      <c r="P581" s="390"/>
      <c r="Q581" s="390"/>
      <c r="R581" s="479">
        <v>3287</v>
      </c>
      <c r="S581" s="390"/>
      <c r="T581" s="390"/>
      <c r="U581" s="390" t="s">
        <v>42</v>
      </c>
      <c r="V581" s="390">
        <v>100010001449</v>
      </c>
      <c r="W581" s="390"/>
      <c r="X581" s="390"/>
      <c r="Y581" s="390" t="s">
        <v>9277</v>
      </c>
      <c r="AI581" s="454" t="str">
        <f t="shared" si="16"/>
        <v>ATM140</v>
      </c>
      <c r="AJ581" s="203">
        <v>2020</v>
      </c>
      <c r="AK581" s="554" t="s">
        <v>6795</v>
      </c>
    </row>
    <row r="582" spans="2:37" ht="16" x14ac:dyDescent="0.2">
      <c r="B582" s="253">
        <v>10025147</v>
      </c>
      <c r="C582" s="253" t="s">
        <v>31</v>
      </c>
      <c r="D582" s="253" t="s">
        <v>75</v>
      </c>
      <c r="E582" s="253" t="s">
        <v>9278</v>
      </c>
      <c r="F582" s="253">
        <v>408060</v>
      </c>
      <c r="G582" s="253" t="s">
        <v>2244</v>
      </c>
      <c r="L582" s="253" t="s">
        <v>269</v>
      </c>
      <c r="N582" s="229" t="s">
        <v>3251</v>
      </c>
      <c r="P582" s="253"/>
      <c r="Q582" s="253"/>
      <c r="R582" s="394">
        <v>3288</v>
      </c>
      <c r="U582" s="253" t="s">
        <v>42</v>
      </c>
      <c r="V582" s="253">
        <v>100010001449</v>
      </c>
      <c r="Y582" s="253" t="s">
        <v>9279</v>
      </c>
      <c r="AI582" s="454" t="str">
        <f t="shared" si="16"/>
        <v>ATM140</v>
      </c>
      <c r="AJ582" s="203">
        <v>2020</v>
      </c>
      <c r="AK582" s="554" t="s">
        <v>6795</v>
      </c>
    </row>
    <row r="583" spans="2:37" ht="32" x14ac:dyDescent="0.2">
      <c r="B583" s="390">
        <v>10025492</v>
      </c>
      <c r="C583" s="390" t="s">
        <v>31</v>
      </c>
      <c r="D583" s="390" t="s">
        <v>75</v>
      </c>
      <c r="E583" s="390" t="s">
        <v>9082</v>
      </c>
      <c r="F583" s="390">
        <v>403510</v>
      </c>
      <c r="G583" s="390" t="s">
        <v>8887</v>
      </c>
      <c r="H583" s="390"/>
      <c r="I583" s="390"/>
      <c r="J583" s="390"/>
      <c r="K583" s="390"/>
      <c r="L583" s="390" t="s">
        <v>269</v>
      </c>
      <c r="M583" s="390"/>
      <c r="N583" s="478" t="s">
        <v>3251</v>
      </c>
      <c r="O583" s="390"/>
      <c r="P583" s="390"/>
      <c r="Q583" s="390"/>
      <c r="R583" s="479">
        <v>3289</v>
      </c>
      <c r="S583" s="390"/>
      <c r="T583" s="390"/>
      <c r="U583" s="390" t="s">
        <v>42</v>
      </c>
      <c r="V583" s="390">
        <v>100010001449</v>
      </c>
      <c r="W583" s="390"/>
      <c r="X583" s="390"/>
      <c r="Y583" s="390" t="s">
        <v>9277</v>
      </c>
      <c r="AI583" s="454" t="str">
        <f t="shared" si="16"/>
        <v>ATM140</v>
      </c>
      <c r="AJ583" s="203">
        <v>2020</v>
      </c>
      <c r="AK583" s="554" t="s">
        <v>6795</v>
      </c>
    </row>
    <row r="584" spans="2:37" ht="16" x14ac:dyDescent="0.2">
      <c r="B584" s="390">
        <v>10026954</v>
      </c>
      <c r="C584" s="390" t="s">
        <v>31</v>
      </c>
      <c r="D584" s="390" t="s">
        <v>75</v>
      </c>
      <c r="E584" s="390">
        <v>4000098570</v>
      </c>
      <c r="F584" s="390">
        <v>400749</v>
      </c>
      <c r="G584" s="390" t="s">
        <v>9280</v>
      </c>
      <c r="H584" s="390"/>
      <c r="I584" s="390"/>
      <c r="J584" s="390"/>
      <c r="K584" s="390"/>
      <c r="L584" s="390" t="s">
        <v>269</v>
      </c>
      <c r="M584" s="390"/>
      <c r="N584" s="478" t="s">
        <v>3251</v>
      </c>
      <c r="O584" s="390"/>
      <c r="P584" s="390"/>
      <c r="Q584" s="390"/>
      <c r="R584" s="479">
        <v>3290</v>
      </c>
      <c r="S584" s="390"/>
      <c r="T584" s="390"/>
      <c r="U584" s="390" t="s">
        <v>42</v>
      </c>
      <c r="V584" s="390">
        <v>100010001449</v>
      </c>
      <c r="W584" s="390"/>
      <c r="X584" s="390"/>
      <c r="Y584" s="390" t="s">
        <v>9281</v>
      </c>
      <c r="AI584" s="454" t="str">
        <f t="shared" si="16"/>
        <v>ATM140</v>
      </c>
      <c r="AJ584" s="203">
        <v>2020</v>
      </c>
      <c r="AK584" s="554" t="s">
        <v>6795</v>
      </c>
    </row>
    <row r="585" spans="2:37" ht="16" x14ac:dyDescent="0.2">
      <c r="B585" s="390">
        <v>10027626</v>
      </c>
      <c r="C585" s="390" t="s">
        <v>31</v>
      </c>
      <c r="D585" s="390" t="s">
        <v>75</v>
      </c>
      <c r="E585" s="390">
        <v>4000104818</v>
      </c>
      <c r="F585" s="390">
        <v>400365</v>
      </c>
      <c r="G585" s="390" t="s">
        <v>9282</v>
      </c>
      <c r="H585" s="390"/>
      <c r="I585" s="390"/>
      <c r="J585" s="390"/>
      <c r="K585" s="390"/>
      <c r="L585" s="390" t="s">
        <v>269</v>
      </c>
      <c r="M585" s="390"/>
      <c r="N585" s="478" t="s">
        <v>3251</v>
      </c>
      <c r="O585" s="390"/>
      <c r="P585" s="390"/>
      <c r="Q585" s="390"/>
      <c r="R585" s="479">
        <v>3291</v>
      </c>
      <c r="S585" s="390"/>
      <c r="T585" s="390"/>
      <c r="U585" s="390" t="s">
        <v>42</v>
      </c>
      <c r="V585" s="390">
        <v>100010001449</v>
      </c>
      <c r="W585" s="390"/>
      <c r="X585" s="390"/>
      <c r="Y585" s="390" t="s">
        <v>9283</v>
      </c>
      <c r="AI585" s="454" t="str">
        <f t="shared" si="16"/>
        <v>ATM140</v>
      </c>
      <c r="AJ585" s="203">
        <v>2020</v>
      </c>
      <c r="AK585" s="554" t="s">
        <v>6795</v>
      </c>
    </row>
    <row r="586" spans="2:37" ht="32" x14ac:dyDescent="0.2">
      <c r="B586" s="253">
        <v>10028009</v>
      </c>
      <c r="C586" s="253" t="s">
        <v>31</v>
      </c>
      <c r="D586" s="253" t="s">
        <v>75</v>
      </c>
      <c r="E586" s="253" t="s">
        <v>9082</v>
      </c>
      <c r="F586" s="253">
        <v>405622</v>
      </c>
      <c r="G586" s="253" t="s">
        <v>9284</v>
      </c>
      <c r="L586" s="253" t="s">
        <v>269</v>
      </c>
      <c r="N586" s="229" t="s">
        <v>3251</v>
      </c>
      <c r="P586" s="253"/>
      <c r="Q586" s="253"/>
      <c r="R586" s="394">
        <v>3292</v>
      </c>
      <c r="U586" s="253" t="s">
        <v>42</v>
      </c>
      <c r="V586" s="253">
        <v>100010001449</v>
      </c>
      <c r="Y586" s="253" t="s">
        <v>9285</v>
      </c>
      <c r="AI586" s="454" t="str">
        <f t="shared" si="16"/>
        <v>ATM140</v>
      </c>
      <c r="AJ586" s="203">
        <v>2020</v>
      </c>
      <c r="AK586" s="554" t="s">
        <v>6795</v>
      </c>
    </row>
    <row r="587" spans="2:37" ht="32" x14ac:dyDescent="0.2">
      <c r="B587" s="390">
        <v>10039094</v>
      </c>
      <c r="C587" s="390" t="s">
        <v>31</v>
      </c>
      <c r="D587" s="390" t="s">
        <v>75</v>
      </c>
      <c r="E587" s="390" t="s">
        <v>9082</v>
      </c>
      <c r="F587" s="390">
        <v>405622</v>
      </c>
      <c r="G587" s="390" t="s">
        <v>9284</v>
      </c>
      <c r="H587" s="390"/>
      <c r="I587" s="390"/>
      <c r="J587" s="390"/>
      <c r="K587" s="390"/>
      <c r="L587" s="390" t="s">
        <v>269</v>
      </c>
      <c r="M587" s="390"/>
      <c r="N587" s="478" t="s">
        <v>3251</v>
      </c>
      <c r="O587" s="390"/>
      <c r="P587" s="390"/>
      <c r="Q587" s="390"/>
      <c r="R587" s="479">
        <v>3293</v>
      </c>
      <c r="S587" s="390"/>
      <c r="T587" s="390"/>
      <c r="U587" s="390" t="s">
        <v>42</v>
      </c>
      <c r="V587" s="390">
        <v>100010001449</v>
      </c>
      <c r="W587" s="390"/>
      <c r="X587" s="390"/>
      <c r="Y587" s="390" t="s">
        <v>9286</v>
      </c>
      <c r="AI587" s="454" t="str">
        <f t="shared" si="16"/>
        <v>ATM140</v>
      </c>
      <c r="AJ587" s="203">
        <v>2020</v>
      </c>
      <c r="AK587" s="554" t="s">
        <v>6795</v>
      </c>
    </row>
    <row r="588" spans="2:37" ht="16" x14ac:dyDescent="0.2">
      <c r="B588" s="390">
        <v>10040850</v>
      </c>
      <c r="C588" s="390" t="s">
        <v>31</v>
      </c>
      <c r="D588" s="390" t="s">
        <v>75</v>
      </c>
      <c r="E588" s="390" t="s">
        <v>1699</v>
      </c>
      <c r="F588" s="390">
        <v>401680</v>
      </c>
      <c r="G588" s="390" t="s">
        <v>725</v>
      </c>
      <c r="H588" s="390"/>
      <c r="I588" s="390"/>
      <c r="J588" s="390"/>
      <c r="K588" s="390"/>
      <c r="L588" s="390" t="s">
        <v>269</v>
      </c>
      <c r="M588" s="390"/>
      <c r="N588" s="478" t="s">
        <v>3251</v>
      </c>
      <c r="O588" s="390"/>
      <c r="P588" s="390"/>
      <c r="Q588" s="390"/>
      <c r="R588" s="479">
        <v>3294</v>
      </c>
      <c r="S588" s="390"/>
      <c r="T588" s="390"/>
      <c r="U588" s="390" t="s">
        <v>42</v>
      </c>
      <c r="V588" s="390">
        <v>100010001449</v>
      </c>
      <c r="W588" s="390"/>
      <c r="X588" s="390"/>
      <c r="Y588" s="390" t="s">
        <v>9287</v>
      </c>
      <c r="AI588" s="454" t="str">
        <f t="shared" si="16"/>
        <v>ATM140</v>
      </c>
      <c r="AJ588" s="203">
        <v>2020</v>
      </c>
      <c r="AK588" s="554" t="s">
        <v>6795</v>
      </c>
    </row>
    <row r="589" spans="2:37" ht="16" x14ac:dyDescent="0.2">
      <c r="B589" s="390">
        <v>10047626</v>
      </c>
      <c r="C589" s="390" t="s">
        <v>31</v>
      </c>
      <c r="D589" s="390" t="s">
        <v>75</v>
      </c>
      <c r="E589" s="390" t="s">
        <v>6680</v>
      </c>
      <c r="F589" s="390">
        <v>404010</v>
      </c>
      <c r="G589" s="390" t="s">
        <v>9257</v>
      </c>
      <c r="H589" s="390"/>
      <c r="I589" s="390"/>
      <c r="J589" s="390"/>
      <c r="K589" s="390"/>
      <c r="L589" s="390" t="s">
        <v>269</v>
      </c>
      <c r="M589" s="390"/>
      <c r="N589" s="478" t="s">
        <v>3251</v>
      </c>
      <c r="O589" s="390"/>
      <c r="P589" s="390"/>
      <c r="Q589" s="390"/>
      <c r="R589" s="479">
        <v>3295</v>
      </c>
      <c r="S589" s="390"/>
      <c r="T589" s="390"/>
      <c r="U589" s="390" t="s">
        <v>42</v>
      </c>
      <c r="V589" s="390">
        <v>100010001449</v>
      </c>
      <c r="W589" s="390"/>
      <c r="X589" s="390"/>
      <c r="Y589" s="390" t="s">
        <v>9288</v>
      </c>
      <c r="AI589" s="454" t="str">
        <f t="shared" si="16"/>
        <v>ATM140</v>
      </c>
      <c r="AJ589" s="203">
        <v>2020</v>
      </c>
      <c r="AK589" s="554" t="s">
        <v>6795</v>
      </c>
    </row>
    <row r="590" spans="2:37" ht="16" x14ac:dyDescent="0.2">
      <c r="B590" s="390">
        <v>10052482</v>
      </c>
      <c r="C590" s="390" t="s">
        <v>31</v>
      </c>
      <c r="D590" s="390" t="s">
        <v>75</v>
      </c>
      <c r="E590" s="390">
        <v>4000048899</v>
      </c>
      <c r="F590" s="390">
        <v>410028</v>
      </c>
      <c r="G590" s="390" t="s">
        <v>9289</v>
      </c>
      <c r="H590" s="390"/>
      <c r="I590" s="390"/>
      <c r="J590" s="390"/>
      <c r="K590" s="390"/>
      <c r="L590" s="390" t="s">
        <v>269</v>
      </c>
      <c r="M590" s="390"/>
      <c r="N590" s="478" t="s">
        <v>3251</v>
      </c>
      <c r="O590" s="390"/>
      <c r="P590" s="390"/>
      <c r="Q590" s="390"/>
      <c r="R590" s="479">
        <v>3296</v>
      </c>
      <c r="S590" s="390"/>
      <c r="T590" s="390"/>
      <c r="U590" s="390" t="s">
        <v>42</v>
      </c>
      <c r="V590" s="390">
        <v>100010001449</v>
      </c>
      <c r="W590" s="390"/>
      <c r="X590" s="390"/>
      <c r="Y590" s="390" t="s">
        <v>9290</v>
      </c>
      <c r="AI590" s="454" t="str">
        <f t="shared" si="16"/>
        <v>ATM140</v>
      </c>
      <c r="AJ590" s="203">
        <v>2020</v>
      </c>
      <c r="AK590" s="554" t="s">
        <v>6795</v>
      </c>
    </row>
    <row r="591" spans="2:37" ht="16" x14ac:dyDescent="0.2">
      <c r="B591" s="390">
        <v>10052483</v>
      </c>
      <c r="C591" s="390" t="s">
        <v>31</v>
      </c>
      <c r="D591" s="390" t="s">
        <v>75</v>
      </c>
      <c r="E591" s="390">
        <v>4000048899</v>
      </c>
      <c r="F591" s="390">
        <v>410028</v>
      </c>
      <c r="G591" s="390" t="s">
        <v>9289</v>
      </c>
      <c r="H591" s="390"/>
      <c r="I591" s="390"/>
      <c r="J591" s="390"/>
      <c r="K591" s="390"/>
      <c r="L591" s="390" t="s">
        <v>269</v>
      </c>
      <c r="M591" s="390"/>
      <c r="N591" s="478" t="s">
        <v>3251</v>
      </c>
      <c r="O591" s="390"/>
      <c r="P591" s="390"/>
      <c r="Q591" s="390"/>
      <c r="R591" s="479">
        <v>3297</v>
      </c>
      <c r="S591" s="390"/>
      <c r="T591" s="390"/>
      <c r="U591" s="390" t="s">
        <v>42</v>
      </c>
      <c r="V591" s="390">
        <v>100010001449</v>
      </c>
      <c r="W591" s="390"/>
      <c r="X591" s="390"/>
      <c r="Y591" s="390" t="s">
        <v>9290</v>
      </c>
      <c r="AI591" s="454" t="str">
        <f t="shared" si="16"/>
        <v>ATM140</v>
      </c>
      <c r="AJ591" s="203">
        <v>2020</v>
      </c>
      <c r="AK591" s="554" t="s">
        <v>6795</v>
      </c>
    </row>
    <row r="592" spans="2:37" ht="32" x14ac:dyDescent="0.2">
      <c r="B592" s="390">
        <v>10059239</v>
      </c>
      <c r="C592" s="390" t="s">
        <v>31</v>
      </c>
      <c r="D592" s="390" t="s">
        <v>75</v>
      </c>
      <c r="E592" s="390" t="s">
        <v>9082</v>
      </c>
      <c r="F592" s="390">
        <v>405000</v>
      </c>
      <c r="G592" s="390" t="s">
        <v>9092</v>
      </c>
      <c r="H592" s="390"/>
      <c r="I592" s="390"/>
      <c r="J592" s="390"/>
      <c r="K592" s="390"/>
      <c r="L592" s="390" t="s">
        <v>269</v>
      </c>
      <c r="M592" s="390"/>
      <c r="N592" s="478" t="s">
        <v>3251</v>
      </c>
      <c r="O592" s="390"/>
      <c r="P592" s="390"/>
      <c r="Q592" s="390"/>
      <c r="R592" s="479">
        <v>3298</v>
      </c>
      <c r="S592" s="390"/>
      <c r="T592" s="390"/>
      <c r="U592" s="390" t="s">
        <v>42</v>
      </c>
      <c r="V592" s="390">
        <v>100010001449</v>
      </c>
      <c r="W592" s="390"/>
      <c r="X592" s="390"/>
      <c r="Y592" s="390" t="s">
        <v>9291</v>
      </c>
      <c r="AI592" s="454" t="str">
        <f t="shared" si="16"/>
        <v>ATM140</v>
      </c>
      <c r="AJ592" s="203">
        <v>2020</v>
      </c>
      <c r="AK592" s="554" t="s">
        <v>6795</v>
      </c>
    </row>
    <row r="593" spans="2:37" ht="16" x14ac:dyDescent="0.2">
      <c r="B593" s="390">
        <v>10062176</v>
      </c>
      <c r="C593" s="390" t="s">
        <v>31</v>
      </c>
      <c r="D593" s="390" t="s">
        <v>75</v>
      </c>
      <c r="E593" s="390" t="s">
        <v>9292</v>
      </c>
      <c r="F593" s="390">
        <v>410676</v>
      </c>
      <c r="G593" s="390" t="s">
        <v>1282</v>
      </c>
      <c r="H593" s="390"/>
      <c r="I593" s="390"/>
      <c r="J593" s="390"/>
      <c r="K593" s="390"/>
      <c r="L593" s="390" t="s">
        <v>269</v>
      </c>
      <c r="M593" s="390"/>
      <c r="N593" s="478" t="s">
        <v>3251</v>
      </c>
      <c r="O593" s="390"/>
      <c r="P593" s="390"/>
      <c r="Q593" s="390"/>
      <c r="R593" s="479">
        <v>3299</v>
      </c>
      <c r="S593" s="390"/>
      <c r="T593" s="390"/>
      <c r="U593" s="390" t="s">
        <v>42</v>
      </c>
      <c r="V593" s="390">
        <v>100010001449</v>
      </c>
      <c r="W593" s="390"/>
      <c r="X593" s="390"/>
      <c r="Y593" s="390" t="s">
        <v>1532</v>
      </c>
      <c r="AI593" s="454" t="str">
        <f t="shared" si="16"/>
        <v>ATM140</v>
      </c>
      <c r="AJ593" s="203">
        <v>2020</v>
      </c>
      <c r="AK593" s="554" t="s">
        <v>6795</v>
      </c>
    </row>
    <row r="594" spans="2:37" ht="16" x14ac:dyDescent="0.2">
      <c r="B594" s="390">
        <v>10083203</v>
      </c>
      <c r="C594" s="390" t="s">
        <v>31</v>
      </c>
      <c r="D594" s="390" t="s">
        <v>75</v>
      </c>
      <c r="E594" s="390" t="s">
        <v>9293</v>
      </c>
      <c r="F594" s="390">
        <v>410324</v>
      </c>
      <c r="G594" s="390" t="s">
        <v>9294</v>
      </c>
      <c r="H594" s="390"/>
      <c r="I594" s="390"/>
      <c r="J594" s="390"/>
      <c r="K594" s="390"/>
      <c r="L594" s="390" t="s">
        <v>269</v>
      </c>
      <c r="M594" s="390"/>
      <c r="N594" s="478" t="s">
        <v>3251</v>
      </c>
      <c r="O594" s="390"/>
      <c r="P594" s="390"/>
      <c r="Q594" s="390"/>
      <c r="R594" s="479">
        <v>3300</v>
      </c>
      <c r="S594" s="390"/>
      <c r="T594" s="390"/>
      <c r="U594" s="390" t="s">
        <v>42</v>
      </c>
      <c r="V594" s="390">
        <v>100010001449</v>
      </c>
      <c r="W594" s="390"/>
      <c r="X594" s="390"/>
      <c r="Y594" s="390" t="s">
        <v>9295</v>
      </c>
      <c r="AI594" s="454" t="str">
        <f t="shared" si="16"/>
        <v>ATM140</v>
      </c>
      <c r="AJ594" s="203">
        <v>2020</v>
      </c>
      <c r="AK594" s="554" t="s">
        <v>6795</v>
      </c>
    </row>
    <row r="595" spans="2:37" ht="32" x14ac:dyDescent="0.2">
      <c r="B595" s="390">
        <v>10084076</v>
      </c>
      <c r="C595" s="390" t="s">
        <v>31</v>
      </c>
      <c r="D595" s="390" t="s">
        <v>75</v>
      </c>
      <c r="E595" s="390" t="s">
        <v>9082</v>
      </c>
      <c r="F595" s="390">
        <v>401275</v>
      </c>
      <c r="G595" s="390" t="s">
        <v>9296</v>
      </c>
      <c r="H595" s="390"/>
      <c r="I595" s="390"/>
      <c r="J595" s="390"/>
      <c r="K595" s="390"/>
      <c r="L595" s="390" t="s">
        <v>269</v>
      </c>
      <c r="M595" s="390"/>
      <c r="N595" s="478" t="s">
        <v>3251</v>
      </c>
      <c r="O595" s="390"/>
      <c r="P595" s="390"/>
      <c r="Q595" s="390"/>
      <c r="R595" s="479">
        <v>3301</v>
      </c>
      <c r="S595" s="390"/>
      <c r="T595" s="390"/>
      <c r="U595" s="390" t="s">
        <v>42</v>
      </c>
      <c r="V595" s="390">
        <v>100010001449</v>
      </c>
      <c r="W595" s="390"/>
      <c r="X595" s="390"/>
      <c r="Y595" s="390" t="s">
        <v>1998</v>
      </c>
      <c r="AI595" s="454" t="str">
        <f t="shared" si="16"/>
        <v>ATM140</v>
      </c>
      <c r="AJ595" s="203">
        <v>2020</v>
      </c>
      <c r="AK595" s="554" t="s">
        <v>6795</v>
      </c>
    </row>
    <row r="596" spans="2:37" ht="32" x14ac:dyDescent="0.2">
      <c r="B596" s="390">
        <v>10147806</v>
      </c>
      <c r="C596" s="390" t="s">
        <v>31</v>
      </c>
      <c r="D596" s="390" t="s">
        <v>75</v>
      </c>
      <c r="E596" s="390" t="s">
        <v>9082</v>
      </c>
      <c r="F596" s="390">
        <v>413052</v>
      </c>
      <c r="G596" s="390" t="s">
        <v>9152</v>
      </c>
      <c r="H596" s="390"/>
      <c r="I596" s="390"/>
      <c r="J596" s="390"/>
      <c r="K596" s="390"/>
      <c r="L596" s="390" t="s">
        <v>269</v>
      </c>
      <c r="M596" s="390"/>
      <c r="N596" s="478" t="s">
        <v>3251</v>
      </c>
      <c r="O596" s="390"/>
      <c r="P596" s="390"/>
      <c r="Q596" s="390"/>
      <c r="R596" s="479">
        <v>3302</v>
      </c>
      <c r="S596" s="390"/>
      <c r="T596" s="390"/>
      <c r="U596" s="390" t="s">
        <v>42</v>
      </c>
      <c r="V596" s="390">
        <v>100010001449</v>
      </c>
      <c r="W596" s="390"/>
      <c r="X596" s="390"/>
      <c r="Y596" s="390" t="s">
        <v>9297</v>
      </c>
      <c r="AI596" s="454" t="str">
        <f t="shared" si="16"/>
        <v>ATM140</v>
      </c>
      <c r="AJ596" s="203">
        <v>2020</v>
      </c>
      <c r="AK596" s="554" t="s">
        <v>6795</v>
      </c>
    </row>
    <row r="597" spans="2:37" ht="32" x14ac:dyDescent="0.2">
      <c r="B597" s="390">
        <v>10176184</v>
      </c>
      <c r="C597" s="390" t="s">
        <v>31</v>
      </c>
      <c r="D597" s="390" t="s">
        <v>75</v>
      </c>
      <c r="E597" s="390" t="s">
        <v>9082</v>
      </c>
      <c r="F597" s="390">
        <v>400871</v>
      </c>
      <c r="G597" s="390" t="s">
        <v>2897</v>
      </c>
      <c r="H597" s="390"/>
      <c r="I597" s="390"/>
      <c r="J597" s="390"/>
      <c r="K597" s="390"/>
      <c r="L597" s="390" t="s">
        <v>269</v>
      </c>
      <c r="M597" s="390"/>
      <c r="N597" s="478" t="s">
        <v>3251</v>
      </c>
      <c r="O597" s="390"/>
      <c r="P597" s="390"/>
      <c r="Q597" s="390"/>
      <c r="R597" s="479">
        <v>3303</v>
      </c>
      <c r="S597" s="390"/>
      <c r="T597" s="390"/>
      <c r="U597" s="390" t="s">
        <v>42</v>
      </c>
      <c r="V597" s="390">
        <v>100010001449</v>
      </c>
      <c r="W597" s="390"/>
      <c r="X597" s="390"/>
      <c r="Y597" s="390" t="s">
        <v>9298</v>
      </c>
      <c r="AI597" s="454" t="str">
        <f t="shared" si="16"/>
        <v>ATM140</v>
      </c>
      <c r="AJ597" s="203">
        <v>2020</v>
      </c>
      <c r="AK597" s="554" t="s">
        <v>6795</v>
      </c>
    </row>
    <row r="598" spans="2:37" ht="32" x14ac:dyDescent="0.2">
      <c r="B598" s="390">
        <v>10187976</v>
      </c>
      <c r="C598" s="390" t="s">
        <v>31</v>
      </c>
      <c r="D598" s="390" t="s">
        <v>75</v>
      </c>
      <c r="E598" s="390" t="s">
        <v>9082</v>
      </c>
      <c r="F598" s="390">
        <v>600053</v>
      </c>
      <c r="G598" s="390" t="s">
        <v>9299</v>
      </c>
      <c r="H598" s="390"/>
      <c r="I598" s="390"/>
      <c r="J598" s="390"/>
      <c r="K598" s="390"/>
      <c r="L598" s="390" t="s">
        <v>269</v>
      </c>
      <c r="M598" s="390"/>
      <c r="N598" s="478" t="s">
        <v>3251</v>
      </c>
      <c r="O598" s="390"/>
      <c r="P598" s="390"/>
      <c r="Q598" s="390"/>
      <c r="R598" s="479">
        <v>3304</v>
      </c>
      <c r="S598" s="390"/>
      <c r="T598" s="390"/>
      <c r="U598" s="390" t="s">
        <v>42</v>
      </c>
      <c r="V598" s="390">
        <v>100010001449</v>
      </c>
      <c r="W598" s="390"/>
      <c r="X598" s="390"/>
      <c r="Y598" s="390" t="s">
        <v>9300</v>
      </c>
      <c r="AI598" s="454" t="str">
        <f t="shared" si="16"/>
        <v>ATM140</v>
      </c>
      <c r="AJ598" s="203">
        <v>2020</v>
      </c>
      <c r="AK598" s="554" t="s">
        <v>6795</v>
      </c>
    </row>
    <row r="599" spans="2:37" ht="32" x14ac:dyDescent="0.2">
      <c r="B599" s="390">
        <v>10211038</v>
      </c>
      <c r="C599" s="390" t="s">
        <v>31</v>
      </c>
      <c r="D599" s="390" t="s">
        <v>75</v>
      </c>
      <c r="E599" s="390" t="s">
        <v>9082</v>
      </c>
      <c r="F599" s="390">
        <v>405000</v>
      </c>
      <c r="G599" s="390" t="s">
        <v>9092</v>
      </c>
      <c r="H599" s="390"/>
      <c r="I599" s="390"/>
      <c r="J599" s="390"/>
      <c r="K599" s="390"/>
      <c r="L599" s="390" t="s">
        <v>269</v>
      </c>
      <c r="M599" s="390"/>
      <c r="N599" s="478" t="s">
        <v>3251</v>
      </c>
      <c r="O599" s="390"/>
      <c r="P599" s="390"/>
      <c r="Q599" s="390"/>
      <c r="R599" s="479">
        <v>3305</v>
      </c>
      <c r="S599" s="390"/>
      <c r="T599" s="390"/>
      <c r="U599" s="390" t="s">
        <v>42</v>
      </c>
      <c r="V599" s="390">
        <v>100010001449</v>
      </c>
      <c r="W599" s="390"/>
      <c r="X599" s="390"/>
      <c r="Y599" s="390" t="s">
        <v>9301</v>
      </c>
      <c r="AI599" s="454" t="str">
        <f t="shared" si="16"/>
        <v>ATM140</v>
      </c>
      <c r="AJ599" s="203">
        <v>2020</v>
      </c>
      <c r="AK599" s="554" t="s">
        <v>6795</v>
      </c>
    </row>
    <row r="600" spans="2:37" ht="16" x14ac:dyDescent="0.2">
      <c r="B600" s="390">
        <v>10246480</v>
      </c>
      <c r="C600" s="390" t="s">
        <v>31</v>
      </c>
      <c r="D600" s="390" t="s">
        <v>75</v>
      </c>
      <c r="E600" s="390">
        <v>4000096176</v>
      </c>
      <c r="F600" s="390">
        <v>402834</v>
      </c>
      <c r="G600" s="390" t="s">
        <v>1423</v>
      </c>
      <c r="H600" s="390"/>
      <c r="I600" s="390"/>
      <c r="J600" s="390"/>
      <c r="K600" s="390"/>
      <c r="L600" s="390" t="s">
        <v>269</v>
      </c>
      <c r="M600" s="390"/>
      <c r="N600" s="478" t="s">
        <v>3251</v>
      </c>
      <c r="O600" s="390"/>
      <c r="P600" s="390"/>
      <c r="Q600" s="390"/>
      <c r="R600" s="479">
        <v>3306</v>
      </c>
      <c r="S600" s="390"/>
      <c r="T600" s="390"/>
      <c r="U600" s="390" t="s">
        <v>42</v>
      </c>
      <c r="V600" s="390">
        <v>100010001449</v>
      </c>
      <c r="W600" s="390"/>
      <c r="X600" s="390"/>
      <c r="Y600" s="390" t="s">
        <v>9302</v>
      </c>
      <c r="AI600" s="454" t="str">
        <f t="shared" ref="AI600:AI663" si="17">IF(N600&lt;&gt;"",MID(N600,1,6),"")</f>
        <v>ATM140</v>
      </c>
      <c r="AJ600" s="203">
        <v>2020</v>
      </c>
      <c r="AK600" s="554" t="s">
        <v>6795</v>
      </c>
    </row>
    <row r="601" spans="2:37" ht="16" x14ac:dyDescent="0.2">
      <c r="B601" s="390">
        <v>10271497</v>
      </c>
      <c r="C601" s="390" t="s">
        <v>31</v>
      </c>
      <c r="D601" s="390" t="s">
        <v>75</v>
      </c>
      <c r="E601" s="390">
        <v>4000112299</v>
      </c>
      <c r="F601" s="390">
        <v>402109</v>
      </c>
      <c r="G601" s="390" t="s">
        <v>9303</v>
      </c>
      <c r="H601" s="390"/>
      <c r="I601" s="390"/>
      <c r="J601" s="390"/>
      <c r="K601" s="390"/>
      <c r="L601" s="390" t="s">
        <v>269</v>
      </c>
      <c r="M601" s="390"/>
      <c r="N601" s="478" t="s">
        <v>3251</v>
      </c>
      <c r="O601" s="390"/>
      <c r="P601" s="390"/>
      <c r="Q601" s="390"/>
      <c r="R601" s="479">
        <v>3307</v>
      </c>
      <c r="S601" s="390"/>
      <c r="T601" s="390"/>
      <c r="U601" s="390" t="s">
        <v>42</v>
      </c>
      <c r="V601" s="390">
        <v>100010001449</v>
      </c>
      <c r="W601" s="390"/>
      <c r="X601" s="390"/>
      <c r="Y601" s="390" t="s">
        <v>9304</v>
      </c>
      <c r="AI601" s="454" t="str">
        <f t="shared" si="17"/>
        <v>ATM140</v>
      </c>
      <c r="AJ601" s="203">
        <v>2020</v>
      </c>
      <c r="AK601" s="554" t="s">
        <v>6795</v>
      </c>
    </row>
    <row r="602" spans="2:37" ht="16" x14ac:dyDescent="0.2">
      <c r="B602" s="390">
        <v>10308725</v>
      </c>
      <c r="C602" s="390" t="s">
        <v>31</v>
      </c>
      <c r="D602" s="390" t="s">
        <v>75</v>
      </c>
      <c r="E602" s="390">
        <v>4000103673</v>
      </c>
      <c r="F602" s="390">
        <v>202005</v>
      </c>
      <c r="G602" s="390" t="s">
        <v>9305</v>
      </c>
      <c r="H602" s="390"/>
      <c r="I602" s="390"/>
      <c r="J602" s="390"/>
      <c r="K602" s="390"/>
      <c r="L602" s="390" t="s">
        <v>269</v>
      </c>
      <c r="M602" s="390"/>
      <c r="N602" s="478" t="s">
        <v>3251</v>
      </c>
      <c r="O602" s="390"/>
      <c r="P602" s="390"/>
      <c r="Q602" s="390"/>
      <c r="R602" s="479">
        <v>3308</v>
      </c>
      <c r="S602" s="390"/>
      <c r="T602" s="390"/>
      <c r="U602" s="390" t="s">
        <v>42</v>
      </c>
      <c r="V602" s="390">
        <v>100010001449</v>
      </c>
      <c r="W602" s="390"/>
      <c r="X602" s="390"/>
      <c r="Y602" s="390" t="s">
        <v>9306</v>
      </c>
      <c r="AI602" s="454" t="str">
        <f t="shared" si="17"/>
        <v>ATM140</v>
      </c>
      <c r="AJ602" s="203">
        <v>2020</v>
      </c>
      <c r="AK602" s="554" t="s">
        <v>6795</v>
      </c>
    </row>
    <row r="603" spans="2:37" ht="16" x14ac:dyDescent="0.2">
      <c r="B603" s="253" t="s">
        <v>9307</v>
      </c>
      <c r="C603" s="253" t="s">
        <v>31</v>
      </c>
      <c r="D603" s="253" t="s">
        <v>75</v>
      </c>
      <c r="E603" s="253">
        <v>4000111523</v>
      </c>
      <c r="F603" s="253">
        <v>601099</v>
      </c>
      <c r="G603" s="253" t="s">
        <v>9308</v>
      </c>
      <c r="L603" s="253" t="s">
        <v>269</v>
      </c>
      <c r="N603" s="229" t="s">
        <v>3251</v>
      </c>
      <c r="P603" s="253"/>
      <c r="Q603" s="253"/>
      <c r="R603" s="394">
        <v>3309</v>
      </c>
      <c r="U603" s="253" t="s">
        <v>42</v>
      </c>
      <c r="V603" s="253">
        <v>100010001449</v>
      </c>
      <c r="Y603" s="253" t="s">
        <v>9309</v>
      </c>
      <c r="AI603" s="454" t="str">
        <f t="shared" si="17"/>
        <v>ATM140</v>
      </c>
      <c r="AJ603" s="203">
        <v>2020</v>
      </c>
      <c r="AK603" s="554" t="s">
        <v>6795</v>
      </c>
    </row>
    <row r="604" spans="2:37" ht="32" x14ac:dyDescent="0.2">
      <c r="B604" s="253" t="s">
        <v>9310</v>
      </c>
      <c r="C604" s="253" t="s">
        <v>31</v>
      </c>
      <c r="D604" s="253" t="s">
        <v>75</v>
      </c>
      <c r="E604" s="253" t="s">
        <v>9082</v>
      </c>
      <c r="F604" s="253">
        <v>600223</v>
      </c>
      <c r="G604" s="253" t="s">
        <v>9311</v>
      </c>
      <c r="L604" s="253" t="s">
        <v>269</v>
      </c>
      <c r="N604" s="229" t="s">
        <v>3251</v>
      </c>
      <c r="P604" s="253"/>
      <c r="Q604" s="253"/>
      <c r="R604" s="394">
        <v>3310</v>
      </c>
      <c r="U604" s="253" t="s">
        <v>42</v>
      </c>
      <c r="V604" s="253">
        <v>100010001449</v>
      </c>
      <c r="Y604" s="253" t="s">
        <v>9312</v>
      </c>
      <c r="AI604" s="454" t="str">
        <f t="shared" si="17"/>
        <v>ATM140</v>
      </c>
      <c r="AJ604" s="203">
        <v>2020</v>
      </c>
      <c r="AK604" s="554" t="s">
        <v>6795</v>
      </c>
    </row>
    <row r="605" spans="2:37" ht="16" x14ac:dyDescent="0.2">
      <c r="B605" s="390" t="s">
        <v>9313</v>
      </c>
      <c r="C605" s="390" t="s">
        <v>31</v>
      </c>
      <c r="D605" s="390" t="s">
        <v>75</v>
      </c>
      <c r="E605" s="390">
        <v>4000123127</v>
      </c>
      <c r="F605" s="390">
        <v>400644</v>
      </c>
      <c r="G605" s="390" t="s">
        <v>9314</v>
      </c>
      <c r="H605" s="390"/>
      <c r="I605" s="390"/>
      <c r="J605" s="390"/>
      <c r="K605" s="390"/>
      <c r="L605" s="390" t="s">
        <v>269</v>
      </c>
      <c r="M605" s="390"/>
      <c r="N605" s="478" t="s">
        <v>3251</v>
      </c>
      <c r="O605" s="390"/>
      <c r="P605" s="390"/>
      <c r="Q605" s="390"/>
      <c r="R605" s="479">
        <v>3311</v>
      </c>
      <c r="S605" s="390"/>
      <c r="T605" s="390"/>
      <c r="U605" s="390" t="s">
        <v>42</v>
      </c>
      <c r="V605" s="390">
        <v>100010001449</v>
      </c>
      <c r="W605" s="390"/>
      <c r="X605" s="390"/>
      <c r="Y605" s="390" t="s">
        <v>9315</v>
      </c>
      <c r="AI605" s="454" t="str">
        <f t="shared" si="17"/>
        <v>ATM140</v>
      </c>
      <c r="AJ605" s="203">
        <v>2020</v>
      </c>
      <c r="AK605" s="554" t="s">
        <v>6795</v>
      </c>
    </row>
    <row r="606" spans="2:37" ht="16" x14ac:dyDescent="0.2">
      <c r="B606" s="253">
        <v>243250</v>
      </c>
      <c r="C606" s="253" t="s">
        <v>31</v>
      </c>
      <c r="D606" s="253" t="s">
        <v>75</v>
      </c>
      <c r="E606" s="253">
        <v>4000109668</v>
      </c>
      <c r="F606" s="253">
        <v>402083</v>
      </c>
      <c r="G606" s="253" t="s">
        <v>9316</v>
      </c>
      <c r="L606" s="253" t="s">
        <v>269</v>
      </c>
      <c r="N606" s="229" t="s">
        <v>9317</v>
      </c>
      <c r="P606" s="253"/>
      <c r="Q606" s="253"/>
      <c r="R606" s="394">
        <v>3312</v>
      </c>
      <c r="U606" s="253" t="s">
        <v>42</v>
      </c>
      <c r="V606" s="253">
        <v>100010001449</v>
      </c>
      <c r="Y606" s="253" t="s">
        <v>9318</v>
      </c>
      <c r="AI606" s="454" t="str">
        <f t="shared" si="17"/>
        <v>ATM15</v>
      </c>
      <c r="AJ606" s="203">
        <v>2020</v>
      </c>
      <c r="AK606" s="554" t="s">
        <v>6795</v>
      </c>
    </row>
    <row r="607" spans="2:37" ht="16" x14ac:dyDescent="0.2">
      <c r="B607" s="253">
        <v>243355</v>
      </c>
      <c r="C607" s="253" t="s">
        <v>31</v>
      </c>
      <c r="D607" s="253" t="s">
        <v>75</v>
      </c>
      <c r="E607" s="253">
        <v>4000077769</v>
      </c>
      <c r="G607" s="253" t="s">
        <v>9319</v>
      </c>
      <c r="L607" s="253" t="s">
        <v>269</v>
      </c>
      <c r="N607" s="229" t="s">
        <v>9317</v>
      </c>
      <c r="P607" s="253"/>
      <c r="Q607" s="253"/>
      <c r="R607" s="394">
        <v>3313</v>
      </c>
      <c r="U607" s="253" t="s">
        <v>42</v>
      </c>
      <c r="V607" s="253">
        <v>100010001449</v>
      </c>
      <c r="Y607" s="253" t="s">
        <v>9320</v>
      </c>
      <c r="AI607" s="454" t="str">
        <f t="shared" si="17"/>
        <v>ATM15</v>
      </c>
      <c r="AJ607" s="203">
        <v>2020</v>
      </c>
      <c r="AK607" s="554" t="s">
        <v>6795</v>
      </c>
    </row>
    <row r="608" spans="2:37" ht="16" x14ac:dyDescent="0.2">
      <c r="B608" s="253">
        <v>243396</v>
      </c>
      <c r="C608" s="253" t="s">
        <v>31</v>
      </c>
      <c r="D608" s="253" t="s">
        <v>75</v>
      </c>
      <c r="E608" s="253">
        <v>4000053354</v>
      </c>
      <c r="G608" s="253" t="s">
        <v>9321</v>
      </c>
      <c r="L608" s="253" t="s">
        <v>269</v>
      </c>
      <c r="N608" s="229" t="s">
        <v>9317</v>
      </c>
      <c r="P608" s="253"/>
      <c r="Q608" s="253"/>
      <c r="R608" s="394">
        <v>3314</v>
      </c>
      <c r="U608" s="253" t="s">
        <v>42</v>
      </c>
      <c r="V608" s="253">
        <v>100010001449</v>
      </c>
      <c r="Y608" s="253" t="s">
        <v>9322</v>
      </c>
      <c r="AI608" s="454" t="str">
        <f t="shared" si="17"/>
        <v>ATM15</v>
      </c>
      <c r="AJ608" s="203">
        <v>2020</v>
      </c>
      <c r="AK608" s="554" t="s">
        <v>6795</v>
      </c>
    </row>
    <row r="609" spans="2:37" ht="32" x14ac:dyDescent="0.2">
      <c r="B609" s="253">
        <v>243404</v>
      </c>
      <c r="C609" s="253" t="s">
        <v>31</v>
      </c>
      <c r="D609" s="253" t="s">
        <v>75</v>
      </c>
      <c r="E609" s="253" t="s">
        <v>9082</v>
      </c>
      <c r="G609" s="253" t="s">
        <v>9323</v>
      </c>
      <c r="L609" s="253" t="s">
        <v>269</v>
      </c>
      <c r="N609" s="229" t="s">
        <v>9317</v>
      </c>
      <c r="P609" s="253"/>
      <c r="Q609" s="253"/>
      <c r="R609" s="394">
        <v>3315</v>
      </c>
      <c r="U609" s="253" t="s">
        <v>42</v>
      </c>
      <c r="V609" s="253">
        <v>100010001449</v>
      </c>
      <c r="Y609" s="253" t="s">
        <v>9324</v>
      </c>
      <c r="AI609" s="454" t="str">
        <f t="shared" si="17"/>
        <v>ATM15</v>
      </c>
      <c r="AJ609" s="203">
        <v>2020</v>
      </c>
      <c r="AK609" s="554" t="s">
        <v>6795</v>
      </c>
    </row>
    <row r="610" spans="2:37" ht="16" x14ac:dyDescent="0.2">
      <c r="B610" s="390">
        <v>10047553</v>
      </c>
      <c r="C610" s="390" t="s">
        <v>31</v>
      </c>
      <c r="D610" s="390" t="s">
        <v>75</v>
      </c>
      <c r="E610" s="390" t="s">
        <v>9325</v>
      </c>
      <c r="F610" s="390">
        <v>408395</v>
      </c>
      <c r="G610" s="390" t="s">
        <v>9326</v>
      </c>
      <c r="H610" s="390"/>
      <c r="I610" s="390"/>
      <c r="J610" s="390"/>
      <c r="K610" s="390"/>
      <c r="L610" s="390" t="s">
        <v>269</v>
      </c>
      <c r="M610" s="390"/>
      <c r="N610" s="478" t="s">
        <v>9317</v>
      </c>
      <c r="O610" s="390"/>
      <c r="P610" s="390"/>
      <c r="Q610" s="390"/>
      <c r="R610" s="479">
        <v>3316</v>
      </c>
      <c r="S610" s="390"/>
      <c r="T610" s="390"/>
      <c r="U610" s="390" t="s">
        <v>42</v>
      </c>
      <c r="V610" s="390">
        <v>100010001449</v>
      </c>
      <c r="W610" s="390"/>
      <c r="X610" s="390"/>
      <c r="Y610" s="390" t="s">
        <v>1906</v>
      </c>
      <c r="AI610" s="454" t="str">
        <f t="shared" si="17"/>
        <v>ATM15</v>
      </c>
      <c r="AJ610" s="203">
        <v>2020</v>
      </c>
      <c r="AK610" s="554" t="s">
        <v>6795</v>
      </c>
    </row>
    <row r="611" spans="2:37" ht="16" x14ac:dyDescent="0.2">
      <c r="B611" s="253" t="s">
        <v>9327</v>
      </c>
      <c r="C611" s="253" t="s">
        <v>31</v>
      </c>
      <c r="D611" s="253" t="s">
        <v>75</v>
      </c>
      <c r="E611" s="253">
        <v>4000032494</v>
      </c>
      <c r="G611" s="253" t="s">
        <v>9328</v>
      </c>
      <c r="L611" s="253" t="s">
        <v>269</v>
      </c>
      <c r="N611" s="229" t="s">
        <v>9317</v>
      </c>
      <c r="P611" s="253"/>
      <c r="Q611" s="253"/>
      <c r="R611" s="394">
        <v>3317</v>
      </c>
      <c r="U611" s="253" t="s">
        <v>42</v>
      </c>
      <c r="V611" s="253">
        <v>100010001449</v>
      </c>
      <c r="Y611" s="253" t="s">
        <v>9329</v>
      </c>
      <c r="AI611" s="454" t="str">
        <f t="shared" si="17"/>
        <v>ATM15</v>
      </c>
      <c r="AJ611" s="203">
        <v>2020</v>
      </c>
      <c r="AK611" s="554" t="s">
        <v>6795</v>
      </c>
    </row>
    <row r="612" spans="2:37" ht="16" x14ac:dyDescent="0.2">
      <c r="B612" s="253">
        <v>243420</v>
      </c>
      <c r="C612" s="253" t="s">
        <v>31</v>
      </c>
      <c r="D612" s="253" t="s">
        <v>75</v>
      </c>
      <c r="E612" s="253">
        <v>4000070229</v>
      </c>
      <c r="F612" s="253">
        <v>402083</v>
      </c>
      <c r="G612" s="253" t="s">
        <v>4479</v>
      </c>
      <c r="L612" s="253" t="s">
        <v>269</v>
      </c>
      <c r="N612" s="229" t="s">
        <v>9330</v>
      </c>
      <c r="P612" s="253"/>
      <c r="Q612" s="253"/>
      <c r="R612" s="394">
        <v>3318</v>
      </c>
      <c r="U612" s="253" t="s">
        <v>42</v>
      </c>
      <c r="V612" s="253">
        <v>100010001449</v>
      </c>
      <c r="Y612" s="253" t="s">
        <v>9331</v>
      </c>
      <c r="AI612" s="454" t="str">
        <f t="shared" si="17"/>
        <v>ATM15S</v>
      </c>
      <c r="AJ612" s="203">
        <v>2020</v>
      </c>
      <c r="AK612" s="554" t="s">
        <v>6795</v>
      </c>
    </row>
    <row r="613" spans="2:37" ht="16" x14ac:dyDescent="0.2">
      <c r="B613" s="253">
        <v>10000212</v>
      </c>
      <c r="C613" s="253" t="s">
        <v>31</v>
      </c>
      <c r="D613" s="253" t="s">
        <v>75</v>
      </c>
      <c r="E613" s="253">
        <v>4000069231</v>
      </c>
      <c r="G613" s="253" t="s">
        <v>9316</v>
      </c>
      <c r="L613" s="253" t="s">
        <v>269</v>
      </c>
      <c r="N613" s="229" t="s">
        <v>9330</v>
      </c>
      <c r="P613" s="253"/>
      <c r="Q613" s="253"/>
      <c r="R613" s="394">
        <v>3319</v>
      </c>
      <c r="U613" s="253" t="s">
        <v>42</v>
      </c>
      <c r="V613" s="253">
        <v>100010001449</v>
      </c>
      <c r="Y613" s="253" t="s">
        <v>9332</v>
      </c>
      <c r="AI613" s="454" t="str">
        <f t="shared" si="17"/>
        <v>ATM15S</v>
      </c>
      <c r="AJ613" s="203">
        <v>2020</v>
      </c>
      <c r="AK613" s="554" t="s">
        <v>6795</v>
      </c>
    </row>
    <row r="614" spans="2:37" ht="16" x14ac:dyDescent="0.2">
      <c r="B614" s="390">
        <v>10006270</v>
      </c>
      <c r="C614" s="390" t="s">
        <v>31</v>
      </c>
      <c r="D614" s="390" t="s">
        <v>75</v>
      </c>
      <c r="E614" s="390">
        <v>4000096779</v>
      </c>
      <c r="F614" s="390">
        <v>401857</v>
      </c>
      <c r="G614" s="390" t="s">
        <v>9319</v>
      </c>
      <c r="H614" s="390"/>
      <c r="I614" s="390"/>
      <c r="J614" s="390"/>
      <c r="K614" s="390"/>
      <c r="L614" s="390" t="s">
        <v>269</v>
      </c>
      <c r="M614" s="390"/>
      <c r="N614" s="478" t="s">
        <v>9333</v>
      </c>
      <c r="O614" s="390"/>
      <c r="P614" s="390"/>
      <c r="Q614" s="390"/>
      <c r="R614" s="479">
        <v>3320</v>
      </c>
      <c r="S614" s="390"/>
      <c r="T614" s="390"/>
      <c r="U614" s="390" t="s">
        <v>42</v>
      </c>
      <c r="V614" s="390">
        <v>100010001449</v>
      </c>
      <c r="W614" s="390"/>
      <c r="X614" s="390"/>
      <c r="Y614" s="390" t="s">
        <v>9334</v>
      </c>
      <c r="AI614" s="454" t="str">
        <f t="shared" si="17"/>
        <v>ATM18</v>
      </c>
      <c r="AJ614" s="203">
        <v>2020</v>
      </c>
      <c r="AK614" s="554" t="s">
        <v>6795</v>
      </c>
    </row>
    <row r="615" spans="2:37" ht="16" x14ac:dyDescent="0.2">
      <c r="B615" s="253">
        <v>10012367</v>
      </c>
      <c r="C615" s="253" t="s">
        <v>31</v>
      </c>
      <c r="D615" s="253" t="s">
        <v>75</v>
      </c>
      <c r="E615" s="253">
        <v>4000093007</v>
      </c>
      <c r="F615" s="253">
        <v>800255</v>
      </c>
      <c r="G615" s="253" t="s">
        <v>9335</v>
      </c>
      <c r="L615" s="253" t="s">
        <v>269</v>
      </c>
      <c r="N615" s="229" t="s">
        <v>9333</v>
      </c>
      <c r="P615" s="253"/>
      <c r="Q615" s="253"/>
      <c r="R615" s="394">
        <v>3321</v>
      </c>
      <c r="U615" s="253" t="s">
        <v>42</v>
      </c>
      <c r="V615" s="253">
        <v>100010001449</v>
      </c>
      <c r="Y615" s="253" t="s">
        <v>9336</v>
      </c>
      <c r="AI615" s="454" t="str">
        <f t="shared" si="17"/>
        <v>ATM18</v>
      </c>
      <c r="AJ615" s="203">
        <v>2020</v>
      </c>
      <c r="AK615" s="554" t="s">
        <v>6795</v>
      </c>
    </row>
    <row r="616" spans="2:37" ht="16" x14ac:dyDescent="0.2">
      <c r="B616" s="253">
        <v>10015958</v>
      </c>
      <c r="C616" s="253" t="s">
        <v>31</v>
      </c>
      <c r="D616" s="253" t="s">
        <v>75</v>
      </c>
      <c r="E616" s="253">
        <v>4000026677</v>
      </c>
      <c r="F616" s="253">
        <v>201825</v>
      </c>
      <c r="G616" s="253" t="s">
        <v>9337</v>
      </c>
      <c r="L616" s="253" t="s">
        <v>269</v>
      </c>
      <c r="N616" s="229" t="s">
        <v>9333</v>
      </c>
      <c r="P616" s="253"/>
      <c r="Q616" s="253"/>
      <c r="R616" s="394">
        <v>3322</v>
      </c>
      <c r="U616" s="253" t="s">
        <v>42</v>
      </c>
      <c r="V616" s="253">
        <v>100010001449</v>
      </c>
      <c r="Y616" s="253" t="s">
        <v>9338</v>
      </c>
      <c r="AI616" s="454" t="str">
        <f t="shared" si="17"/>
        <v>ATM18</v>
      </c>
      <c r="AJ616" s="203">
        <v>2020</v>
      </c>
      <c r="AK616" s="554" t="s">
        <v>6795</v>
      </c>
    </row>
    <row r="617" spans="2:37" ht="16" x14ac:dyDescent="0.2">
      <c r="B617" s="253">
        <v>10022491</v>
      </c>
      <c r="C617" s="253" t="s">
        <v>31</v>
      </c>
      <c r="D617" s="253" t="s">
        <v>75</v>
      </c>
      <c r="E617" s="253">
        <v>4000070639</v>
      </c>
      <c r="F617" s="253">
        <v>408617</v>
      </c>
      <c r="G617" s="253" t="s">
        <v>9339</v>
      </c>
      <c r="L617" s="253" t="s">
        <v>269</v>
      </c>
      <c r="N617" s="229" t="s">
        <v>9333</v>
      </c>
      <c r="P617" s="253"/>
      <c r="Q617" s="253"/>
      <c r="R617" s="394">
        <v>3323</v>
      </c>
      <c r="U617" s="253" t="s">
        <v>42</v>
      </c>
      <c r="V617" s="253">
        <v>100010001449</v>
      </c>
      <c r="Y617" s="253" t="s">
        <v>719</v>
      </c>
      <c r="AI617" s="454" t="str">
        <f t="shared" si="17"/>
        <v>ATM18</v>
      </c>
      <c r="AJ617" s="203">
        <v>2020</v>
      </c>
      <c r="AK617" s="554" t="s">
        <v>6795</v>
      </c>
    </row>
    <row r="618" spans="2:37" ht="16" x14ac:dyDescent="0.2">
      <c r="B618" s="390">
        <v>10030943</v>
      </c>
      <c r="C618" s="390" t="s">
        <v>31</v>
      </c>
      <c r="D618" s="390" t="s">
        <v>75</v>
      </c>
      <c r="E618" s="390" t="s">
        <v>9340</v>
      </c>
      <c r="F618" s="390">
        <v>407954</v>
      </c>
      <c r="G618" s="390" t="s">
        <v>9341</v>
      </c>
      <c r="H618" s="390"/>
      <c r="I618" s="390"/>
      <c r="J618" s="390"/>
      <c r="K618" s="390"/>
      <c r="L618" s="390" t="s">
        <v>269</v>
      </c>
      <c r="M618" s="390"/>
      <c r="N618" s="478" t="s">
        <v>9333</v>
      </c>
      <c r="O618" s="390"/>
      <c r="P618" s="390"/>
      <c r="Q618" s="390"/>
      <c r="R618" s="479">
        <v>3324</v>
      </c>
      <c r="S618" s="390"/>
      <c r="T618" s="390"/>
      <c r="U618" s="390" t="s">
        <v>42</v>
      </c>
      <c r="V618" s="390">
        <v>100010001449</v>
      </c>
      <c r="W618" s="390"/>
      <c r="X618" s="390"/>
      <c r="Y618" s="390" t="s">
        <v>9342</v>
      </c>
      <c r="AI618" s="454" t="str">
        <f t="shared" si="17"/>
        <v>ATM18</v>
      </c>
      <c r="AJ618" s="203">
        <v>2020</v>
      </c>
      <c r="AK618" s="554" t="s">
        <v>6795</v>
      </c>
    </row>
    <row r="619" spans="2:37" ht="16" x14ac:dyDescent="0.2">
      <c r="B619" s="390">
        <v>10031343</v>
      </c>
      <c r="C619" s="390" t="s">
        <v>31</v>
      </c>
      <c r="D619" s="390" t="s">
        <v>75</v>
      </c>
      <c r="E619" s="390" t="s">
        <v>9343</v>
      </c>
      <c r="F619" s="390" t="s">
        <v>9242</v>
      </c>
      <c r="G619" s="390" t="s">
        <v>9243</v>
      </c>
      <c r="H619" s="390"/>
      <c r="I619" s="390"/>
      <c r="J619" s="390"/>
      <c r="K619" s="390"/>
      <c r="L619" s="390" t="s">
        <v>269</v>
      </c>
      <c r="M619" s="390"/>
      <c r="N619" s="478" t="s">
        <v>9333</v>
      </c>
      <c r="O619" s="390"/>
      <c r="P619" s="390"/>
      <c r="Q619" s="390"/>
      <c r="R619" s="479">
        <v>3325</v>
      </c>
      <c r="S619" s="390"/>
      <c r="T619" s="390"/>
      <c r="U619" s="390" t="s">
        <v>42</v>
      </c>
      <c r="V619" s="390">
        <v>100010001449</v>
      </c>
      <c r="W619" s="390"/>
      <c r="X619" s="390"/>
      <c r="Y619" s="390" t="s">
        <v>9344</v>
      </c>
      <c r="AI619" s="454" t="str">
        <f t="shared" si="17"/>
        <v>ATM18</v>
      </c>
      <c r="AJ619" s="203">
        <v>2020</v>
      </c>
      <c r="AK619" s="554" t="s">
        <v>6795</v>
      </c>
    </row>
    <row r="620" spans="2:37" ht="16" x14ac:dyDescent="0.2">
      <c r="B620" s="253">
        <v>10043765</v>
      </c>
      <c r="C620" s="253" t="s">
        <v>31</v>
      </c>
      <c r="D620" s="253" t="s">
        <v>75</v>
      </c>
      <c r="E620" s="253" t="s">
        <v>9345</v>
      </c>
      <c r="F620" s="253">
        <v>409565</v>
      </c>
      <c r="G620" s="253" t="s">
        <v>9346</v>
      </c>
      <c r="L620" s="253" t="s">
        <v>269</v>
      </c>
      <c r="N620" s="229" t="s">
        <v>9333</v>
      </c>
      <c r="P620" s="253"/>
      <c r="Q620" s="253"/>
      <c r="R620" s="394">
        <v>3326</v>
      </c>
      <c r="U620" s="253" t="s">
        <v>42</v>
      </c>
      <c r="V620" s="253">
        <v>100010001449</v>
      </c>
      <c r="Y620" s="253" t="s">
        <v>5616</v>
      </c>
      <c r="AI620" s="454" t="str">
        <f t="shared" si="17"/>
        <v>ATM18</v>
      </c>
      <c r="AJ620" s="203">
        <v>2020</v>
      </c>
      <c r="AK620" s="554" t="s">
        <v>6795</v>
      </c>
    </row>
    <row r="621" spans="2:37" ht="16" x14ac:dyDescent="0.2">
      <c r="B621" s="390">
        <v>10174192</v>
      </c>
      <c r="C621" s="390" t="s">
        <v>31</v>
      </c>
      <c r="D621" s="390" t="s">
        <v>75</v>
      </c>
      <c r="E621" s="390">
        <v>4000090859</v>
      </c>
      <c r="F621" s="390">
        <v>414002</v>
      </c>
      <c r="G621" s="390" t="s">
        <v>9347</v>
      </c>
      <c r="H621" s="390"/>
      <c r="I621" s="390"/>
      <c r="J621" s="390"/>
      <c r="K621" s="390"/>
      <c r="L621" s="390" t="s">
        <v>269</v>
      </c>
      <c r="M621" s="390"/>
      <c r="N621" s="478" t="s">
        <v>9333</v>
      </c>
      <c r="O621" s="390"/>
      <c r="P621" s="390"/>
      <c r="Q621" s="390"/>
      <c r="R621" s="479">
        <v>3327</v>
      </c>
      <c r="S621" s="390"/>
      <c r="T621" s="390"/>
      <c r="U621" s="390" t="s">
        <v>42</v>
      </c>
      <c r="V621" s="390">
        <v>100010001449</v>
      </c>
      <c r="W621" s="390"/>
      <c r="X621" s="390"/>
      <c r="Y621" s="390" t="s">
        <v>9348</v>
      </c>
      <c r="AI621" s="454" t="str">
        <f t="shared" si="17"/>
        <v>ATM18</v>
      </c>
      <c r="AJ621" s="203">
        <v>2020</v>
      </c>
      <c r="AK621" s="554" t="s">
        <v>6795</v>
      </c>
    </row>
    <row r="622" spans="2:37" ht="16" x14ac:dyDescent="0.2">
      <c r="B622" s="390">
        <v>10192305</v>
      </c>
      <c r="C622" s="390" t="s">
        <v>31</v>
      </c>
      <c r="D622" s="390" t="s">
        <v>75</v>
      </c>
      <c r="E622" s="390" t="s">
        <v>9349</v>
      </c>
      <c r="F622" s="390">
        <v>414843</v>
      </c>
      <c r="G622" s="390" t="s">
        <v>9350</v>
      </c>
      <c r="H622" s="390"/>
      <c r="I622" s="390"/>
      <c r="J622" s="390"/>
      <c r="K622" s="390"/>
      <c r="L622" s="390" t="s">
        <v>269</v>
      </c>
      <c r="M622" s="390"/>
      <c r="N622" s="478" t="s">
        <v>9333</v>
      </c>
      <c r="O622" s="390"/>
      <c r="P622" s="390"/>
      <c r="Q622" s="390"/>
      <c r="R622" s="479">
        <v>3328</v>
      </c>
      <c r="S622" s="390"/>
      <c r="T622" s="390"/>
      <c r="U622" s="390" t="s">
        <v>42</v>
      </c>
      <c r="V622" s="390">
        <v>100010001449</v>
      </c>
      <c r="W622" s="390"/>
      <c r="X622" s="390"/>
      <c r="Y622" s="390" t="s">
        <v>9351</v>
      </c>
      <c r="AI622" s="454" t="str">
        <f t="shared" si="17"/>
        <v>ATM18</v>
      </c>
      <c r="AJ622" s="203">
        <v>2020</v>
      </c>
      <c r="AK622" s="554" t="s">
        <v>6795</v>
      </c>
    </row>
    <row r="623" spans="2:37" ht="16" x14ac:dyDescent="0.2">
      <c r="B623" s="390">
        <v>10244258</v>
      </c>
      <c r="C623" s="390" t="s">
        <v>31</v>
      </c>
      <c r="D623" s="390" t="s">
        <v>75</v>
      </c>
      <c r="E623" s="390">
        <v>2000021791</v>
      </c>
      <c r="F623" s="390">
        <v>401744</v>
      </c>
      <c r="G623" s="390" t="s">
        <v>9188</v>
      </c>
      <c r="H623" s="390"/>
      <c r="I623" s="390"/>
      <c r="J623" s="390"/>
      <c r="K623" s="390"/>
      <c r="L623" s="390" t="s">
        <v>269</v>
      </c>
      <c r="M623" s="390"/>
      <c r="N623" s="478" t="s">
        <v>9333</v>
      </c>
      <c r="O623" s="390"/>
      <c r="P623" s="390"/>
      <c r="Q623" s="390"/>
      <c r="R623" s="479">
        <v>3329</v>
      </c>
      <c r="S623" s="390"/>
      <c r="T623" s="390"/>
      <c r="U623" s="390" t="s">
        <v>42</v>
      </c>
      <c r="V623" s="390">
        <v>100010001449</v>
      </c>
      <c r="W623" s="390"/>
      <c r="X623" s="390"/>
      <c r="Y623" s="390" t="s">
        <v>9352</v>
      </c>
      <c r="Z623" s="390"/>
      <c r="AA623" s="390"/>
      <c r="AB623" s="390"/>
      <c r="AC623" s="390"/>
      <c r="AD623" s="390"/>
      <c r="AE623" s="390"/>
      <c r="AF623" s="390"/>
      <c r="AG623" s="390"/>
      <c r="AH623" s="390"/>
      <c r="AI623" s="454" t="str">
        <f t="shared" si="17"/>
        <v>ATM18</v>
      </c>
      <c r="AJ623" s="203">
        <v>2020</v>
      </c>
      <c r="AK623" s="554" t="s">
        <v>6795</v>
      </c>
    </row>
    <row r="624" spans="2:37" ht="32" x14ac:dyDescent="0.2">
      <c r="B624" s="253">
        <v>10009701</v>
      </c>
      <c r="C624" s="253" t="s">
        <v>31</v>
      </c>
      <c r="D624" s="253" t="s">
        <v>75</v>
      </c>
      <c r="E624" s="253" t="s">
        <v>9082</v>
      </c>
      <c r="F624" s="253">
        <v>405311</v>
      </c>
      <c r="G624" s="253" t="s">
        <v>9353</v>
      </c>
      <c r="L624" s="253" t="s">
        <v>269</v>
      </c>
      <c r="N624" s="229" t="s">
        <v>3252</v>
      </c>
      <c r="P624" s="253"/>
      <c r="Q624" s="253"/>
      <c r="R624" s="394">
        <v>3330</v>
      </c>
      <c r="U624" s="253" t="s">
        <v>42</v>
      </c>
      <c r="V624" s="253">
        <v>100010001449</v>
      </c>
      <c r="Y624" s="253" t="s">
        <v>9354</v>
      </c>
      <c r="AI624" s="454" t="str">
        <f t="shared" si="17"/>
        <v>ATM180</v>
      </c>
      <c r="AJ624" s="203">
        <v>2020</v>
      </c>
      <c r="AK624" s="554" t="s">
        <v>6795</v>
      </c>
    </row>
    <row r="625" spans="1:37" ht="32" x14ac:dyDescent="0.2">
      <c r="B625" s="390">
        <v>10014785</v>
      </c>
      <c r="C625" s="390" t="s">
        <v>31</v>
      </c>
      <c r="D625" s="390" t="s">
        <v>75</v>
      </c>
      <c r="E625" s="390" t="s">
        <v>9082</v>
      </c>
      <c r="F625" s="390">
        <v>405985</v>
      </c>
      <c r="G625" s="390" t="s">
        <v>9191</v>
      </c>
      <c r="H625" s="390"/>
      <c r="I625" s="390"/>
      <c r="J625" s="390"/>
      <c r="K625" s="390"/>
      <c r="L625" s="390" t="s">
        <v>269</v>
      </c>
      <c r="M625" s="390"/>
      <c r="N625" s="478" t="s">
        <v>3252</v>
      </c>
      <c r="O625" s="390"/>
      <c r="P625" s="390"/>
      <c r="Q625" s="390"/>
      <c r="R625" s="479">
        <v>3331</v>
      </c>
      <c r="S625" s="390"/>
      <c r="T625" s="390"/>
      <c r="U625" s="390" t="s">
        <v>42</v>
      </c>
      <c r="V625" s="390">
        <v>100010001449</v>
      </c>
      <c r="W625" s="390"/>
      <c r="X625" s="390"/>
      <c r="Y625" s="390" t="s">
        <v>9355</v>
      </c>
      <c r="AI625" s="454" t="str">
        <f t="shared" si="17"/>
        <v>ATM180</v>
      </c>
      <c r="AJ625" s="203">
        <v>2020</v>
      </c>
      <c r="AK625" s="554" t="s">
        <v>6795</v>
      </c>
    </row>
    <row r="626" spans="1:37" ht="32" x14ac:dyDescent="0.2">
      <c r="B626" s="390">
        <v>10015743</v>
      </c>
      <c r="C626" s="390" t="s">
        <v>31</v>
      </c>
      <c r="D626" s="390" t="s">
        <v>75</v>
      </c>
      <c r="E626" s="390" t="s">
        <v>9082</v>
      </c>
      <c r="F626" s="390">
        <v>405985</v>
      </c>
      <c r="G626" s="390" t="s">
        <v>9191</v>
      </c>
      <c r="H626" s="390"/>
      <c r="I626" s="390"/>
      <c r="J626" s="390"/>
      <c r="K626" s="390"/>
      <c r="L626" s="390" t="s">
        <v>269</v>
      </c>
      <c r="M626" s="390"/>
      <c r="N626" s="478" t="s">
        <v>3252</v>
      </c>
      <c r="O626" s="390"/>
      <c r="P626" s="390"/>
      <c r="Q626" s="390"/>
      <c r="R626" s="479">
        <v>3332</v>
      </c>
      <c r="S626" s="390"/>
      <c r="T626" s="390"/>
      <c r="U626" s="390" t="s">
        <v>42</v>
      </c>
      <c r="V626" s="390">
        <v>100010001449</v>
      </c>
      <c r="W626" s="390"/>
      <c r="X626" s="390"/>
      <c r="Y626" s="390" t="s">
        <v>9356</v>
      </c>
      <c r="AI626" s="454" t="str">
        <f t="shared" si="17"/>
        <v>ATM180</v>
      </c>
      <c r="AJ626" s="203">
        <v>2020</v>
      </c>
      <c r="AK626" s="554" t="s">
        <v>6795</v>
      </c>
    </row>
    <row r="627" spans="1:37" ht="16" x14ac:dyDescent="0.2">
      <c r="B627" s="513">
        <v>10027167</v>
      </c>
      <c r="C627" s="513" t="s">
        <v>31</v>
      </c>
      <c r="D627" s="513" t="s">
        <v>75</v>
      </c>
      <c r="E627" s="513">
        <v>4000120222</v>
      </c>
      <c r="F627" s="513" t="s">
        <v>4808</v>
      </c>
      <c r="G627" s="513" t="s">
        <v>4809</v>
      </c>
      <c r="H627" s="513" t="s">
        <v>255</v>
      </c>
      <c r="I627" s="513">
        <v>50</v>
      </c>
      <c r="J627" s="513" t="s">
        <v>8850</v>
      </c>
      <c r="K627" s="513" t="s">
        <v>8851</v>
      </c>
      <c r="L627" s="513" t="s">
        <v>269</v>
      </c>
      <c r="M627" s="513" t="s">
        <v>8852</v>
      </c>
      <c r="N627" s="514" t="s">
        <v>207</v>
      </c>
      <c r="O627" s="513" t="s">
        <v>440</v>
      </c>
      <c r="P627" s="513"/>
      <c r="Q627" s="586" t="s">
        <v>9434</v>
      </c>
      <c r="R627" s="515">
        <v>3371</v>
      </c>
      <c r="S627" s="513" t="s">
        <v>9361</v>
      </c>
      <c r="T627" s="513"/>
      <c r="U627" s="513" t="s">
        <v>42</v>
      </c>
      <c r="V627" s="513">
        <v>100010001449</v>
      </c>
      <c r="W627" s="513"/>
      <c r="X627" s="513"/>
      <c r="Y627" s="513" t="s">
        <v>9362</v>
      </c>
      <c r="AI627" s="454" t="str">
        <f t="shared" si="17"/>
        <v>PDM101</v>
      </c>
      <c r="AJ627" s="203">
        <v>2020</v>
      </c>
      <c r="AK627" s="554" t="s">
        <v>6795</v>
      </c>
    </row>
    <row r="628" spans="1:37" ht="16" x14ac:dyDescent="0.2">
      <c r="A628" s="511"/>
      <c r="B628" s="390">
        <v>10047489</v>
      </c>
      <c r="C628" s="390"/>
      <c r="D628" s="390"/>
      <c r="E628" s="390" t="s">
        <v>9506</v>
      </c>
      <c r="F628" s="390"/>
      <c r="G628" s="390"/>
      <c r="H628" s="390"/>
      <c r="I628" s="390" t="s">
        <v>5566</v>
      </c>
      <c r="J628" s="390"/>
      <c r="K628" s="390"/>
      <c r="L628" s="390"/>
      <c r="M628" s="390"/>
      <c r="N628" s="478"/>
      <c r="O628" s="390"/>
      <c r="P628" s="390"/>
      <c r="Q628" s="390" t="s">
        <v>9507</v>
      </c>
      <c r="R628" s="479">
        <v>3392</v>
      </c>
      <c r="S628" s="253" t="s">
        <v>9508</v>
      </c>
      <c r="U628" s="253" t="s">
        <v>42</v>
      </c>
      <c r="V628" s="253" t="s">
        <v>4753</v>
      </c>
      <c r="Y628" s="390"/>
      <c r="AI628" s="454" t="str">
        <f t="shared" si="17"/>
        <v/>
      </c>
      <c r="AJ628" s="203"/>
    </row>
    <row r="629" spans="1:37" ht="112" x14ac:dyDescent="0.2">
      <c r="B629" s="253">
        <v>347034</v>
      </c>
      <c r="C629" s="253" t="s">
        <v>31</v>
      </c>
      <c r="D629" s="253" t="s">
        <v>75</v>
      </c>
      <c r="E629" s="253">
        <v>4000119979</v>
      </c>
      <c r="F629" s="253" t="s">
        <v>170</v>
      </c>
      <c r="G629" s="253" t="s">
        <v>171</v>
      </c>
      <c r="H629" s="253" t="s">
        <v>255</v>
      </c>
      <c r="I629" s="253" t="s">
        <v>9573</v>
      </c>
      <c r="J629" s="253" t="s">
        <v>9574</v>
      </c>
      <c r="K629" s="253" t="s">
        <v>9575</v>
      </c>
      <c r="L629" s="253" t="s">
        <v>269</v>
      </c>
      <c r="M629" s="253" t="s">
        <v>9576</v>
      </c>
      <c r="P629" s="253"/>
      <c r="Q629" s="253"/>
      <c r="R629" s="394">
        <v>3343</v>
      </c>
      <c r="S629" s="253" t="s">
        <v>9361</v>
      </c>
      <c r="U629" s="253" t="s">
        <v>3719</v>
      </c>
      <c r="V629" s="253" t="s">
        <v>4753</v>
      </c>
      <c r="AI629" s="454" t="str">
        <f t="shared" si="17"/>
        <v/>
      </c>
      <c r="AJ629" s="203"/>
    </row>
    <row r="630" spans="1:37" ht="32" x14ac:dyDescent="0.2">
      <c r="B630" s="253">
        <v>10018974</v>
      </c>
      <c r="C630" s="253" t="s">
        <v>31</v>
      </c>
      <c r="D630" s="253" t="s">
        <v>75</v>
      </c>
      <c r="E630" s="253">
        <v>4000132606</v>
      </c>
      <c r="F630" s="253" t="s">
        <v>170</v>
      </c>
      <c r="G630" s="253" t="s">
        <v>171</v>
      </c>
      <c r="H630" s="253" t="s">
        <v>255</v>
      </c>
      <c r="I630" s="253" t="s">
        <v>9577</v>
      </c>
      <c r="J630" s="253" t="s">
        <v>9578</v>
      </c>
      <c r="K630" s="253" t="s">
        <v>9579</v>
      </c>
      <c r="L630" s="253" t="s">
        <v>269</v>
      </c>
      <c r="M630" s="253" t="s">
        <v>9580</v>
      </c>
      <c r="N630" s="229" t="s">
        <v>193</v>
      </c>
      <c r="O630" s="253" t="s">
        <v>194</v>
      </c>
      <c r="P630" s="253"/>
      <c r="Q630" s="253" t="s">
        <v>8055</v>
      </c>
      <c r="R630" s="394">
        <v>3395</v>
      </c>
      <c r="S630" s="253" t="s">
        <v>9581</v>
      </c>
      <c r="U630" s="253" t="s">
        <v>42</v>
      </c>
      <c r="V630" s="253" t="s">
        <v>4753</v>
      </c>
      <c r="AI630" s="454" t="str">
        <f t="shared" si="17"/>
        <v>MTC601</v>
      </c>
      <c r="AJ630" s="203"/>
    </row>
    <row r="631" spans="1:37" ht="16" x14ac:dyDescent="0.2">
      <c r="B631" s="253">
        <v>10019504</v>
      </c>
      <c r="C631" s="253" t="s">
        <v>31</v>
      </c>
      <c r="D631" s="253" t="s">
        <v>75</v>
      </c>
      <c r="E631" s="253">
        <v>4000133217</v>
      </c>
      <c r="F631" s="253">
        <v>201933</v>
      </c>
      <c r="G631" s="253" t="s">
        <v>2647</v>
      </c>
      <c r="H631" s="253" t="s">
        <v>255</v>
      </c>
      <c r="I631" s="253">
        <v>10</v>
      </c>
      <c r="J631" s="253">
        <v>4062489</v>
      </c>
      <c r="K631" s="253" t="s">
        <v>9582</v>
      </c>
      <c r="L631" s="253" t="s">
        <v>269</v>
      </c>
      <c r="M631" s="253" t="s">
        <v>9583</v>
      </c>
      <c r="N631" s="229" t="s">
        <v>67</v>
      </c>
      <c r="O631" s="253" t="s">
        <v>3429</v>
      </c>
      <c r="P631" s="253"/>
      <c r="Q631" s="253" t="s">
        <v>8055</v>
      </c>
      <c r="R631" s="394">
        <v>3397</v>
      </c>
      <c r="S631" s="253" t="s">
        <v>9581</v>
      </c>
      <c r="U631" s="253" t="s">
        <v>42</v>
      </c>
      <c r="V631" s="253" t="s">
        <v>4753</v>
      </c>
      <c r="AI631" s="454" t="str">
        <f t="shared" si="17"/>
        <v>ATM90A</v>
      </c>
      <c r="AJ631" s="203"/>
    </row>
    <row r="632" spans="1:37" ht="16" x14ac:dyDescent="0.2">
      <c r="L632" s="253"/>
      <c r="P632" s="253"/>
      <c r="Q632" s="253"/>
      <c r="AI632" s="454" t="str">
        <f t="shared" si="17"/>
        <v/>
      </c>
      <c r="AJ632" s="203"/>
    </row>
    <row r="633" spans="1:37" ht="16" x14ac:dyDescent="0.2">
      <c r="L633" s="253"/>
      <c r="P633" s="253"/>
      <c r="Q633" s="253"/>
      <c r="AI633" s="454" t="str">
        <f t="shared" si="17"/>
        <v/>
      </c>
      <c r="AJ633" s="203"/>
    </row>
    <row r="634" spans="1:37" ht="16" x14ac:dyDescent="0.2">
      <c r="L634" s="253"/>
      <c r="P634" s="253"/>
      <c r="Q634" s="253"/>
      <c r="AI634" s="454" t="str">
        <f t="shared" si="17"/>
        <v/>
      </c>
      <c r="AJ634" s="203"/>
    </row>
    <row r="635" spans="1:37" ht="16" x14ac:dyDescent="0.2">
      <c r="L635" s="253"/>
      <c r="P635" s="253"/>
      <c r="Q635" s="253"/>
      <c r="AI635" s="454" t="str">
        <f t="shared" si="17"/>
        <v/>
      </c>
      <c r="AJ635" s="203"/>
    </row>
    <row r="636" spans="1:37" ht="16" x14ac:dyDescent="0.2">
      <c r="L636" s="253"/>
      <c r="P636" s="253"/>
      <c r="Q636" s="253"/>
      <c r="AI636" s="454" t="str">
        <f t="shared" si="17"/>
        <v/>
      </c>
      <c r="AJ636" s="203"/>
    </row>
    <row r="637" spans="1:37" ht="16" x14ac:dyDescent="0.2">
      <c r="L637" s="253"/>
      <c r="P637" s="253"/>
      <c r="Q637" s="253"/>
      <c r="AI637" s="454" t="str">
        <f t="shared" si="17"/>
        <v/>
      </c>
      <c r="AJ637" s="203"/>
    </row>
    <row r="638" spans="1:37" ht="16" x14ac:dyDescent="0.2">
      <c r="L638" s="253"/>
      <c r="P638" s="253"/>
      <c r="Q638" s="253"/>
      <c r="AI638" s="454" t="str">
        <f t="shared" si="17"/>
        <v/>
      </c>
      <c r="AJ638" s="203"/>
    </row>
    <row r="639" spans="1:37" ht="16" x14ac:dyDescent="0.2">
      <c r="L639" s="253"/>
      <c r="P639" s="253"/>
      <c r="Q639" s="253"/>
      <c r="AI639" s="454" t="str">
        <f t="shared" si="17"/>
        <v/>
      </c>
      <c r="AJ639" s="203"/>
    </row>
    <row r="640" spans="1:37" ht="16" x14ac:dyDescent="0.2">
      <c r="L640" s="253"/>
      <c r="P640" s="253"/>
      <c r="Q640" s="253"/>
      <c r="AI640" s="454" t="str">
        <f t="shared" si="17"/>
        <v/>
      </c>
      <c r="AJ640" s="203"/>
    </row>
    <row r="641" spans="12:36" ht="16" x14ac:dyDescent="0.2">
      <c r="L641" s="253"/>
      <c r="P641" s="253"/>
      <c r="Q641" s="253"/>
      <c r="AI641" s="454" t="str">
        <f t="shared" si="17"/>
        <v/>
      </c>
      <c r="AJ641" s="203"/>
    </row>
    <row r="642" spans="12:36" ht="16" x14ac:dyDescent="0.2">
      <c r="L642" s="253"/>
      <c r="P642" s="253"/>
      <c r="Q642" s="253"/>
      <c r="AI642" s="454" t="str">
        <f t="shared" si="17"/>
        <v/>
      </c>
      <c r="AJ642" s="203"/>
    </row>
    <row r="643" spans="12:36" ht="16" x14ac:dyDescent="0.2">
      <c r="L643" s="253"/>
      <c r="P643" s="253"/>
      <c r="Q643" s="253"/>
      <c r="AI643" s="454" t="str">
        <f t="shared" si="17"/>
        <v/>
      </c>
      <c r="AJ643" s="203"/>
    </row>
    <row r="644" spans="12:36" ht="16" x14ac:dyDescent="0.2">
      <c r="L644" s="253"/>
      <c r="P644" s="253"/>
      <c r="Q644" s="253"/>
      <c r="AI644" s="454" t="str">
        <f t="shared" si="17"/>
        <v/>
      </c>
      <c r="AJ644" s="203"/>
    </row>
    <row r="645" spans="12:36" ht="16" x14ac:dyDescent="0.2">
      <c r="L645" s="253"/>
      <c r="P645" s="253"/>
      <c r="Q645" s="253"/>
      <c r="AI645" s="454" t="str">
        <f t="shared" si="17"/>
        <v/>
      </c>
      <c r="AJ645" s="203"/>
    </row>
    <row r="646" spans="12:36" ht="16" x14ac:dyDescent="0.2">
      <c r="L646" s="253"/>
      <c r="P646" s="253"/>
      <c r="Q646" s="253"/>
      <c r="AI646" s="454" t="str">
        <f t="shared" si="17"/>
        <v/>
      </c>
      <c r="AJ646" s="203"/>
    </row>
    <row r="647" spans="12:36" ht="16" x14ac:dyDescent="0.2">
      <c r="L647" s="253"/>
      <c r="P647" s="253"/>
      <c r="Q647" s="253"/>
      <c r="AI647" s="454" t="str">
        <f t="shared" si="17"/>
        <v/>
      </c>
      <c r="AJ647" s="203"/>
    </row>
    <row r="648" spans="12:36" ht="16" x14ac:dyDescent="0.2">
      <c r="L648" s="253"/>
      <c r="P648" s="253"/>
      <c r="Q648" s="253"/>
      <c r="AI648" s="454" t="str">
        <f t="shared" si="17"/>
        <v/>
      </c>
      <c r="AJ648" s="203"/>
    </row>
    <row r="649" spans="12:36" ht="16" x14ac:dyDescent="0.2">
      <c r="L649" s="253"/>
      <c r="P649" s="253"/>
      <c r="Q649" s="253"/>
      <c r="AI649" s="454" t="str">
        <f t="shared" si="17"/>
        <v/>
      </c>
      <c r="AJ649" s="203"/>
    </row>
    <row r="650" spans="12:36" ht="16" x14ac:dyDescent="0.2">
      <c r="L650" s="253"/>
      <c r="P650" s="253"/>
      <c r="Q650" s="253"/>
      <c r="AI650" s="454" t="str">
        <f t="shared" si="17"/>
        <v/>
      </c>
      <c r="AJ650" s="203"/>
    </row>
    <row r="651" spans="12:36" ht="16" x14ac:dyDescent="0.2">
      <c r="L651" s="253"/>
      <c r="P651" s="253"/>
      <c r="Q651" s="253"/>
      <c r="AI651" s="454" t="str">
        <f t="shared" si="17"/>
        <v/>
      </c>
      <c r="AJ651" s="203"/>
    </row>
    <row r="652" spans="12:36" ht="16" x14ac:dyDescent="0.2">
      <c r="L652" s="253"/>
      <c r="P652" s="253"/>
      <c r="Q652" s="253"/>
      <c r="AI652" s="454" t="str">
        <f t="shared" si="17"/>
        <v/>
      </c>
      <c r="AJ652" s="203"/>
    </row>
    <row r="653" spans="12:36" ht="16" x14ac:dyDescent="0.2">
      <c r="L653" s="253"/>
      <c r="P653" s="253"/>
      <c r="Q653" s="253"/>
      <c r="AI653" s="454" t="str">
        <f t="shared" si="17"/>
        <v/>
      </c>
      <c r="AJ653" s="203"/>
    </row>
    <row r="654" spans="12:36" ht="16" x14ac:dyDescent="0.2">
      <c r="L654" s="253"/>
      <c r="P654" s="253"/>
      <c r="Q654" s="253"/>
      <c r="AI654" s="454" t="str">
        <f t="shared" si="17"/>
        <v/>
      </c>
      <c r="AJ654" s="203"/>
    </row>
    <row r="655" spans="12:36" ht="16" x14ac:dyDescent="0.2">
      <c r="L655" s="253"/>
      <c r="P655" s="253"/>
      <c r="Q655" s="253"/>
      <c r="AI655" s="454" t="str">
        <f t="shared" si="17"/>
        <v/>
      </c>
      <c r="AJ655" s="203"/>
    </row>
    <row r="656" spans="12:36" ht="16" x14ac:dyDescent="0.2">
      <c r="L656" s="253"/>
      <c r="P656" s="253"/>
      <c r="Q656" s="253"/>
      <c r="AI656" s="454" t="str">
        <f t="shared" si="17"/>
        <v/>
      </c>
      <c r="AJ656" s="203"/>
    </row>
    <row r="657" spans="12:36" ht="16" x14ac:dyDescent="0.2">
      <c r="L657" s="253"/>
      <c r="P657" s="253"/>
      <c r="Q657" s="253"/>
      <c r="AI657" s="454" t="str">
        <f t="shared" si="17"/>
        <v/>
      </c>
      <c r="AJ657" s="203"/>
    </row>
    <row r="658" spans="12:36" ht="16" x14ac:dyDescent="0.2">
      <c r="L658" s="253"/>
      <c r="P658" s="253"/>
      <c r="Q658" s="253"/>
      <c r="AI658" s="454" t="str">
        <f t="shared" si="17"/>
        <v/>
      </c>
      <c r="AJ658" s="203"/>
    </row>
    <row r="659" spans="12:36" ht="16" x14ac:dyDescent="0.2">
      <c r="L659" s="253"/>
      <c r="P659" s="253"/>
      <c r="Q659" s="253"/>
      <c r="AI659" s="454" t="str">
        <f t="shared" si="17"/>
        <v/>
      </c>
      <c r="AJ659" s="203"/>
    </row>
    <row r="660" spans="12:36" ht="16" x14ac:dyDescent="0.2">
      <c r="L660" s="253"/>
      <c r="P660" s="253"/>
      <c r="Q660" s="253"/>
      <c r="AI660" s="454" t="str">
        <f t="shared" si="17"/>
        <v/>
      </c>
      <c r="AJ660" s="203"/>
    </row>
    <row r="661" spans="12:36" ht="16" x14ac:dyDescent="0.2">
      <c r="L661" s="253"/>
      <c r="P661" s="253"/>
      <c r="Q661" s="253"/>
      <c r="AI661" s="454" t="str">
        <f t="shared" si="17"/>
        <v/>
      </c>
      <c r="AJ661" s="203"/>
    </row>
    <row r="662" spans="12:36" ht="16" x14ac:dyDescent="0.2">
      <c r="L662" s="253"/>
      <c r="P662" s="253"/>
      <c r="Q662" s="253"/>
      <c r="AI662" s="454" t="str">
        <f t="shared" si="17"/>
        <v/>
      </c>
      <c r="AJ662" s="203"/>
    </row>
    <row r="663" spans="12:36" ht="16" x14ac:dyDescent="0.2">
      <c r="L663" s="253"/>
      <c r="P663" s="253"/>
      <c r="Q663" s="253"/>
      <c r="AI663" s="454" t="str">
        <f t="shared" si="17"/>
        <v/>
      </c>
      <c r="AJ663" s="203"/>
    </row>
    <row r="664" spans="12:36" ht="16" x14ac:dyDescent="0.2">
      <c r="L664" s="253"/>
      <c r="P664" s="253"/>
      <c r="Q664" s="253"/>
      <c r="AI664" s="454" t="str">
        <f t="shared" ref="AI664:AI727" si="18">IF(N664&lt;&gt;"",MID(N664,1,6),"")</f>
        <v/>
      </c>
      <c r="AJ664" s="203"/>
    </row>
    <row r="665" spans="12:36" ht="16" x14ac:dyDescent="0.2">
      <c r="L665" s="253"/>
      <c r="P665" s="253"/>
      <c r="Q665" s="253"/>
      <c r="AI665" s="454" t="str">
        <f t="shared" si="18"/>
        <v/>
      </c>
      <c r="AJ665" s="203"/>
    </row>
    <row r="666" spans="12:36" ht="16" x14ac:dyDescent="0.2">
      <c r="L666" s="253"/>
      <c r="P666" s="253"/>
      <c r="Q666" s="253"/>
      <c r="AI666" s="454" t="str">
        <f t="shared" si="18"/>
        <v/>
      </c>
      <c r="AJ666" s="203"/>
    </row>
    <row r="667" spans="12:36" ht="16" x14ac:dyDescent="0.2">
      <c r="L667" s="253"/>
      <c r="P667" s="253"/>
      <c r="Q667" s="253"/>
      <c r="AI667" s="454" t="str">
        <f t="shared" si="18"/>
        <v/>
      </c>
      <c r="AJ667" s="203"/>
    </row>
    <row r="668" spans="12:36" ht="16" x14ac:dyDescent="0.2">
      <c r="L668" s="253"/>
      <c r="P668" s="253"/>
      <c r="Q668" s="253"/>
      <c r="AI668" s="454" t="str">
        <f t="shared" si="18"/>
        <v/>
      </c>
      <c r="AJ668" s="203"/>
    </row>
    <row r="669" spans="12:36" ht="16" x14ac:dyDescent="0.2">
      <c r="L669" s="253"/>
      <c r="P669" s="253"/>
      <c r="Q669" s="253"/>
      <c r="AI669" s="454" t="str">
        <f t="shared" si="18"/>
        <v/>
      </c>
      <c r="AJ669" s="203"/>
    </row>
    <row r="670" spans="12:36" ht="16" x14ac:dyDescent="0.2">
      <c r="L670" s="253"/>
      <c r="P670" s="253"/>
      <c r="Q670" s="253"/>
      <c r="AI670" s="454" t="str">
        <f t="shared" si="18"/>
        <v/>
      </c>
      <c r="AJ670" s="203"/>
    </row>
    <row r="671" spans="12:36" ht="16" x14ac:dyDescent="0.2">
      <c r="L671" s="253"/>
      <c r="P671" s="253"/>
      <c r="Q671" s="253"/>
      <c r="AI671" s="454" t="str">
        <f t="shared" si="18"/>
        <v/>
      </c>
      <c r="AJ671" s="203"/>
    </row>
    <row r="672" spans="12:36" ht="16" x14ac:dyDescent="0.2">
      <c r="L672" s="253"/>
      <c r="P672" s="253"/>
      <c r="Q672" s="253"/>
      <c r="AI672" s="454" t="str">
        <f t="shared" si="18"/>
        <v/>
      </c>
      <c r="AJ672" s="203"/>
    </row>
    <row r="673" spans="12:36" ht="16" x14ac:dyDescent="0.2">
      <c r="L673" s="253"/>
      <c r="P673" s="253"/>
      <c r="Q673" s="253"/>
      <c r="AI673" s="454" t="str">
        <f t="shared" si="18"/>
        <v/>
      </c>
      <c r="AJ673" s="203"/>
    </row>
    <row r="674" spans="12:36" ht="16" x14ac:dyDescent="0.2">
      <c r="L674" s="253"/>
      <c r="P674" s="253"/>
      <c r="Q674" s="253"/>
      <c r="AI674" s="454" t="str">
        <f t="shared" si="18"/>
        <v/>
      </c>
      <c r="AJ674" s="203"/>
    </row>
    <row r="675" spans="12:36" ht="16" x14ac:dyDescent="0.2">
      <c r="L675" s="253"/>
      <c r="P675" s="253"/>
      <c r="Q675" s="253"/>
      <c r="AI675" s="454" t="str">
        <f t="shared" si="18"/>
        <v/>
      </c>
      <c r="AJ675" s="203"/>
    </row>
    <row r="676" spans="12:36" ht="16" x14ac:dyDescent="0.2">
      <c r="L676" s="253"/>
      <c r="P676" s="253"/>
      <c r="Q676" s="253"/>
      <c r="AI676" s="454" t="str">
        <f t="shared" si="18"/>
        <v/>
      </c>
      <c r="AJ676" s="203"/>
    </row>
    <row r="677" spans="12:36" ht="16" x14ac:dyDescent="0.2">
      <c r="L677" s="253"/>
      <c r="P677" s="253"/>
      <c r="Q677" s="253"/>
      <c r="AI677" s="454" t="str">
        <f t="shared" si="18"/>
        <v/>
      </c>
      <c r="AJ677" s="203"/>
    </row>
    <row r="678" spans="12:36" ht="16" x14ac:dyDescent="0.2">
      <c r="L678" s="253"/>
      <c r="P678" s="253"/>
      <c r="Q678" s="253"/>
      <c r="AI678" s="454" t="str">
        <f t="shared" si="18"/>
        <v/>
      </c>
      <c r="AJ678" s="203"/>
    </row>
    <row r="679" spans="12:36" ht="16" x14ac:dyDescent="0.2">
      <c r="L679" s="253"/>
      <c r="P679" s="253"/>
      <c r="Q679" s="253"/>
      <c r="AI679" s="454" t="str">
        <f t="shared" si="18"/>
        <v/>
      </c>
      <c r="AJ679" s="203"/>
    </row>
    <row r="680" spans="12:36" ht="16" x14ac:dyDescent="0.2">
      <c r="L680" s="253"/>
      <c r="P680" s="253"/>
      <c r="Q680" s="253"/>
      <c r="AI680" s="454" t="str">
        <f t="shared" si="18"/>
        <v/>
      </c>
      <c r="AJ680" s="203"/>
    </row>
    <row r="681" spans="12:36" ht="16" x14ac:dyDescent="0.2">
      <c r="L681" s="253"/>
      <c r="P681" s="253"/>
      <c r="Q681" s="253"/>
      <c r="AI681" s="454" t="str">
        <f t="shared" si="18"/>
        <v/>
      </c>
      <c r="AJ681" s="203"/>
    </row>
    <row r="682" spans="12:36" ht="16" x14ac:dyDescent="0.2">
      <c r="L682" s="253"/>
      <c r="P682" s="253"/>
      <c r="Q682" s="253"/>
      <c r="AI682" s="454" t="str">
        <f t="shared" si="18"/>
        <v/>
      </c>
      <c r="AJ682" s="203"/>
    </row>
    <row r="683" spans="12:36" ht="16" x14ac:dyDescent="0.2">
      <c r="L683" s="253"/>
      <c r="P683" s="253"/>
      <c r="Q683" s="253"/>
      <c r="AI683" s="454" t="str">
        <f t="shared" si="18"/>
        <v/>
      </c>
      <c r="AJ683" s="203"/>
    </row>
    <row r="684" spans="12:36" ht="16" x14ac:dyDescent="0.2">
      <c r="L684" s="253"/>
      <c r="P684" s="253"/>
      <c r="Q684" s="253"/>
      <c r="AI684" s="454" t="str">
        <f t="shared" si="18"/>
        <v/>
      </c>
      <c r="AJ684" s="203"/>
    </row>
    <row r="685" spans="12:36" ht="16" x14ac:dyDescent="0.2">
      <c r="L685" s="253"/>
      <c r="P685" s="253"/>
      <c r="Q685" s="253"/>
      <c r="AI685" s="454" t="str">
        <f t="shared" si="18"/>
        <v/>
      </c>
      <c r="AJ685" s="203"/>
    </row>
    <row r="686" spans="12:36" ht="16" x14ac:dyDescent="0.2">
      <c r="L686" s="253"/>
      <c r="P686" s="253"/>
      <c r="Q686" s="253"/>
      <c r="AI686" s="454" t="str">
        <f t="shared" si="18"/>
        <v/>
      </c>
      <c r="AJ686" s="203"/>
    </row>
    <row r="687" spans="12:36" ht="16" x14ac:dyDescent="0.2">
      <c r="L687" s="253"/>
      <c r="P687" s="253"/>
      <c r="Q687" s="253"/>
      <c r="AI687" s="454" t="str">
        <f t="shared" si="18"/>
        <v/>
      </c>
      <c r="AJ687" s="203"/>
    </row>
    <row r="688" spans="12:36" ht="16" x14ac:dyDescent="0.2">
      <c r="L688" s="253"/>
      <c r="P688" s="253"/>
      <c r="Q688" s="253"/>
      <c r="AI688" s="454" t="str">
        <f t="shared" si="18"/>
        <v/>
      </c>
      <c r="AJ688" s="203"/>
    </row>
    <row r="689" spans="12:36" ht="16" x14ac:dyDescent="0.2">
      <c r="L689" s="253"/>
      <c r="P689" s="253"/>
      <c r="Q689" s="253"/>
      <c r="AI689" s="454" t="str">
        <f t="shared" si="18"/>
        <v/>
      </c>
      <c r="AJ689" s="203"/>
    </row>
    <row r="690" spans="12:36" ht="16" x14ac:dyDescent="0.2">
      <c r="L690" s="253"/>
      <c r="P690" s="253"/>
      <c r="Q690" s="253"/>
      <c r="AI690" s="454" t="str">
        <f t="shared" si="18"/>
        <v/>
      </c>
      <c r="AJ690" s="203"/>
    </row>
    <row r="691" spans="12:36" ht="16" x14ac:dyDescent="0.2">
      <c r="L691" s="253"/>
      <c r="P691" s="253"/>
      <c r="Q691" s="253"/>
      <c r="AI691" s="454" t="str">
        <f t="shared" si="18"/>
        <v/>
      </c>
      <c r="AJ691" s="203"/>
    </row>
    <row r="692" spans="12:36" ht="16" x14ac:dyDescent="0.2">
      <c r="L692" s="253"/>
      <c r="P692" s="253"/>
      <c r="Q692" s="253"/>
      <c r="AI692" s="454" t="str">
        <f t="shared" si="18"/>
        <v/>
      </c>
      <c r="AJ692" s="203"/>
    </row>
    <row r="693" spans="12:36" ht="16" x14ac:dyDescent="0.2">
      <c r="L693" s="253"/>
      <c r="P693" s="253"/>
      <c r="Q693" s="253"/>
      <c r="AI693" s="454" t="str">
        <f t="shared" si="18"/>
        <v/>
      </c>
      <c r="AJ693" s="203"/>
    </row>
    <row r="694" spans="12:36" ht="16" x14ac:dyDescent="0.2">
      <c r="L694" s="253"/>
      <c r="P694" s="253"/>
      <c r="Q694" s="253"/>
      <c r="AI694" s="454" t="str">
        <f t="shared" si="18"/>
        <v/>
      </c>
      <c r="AJ694" s="203"/>
    </row>
    <row r="695" spans="12:36" ht="16" x14ac:dyDescent="0.2">
      <c r="L695" s="253"/>
      <c r="P695" s="253"/>
      <c r="Q695" s="253"/>
      <c r="AI695" s="454" t="str">
        <f t="shared" si="18"/>
        <v/>
      </c>
      <c r="AJ695" s="203"/>
    </row>
    <row r="696" spans="12:36" ht="16" x14ac:dyDescent="0.2">
      <c r="L696" s="253"/>
      <c r="P696" s="253"/>
      <c r="Q696" s="253"/>
      <c r="AI696" s="454" t="str">
        <f t="shared" si="18"/>
        <v/>
      </c>
      <c r="AJ696" s="203"/>
    </row>
    <row r="697" spans="12:36" ht="16" x14ac:dyDescent="0.2">
      <c r="L697" s="253"/>
      <c r="P697" s="253"/>
      <c r="Q697" s="253"/>
      <c r="AI697" s="454" t="str">
        <f t="shared" si="18"/>
        <v/>
      </c>
      <c r="AJ697" s="203"/>
    </row>
    <row r="698" spans="12:36" ht="16" x14ac:dyDescent="0.2">
      <c r="L698" s="253"/>
      <c r="P698" s="253"/>
      <c r="Q698" s="253"/>
      <c r="AI698" s="454" t="str">
        <f t="shared" si="18"/>
        <v/>
      </c>
      <c r="AJ698" s="203"/>
    </row>
    <row r="699" spans="12:36" ht="16" x14ac:dyDescent="0.2">
      <c r="L699" s="253"/>
      <c r="P699" s="253"/>
      <c r="Q699" s="253"/>
      <c r="AI699" s="454" t="str">
        <f t="shared" si="18"/>
        <v/>
      </c>
      <c r="AJ699" s="203"/>
    </row>
    <row r="700" spans="12:36" ht="16" x14ac:dyDescent="0.2">
      <c r="L700" s="253"/>
      <c r="P700" s="253"/>
      <c r="Q700" s="253"/>
      <c r="AI700" s="454" t="str">
        <f t="shared" si="18"/>
        <v/>
      </c>
      <c r="AJ700" s="203"/>
    </row>
    <row r="701" spans="12:36" ht="16" x14ac:dyDescent="0.2">
      <c r="L701" s="253"/>
      <c r="P701" s="253"/>
      <c r="Q701" s="253"/>
      <c r="AI701" s="454" t="str">
        <f t="shared" si="18"/>
        <v/>
      </c>
      <c r="AJ701" s="203"/>
    </row>
    <row r="702" spans="12:36" ht="16" x14ac:dyDescent="0.2">
      <c r="L702" s="253"/>
      <c r="P702" s="253"/>
      <c r="Q702" s="253"/>
      <c r="AI702" s="454" t="str">
        <f t="shared" si="18"/>
        <v/>
      </c>
      <c r="AJ702" s="203"/>
    </row>
    <row r="703" spans="12:36" ht="16" x14ac:dyDescent="0.2">
      <c r="L703" s="253"/>
      <c r="P703" s="253"/>
      <c r="Q703" s="253"/>
      <c r="AI703" s="454" t="str">
        <f t="shared" si="18"/>
        <v/>
      </c>
      <c r="AJ703" s="203"/>
    </row>
    <row r="704" spans="12:36" ht="16" x14ac:dyDescent="0.2">
      <c r="L704" s="253"/>
      <c r="P704" s="253"/>
      <c r="Q704" s="253"/>
      <c r="AI704" s="454" t="str">
        <f t="shared" si="18"/>
        <v/>
      </c>
      <c r="AJ704" s="203"/>
    </row>
    <row r="705" spans="12:36" ht="16" x14ac:dyDescent="0.2">
      <c r="L705" s="253"/>
      <c r="P705" s="253"/>
      <c r="Q705" s="253"/>
      <c r="AI705" s="454" t="str">
        <f t="shared" si="18"/>
        <v/>
      </c>
      <c r="AJ705" s="203"/>
    </row>
    <row r="706" spans="12:36" ht="16" x14ac:dyDescent="0.2">
      <c r="L706" s="253"/>
      <c r="P706" s="253"/>
      <c r="Q706" s="253"/>
      <c r="AI706" s="454" t="str">
        <f t="shared" si="18"/>
        <v/>
      </c>
      <c r="AJ706" s="203"/>
    </row>
    <row r="707" spans="12:36" ht="16" x14ac:dyDescent="0.2">
      <c r="L707" s="253"/>
      <c r="P707" s="253"/>
      <c r="Q707" s="253"/>
      <c r="AI707" s="454" t="str">
        <f t="shared" si="18"/>
        <v/>
      </c>
      <c r="AJ707" s="203"/>
    </row>
    <row r="708" spans="12:36" ht="16" x14ac:dyDescent="0.2">
      <c r="L708" s="253"/>
      <c r="P708" s="253"/>
      <c r="Q708" s="253"/>
      <c r="AI708" s="454" t="str">
        <f t="shared" si="18"/>
        <v/>
      </c>
      <c r="AJ708" s="203"/>
    </row>
    <row r="709" spans="12:36" ht="16" x14ac:dyDescent="0.2">
      <c r="L709" s="253"/>
      <c r="P709" s="253"/>
      <c r="Q709" s="253"/>
      <c r="AI709" s="454" t="str">
        <f t="shared" si="18"/>
        <v/>
      </c>
      <c r="AJ709" s="203"/>
    </row>
    <row r="710" spans="12:36" ht="16" x14ac:dyDescent="0.2">
      <c r="L710" s="253"/>
      <c r="P710" s="253"/>
      <c r="Q710" s="253"/>
      <c r="AI710" s="454" t="str">
        <f t="shared" si="18"/>
        <v/>
      </c>
      <c r="AJ710" s="203"/>
    </row>
    <row r="711" spans="12:36" ht="16" x14ac:dyDescent="0.2">
      <c r="L711" s="253"/>
      <c r="P711" s="253"/>
      <c r="Q711" s="253"/>
      <c r="AI711" s="454" t="str">
        <f t="shared" si="18"/>
        <v/>
      </c>
      <c r="AJ711" s="203"/>
    </row>
    <row r="712" spans="12:36" ht="16" x14ac:dyDescent="0.2">
      <c r="L712" s="253"/>
      <c r="P712" s="253"/>
      <c r="Q712" s="253"/>
      <c r="AI712" s="454" t="str">
        <f t="shared" si="18"/>
        <v/>
      </c>
      <c r="AJ712" s="203"/>
    </row>
    <row r="713" spans="12:36" ht="16" x14ac:dyDescent="0.2">
      <c r="L713" s="253"/>
      <c r="P713" s="253"/>
      <c r="Q713" s="253"/>
      <c r="AI713" s="454" t="str">
        <f t="shared" si="18"/>
        <v/>
      </c>
      <c r="AJ713" s="203"/>
    </row>
    <row r="714" spans="12:36" ht="16" x14ac:dyDescent="0.2">
      <c r="L714" s="253"/>
      <c r="P714" s="253"/>
      <c r="Q714" s="253"/>
      <c r="AI714" s="454" t="str">
        <f t="shared" si="18"/>
        <v/>
      </c>
      <c r="AJ714" s="203"/>
    </row>
    <row r="715" spans="12:36" ht="16" x14ac:dyDescent="0.2">
      <c r="L715" s="253"/>
      <c r="P715" s="253"/>
      <c r="Q715" s="253"/>
      <c r="AI715" s="454" t="str">
        <f t="shared" si="18"/>
        <v/>
      </c>
      <c r="AJ715" s="203"/>
    </row>
    <row r="716" spans="12:36" ht="16" x14ac:dyDescent="0.2">
      <c r="L716" s="253"/>
      <c r="P716" s="253"/>
      <c r="Q716" s="253"/>
      <c r="AI716" s="454" t="str">
        <f t="shared" si="18"/>
        <v/>
      </c>
      <c r="AJ716" s="203"/>
    </row>
    <row r="717" spans="12:36" ht="16" x14ac:dyDescent="0.2">
      <c r="L717" s="253"/>
      <c r="P717" s="253"/>
      <c r="Q717" s="253"/>
      <c r="AI717" s="454" t="str">
        <f t="shared" si="18"/>
        <v/>
      </c>
      <c r="AJ717" s="203"/>
    </row>
    <row r="718" spans="12:36" ht="16" x14ac:dyDescent="0.2">
      <c r="L718" s="253"/>
      <c r="P718" s="253"/>
      <c r="Q718" s="253"/>
      <c r="AI718" s="454" t="str">
        <f t="shared" si="18"/>
        <v/>
      </c>
      <c r="AJ718" s="203"/>
    </row>
    <row r="719" spans="12:36" ht="16" x14ac:dyDescent="0.2">
      <c r="L719" s="253"/>
      <c r="P719" s="253"/>
      <c r="Q719" s="253"/>
      <c r="AI719" s="454" t="str">
        <f t="shared" si="18"/>
        <v/>
      </c>
      <c r="AJ719" s="203"/>
    </row>
    <row r="720" spans="12:36" ht="16" x14ac:dyDescent="0.2">
      <c r="L720" s="253"/>
      <c r="P720" s="253"/>
      <c r="Q720" s="253"/>
      <c r="AI720" s="454" t="str">
        <f t="shared" si="18"/>
        <v/>
      </c>
      <c r="AJ720" s="203"/>
    </row>
    <row r="721" spans="12:36" ht="16" x14ac:dyDescent="0.2">
      <c r="L721" s="253"/>
      <c r="P721" s="253"/>
      <c r="Q721" s="253"/>
      <c r="AI721" s="454" t="str">
        <f t="shared" si="18"/>
        <v/>
      </c>
      <c r="AJ721" s="203"/>
    </row>
    <row r="722" spans="12:36" ht="16" x14ac:dyDescent="0.2">
      <c r="L722" s="253"/>
      <c r="P722" s="253"/>
      <c r="Q722" s="253"/>
      <c r="AI722" s="454" t="str">
        <f t="shared" si="18"/>
        <v/>
      </c>
      <c r="AJ722" s="203"/>
    </row>
    <row r="723" spans="12:36" ht="16" x14ac:dyDescent="0.2">
      <c r="L723" s="253"/>
      <c r="P723" s="253"/>
      <c r="Q723" s="253"/>
      <c r="AI723" s="454" t="str">
        <f t="shared" si="18"/>
        <v/>
      </c>
      <c r="AJ723" s="203"/>
    </row>
    <row r="724" spans="12:36" ht="16" x14ac:dyDescent="0.2">
      <c r="L724" s="253"/>
      <c r="P724" s="253"/>
      <c r="Q724" s="253"/>
      <c r="AI724" s="454" t="str">
        <f t="shared" si="18"/>
        <v/>
      </c>
      <c r="AJ724" s="203"/>
    </row>
    <row r="725" spans="12:36" ht="16" x14ac:dyDescent="0.2">
      <c r="L725" s="253"/>
      <c r="P725" s="253"/>
      <c r="Q725" s="253"/>
      <c r="AI725" s="454" t="str">
        <f t="shared" si="18"/>
        <v/>
      </c>
      <c r="AJ725" s="203"/>
    </row>
    <row r="726" spans="12:36" ht="16" x14ac:dyDescent="0.2">
      <c r="L726" s="253"/>
      <c r="P726" s="253"/>
      <c r="Q726" s="253"/>
      <c r="AI726" s="454" t="str">
        <f t="shared" si="18"/>
        <v/>
      </c>
      <c r="AJ726" s="203"/>
    </row>
    <row r="727" spans="12:36" ht="16" x14ac:dyDescent="0.2">
      <c r="L727" s="253"/>
      <c r="P727" s="253"/>
      <c r="Q727" s="253"/>
      <c r="AI727" s="454" t="str">
        <f t="shared" si="18"/>
        <v/>
      </c>
      <c r="AJ727" s="203"/>
    </row>
    <row r="728" spans="12:36" ht="16" x14ac:dyDescent="0.2">
      <c r="L728" s="253"/>
      <c r="P728" s="253"/>
      <c r="Q728" s="253"/>
      <c r="AI728" s="454" t="str">
        <f t="shared" ref="AI728:AI791" si="19">IF(N728&lt;&gt;"",MID(N728,1,6),"")</f>
        <v/>
      </c>
      <c r="AJ728" s="203"/>
    </row>
    <row r="729" spans="12:36" ht="16" x14ac:dyDescent="0.2">
      <c r="L729" s="253"/>
      <c r="P729" s="253"/>
      <c r="Q729" s="253"/>
      <c r="AI729" s="454" t="str">
        <f t="shared" si="19"/>
        <v/>
      </c>
      <c r="AJ729" s="203"/>
    </row>
    <row r="730" spans="12:36" ht="16" x14ac:dyDescent="0.2">
      <c r="L730" s="253"/>
      <c r="P730" s="253"/>
      <c r="Q730" s="253"/>
      <c r="AI730" s="454" t="str">
        <f t="shared" si="19"/>
        <v/>
      </c>
      <c r="AJ730" s="203"/>
    </row>
    <row r="731" spans="12:36" ht="16" x14ac:dyDescent="0.2">
      <c r="L731" s="253"/>
      <c r="P731" s="253"/>
      <c r="Q731" s="253"/>
      <c r="AI731" s="454" t="str">
        <f t="shared" si="19"/>
        <v/>
      </c>
      <c r="AJ731" s="203"/>
    </row>
    <row r="732" spans="12:36" ht="16" x14ac:dyDescent="0.2">
      <c r="L732" s="253"/>
      <c r="P732" s="253"/>
      <c r="Q732" s="253"/>
      <c r="AI732" s="454" t="str">
        <f t="shared" si="19"/>
        <v/>
      </c>
      <c r="AJ732" s="203"/>
    </row>
    <row r="733" spans="12:36" ht="16" x14ac:dyDescent="0.2">
      <c r="L733" s="253"/>
      <c r="P733" s="253"/>
      <c r="Q733" s="253"/>
      <c r="AI733" s="454" t="str">
        <f t="shared" si="19"/>
        <v/>
      </c>
      <c r="AJ733" s="203"/>
    </row>
    <row r="734" spans="12:36" ht="16" x14ac:dyDescent="0.2">
      <c r="L734" s="253"/>
      <c r="P734" s="253"/>
      <c r="Q734" s="253"/>
      <c r="AI734" s="454" t="str">
        <f t="shared" si="19"/>
        <v/>
      </c>
      <c r="AJ734" s="203"/>
    </row>
    <row r="735" spans="12:36" ht="16" x14ac:dyDescent="0.2">
      <c r="L735" s="253"/>
      <c r="P735" s="253"/>
      <c r="Q735" s="253"/>
      <c r="AI735" s="454" t="str">
        <f t="shared" si="19"/>
        <v/>
      </c>
      <c r="AJ735" s="203"/>
    </row>
    <row r="736" spans="12:36" ht="16" x14ac:dyDescent="0.2">
      <c r="L736" s="253"/>
      <c r="P736" s="253"/>
      <c r="Q736" s="253"/>
      <c r="AI736" s="454" t="str">
        <f t="shared" si="19"/>
        <v/>
      </c>
      <c r="AJ736" s="203"/>
    </row>
    <row r="737" spans="12:36" ht="16" x14ac:dyDescent="0.2">
      <c r="L737" s="253"/>
      <c r="P737" s="253"/>
      <c r="Q737" s="253"/>
      <c r="AI737" s="454" t="str">
        <f t="shared" si="19"/>
        <v/>
      </c>
      <c r="AJ737" s="203"/>
    </row>
    <row r="738" spans="12:36" ht="16" x14ac:dyDescent="0.2">
      <c r="L738" s="253"/>
      <c r="P738" s="253"/>
      <c r="Q738" s="253"/>
      <c r="AI738" s="454" t="str">
        <f t="shared" si="19"/>
        <v/>
      </c>
      <c r="AJ738" s="203"/>
    </row>
    <row r="739" spans="12:36" ht="16" x14ac:dyDescent="0.2">
      <c r="L739" s="253"/>
      <c r="P739" s="253"/>
      <c r="Q739" s="253"/>
      <c r="AI739" s="454" t="str">
        <f t="shared" si="19"/>
        <v/>
      </c>
      <c r="AJ739" s="203"/>
    </row>
    <row r="740" spans="12:36" ht="16" x14ac:dyDescent="0.2">
      <c r="L740" s="253"/>
      <c r="P740" s="253"/>
      <c r="Q740" s="253"/>
      <c r="AI740" s="454" t="str">
        <f t="shared" si="19"/>
        <v/>
      </c>
      <c r="AJ740" s="203"/>
    </row>
    <row r="741" spans="12:36" ht="16" x14ac:dyDescent="0.2">
      <c r="L741" s="253"/>
      <c r="P741" s="253"/>
      <c r="Q741" s="253"/>
      <c r="AI741" s="454" t="str">
        <f t="shared" si="19"/>
        <v/>
      </c>
      <c r="AJ741" s="203"/>
    </row>
    <row r="742" spans="12:36" ht="16" x14ac:dyDescent="0.2">
      <c r="L742" s="253"/>
      <c r="P742" s="253"/>
      <c r="Q742" s="253"/>
      <c r="AI742" s="454" t="str">
        <f t="shared" si="19"/>
        <v/>
      </c>
      <c r="AJ742" s="203"/>
    </row>
    <row r="743" spans="12:36" ht="16" x14ac:dyDescent="0.2">
      <c r="L743" s="253"/>
      <c r="P743" s="253"/>
      <c r="Q743" s="253"/>
      <c r="AI743" s="454" t="str">
        <f t="shared" si="19"/>
        <v/>
      </c>
      <c r="AJ743" s="203"/>
    </row>
    <row r="744" spans="12:36" ht="16" x14ac:dyDescent="0.2">
      <c r="L744" s="253"/>
      <c r="P744" s="253"/>
      <c r="Q744" s="253"/>
      <c r="AI744" s="454" t="str">
        <f t="shared" si="19"/>
        <v/>
      </c>
      <c r="AJ744" s="203"/>
    </row>
    <row r="745" spans="12:36" ht="16" x14ac:dyDescent="0.2">
      <c r="L745" s="253"/>
      <c r="P745" s="253"/>
      <c r="Q745" s="253"/>
      <c r="AI745" s="454" t="str">
        <f t="shared" si="19"/>
        <v/>
      </c>
      <c r="AJ745" s="203"/>
    </row>
    <row r="746" spans="12:36" ht="16" x14ac:dyDescent="0.2">
      <c r="L746" s="253"/>
      <c r="P746" s="253"/>
      <c r="Q746" s="253"/>
      <c r="AI746" s="454" t="str">
        <f t="shared" si="19"/>
        <v/>
      </c>
      <c r="AJ746" s="203"/>
    </row>
    <row r="747" spans="12:36" ht="16" x14ac:dyDescent="0.2">
      <c r="L747" s="253"/>
      <c r="P747" s="253"/>
      <c r="Q747" s="253"/>
      <c r="AI747" s="454" t="str">
        <f t="shared" si="19"/>
        <v/>
      </c>
      <c r="AJ747" s="203"/>
    </row>
    <row r="748" spans="12:36" ht="16" x14ac:dyDescent="0.2">
      <c r="L748" s="253"/>
      <c r="P748" s="253"/>
      <c r="Q748" s="253"/>
      <c r="AI748" s="454" t="str">
        <f t="shared" si="19"/>
        <v/>
      </c>
      <c r="AJ748" s="203"/>
    </row>
    <row r="749" spans="12:36" ht="16" x14ac:dyDescent="0.2">
      <c r="L749" s="253"/>
      <c r="P749" s="253"/>
      <c r="Q749" s="253"/>
      <c r="AI749" s="454" t="str">
        <f t="shared" si="19"/>
        <v/>
      </c>
      <c r="AJ749" s="203"/>
    </row>
    <row r="750" spans="12:36" ht="16" x14ac:dyDescent="0.2">
      <c r="L750" s="253"/>
      <c r="P750" s="253"/>
      <c r="Q750" s="253"/>
      <c r="AI750" s="454" t="str">
        <f t="shared" si="19"/>
        <v/>
      </c>
      <c r="AJ750" s="203"/>
    </row>
    <row r="751" spans="12:36" ht="16" x14ac:dyDescent="0.2">
      <c r="L751" s="253"/>
      <c r="P751" s="253"/>
      <c r="Q751" s="253"/>
      <c r="AI751" s="454" t="str">
        <f t="shared" si="19"/>
        <v/>
      </c>
      <c r="AJ751" s="203"/>
    </row>
    <row r="752" spans="12:36" ht="16" x14ac:dyDescent="0.2">
      <c r="L752" s="253"/>
      <c r="P752" s="253"/>
      <c r="Q752" s="253"/>
      <c r="AI752" s="454" t="str">
        <f t="shared" si="19"/>
        <v/>
      </c>
      <c r="AJ752" s="203"/>
    </row>
    <row r="753" spans="12:36" ht="16" x14ac:dyDescent="0.2">
      <c r="L753" s="253"/>
      <c r="P753" s="253"/>
      <c r="Q753" s="253"/>
      <c r="AI753" s="454" t="str">
        <f t="shared" si="19"/>
        <v/>
      </c>
      <c r="AJ753" s="203"/>
    </row>
    <row r="754" spans="12:36" ht="16" x14ac:dyDescent="0.2">
      <c r="L754" s="253"/>
      <c r="P754" s="253"/>
      <c r="Q754" s="253"/>
      <c r="AI754" s="454" t="str">
        <f t="shared" si="19"/>
        <v/>
      </c>
      <c r="AJ754" s="203"/>
    </row>
    <row r="755" spans="12:36" ht="16" x14ac:dyDescent="0.2">
      <c r="L755" s="253"/>
      <c r="P755" s="253"/>
      <c r="Q755" s="253"/>
      <c r="AI755" s="454" t="str">
        <f t="shared" si="19"/>
        <v/>
      </c>
      <c r="AJ755" s="203"/>
    </row>
    <row r="756" spans="12:36" ht="16" x14ac:dyDescent="0.2">
      <c r="L756" s="253"/>
      <c r="P756" s="253"/>
      <c r="Q756" s="253"/>
      <c r="AI756" s="454" t="str">
        <f t="shared" si="19"/>
        <v/>
      </c>
      <c r="AJ756" s="203"/>
    </row>
    <row r="757" spans="12:36" ht="16" x14ac:dyDescent="0.2">
      <c r="L757" s="253"/>
      <c r="P757" s="253"/>
      <c r="Q757" s="253"/>
      <c r="AI757" s="454" t="str">
        <f t="shared" si="19"/>
        <v/>
      </c>
      <c r="AJ757" s="203"/>
    </row>
    <row r="758" spans="12:36" ht="16" x14ac:dyDescent="0.2">
      <c r="L758" s="253"/>
      <c r="P758" s="253"/>
      <c r="Q758" s="253"/>
      <c r="AI758" s="454" t="str">
        <f t="shared" si="19"/>
        <v/>
      </c>
      <c r="AJ758" s="203"/>
    </row>
    <row r="759" spans="12:36" ht="16" x14ac:dyDescent="0.2">
      <c r="L759" s="253"/>
      <c r="P759" s="253"/>
      <c r="Q759" s="253"/>
      <c r="AI759" s="454" t="str">
        <f t="shared" si="19"/>
        <v/>
      </c>
      <c r="AJ759" s="203"/>
    </row>
    <row r="760" spans="12:36" ht="16" x14ac:dyDescent="0.2">
      <c r="L760" s="253"/>
      <c r="P760" s="253"/>
      <c r="Q760" s="253"/>
      <c r="AI760" s="454" t="str">
        <f t="shared" si="19"/>
        <v/>
      </c>
      <c r="AJ760" s="203"/>
    </row>
    <row r="761" spans="12:36" ht="16" x14ac:dyDescent="0.2">
      <c r="L761" s="253"/>
      <c r="P761" s="253"/>
      <c r="Q761" s="253"/>
      <c r="AI761" s="454" t="str">
        <f t="shared" si="19"/>
        <v/>
      </c>
      <c r="AJ761" s="203"/>
    </row>
    <row r="762" spans="12:36" ht="16" x14ac:dyDescent="0.2">
      <c r="L762" s="253"/>
      <c r="P762" s="253"/>
      <c r="Q762" s="253"/>
      <c r="AI762" s="454" t="str">
        <f t="shared" si="19"/>
        <v/>
      </c>
      <c r="AJ762" s="203"/>
    </row>
    <row r="763" spans="12:36" ht="16" x14ac:dyDescent="0.2">
      <c r="L763" s="253"/>
      <c r="P763" s="253"/>
      <c r="Q763" s="253"/>
      <c r="AI763" s="454" t="str">
        <f t="shared" si="19"/>
        <v/>
      </c>
      <c r="AJ763" s="203"/>
    </row>
    <row r="764" spans="12:36" ht="16" x14ac:dyDescent="0.2">
      <c r="L764" s="253"/>
      <c r="P764" s="253"/>
      <c r="Q764" s="253"/>
      <c r="AI764" s="454" t="str">
        <f t="shared" si="19"/>
        <v/>
      </c>
      <c r="AJ764" s="203"/>
    </row>
    <row r="765" spans="12:36" ht="16" x14ac:dyDescent="0.2">
      <c r="L765" s="253"/>
      <c r="P765" s="253"/>
      <c r="Q765" s="253"/>
      <c r="AI765" s="454" t="str">
        <f t="shared" si="19"/>
        <v/>
      </c>
      <c r="AJ765" s="203"/>
    </row>
    <row r="766" spans="12:36" ht="16" x14ac:dyDescent="0.2">
      <c r="L766" s="253"/>
      <c r="P766" s="253"/>
      <c r="Q766" s="253"/>
      <c r="AI766" s="454" t="str">
        <f t="shared" si="19"/>
        <v/>
      </c>
      <c r="AJ766" s="203"/>
    </row>
    <row r="767" spans="12:36" ht="16" x14ac:dyDescent="0.2">
      <c r="L767" s="253"/>
      <c r="P767" s="253"/>
      <c r="Q767" s="253"/>
      <c r="AI767" s="454" t="str">
        <f t="shared" si="19"/>
        <v/>
      </c>
      <c r="AJ767" s="203"/>
    </row>
    <row r="768" spans="12:36" ht="16" x14ac:dyDescent="0.2">
      <c r="L768" s="253"/>
      <c r="P768" s="253"/>
      <c r="Q768" s="253"/>
      <c r="AI768" s="454" t="str">
        <f t="shared" si="19"/>
        <v/>
      </c>
      <c r="AJ768" s="203"/>
    </row>
    <row r="769" spans="12:36" ht="16" x14ac:dyDescent="0.2">
      <c r="L769" s="253"/>
      <c r="P769" s="253"/>
      <c r="Q769" s="253"/>
      <c r="AI769" s="454" t="str">
        <f t="shared" si="19"/>
        <v/>
      </c>
      <c r="AJ769" s="203"/>
    </row>
    <row r="770" spans="12:36" ht="16" x14ac:dyDescent="0.2">
      <c r="L770" s="253"/>
      <c r="P770" s="253"/>
      <c r="Q770" s="253"/>
      <c r="AI770" s="454" t="str">
        <f t="shared" si="19"/>
        <v/>
      </c>
      <c r="AJ770" s="203"/>
    </row>
    <row r="771" spans="12:36" ht="16" x14ac:dyDescent="0.2">
      <c r="L771" s="253"/>
      <c r="P771" s="253"/>
      <c r="Q771" s="253"/>
      <c r="AI771" s="454" t="str">
        <f t="shared" si="19"/>
        <v/>
      </c>
      <c r="AJ771" s="203"/>
    </row>
    <row r="772" spans="12:36" ht="16" x14ac:dyDescent="0.2">
      <c r="L772" s="253"/>
      <c r="P772" s="253"/>
      <c r="Q772" s="253"/>
      <c r="AI772" s="454" t="str">
        <f t="shared" si="19"/>
        <v/>
      </c>
      <c r="AJ772" s="203"/>
    </row>
    <row r="773" spans="12:36" ht="16" x14ac:dyDescent="0.2">
      <c r="L773" s="253"/>
      <c r="P773" s="253"/>
      <c r="Q773" s="253"/>
      <c r="AI773" s="454" t="str">
        <f t="shared" si="19"/>
        <v/>
      </c>
      <c r="AJ773" s="203"/>
    </row>
    <row r="774" spans="12:36" ht="16" x14ac:dyDescent="0.2">
      <c r="L774" s="253"/>
      <c r="P774" s="253"/>
      <c r="Q774" s="253"/>
      <c r="AI774" s="454" t="str">
        <f t="shared" si="19"/>
        <v/>
      </c>
      <c r="AJ774" s="203"/>
    </row>
    <row r="775" spans="12:36" ht="16" x14ac:dyDescent="0.2">
      <c r="L775" s="253"/>
      <c r="P775" s="253"/>
      <c r="Q775" s="253"/>
      <c r="AI775" s="454" t="str">
        <f t="shared" si="19"/>
        <v/>
      </c>
      <c r="AJ775" s="203"/>
    </row>
    <row r="776" spans="12:36" ht="16" x14ac:dyDescent="0.2">
      <c r="L776" s="253"/>
      <c r="P776" s="253"/>
      <c r="Q776" s="253"/>
      <c r="AI776" s="454" t="str">
        <f t="shared" si="19"/>
        <v/>
      </c>
      <c r="AJ776" s="203"/>
    </row>
    <row r="777" spans="12:36" ht="16" x14ac:dyDescent="0.2">
      <c r="L777" s="253"/>
      <c r="P777" s="253"/>
      <c r="Q777" s="253"/>
      <c r="AI777" s="454" t="str">
        <f t="shared" si="19"/>
        <v/>
      </c>
      <c r="AJ777" s="203"/>
    </row>
    <row r="778" spans="12:36" ht="16" x14ac:dyDescent="0.2">
      <c r="L778" s="253"/>
      <c r="P778" s="253"/>
      <c r="Q778" s="253"/>
      <c r="AI778" s="454" t="str">
        <f t="shared" si="19"/>
        <v/>
      </c>
      <c r="AJ778" s="203"/>
    </row>
    <row r="779" spans="12:36" ht="16" x14ac:dyDescent="0.2">
      <c r="L779" s="253"/>
      <c r="P779" s="253"/>
      <c r="Q779" s="253"/>
      <c r="AI779" s="454" t="str">
        <f t="shared" si="19"/>
        <v/>
      </c>
      <c r="AJ779" s="203"/>
    </row>
    <row r="780" spans="12:36" ht="16" x14ac:dyDescent="0.2">
      <c r="L780" s="253"/>
      <c r="P780" s="253"/>
      <c r="Q780" s="253"/>
      <c r="AI780" s="454" t="str">
        <f t="shared" si="19"/>
        <v/>
      </c>
      <c r="AJ780" s="203"/>
    </row>
    <row r="781" spans="12:36" ht="16" x14ac:dyDescent="0.2">
      <c r="L781" s="253"/>
      <c r="P781" s="253"/>
      <c r="Q781" s="253"/>
      <c r="AI781" s="454" t="str">
        <f t="shared" si="19"/>
        <v/>
      </c>
      <c r="AJ781" s="203"/>
    </row>
    <row r="782" spans="12:36" ht="16" x14ac:dyDescent="0.2">
      <c r="L782" s="253"/>
      <c r="P782" s="253"/>
      <c r="Q782" s="253"/>
      <c r="AI782" s="454" t="str">
        <f t="shared" si="19"/>
        <v/>
      </c>
      <c r="AJ782" s="203"/>
    </row>
    <row r="783" spans="12:36" ht="16" x14ac:dyDescent="0.2">
      <c r="L783" s="253"/>
      <c r="P783" s="253"/>
      <c r="Q783" s="253"/>
      <c r="AI783" s="454" t="str">
        <f t="shared" si="19"/>
        <v/>
      </c>
      <c r="AJ783" s="203"/>
    </row>
    <row r="784" spans="12:36" ht="16" x14ac:dyDescent="0.2">
      <c r="L784" s="253"/>
      <c r="P784" s="253"/>
      <c r="Q784" s="253"/>
      <c r="AI784" s="454" t="str">
        <f t="shared" si="19"/>
        <v/>
      </c>
      <c r="AJ784" s="203"/>
    </row>
    <row r="785" spans="12:36" ht="16" x14ac:dyDescent="0.2">
      <c r="L785" s="253"/>
      <c r="P785" s="253"/>
      <c r="Q785" s="253"/>
      <c r="AI785" s="454" t="str">
        <f t="shared" si="19"/>
        <v/>
      </c>
      <c r="AJ785" s="203"/>
    </row>
    <row r="786" spans="12:36" ht="16" x14ac:dyDescent="0.2">
      <c r="L786" s="253"/>
      <c r="P786" s="253"/>
      <c r="Q786" s="253"/>
      <c r="AI786" s="454" t="str">
        <f t="shared" si="19"/>
        <v/>
      </c>
      <c r="AJ786" s="203"/>
    </row>
    <row r="787" spans="12:36" ht="16" x14ac:dyDescent="0.2">
      <c r="L787" s="253"/>
      <c r="P787" s="253"/>
      <c r="Q787" s="253"/>
      <c r="AI787" s="454" t="str">
        <f t="shared" si="19"/>
        <v/>
      </c>
      <c r="AJ787" s="203"/>
    </row>
    <row r="788" spans="12:36" ht="16" x14ac:dyDescent="0.2">
      <c r="L788" s="253"/>
      <c r="P788" s="253"/>
      <c r="Q788" s="253"/>
      <c r="AI788" s="454" t="str">
        <f t="shared" si="19"/>
        <v/>
      </c>
      <c r="AJ788" s="203"/>
    </row>
    <row r="789" spans="12:36" ht="16" x14ac:dyDescent="0.2">
      <c r="L789" s="253"/>
      <c r="P789" s="253"/>
      <c r="Q789" s="253"/>
      <c r="AI789" s="454" t="str">
        <f t="shared" si="19"/>
        <v/>
      </c>
      <c r="AJ789" s="203"/>
    </row>
    <row r="790" spans="12:36" ht="16" x14ac:dyDescent="0.2">
      <c r="L790" s="253"/>
      <c r="P790" s="253"/>
      <c r="Q790" s="253"/>
      <c r="AI790" s="454" t="str">
        <f t="shared" si="19"/>
        <v/>
      </c>
      <c r="AJ790" s="203"/>
    </row>
    <row r="791" spans="12:36" ht="16" x14ac:dyDescent="0.2">
      <c r="L791" s="253"/>
      <c r="P791" s="253"/>
      <c r="Q791" s="253"/>
      <c r="AI791" s="454" t="str">
        <f t="shared" si="19"/>
        <v/>
      </c>
      <c r="AJ791" s="203"/>
    </row>
    <row r="792" spans="12:36" ht="16" x14ac:dyDescent="0.2">
      <c r="L792" s="253"/>
      <c r="P792" s="253"/>
      <c r="Q792" s="253"/>
      <c r="AI792" s="454" t="str">
        <f t="shared" ref="AI792:AI855" si="20">IF(N792&lt;&gt;"",MID(N792,1,6),"")</f>
        <v/>
      </c>
      <c r="AJ792" s="203"/>
    </row>
    <row r="793" spans="12:36" ht="16" x14ac:dyDescent="0.2">
      <c r="L793" s="253"/>
      <c r="P793" s="253"/>
      <c r="Q793" s="253"/>
      <c r="AI793" s="454" t="str">
        <f t="shared" si="20"/>
        <v/>
      </c>
      <c r="AJ793" s="203"/>
    </row>
    <row r="794" spans="12:36" ht="16" x14ac:dyDescent="0.2">
      <c r="L794" s="253"/>
      <c r="P794" s="253"/>
      <c r="Q794" s="253"/>
      <c r="AI794" s="454" t="str">
        <f t="shared" si="20"/>
        <v/>
      </c>
      <c r="AJ794" s="203"/>
    </row>
    <row r="795" spans="12:36" ht="16" x14ac:dyDescent="0.2">
      <c r="L795" s="253"/>
      <c r="P795" s="253"/>
      <c r="Q795" s="253"/>
      <c r="AI795" s="454" t="str">
        <f t="shared" si="20"/>
        <v/>
      </c>
      <c r="AJ795" s="203"/>
    </row>
    <row r="796" spans="12:36" ht="16" x14ac:dyDescent="0.2">
      <c r="L796" s="253"/>
      <c r="P796" s="253"/>
      <c r="Q796" s="253"/>
      <c r="AI796" s="454" t="str">
        <f t="shared" si="20"/>
        <v/>
      </c>
      <c r="AJ796" s="203"/>
    </row>
    <row r="797" spans="12:36" ht="16" x14ac:dyDescent="0.2">
      <c r="L797" s="253"/>
      <c r="P797" s="253"/>
      <c r="Q797" s="253"/>
      <c r="AI797" s="454" t="str">
        <f t="shared" si="20"/>
        <v/>
      </c>
      <c r="AJ797" s="203"/>
    </row>
    <row r="798" spans="12:36" ht="16" x14ac:dyDescent="0.2">
      <c r="L798" s="253"/>
      <c r="P798" s="253"/>
      <c r="Q798" s="253"/>
      <c r="AI798" s="454" t="str">
        <f t="shared" si="20"/>
        <v/>
      </c>
      <c r="AJ798" s="203"/>
    </row>
    <row r="799" spans="12:36" ht="16" x14ac:dyDescent="0.2">
      <c r="L799" s="253"/>
      <c r="P799" s="253"/>
      <c r="Q799" s="253"/>
      <c r="AI799" s="454" t="str">
        <f t="shared" si="20"/>
        <v/>
      </c>
      <c r="AJ799" s="203"/>
    </row>
    <row r="800" spans="12:36" ht="16" x14ac:dyDescent="0.2">
      <c r="L800" s="253"/>
      <c r="P800" s="253"/>
      <c r="Q800" s="253"/>
      <c r="AI800" s="454" t="str">
        <f t="shared" si="20"/>
        <v/>
      </c>
      <c r="AJ800" s="203"/>
    </row>
    <row r="801" spans="12:36" ht="16" x14ac:dyDescent="0.2">
      <c r="L801" s="253"/>
      <c r="P801" s="253"/>
      <c r="Q801" s="253"/>
      <c r="AI801" s="454" t="str">
        <f t="shared" si="20"/>
        <v/>
      </c>
      <c r="AJ801" s="203"/>
    </row>
    <row r="802" spans="12:36" ht="16" x14ac:dyDescent="0.2">
      <c r="L802" s="253"/>
      <c r="P802" s="253"/>
      <c r="Q802" s="253"/>
      <c r="AI802" s="454" t="str">
        <f t="shared" si="20"/>
        <v/>
      </c>
      <c r="AJ802" s="203"/>
    </row>
    <row r="803" spans="12:36" ht="16" x14ac:dyDescent="0.2">
      <c r="L803" s="253"/>
      <c r="P803" s="253"/>
      <c r="Q803" s="253"/>
      <c r="AI803" s="454" t="str">
        <f t="shared" si="20"/>
        <v/>
      </c>
      <c r="AJ803" s="203"/>
    </row>
    <row r="804" spans="12:36" ht="16" x14ac:dyDescent="0.2">
      <c r="L804" s="253"/>
      <c r="P804" s="253"/>
      <c r="Q804" s="253"/>
      <c r="AI804" s="454" t="str">
        <f t="shared" si="20"/>
        <v/>
      </c>
      <c r="AJ804" s="203"/>
    </row>
    <row r="805" spans="12:36" ht="16" x14ac:dyDescent="0.2">
      <c r="L805" s="253"/>
      <c r="P805" s="253"/>
      <c r="Q805" s="253"/>
      <c r="AI805" s="454" t="str">
        <f t="shared" si="20"/>
        <v/>
      </c>
      <c r="AJ805" s="203"/>
    </row>
    <row r="806" spans="12:36" ht="16" x14ac:dyDescent="0.2">
      <c r="L806" s="253"/>
      <c r="P806" s="253"/>
      <c r="Q806" s="253"/>
      <c r="AI806" s="454" t="str">
        <f t="shared" si="20"/>
        <v/>
      </c>
      <c r="AJ806" s="203"/>
    </row>
    <row r="807" spans="12:36" ht="16" x14ac:dyDescent="0.2">
      <c r="L807" s="253"/>
      <c r="P807" s="253"/>
      <c r="Q807" s="253"/>
      <c r="AI807" s="454" t="str">
        <f t="shared" si="20"/>
        <v/>
      </c>
      <c r="AJ807" s="203"/>
    </row>
    <row r="808" spans="12:36" ht="16" x14ac:dyDescent="0.2">
      <c r="L808" s="253"/>
      <c r="P808" s="253"/>
      <c r="Q808" s="253"/>
      <c r="AI808" s="454" t="str">
        <f t="shared" si="20"/>
        <v/>
      </c>
      <c r="AJ808" s="203"/>
    </row>
    <row r="809" spans="12:36" ht="16" x14ac:dyDescent="0.2">
      <c r="L809" s="253"/>
      <c r="P809" s="253"/>
      <c r="Q809" s="253"/>
      <c r="AI809" s="454" t="str">
        <f t="shared" si="20"/>
        <v/>
      </c>
      <c r="AJ809" s="203"/>
    </row>
    <row r="810" spans="12:36" ht="16" x14ac:dyDescent="0.2">
      <c r="L810" s="253"/>
      <c r="P810" s="253"/>
      <c r="Q810" s="253"/>
      <c r="AI810" s="454" t="str">
        <f t="shared" si="20"/>
        <v/>
      </c>
      <c r="AJ810" s="203"/>
    </row>
    <row r="811" spans="12:36" ht="16" x14ac:dyDescent="0.2">
      <c r="L811" s="253"/>
      <c r="P811" s="253"/>
      <c r="Q811" s="253"/>
      <c r="AI811" s="454" t="str">
        <f t="shared" si="20"/>
        <v/>
      </c>
      <c r="AJ811" s="203"/>
    </row>
    <row r="812" spans="12:36" ht="16" x14ac:dyDescent="0.2">
      <c r="L812" s="253"/>
      <c r="P812" s="253"/>
      <c r="Q812" s="253"/>
      <c r="AI812" s="454" t="str">
        <f t="shared" si="20"/>
        <v/>
      </c>
      <c r="AJ812" s="203"/>
    </row>
    <row r="813" spans="12:36" ht="16" x14ac:dyDescent="0.2">
      <c r="L813" s="253"/>
      <c r="P813" s="253"/>
      <c r="Q813" s="253"/>
      <c r="AI813" s="454" t="str">
        <f t="shared" si="20"/>
        <v/>
      </c>
      <c r="AJ813" s="203"/>
    </row>
    <row r="814" spans="12:36" ht="16" x14ac:dyDescent="0.2">
      <c r="L814" s="253"/>
      <c r="P814" s="253"/>
      <c r="Q814" s="253"/>
      <c r="AI814" s="454" t="str">
        <f t="shared" si="20"/>
        <v/>
      </c>
      <c r="AJ814" s="203"/>
    </row>
    <row r="815" spans="12:36" ht="16" x14ac:dyDescent="0.2">
      <c r="L815" s="253"/>
      <c r="P815" s="253"/>
      <c r="Q815" s="253"/>
      <c r="AI815" s="454" t="str">
        <f t="shared" si="20"/>
        <v/>
      </c>
      <c r="AJ815" s="203"/>
    </row>
    <row r="816" spans="12:36" ht="16" x14ac:dyDescent="0.2">
      <c r="L816" s="253"/>
      <c r="P816" s="253"/>
      <c r="Q816" s="253"/>
      <c r="AI816" s="454" t="str">
        <f t="shared" si="20"/>
        <v/>
      </c>
      <c r="AJ816" s="203"/>
    </row>
    <row r="817" spans="12:36" ht="16" x14ac:dyDescent="0.2">
      <c r="L817" s="253"/>
      <c r="P817" s="253"/>
      <c r="Q817" s="253"/>
      <c r="AI817" s="454" t="str">
        <f t="shared" si="20"/>
        <v/>
      </c>
      <c r="AJ817" s="203"/>
    </row>
    <row r="818" spans="12:36" ht="16" x14ac:dyDescent="0.2">
      <c r="L818" s="253"/>
      <c r="P818" s="253"/>
      <c r="Q818" s="253"/>
      <c r="AI818" s="454" t="str">
        <f t="shared" si="20"/>
        <v/>
      </c>
      <c r="AJ818" s="203"/>
    </row>
    <row r="819" spans="12:36" ht="16" x14ac:dyDescent="0.2">
      <c r="L819" s="253"/>
      <c r="P819" s="253"/>
      <c r="Q819" s="253"/>
      <c r="AI819" s="454" t="str">
        <f t="shared" si="20"/>
        <v/>
      </c>
      <c r="AJ819" s="203"/>
    </row>
    <row r="820" spans="12:36" ht="16" x14ac:dyDescent="0.2">
      <c r="L820" s="253"/>
      <c r="P820" s="253"/>
      <c r="Q820" s="253"/>
      <c r="AI820" s="454" t="str">
        <f t="shared" si="20"/>
        <v/>
      </c>
      <c r="AJ820" s="203"/>
    </row>
    <row r="821" spans="12:36" ht="16" x14ac:dyDescent="0.2">
      <c r="L821" s="253"/>
      <c r="P821" s="253"/>
      <c r="Q821" s="253"/>
      <c r="AI821" s="454" t="str">
        <f t="shared" si="20"/>
        <v/>
      </c>
      <c r="AJ821" s="203"/>
    </row>
    <row r="822" spans="12:36" ht="16" x14ac:dyDescent="0.2">
      <c r="L822" s="253"/>
      <c r="P822" s="253"/>
      <c r="Q822" s="253"/>
      <c r="AI822" s="454" t="str">
        <f t="shared" si="20"/>
        <v/>
      </c>
      <c r="AJ822" s="203"/>
    </row>
    <row r="823" spans="12:36" ht="16" x14ac:dyDescent="0.2">
      <c r="L823" s="253"/>
      <c r="P823" s="253"/>
      <c r="Q823" s="253"/>
      <c r="AI823" s="454" t="str">
        <f t="shared" si="20"/>
        <v/>
      </c>
      <c r="AJ823" s="203"/>
    </row>
    <row r="824" spans="12:36" ht="16" x14ac:dyDescent="0.2">
      <c r="L824" s="253"/>
      <c r="P824" s="253"/>
      <c r="Q824" s="253"/>
      <c r="AI824" s="454" t="str">
        <f t="shared" si="20"/>
        <v/>
      </c>
      <c r="AJ824" s="203"/>
    </row>
    <row r="825" spans="12:36" ht="16" x14ac:dyDescent="0.2">
      <c r="L825" s="253"/>
      <c r="P825" s="253"/>
      <c r="Q825" s="253"/>
      <c r="AI825" s="454" t="str">
        <f t="shared" si="20"/>
        <v/>
      </c>
      <c r="AJ825" s="203"/>
    </row>
    <row r="826" spans="12:36" ht="16" x14ac:dyDescent="0.2">
      <c r="L826" s="253"/>
      <c r="P826" s="253"/>
      <c r="Q826" s="253"/>
      <c r="AI826" s="454" t="str">
        <f t="shared" si="20"/>
        <v/>
      </c>
      <c r="AJ826" s="203"/>
    </row>
    <row r="827" spans="12:36" ht="16" x14ac:dyDescent="0.2">
      <c r="L827" s="253"/>
      <c r="P827" s="253"/>
      <c r="Q827" s="253"/>
      <c r="AI827" s="454" t="str">
        <f t="shared" si="20"/>
        <v/>
      </c>
      <c r="AJ827" s="203"/>
    </row>
    <row r="828" spans="12:36" ht="16" x14ac:dyDescent="0.2">
      <c r="L828" s="253"/>
      <c r="P828" s="253"/>
      <c r="Q828" s="253"/>
      <c r="AI828" s="454" t="str">
        <f t="shared" si="20"/>
        <v/>
      </c>
      <c r="AJ828" s="203"/>
    </row>
    <row r="829" spans="12:36" ht="16" x14ac:dyDescent="0.2">
      <c r="L829" s="253"/>
      <c r="P829" s="253"/>
      <c r="Q829" s="253"/>
      <c r="AI829" s="454" t="str">
        <f t="shared" si="20"/>
        <v/>
      </c>
      <c r="AJ829" s="203"/>
    </row>
    <row r="830" spans="12:36" ht="16" x14ac:dyDescent="0.2">
      <c r="L830" s="253"/>
      <c r="P830" s="253"/>
      <c r="Q830" s="253"/>
      <c r="AI830" s="454" t="str">
        <f t="shared" si="20"/>
        <v/>
      </c>
      <c r="AJ830" s="203"/>
    </row>
    <row r="831" spans="12:36" ht="16" x14ac:dyDescent="0.2">
      <c r="L831" s="253"/>
      <c r="P831" s="253"/>
      <c r="Q831" s="253"/>
      <c r="AI831" s="454" t="str">
        <f t="shared" si="20"/>
        <v/>
      </c>
      <c r="AJ831" s="203"/>
    </row>
    <row r="832" spans="12:36" ht="16" x14ac:dyDescent="0.2">
      <c r="L832" s="253"/>
      <c r="P832" s="253"/>
      <c r="Q832" s="253"/>
      <c r="AI832" s="454" t="str">
        <f t="shared" si="20"/>
        <v/>
      </c>
      <c r="AJ832" s="203"/>
    </row>
    <row r="833" spans="12:36" ht="16" x14ac:dyDescent="0.2">
      <c r="L833" s="253"/>
      <c r="P833" s="253"/>
      <c r="Q833" s="253"/>
      <c r="AI833" s="454" t="str">
        <f t="shared" si="20"/>
        <v/>
      </c>
      <c r="AJ833" s="203"/>
    </row>
    <row r="834" spans="12:36" ht="16" x14ac:dyDescent="0.2">
      <c r="L834" s="253"/>
      <c r="P834" s="253"/>
      <c r="Q834" s="253"/>
      <c r="AI834" s="454" t="str">
        <f t="shared" si="20"/>
        <v/>
      </c>
      <c r="AJ834" s="203"/>
    </row>
    <row r="835" spans="12:36" ht="16" x14ac:dyDescent="0.2">
      <c r="L835" s="253"/>
      <c r="P835" s="253"/>
      <c r="Q835" s="253"/>
      <c r="AI835" s="454" t="str">
        <f t="shared" si="20"/>
        <v/>
      </c>
      <c r="AJ835" s="203"/>
    </row>
    <row r="836" spans="12:36" ht="16" x14ac:dyDescent="0.2">
      <c r="L836" s="253"/>
      <c r="P836" s="253"/>
      <c r="Q836" s="253"/>
      <c r="AI836" s="454" t="str">
        <f t="shared" si="20"/>
        <v/>
      </c>
      <c r="AJ836" s="203"/>
    </row>
    <row r="837" spans="12:36" ht="16" x14ac:dyDescent="0.2">
      <c r="L837" s="253"/>
      <c r="P837" s="253"/>
      <c r="Q837" s="253"/>
      <c r="AI837" s="454" t="str">
        <f t="shared" si="20"/>
        <v/>
      </c>
      <c r="AJ837" s="203"/>
    </row>
    <row r="838" spans="12:36" ht="16" x14ac:dyDescent="0.2">
      <c r="L838" s="253"/>
      <c r="P838" s="253"/>
      <c r="Q838" s="253"/>
      <c r="AI838" s="454" t="str">
        <f t="shared" si="20"/>
        <v/>
      </c>
      <c r="AJ838" s="203"/>
    </row>
    <row r="839" spans="12:36" ht="16" x14ac:dyDescent="0.2">
      <c r="L839" s="253"/>
      <c r="P839" s="253"/>
      <c r="Q839" s="253"/>
      <c r="AI839" s="454" t="str">
        <f t="shared" si="20"/>
        <v/>
      </c>
      <c r="AJ839" s="203"/>
    </row>
    <row r="840" spans="12:36" ht="16" x14ac:dyDescent="0.2">
      <c r="L840" s="253"/>
      <c r="P840" s="253"/>
      <c r="Q840" s="253"/>
      <c r="AI840" s="454" t="str">
        <f t="shared" si="20"/>
        <v/>
      </c>
      <c r="AJ840" s="203"/>
    </row>
    <row r="841" spans="12:36" ht="31" x14ac:dyDescent="0.2">
      <c r="L841" s="253"/>
      <c r="P841" s="253"/>
      <c r="Q841" s="253"/>
      <c r="AI841" s="454" t="str">
        <f t="shared" si="20"/>
        <v/>
      </c>
      <c r="AJ841" s="188"/>
    </row>
    <row r="842" spans="12:36" ht="16" x14ac:dyDescent="0.2">
      <c r="L842" s="253"/>
      <c r="P842" s="253"/>
      <c r="Q842" s="253"/>
      <c r="AI842" s="454" t="str">
        <f t="shared" si="20"/>
        <v/>
      </c>
      <c r="AJ842" s="203"/>
    </row>
    <row r="843" spans="12:36" ht="16" x14ac:dyDescent="0.2">
      <c r="L843" s="253"/>
      <c r="P843" s="253"/>
      <c r="Q843" s="253"/>
      <c r="AI843" s="454" t="str">
        <f t="shared" si="20"/>
        <v/>
      </c>
      <c r="AJ843" s="203"/>
    </row>
    <row r="844" spans="12:36" ht="16" x14ac:dyDescent="0.2">
      <c r="L844" s="253"/>
      <c r="P844" s="253"/>
      <c r="Q844" s="253"/>
      <c r="AI844" s="454" t="str">
        <f t="shared" si="20"/>
        <v/>
      </c>
      <c r="AJ844" s="203"/>
    </row>
    <row r="845" spans="12:36" ht="16" x14ac:dyDescent="0.2">
      <c r="L845" s="253"/>
      <c r="P845" s="253"/>
      <c r="Q845" s="253"/>
      <c r="AI845" s="454" t="str">
        <f t="shared" si="20"/>
        <v/>
      </c>
      <c r="AJ845" s="203"/>
    </row>
    <row r="846" spans="12:36" ht="16" x14ac:dyDescent="0.2">
      <c r="L846" s="253"/>
      <c r="P846" s="253"/>
      <c r="Q846" s="253"/>
      <c r="AI846" s="454" t="str">
        <f t="shared" si="20"/>
        <v/>
      </c>
      <c r="AJ846" s="203"/>
    </row>
    <row r="847" spans="12:36" ht="16" x14ac:dyDescent="0.2">
      <c r="L847" s="253"/>
      <c r="P847" s="253"/>
      <c r="Q847" s="253"/>
      <c r="AI847" s="454" t="str">
        <f t="shared" si="20"/>
        <v/>
      </c>
      <c r="AJ847" s="203"/>
    </row>
    <row r="848" spans="12:36" ht="16" x14ac:dyDescent="0.2">
      <c r="L848" s="253"/>
      <c r="P848" s="253"/>
      <c r="Q848" s="253"/>
      <c r="AI848" s="454" t="str">
        <f t="shared" si="20"/>
        <v/>
      </c>
      <c r="AJ848" s="203"/>
    </row>
    <row r="849" spans="12:36" ht="16" x14ac:dyDescent="0.2">
      <c r="L849" s="253"/>
      <c r="P849" s="253"/>
      <c r="Q849" s="253"/>
      <c r="AI849" s="454" t="str">
        <f t="shared" si="20"/>
        <v/>
      </c>
      <c r="AJ849" s="203"/>
    </row>
    <row r="850" spans="12:36" ht="16" x14ac:dyDescent="0.2">
      <c r="L850" s="253"/>
      <c r="P850" s="253"/>
      <c r="Q850" s="253"/>
      <c r="AI850" s="454" t="str">
        <f t="shared" si="20"/>
        <v/>
      </c>
      <c r="AJ850" s="203"/>
    </row>
    <row r="851" spans="12:36" ht="16" x14ac:dyDescent="0.2">
      <c r="L851" s="253"/>
      <c r="P851" s="253"/>
      <c r="Q851" s="253"/>
      <c r="AI851" s="454" t="str">
        <f t="shared" si="20"/>
        <v/>
      </c>
      <c r="AJ851" s="203"/>
    </row>
    <row r="852" spans="12:36" ht="16" x14ac:dyDescent="0.2">
      <c r="L852" s="253"/>
      <c r="P852" s="253"/>
      <c r="Q852" s="253"/>
      <c r="AI852" s="454" t="str">
        <f t="shared" si="20"/>
        <v/>
      </c>
      <c r="AJ852" s="203"/>
    </row>
    <row r="853" spans="12:36" ht="16" x14ac:dyDescent="0.2">
      <c r="L853" s="253"/>
      <c r="P853" s="253"/>
      <c r="Q853" s="253"/>
      <c r="AI853" s="454" t="str">
        <f t="shared" si="20"/>
        <v/>
      </c>
      <c r="AJ853" s="203"/>
    </row>
    <row r="854" spans="12:36" ht="16" x14ac:dyDescent="0.2">
      <c r="L854" s="253"/>
      <c r="P854" s="253"/>
      <c r="Q854" s="253"/>
      <c r="AI854" s="454" t="str">
        <f t="shared" si="20"/>
        <v/>
      </c>
      <c r="AJ854" s="203"/>
    </row>
    <row r="855" spans="12:36" ht="16" x14ac:dyDescent="0.2">
      <c r="L855" s="253"/>
      <c r="P855" s="253"/>
      <c r="Q855" s="253"/>
      <c r="AI855" s="454" t="str">
        <f t="shared" si="20"/>
        <v/>
      </c>
      <c r="AJ855" s="203"/>
    </row>
    <row r="856" spans="12:36" ht="16" x14ac:dyDescent="0.2">
      <c r="L856" s="253"/>
      <c r="P856" s="253"/>
      <c r="Q856" s="253"/>
      <c r="AI856" s="454" t="str">
        <f t="shared" ref="AI856:AI895" si="21">IF(N856&lt;&gt;"",MID(N856,1,6),"")</f>
        <v/>
      </c>
      <c r="AJ856" s="203"/>
    </row>
    <row r="857" spans="12:36" ht="16" x14ac:dyDescent="0.2">
      <c r="L857" s="253"/>
      <c r="P857" s="253"/>
      <c r="Q857" s="253"/>
      <c r="AI857" s="454" t="str">
        <f t="shared" si="21"/>
        <v/>
      </c>
      <c r="AJ857" s="203"/>
    </row>
    <row r="858" spans="12:36" ht="16" x14ac:dyDescent="0.2">
      <c r="L858" s="253"/>
      <c r="P858" s="253"/>
      <c r="Q858" s="253"/>
      <c r="AI858" s="454" t="str">
        <f t="shared" si="21"/>
        <v/>
      </c>
      <c r="AJ858" s="203"/>
    </row>
    <row r="859" spans="12:36" ht="16" x14ac:dyDescent="0.2">
      <c r="L859" s="253"/>
      <c r="P859" s="253"/>
      <c r="Q859" s="253"/>
      <c r="AI859" s="454" t="str">
        <f t="shared" si="21"/>
        <v/>
      </c>
      <c r="AJ859" s="203"/>
    </row>
    <row r="860" spans="12:36" ht="16" x14ac:dyDescent="0.2">
      <c r="L860" s="253"/>
      <c r="P860" s="253"/>
      <c r="Q860" s="253"/>
      <c r="AI860" s="454" t="str">
        <f t="shared" si="21"/>
        <v/>
      </c>
      <c r="AJ860" s="203"/>
    </row>
    <row r="861" spans="12:36" ht="16" x14ac:dyDescent="0.2">
      <c r="L861" s="253"/>
      <c r="P861" s="253"/>
      <c r="Q861" s="253"/>
      <c r="AI861" s="454" t="str">
        <f t="shared" si="21"/>
        <v/>
      </c>
      <c r="AJ861" s="203"/>
    </row>
    <row r="862" spans="12:36" ht="16" x14ac:dyDescent="0.2">
      <c r="L862" s="253"/>
      <c r="P862" s="253"/>
      <c r="Q862" s="253"/>
      <c r="AI862" s="454" t="str">
        <f t="shared" si="21"/>
        <v/>
      </c>
      <c r="AJ862" s="203"/>
    </row>
    <row r="863" spans="12:36" ht="16" x14ac:dyDescent="0.2">
      <c r="L863" s="253"/>
      <c r="P863" s="253"/>
      <c r="Q863" s="253"/>
      <c r="AI863" s="454" t="str">
        <f t="shared" si="21"/>
        <v/>
      </c>
      <c r="AJ863" s="203"/>
    </row>
    <row r="864" spans="12:36" ht="16" x14ac:dyDescent="0.2">
      <c r="L864" s="253"/>
      <c r="P864" s="253"/>
      <c r="Q864" s="253"/>
      <c r="AI864" s="454" t="str">
        <f t="shared" si="21"/>
        <v/>
      </c>
      <c r="AJ864" s="203"/>
    </row>
    <row r="865" spans="12:36" ht="16" x14ac:dyDescent="0.2">
      <c r="L865" s="253"/>
      <c r="P865" s="253"/>
      <c r="Q865" s="253"/>
      <c r="AI865" s="454" t="str">
        <f t="shared" si="21"/>
        <v/>
      </c>
      <c r="AJ865" s="203"/>
    </row>
    <row r="866" spans="12:36" ht="16" x14ac:dyDescent="0.2">
      <c r="L866" s="253"/>
      <c r="P866" s="253"/>
      <c r="Q866" s="253"/>
      <c r="AI866" s="454" t="str">
        <f t="shared" si="21"/>
        <v/>
      </c>
      <c r="AJ866" s="203"/>
    </row>
    <row r="867" spans="12:36" ht="16" x14ac:dyDescent="0.2">
      <c r="L867" s="253"/>
      <c r="P867" s="253"/>
      <c r="Q867" s="253"/>
      <c r="AI867" s="454" t="str">
        <f t="shared" si="21"/>
        <v/>
      </c>
      <c r="AJ867" s="203"/>
    </row>
    <row r="868" spans="12:36" ht="16" x14ac:dyDescent="0.2">
      <c r="L868" s="253"/>
      <c r="P868" s="253"/>
      <c r="Q868" s="253"/>
      <c r="AI868" s="454" t="str">
        <f t="shared" si="21"/>
        <v/>
      </c>
      <c r="AJ868" s="203"/>
    </row>
    <row r="869" spans="12:36" ht="16" x14ac:dyDescent="0.2">
      <c r="L869" s="253"/>
      <c r="P869" s="253"/>
      <c r="Q869" s="253"/>
      <c r="AI869" s="454" t="str">
        <f t="shared" si="21"/>
        <v/>
      </c>
      <c r="AJ869" s="203"/>
    </row>
    <row r="870" spans="12:36" ht="16" x14ac:dyDescent="0.2">
      <c r="L870" s="253"/>
      <c r="P870" s="253"/>
      <c r="Q870" s="253"/>
      <c r="AI870" s="454" t="str">
        <f t="shared" si="21"/>
        <v/>
      </c>
      <c r="AJ870" s="203"/>
    </row>
    <row r="871" spans="12:36" ht="16" x14ac:dyDescent="0.2">
      <c r="L871" s="253"/>
      <c r="P871" s="253"/>
      <c r="Q871" s="253"/>
      <c r="AI871" s="454" t="str">
        <f t="shared" si="21"/>
        <v/>
      </c>
      <c r="AJ871" s="203"/>
    </row>
    <row r="872" spans="12:36" ht="16" x14ac:dyDescent="0.2">
      <c r="L872" s="253"/>
      <c r="P872" s="253"/>
      <c r="Q872" s="253"/>
      <c r="AI872" s="454" t="str">
        <f t="shared" si="21"/>
        <v/>
      </c>
      <c r="AJ872" s="203"/>
    </row>
    <row r="873" spans="12:36" ht="16" x14ac:dyDescent="0.2">
      <c r="L873" s="253"/>
      <c r="P873" s="253"/>
      <c r="Q873" s="253"/>
      <c r="AI873" s="454" t="str">
        <f t="shared" si="21"/>
        <v/>
      </c>
      <c r="AJ873" s="203"/>
    </row>
    <row r="874" spans="12:36" ht="16" x14ac:dyDescent="0.2">
      <c r="L874" s="253"/>
      <c r="P874" s="253"/>
      <c r="Q874" s="253"/>
      <c r="AI874" s="454" t="str">
        <f t="shared" si="21"/>
        <v/>
      </c>
      <c r="AJ874" s="203"/>
    </row>
    <row r="875" spans="12:36" ht="16" x14ac:dyDescent="0.2">
      <c r="L875" s="253"/>
      <c r="P875" s="253"/>
      <c r="Q875" s="253"/>
      <c r="AI875" s="454" t="str">
        <f t="shared" si="21"/>
        <v/>
      </c>
      <c r="AJ875" s="203"/>
    </row>
    <row r="876" spans="12:36" ht="16" x14ac:dyDescent="0.2">
      <c r="L876" s="253"/>
      <c r="P876" s="253"/>
      <c r="Q876" s="253"/>
      <c r="AI876" s="454" t="str">
        <f t="shared" si="21"/>
        <v/>
      </c>
      <c r="AJ876" s="203"/>
    </row>
    <row r="877" spans="12:36" ht="16" x14ac:dyDescent="0.2">
      <c r="L877" s="253"/>
      <c r="P877" s="253"/>
      <c r="Q877" s="253"/>
      <c r="AI877" s="454" t="str">
        <f t="shared" si="21"/>
        <v/>
      </c>
      <c r="AJ877" s="203"/>
    </row>
    <row r="878" spans="12:36" ht="16" x14ac:dyDescent="0.2">
      <c r="L878" s="253"/>
      <c r="P878" s="253"/>
      <c r="Q878" s="253"/>
      <c r="AI878" s="454" t="str">
        <f t="shared" si="21"/>
        <v/>
      </c>
      <c r="AJ878" s="203"/>
    </row>
    <row r="879" spans="12:36" ht="16" x14ac:dyDescent="0.2">
      <c r="L879" s="253"/>
      <c r="P879" s="253"/>
      <c r="Q879" s="253"/>
      <c r="AI879" s="454" t="str">
        <f t="shared" si="21"/>
        <v/>
      </c>
      <c r="AJ879" s="203"/>
    </row>
    <row r="880" spans="12:36" ht="16" x14ac:dyDescent="0.2">
      <c r="L880" s="253"/>
      <c r="P880" s="253"/>
      <c r="Q880" s="253"/>
      <c r="AI880" s="454" t="str">
        <f t="shared" si="21"/>
        <v/>
      </c>
      <c r="AJ880" s="203"/>
    </row>
    <row r="881" spans="12:36" ht="16" x14ac:dyDescent="0.2">
      <c r="L881" s="253"/>
      <c r="P881" s="253"/>
      <c r="Q881" s="253"/>
      <c r="AI881" s="454" t="str">
        <f t="shared" si="21"/>
        <v/>
      </c>
      <c r="AJ881" s="203"/>
    </row>
    <row r="882" spans="12:36" ht="16" x14ac:dyDescent="0.2">
      <c r="L882" s="253"/>
      <c r="P882" s="253"/>
      <c r="Q882" s="253"/>
      <c r="AI882" s="454" t="str">
        <f t="shared" si="21"/>
        <v/>
      </c>
      <c r="AJ882" s="203"/>
    </row>
    <row r="883" spans="12:36" ht="16" x14ac:dyDescent="0.2">
      <c r="L883" s="253"/>
      <c r="P883" s="253"/>
      <c r="Q883" s="253"/>
      <c r="AI883" s="454" t="str">
        <f t="shared" si="21"/>
        <v/>
      </c>
      <c r="AJ883" s="203"/>
    </row>
    <row r="884" spans="12:36" ht="16" x14ac:dyDescent="0.2">
      <c r="L884" s="253"/>
      <c r="P884" s="253"/>
      <c r="Q884" s="253"/>
      <c r="AI884" s="454" t="str">
        <f t="shared" si="21"/>
        <v/>
      </c>
      <c r="AJ884" s="203"/>
    </row>
    <row r="885" spans="12:36" ht="16" x14ac:dyDescent="0.2">
      <c r="L885" s="253"/>
      <c r="P885" s="253"/>
      <c r="Q885" s="253"/>
      <c r="AI885" s="454" t="str">
        <f t="shared" si="21"/>
        <v/>
      </c>
      <c r="AJ885" s="203"/>
    </row>
    <row r="886" spans="12:36" ht="16" x14ac:dyDescent="0.2">
      <c r="L886" s="253"/>
      <c r="P886" s="253"/>
      <c r="Q886" s="253"/>
      <c r="AI886" s="454" t="str">
        <f t="shared" si="21"/>
        <v/>
      </c>
      <c r="AJ886" s="203"/>
    </row>
    <row r="887" spans="12:36" ht="16" x14ac:dyDescent="0.2">
      <c r="L887" s="253"/>
      <c r="P887" s="253"/>
      <c r="Q887" s="253"/>
      <c r="AI887" s="454" t="str">
        <f t="shared" si="21"/>
        <v/>
      </c>
      <c r="AJ887" s="203"/>
    </row>
    <row r="888" spans="12:36" ht="16" x14ac:dyDescent="0.2">
      <c r="L888" s="253"/>
      <c r="P888" s="253"/>
      <c r="Q888" s="253"/>
      <c r="AI888" s="454" t="str">
        <f t="shared" si="21"/>
        <v/>
      </c>
      <c r="AJ888" s="203"/>
    </row>
    <row r="889" spans="12:36" ht="16" x14ac:dyDescent="0.2">
      <c r="L889" s="253"/>
      <c r="P889" s="253"/>
      <c r="Q889" s="253"/>
      <c r="AI889" s="454" t="str">
        <f t="shared" si="21"/>
        <v/>
      </c>
      <c r="AJ889" s="203"/>
    </row>
    <row r="890" spans="12:36" ht="16" x14ac:dyDescent="0.2">
      <c r="L890" s="253"/>
      <c r="P890" s="253"/>
      <c r="Q890" s="253"/>
      <c r="AI890" s="454" t="str">
        <f t="shared" si="21"/>
        <v/>
      </c>
      <c r="AJ890" s="203"/>
    </row>
    <row r="891" spans="12:36" ht="16" x14ac:dyDescent="0.2">
      <c r="L891" s="253"/>
      <c r="P891" s="253"/>
      <c r="Q891" s="253"/>
      <c r="AI891" s="454" t="str">
        <f t="shared" si="21"/>
        <v/>
      </c>
      <c r="AJ891" s="203"/>
    </row>
    <row r="892" spans="12:36" ht="16" x14ac:dyDescent="0.2">
      <c r="L892" s="253"/>
      <c r="P892" s="253"/>
      <c r="Q892" s="253"/>
      <c r="AI892" s="454" t="str">
        <f t="shared" si="21"/>
        <v/>
      </c>
      <c r="AJ892" s="203"/>
    </row>
    <row r="893" spans="12:36" ht="16" x14ac:dyDescent="0.2">
      <c r="L893" s="253"/>
      <c r="P893" s="253"/>
      <c r="Q893" s="253"/>
      <c r="AI893" s="454" t="str">
        <f t="shared" si="21"/>
        <v/>
      </c>
      <c r="AJ893" s="203"/>
    </row>
    <row r="894" spans="12:36" ht="16" x14ac:dyDescent="0.2">
      <c r="L894" s="253"/>
      <c r="P894" s="253"/>
      <c r="Q894" s="253"/>
      <c r="AI894" s="454" t="str">
        <f t="shared" si="21"/>
        <v/>
      </c>
      <c r="AJ894" s="203"/>
    </row>
    <row r="895" spans="12:36" ht="16" x14ac:dyDescent="0.2">
      <c r="L895" s="253"/>
      <c r="P895" s="253"/>
      <c r="Q895" s="253"/>
      <c r="AI895" s="454" t="str">
        <f t="shared" si="21"/>
        <v/>
      </c>
      <c r="AJ895" s="203"/>
    </row>
    <row r="896" spans="12:36" x14ac:dyDescent="0.2">
      <c r="R896" s="482"/>
    </row>
  </sheetData>
  <autoFilter ref="A1:AK895" xr:uid="{00000000-0009-0000-0000-000001000000}"/>
  <sortState xmlns:xlrd2="http://schemas.microsoft.com/office/spreadsheetml/2017/richdata2" ref="B158:AH215">
    <sortCondition ref="B158:B215"/>
  </sortState>
  <mergeCells count="1">
    <mergeCell ref="A15:A16"/>
  </mergeCells>
  <printOptions gridLines="1"/>
  <pageMargins left="0.23622047244094491" right="0.23622047244094491" top="0.35433070866141736" bottom="0.35433070866141736" header="0.11811023622047245" footer="0.31496062992125984"/>
  <pageSetup paperSize="9" scale="41" fitToHeight="0" orientation="landscape" r:id="rId1"/>
  <headerFooter>
    <oddHeader>&amp;C&amp;"-,Grassetto"&amp;Z&amp;F - &amp;A</oddHeader>
    <oddFooter>&amp;RPagina &amp;P di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Foglio3">
    <tabColor theme="1"/>
    <pageSetUpPr fitToPage="1"/>
  </sheetPr>
  <dimension ref="A1:AI896"/>
  <sheetViews>
    <sheetView workbookViewId="0"/>
  </sheetViews>
  <sheetFormatPr baseColWidth="10" defaultColWidth="9.1640625" defaultRowHeight="15" x14ac:dyDescent="0.2"/>
  <cols>
    <col min="1" max="1" width="10.6640625" style="240" bestFit="1" customWidth="1"/>
    <col min="2" max="3" width="6" style="240" hidden="1" customWidth="1"/>
    <col min="4" max="4" width="13.5" style="240" customWidth="1"/>
    <col min="5" max="5" width="9.33203125" style="240" hidden="1" customWidth="1"/>
    <col min="6" max="6" width="43.33203125" style="240" customWidth="1"/>
    <col min="7" max="7" width="9.1640625" style="240" hidden="1" customWidth="1"/>
    <col min="8" max="8" width="7" style="240" customWidth="1"/>
    <col min="9" max="9" width="15.83203125" style="240" hidden="1" customWidth="1"/>
    <col min="10" max="10" width="48.5" style="240" hidden="1" customWidth="1"/>
    <col min="11" max="11" width="6" style="240" customWidth="1"/>
    <col min="12" max="12" width="11.5" style="240" customWidth="1"/>
    <col min="13" max="13" width="15.5" style="230" customWidth="1"/>
    <col min="14" max="14" width="47.33203125" style="240" customWidth="1"/>
    <col min="15" max="15" width="10.83203125" style="240" customWidth="1"/>
    <col min="16" max="16" width="31" style="240" customWidth="1"/>
    <col min="17" max="17" width="11.5" style="389" customWidth="1"/>
    <col min="18" max="18" width="11.5" style="240" hidden="1" customWidth="1"/>
    <col min="19" max="19" width="8.5" style="240" hidden="1" customWidth="1"/>
    <col min="20" max="20" width="5.1640625" style="240" hidden="1" customWidth="1"/>
    <col min="21" max="21" width="14.83203125" style="240" hidden="1" customWidth="1"/>
    <col min="22" max="22" width="6" style="240" hidden="1" customWidth="1"/>
    <col min="23" max="23" width="8.5" style="240" hidden="1" customWidth="1"/>
    <col min="24" max="24" width="27" style="240" hidden="1" customWidth="1"/>
    <col min="25" max="27" width="8.5" style="240" hidden="1" customWidth="1"/>
    <col min="28" max="28" width="6.6640625" style="240" hidden="1" customWidth="1"/>
    <col min="29" max="29" width="6.83203125" style="240" hidden="1" customWidth="1"/>
    <col min="30" max="30" width="6" style="240" hidden="1" customWidth="1"/>
    <col min="31" max="31" width="7.5" style="240" hidden="1" customWidth="1"/>
    <col min="32" max="32" width="3.5" style="240" hidden="1" customWidth="1"/>
    <col min="33" max="33" width="45.33203125" style="240" customWidth="1"/>
    <col min="34" max="34" width="9.1640625" style="198" customWidth="1"/>
    <col min="35" max="35" width="10.6640625" style="240" customWidth="1"/>
    <col min="36" max="16384" width="9.1640625" style="240"/>
  </cols>
  <sheetData>
    <row r="1" spans="1:35" customFormat="1" ht="104" x14ac:dyDescent="0.2">
      <c r="A1" s="29" t="s">
        <v>51</v>
      </c>
      <c r="B1" s="29" t="s">
        <v>52</v>
      </c>
      <c r="C1" s="29" t="s">
        <v>53</v>
      </c>
      <c r="D1" s="29" t="s">
        <v>3</v>
      </c>
      <c r="E1" s="29" t="s">
        <v>4</v>
      </c>
      <c r="F1" s="29" t="s">
        <v>5</v>
      </c>
      <c r="G1" s="1" t="s">
        <v>5526</v>
      </c>
      <c r="H1" s="29" t="s">
        <v>7</v>
      </c>
      <c r="I1" s="29" t="s">
        <v>8</v>
      </c>
      <c r="J1" s="30" t="s">
        <v>54</v>
      </c>
      <c r="K1" s="30" t="s">
        <v>55</v>
      </c>
      <c r="L1" s="362" t="s">
        <v>11</v>
      </c>
      <c r="M1" s="31" t="s">
        <v>56</v>
      </c>
      <c r="N1" s="363" t="s">
        <v>57</v>
      </c>
      <c r="O1" s="31" t="s">
        <v>58</v>
      </c>
      <c r="P1" s="3" t="s">
        <v>5527</v>
      </c>
      <c r="Q1" s="32" t="s">
        <v>13</v>
      </c>
      <c r="R1" s="33" t="s">
        <v>14</v>
      </c>
      <c r="S1" s="33" t="s">
        <v>15</v>
      </c>
      <c r="T1" s="33" t="s">
        <v>16</v>
      </c>
      <c r="U1" s="33" t="s">
        <v>17</v>
      </c>
      <c r="V1" s="34" t="s">
        <v>18</v>
      </c>
      <c r="W1" s="34" t="s">
        <v>19</v>
      </c>
      <c r="X1" s="35" t="s">
        <v>20</v>
      </c>
      <c r="Y1" s="35" t="s">
        <v>59</v>
      </c>
      <c r="Z1" s="35" t="s">
        <v>60</v>
      </c>
      <c r="AA1" s="35" t="s">
        <v>61</v>
      </c>
      <c r="AB1" s="36" t="s">
        <v>24</v>
      </c>
      <c r="AC1" s="36" t="s">
        <v>25</v>
      </c>
      <c r="AD1" s="36" t="s">
        <v>26</v>
      </c>
      <c r="AE1" s="37" t="s">
        <v>27</v>
      </c>
      <c r="AF1" s="37" t="s">
        <v>28</v>
      </c>
      <c r="AG1" s="1" t="s">
        <v>5528</v>
      </c>
      <c r="AH1" s="175" t="s">
        <v>3233</v>
      </c>
      <c r="AI1" s="176" t="s">
        <v>4711</v>
      </c>
    </row>
    <row r="2" spans="1:35" ht="31" x14ac:dyDescent="0.2">
      <c r="A2" s="188">
        <v>2009</v>
      </c>
      <c r="B2" s="189"/>
      <c r="C2" s="189"/>
      <c r="D2" s="189"/>
      <c r="E2" s="189"/>
      <c r="F2" s="189"/>
      <c r="G2" s="189"/>
      <c r="H2" s="190"/>
      <c r="I2" s="188"/>
      <c r="J2" s="188"/>
      <c r="K2" s="189"/>
      <c r="L2" s="191"/>
      <c r="M2" s="195"/>
      <c r="N2" s="195"/>
      <c r="O2" s="195"/>
      <c r="P2" s="189"/>
      <c r="Q2" s="364"/>
      <c r="R2" s="191"/>
      <c r="S2" s="191"/>
      <c r="T2" s="195"/>
      <c r="U2" s="196"/>
      <c r="V2" s="189"/>
      <c r="W2" s="189"/>
      <c r="X2" s="189"/>
      <c r="Y2" s="189"/>
      <c r="Z2" s="189"/>
      <c r="AA2" s="189"/>
      <c r="AB2" s="189"/>
      <c r="AC2" s="189"/>
      <c r="AD2" s="197"/>
      <c r="AE2" s="197"/>
      <c r="AF2" s="197"/>
      <c r="AG2" s="189"/>
      <c r="AH2" s="198" t="s">
        <v>3236</v>
      </c>
      <c r="AI2" s="189">
        <v>2009</v>
      </c>
    </row>
    <row r="3" spans="1:35" x14ac:dyDescent="0.2">
      <c r="A3" s="365">
        <v>243062</v>
      </c>
      <c r="B3" s="365" t="s">
        <v>31</v>
      </c>
      <c r="C3" s="365" t="s">
        <v>75</v>
      </c>
      <c r="D3" s="365" t="s">
        <v>2487</v>
      </c>
      <c r="E3" s="365">
        <v>401679</v>
      </c>
      <c r="F3" s="365" t="s">
        <v>2488</v>
      </c>
      <c r="G3" s="366"/>
      <c r="H3" s="366">
        <v>61</v>
      </c>
      <c r="I3" s="366">
        <v>6416562</v>
      </c>
      <c r="J3" s="366" t="s">
        <v>2489</v>
      </c>
      <c r="K3" s="365" t="s">
        <v>2490</v>
      </c>
      <c r="L3" s="370">
        <v>36656</v>
      </c>
      <c r="M3" s="375" t="s">
        <v>420</v>
      </c>
      <c r="N3" s="365" t="s">
        <v>304</v>
      </c>
      <c r="O3" s="365" t="s">
        <v>69</v>
      </c>
      <c r="P3" s="365"/>
      <c r="Q3" s="369">
        <v>203</v>
      </c>
      <c r="R3" s="370">
        <v>37770</v>
      </c>
      <c r="S3" s="371"/>
      <c r="T3" s="365" t="s">
        <v>2484</v>
      </c>
      <c r="U3" s="372">
        <v>100010001376</v>
      </c>
      <c r="V3" s="365"/>
      <c r="W3" s="365"/>
      <c r="X3" s="365"/>
      <c r="Y3" s="365"/>
      <c r="Z3" s="365"/>
      <c r="AA3" s="365"/>
      <c r="AB3" s="365"/>
      <c r="AC3" s="365"/>
      <c r="AD3" s="365"/>
      <c r="AE3" s="365"/>
      <c r="AF3" s="365"/>
      <c r="AG3" s="365"/>
      <c r="AH3" s="198" t="str">
        <f>IF(M3&lt;&gt;"",MID(M3,1,6),"")</f>
        <v>ATM</v>
      </c>
      <c r="AI3" s="201">
        <v>2009</v>
      </c>
    </row>
    <row r="4" spans="1:35" x14ac:dyDescent="0.2">
      <c r="A4" s="365">
        <v>243062</v>
      </c>
      <c r="B4" s="365" t="s">
        <v>31</v>
      </c>
      <c r="C4" s="365" t="s">
        <v>75</v>
      </c>
      <c r="D4" s="365" t="s">
        <v>2487</v>
      </c>
      <c r="E4" s="365">
        <v>401679</v>
      </c>
      <c r="F4" s="365" t="s">
        <v>2488</v>
      </c>
      <c r="G4" s="366"/>
      <c r="H4" s="366">
        <v>62</v>
      </c>
      <c r="I4" s="366" t="s">
        <v>2491</v>
      </c>
      <c r="J4" s="366" t="s">
        <v>2492</v>
      </c>
      <c r="K4" s="365" t="s">
        <v>2490</v>
      </c>
      <c r="L4" s="370">
        <v>36656</v>
      </c>
      <c r="M4" s="375" t="s">
        <v>420</v>
      </c>
      <c r="N4" s="365" t="s">
        <v>304</v>
      </c>
      <c r="O4" s="365" t="s">
        <v>69</v>
      </c>
      <c r="P4" s="365"/>
      <c r="Q4" s="369">
        <v>203</v>
      </c>
      <c r="R4" s="370">
        <v>37770</v>
      </c>
      <c r="S4" s="371"/>
      <c r="T4" s="365" t="s">
        <v>2484</v>
      </c>
      <c r="U4" s="372">
        <v>100010001376</v>
      </c>
      <c r="V4" s="365"/>
      <c r="W4" s="365"/>
      <c r="X4" s="365"/>
      <c r="Y4" s="365"/>
      <c r="Z4" s="365"/>
      <c r="AA4" s="365"/>
      <c r="AB4" s="365"/>
      <c r="AC4" s="365"/>
      <c r="AD4" s="365"/>
      <c r="AE4" s="365"/>
      <c r="AF4" s="365"/>
      <c r="AG4" s="365"/>
      <c r="AH4" s="198" t="str">
        <f>IF(M4&lt;&gt;"",MID(M4,1,6),"")</f>
        <v>ATM</v>
      </c>
      <c r="AI4" s="201">
        <v>2009</v>
      </c>
    </row>
    <row r="5" spans="1:35" x14ac:dyDescent="0.2">
      <c r="A5" s="365">
        <v>243062</v>
      </c>
      <c r="B5" s="365" t="s">
        <v>31</v>
      </c>
      <c r="C5" s="365" t="s">
        <v>75</v>
      </c>
      <c r="D5" s="365" t="s">
        <v>2487</v>
      </c>
      <c r="E5" s="365">
        <v>401679</v>
      </c>
      <c r="F5" s="365" t="s">
        <v>2488</v>
      </c>
      <c r="G5" s="366"/>
      <c r="H5" s="366">
        <v>63</v>
      </c>
      <c r="I5" s="366" t="s">
        <v>2493</v>
      </c>
      <c r="J5" s="366" t="s">
        <v>2494</v>
      </c>
      <c r="K5" s="365" t="s">
        <v>2490</v>
      </c>
      <c r="L5" s="370">
        <v>36656</v>
      </c>
      <c r="M5" s="375" t="s">
        <v>420</v>
      </c>
      <c r="N5" s="365" t="s">
        <v>304</v>
      </c>
      <c r="O5" s="365" t="s">
        <v>69</v>
      </c>
      <c r="P5" s="365"/>
      <c r="Q5" s="369">
        <v>203</v>
      </c>
      <c r="R5" s="370">
        <v>37770</v>
      </c>
      <c r="S5" s="371"/>
      <c r="T5" s="365" t="s">
        <v>2484</v>
      </c>
      <c r="U5" s="372">
        <v>100010001376</v>
      </c>
      <c r="V5" s="365"/>
      <c r="W5" s="365"/>
      <c r="X5" s="365"/>
      <c r="Y5" s="365"/>
      <c r="Z5" s="365"/>
      <c r="AA5" s="365"/>
      <c r="AB5" s="365"/>
      <c r="AC5" s="365"/>
      <c r="AD5" s="365"/>
      <c r="AE5" s="365"/>
      <c r="AF5" s="365"/>
      <c r="AG5" s="365"/>
      <c r="AH5" s="198" t="str">
        <f t="shared" ref="AH5:AH78" si="0">IF(M5&lt;&gt;"",MID(M5,1,6),"")</f>
        <v>ATM</v>
      </c>
      <c r="AI5" s="201">
        <v>2009</v>
      </c>
    </row>
    <row r="6" spans="1:35" x14ac:dyDescent="0.2">
      <c r="A6" s="365">
        <v>243062</v>
      </c>
      <c r="B6" s="365" t="s">
        <v>31</v>
      </c>
      <c r="C6" s="365" t="s">
        <v>75</v>
      </c>
      <c r="D6" s="365" t="s">
        <v>2487</v>
      </c>
      <c r="E6" s="365">
        <v>401679</v>
      </c>
      <c r="F6" s="365" t="s">
        <v>2488</v>
      </c>
      <c r="G6" s="366"/>
      <c r="H6" s="366">
        <v>64</v>
      </c>
      <c r="I6" s="366">
        <v>4228162</v>
      </c>
      <c r="J6" s="366" t="s">
        <v>2495</v>
      </c>
      <c r="K6" s="365" t="s">
        <v>2490</v>
      </c>
      <c r="L6" s="370">
        <v>36656</v>
      </c>
      <c r="M6" s="375" t="s">
        <v>420</v>
      </c>
      <c r="N6" s="365" t="s">
        <v>304</v>
      </c>
      <c r="O6" s="365" t="s">
        <v>69</v>
      </c>
      <c r="P6" s="365"/>
      <c r="Q6" s="369">
        <v>203</v>
      </c>
      <c r="R6" s="370">
        <v>37770</v>
      </c>
      <c r="S6" s="371"/>
      <c r="T6" s="365" t="s">
        <v>2484</v>
      </c>
      <c r="U6" s="372">
        <v>100010001376</v>
      </c>
      <c r="V6" s="365"/>
      <c r="W6" s="365"/>
      <c r="X6" s="365"/>
      <c r="Y6" s="365"/>
      <c r="Z6" s="365"/>
      <c r="AA6" s="365"/>
      <c r="AB6" s="365"/>
      <c r="AC6" s="365"/>
      <c r="AD6" s="365"/>
      <c r="AE6" s="365"/>
      <c r="AF6" s="365"/>
      <c r="AG6" s="365"/>
      <c r="AH6" s="198" t="str">
        <f t="shared" si="0"/>
        <v>ATM</v>
      </c>
      <c r="AI6" s="201">
        <v>2009</v>
      </c>
    </row>
    <row r="7" spans="1:35" x14ac:dyDescent="0.2">
      <c r="A7" s="365">
        <v>243331</v>
      </c>
      <c r="B7" s="365" t="s">
        <v>31</v>
      </c>
      <c r="C7" s="365" t="s">
        <v>75</v>
      </c>
      <c r="D7" s="365" t="s">
        <v>2470</v>
      </c>
      <c r="E7" s="365">
        <v>402109</v>
      </c>
      <c r="F7" s="365" t="s">
        <v>2471</v>
      </c>
      <c r="G7" s="366"/>
      <c r="H7" s="366">
        <v>30</v>
      </c>
      <c r="I7" s="366" t="s">
        <v>2472</v>
      </c>
      <c r="J7" s="366" t="s">
        <v>2473</v>
      </c>
      <c r="K7" s="365" t="s">
        <v>269</v>
      </c>
      <c r="L7" s="370">
        <v>36571</v>
      </c>
      <c r="M7" s="367" t="s">
        <v>420</v>
      </c>
      <c r="N7" s="365" t="s">
        <v>304</v>
      </c>
      <c r="O7" s="365" t="s">
        <v>69</v>
      </c>
      <c r="P7" s="365"/>
      <c r="Q7" s="369">
        <v>201</v>
      </c>
      <c r="R7" s="370">
        <v>37770</v>
      </c>
      <c r="S7" s="371"/>
      <c r="T7" s="365" t="s">
        <v>42</v>
      </c>
      <c r="U7" s="372">
        <v>100010001376</v>
      </c>
      <c r="V7" s="365"/>
      <c r="W7" s="365"/>
      <c r="X7" s="365"/>
      <c r="Y7" s="365"/>
      <c r="Z7" s="365"/>
      <c r="AA7" s="365"/>
      <c r="AB7" s="365"/>
      <c r="AC7" s="365"/>
      <c r="AD7" s="365"/>
      <c r="AE7" s="365"/>
      <c r="AF7" s="365"/>
      <c r="AG7" s="365"/>
      <c r="AH7" s="198" t="str">
        <f t="shared" si="0"/>
        <v>ATM</v>
      </c>
      <c r="AI7" s="201">
        <v>2009</v>
      </c>
    </row>
    <row r="8" spans="1:35" x14ac:dyDescent="0.2">
      <c r="A8" s="365">
        <v>243331</v>
      </c>
      <c r="B8" s="365" t="s">
        <v>31</v>
      </c>
      <c r="C8" s="365" t="s">
        <v>75</v>
      </c>
      <c r="D8" s="365" t="s">
        <v>2470</v>
      </c>
      <c r="E8" s="365">
        <v>402109</v>
      </c>
      <c r="F8" s="365" t="s">
        <v>2471</v>
      </c>
      <c r="G8" s="366"/>
      <c r="H8" s="366">
        <v>40</v>
      </c>
      <c r="I8" s="366" t="s">
        <v>2474</v>
      </c>
      <c r="J8" s="366" t="s">
        <v>2475</v>
      </c>
      <c r="K8" s="365" t="s">
        <v>269</v>
      </c>
      <c r="L8" s="370"/>
      <c r="M8" s="367" t="s">
        <v>420</v>
      </c>
      <c r="N8" s="365"/>
      <c r="O8" s="365" t="s">
        <v>69</v>
      </c>
      <c r="P8" s="365"/>
      <c r="Q8" s="369">
        <v>201</v>
      </c>
      <c r="R8" s="370">
        <v>37770</v>
      </c>
      <c r="S8" s="371"/>
      <c r="T8" s="365" t="s">
        <v>42</v>
      </c>
      <c r="U8" s="372">
        <v>100010001376</v>
      </c>
      <c r="V8" s="365"/>
      <c r="W8" s="365"/>
      <c r="X8" s="365"/>
      <c r="Y8" s="365"/>
      <c r="Z8" s="365"/>
      <c r="AA8" s="365"/>
      <c r="AB8" s="365"/>
      <c r="AC8" s="365"/>
      <c r="AD8" s="365"/>
      <c r="AE8" s="365"/>
      <c r="AF8" s="365"/>
      <c r="AG8" s="365"/>
      <c r="AH8" s="198" t="str">
        <f t="shared" si="0"/>
        <v>ATM</v>
      </c>
      <c r="AI8" s="201">
        <v>2009</v>
      </c>
    </row>
    <row r="9" spans="1:35" x14ac:dyDescent="0.2">
      <c r="A9" s="365">
        <v>243331</v>
      </c>
      <c r="B9" s="365" t="s">
        <v>31</v>
      </c>
      <c r="C9" s="365" t="s">
        <v>75</v>
      </c>
      <c r="D9" s="365" t="s">
        <v>2470</v>
      </c>
      <c r="E9" s="365">
        <v>402109</v>
      </c>
      <c r="F9" s="365" t="s">
        <v>2471</v>
      </c>
      <c r="G9" s="366"/>
      <c r="H9" s="366">
        <v>45</v>
      </c>
      <c r="I9" s="366" t="s">
        <v>2476</v>
      </c>
      <c r="J9" s="366" t="s">
        <v>2477</v>
      </c>
      <c r="K9" s="365" t="s">
        <v>269</v>
      </c>
      <c r="L9" s="370"/>
      <c r="M9" s="367" t="s">
        <v>420</v>
      </c>
      <c r="N9" s="365"/>
      <c r="O9" s="365" t="s">
        <v>69</v>
      </c>
      <c r="P9" s="365"/>
      <c r="Q9" s="369">
        <v>201</v>
      </c>
      <c r="R9" s="370">
        <v>37770</v>
      </c>
      <c r="S9" s="371"/>
      <c r="T9" s="365" t="s">
        <v>42</v>
      </c>
      <c r="U9" s="372">
        <v>100010001376</v>
      </c>
      <c r="V9" s="365"/>
      <c r="W9" s="365"/>
      <c r="X9" s="365"/>
      <c r="Y9" s="365"/>
      <c r="Z9" s="365"/>
      <c r="AA9" s="365"/>
      <c r="AB9" s="365"/>
      <c r="AC9" s="365"/>
      <c r="AD9" s="365"/>
      <c r="AE9" s="365"/>
      <c r="AF9" s="365"/>
      <c r="AG9" s="365"/>
      <c r="AH9" s="198" t="str">
        <f t="shared" si="0"/>
        <v>ATM</v>
      </c>
      <c r="AI9" s="201">
        <v>2009</v>
      </c>
    </row>
    <row r="10" spans="1:35" x14ac:dyDescent="0.2">
      <c r="A10" s="365">
        <v>243331</v>
      </c>
      <c r="B10" s="365" t="s">
        <v>31</v>
      </c>
      <c r="C10" s="365" t="s">
        <v>75</v>
      </c>
      <c r="D10" s="365" t="s">
        <v>2470</v>
      </c>
      <c r="E10" s="365">
        <v>402109</v>
      </c>
      <c r="F10" s="365" t="s">
        <v>2471</v>
      </c>
      <c r="G10" s="366"/>
      <c r="H10" s="366">
        <v>70</v>
      </c>
      <c r="I10" s="366" t="s">
        <v>2478</v>
      </c>
      <c r="J10" s="366" t="s">
        <v>2479</v>
      </c>
      <c r="K10" s="365" t="s">
        <v>269</v>
      </c>
      <c r="L10" s="370"/>
      <c r="M10" s="367" t="s">
        <v>420</v>
      </c>
      <c r="N10" s="365"/>
      <c r="O10" s="365" t="s">
        <v>69</v>
      </c>
      <c r="P10" s="365"/>
      <c r="Q10" s="369">
        <v>201</v>
      </c>
      <c r="R10" s="370">
        <v>37770</v>
      </c>
      <c r="S10" s="371"/>
      <c r="T10" s="365" t="s">
        <v>42</v>
      </c>
      <c r="U10" s="372">
        <v>100010001376</v>
      </c>
      <c r="V10" s="365"/>
      <c r="W10" s="365"/>
      <c r="X10" s="365"/>
      <c r="Y10" s="365"/>
      <c r="Z10" s="365"/>
      <c r="AA10" s="365"/>
      <c r="AB10" s="365"/>
      <c r="AC10" s="365"/>
      <c r="AD10" s="365"/>
      <c r="AE10" s="365"/>
      <c r="AF10" s="365"/>
      <c r="AG10" s="365"/>
      <c r="AH10" s="198" t="str">
        <f t="shared" si="0"/>
        <v>ATM</v>
      </c>
      <c r="AI10" s="201">
        <v>2009</v>
      </c>
    </row>
    <row r="11" spans="1:35" x14ac:dyDescent="0.2">
      <c r="A11" s="377">
        <v>10005224</v>
      </c>
      <c r="B11" s="377" t="s">
        <v>31</v>
      </c>
      <c r="C11" s="377" t="s">
        <v>32</v>
      </c>
      <c r="D11" s="377" t="s">
        <v>232</v>
      </c>
      <c r="E11" s="377">
        <v>404861</v>
      </c>
      <c r="F11" s="377" t="s">
        <v>233</v>
      </c>
      <c r="G11" s="377"/>
      <c r="H11" s="377">
        <v>20</v>
      </c>
      <c r="I11" s="377" t="s">
        <v>234</v>
      </c>
      <c r="J11" s="377" t="s">
        <v>235</v>
      </c>
      <c r="K11" s="377" t="s">
        <v>66</v>
      </c>
      <c r="L11" s="377"/>
      <c r="M11" s="377" t="s">
        <v>236</v>
      </c>
      <c r="N11" s="377" t="s">
        <v>237</v>
      </c>
      <c r="O11" s="377" t="s">
        <v>69</v>
      </c>
      <c r="Q11" s="378">
        <v>990</v>
      </c>
      <c r="R11" s="377" t="s">
        <v>70</v>
      </c>
      <c r="S11" s="379"/>
      <c r="T11" s="377" t="s">
        <v>42</v>
      </c>
      <c r="U11" s="380">
        <v>100010001376</v>
      </c>
      <c r="V11" s="377"/>
      <c r="W11" s="377"/>
      <c r="X11" s="377"/>
      <c r="Y11" s="377"/>
      <c r="Z11" s="377"/>
      <c r="AA11" s="377"/>
      <c r="AB11" s="381"/>
      <c r="AC11" s="377"/>
      <c r="AD11" s="377"/>
      <c r="AE11" s="381"/>
      <c r="AF11" s="377"/>
      <c r="AG11" s="377"/>
      <c r="AH11" s="198" t="str">
        <f t="shared" si="0"/>
        <v>QCP100</v>
      </c>
      <c r="AI11" s="201">
        <v>2009</v>
      </c>
    </row>
    <row r="12" spans="1:35" ht="42" x14ac:dyDescent="0.2">
      <c r="A12" s="365">
        <v>10005672</v>
      </c>
      <c r="B12" s="365" t="s">
        <v>31</v>
      </c>
      <c r="C12" s="365" t="s">
        <v>32</v>
      </c>
      <c r="D12" s="365" t="s">
        <v>2444</v>
      </c>
      <c r="E12" s="365">
        <v>200754</v>
      </c>
      <c r="F12" s="365" t="s">
        <v>2445</v>
      </c>
      <c r="G12" s="365"/>
      <c r="H12" s="366" t="s">
        <v>2446</v>
      </c>
      <c r="I12" s="366" t="s">
        <v>2447</v>
      </c>
      <c r="J12" s="366" t="s">
        <v>2448</v>
      </c>
      <c r="K12" s="365" t="s">
        <v>269</v>
      </c>
      <c r="L12" s="370">
        <v>37971</v>
      </c>
      <c r="M12" s="365" t="s">
        <v>2449</v>
      </c>
      <c r="N12" s="365" t="s">
        <v>2450</v>
      </c>
      <c r="O12" s="365" t="s">
        <v>69</v>
      </c>
      <c r="P12" s="365"/>
      <c r="Q12" s="369">
        <v>184</v>
      </c>
      <c r="R12" s="365" t="s">
        <v>2424</v>
      </c>
      <c r="S12" s="371"/>
      <c r="T12" s="365" t="s">
        <v>42</v>
      </c>
      <c r="U12" s="372">
        <v>4236</v>
      </c>
      <c r="V12" s="365"/>
      <c r="W12" s="365"/>
      <c r="X12" s="365"/>
      <c r="Y12" s="365"/>
      <c r="Z12" s="365"/>
      <c r="AA12" s="365"/>
      <c r="AB12" s="373"/>
      <c r="AC12" s="365"/>
      <c r="AD12" s="365"/>
      <c r="AE12" s="373"/>
      <c r="AF12" s="365"/>
      <c r="AG12" s="365"/>
      <c r="AH12" s="198" t="str">
        <f t="shared" si="0"/>
        <v>MTC601</v>
      </c>
      <c r="AI12" s="201">
        <v>2009</v>
      </c>
    </row>
    <row r="13" spans="1:35" x14ac:dyDescent="0.2">
      <c r="A13" s="365">
        <v>10005838</v>
      </c>
      <c r="B13" s="365" t="s">
        <v>31</v>
      </c>
      <c r="C13" s="365" t="s">
        <v>75</v>
      </c>
      <c r="D13" s="365">
        <v>4000006210</v>
      </c>
      <c r="E13" s="365">
        <v>403241</v>
      </c>
      <c r="F13" s="365" t="s">
        <v>2541</v>
      </c>
      <c r="G13" s="365"/>
      <c r="H13" s="365">
        <v>555</v>
      </c>
      <c r="I13" s="365" t="s">
        <v>2542</v>
      </c>
      <c r="J13" s="365" t="s">
        <v>2543</v>
      </c>
      <c r="K13" s="365" t="s">
        <v>66</v>
      </c>
      <c r="L13" s="365" t="s">
        <v>2544</v>
      </c>
      <c r="M13" s="365" t="s">
        <v>2408</v>
      </c>
      <c r="N13" s="365" t="s">
        <v>2409</v>
      </c>
      <c r="O13" s="365" t="s">
        <v>69</v>
      </c>
      <c r="P13" s="365"/>
      <c r="Q13" s="369">
        <v>938</v>
      </c>
      <c r="R13" s="365" t="s">
        <v>70</v>
      </c>
      <c r="S13" s="371"/>
      <c r="T13" s="365" t="s">
        <v>42</v>
      </c>
      <c r="U13" s="372">
        <v>100010001376</v>
      </c>
      <c r="V13" s="365"/>
      <c r="W13" s="365"/>
      <c r="X13" s="365"/>
      <c r="Y13" s="365"/>
      <c r="Z13" s="365"/>
      <c r="AA13" s="365"/>
      <c r="AB13" s="373"/>
      <c r="AC13" s="365"/>
      <c r="AD13" s="365"/>
      <c r="AE13" s="373"/>
      <c r="AF13" s="365"/>
      <c r="AG13" s="365"/>
      <c r="AH13" s="198" t="str">
        <f t="shared" si="0"/>
        <v>ATM52A</v>
      </c>
      <c r="AI13" s="201">
        <v>2009</v>
      </c>
    </row>
    <row r="14" spans="1:35" x14ac:dyDescent="0.2">
      <c r="A14" s="377">
        <v>10006093</v>
      </c>
      <c r="B14" s="377" t="s">
        <v>31</v>
      </c>
      <c r="C14" s="377" t="s">
        <v>75</v>
      </c>
      <c r="D14" s="377" t="s">
        <v>76</v>
      </c>
      <c r="E14" s="377">
        <v>404592</v>
      </c>
      <c r="F14" s="377" t="s">
        <v>77</v>
      </c>
      <c r="G14" s="377"/>
      <c r="H14" s="377">
        <v>131</v>
      </c>
      <c r="I14" s="377" t="s">
        <v>78</v>
      </c>
      <c r="J14" s="377" t="s">
        <v>65</v>
      </c>
      <c r="K14" s="377" t="s">
        <v>66</v>
      </c>
      <c r="L14" s="377" t="s">
        <v>79</v>
      </c>
      <c r="M14" s="377" t="s">
        <v>67</v>
      </c>
      <c r="N14" s="377" t="s">
        <v>68</v>
      </c>
      <c r="O14" s="377" t="s">
        <v>69</v>
      </c>
      <c r="P14" s="377"/>
      <c r="Q14" s="378">
        <v>950</v>
      </c>
      <c r="R14" s="377" t="s">
        <v>70</v>
      </c>
      <c r="S14" s="379"/>
      <c r="T14" s="377" t="s">
        <v>42</v>
      </c>
      <c r="U14" s="380">
        <v>100010001376</v>
      </c>
      <c r="V14" s="377"/>
      <c r="W14" s="377"/>
      <c r="X14" s="377"/>
      <c r="Y14" s="377"/>
      <c r="Z14" s="377"/>
      <c r="AA14" s="377"/>
      <c r="AB14" s="381"/>
      <c r="AC14" s="377"/>
      <c r="AD14" s="377"/>
      <c r="AE14" s="381"/>
      <c r="AF14" s="377"/>
      <c r="AG14" s="377"/>
      <c r="AH14" s="198" t="str">
        <f t="shared" si="0"/>
        <v>ATM90A</v>
      </c>
      <c r="AI14" s="201">
        <v>2009</v>
      </c>
    </row>
    <row r="15" spans="1:35" x14ac:dyDescent="0.2">
      <c r="A15" s="365">
        <v>10006135</v>
      </c>
      <c r="B15" s="365" t="s">
        <v>31</v>
      </c>
      <c r="C15" s="365" t="s">
        <v>32</v>
      </c>
      <c r="D15" s="365" t="s">
        <v>243</v>
      </c>
      <c r="E15" s="365">
        <v>401106</v>
      </c>
      <c r="F15" s="365" t="s">
        <v>2428</v>
      </c>
      <c r="G15" s="365"/>
      <c r="H15" s="365">
        <v>1390</v>
      </c>
      <c r="I15" s="365" t="s">
        <v>2429</v>
      </c>
      <c r="J15" s="365" t="s">
        <v>2430</v>
      </c>
      <c r="K15" s="365" t="s">
        <v>269</v>
      </c>
      <c r="L15" s="370">
        <v>38260</v>
      </c>
      <c r="M15" s="365" t="s">
        <v>247</v>
      </c>
      <c r="N15" s="365" t="s">
        <v>248</v>
      </c>
      <c r="O15" s="365" t="s">
        <v>69</v>
      </c>
      <c r="P15" s="365"/>
      <c r="Q15" s="369">
        <v>180</v>
      </c>
      <c r="R15" s="365" t="s">
        <v>2424</v>
      </c>
      <c r="S15" s="371"/>
      <c r="T15" s="365" t="s">
        <v>42</v>
      </c>
      <c r="U15" s="372">
        <v>4236</v>
      </c>
      <c r="V15" s="365"/>
      <c r="W15" s="365"/>
      <c r="X15" s="365"/>
      <c r="Y15" s="365"/>
      <c r="Z15" s="365"/>
      <c r="AA15" s="365"/>
      <c r="AB15" s="373"/>
      <c r="AC15" s="365"/>
      <c r="AD15" s="365"/>
      <c r="AE15" s="373"/>
      <c r="AF15" s="365"/>
      <c r="AG15" s="365" t="s">
        <v>5515</v>
      </c>
      <c r="AH15" s="198" t="str">
        <f t="shared" si="0"/>
        <v>QCP100</v>
      </c>
      <c r="AI15" s="201">
        <v>2009</v>
      </c>
    </row>
    <row r="16" spans="1:35" x14ac:dyDescent="0.2">
      <c r="A16" s="366">
        <v>10006135</v>
      </c>
      <c r="B16" s="365" t="s">
        <v>31</v>
      </c>
      <c r="C16" s="365" t="s">
        <v>32</v>
      </c>
      <c r="D16" s="365" t="s">
        <v>143</v>
      </c>
      <c r="E16" s="365">
        <v>401106</v>
      </c>
      <c r="F16" s="365" t="s">
        <v>2428</v>
      </c>
      <c r="G16" s="365"/>
      <c r="H16" s="366">
        <v>70</v>
      </c>
      <c r="I16" s="367" t="s">
        <v>5558</v>
      </c>
      <c r="J16" s="367" t="s">
        <v>239</v>
      </c>
      <c r="K16" s="365" t="s">
        <v>269</v>
      </c>
      <c r="L16" s="370">
        <v>38826</v>
      </c>
      <c r="M16" s="365" t="s">
        <v>147</v>
      </c>
      <c r="N16" s="365" t="s">
        <v>148</v>
      </c>
      <c r="O16" s="365" t="s">
        <v>69</v>
      </c>
      <c r="P16" s="365"/>
      <c r="Q16" s="369">
        <v>182</v>
      </c>
      <c r="R16" s="365" t="s">
        <v>2424</v>
      </c>
      <c r="S16" s="371"/>
      <c r="T16" s="365" t="s">
        <v>42</v>
      </c>
      <c r="U16" s="372">
        <v>4236</v>
      </c>
      <c r="V16" s="365"/>
      <c r="W16" s="365"/>
      <c r="X16" s="365"/>
      <c r="Y16" s="365"/>
      <c r="Z16" s="365"/>
      <c r="AA16" s="365"/>
      <c r="AB16" s="373"/>
      <c r="AC16" s="365"/>
      <c r="AD16" s="365"/>
      <c r="AE16" s="373"/>
      <c r="AF16" s="365"/>
      <c r="AG16" s="365" t="s">
        <v>5503</v>
      </c>
      <c r="AH16" s="198" t="str">
        <f t="shared" si="0"/>
        <v>CCP200</v>
      </c>
      <c r="AI16" s="201">
        <v>2009</v>
      </c>
    </row>
    <row r="17" spans="1:35" s="352" customFormat="1" ht="28" x14ac:dyDescent="0.2">
      <c r="A17" s="411">
        <v>10006135</v>
      </c>
      <c r="B17" s="411" t="s">
        <v>31</v>
      </c>
      <c r="C17" s="411" t="s">
        <v>32</v>
      </c>
      <c r="D17" s="411" t="s">
        <v>243</v>
      </c>
      <c r="E17" s="411">
        <v>401106</v>
      </c>
      <c r="F17" s="411" t="s">
        <v>144</v>
      </c>
      <c r="G17" s="411"/>
      <c r="H17" s="412" t="s">
        <v>244</v>
      </c>
      <c r="I17" s="412" t="s">
        <v>245</v>
      </c>
      <c r="J17" s="412" t="s">
        <v>246</v>
      </c>
      <c r="K17" s="411" t="s">
        <v>66</v>
      </c>
      <c r="L17" s="411"/>
      <c r="M17" s="411" t="s">
        <v>247</v>
      </c>
      <c r="N17" s="411" t="s">
        <v>248</v>
      </c>
      <c r="O17" s="411" t="s">
        <v>69</v>
      </c>
      <c r="Q17" s="413">
        <v>993</v>
      </c>
      <c r="R17" s="411" t="s">
        <v>70</v>
      </c>
      <c r="S17" s="414"/>
      <c r="T17" s="411" t="s">
        <v>42</v>
      </c>
      <c r="U17" s="415">
        <v>100010001376</v>
      </c>
      <c r="V17" s="411"/>
      <c r="W17" s="411"/>
      <c r="X17" s="411"/>
      <c r="Y17" s="411"/>
      <c r="Z17" s="411"/>
      <c r="AA17" s="411"/>
      <c r="AB17" s="416"/>
      <c r="AC17" s="411"/>
      <c r="AD17" s="411"/>
      <c r="AE17" s="416"/>
      <c r="AF17" s="411"/>
      <c r="AG17" s="417" t="s">
        <v>91</v>
      </c>
      <c r="AH17" s="418" t="str">
        <f t="shared" si="0"/>
        <v>QCP100</v>
      </c>
      <c r="AI17" s="419">
        <v>2009</v>
      </c>
    </row>
    <row r="18" spans="1:35" ht="28" x14ac:dyDescent="0.2">
      <c r="A18" s="365">
        <v>10007089</v>
      </c>
      <c r="B18" s="365" t="s">
        <v>31</v>
      </c>
      <c r="C18" s="365" t="s">
        <v>32</v>
      </c>
      <c r="D18" s="365" t="s">
        <v>188</v>
      </c>
      <c r="E18" s="365">
        <v>300008</v>
      </c>
      <c r="F18" s="365" t="s">
        <v>189</v>
      </c>
      <c r="G18" s="365"/>
      <c r="H18" s="366" t="s">
        <v>190</v>
      </c>
      <c r="I18" s="366" t="s">
        <v>191</v>
      </c>
      <c r="J18" s="366" t="s">
        <v>192</v>
      </c>
      <c r="K18" s="365" t="s">
        <v>269</v>
      </c>
      <c r="L18" s="370">
        <v>38027</v>
      </c>
      <c r="M18" s="365" t="s">
        <v>193</v>
      </c>
      <c r="N18" s="365" t="s">
        <v>194</v>
      </c>
      <c r="O18" s="365" t="s">
        <v>69</v>
      </c>
      <c r="P18" s="365"/>
      <c r="Q18" s="369">
        <v>187</v>
      </c>
      <c r="R18" s="365" t="s">
        <v>2424</v>
      </c>
      <c r="S18" s="371"/>
      <c r="T18" s="365" t="s">
        <v>42</v>
      </c>
      <c r="U18" s="372">
        <v>4236</v>
      </c>
      <c r="V18" s="365"/>
      <c r="W18" s="365"/>
      <c r="X18" s="365"/>
      <c r="Y18" s="365"/>
      <c r="Z18" s="365"/>
      <c r="AA18" s="365"/>
      <c r="AB18" s="373"/>
      <c r="AC18" s="365"/>
      <c r="AD18" s="365"/>
      <c r="AE18" s="373"/>
      <c r="AF18" s="365"/>
      <c r="AG18" s="365"/>
      <c r="AH18" s="198" t="str">
        <f t="shared" si="0"/>
        <v>MTC601</v>
      </c>
      <c r="AI18" s="201">
        <v>2009</v>
      </c>
    </row>
    <row r="19" spans="1:35" s="352" customFormat="1" ht="28" x14ac:dyDescent="0.2">
      <c r="A19" s="411">
        <v>10007089</v>
      </c>
      <c r="B19" s="411" t="s">
        <v>31</v>
      </c>
      <c r="C19" s="411" t="s">
        <v>32</v>
      </c>
      <c r="D19" s="411" t="s">
        <v>188</v>
      </c>
      <c r="E19" s="411">
        <v>300008</v>
      </c>
      <c r="F19" s="411" t="s">
        <v>189</v>
      </c>
      <c r="G19" s="411"/>
      <c r="H19" s="412" t="s">
        <v>190</v>
      </c>
      <c r="I19" s="412" t="s">
        <v>191</v>
      </c>
      <c r="J19" s="412" t="s">
        <v>192</v>
      </c>
      <c r="K19" s="411" t="s">
        <v>66</v>
      </c>
      <c r="L19" s="411"/>
      <c r="M19" s="411" t="s">
        <v>193</v>
      </c>
      <c r="N19" s="411" t="s">
        <v>194</v>
      </c>
      <c r="O19" s="411" t="s">
        <v>69</v>
      </c>
      <c r="Q19" s="413">
        <v>977</v>
      </c>
      <c r="R19" s="411" t="s">
        <v>70</v>
      </c>
      <c r="S19" s="414"/>
      <c r="T19" s="411" t="s">
        <v>42</v>
      </c>
      <c r="U19" s="415">
        <v>100010001376</v>
      </c>
      <c r="V19" s="411"/>
      <c r="W19" s="411"/>
      <c r="X19" s="411"/>
      <c r="Y19" s="411"/>
      <c r="Z19" s="411"/>
      <c r="AA19" s="411"/>
      <c r="AB19" s="416"/>
      <c r="AC19" s="411"/>
      <c r="AD19" s="411"/>
      <c r="AE19" s="416"/>
      <c r="AF19" s="411"/>
      <c r="AG19" s="411"/>
      <c r="AH19" s="418" t="str">
        <f t="shared" si="0"/>
        <v>MTC601</v>
      </c>
      <c r="AI19" s="419">
        <v>2009</v>
      </c>
    </row>
    <row r="20" spans="1:35" x14ac:dyDescent="0.2">
      <c r="A20" s="365">
        <v>10007326</v>
      </c>
      <c r="B20" s="365" t="s">
        <v>31</v>
      </c>
      <c r="C20" s="365" t="s">
        <v>32</v>
      </c>
      <c r="D20" s="365" t="s">
        <v>161</v>
      </c>
      <c r="E20" s="365">
        <v>405096</v>
      </c>
      <c r="F20" s="365" t="s">
        <v>162</v>
      </c>
      <c r="G20" s="366"/>
      <c r="H20" s="366">
        <v>130</v>
      </c>
      <c r="I20" s="366">
        <v>4013771</v>
      </c>
      <c r="J20" s="366" t="s">
        <v>2504</v>
      </c>
      <c r="K20" s="365" t="s">
        <v>269</v>
      </c>
      <c r="L20" s="370">
        <v>36728</v>
      </c>
      <c r="M20" s="375" t="s">
        <v>166</v>
      </c>
      <c r="N20" s="365" t="s">
        <v>167</v>
      </c>
      <c r="O20" s="365" t="s">
        <v>69</v>
      </c>
      <c r="P20" s="365"/>
      <c r="Q20" s="369">
        <v>205</v>
      </c>
      <c r="R20" s="370">
        <v>37770</v>
      </c>
      <c r="S20" s="371"/>
      <c r="T20" s="365" t="s">
        <v>42</v>
      </c>
      <c r="U20" s="372">
        <v>100010001376</v>
      </c>
      <c r="V20" s="365"/>
      <c r="W20" s="365"/>
      <c r="X20" s="365"/>
      <c r="Y20" s="365"/>
      <c r="Z20" s="365"/>
      <c r="AA20" s="365"/>
      <c r="AB20" s="365"/>
      <c r="AC20" s="365"/>
      <c r="AD20" s="365"/>
      <c r="AE20" s="365"/>
      <c r="AF20" s="365"/>
      <c r="AG20" s="365"/>
      <c r="AH20" s="198" t="str">
        <f t="shared" si="0"/>
        <v>MTC061</v>
      </c>
      <c r="AI20" s="201">
        <v>2009</v>
      </c>
    </row>
    <row r="21" spans="1:35" x14ac:dyDescent="0.2">
      <c r="A21" s="365">
        <v>10007326</v>
      </c>
      <c r="B21" s="365" t="s">
        <v>31</v>
      </c>
      <c r="C21" s="365" t="s">
        <v>32</v>
      </c>
      <c r="D21" s="365" t="s">
        <v>161</v>
      </c>
      <c r="E21" s="365">
        <v>405096</v>
      </c>
      <c r="F21" s="365" t="s">
        <v>162</v>
      </c>
      <c r="G21" s="366"/>
      <c r="H21" s="366">
        <v>140</v>
      </c>
      <c r="I21" s="366">
        <v>4104109</v>
      </c>
      <c r="J21" s="366" t="s">
        <v>2505</v>
      </c>
      <c r="K21" s="365" t="s">
        <v>269</v>
      </c>
      <c r="L21" s="370">
        <v>36728</v>
      </c>
      <c r="M21" s="375" t="s">
        <v>166</v>
      </c>
      <c r="N21" s="365" t="s">
        <v>167</v>
      </c>
      <c r="O21" s="365" t="s">
        <v>69</v>
      </c>
      <c r="P21" s="365"/>
      <c r="Q21" s="369">
        <v>205</v>
      </c>
      <c r="R21" s="370">
        <v>37770</v>
      </c>
      <c r="S21" s="371"/>
      <c r="T21" s="365" t="s">
        <v>42</v>
      </c>
      <c r="U21" s="372">
        <v>100010001376</v>
      </c>
      <c r="V21" s="365"/>
      <c r="W21" s="365"/>
      <c r="X21" s="365"/>
      <c r="Y21" s="365"/>
      <c r="Z21" s="365"/>
      <c r="AA21" s="365"/>
      <c r="AB21" s="365"/>
      <c r="AC21" s="365"/>
      <c r="AD21" s="365"/>
      <c r="AE21" s="365"/>
      <c r="AF21" s="365"/>
      <c r="AG21" s="365"/>
      <c r="AH21" s="198" t="str">
        <f t="shared" si="0"/>
        <v>MTC061</v>
      </c>
      <c r="AI21" s="201">
        <v>2009</v>
      </c>
    </row>
    <row r="22" spans="1:35" x14ac:dyDescent="0.2">
      <c r="A22" s="365">
        <v>10007326</v>
      </c>
      <c r="B22" s="365" t="s">
        <v>31</v>
      </c>
      <c r="C22" s="365" t="s">
        <v>32</v>
      </c>
      <c r="D22" s="365" t="s">
        <v>161</v>
      </c>
      <c r="E22" s="365">
        <v>405096</v>
      </c>
      <c r="F22" s="365" t="s">
        <v>162</v>
      </c>
      <c r="G22" s="366"/>
      <c r="H22" s="366">
        <v>150</v>
      </c>
      <c r="I22" s="366" t="s">
        <v>2506</v>
      </c>
      <c r="J22" s="366" t="s">
        <v>2507</v>
      </c>
      <c r="K22" s="365" t="s">
        <v>269</v>
      </c>
      <c r="L22" s="370">
        <v>36728</v>
      </c>
      <c r="M22" s="375" t="s">
        <v>166</v>
      </c>
      <c r="N22" s="365" t="s">
        <v>167</v>
      </c>
      <c r="O22" s="365" t="s">
        <v>69</v>
      </c>
      <c r="P22" s="365"/>
      <c r="Q22" s="369">
        <v>205</v>
      </c>
      <c r="R22" s="370">
        <v>37770</v>
      </c>
      <c r="S22" s="371"/>
      <c r="T22" s="365" t="s">
        <v>42</v>
      </c>
      <c r="U22" s="372">
        <v>100010001376</v>
      </c>
      <c r="V22" s="365"/>
      <c r="W22" s="365"/>
      <c r="X22" s="365"/>
      <c r="Y22" s="365"/>
      <c r="Z22" s="365"/>
      <c r="AA22" s="365"/>
      <c r="AB22" s="365"/>
      <c r="AC22" s="365"/>
      <c r="AD22" s="365"/>
      <c r="AE22" s="365"/>
      <c r="AF22" s="365"/>
      <c r="AG22" s="365"/>
      <c r="AH22" s="198" t="str">
        <f t="shared" si="0"/>
        <v>MTC061</v>
      </c>
      <c r="AI22" s="201">
        <v>2009</v>
      </c>
    </row>
    <row r="23" spans="1:35" x14ac:dyDescent="0.2">
      <c r="A23" s="365">
        <v>10007326</v>
      </c>
      <c r="B23" s="365" t="s">
        <v>31</v>
      </c>
      <c r="C23" s="365" t="s">
        <v>32</v>
      </c>
      <c r="D23" s="365" t="s">
        <v>161</v>
      </c>
      <c r="E23" s="365">
        <v>405096</v>
      </c>
      <c r="F23" s="365" t="s">
        <v>162</v>
      </c>
      <c r="G23" s="366"/>
      <c r="H23" s="366">
        <v>160</v>
      </c>
      <c r="I23" s="366" t="s">
        <v>2508</v>
      </c>
      <c r="J23" s="366" t="s">
        <v>2509</v>
      </c>
      <c r="K23" s="365" t="s">
        <v>269</v>
      </c>
      <c r="L23" s="370">
        <v>36728</v>
      </c>
      <c r="M23" s="375" t="s">
        <v>166</v>
      </c>
      <c r="N23" s="365" t="s">
        <v>167</v>
      </c>
      <c r="O23" s="365" t="s">
        <v>69</v>
      </c>
      <c r="P23" s="365"/>
      <c r="Q23" s="369">
        <v>205</v>
      </c>
      <c r="R23" s="370">
        <v>37770</v>
      </c>
      <c r="S23" s="371"/>
      <c r="T23" s="365" t="s">
        <v>42</v>
      </c>
      <c r="U23" s="372">
        <v>100010001376</v>
      </c>
      <c r="V23" s="365"/>
      <c r="W23" s="365"/>
      <c r="X23" s="365"/>
      <c r="Y23" s="365"/>
      <c r="Z23" s="365"/>
      <c r="AA23" s="365"/>
      <c r="AB23" s="365"/>
      <c r="AC23" s="365"/>
      <c r="AD23" s="365"/>
      <c r="AE23" s="365"/>
      <c r="AF23" s="365"/>
      <c r="AG23" s="365"/>
      <c r="AH23" s="198" t="str">
        <f t="shared" si="0"/>
        <v>MTC061</v>
      </c>
      <c r="AI23" s="201">
        <v>2009</v>
      </c>
    </row>
    <row r="24" spans="1:35" x14ac:dyDescent="0.2">
      <c r="A24" s="365">
        <v>10007326</v>
      </c>
      <c r="B24" s="365" t="s">
        <v>31</v>
      </c>
      <c r="C24" s="365" t="s">
        <v>32</v>
      </c>
      <c r="D24" s="365" t="s">
        <v>161</v>
      </c>
      <c r="E24" s="365">
        <v>405096</v>
      </c>
      <c r="F24" s="365" t="s">
        <v>162</v>
      </c>
      <c r="G24" s="366"/>
      <c r="H24" s="366">
        <v>170</v>
      </c>
      <c r="I24" s="366" t="s">
        <v>2510</v>
      </c>
      <c r="J24" s="366" t="s">
        <v>2511</v>
      </c>
      <c r="K24" s="365" t="s">
        <v>269</v>
      </c>
      <c r="L24" s="370">
        <v>36728</v>
      </c>
      <c r="M24" s="375" t="s">
        <v>166</v>
      </c>
      <c r="N24" s="365" t="s">
        <v>167</v>
      </c>
      <c r="O24" s="365" t="s">
        <v>69</v>
      </c>
      <c r="P24" s="365"/>
      <c r="Q24" s="369">
        <v>205</v>
      </c>
      <c r="R24" s="370">
        <v>37770</v>
      </c>
      <c r="S24" s="371"/>
      <c r="T24" s="365" t="s">
        <v>42</v>
      </c>
      <c r="U24" s="372">
        <v>100010001376</v>
      </c>
      <c r="V24" s="365"/>
      <c r="W24" s="365"/>
      <c r="X24" s="365"/>
      <c r="Y24" s="365"/>
      <c r="Z24" s="365"/>
      <c r="AA24" s="365"/>
      <c r="AB24" s="365"/>
      <c r="AC24" s="365"/>
      <c r="AD24" s="365"/>
      <c r="AE24" s="365"/>
      <c r="AF24" s="365"/>
      <c r="AG24" s="365"/>
      <c r="AH24" s="198" t="str">
        <f t="shared" si="0"/>
        <v>MTC061</v>
      </c>
      <c r="AI24" s="201">
        <v>2009</v>
      </c>
    </row>
    <row r="25" spans="1:35" x14ac:dyDescent="0.2">
      <c r="A25" s="365">
        <v>10007326</v>
      </c>
      <c r="B25" s="365" t="s">
        <v>31</v>
      </c>
      <c r="C25" s="365" t="s">
        <v>32</v>
      </c>
      <c r="D25" s="365" t="s">
        <v>161</v>
      </c>
      <c r="E25" s="365">
        <v>405096</v>
      </c>
      <c r="F25" s="365" t="s">
        <v>162</v>
      </c>
      <c r="G25" s="366"/>
      <c r="H25" s="366">
        <v>180</v>
      </c>
      <c r="I25" s="366">
        <v>4013772</v>
      </c>
      <c r="J25" s="366" t="s">
        <v>2512</v>
      </c>
      <c r="K25" s="365" t="s">
        <v>269</v>
      </c>
      <c r="L25" s="370">
        <v>36728</v>
      </c>
      <c r="M25" s="375" t="s">
        <v>166</v>
      </c>
      <c r="N25" s="365" t="s">
        <v>167</v>
      </c>
      <c r="O25" s="365" t="s">
        <v>69</v>
      </c>
      <c r="P25" s="365"/>
      <c r="Q25" s="369">
        <v>205</v>
      </c>
      <c r="R25" s="370">
        <v>37770</v>
      </c>
      <c r="S25" s="371"/>
      <c r="T25" s="365" t="s">
        <v>42</v>
      </c>
      <c r="U25" s="372">
        <v>100010001376</v>
      </c>
      <c r="V25" s="365"/>
      <c r="W25" s="365"/>
      <c r="X25" s="365"/>
      <c r="Y25" s="365"/>
      <c r="Z25" s="365"/>
      <c r="AA25" s="365"/>
      <c r="AB25" s="365"/>
      <c r="AC25" s="365"/>
      <c r="AD25" s="365"/>
      <c r="AE25" s="365"/>
      <c r="AF25" s="365"/>
      <c r="AG25" s="365"/>
      <c r="AH25" s="198" t="str">
        <f t="shared" si="0"/>
        <v>MTC061</v>
      </c>
      <c r="AI25" s="201">
        <v>2009</v>
      </c>
    </row>
    <row r="26" spans="1:35" s="352" customFormat="1" ht="84" x14ac:dyDescent="0.2">
      <c r="A26" s="411">
        <v>10007326</v>
      </c>
      <c r="B26" s="411" t="s">
        <v>31</v>
      </c>
      <c r="C26" s="411" t="s">
        <v>32</v>
      </c>
      <c r="D26" s="411" t="s">
        <v>161</v>
      </c>
      <c r="E26" s="411">
        <v>405096</v>
      </c>
      <c r="F26" s="411" t="s">
        <v>162</v>
      </c>
      <c r="G26" s="411"/>
      <c r="H26" s="412" t="s">
        <v>163</v>
      </c>
      <c r="I26" s="412" t="s">
        <v>164</v>
      </c>
      <c r="J26" s="412" t="s">
        <v>165</v>
      </c>
      <c r="K26" s="411" t="s">
        <v>66</v>
      </c>
      <c r="L26" s="411"/>
      <c r="M26" s="411" t="s">
        <v>166</v>
      </c>
      <c r="N26" s="411" t="s">
        <v>167</v>
      </c>
      <c r="O26" s="411" t="s">
        <v>69</v>
      </c>
      <c r="P26" s="420"/>
      <c r="Q26" s="413">
        <v>971</v>
      </c>
      <c r="R26" s="411" t="s">
        <v>70</v>
      </c>
      <c r="S26" s="414"/>
      <c r="T26" s="411" t="s">
        <v>42</v>
      </c>
      <c r="U26" s="415">
        <v>100010001376</v>
      </c>
      <c r="V26" s="411"/>
      <c r="W26" s="411"/>
      <c r="X26" s="411"/>
      <c r="Y26" s="411"/>
      <c r="Z26" s="411"/>
      <c r="AA26" s="411"/>
      <c r="AB26" s="416"/>
      <c r="AC26" s="411"/>
      <c r="AD26" s="411"/>
      <c r="AE26" s="416"/>
      <c r="AF26" s="411"/>
      <c r="AG26" s="411"/>
      <c r="AH26" s="418" t="str">
        <f t="shared" si="0"/>
        <v>MTC061</v>
      </c>
      <c r="AI26" s="419">
        <v>2009</v>
      </c>
    </row>
    <row r="27" spans="1:35" x14ac:dyDescent="0.2">
      <c r="A27" s="365">
        <v>10007327</v>
      </c>
      <c r="B27" s="365" t="s">
        <v>31</v>
      </c>
      <c r="C27" s="365" t="s">
        <v>32</v>
      </c>
      <c r="D27" s="365" t="s">
        <v>161</v>
      </c>
      <c r="E27" s="365">
        <v>405096</v>
      </c>
      <c r="F27" s="365" t="s">
        <v>162</v>
      </c>
      <c r="G27" s="366"/>
      <c r="H27" s="366">
        <v>190</v>
      </c>
      <c r="I27" s="366">
        <v>4013771</v>
      </c>
      <c r="J27" s="366" t="s">
        <v>2504</v>
      </c>
      <c r="K27" s="365" t="s">
        <v>269</v>
      </c>
      <c r="L27" s="370">
        <v>36728</v>
      </c>
      <c r="M27" s="375" t="s">
        <v>166</v>
      </c>
      <c r="N27" s="365" t="s">
        <v>167</v>
      </c>
      <c r="O27" s="365" t="s">
        <v>69</v>
      </c>
      <c r="P27" s="365"/>
      <c r="Q27" s="369">
        <v>206</v>
      </c>
      <c r="R27" s="370">
        <v>37770</v>
      </c>
      <c r="S27" s="371"/>
      <c r="T27" s="365" t="s">
        <v>42</v>
      </c>
      <c r="U27" s="372">
        <v>100010001376</v>
      </c>
      <c r="V27" s="365"/>
      <c r="W27" s="365"/>
      <c r="X27" s="365"/>
      <c r="Y27" s="365"/>
      <c r="Z27" s="365"/>
      <c r="AA27" s="365"/>
      <c r="AB27" s="365"/>
      <c r="AC27" s="365"/>
      <c r="AD27" s="365"/>
      <c r="AE27" s="365"/>
      <c r="AF27" s="365"/>
      <c r="AG27" s="365"/>
      <c r="AH27" s="198" t="str">
        <f t="shared" si="0"/>
        <v>MTC061</v>
      </c>
      <c r="AI27" s="201">
        <v>2009</v>
      </c>
    </row>
    <row r="28" spans="1:35" x14ac:dyDescent="0.2">
      <c r="A28" s="365">
        <v>10007327</v>
      </c>
      <c r="B28" s="365" t="s">
        <v>31</v>
      </c>
      <c r="C28" s="365" t="s">
        <v>32</v>
      </c>
      <c r="D28" s="365" t="s">
        <v>161</v>
      </c>
      <c r="E28" s="365">
        <v>405096</v>
      </c>
      <c r="F28" s="365" t="s">
        <v>162</v>
      </c>
      <c r="G28" s="366"/>
      <c r="H28" s="366">
        <v>200</v>
      </c>
      <c r="I28" s="366">
        <v>4104109</v>
      </c>
      <c r="J28" s="366" t="s">
        <v>2505</v>
      </c>
      <c r="K28" s="365" t="s">
        <v>269</v>
      </c>
      <c r="L28" s="370">
        <v>36728</v>
      </c>
      <c r="M28" s="375" t="s">
        <v>166</v>
      </c>
      <c r="N28" s="365" t="s">
        <v>167</v>
      </c>
      <c r="O28" s="365" t="s">
        <v>69</v>
      </c>
      <c r="P28" s="365"/>
      <c r="Q28" s="369">
        <v>206</v>
      </c>
      <c r="R28" s="370">
        <v>37770</v>
      </c>
      <c r="S28" s="371"/>
      <c r="T28" s="365" t="s">
        <v>42</v>
      </c>
      <c r="U28" s="372">
        <v>100010001376</v>
      </c>
      <c r="V28" s="365"/>
      <c r="W28" s="365"/>
      <c r="X28" s="365"/>
      <c r="Y28" s="365"/>
      <c r="Z28" s="365"/>
      <c r="AA28" s="365"/>
      <c r="AB28" s="365"/>
      <c r="AC28" s="365"/>
      <c r="AD28" s="365"/>
      <c r="AE28" s="365"/>
      <c r="AF28" s="365"/>
      <c r="AG28" s="365"/>
      <c r="AH28" s="198" t="str">
        <f t="shared" si="0"/>
        <v>MTC061</v>
      </c>
      <c r="AI28" s="201">
        <v>2009</v>
      </c>
    </row>
    <row r="29" spans="1:35" x14ac:dyDescent="0.2">
      <c r="A29" s="365">
        <v>10007327</v>
      </c>
      <c r="B29" s="365" t="s">
        <v>31</v>
      </c>
      <c r="C29" s="365" t="s">
        <v>32</v>
      </c>
      <c r="D29" s="365" t="s">
        <v>161</v>
      </c>
      <c r="E29" s="365">
        <v>405096</v>
      </c>
      <c r="F29" s="365" t="s">
        <v>162</v>
      </c>
      <c r="G29" s="366"/>
      <c r="H29" s="366">
        <v>210</v>
      </c>
      <c r="I29" s="366" t="s">
        <v>2506</v>
      </c>
      <c r="J29" s="366" t="s">
        <v>2507</v>
      </c>
      <c r="K29" s="365" t="s">
        <v>269</v>
      </c>
      <c r="L29" s="370">
        <v>36728</v>
      </c>
      <c r="M29" s="375" t="s">
        <v>166</v>
      </c>
      <c r="N29" s="365" t="s">
        <v>167</v>
      </c>
      <c r="O29" s="365" t="s">
        <v>69</v>
      </c>
      <c r="P29" s="365"/>
      <c r="Q29" s="369">
        <v>206</v>
      </c>
      <c r="R29" s="370">
        <v>37770</v>
      </c>
      <c r="S29" s="371"/>
      <c r="T29" s="365" t="s">
        <v>42</v>
      </c>
      <c r="U29" s="372">
        <v>100010001376</v>
      </c>
      <c r="V29" s="365"/>
      <c r="W29" s="365"/>
      <c r="X29" s="365"/>
      <c r="Y29" s="365"/>
      <c r="Z29" s="365"/>
      <c r="AA29" s="365"/>
      <c r="AB29" s="365"/>
      <c r="AC29" s="365"/>
      <c r="AD29" s="365"/>
      <c r="AE29" s="365"/>
      <c r="AF29" s="365"/>
      <c r="AG29" s="365"/>
      <c r="AH29" s="198" t="str">
        <f t="shared" si="0"/>
        <v>MTC061</v>
      </c>
      <c r="AI29" s="201">
        <v>2009</v>
      </c>
    </row>
    <row r="30" spans="1:35" x14ac:dyDescent="0.2">
      <c r="A30" s="365">
        <v>10007327</v>
      </c>
      <c r="B30" s="365" t="s">
        <v>31</v>
      </c>
      <c r="C30" s="365" t="s">
        <v>32</v>
      </c>
      <c r="D30" s="365" t="s">
        <v>161</v>
      </c>
      <c r="E30" s="365">
        <v>405096</v>
      </c>
      <c r="F30" s="365" t="s">
        <v>162</v>
      </c>
      <c r="G30" s="366"/>
      <c r="H30" s="366">
        <v>220</v>
      </c>
      <c r="I30" s="366" t="s">
        <v>2508</v>
      </c>
      <c r="J30" s="366" t="s">
        <v>2509</v>
      </c>
      <c r="K30" s="365" t="s">
        <v>269</v>
      </c>
      <c r="L30" s="370">
        <v>36728</v>
      </c>
      <c r="M30" s="375" t="s">
        <v>166</v>
      </c>
      <c r="N30" s="365" t="s">
        <v>167</v>
      </c>
      <c r="O30" s="365" t="s">
        <v>69</v>
      </c>
      <c r="P30" s="365"/>
      <c r="Q30" s="369">
        <v>206</v>
      </c>
      <c r="R30" s="370">
        <v>37770</v>
      </c>
      <c r="S30" s="371"/>
      <c r="T30" s="365" t="s">
        <v>42</v>
      </c>
      <c r="U30" s="372">
        <v>100010001376</v>
      </c>
      <c r="V30" s="365"/>
      <c r="W30" s="365"/>
      <c r="X30" s="365"/>
      <c r="Y30" s="365"/>
      <c r="Z30" s="365"/>
      <c r="AA30" s="365"/>
      <c r="AB30" s="365"/>
      <c r="AC30" s="365"/>
      <c r="AD30" s="365"/>
      <c r="AE30" s="365"/>
      <c r="AF30" s="365"/>
      <c r="AG30" s="365"/>
      <c r="AH30" s="198" t="str">
        <f t="shared" si="0"/>
        <v>MTC061</v>
      </c>
      <c r="AI30" s="201">
        <v>2009</v>
      </c>
    </row>
    <row r="31" spans="1:35" x14ac:dyDescent="0.2">
      <c r="A31" s="365">
        <v>10007327</v>
      </c>
      <c r="B31" s="365" t="s">
        <v>31</v>
      </c>
      <c r="C31" s="365" t="s">
        <v>32</v>
      </c>
      <c r="D31" s="365" t="s">
        <v>161</v>
      </c>
      <c r="E31" s="365">
        <v>405096</v>
      </c>
      <c r="F31" s="365" t="s">
        <v>162</v>
      </c>
      <c r="G31" s="366"/>
      <c r="H31" s="366">
        <v>230</v>
      </c>
      <c r="I31" s="366" t="s">
        <v>2510</v>
      </c>
      <c r="J31" s="366" t="s">
        <v>2511</v>
      </c>
      <c r="K31" s="365" t="s">
        <v>269</v>
      </c>
      <c r="L31" s="370">
        <v>36728</v>
      </c>
      <c r="M31" s="375" t="s">
        <v>166</v>
      </c>
      <c r="N31" s="365" t="s">
        <v>167</v>
      </c>
      <c r="O31" s="365" t="s">
        <v>69</v>
      </c>
      <c r="P31" s="365"/>
      <c r="Q31" s="369">
        <v>206</v>
      </c>
      <c r="R31" s="370">
        <v>37770</v>
      </c>
      <c r="S31" s="371"/>
      <c r="T31" s="365" t="s">
        <v>42</v>
      </c>
      <c r="U31" s="372">
        <v>100010001376</v>
      </c>
      <c r="V31" s="365"/>
      <c r="W31" s="365"/>
      <c r="X31" s="365"/>
      <c r="Y31" s="365"/>
      <c r="Z31" s="365"/>
      <c r="AA31" s="365"/>
      <c r="AB31" s="365"/>
      <c r="AC31" s="365"/>
      <c r="AD31" s="365"/>
      <c r="AE31" s="365"/>
      <c r="AF31" s="365"/>
      <c r="AG31" s="365"/>
      <c r="AH31" s="198" t="str">
        <f t="shared" si="0"/>
        <v>MTC061</v>
      </c>
      <c r="AI31" s="201">
        <v>2009</v>
      </c>
    </row>
    <row r="32" spans="1:35" x14ac:dyDescent="0.2">
      <c r="A32" s="365">
        <v>10007327</v>
      </c>
      <c r="B32" s="365" t="s">
        <v>31</v>
      </c>
      <c r="C32" s="365" t="s">
        <v>32</v>
      </c>
      <c r="D32" s="365" t="s">
        <v>161</v>
      </c>
      <c r="E32" s="365">
        <v>405096</v>
      </c>
      <c r="F32" s="365" t="s">
        <v>162</v>
      </c>
      <c r="G32" s="366"/>
      <c r="H32" s="366">
        <v>240</v>
      </c>
      <c r="I32" s="366">
        <v>4013772</v>
      </c>
      <c r="J32" s="366" t="s">
        <v>2512</v>
      </c>
      <c r="K32" s="365" t="s">
        <v>269</v>
      </c>
      <c r="L32" s="370">
        <v>36728</v>
      </c>
      <c r="M32" s="375" t="s">
        <v>166</v>
      </c>
      <c r="N32" s="365" t="s">
        <v>167</v>
      </c>
      <c r="O32" s="365" t="s">
        <v>69</v>
      </c>
      <c r="P32" s="365"/>
      <c r="Q32" s="369">
        <v>206</v>
      </c>
      <c r="R32" s="370">
        <v>37770</v>
      </c>
      <c r="S32" s="371"/>
      <c r="T32" s="365" t="s">
        <v>42</v>
      </c>
      <c r="U32" s="372">
        <v>100010001376</v>
      </c>
      <c r="V32" s="365"/>
      <c r="W32" s="365"/>
      <c r="X32" s="365"/>
      <c r="Y32" s="365"/>
      <c r="Z32" s="365"/>
      <c r="AA32" s="365"/>
      <c r="AB32" s="365"/>
      <c r="AC32" s="365"/>
      <c r="AD32" s="365"/>
      <c r="AE32" s="365"/>
      <c r="AF32" s="365"/>
      <c r="AG32" s="365"/>
      <c r="AH32" s="198" t="str">
        <f t="shared" si="0"/>
        <v>MTC061</v>
      </c>
      <c r="AI32" s="201">
        <v>2009</v>
      </c>
    </row>
    <row r="33" spans="1:35" s="352" customFormat="1" ht="84" x14ac:dyDescent="0.2">
      <c r="A33" s="411">
        <v>10007327</v>
      </c>
      <c r="B33" s="411" t="s">
        <v>31</v>
      </c>
      <c r="C33" s="411" t="s">
        <v>32</v>
      </c>
      <c r="D33" s="411" t="s">
        <v>161</v>
      </c>
      <c r="E33" s="411">
        <v>405096</v>
      </c>
      <c r="F33" s="411" t="s">
        <v>162</v>
      </c>
      <c r="G33" s="411"/>
      <c r="H33" s="412" t="s">
        <v>168</v>
      </c>
      <c r="I33" s="412" t="s">
        <v>164</v>
      </c>
      <c r="J33" s="412" t="s">
        <v>165</v>
      </c>
      <c r="K33" s="411" t="s">
        <v>66</v>
      </c>
      <c r="L33" s="411"/>
      <c r="M33" s="411" t="s">
        <v>166</v>
      </c>
      <c r="N33" s="411" t="s">
        <v>167</v>
      </c>
      <c r="O33" s="411" t="s">
        <v>69</v>
      </c>
      <c r="P33" s="420"/>
      <c r="Q33" s="413">
        <v>972</v>
      </c>
      <c r="R33" s="411" t="s">
        <v>70</v>
      </c>
      <c r="S33" s="414"/>
      <c r="T33" s="411" t="s">
        <v>42</v>
      </c>
      <c r="U33" s="415">
        <v>100010001376</v>
      </c>
      <c r="V33" s="411"/>
      <c r="W33" s="411"/>
      <c r="X33" s="411"/>
      <c r="Y33" s="411"/>
      <c r="Z33" s="411"/>
      <c r="AA33" s="411"/>
      <c r="AB33" s="416"/>
      <c r="AC33" s="411"/>
      <c r="AD33" s="411"/>
      <c r="AE33" s="416"/>
      <c r="AF33" s="411"/>
      <c r="AG33" s="411"/>
      <c r="AH33" s="418" t="str">
        <f t="shared" si="0"/>
        <v>MTC061</v>
      </c>
      <c r="AI33" s="419">
        <v>2009</v>
      </c>
    </row>
    <row r="34" spans="1:35" x14ac:dyDescent="0.2">
      <c r="A34" s="365">
        <v>10007487</v>
      </c>
      <c r="B34" s="365" t="s">
        <v>31</v>
      </c>
      <c r="C34" s="365" t="s">
        <v>32</v>
      </c>
      <c r="D34" s="365" t="s">
        <v>2480</v>
      </c>
      <c r="E34" s="365">
        <v>405105</v>
      </c>
      <c r="F34" s="365" t="s">
        <v>2481</v>
      </c>
      <c r="G34" s="366"/>
      <c r="H34" s="366">
        <v>60</v>
      </c>
      <c r="I34" s="366" t="s">
        <v>2482</v>
      </c>
      <c r="J34" s="366" t="s">
        <v>2483</v>
      </c>
      <c r="K34" s="365" t="s">
        <v>269</v>
      </c>
      <c r="L34" s="370">
        <v>36575</v>
      </c>
      <c r="M34" s="375" t="s">
        <v>2408</v>
      </c>
      <c r="N34" s="365" t="s">
        <v>2409</v>
      </c>
      <c r="O34" s="365" t="s">
        <v>69</v>
      </c>
      <c r="P34" s="365"/>
      <c r="Q34" s="369">
        <v>202</v>
      </c>
      <c r="R34" s="370">
        <v>37770</v>
      </c>
      <c r="S34" s="371"/>
      <c r="T34" s="365" t="s">
        <v>2484</v>
      </c>
      <c r="U34" s="372">
        <v>100010001376</v>
      </c>
      <c r="V34" s="365"/>
      <c r="W34" s="365"/>
      <c r="X34" s="365"/>
      <c r="Y34" s="365"/>
      <c r="Z34" s="365"/>
      <c r="AA34" s="365"/>
      <c r="AB34" s="365"/>
      <c r="AC34" s="365"/>
      <c r="AD34" s="365"/>
      <c r="AE34" s="365"/>
      <c r="AF34" s="365"/>
      <c r="AG34" s="365"/>
      <c r="AH34" s="198" t="str">
        <f t="shared" si="0"/>
        <v>ATM52A</v>
      </c>
      <c r="AI34" s="201">
        <v>2009</v>
      </c>
    </row>
    <row r="35" spans="1:35" x14ac:dyDescent="0.2">
      <c r="A35" s="365">
        <v>10007487</v>
      </c>
      <c r="B35" s="365" t="s">
        <v>31</v>
      </c>
      <c r="C35" s="365" t="s">
        <v>32</v>
      </c>
      <c r="D35" s="365" t="s">
        <v>2480</v>
      </c>
      <c r="E35" s="365">
        <v>405105</v>
      </c>
      <c r="F35" s="365" t="s">
        <v>2481</v>
      </c>
      <c r="G35" s="366"/>
      <c r="H35" s="366">
        <v>70</v>
      </c>
      <c r="I35" s="366" t="s">
        <v>2485</v>
      </c>
      <c r="J35" s="366" t="s">
        <v>2486</v>
      </c>
      <c r="K35" s="365" t="s">
        <v>269</v>
      </c>
      <c r="L35" s="370">
        <v>36575</v>
      </c>
      <c r="M35" s="375" t="s">
        <v>2408</v>
      </c>
      <c r="N35" s="365" t="s">
        <v>2409</v>
      </c>
      <c r="O35" s="365" t="s">
        <v>69</v>
      </c>
      <c r="P35" s="365"/>
      <c r="Q35" s="369">
        <v>202</v>
      </c>
      <c r="R35" s="370">
        <v>37770</v>
      </c>
      <c r="S35" s="371"/>
      <c r="T35" s="365" t="s">
        <v>2484</v>
      </c>
      <c r="U35" s="372">
        <v>100010001376</v>
      </c>
      <c r="V35" s="365"/>
      <c r="W35" s="365"/>
      <c r="X35" s="365"/>
      <c r="Y35" s="365"/>
      <c r="Z35" s="365"/>
      <c r="AA35" s="365"/>
      <c r="AB35" s="365"/>
      <c r="AC35" s="365"/>
      <c r="AD35" s="365"/>
      <c r="AE35" s="365"/>
      <c r="AF35" s="365"/>
      <c r="AG35" s="365"/>
      <c r="AH35" s="198" t="str">
        <f t="shared" si="0"/>
        <v>ATM52A</v>
      </c>
      <c r="AI35" s="201">
        <v>2009</v>
      </c>
    </row>
    <row r="36" spans="1:35" s="352" customFormat="1" ht="28" x14ac:dyDescent="0.2">
      <c r="A36" s="421">
        <v>10007487</v>
      </c>
      <c r="B36" s="421" t="s">
        <v>31</v>
      </c>
      <c r="C36" s="421" t="s">
        <v>32</v>
      </c>
      <c r="D36" s="421" t="s">
        <v>2480</v>
      </c>
      <c r="E36" s="421">
        <v>405105</v>
      </c>
      <c r="F36" s="421" t="s">
        <v>2481</v>
      </c>
      <c r="G36" s="421"/>
      <c r="H36" s="422" t="s">
        <v>2538</v>
      </c>
      <c r="I36" s="422" t="s">
        <v>2539</v>
      </c>
      <c r="J36" s="422" t="s">
        <v>2540</v>
      </c>
      <c r="K36" s="421" t="s">
        <v>66</v>
      </c>
      <c r="L36" s="421"/>
      <c r="M36" s="421" t="s">
        <v>2408</v>
      </c>
      <c r="N36" s="421" t="s">
        <v>2409</v>
      </c>
      <c r="O36" s="421" t="s">
        <v>69</v>
      </c>
      <c r="P36" s="421"/>
      <c r="Q36" s="423">
        <v>937</v>
      </c>
      <c r="R36" s="421" t="s">
        <v>70</v>
      </c>
      <c r="S36" s="424"/>
      <c r="T36" s="421" t="s">
        <v>42</v>
      </c>
      <c r="U36" s="425">
        <v>100010001376</v>
      </c>
      <c r="V36" s="421"/>
      <c r="W36" s="421"/>
      <c r="X36" s="421"/>
      <c r="Y36" s="421"/>
      <c r="Z36" s="421"/>
      <c r="AA36" s="421"/>
      <c r="AB36" s="426"/>
      <c r="AC36" s="421"/>
      <c r="AD36" s="421"/>
      <c r="AE36" s="426"/>
      <c r="AF36" s="421"/>
      <c r="AG36" s="421" t="s">
        <v>5513</v>
      </c>
      <c r="AH36" s="418" t="str">
        <f t="shared" si="0"/>
        <v>ATM52A</v>
      </c>
      <c r="AI36" s="419">
        <v>2009</v>
      </c>
    </row>
    <row r="37" spans="1:35" ht="28" x14ac:dyDescent="0.2">
      <c r="A37" s="366">
        <v>10008125</v>
      </c>
      <c r="B37" s="365" t="s">
        <v>31</v>
      </c>
      <c r="C37" s="365" t="s">
        <v>75</v>
      </c>
      <c r="D37" s="365" t="s">
        <v>2464</v>
      </c>
      <c r="E37" s="365">
        <v>405165</v>
      </c>
      <c r="F37" s="365" t="s">
        <v>156</v>
      </c>
      <c r="G37" s="365"/>
      <c r="H37" s="367" t="s">
        <v>5560</v>
      </c>
      <c r="I37" s="367" t="s">
        <v>2564</v>
      </c>
      <c r="J37" s="367" t="s">
        <v>2565</v>
      </c>
      <c r="K37" s="365" t="s">
        <v>269</v>
      </c>
      <c r="L37" s="365"/>
      <c r="M37" s="367" t="s">
        <v>67</v>
      </c>
      <c r="N37" s="367" t="s">
        <v>68</v>
      </c>
      <c r="O37" s="365" t="s">
        <v>69</v>
      </c>
      <c r="P37" s="365"/>
      <c r="Q37" s="369">
        <v>39</v>
      </c>
      <c r="R37" s="370">
        <v>37355</v>
      </c>
      <c r="S37" s="371"/>
      <c r="T37" s="365" t="s">
        <v>42</v>
      </c>
      <c r="U37" s="372">
        <v>100010001376</v>
      </c>
      <c r="V37" s="365"/>
      <c r="W37" s="365"/>
      <c r="X37" s="367" t="s">
        <v>5561</v>
      </c>
      <c r="Y37" s="365"/>
      <c r="Z37" s="365"/>
      <c r="AA37" s="365"/>
      <c r="AB37" s="373"/>
      <c r="AC37" s="365"/>
      <c r="AD37" s="365"/>
      <c r="AE37" s="373"/>
      <c r="AF37" s="365"/>
      <c r="AG37" s="365"/>
      <c r="AH37" s="198" t="str">
        <f t="shared" si="0"/>
        <v>ATM90A</v>
      </c>
      <c r="AI37" s="201">
        <v>2009</v>
      </c>
    </row>
    <row r="38" spans="1:35" ht="56" x14ac:dyDescent="0.2">
      <c r="A38" s="365">
        <v>10008125</v>
      </c>
      <c r="B38" s="365" t="s">
        <v>31</v>
      </c>
      <c r="C38" s="365" t="s">
        <v>32</v>
      </c>
      <c r="D38" s="365" t="s">
        <v>2440</v>
      </c>
      <c r="E38" s="365">
        <v>405165</v>
      </c>
      <c r="F38" s="365" t="s">
        <v>156</v>
      </c>
      <c r="G38" s="365"/>
      <c r="H38" s="366" t="s">
        <v>2560</v>
      </c>
      <c r="I38" s="366" t="s">
        <v>2561</v>
      </c>
      <c r="J38" s="366" t="s">
        <v>2562</v>
      </c>
      <c r="K38" s="365" t="s">
        <v>66</v>
      </c>
      <c r="L38" s="365"/>
      <c r="M38" s="365" t="s">
        <v>67</v>
      </c>
      <c r="N38" s="365" t="s">
        <v>68</v>
      </c>
      <c r="O38" s="365" t="s">
        <v>69</v>
      </c>
      <c r="P38" s="365"/>
      <c r="Q38" s="369">
        <v>945</v>
      </c>
      <c r="R38" s="365" t="s">
        <v>70</v>
      </c>
      <c r="S38" s="371"/>
      <c r="T38" s="365" t="s">
        <v>42</v>
      </c>
      <c r="U38" s="372">
        <v>100010001376</v>
      </c>
      <c r="V38" s="365"/>
      <c r="W38" s="365"/>
      <c r="X38" s="365"/>
      <c r="Y38" s="365"/>
      <c r="Z38" s="365"/>
      <c r="AA38" s="365"/>
      <c r="AB38" s="373"/>
      <c r="AC38" s="365"/>
      <c r="AD38" s="365"/>
      <c r="AE38" s="373"/>
      <c r="AF38" s="365"/>
      <c r="AG38" s="365"/>
      <c r="AH38" s="198" t="str">
        <f t="shared" si="0"/>
        <v>ATM90A</v>
      </c>
      <c r="AI38" s="201">
        <v>2009</v>
      </c>
    </row>
    <row r="39" spans="1:35" ht="56" x14ac:dyDescent="0.2">
      <c r="A39" s="365">
        <v>10008619</v>
      </c>
      <c r="B39" s="365" t="s">
        <v>31</v>
      </c>
      <c r="C39" s="365" t="s">
        <v>32</v>
      </c>
      <c r="D39" s="365" t="s">
        <v>113</v>
      </c>
      <c r="E39" s="365">
        <v>403322</v>
      </c>
      <c r="F39" s="365" t="s">
        <v>2425</v>
      </c>
      <c r="G39" s="365"/>
      <c r="H39" s="366" t="s">
        <v>115</v>
      </c>
      <c r="I39" s="366" t="s">
        <v>116</v>
      </c>
      <c r="J39" s="366" t="s">
        <v>117</v>
      </c>
      <c r="K39" s="365" t="s">
        <v>269</v>
      </c>
      <c r="L39" s="370">
        <v>38139</v>
      </c>
      <c r="M39" s="365" t="s">
        <v>118</v>
      </c>
      <c r="N39" s="365" t="s">
        <v>119</v>
      </c>
      <c r="O39" s="365" t="s">
        <v>69</v>
      </c>
      <c r="P39" s="365"/>
      <c r="Q39" s="369">
        <v>177</v>
      </c>
      <c r="R39" s="365" t="s">
        <v>2424</v>
      </c>
      <c r="S39" s="371"/>
      <c r="T39" s="365" t="s">
        <v>42</v>
      </c>
      <c r="U39" s="372">
        <v>4236</v>
      </c>
      <c r="V39" s="365"/>
      <c r="W39" s="365"/>
      <c r="X39" s="365"/>
      <c r="Y39" s="365"/>
      <c r="Z39" s="365"/>
      <c r="AA39" s="365"/>
      <c r="AB39" s="373"/>
      <c r="AC39" s="365"/>
      <c r="AD39" s="365"/>
      <c r="AE39" s="373"/>
      <c r="AF39" s="365"/>
      <c r="AG39" s="365" t="s">
        <v>5514</v>
      </c>
      <c r="AH39" s="198" t="str">
        <f t="shared" si="0"/>
        <v>CCP100</v>
      </c>
      <c r="AI39" s="201">
        <v>2009</v>
      </c>
    </row>
    <row r="40" spans="1:35" x14ac:dyDescent="0.2">
      <c r="A40" s="365">
        <v>10008619</v>
      </c>
      <c r="B40" s="365" t="s">
        <v>31</v>
      </c>
      <c r="C40" s="365" t="s">
        <v>32</v>
      </c>
      <c r="D40" s="365" t="s">
        <v>113</v>
      </c>
      <c r="E40" s="365">
        <v>403322</v>
      </c>
      <c r="F40" s="365" t="s">
        <v>2425</v>
      </c>
      <c r="G40" s="366"/>
      <c r="H40" s="366">
        <v>250</v>
      </c>
      <c r="I40" s="366" t="s">
        <v>2496</v>
      </c>
      <c r="J40" s="366" t="s">
        <v>2497</v>
      </c>
      <c r="K40" s="365" t="s">
        <v>269</v>
      </c>
      <c r="L40" s="370">
        <v>36677</v>
      </c>
      <c r="M40" s="375" t="s">
        <v>118</v>
      </c>
      <c r="N40" s="365" t="s">
        <v>2498</v>
      </c>
      <c r="O40" s="365" t="s">
        <v>69</v>
      </c>
      <c r="P40" s="365"/>
      <c r="Q40" s="369">
        <v>204</v>
      </c>
      <c r="R40" s="370">
        <v>37770</v>
      </c>
      <c r="S40" s="371"/>
      <c r="T40" s="365" t="s">
        <v>42</v>
      </c>
      <c r="U40" s="372">
        <v>100010001376</v>
      </c>
      <c r="V40" s="365"/>
      <c r="W40" s="365"/>
      <c r="X40" s="365"/>
      <c r="Y40" s="365"/>
      <c r="Z40" s="365"/>
      <c r="AA40" s="365"/>
      <c r="AB40" s="365"/>
      <c r="AC40" s="365"/>
      <c r="AD40" s="365"/>
      <c r="AE40" s="365"/>
      <c r="AF40" s="365"/>
      <c r="AG40" s="365" t="s">
        <v>5518</v>
      </c>
      <c r="AH40" s="198" t="str">
        <f t="shared" si="0"/>
        <v>CCP100</v>
      </c>
      <c r="AI40" s="201">
        <v>2009</v>
      </c>
    </row>
    <row r="41" spans="1:35" x14ac:dyDescent="0.2">
      <c r="A41" s="365">
        <v>10008619</v>
      </c>
      <c r="B41" s="365" t="s">
        <v>31</v>
      </c>
      <c r="C41" s="365" t="s">
        <v>32</v>
      </c>
      <c r="D41" s="365" t="s">
        <v>113</v>
      </c>
      <c r="E41" s="365">
        <v>403322</v>
      </c>
      <c r="F41" s="365" t="s">
        <v>2425</v>
      </c>
      <c r="G41" s="366"/>
      <c r="H41" s="366">
        <v>260</v>
      </c>
      <c r="I41" s="366" t="s">
        <v>2499</v>
      </c>
      <c r="J41" s="366" t="s">
        <v>2500</v>
      </c>
      <c r="K41" s="365" t="s">
        <v>269</v>
      </c>
      <c r="L41" s="370">
        <v>36677</v>
      </c>
      <c r="M41" s="375" t="s">
        <v>118</v>
      </c>
      <c r="N41" s="365" t="s">
        <v>2498</v>
      </c>
      <c r="O41" s="365" t="s">
        <v>69</v>
      </c>
      <c r="P41" s="365"/>
      <c r="Q41" s="369">
        <v>204</v>
      </c>
      <c r="R41" s="370">
        <v>37770</v>
      </c>
      <c r="S41" s="371"/>
      <c r="T41" s="365" t="s">
        <v>42</v>
      </c>
      <c r="U41" s="372">
        <v>100010001376</v>
      </c>
      <c r="V41" s="365"/>
      <c r="W41" s="365"/>
      <c r="X41" s="365"/>
      <c r="Y41" s="365"/>
      <c r="Z41" s="365"/>
      <c r="AA41" s="365"/>
      <c r="AB41" s="365"/>
      <c r="AC41" s="365"/>
      <c r="AD41" s="365"/>
      <c r="AE41" s="365"/>
      <c r="AF41" s="365"/>
      <c r="AG41" s="365"/>
      <c r="AH41" s="198" t="str">
        <f t="shared" si="0"/>
        <v>CCP100</v>
      </c>
      <c r="AI41" s="201">
        <v>2009</v>
      </c>
    </row>
    <row r="42" spans="1:35" x14ac:dyDescent="0.2">
      <c r="A42" s="365">
        <v>10008619</v>
      </c>
      <c r="B42" s="365" t="s">
        <v>31</v>
      </c>
      <c r="C42" s="365" t="s">
        <v>32</v>
      </c>
      <c r="D42" s="365" t="s">
        <v>113</v>
      </c>
      <c r="E42" s="365">
        <v>403322</v>
      </c>
      <c r="F42" s="365" t="s">
        <v>2425</v>
      </c>
      <c r="G42" s="366"/>
      <c r="H42" s="366">
        <v>270</v>
      </c>
      <c r="I42" s="366" t="s">
        <v>2501</v>
      </c>
      <c r="J42" s="366" t="s">
        <v>2502</v>
      </c>
      <c r="K42" s="365" t="s">
        <v>269</v>
      </c>
      <c r="L42" s="370">
        <v>36677</v>
      </c>
      <c r="M42" s="375" t="s">
        <v>118</v>
      </c>
      <c r="N42" s="365" t="s">
        <v>2498</v>
      </c>
      <c r="O42" s="365" t="s">
        <v>69</v>
      </c>
      <c r="P42" s="365"/>
      <c r="Q42" s="369">
        <v>204</v>
      </c>
      <c r="R42" s="370">
        <v>37770</v>
      </c>
      <c r="S42" s="371"/>
      <c r="T42" s="365" t="s">
        <v>42</v>
      </c>
      <c r="U42" s="372">
        <v>100010001376</v>
      </c>
      <c r="V42" s="365"/>
      <c r="W42" s="365"/>
      <c r="X42" s="365"/>
      <c r="Y42" s="365"/>
      <c r="Z42" s="365"/>
      <c r="AA42" s="365"/>
      <c r="AB42" s="365"/>
      <c r="AC42" s="365"/>
      <c r="AD42" s="365"/>
      <c r="AE42" s="365"/>
      <c r="AF42" s="365"/>
      <c r="AG42" s="365"/>
      <c r="AH42" s="198" t="str">
        <f t="shared" si="0"/>
        <v>CCP100</v>
      </c>
      <c r="AI42" s="201">
        <v>2009</v>
      </c>
    </row>
    <row r="43" spans="1:35" x14ac:dyDescent="0.2">
      <c r="A43" s="365">
        <v>10008619</v>
      </c>
      <c r="B43" s="365" t="s">
        <v>31</v>
      </c>
      <c r="C43" s="365" t="s">
        <v>32</v>
      </c>
      <c r="D43" s="365" t="s">
        <v>113</v>
      </c>
      <c r="E43" s="365">
        <v>403322</v>
      </c>
      <c r="F43" s="365" t="s">
        <v>2425</v>
      </c>
      <c r="G43" s="366"/>
      <c r="H43" s="366">
        <v>280</v>
      </c>
      <c r="I43" s="366">
        <v>4960717</v>
      </c>
      <c r="J43" s="366" t="s">
        <v>2503</v>
      </c>
      <c r="K43" s="365" t="s">
        <v>269</v>
      </c>
      <c r="L43" s="370">
        <v>36677</v>
      </c>
      <c r="M43" s="375" t="s">
        <v>118</v>
      </c>
      <c r="N43" s="365" t="s">
        <v>2498</v>
      </c>
      <c r="O43" s="365" t="s">
        <v>69</v>
      </c>
      <c r="P43" s="365"/>
      <c r="Q43" s="369">
        <v>204</v>
      </c>
      <c r="R43" s="370">
        <v>37770</v>
      </c>
      <c r="S43" s="371"/>
      <c r="T43" s="365" t="s">
        <v>42</v>
      </c>
      <c r="U43" s="372">
        <v>100010001376</v>
      </c>
      <c r="V43" s="365"/>
      <c r="W43" s="365"/>
      <c r="X43" s="365"/>
      <c r="Y43" s="365"/>
      <c r="Z43" s="365"/>
      <c r="AA43" s="365"/>
      <c r="AB43" s="365"/>
      <c r="AC43" s="365"/>
      <c r="AD43" s="365"/>
      <c r="AE43" s="365"/>
      <c r="AF43" s="365"/>
      <c r="AG43" s="365"/>
      <c r="AH43" s="198" t="str">
        <f t="shared" si="0"/>
        <v>CCP100</v>
      </c>
      <c r="AI43" s="201">
        <v>2009</v>
      </c>
    </row>
    <row r="44" spans="1:35" s="352" customFormat="1" ht="56" x14ac:dyDescent="0.2">
      <c r="A44" s="411">
        <v>10008619</v>
      </c>
      <c r="B44" s="411" t="s">
        <v>31</v>
      </c>
      <c r="C44" s="411" t="s">
        <v>32</v>
      </c>
      <c r="D44" s="411" t="s">
        <v>113</v>
      </c>
      <c r="E44" s="411">
        <v>403322</v>
      </c>
      <c r="F44" s="411" t="s">
        <v>114</v>
      </c>
      <c r="G44" s="411"/>
      <c r="H44" s="412" t="s">
        <v>115</v>
      </c>
      <c r="I44" s="412" t="s">
        <v>116</v>
      </c>
      <c r="J44" s="412" t="s">
        <v>117</v>
      </c>
      <c r="K44" s="411" t="s">
        <v>66</v>
      </c>
      <c r="L44" s="411"/>
      <c r="M44" s="411" t="s">
        <v>118</v>
      </c>
      <c r="N44" s="411" t="s">
        <v>119</v>
      </c>
      <c r="O44" s="411" t="s">
        <v>69</v>
      </c>
      <c r="P44" s="420"/>
      <c r="Q44" s="413">
        <v>958</v>
      </c>
      <c r="R44" s="411" t="s">
        <v>70</v>
      </c>
      <c r="S44" s="414"/>
      <c r="T44" s="411" t="s">
        <v>42</v>
      </c>
      <c r="U44" s="415">
        <v>100010001376</v>
      </c>
      <c r="V44" s="411"/>
      <c r="W44" s="411"/>
      <c r="X44" s="411"/>
      <c r="Y44" s="411"/>
      <c r="Z44" s="411"/>
      <c r="AA44" s="411"/>
      <c r="AB44" s="416"/>
      <c r="AC44" s="411"/>
      <c r="AD44" s="411"/>
      <c r="AE44" s="416"/>
      <c r="AF44" s="411"/>
      <c r="AG44" s="417" t="s">
        <v>91</v>
      </c>
      <c r="AH44" s="418" t="str">
        <f t="shared" si="0"/>
        <v>CCP100</v>
      </c>
      <c r="AI44" s="419">
        <v>2009</v>
      </c>
    </row>
    <row r="45" spans="1:35" x14ac:dyDescent="0.2">
      <c r="A45" s="365">
        <v>10008681</v>
      </c>
      <c r="B45" s="365" t="s">
        <v>31</v>
      </c>
      <c r="C45" s="365" t="s">
        <v>32</v>
      </c>
      <c r="D45" s="365" t="s">
        <v>80</v>
      </c>
      <c r="E45" s="365">
        <v>204199</v>
      </c>
      <c r="F45" s="365" t="s">
        <v>2451</v>
      </c>
      <c r="G45" s="365"/>
      <c r="H45" s="365">
        <v>120</v>
      </c>
      <c r="I45" s="365" t="s">
        <v>82</v>
      </c>
      <c r="J45" s="365" t="s">
        <v>83</v>
      </c>
      <c r="K45" s="365" t="s">
        <v>269</v>
      </c>
      <c r="L45" s="370">
        <v>38303</v>
      </c>
      <c r="M45" s="365" t="s">
        <v>84</v>
      </c>
      <c r="N45" s="365" t="s">
        <v>85</v>
      </c>
      <c r="O45" s="365" t="s">
        <v>69</v>
      </c>
      <c r="P45" s="365"/>
      <c r="Q45" s="369">
        <v>185</v>
      </c>
      <c r="R45" s="365" t="s">
        <v>2424</v>
      </c>
      <c r="S45" s="371"/>
      <c r="T45" s="365" t="s">
        <v>42</v>
      </c>
      <c r="U45" s="372">
        <v>4236</v>
      </c>
      <c r="V45" s="365"/>
      <c r="W45" s="365"/>
      <c r="X45" s="365"/>
      <c r="Y45" s="365"/>
      <c r="Z45" s="365"/>
      <c r="AA45" s="365"/>
      <c r="AB45" s="373"/>
      <c r="AC45" s="365"/>
      <c r="AD45" s="365"/>
      <c r="AE45" s="373"/>
      <c r="AF45" s="365"/>
      <c r="AG45" s="365"/>
      <c r="AH45" s="198" t="str">
        <f t="shared" si="0"/>
        <v>CCP100</v>
      </c>
      <c r="AI45" s="201">
        <v>2009</v>
      </c>
    </row>
    <row r="46" spans="1:35" ht="154" x14ac:dyDescent="0.2">
      <c r="A46" s="365">
        <v>10008681</v>
      </c>
      <c r="B46" s="365" t="s">
        <v>31</v>
      </c>
      <c r="C46" s="365" t="s">
        <v>32</v>
      </c>
      <c r="D46" s="365" t="s">
        <v>2452</v>
      </c>
      <c r="E46" s="365">
        <v>204199</v>
      </c>
      <c r="F46" s="365" t="s">
        <v>2451</v>
      </c>
      <c r="G46" s="365"/>
      <c r="H46" s="366" t="s">
        <v>2453</v>
      </c>
      <c r="I46" s="366" t="s">
        <v>2454</v>
      </c>
      <c r="J46" s="366" t="s">
        <v>2455</v>
      </c>
      <c r="K46" s="365" t="s">
        <v>269</v>
      </c>
      <c r="L46" s="370">
        <v>38303</v>
      </c>
      <c r="M46" s="365" t="s">
        <v>84</v>
      </c>
      <c r="N46" s="365" t="s">
        <v>85</v>
      </c>
      <c r="O46" s="365" t="s">
        <v>69</v>
      </c>
      <c r="P46" s="365"/>
      <c r="Q46" s="369">
        <v>186</v>
      </c>
      <c r="R46" s="365" t="s">
        <v>2424</v>
      </c>
      <c r="S46" s="371"/>
      <c r="T46" s="365" t="s">
        <v>42</v>
      </c>
      <c r="U46" s="372">
        <v>4236</v>
      </c>
      <c r="V46" s="365"/>
      <c r="W46" s="365"/>
      <c r="X46" s="365"/>
      <c r="Y46" s="365"/>
      <c r="Z46" s="365"/>
      <c r="AA46" s="365"/>
      <c r="AB46" s="373"/>
      <c r="AC46" s="365"/>
      <c r="AD46" s="365"/>
      <c r="AE46" s="373"/>
      <c r="AF46" s="365"/>
      <c r="AG46" s="365"/>
      <c r="AH46" s="198" t="str">
        <f t="shared" si="0"/>
        <v>CCP100</v>
      </c>
      <c r="AI46" s="201">
        <v>2009</v>
      </c>
    </row>
    <row r="47" spans="1:35" s="352" customFormat="1" x14ac:dyDescent="0.2">
      <c r="A47" s="411">
        <v>10008681</v>
      </c>
      <c r="B47" s="411" t="s">
        <v>31</v>
      </c>
      <c r="C47" s="411" t="s">
        <v>32</v>
      </c>
      <c r="D47" s="411" t="s">
        <v>80</v>
      </c>
      <c r="E47" s="411">
        <v>204199</v>
      </c>
      <c r="F47" s="411" t="s">
        <v>81</v>
      </c>
      <c r="G47" s="411"/>
      <c r="H47" s="411">
        <v>120</v>
      </c>
      <c r="I47" s="411" t="s">
        <v>82</v>
      </c>
      <c r="J47" s="411" t="s">
        <v>83</v>
      </c>
      <c r="K47" s="411" t="s">
        <v>66</v>
      </c>
      <c r="L47" s="411"/>
      <c r="M47" s="411" t="s">
        <v>84</v>
      </c>
      <c r="N47" s="411" t="s">
        <v>85</v>
      </c>
      <c r="O47" s="411" t="s">
        <v>69</v>
      </c>
      <c r="P47" s="411"/>
      <c r="Q47" s="413">
        <v>951</v>
      </c>
      <c r="R47" s="411" t="s">
        <v>70</v>
      </c>
      <c r="S47" s="414"/>
      <c r="T47" s="411" t="s">
        <v>42</v>
      </c>
      <c r="U47" s="415">
        <v>100010001376</v>
      </c>
      <c r="V47" s="411"/>
      <c r="W47" s="411"/>
      <c r="X47" s="411"/>
      <c r="Y47" s="411"/>
      <c r="Z47" s="411"/>
      <c r="AA47" s="411"/>
      <c r="AB47" s="416"/>
      <c r="AC47" s="411"/>
      <c r="AD47" s="411"/>
      <c r="AE47" s="416"/>
      <c r="AF47" s="411"/>
      <c r="AG47" s="411"/>
      <c r="AH47" s="418" t="str">
        <f t="shared" si="0"/>
        <v>CCP100</v>
      </c>
      <c r="AI47" s="419">
        <v>2009</v>
      </c>
    </row>
    <row r="48" spans="1:35" x14ac:dyDescent="0.2">
      <c r="A48" s="366">
        <v>10008928</v>
      </c>
      <c r="B48" s="365" t="s">
        <v>31</v>
      </c>
      <c r="C48" s="365" t="s">
        <v>32</v>
      </c>
      <c r="D48" s="365" t="s">
        <v>143</v>
      </c>
      <c r="E48" s="365">
        <v>401106</v>
      </c>
      <c r="F48" s="365" t="s">
        <v>2428</v>
      </c>
      <c r="G48" s="365"/>
      <c r="H48" s="366">
        <v>60</v>
      </c>
      <c r="I48" s="367" t="s">
        <v>145</v>
      </c>
      <c r="J48" s="367" t="s">
        <v>146</v>
      </c>
      <c r="K48" s="365" t="s">
        <v>269</v>
      </c>
      <c r="L48" s="370">
        <v>38826</v>
      </c>
      <c r="M48" s="365" t="s">
        <v>147</v>
      </c>
      <c r="N48" s="365" t="s">
        <v>148</v>
      </c>
      <c r="O48" s="365" t="s">
        <v>69</v>
      </c>
      <c r="P48" s="365"/>
      <c r="Q48" s="369">
        <v>182</v>
      </c>
      <c r="R48" s="365" t="s">
        <v>2424</v>
      </c>
      <c r="S48" s="371"/>
      <c r="T48" s="365" t="s">
        <v>42</v>
      </c>
      <c r="U48" s="372">
        <v>4236</v>
      </c>
      <c r="V48" s="365"/>
      <c r="W48" s="365"/>
      <c r="X48" s="365"/>
      <c r="Y48" s="365"/>
      <c r="Z48" s="365"/>
      <c r="AA48" s="365"/>
      <c r="AB48" s="373"/>
      <c r="AC48" s="365"/>
      <c r="AD48" s="365"/>
      <c r="AE48" s="373"/>
      <c r="AF48" s="365"/>
      <c r="AG48" s="365" t="s">
        <v>5503</v>
      </c>
      <c r="AH48" s="198" t="str">
        <f t="shared" si="0"/>
        <v>CCP200</v>
      </c>
      <c r="AI48" s="201">
        <v>2009</v>
      </c>
    </row>
    <row r="49" spans="1:35" s="352" customFormat="1" ht="18" x14ac:dyDescent="0.2">
      <c r="A49" s="411">
        <v>10008928</v>
      </c>
      <c r="B49" s="411" t="s">
        <v>31</v>
      </c>
      <c r="C49" s="411" t="s">
        <v>32</v>
      </c>
      <c r="D49" s="411" t="s">
        <v>143</v>
      </c>
      <c r="E49" s="411">
        <v>401106</v>
      </c>
      <c r="F49" s="411" t="s">
        <v>144</v>
      </c>
      <c r="G49" s="411"/>
      <c r="H49" s="411">
        <v>60</v>
      </c>
      <c r="I49" s="411" t="s">
        <v>145</v>
      </c>
      <c r="J49" s="411" t="s">
        <v>146</v>
      </c>
      <c r="K49" s="411" t="s">
        <v>66</v>
      </c>
      <c r="L49" s="411"/>
      <c r="M49" s="411" t="s">
        <v>147</v>
      </c>
      <c r="N49" s="411" t="s">
        <v>148</v>
      </c>
      <c r="O49" s="411" t="s">
        <v>69</v>
      </c>
      <c r="P49" s="420"/>
      <c r="Q49" s="413">
        <v>965</v>
      </c>
      <c r="R49" s="411" t="s">
        <v>70</v>
      </c>
      <c r="S49" s="414"/>
      <c r="T49" s="411" t="s">
        <v>42</v>
      </c>
      <c r="U49" s="415">
        <v>100010001376</v>
      </c>
      <c r="V49" s="411"/>
      <c r="W49" s="411"/>
      <c r="X49" s="411"/>
      <c r="Y49" s="411"/>
      <c r="Z49" s="411"/>
      <c r="AA49" s="411"/>
      <c r="AB49" s="416"/>
      <c r="AC49" s="411"/>
      <c r="AD49" s="411"/>
      <c r="AE49" s="416"/>
      <c r="AF49" s="411"/>
      <c r="AG49" s="417" t="s">
        <v>91</v>
      </c>
      <c r="AH49" s="418" t="str">
        <f t="shared" si="0"/>
        <v>CCP200</v>
      </c>
      <c r="AI49" s="419">
        <v>2009</v>
      </c>
    </row>
    <row r="50" spans="1:35" ht="42" x14ac:dyDescent="0.2">
      <c r="A50" s="377">
        <v>10009901</v>
      </c>
      <c r="B50" s="377" t="s">
        <v>31</v>
      </c>
      <c r="C50" s="377" t="s">
        <v>32</v>
      </c>
      <c r="D50" s="377" t="s">
        <v>213</v>
      </c>
      <c r="E50" s="377">
        <v>405413</v>
      </c>
      <c r="F50" s="377" t="s">
        <v>214</v>
      </c>
      <c r="G50" s="377"/>
      <c r="H50" s="239" t="s">
        <v>215</v>
      </c>
      <c r="I50" s="239" t="s">
        <v>216</v>
      </c>
      <c r="J50" s="239" t="s">
        <v>217</v>
      </c>
      <c r="K50" s="377" t="s">
        <v>66</v>
      </c>
      <c r="L50" s="377"/>
      <c r="M50" s="377" t="s">
        <v>218</v>
      </c>
      <c r="N50" s="377" t="s">
        <v>219</v>
      </c>
      <c r="O50" s="377" t="s">
        <v>69</v>
      </c>
      <c r="Q50" s="378">
        <v>984</v>
      </c>
      <c r="R50" s="377" t="s">
        <v>70</v>
      </c>
      <c r="S50" s="379"/>
      <c r="T50" s="377" t="s">
        <v>42</v>
      </c>
      <c r="U50" s="380">
        <v>100010001376</v>
      </c>
      <c r="V50" s="377"/>
      <c r="W50" s="377"/>
      <c r="X50" s="377"/>
      <c r="Y50" s="377"/>
      <c r="Z50" s="377"/>
      <c r="AA50" s="377"/>
      <c r="AB50" s="381"/>
      <c r="AC50" s="377"/>
      <c r="AD50" s="377"/>
      <c r="AE50" s="381"/>
      <c r="AF50" s="377"/>
      <c r="AG50" s="377"/>
      <c r="AH50" s="198" t="str">
        <f t="shared" si="0"/>
        <v>PDM984</v>
      </c>
      <c r="AI50" s="201">
        <v>2009</v>
      </c>
    </row>
    <row r="51" spans="1:35" x14ac:dyDescent="0.2">
      <c r="A51" s="365">
        <v>10010124</v>
      </c>
      <c r="B51" s="365" t="s">
        <v>31</v>
      </c>
      <c r="C51" s="365" t="s">
        <v>32</v>
      </c>
      <c r="D51" s="365" t="s">
        <v>2513</v>
      </c>
      <c r="E51" s="365">
        <v>400807</v>
      </c>
      <c r="F51" s="365" t="s">
        <v>2514</v>
      </c>
      <c r="G51" s="365"/>
      <c r="H51" s="365">
        <v>630</v>
      </c>
      <c r="I51" s="365" t="s">
        <v>2515</v>
      </c>
      <c r="J51" s="365" t="s">
        <v>199</v>
      </c>
      <c r="K51" s="365" t="s">
        <v>269</v>
      </c>
      <c r="L51" s="370">
        <v>37593</v>
      </c>
      <c r="M51" s="365" t="s">
        <v>193</v>
      </c>
      <c r="N51" s="365" t="s">
        <v>194</v>
      </c>
      <c r="O51" s="365" t="s">
        <v>69</v>
      </c>
      <c r="P51" s="365"/>
      <c r="Q51" s="369">
        <v>308</v>
      </c>
      <c r="R51" s="370">
        <v>37770</v>
      </c>
      <c r="S51" s="365"/>
      <c r="T51" s="365" t="s">
        <v>42</v>
      </c>
      <c r="U51" s="372">
        <v>100010001376</v>
      </c>
      <c r="V51" s="365"/>
      <c r="W51" s="365"/>
      <c r="X51" s="365"/>
      <c r="Y51" s="365"/>
      <c r="Z51" s="365"/>
      <c r="AA51" s="365"/>
      <c r="AB51" s="365"/>
      <c r="AC51" s="365"/>
      <c r="AD51" s="365"/>
      <c r="AE51" s="365"/>
      <c r="AF51" s="365"/>
      <c r="AG51" s="365"/>
      <c r="AH51" s="198" t="str">
        <f t="shared" si="0"/>
        <v>MTC601</v>
      </c>
      <c r="AI51" s="201">
        <v>2009</v>
      </c>
    </row>
    <row r="52" spans="1:35" ht="28" x14ac:dyDescent="0.2">
      <c r="A52" s="366">
        <v>10010391</v>
      </c>
      <c r="B52" s="365" t="s">
        <v>31</v>
      </c>
      <c r="C52" s="365" t="s">
        <v>75</v>
      </c>
      <c r="D52" s="365" t="s">
        <v>2464</v>
      </c>
      <c r="E52" s="365">
        <v>405165</v>
      </c>
      <c r="F52" s="365" t="s">
        <v>156</v>
      </c>
      <c r="G52" s="365"/>
      <c r="H52" s="367" t="s">
        <v>2563</v>
      </c>
      <c r="I52" s="367" t="s">
        <v>2564</v>
      </c>
      <c r="J52" s="367" t="s">
        <v>2565</v>
      </c>
      <c r="K52" s="365" t="s">
        <v>269</v>
      </c>
      <c r="L52" s="365"/>
      <c r="M52" s="367" t="s">
        <v>67</v>
      </c>
      <c r="N52" s="367" t="s">
        <v>68</v>
      </c>
      <c r="O52" s="365" t="s">
        <v>69</v>
      </c>
      <c r="P52" s="365"/>
      <c r="Q52" s="369">
        <v>39</v>
      </c>
      <c r="R52" s="370">
        <v>37355</v>
      </c>
      <c r="S52" s="371"/>
      <c r="T52" s="365" t="s">
        <v>42</v>
      </c>
      <c r="U52" s="372">
        <v>100010001376</v>
      </c>
      <c r="V52" s="365"/>
      <c r="W52" s="365"/>
      <c r="X52" s="367" t="s">
        <v>5561</v>
      </c>
      <c r="Y52" s="365"/>
      <c r="Z52" s="365"/>
      <c r="AA52" s="365"/>
      <c r="AB52" s="373"/>
      <c r="AC52" s="365"/>
      <c r="AD52" s="365"/>
      <c r="AE52" s="373"/>
      <c r="AF52" s="365"/>
      <c r="AG52" s="365"/>
      <c r="AH52" s="198" t="str">
        <f t="shared" si="0"/>
        <v>ATM90A</v>
      </c>
      <c r="AI52" s="201">
        <v>2009</v>
      </c>
    </row>
    <row r="53" spans="1:35" s="352" customFormat="1" ht="28" x14ac:dyDescent="0.2">
      <c r="A53" s="421">
        <v>10010391</v>
      </c>
      <c r="B53" s="421" t="s">
        <v>31</v>
      </c>
      <c r="C53" s="421" t="s">
        <v>32</v>
      </c>
      <c r="D53" s="421" t="s">
        <v>2464</v>
      </c>
      <c r="E53" s="421">
        <v>405165</v>
      </c>
      <c r="F53" s="421" t="s">
        <v>156</v>
      </c>
      <c r="G53" s="421"/>
      <c r="H53" s="422" t="s">
        <v>2563</v>
      </c>
      <c r="I53" s="422" t="s">
        <v>2564</v>
      </c>
      <c r="J53" s="422" t="s">
        <v>2565</v>
      </c>
      <c r="K53" s="421" t="s">
        <v>66</v>
      </c>
      <c r="L53" s="421"/>
      <c r="M53" s="421" t="s">
        <v>67</v>
      </c>
      <c r="N53" s="421" t="s">
        <v>68</v>
      </c>
      <c r="O53" s="421" t="s">
        <v>69</v>
      </c>
      <c r="P53" s="421"/>
      <c r="Q53" s="423">
        <v>946</v>
      </c>
      <c r="R53" s="421" t="s">
        <v>70</v>
      </c>
      <c r="S53" s="424"/>
      <c r="T53" s="421" t="s">
        <v>42</v>
      </c>
      <c r="U53" s="425">
        <v>100010001376</v>
      </c>
      <c r="V53" s="421"/>
      <c r="W53" s="421"/>
      <c r="X53" s="421"/>
      <c r="Y53" s="421"/>
      <c r="Z53" s="421"/>
      <c r="AA53" s="421"/>
      <c r="AB53" s="426"/>
      <c r="AC53" s="421"/>
      <c r="AD53" s="421"/>
      <c r="AE53" s="426"/>
      <c r="AF53" s="421"/>
      <c r="AG53" s="421"/>
      <c r="AH53" s="418" t="str">
        <f t="shared" si="0"/>
        <v>ATM90A</v>
      </c>
      <c r="AI53" s="419">
        <v>2009</v>
      </c>
    </row>
    <row r="54" spans="1:35" ht="42" x14ac:dyDescent="0.2">
      <c r="A54" s="366">
        <v>10010858</v>
      </c>
      <c r="B54" s="365" t="s">
        <v>31</v>
      </c>
      <c r="C54" s="365" t="s">
        <v>75</v>
      </c>
      <c r="D54" s="365" t="s">
        <v>220</v>
      </c>
      <c r="E54" s="365">
        <v>405095</v>
      </c>
      <c r="F54" s="365" t="s">
        <v>219</v>
      </c>
      <c r="G54" s="365"/>
      <c r="H54" s="367">
        <v>1420</v>
      </c>
      <c r="I54" s="365" t="s">
        <v>222</v>
      </c>
      <c r="J54" s="365" t="s">
        <v>223</v>
      </c>
      <c r="K54" s="365" t="s">
        <v>269</v>
      </c>
      <c r="L54" s="370">
        <v>37341</v>
      </c>
      <c r="M54" s="365" t="s">
        <v>224</v>
      </c>
      <c r="N54" s="365" t="s">
        <v>221</v>
      </c>
      <c r="O54" s="365" t="s">
        <v>69</v>
      </c>
      <c r="P54" s="365"/>
      <c r="Q54" s="369">
        <v>77</v>
      </c>
      <c r="R54" s="370">
        <v>37355</v>
      </c>
      <c r="S54" s="371"/>
      <c r="T54" s="365" t="s">
        <v>42</v>
      </c>
      <c r="U54" s="372">
        <v>4236</v>
      </c>
      <c r="V54" s="365"/>
      <c r="W54" s="365"/>
      <c r="X54" s="366" t="s">
        <v>5508</v>
      </c>
      <c r="Y54" s="365"/>
      <c r="Z54" s="365"/>
      <c r="AA54" s="365"/>
      <c r="AB54" s="373"/>
      <c r="AC54" s="365"/>
      <c r="AD54" s="365"/>
      <c r="AE54" s="373">
        <v>80</v>
      </c>
      <c r="AF54" s="365"/>
      <c r="AG54" s="365" t="s">
        <v>5509</v>
      </c>
      <c r="AH54" s="198" t="str">
        <f t="shared" si="0"/>
        <v>PDP100</v>
      </c>
      <c r="AI54" s="201">
        <v>2009</v>
      </c>
    </row>
    <row r="55" spans="1:35" s="352" customFormat="1" x14ac:dyDescent="0.2">
      <c r="A55" s="422">
        <v>10010858</v>
      </c>
      <c r="B55" s="421" t="s">
        <v>31</v>
      </c>
      <c r="C55" s="421" t="s">
        <v>32</v>
      </c>
      <c r="D55" s="421" t="s">
        <v>220</v>
      </c>
      <c r="E55" s="421">
        <v>405095</v>
      </c>
      <c r="F55" s="421" t="s">
        <v>221</v>
      </c>
      <c r="G55" s="421"/>
      <c r="H55" s="422">
        <v>1420</v>
      </c>
      <c r="I55" s="427" t="s">
        <v>222</v>
      </c>
      <c r="J55" s="427" t="s">
        <v>223</v>
      </c>
      <c r="K55" s="421" t="s">
        <v>269</v>
      </c>
      <c r="L55" s="428">
        <v>38803</v>
      </c>
      <c r="M55" s="421" t="s">
        <v>224</v>
      </c>
      <c r="N55" s="421" t="s">
        <v>219</v>
      </c>
      <c r="O55" s="421" t="s">
        <v>69</v>
      </c>
      <c r="P55" s="421"/>
      <c r="Q55" s="423">
        <v>178</v>
      </c>
      <c r="R55" s="421" t="s">
        <v>2424</v>
      </c>
      <c r="S55" s="424"/>
      <c r="T55" s="421" t="s">
        <v>42</v>
      </c>
      <c r="U55" s="425">
        <v>4236</v>
      </c>
      <c r="V55" s="421"/>
      <c r="W55" s="421"/>
      <c r="X55" s="421"/>
      <c r="Y55" s="421"/>
      <c r="Z55" s="421"/>
      <c r="AA55" s="421"/>
      <c r="AB55" s="426"/>
      <c r="AC55" s="421"/>
      <c r="AD55" s="421"/>
      <c r="AE55" s="426"/>
      <c r="AF55" s="421"/>
      <c r="AG55" s="421" t="s">
        <v>5509</v>
      </c>
      <c r="AH55" s="418" t="str">
        <f t="shared" si="0"/>
        <v>PDP100</v>
      </c>
      <c r="AI55" s="419">
        <v>2009</v>
      </c>
    </row>
    <row r="56" spans="1:35" s="352" customFormat="1" x14ac:dyDescent="0.2">
      <c r="A56" s="411">
        <v>10010858</v>
      </c>
      <c r="B56" s="411" t="s">
        <v>31</v>
      </c>
      <c r="C56" s="411" t="s">
        <v>32</v>
      </c>
      <c r="D56" s="411" t="s">
        <v>220</v>
      </c>
      <c r="E56" s="411">
        <v>405095</v>
      </c>
      <c r="F56" s="411" t="s">
        <v>221</v>
      </c>
      <c r="G56" s="411"/>
      <c r="H56" s="411">
        <v>1420</v>
      </c>
      <c r="I56" s="411" t="s">
        <v>222</v>
      </c>
      <c r="J56" s="411" t="s">
        <v>223</v>
      </c>
      <c r="K56" s="411" t="s">
        <v>66</v>
      </c>
      <c r="L56" s="411"/>
      <c r="M56" s="411" t="s">
        <v>224</v>
      </c>
      <c r="N56" s="411" t="s">
        <v>219</v>
      </c>
      <c r="O56" s="411" t="s">
        <v>69</v>
      </c>
      <c r="Q56" s="413">
        <v>985</v>
      </c>
      <c r="R56" s="411" t="s">
        <v>70</v>
      </c>
      <c r="S56" s="414"/>
      <c r="T56" s="411" t="s">
        <v>42</v>
      </c>
      <c r="U56" s="415">
        <v>100010001376</v>
      </c>
      <c r="V56" s="411"/>
      <c r="W56" s="411"/>
      <c r="X56" s="411"/>
      <c r="Y56" s="411"/>
      <c r="Z56" s="411"/>
      <c r="AA56" s="411"/>
      <c r="AB56" s="416"/>
      <c r="AC56" s="411"/>
      <c r="AD56" s="411"/>
      <c r="AE56" s="416"/>
      <c r="AF56" s="411"/>
      <c r="AG56" s="411"/>
      <c r="AH56" s="418" t="str">
        <f t="shared" si="0"/>
        <v>PDP100</v>
      </c>
      <c r="AI56" s="419">
        <v>2009</v>
      </c>
    </row>
    <row r="57" spans="1:35" ht="42" x14ac:dyDescent="0.2">
      <c r="A57" s="366">
        <v>10010859</v>
      </c>
      <c r="B57" s="365" t="s">
        <v>31</v>
      </c>
      <c r="C57" s="365" t="s">
        <v>75</v>
      </c>
      <c r="D57" s="365" t="s">
        <v>220</v>
      </c>
      <c r="E57" s="365">
        <v>405095</v>
      </c>
      <c r="F57" s="365" t="s">
        <v>219</v>
      </c>
      <c r="G57" s="365"/>
      <c r="H57" s="366">
        <v>1430</v>
      </c>
      <c r="I57" s="365" t="s">
        <v>222</v>
      </c>
      <c r="J57" s="365" t="s">
        <v>223</v>
      </c>
      <c r="K57" s="365" t="s">
        <v>269</v>
      </c>
      <c r="L57" s="370">
        <v>37341</v>
      </c>
      <c r="M57" s="365" t="s">
        <v>224</v>
      </c>
      <c r="N57" s="365" t="s">
        <v>221</v>
      </c>
      <c r="O57" s="365" t="s">
        <v>69</v>
      </c>
      <c r="P57" s="365"/>
      <c r="Q57" s="369">
        <v>77</v>
      </c>
      <c r="R57" s="370">
        <v>37355</v>
      </c>
      <c r="S57" s="371"/>
      <c r="T57" s="365" t="s">
        <v>42</v>
      </c>
      <c r="U57" s="372">
        <v>4236</v>
      </c>
      <c r="V57" s="365"/>
      <c r="W57" s="365"/>
      <c r="X57" s="366" t="s">
        <v>5508</v>
      </c>
      <c r="Y57" s="365"/>
      <c r="Z57" s="365"/>
      <c r="AA57" s="365"/>
      <c r="AB57" s="373"/>
      <c r="AC57" s="365"/>
      <c r="AD57" s="365"/>
      <c r="AE57" s="373">
        <v>80</v>
      </c>
      <c r="AF57" s="365"/>
      <c r="AG57" s="365" t="s">
        <v>5509</v>
      </c>
      <c r="AH57" s="198" t="str">
        <f t="shared" si="0"/>
        <v>PDP100</v>
      </c>
      <c r="AI57" s="201">
        <v>2009</v>
      </c>
    </row>
    <row r="58" spans="1:35" s="352" customFormat="1" x14ac:dyDescent="0.2">
      <c r="A58" s="422">
        <v>10010859</v>
      </c>
      <c r="B58" s="421" t="s">
        <v>31</v>
      </c>
      <c r="C58" s="421" t="s">
        <v>32</v>
      </c>
      <c r="D58" s="421" t="s">
        <v>220</v>
      </c>
      <c r="E58" s="421">
        <v>405095</v>
      </c>
      <c r="F58" s="421" t="s">
        <v>221</v>
      </c>
      <c r="G58" s="421"/>
      <c r="H58" s="422">
        <v>1430</v>
      </c>
      <c r="I58" s="427" t="s">
        <v>222</v>
      </c>
      <c r="J58" s="427" t="s">
        <v>223</v>
      </c>
      <c r="K58" s="421" t="s">
        <v>269</v>
      </c>
      <c r="L58" s="428">
        <v>38803</v>
      </c>
      <c r="M58" s="421" t="s">
        <v>224</v>
      </c>
      <c r="N58" s="421" t="s">
        <v>219</v>
      </c>
      <c r="O58" s="421" t="s">
        <v>69</v>
      </c>
      <c r="P58" s="421"/>
      <c r="Q58" s="423">
        <v>178</v>
      </c>
      <c r="R58" s="421" t="s">
        <v>2424</v>
      </c>
      <c r="S58" s="424"/>
      <c r="T58" s="421" t="s">
        <v>42</v>
      </c>
      <c r="U58" s="425">
        <v>4236</v>
      </c>
      <c r="V58" s="421"/>
      <c r="W58" s="421"/>
      <c r="X58" s="421"/>
      <c r="Y58" s="421"/>
      <c r="Z58" s="421"/>
      <c r="AA58" s="421"/>
      <c r="AB58" s="426"/>
      <c r="AC58" s="421"/>
      <c r="AD58" s="421"/>
      <c r="AE58" s="426"/>
      <c r="AF58" s="421"/>
      <c r="AG58" s="421" t="s">
        <v>5509</v>
      </c>
      <c r="AH58" s="418" t="str">
        <f t="shared" si="0"/>
        <v>PDP100</v>
      </c>
      <c r="AI58" s="419">
        <v>2009</v>
      </c>
    </row>
    <row r="59" spans="1:35" s="352" customFormat="1" x14ac:dyDescent="0.2">
      <c r="A59" s="411">
        <v>10010859</v>
      </c>
      <c r="B59" s="411" t="s">
        <v>31</v>
      </c>
      <c r="C59" s="411" t="s">
        <v>32</v>
      </c>
      <c r="D59" s="411" t="s">
        <v>220</v>
      </c>
      <c r="E59" s="411">
        <v>405095</v>
      </c>
      <c r="F59" s="411" t="s">
        <v>221</v>
      </c>
      <c r="G59" s="411"/>
      <c r="H59" s="411">
        <v>1430</v>
      </c>
      <c r="I59" s="411" t="s">
        <v>222</v>
      </c>
      <c r="J59" s="411" t="s">
        <v>223</v>
      </c>
      <c r="K59" s="411" t="s">
        <v>66</v>
      </c>
      <c r="L59" s="411"/>
      <c r="M59" s="411" t="s">
        <v>224</v>
      </c>
      <c r="N59" s="411" t="s">
        <v>219</v>
      </c>
      <c r="O59" s="411" t="s">
        <v>69</v>
      </c>
      <c r="Q59" s="413">
        <v>986</v>
      </c>
      <c r="R59" s="411" t="s">
        <v>70</v>
      </c>
      <c r="S59" s="414"/>
      <c r="T59" s="411" t="s">
        <v>42</v>
      </c>
      <c r="U59" s="415">
        <v>100010001376</v>
      </c>
      <c r="V59" s="411"/>
      <c r="W59" s="411"/>
      <c r="X59" s="411"/>
      <c r="Y59" s="411"/>
      <c r="Z59" s="411"/>
      <c r="AA59" s="411"/>
      <c r="AB59" s="416"/>
      <c r="AC59" s="411"/>
      <c r="AD59" s="411"/>
      <c r="AE59" s="416"/>
      <c r="AF59" s="411"/>
      <c r="AG59" s="411"/>
      <c r="AH59" s="418" t="str">
        <f t="shared" si="0"/>
        <v>PDP100</v>
      </c>
      <c r="AI59" s="419">
        <v>2009</v>
      </c>
    </row>
    <row r="60" spans="1:35" ht="42" x14ac:dyDescent="0.2">
      <c r="A60" s="366">
        <v>10010860</v>
      </c>
      <c r="B60" s="365" t="s">
        <v>31</v>
      </c>
      <c r="C60" s="365" t="s">
        <v>75</v>
      </c>
      <c r="D60" s="365" t="s">
        <v>220</v>
      </c>
      <c r="E60" s="365">
        <v>405095</v>
      </c>
      <c r="F60" s="365" t="s">
        <v>219</v>
      </c>
      <c r="G60" s="365"/>
      <c r="H60" s="366">
        <v>1440</v>
      </c>
      <c r="I60" s="365" t="s">
        <v>222</v>
      </c>
      <c r="J60" s="365" t="s">
        <v>223</v>
      </c>
      <c r="K60" s="365" t="s">
        <v>269</v>
      </c>
      <c r="L60" s="370">
        <v>37341</v>
      </c>
      <c r="M60" s="365" t="s">
        <v>224</v>
      </c>
      <c r="N60" s="365" t="s">
        <v>221</v>
      </c>
      <c r="O60" s="365" t="s">
        <v>69</v>
      </c>
      <c r="P60" s="365"/>
      <c r="Q60" s="369">
        <v>77</v>
      </c>
      <c r="R60" s="370">
        <v>37355</v>
      </c>
      <c r="S60" s="371"/>
      <c r="T60" s="365" t="s">
        <v>42</v>
      </c>
      <c r="U60" s="372">
        <v>4236</v>
      </c>
      <c r="V60" s="365"/>
      <c r="W60" s="365"/>
      <c r="X60" s="366" t="s">
        <v>5508</v>
      </c>
      <c r="Y60" s="365"/>
      <c r="Z60" s="365"/>
      <c r="AA60" s="365"/>
      <c r="AB60" s="373"/>
      <c r="AC60" s="365"/>
      <c r="AD60" s="365"/>
      <c r="AE60" s="373">
        <v>80</v>
      </c>
      <c r="AF60" s="365"/>
      <c r="AG60" s="365" t="s">
        <v>5509</v>
      </c>
      <c r="AH60" s="198" t="str">
        <f t="shared" si="0"/>
        <v>PDP100</v>
      </c>
      <c r="AI60" s="201">
        <v>2009</v>
      </c>
    </row>
    <row r="61" spans="1:35" s="352" customFormat="1" x14ac:dyDescent="0.2">
      <c r="A61" s="422">
        <v>10010860</v>
      </c>
      <c r="B61" s="421" t="s">
        <v>31</v>
      </c>
      <c r="C61" s="421" t="s">
        <v>32</v>
      </c>
      <c r="D61" s="421" t="s">
        <v>220</v>
      </c>
      <c r="E61" s="421">
        <v>405095</v>
      </c>
      <c r="F61" s="421" t="s">
        <v>221</v>
      </c>
      <c r="G61" s="421"/>
      <c r="H61" s="422">
        <v>1440</v>
      </c>
      <c r="I61" s="427" t="s">
        <v>222</v>
      </c>
      <c r="J61" s="427" t="s">
        <v>223</v>
      </c>
      <c r="K61" s="421" t="s">
        <v>269</v>
      </c>
      <c r="L61" s="428">
        <v>38803</v>
      </c>
      <c r="M61" s="421" t="s">
        <v>224</v>
      </c>
      <c r="N61" s="421" t="s">
        <v>219</v>
      </c>
      <c r="O61" s="421" t="s">
        <v>69</v>
      </c>
      <c r="P61" s="421"/>
      <c r="Q61" s="423">
        <v>178</v>
      </c>
      <c r="R61" s="421" t="s">
        <v>2424</v>
      </c>
      <c r="S61" s="424"/>
      <c r="T61" s="421" t="s">
        <v>42</v>
      </c>
      <c r="U61" s="425">
        <v>4236</v>
      </c>
      <c r="V61" s="421"/>
      <c r="W61" s="421"/>
      <c r="X61" s="421"/>
      <c r="Y61" s="421"/>
      <c r="Z61" s="421"/>
      <c r="AA61" s="421"/>
      <c r="AB61" s="426"/>
      <c r="AC61" s="421"/>
      <c r="AD61" s="421"/>
      <c r="AE61" s="426"/>
      <c r="AF61" s="421"/>
      <c r="AG61" s="421" t="s">
        <v>5509</v>
      </c>
      <c r="AH61" s="418" t="str">
        <f t="shared" si="0"/>
        <v>PDP100</v>
      </c>
      <c r="AI61" s="419">
        <v>2009</v>
      </c>
    </row>
    <row r="62" spans="1:35" s="352" customFormat="1" x14ac:dyDescent="0.2">
      <c r="A62" s="411">
        <v>10010860</v>
      </c>
      <c r="B62" s="411" t="s">
        <v>31</v>
      </c>
      <c r="C62" s="411" t="s">
        <v>32</v>
      </c>
      <c r="D62" s="411" t="s">
        <v>220</v>
      </c>
      <c r="E62" s="411">
        <v>405095</v>
      </c>
      <c r="F62" s="411" t="s">
        <v>221</v>
      </c>
      <c r="G62" s="411"/>
      <c r="H62" s="411">
        <v>1440</v>
      </c>
      <c r="I62" s="411" t="s">
        <v>222</v>
      </c>
      <c r="J62" s="411" t="s">
        <v>223</v>
      </c>
      <c r="K62" s="411" t="s">
        <v>66</v>
      </c>
      <c r="L62" s="411"/>
      <c r="M62" s="411" t="s">
        <v>224</v>
      </c>
      <c r="N62" s="411" t="s">
        <v>219</v>
      </c>
      <c r="O62" s="411" t="s">
        <v>69</v>
      </c>
      <c r="Q62" s="413">
        <v>987</v>
      </c>
      <c r="R62" s="411" t="s">
        <v>70</v>
      </c>
      <c r="S62" s="414"/>
      <c r="T62" s="411" t="s">
        <v>42</v>
      </c>
      <c r="U62" s="415">
        <v>100010001376</v>
      </c>
      <c r="V62" s="411"/>
      <c r="W62" s="411"/>
      <c r="X62" s="411"/>
      <c r="Y62" s="411"/>
      <c r="Z62" s="411"/>
      <c r="AA62" s="411"/>
      <c r="AB62" s="416"/>
      <c r="AC62" s="411"/>
      <c r="AD62" s="411"/>
      <c r="AE62" s="416"/>
      <c r="AF62" s="411"/>
      <c r="AG62" s="411"/>
      <c r="AH62" s="418" t="str">
        <f t="shared" si="0"/>
        <v>PDP100</v>
      </c>
      <c r="AI62" s="419">
        <v>2009</v>
      </c>
    </row>
    <row r="63" spans="1:35" ht="18" x14ac:dyDescent="0.2">
      <c r="A63" s="365">
        <v>10011162</v>
      </c>
      <c r="B63" s="365" t="s">
        <v>31</v>
      </c>
      <c r="C63" s="365" t="s">
        <v>32</v>
      </c>
      <c r="D63" s="365" t="s">
        <v>2545</v>
      </c>
      <c r="E63" s="365">
        <v>400282</v>
      </c>
      <c r="F63" s="365" t="s">
        <v>2546</v>
      </c>
      <c r="G63" s="365"/>
      <c r="H63" s="365">
        <v>20</v>
      </c>
      <c r="I63" s="365" t="s">
        <v>2547</v>
      </c>
      <c r="J63" s="365" t="s">
        <v>2548</v>
      </c>
      <c r="K63" s="365" t="s">
        <v>66</v>
      </c>
      <c r="L63" s="365"/>
      <c r="M63" s="365" t="s">
        <v>2408</v>
      </c>
      <c r="N63" s="365" t="s">
        <v>2409</v>
      </c>
      <c r="O63" s="365" t="s">
        <v>69</v>
      </c>
      <c r="P63" s="376"/>
      <c r="Q63" s="369">
        <v>939</v>
      </c>
      <c r="R63" s="365" t="s">
        <v>70</v>
      </c>
      <c r="S63" s="371"/>
      <c r="T63" s="365" t="s">
        <v>42</v>
      </c>
      <c r="U63" s="372">
        <v>100010001376</v>
      </c>
      <c r="V63" s="365"/>
      <c r="W63" s="365"/>
      <c r="X63" s="365"/>
      <c r="Y63" s="365"/>
      <c r="Z63" s="365"/>
      <c r="AA63" s="365"/>
      <c r="AB63" s="373"/>
      <c r="AC63" s="365"/>
      <c r="AD63" s="365"/>
      <c r="AE63" s="373"/>
      <c r="AF63" s="365"/>
      <c r="AG63" s="376" t="s">
        <v>91</v>
      </c>
      <c r="AH63" s="198" t="str">
        <f t="shared" si="0"/>
        <v>ATM52A</v>
      </c>
      <c r="AI63" s="201">
        <v>2009</v>
      </c>
    </row>
    <row r="64" spans="1:35" x14ac:dyDescent="0.2">
      <c r="A64" s="365">
        <v>10011446</v>
      </c>
      <c r="B64" s="365" t="s">
        <v>31</v>
      </c>
      <c r="C64" s="365" t="s">
        <v>75</v>
      </c>
      <c r="D64" s="365" t="s">
        <v>132</v>
      </c>
      <c r="E64" s="365">
        <v>401744</v>
      </c>
      <c r="F64" s="365" t="s">
        <v>138</v>
      </c>
      <c r="G64" s="365"/>
      <c r="H64" s="366">
        <v>3760</v>
      </c>
      <c r="I64" s="366">
        <v>4960687</v>
      </c>
      <c r="J64" s="367" t="s">
        <v>5531</v>
      </c>
      <c r="K64" s="365" t="s">
        <v>269</v>
      </c>
      <c r="L64" s="370">
        <v>37315</v>
      </c>
      <c r="M64" s="365" t="s">
        <v>137</v>
      </c>
      <c r="N64" s="365" t="s">
        <v>2414</v>
      </c>
      <c r="O64" s="365" t="s">
        <v>69</v>
      </c>
      <c r="P64" s="365"/>
      <c r="Q64" s="369">
        <v>75</v>
      </c>
      <c r="R64" s="370">
        <v>37355</v>
      </c>
      <c r="S64" s="371"/>
      <c r="T64" s="365" t="s">
        <v>42</v>
      </c>
      <c r="U64" s="372">
        <v>4236</v>
      </c>
      <c r="V64" s="365"/>
      <c r="W64" s="365"/>
      <c r="X64" s="365" t="s">
        <v>5506</v>
      </c>
      <c r="Y64" s="365"/>
      <c r="Z64" s="365"/>
      <c r="AA64" s="365"/>
      <c r="AB64" s="373"/>
      <c r="AC64" s="365"/>
      <c r="AD64" s="365"/>
      <c r="AE64" s="373">
        <v>30</v>
      </c>
      <c r="AF64" s="365"/>
      <c r="AG64" s="365"/>
      <c r="AH64" s="198" t="str">
        <f t="shared" si="0"/>
        <v>CCP200</v>
      </c>
      <c r="AI64" s="201">
        <v>2009</v>
      </c>
    </row>
    <row r="65" spans="1:35" x14ac:dyDescent="0.2">
      <c r="A65" s="365">
        <v>10011446</v>
      </c>
      <c r="B65" s="365" t="s">
        <v>31</v>
      </c>
      <c r="C65" s="365" t="s">
        <v>75</v>
      </c>
      <c r="D65" s="365" t="s">
        <v>132</v>
      </c>
      <c r="E65" s="365">
        <v>401744</v>
      </c>
      <c r="F65" s="365" t="s">
        <v>138</v>
      </c>
      <c r="G65" s="365"/>
      <c r="H65" s="366">
        <v>3770</v>
      </c>
      <c r="I65" s="366">
        <v>4960611</v>
      </c>
      <c r="J65" s="367" t="s">
        <v>5532</v>
      </c>
      <c r="K65" s="365" t="s">
        <v>269</v>
      </c>
      <c r="L65" s="370">
        <v>37315</v>
      </c>
      <c r="M65" s="365" t="s">
        <v>137</v>
      </c>
      <c r="N65" s="365" t="s">
        <v>2414</v>
      </c>
      <c r="O65" s="365" t="s">
        <v>69</v>
      </c>
      <c r="P65" s="365"/>
      <c r="Q65" s="369">
        <v>75</v>
      </c>
      <c r="R65" s="370">
        <v>37355</v>
      </c>
      <c r="S65" s="371"/>
      <c r="T65" s="365" t="s">
        <v>42</v>
      </c>
      <c r="U65" s="372">
        <v>4236</v>
      </c>
      <c r="V65" s="365"/>
      <c r="W65" s="365"/>
      <c r="X65" s="365" t="s">
        <v>5506</v>
      </c>
      <c r="Y65" s="365"/>
      <c r="Z65" s="365"/>
      <c r="AA65" s="365"/>
      <c r="AB65" s="373"/>
      <c r="AC65" s="365"/>
      <c r="AD65" s="365"/>
      <c r="AE65" s="373">
        <v>30</v>
      </c>
      <c r="AF65" s="365"/>
      <c r="AG65" s="365"/>
      <c r="AH65" s="198" t="str">
        <f t="shared" si="0"/>
        <v>CCP200</v>
      </c>
      <c r="AI65" s="201">
        <v>2009</v>
      </c>
    </row>
    <row r="66" spans="1:35" s="352" customFormat="1" ht="28" x14ac:dyDescent="0.2">
      <c r="A66" s="411">
        <v>10011446</v>
      </c>
      <c r="B66" s="411" t="s">
        <v>31</v>
      </c>
      <c r="C66" s="411" t="s">
        <v>32</v>
      </c>
      <c r="D66" s="411" t="s">
        <v>132</v>
      </c>
      <c r="E66" s="411">
        <v>401744</v>
      </c>
      <c r="F66" s="411" t="s">
        <v>133</v>
      </c>
      <c r="G66" s="411"/>
      <c r="H66" s="412" t="s">
        <v>134</v>
      </c>
      <c r="I66" s="412" t="s">
        <v>135</v>
      </c>
      <c r="J66" s="412" t="s">
        <v>136</v>
      </c>
      <c r="K66" s="411" t="s">
        <v>66</v>
      </c>
      <c r="L66" s="411"/>
      <c r="M66" s="411" t="s">
        <v>137</v>
      </c>
      <c r="N66" s="411" t="s">
        <v>138</v>
      </c>
      <c r="O66" s="411" t="s">
        <v>69</v>
      </c>
      <c r="P66" s="420"/>
      <c r="Q66" s="413">
        <v>962</v>
      </c>
      <c r="R66" s="411" t="s">
        <v>70</v>
      </c>
      <c r="S66" s="414"/>
      <c r="T66" s="411" t="s">
        <v>42</v>
      </c>
      <c r="U66" s="415">
        <v>100010001376</v>
      </c>
      <c r="V66" s="411"/>
      <c r="W66" s="411"/>
      <c r="X66" s="411"/>
      <c r="Y66" s="411"/>
      <c r="Z66" s="411"/>
      <c r="AA66" s="411"/>
      <c r="AB66" s="416"/>
      <c r="AC66" s="411"/>
      <c r="AD66" s="411"/>
      <c r="AE66" s="416"/>
      <c r="AF66" s="411"/>
      <c r="AG66" s="411"/>
      <c r="AH66" s="418" t="str">
        <f t="shared" si="0"/>
        <v>CCP200</v>
      </c>
      <c r="AI66" s="419">
        <v>2009</v>
      </c>
    </row>
    <row r="67" spans="1:35" x14ac:dyDescent="0.2">
      <c r="A67" s="366">
        <v>10011994</v>
      </c>
      <c r="B67" s="365" t="s">
        <v>31</v>
      </c>
      <c r="C67" s="365" t="s">
        <v>32</v>
      </c>
      <c r="D67" s="365" t="s">
        <v>139</v>
      </c>
      <c r="E67" s="365">
        <v>407903</v>
      </c>
      <c r="F67" s="365" t="s">
        <v>2432</v>
      </c>
      <c r="G67" s="365"/>
      <c r="H67" s="366">
        <v>1800</v>
      </c>
      <c r="I67" s="367" t="s">
        <v>142</v>
      </c>
      <c r="J67" s="367" t="s">
        <v>123</v>
      </c>
      <c r="K67" s="365" t="s">
        <v>269</v>
      </c>
      <c r="L67" s="370">
        <v>38877</v>
      </c>
      <c r="M67" s="365" t="s">
        <v>137</v>
      </c>
      <c r="N67" s="365" t="s">
        <v>138</v>
      </c>
      <c r="O67" s="365" t="s">
        <v>69</v>
      </c>
      <c r="P67" s="365"/>
      <c r="Q67" s="369">
        <v>181</v>
      </c>
      <c r="R67" s="365" t="s">
        <v>2424</v>
      </c>
      <c r="S67" s="371"/>
      <c r="T67" s="365" t="s">
        <v>42</v>
      </c>
      <c r="U67" s="372">
        <v>4236</v>
      </c>
      <c r="V67" s="365"/>
      <c r="W67" s="365"/>
      <c r="X67" s="365"/>
      <c r="Y67" s="365"/>
      <c r="Z67" s="365"/>
      <c r="AA67" s="365"/>
      <c r="AB67" s="373"/>
      <c r="AC67" s="365"/>
      <c r="AD67" s="365"/>
      <c r="AE67" s="373"/>
      <c r="AF67" s="365"/>
      <c r="AG67" s="365" t="s">
        <v>5503</v>
      </c>
      <c r="AH67" s="198" t="str">
        <f t="shared" si="0"/>
        <v>CCP200</v>
      </c>
      <c r="AI67" s="201">
        <v>2009</v>
      </c>
    </row>
    <row r="68" spans="1:35" s="352" customFormat="1" ht="18" x14ac:dyDescent="0.2">
      <c r="A68" s="411">
        <v>10011994</v>
      </c>
      <c r="B68" s="411" t="s">
        <v>31</v>
      </c>
      <c r="C68" s="411" t="s">
        <v>32</v>
      </c>
      <c r="D68" s="411" t="s">
        <v>139</v>
      </c>
      <c r="E68" s="411">
        <v>407903</v>
      </c>
      <c r="F68" s="411" t="s">
        <v>140</v>
      </c>
      <c r="G68" s="411"/>
      <c r="H68" s="411">
        <v>1800</v>
      </c>
      <c r="I68" s="411" t="s">
        <v>142</v>
      </c>
      <c r="J68" s="411" t="s">
        <v>123</v>
      </c>
      <c r="K68" s="411" t="s">
        <v>66</v>
      </c>
      <c r="L68" s="411"/>
      <c r="M68" s="411" t="s">
        <v>137</v>
      </c>
      <c r="N68" s="411" t="s">
        <v>138</v>
      </c>
      <c r="O68" s="411" t="s">
        <v>69</v>
      </c>
      <c r="P68" s="420"/>
      <c r="Q68" s="413">
        <v>964</v>
      </c>
      <c r="R68" s="411" t="s">
        <v>70</v>
      </c>
      <c r="S68" s="414"/>
      <c r="T68" s="411" t="s">
        <v>42</v>
      </c>
      <c r="U68" s="415">
        <v>100010001376</v>
      </c>
      <c r="V68" s="411"/>
      <c r="W68" s="411"/>
      <c r="X68" s="411"/>
      <c r="Y68" s="411"/>
      <c r="Z68" s="411"/>
      <c r="AA68" s="411"/>
      <c r="AB68" s="416"/>
      <c r="AC68" s="411"/>
      <c r="AD68" s="411"/>
      <c r="AE68" s="416"/>
      <c r="AF68" s="411"/>
      <c r="AG68" s="417" t="s">
        <v>91</v>
      </c>
      <c r="AH68" s="418" t="str">
        <f t="shared" si="0"/>
        <v>CCP200</v>
      </c>
      <c r="AI68" s="419">
        <v>2009</v>
      </c>
    </row>
    <row r="69" spans="1:35" x14ac:dyDescent="0.2">
      <c r="A69" s="377">
        <v>10012644</v>
      </c>
      <c r="B69" s="377" t="s">
        <v>31</v>
      </c>
      <c r="C69" s="377" t="s">
        <v>32</v>
      </c>
      <c r="D69" s="377" t="s">
        <v>100</v>
      </c>
      <c r="E69" s="377">
        <v>410002</v>
      </c>
      <c r="F69" s="377" t="s">
        <v>101</v>
      </c>
      <c r="G69" s="377"/>
      <c r="H69" s="377">
        <v>980</v>
      </c>
      <c r="I69" s="377" t="s">
        <v>102</v>
      </c>
      <c r="J69" s="377" t="s">
        <v>103</v>
      </c>
      <c r="K69" s="377" t="s">
        <v>66</v>
      </c>
      <c r="L69" s="377" t="s">
        <v>104</v>
      </c>
      <c r="M69" s="377" t="s">
        <v>84</v>
      </c>
      <c r="N69" s="377" t="s">
        <v>85</v>
      </c>
      <c r="O69" s="377" t="s">
        <v>69</v>
      </c>
      <c r="P69" s="253"/>
      <c r="Q69" s="378">
        <v>955</v>
      </c>
      <c r="R69" s="377" t="s">
        <v>70</v>
      </c>
      <c r="S69" s="379"/>
      <c r="T69" s="377" t="s">
        <v>42</v>
      </c>
      <c r="U69" s="380">
        <v>100010001376</v>
      </c>
      <c r="V69" s="377"/>
      <c r="W69" s="377"/>
      <c r="X69" s="377"/>
      <c r="Y69" s="377"/>
      <c r="Z69" s="377"/>
      <c r="AA69" s="377"/>
      <c r="AB69" s="381"/>
      <c r="AC69" s="377"/>
      <c r="AD69" s="377"/>
      <c r="AE69" s="381"/>
      <c r="AF69" s="377"/>
      <c r="AG69" s="377"/>
      <c r="AH69" s="198" t="str">
        <f t="shared" si="0"/>
        <v>CCP100</v>
      </c>
      <c r="AI69" s="201">
        <v>2009</v>
      </c>
    </row>
    <row r="70" spans="1:35" ht="28" x14ac:dyDescent="0.2">
      <c r="A70" s="365">
        <v>10013249</v>
      </c>
      <c r="B70" s="365" t="s">
        <v>31</v>
      </c>
      <c r="C70" s="365" t="s">
        <v>32</v>
      </c>
      <c r="D70" s="365" t="s">
        <v>2440</v>
      </c>
      <c r="E70" s="365">
        <v>405165</v>
      </c>
      <c r="F70" s="365" t="s">
        <v>156</v>
      </c>
      <c r="G70" s="365"/>
      <c r="H70" s="366" t="s">
        <v>2441</v>
      </c>
      <c r="I70" s="366" t="s">
        <v>2442</v>
      </c>
      <c r="J70" s="366" t="s">
        <v>2443</v>
      </c>
      <c r="K70" s="365">
        <v>1001</v>
      </c>
      <c r="L70" s="370">
        <v>38636</v>
      </c>
      <c r="M70" s="365" t="s">
        <v>218</v>
      </c>
      <c r="N70" s="365" t="s">
        <v>219</v>
      </c>
      <c r="O70" s="365" t="s">
        <v>69</v>
      </c>
      <c r="P70" s="365"/>
      <c r="Q70" s="369">
        <v>183</v>
      </c>
      <c r="R70" s="365" t="s">
        <v>2424</v>
      </c>
      <c r="S70" s="371"/>
      <c r="T70" s="365" t="s">
        <v>42</v>
      </c>
      <c r="U70" s="372">
        <v>4236</v>
      </c>
      <c r="V70" s="365"/>
      <c r="W70" s="365"/>
      <c r="X70" s="365" t="s">
        <v>5516</v>
      </c>
      <c r="Y70" s="365"/>
      <c r="Z70" s="365"/>
      <c r="AA70" s="365"/>
      <c r="AB70" s="373"/>
      <c r="AC70" s="365"/>
      <c r="AD70" s="365"/>
      <c r="AE70" s="373"/>
      <c r="AF70" s="365"/>
      <c r="AG70" s="365"/>
      <c r="AH70" s="198" t="str">
        <f t="shared" si="0"/>
        <v>PDM984</v>
      </c>
      <c r="AI70" s="201">
        <v>2009</v>
      </c>
    </row>
    <row r="71" spans="1:35" ht="18" x14ac:dyDescent="0.2">
      <c r="A71" s="377">
        <v>10013256</v>
      </c>
      <c r="B71" s="377" t="s">
        <v>31</v>
      </c>
      <c r="C71" s="377" t="s">
        <v>32</v>
      </c>
      <c r="D71" s="377" t="s">
        <v>155</v>
      </c>
      <c r="E71" s="377">
        <v>405165</v>
      </c>
      <c r="F71" s="377" t="s">
        <v>156</v>
      </c>
      <c r="G71" s="377"/>
      <c r="H71" s="377">
        <v>210</v>
      </c>
      <c r="I71" s="377" t="s">
        <v>157</v>
      </c>
      <c r="J71" s="377" t="s">
        <v>158</v>
      </c>
      <c r="K71" s="377" t="s">
        <v>66</v>
      </c>
      <c r="L71" s="377"/>
      <c r="M71" s="377" t="s">
        <v>159</v>
      </c>
      <c r="N71" s="377" t="s">
        <v>160</v>
      </c>
      <c r="O71" s="377" t="s">
        <v>69</v>
      </c>
      <c r="P71" s="253"/>
      <c r="Q71" s="378">
        <v>967</v>
      </c>
      <c r="R71" s="377" t="s">
        <v>70</v>
      </c>
      <c r="S71" s="379"/>
      <c r="T71" s="377" t="s">
        <v>42</v>
      </c>
      <c r="U71" s="380">
        <v>100010001376</v>
      </c>
      <c r="V71" s="377"/>
      <c r="W71" s="377"/>
      <c r="X71" s="377"/>
      <c r="Y71" s="377"/>
      <c r="Z71" s="377"/>
      <c r="AA71" s="377"/>
      <c r="AB71" s="381"/>
      <c r="AC71" s="377"/>
      <c r="AD71" s="377"/>
      <c r="AE71" s="381"/>
      <c r="AF71" s="377"/>
      <c r="AG71" s="382" t="s">
        <v>91</v>
      </c>
      <c r="AH71" s="198" t="str">
        <f t="shared" si="0"/>
        <v>MTC041</v>
      </c>
      <c r="AI71" s="201">
        <v>2009</v>
      </c>
    </row>
    <row r="72" spans="1:35" ht="18" x14ac:dyDescent="0.2">
      <c r="A72" s="377">
        <v>10013257</v>
      </c>
      <c r="B72" s="377" t="s">
        <v>31</v>
      </c>
      <c r="C72" s="377" t="s">
        <v>32</v>
      </c>
      <c r="D72" s="377" t="s">
        <v>155</v>
      </c>
      <c r="E72" s="377">
        <v>405165</v>
      </c>
      <c r="F72" s="377" t="s">
        <v>156</v>
      </c>
      <c r="G72" s="377"/>
      <c r="H72" s="377">
        <v>220</v>
      </c>
      <c r="I72" s="377" t="s">
        <v>157</v>
      </c>
      <c r="J72" s="377" t="s">
        <v>158</v>
      </c>
      <c r="K72" s="377" t="s">
        <v>66</v>
      </c>
      <c r="L72" s="377"/>
      <c r="M72" s="377" t="s">
        <v>159</v>
      </c>
      <c r="N72" s="377" t="s">
        <v>160</v>
      </c>
      <c r="O72" s="377" t="s">
        <v>69</v>
      </c>
      <c r="P72" s="253"/>
      <c r="Q72" s="378">
        <v>968</v>
      </c>
      <c r="R72" s="377" t="s">
        <v>70</v>
      </c>
      <c r="S72" s="379"/>
      <c r="T72" s="377" t="s">
        <v>42</v>
      </c>
      <c r="U72" s="380">
        <v>100010001376</v>
      </c>
      <c r="V72" s="377"/>
      <c r="W72" s="377"/>
      <c r="X72" s="377"/>
      <c r="Y72" s="377"/>
      <c r="Z72" s="377"/>
      <c r="AA72" s="377"/>
      <c r="AB72" s="381"/>
      <c r="AC72" s="377"/>
      <c r="AD72" s="377"/>
      <c r="AE72" s="381"/>
      <c r="AF72" s="377"/>
      <c r="AG72" s="382" t="s">
        <v>91</v>
      </c>
      <c r="AH72" s="198" t="str">
        <f t="shared" si="0"/>
        <v>MTC041</v>
      </c>
      <c r="AI72" s="201">
        <v>2009</v>
      </c>
    </row>
    <row r="73" spans="1:35" x14ac:dyDescent="0.2">
      <c r="A73" s="377">
        <v>10013258</v>
      </c>
      <c r="B73" s="377" t="s">
        <v>31</v>
      </c>
      <c r="C73" s="377" t="s">
        <v>32</v>
      </c>
      <c r="D73" s="377" t="s">
        <v>155</v>
      </c>
      <c r="E73" s="377">
        <v>405165</v>
      </c>
      <c r="F73" s="377" t="s">
        <v>156</v>
      </c>
      <c r="G73" s="377"/>
      <c r="H73" s="377">
        <v>230</v>
      </c>
      <c r="I73" s="377" t="s">
        <v>157</v>
      </c>
      <c r="J73" s="377" t="s">
        <v>158</v>
      </c>
      <c r="K73" s="377" t="s">
        <v>66</v>
      </c>
      <c r="L73" s="377"/>
      <c r="M73" s="377" t="s">
        <v>159</v>
      </c>
      <c r="N73" s="377" t="s">
        <v>160</v>
      </c>
      <c r="O73" s="377" t="s">
        <v>69</v>
      </c>
      <c r="P73" s="253"/>
      <c r="Q73" s="378">
        <v>969</v>
      </c>
      <c r="R73" s="377" t="s">
        <v>70</v>
      </c>
      <c r="S73" s="379"/>
      <c r="T73" s="377" t="s">
        <v>42</v>
      </c>
      <c r="U73" s="380">
        <v>100010001376</v>
      </c>
      <c r="V73" s="377"/>
      <c r="W73" s="377"/>
      <c r="X73" s="377"/>
      <c r="Y73" s="377"/>
      <c r="Z73" s="377"/>
      <c r="AA73" s="377"/>
      <c r="AB73" s="381"/>
      <c r="AC73" s="377"/>
      <c r="AD73" s="377"/>
      <c r="AE73" s="381"/>
      <c r="AF73" s="377"/>
      <c r="AG73" s="377"/>
      <c r="AH73" s="198" t="str">
        <f t="shared" si="0"/>
        <v>MTC041</v>
      </c>
      <c r="AI73" s="201">
        <v>2009</v>
      </c>
    </row>
    <row r="74" spans="1:35" ht="18" x14ac:dyDescent="0.2">
      <c r="A74" s="377">
        <v>10013259</v>
      </c>
      <c r="B74" s="377" t="s">
        <v>31</v>
      </c>
      <c r="C74" s="377" t="s">
        <v>32</v>
      </c>
      <c r="D74" s="377" t="s">
        <v>155</v>
      </c>
      <c r="E74" s="377">
        <v>405165</v>
      </c>
      <c r="F74" s="377" t="s">
        <v>156</v>
      </c>
      <c r="G74" s="377"/>
      <c r="H74" s="377">
        <v>240</v>
      </c>
      <c r="I74" s="377" t="s">
        <v>157</v>
      </c>
      <c r="J74" s="377" t="s">
        <v>158</v>
      </c>
      <c r="K74" s="377" t="s">
        <v>66</v>
      </c>
      <c r="L74" s="377"/>
      <c r="M74" s="377" t="s">
        <v>159</v>
      </c>
      <c r="N74" s="377" t="s">
        <v>160</v>
      </c>
      <c r="O74" s="377" t="s">
        <v>69</v>
      </c>
      <c r="P74" s="253"/>
      <c r="Q74" s="378">
        <v>970</v>
      </c>
      <c r="R74" s="377" t="s">
        <v>70</v>
      </c>
      <c r="S74" s="379"/>
      <c r="T74" s="377" t="s">
        <v>42</v>
      </c>
      <c r="U74" s="380">
        <v>100010001376</v>
      </c>
      <c r="V74" s="377"/>
      <c r="W74" s="377"/>
      <c r="X74" s="377"/>
      <c r="Y74" s="377"/>
      <c r="Z74" s="377"/>
      <c r="AA74" s="377"/>
      <c r="AB74" s="381"/>
      <c r="AC74" s="377"/>
      <c r="AD74" s="377"/>
      <c r="AE74" s="381"/>
      <c r="AF74" s="377"/>
      <c r="AG74" s="382" t="s">
        <v>91</v>
      </c>
      <c r="AH74" s="198" t="str">
        <f t="shared" si="0"/>
        <v>MTC041</v>
      </c>
      <c r="AI74" s="201">
        <v>2009</v>
      </c>
    </row>
    <row r="75" spans="1:35" x14ac:dyDescent="0.2">
      <c r="A75" s="365">
        <v>10013586</v>
      </c>
      <c r="B75" s="365" t="s">
        <v>31</v>
      </c>
      <c r="C75" s="365" t="s">
        <v>75</v>
      </c>
      <c r="D75" s="365" t="s">
        <v>92</v>
      </c>
      <c r="E75" s="365">
        <v>405672</v>
      </c>
      <c r="F75" s="365" t="s">
        <v>85</v>
      </c>
      <c r="G75" s="365"/>
      <c r="H75" s="365">
        <v>70</v>
      </c>
      <c r="I75" s="365" t="s">
        <v>94</v>
      </c>
      <c r="J75" s="365" t="s">
        <v>95</v>
      </c>
      <c r="K75" s="365" t="s">
        <v>269</v>
      </c>
      <c r="L75" s="370">
        <v>37288</v>
      </c>
      <c r="M75" s="365" t="s">
        <v>84</v>
      </c>
      <c r="N75" s="365" t="s">
        <v>2415</v>
      </c>
      <c r="O75" s="365" t="s">
        <v>69</v>
      </c>
      <c r="P75" s="365"/>
      <c r="Q75" s="369">
        <v>74</v>
      </c>
      <c r="R75" s="370">
        <v>37355</v>
      </c>
      <c r="S75" s="371"/>
      <c r="T75" s="365" t="s">
        <v>42</v>
      </c>
      <c r="U75" s="372">
        <v>4236</v>
      </c>
      <c r="V75" s="365"/>
      <c r="W75" s="365"/>
      <c r="X75" s="365" t="s">
        <v>5505</v>
      </c>
      <c r="Y75" s="365"/>
      <c r="Z75" s="365"/>
      <c r="AA75" s="365"/>
      <c r="AB75" s="373"/>
      <c r="AC75" s="365"/>
      <c r="AD75" s="365"/>
      <c r="AE75" s="373">
        <v>50</v>
      </c>
      <c r="AF75" s="365"/>
      <c r="AG75" s="365"/>
      <c r="AH75" s="198" t="str">
        <f t="shared" si="0"/>
        <v>CCP100</v>
      </c>
      <c r="AI75" s="201">
        <v>2009</v>
      </c>
    </row>
    <row r="76" spans="1:35" s="352" customFormat="1" x14ac:dyDescent="0.2">
      <c r="A76" s="421">
        <v>10013586</v>
      </c>
      <c r="B76" s="421" t="s">
        <v>31</v>
      </c>
      <c r="C76" s="421" t="s">
        <v>32</v>
      </c>
      <c r="D76" s="421" t="s">
        <v>92</v>
      </c>
      <c r="E76" s="421">
        <v>405672</v>
      </c>
      <c r="F76" s="421" t="s">
        <v>93</v>
      </c>
      <c r="G76" s="421"/>
      <c r="H76" s="421">
        <v>70</v>
      </c>
      <c r="I76" s="421" t="s">
        <v>94</v>
      </c>
      <c r="J76" s="421" t="s">
        <v>95</v>
      </c>
      <c r="K76" s="421" t="s">
        <v>269</v>
      </c>
      <c r="L76" s="428">
        <v>38750</v>
      </c>
      <c r="M76" s="421" t="s">
        <v>84</v>
      </c>
      <c r="N76" s="421" t="s">
        <v>85</v>
      </c>
      <c r="O76" s="421" t="s">
        <v>69</v>
      </c>
      <c r="P76" s="421"/>
      <c r="Q76" s="423">
        <v>190</v>
      </c>
      <c r="R76" s="421" t="s">
        <v>2424</v>
      </c>
      <c r="S76" s="424"/>
      <c r="T76" s="421" t="s">
        <v>42</v>
      </c>
      <c r="U76" s="425">
        <v>4236</v>
      </c>
      <c r="V76" s="421"/>
      <c r="W76" s="421"/>
      <c r="X76" s="421"/>
      <c r="Y76" s="421"/>
      <c r="Z76" s="421"/>
      <c r="AA76" s="421"/>
      <c r="AB76" s="426"/>
      <c r="AC76" s="421"/>
      <c r="AD76" s="421"/>
      <c r="AE76" s="426"/>
      <c r="AF76" s="421"/>
      <c r="AG76" s="421" t="s">
        <v>5513</v>
      </c>
      <c r="AH76" s="418" t="str">
        <f t="shared" si="0"/>
        <v>CCP100</v>
      </c>
      <c r="AI76" s="419">
        <v>2009</v>
      </c>
    </row>
    <row r="77" spans="1:35" s="352" customFormat="1" x14ac:dyDescent="0.2">
      <c r="A77" s="411">
        <v>10013586</v>
      </c>
      <c r="B77" s="411" t="s">
        <v>31</v>
      </c>
      <c r="C77" s="411" t="s">
        <v>32</v>
      </c>
      <c r="D77" s="411" t="s">
        <v>92</v>
      </c>
      <c r="E77" s="411">
        <v>405672</v>
      </c>
      <c r="F77" s="411" t="s">
        <v>93</v>
      </c>
      <c r="G77" s="411"/>
      <c r="H77" s="411">
        <v>70</v>
      </c>
      <c r="I77" s="411" t="s">
        <v>94</v>
      </c>
      <c r="J77" s="411" t="s">
        <v>95</v>
      </c>
      <c r="K77" s="411" t="s">
        <v>66</v>
      </c>
      <c r="L77" s="411"/>
      <c r="M77" s="411" t="s">
        <v>84</v>
      </c>
      <c r="N77" s="411" t="s">
        <v>85</v>
      </c>
      <c r="O77" s="411" t="s">
        <v>69</v>
      </c>
      <c r="Q77" s="413">
        <v>953</v>
      </c>
      <c r="R77" s="411" t="s">
        <v>70</v>
      </c>
      <c r="S77" s="414"/>
      <c r="T77" s="411" t="s">
        <v>42</v>
      </c>
      <c r="U77" s="415">
        <v>100010001376</v>
      </c>
      <c r="V77" s="411"/>
      <c r="W77" s="411"/>
      <c r="X77" s="411"/>
      <c r="Y77" s="411"/>
      <c r="Z77" s="411"/>
      <c r="AA77" s="411"/>
      <c r="AB77" s="416"/>
      <c r="AC77" s="411"/>
      <c r="AD77" s="411"/>
      <c r="AE77" s="416"/>
      <c r="AF77" s="411"/>
      <c r="AG77" s="411"/>
      <c r="AH77" s="418" t="str">
        <f t="shared" si="0"/>
        <v>CCP100</v>
      </c>
      <c r="AI77" s="419">
        <v>2009</v>
      </c>
    </row>
    <row r="78" spans="1:35" x14ac:dyDescent="0.2">
      <c r="A78" s="377">
        <v>10014077</v>
      </c>
      <c r="B78" s="377" t="s">
        <v>31</v>
      </c>
      <c r="C78" s="377" t="s">
        <v>32</v>
      </c>
      <c r="D78" s="377" t="s">
        <v>109</v>
      </c>
      <c r="E78" s="377">
        <v>404580</v>
      </c>
      <c r="F78" s="377" t="s">
        <v>110</v>
      </c>
      <c r="G78" s="377"/>
      <c r="H78" s="377">
        <v>330</v>
      </c>
      <c r="I78" s="377" t="s">
        <v>111</v>
      </c>
      <c r="J78" s="377" t="s">
        <v>112</v>
      </c>
      <c r="K78" s="377" t="s">
        <v>66</v>
      </c>
      <c r="L78" s="377" t="s">
        <v>104</v>
      </c>
      <c r="M78" s="377" t="s">
        <v>84</v>
      </c>
      <c r="N78" s="377" t="s">
        <v>85</v>
      </c>
      <c r="O78" s="377" t="s">
        <v>69</v>
      </c>
      <c r="P78" s="253"/>
      <c r="Q78" s="378">
        <v>957</v>
      </c>
      <c r="R78" s="377" t="s">
        <v>70</v>
      </c>
      <c r="S78" s="379"/>
      <c r="T78" s="377" t="s">
        <v>42</v>
      </c>
      <c r="U78" s="380">
        <v>100010001376</v>
      </c>
      <c r="V78" s="377"/>
      <c r="W78" s="377"/>
      <c r="X78" s="377"/>
      <c r="Y78" s="377"/>
      <c r="Z78" s="377"/>
      <c r="AA78" s="377"/>
      <c r="AB78" s="381"/>
      <c r="AC78" s="377"/>
      <c r="AD78" s="377"/>
      <c r="AE78" s="381"/>
      <c r="AF78" s="377"/>
      <c r="AG78" s="377"/>
      <c r="AH78" s="198" t="str">
        <f t="shared" si="0"/>
        <v>CCP100</v>
      </c>
      <c r="AI78" s="201">
        <v>2009</v>
      </c>
    </row>
    <row r="79" spans="1:35" x14ac:dyDescent="0.2">
      <c r="A79" s="365">
        <v>10014084</v>
      </c>
      <c r="B79" s="365" t="s">
        <v>31</v>
      </c>
      <c r="C79" s="365" t="s">
        <v>75</v>
      </c>
      <c r="D79" s="365" t="s">
        <v>86</v>
      </c>
      <c r="E79" s="365">
        <v>405820</v>
      </c>
      <c r="F79" s="365" t="s">
        <v>87</v>
      </c>
      <c r="G79" s="365"/>
      <c r="H79" s="365">
        <v>230</v>
      </c>
      <c r="I79" s="365" t="s">
        <v>88</v>
      </c>
      <c r="J79" s="365" t="s">
        <v>89</v>
      </c>
      <c r="K79" s="365" t="s">
        <v>269</v>
      </c>
      <c r="L79" s="365"/>
      <c r="M79" s="365" t="s">
        <v>84</v>
      </c>
      <c r="N79" s="365" t="s">
        <v>85</v>
      </c>
      <c r="O79" s="365" t="s">
        <v>69</v>
      </c>
      <c r="P79" s="365"/>
      <c r="Q79" s="369">
        <v>20</v>
      </c>
      <c r="R79" s="370">
        <v>37355</v>
      </c>
      <c r="S79" s="371"/>
      <c r="T79" s="365" t="s">
        <v>42</v>
      </c>
      <c r="U79" s="372">
        <v>4236</v>
      </c>
      <c r="V79" s="365"/>
      <c r="W79" s="365"/>
      <c r="X79" s="365" t="s">
        <v>5502</v>
      </c>
      <c r="Y79" s="365"/>
      <c r="Z79" s="365"/>
      <c r="AA79" s="365"/>
      <c r="AB79" s="373"/>
      <c r="AC79" s="365"/>
      <c r="AD79" s="365"/>
      <c r="AE79" s="373"/>
      <c r="AF79" s="365"/>
      <c r="AG79" s="365" t="s">
        <v>5503</v>
      </c>
      <c r="AH79" s="198" t="str">
        <f t="shared" ref="AH79:AH142" si="1">IF(M79&lt;&gt;"",MID(M79,1,6),"")</f>
        <v>CCP100</v>
      </c>
      <c r="AI79" s="201">
        <v>2009</v>
      </c>
    </row>
    <row r="80" spans="1:35" s="352" customFormat="1" ht="18" x14ac:dyDescent="0.2">
      <c r="A80" s="411">
        <v>10014084</v>
      </c>
      <c r="B80" s="411" t="s">
        <v>31</v>
      </c>
      <c r="C80" s="411" t="s">
        <v>32</v>
      </c>
      <c r="D80" s="411" t="s">
        <v>86</v>
      </c>
      <c r="E80" s="411">
        <v>405820</v>
      </c>
      <c r="F80" s="411" t="s">
        <v>87</v>
      </c>
      <c r="G80" s="411"/>
      <c r="H80" s="411">
        <v>230</v>
      </c>
      <c r="I80" s="411" t="s">
        <v>88</v>
      </c>
      <c r="J80" s="411" t="s">
        <v>89</v>
      </c>
      <c r="K80" s="411" t="s">
        <v>66</v>
      </c>
      <c r="L80" s="411" t="s">
        <v>90</v>
      </c>
      <c r="M80" s="411" t="s">
        <v>84</v>
      </c>
      <c r="N80" s="411" t="s">
        <v>85</v>
      </c>
      <c r="O80" s="411" t="s">
        <v>69</v>
      </c>
      <c r="Q80" s="413">
        <v>952</v>
      </c>
      <c r="R80" s="411" t="s">
        <v>70</v>
      </c>
      <c r="S80" s="414"/>
      <c r="T80" s="411" t="s">
        <v>42</v>
      </c>
      <c r="U80" s="415">
        <v>100010001376</v>
      </c>
      <c r="V80" s="411"/>
      <c r="W80" s="411"/>
      <c r="X80" s="411"/>
      <c r="Y80" s="411"/>
      <c r="Z80" s="411"/>
      <c r="AA80" s="411"/>
      <c r="AB80" s="416"/>
      <c r="AC80" s="411"/>
      <c r="AD80" s="411"/>
      <c r="AE80" s="416"/>
      <c r="AF80" s="411"/>
      <c r="AG80" s="417" t="s">
        <v>91</v>
      </c>
      <c r="AH80" s="418" t="str">
        <f t="shared" si="1"/>
        <v>CCP100</v>
      </c>
      <c r="AI80" s="419">
        <v>2009</v>
      </c>
    </row>
    <row r="81" spans="1:35" x14ac:dyDescent="0.2">
      <c r="A81" s="377">
        <v>10014706</v>
      </c>
      <c r="B81" s="377" t="s">
        <v>31</v>
      </c>
      <c r="C81" s="377" t="s">
        <v>32</v>
      </c>
      <c r="D81" s="377" t="s">
        <v>100</v>
      </c>
      <c r="E81" s="377">
        <v>410002</v>
      </c>
      <c r="F81" s="377" t="s">
        <v>101</v>
      </c>
      <c r="G81" s="377"/>
      <c r="H81" s="377">
        <v>970</v>
      </c>
      <c r="I81" s="377" t="s">
        <v>242</v>
      </c>
      <c r="J81" s="377" t="s">
        <v>239</v>
      </c>
      <c r="K81" s="377" t="s">
        <v>66</v>
      </c>
      <c r="L81" s="377" t="s">
        <v>104</v>
      </c>
      <c r="M81" s="377" t="s">
        <v>240</v>
      </c>
      <c r="N81" s="377" t="s">
        <v>241</v>
      </c>
      <c r="O81" s="377" t="s">
        <v>69</v>
      </c>
      <c r="Q81" s="378">
        <v>992</v>
      </c>
      <c r="R81" s="377" t="s">
        <v>70</v>
      </c>
      <c r="S81" s="379"/>
      <c r="T81" s="377" t="s">
        <v>42</v>
      </c>
      <c r="U81" s="380">
        <v>100010001376</v>
      </c>
      <c r="V81" s="377"/>
      <c r="W81" s="377"/>
      <c r="X81" s="377"/>
      <c r="Y81" s="377"/>
      <c r="Z81" s="377"/>
      <c r="AA81" s="377"/>
      <c r="AB81" s="381"/>
      <c r="AC81" s="377"/>
      <c r="AD81" s="377"/>
      <c r="AE81" s="381"/>
      <c r="AF81" s="377"/>
      <c r="AG81" s="377"/>
      <c r="AH81" s="198" t="str">
        <f t="shared" si="1"/>
        <v>QCP100</v>
      </c>
      <c r="AI81" s="201">
        <v>2009</v>
      </c>
    </row>
    <row r="82" spans="1:35" x14ac:dyDescent="0.2">
      <c r="A82" s="366">
        <v>10015310</v>
      </c>
      <c r="B82" s="365" t="s">
        <v>31</v>
      </c>
      <c r="C82" s="365" t="s">
        <v>32</v>
      </c>
      <c r="D82" s="365" t="s">
        <v>139</v>
      </c>
      <c r="E82" s="365">
        <v>407903</v>
      </c>
      <c r="F82" s="365" t="s">
        <v>2432</v>
      </c>
      <c r="G82" s="365"/>
      <c r="H82" s="366">
        <v>1790</v>
      </c>
      <c r="I82" s="367" t="s">
        <v>141</v>
      </c>
      <c r="J82" s="367" t="s">
        <v>123</v>
      </c>
      <c r="K82" s="365" t="s">
        <v>269</v>
      </c>
      <c r="L82" s="370">
        <v>38877</v>
      </c>
      <c r="M82" s="365" t="s">
        <v>137</v>
      </c>
      <c r="N82" s="365" t="s">
        <v>138</v>
      </c>
      <c r="O82" s="365" t="s">
        <v>69</v>
      </c>
      <c r="P82" s="365"/>
      <c r="Q82" s="369">
        <v>181</v>
      </c>
      <c r="R82" s="365" t="s">
        <v>2424</v>
      </c>
      <c r="S82" s="371"/>
      <c r="T82" s="365" t="s">
        <v>42</v>
      </c>
      <c r="U82" s="372">
        <v>4236</v>
      </c>
      <c r="V82" s="365"/>
      <c r="W82" s="365"/>
      <c r="X82" s="365"/>
      <c r="Y82" s="365"/>
      <c r="Z82" s="365"/>
      <c r="AA82" s="365"/>
      <c r="AB82" s="373"/>
      <c r="AC82" s="365"/>
      <c r="AD82" s="365"/>
      <c r="AE82" s="373"/>
      <c r="AF82" s="365"/>
      <c r="AG82" s="365" t="s">
        <v>5503</v>
      </c>
      <c r="AH82" s="198" t="str">
        <f t="shared" si="1"/>
        <v>CCP200</v>
      </c>
      <c r="AI82" s="201">
        <v>2009</v>
      </c>
    </row>
    <row r="83" spans="1:35" s="352" customFormat="1" ht="18" x14ac:dyDescent="0.2">
      <c r="A83" s="411">
        <v>10015310</v>
      </c>
      <c r="B83" s="411" t="s">
        <v>31</v>
      </c>
      <c r="C83" s="411" t="s">
        <v>32</v>
      </c>
      <c r="D83" s="411" t="s">
        <v>139</v>
      </c>
      <c r="E83" s="411">
        <v>407903</v>
      </c>
      <c r="F83" s="411" t="s">
        <v>140</v>
      </c>
      <c r="G83" s="411"/>
      <c r="H83" s="411">
        <v>1790</v>
      </c>
      <c r="I83" s="411" t="s">
        <v>141</v>
      </c>
      <c r="J83" s="411" t="s">
        <v>123</v>
      </c>
      <c r="K83" s="411" t="s">
        <v>66</v>
      </c>
      <c r="L83" s="411"/>
      <c r="M83" s="411" t="s">
        <v>137</v>
      </c>
      <c r="N83" s="411" t="s">
        <v>138</v>
      </c>
      <c r="O83" s="411" t="s">
        <v>69</v>
      </c>
      <c r="P83" s="420"/>
      <c r="Q83" s="413">
        <v>963</v>
      </c>
      <c r="R83" s="411" t="s">
        <v>70</v>
      </c>
      <c r="S83" s="414"/>
      <c r="T83" s="411" t="s">
        <v>42</v>
      </c>
      <c r="U83" s="415">
        <v>100010001376</v>
      </c>
      <c r="V83" s="411"/>
      <c r="W83" s="411"/>
      <c r="X83" s="411"/>
      <c r="Y83" s="411"/>
      <c r="Z83" s="411"/>
      <c r="AA83" s="411"/>
      <c r="AB83" s="416"/>
      <c r="AC83" s="411"/>
      <c r="AD83" s="411"/>
      <c r="AE83" s="416"/>
      <c r="AF83" s="411"/>
      <c r="AG83" s="417" t="s">
        <v>91</v>
      </c>
      <c r="AH83" s="418" t="str">
        <f t="shared" si="1"/>
        <v>CCP200</v>
      </c>
      <c r="AI83" s="419">
        <v>2009</v>
      </c>
    </row>
    <row r="84" spans="1:35" x14ac:dyDescent="0.2">
      <c r="A84" s="365">
        <v>10015648</v>
      </c>
      <c r="B84" s="365" t="s">
        <v>31</v>
      </c>
      <c r="C84" s="365" t="s">
        <v>75</v>
      </c>
      <c r="D84" s="365" t="s">
        <v>2403</v>
      </c>
      <c r="E84" s="365">
        <v>405935</v>
      </c>
      <c r="F84" s="365" t="s">
        <v>2404</v>
      </c>
      <c r="G84" s="365"/>
      <c r="H84" s="366">
        <v>30</v>
      </c>
      <c r="I84" s="367" t="s">
        <v>5529</v>
      </c>
      <c r="J84" s="367" t="s">
        <v>5530</v>
      </c>
      <c r="K84" s="365" t="s">
        <v>269</v>
      </c>
      <c r="L84" s="365"/>
      <c r="M84" s="365" t="s">
        <v>2408</v>
      </c>
      <c r="N84" s="365" t="s">
        <v>2409</v>
      </c>
      <c r="O84" s="368" t="s">
        <v>69</v>
      </c>
      <c r="P84" s="365"/>
      <c r="Q84" s="369">
        <v>8</v>
      </c>
      <c r="R84" s="370">
        <v>37205</v>
      </c>
      <c r="S84" s="371"/>
      <c r="T84" s="365" t="s">
        <v>42</v>
      </c>
      <c r="U84" s="372">
        <v>4236</v>
      </c>
      <c r="V84" s="365"/>
      <c r="W84" s="365"/>
      <c r="X84" s="365" t="s">
        <v>5501</v>
      </c>
      <c r="Y84" s="365"/>
      <c r="Z84" s="365"/>
      <c r="AA84" s="365"/>
      <c r="AB84" s="373"/>
      <c r="AC84" s="365"/>
      <c r="AD84" s="365"/>
      <c r="AE84" s="373">
        <v>50</v>
      </c>
      <c r="AF84" s="365"/>
      <c r="AG84" s="365"/>
      <c r="AH84" s="198" t="str">
        <f t="shared" si="1"/>
        <v>ATM52A</v>
      </c>
      <c r="AI84" s="201">
        <v>2009</v>
      </c>
    </row>
    <row r="85" spans="1:35" s="352" customFormat="1" x14ac:dyDescent="0.2">
      <c r="A85" s="421">
        <v>10015648</v>
      </c>
      <c r="B85" s="421" t="s">
        <v>31</v>
      </c>
      <c r="C85" s="421" t="s">
        <v>75</v>
      </c>
      <c r="D85" s="421" t="s">
        <v>2403</v>
      </c>
      <c r="E85" s="421">
        <v>405935</v>
      </c>
      <c r="F85" s="421" t="s">
        <v>2404</v>
      </c>
      <c r="G85" s="421"/>
      <c r="H85" s="422">
        <v>40</v>
      </c>
      <c r="I85" s="427" t="s">
        <v>2547</v>
      </c>
      <c r="J85" s="427" t="s">
        <v>2548</v>
      </c>
      <c r="K85" s="421" t="s">
        <v>269</v>
      </c>
      <c r="L85" s="421"/>
      <c r="M85" s="421" t="s">
        <v>2408</v>
      </c>
      <c r="N85" s="421" t="s">
        <v>2409</v>
      </c>
      <c r="O85" s="429" t="s">
        <v>69</v>
      </c>
      <c r="P85" s="421"/>
      <c r="Q85" s="423">
        <v>8</v>
      </c>
      <c r="R85" s="428">
        <v>37205</v>
      </c>
      <c r="S85" s="424"/>
      <c r="T85" s="421" t="s">
        <v>42</v>
      </c>
      <c r="U85" s="425">
        <v>4236</v>
      </c>
      <c r="V85" s="421"/>
      <c r="W85" s="421"/>
      <c r="X85" s="421" t="s">
        <v>5501</v>
      </c>
      <c r="Y85" s="421"/>
      <c r="Z85" s="421"/>
      <c r="AA85" s="421"/>
      <c r="AB85" s="426"/>
      <c r="AC85" s="421"/>
      <c r="AD85" s="421"/>
      <c r="AE85" s="426">
        <v>50</v>
      </c>
      <c r="AF85" s="421"/>
      <c r="AG85" s="421"/>
      <c r="AH85" s="418" t="str">
        <f t="shared" si="1"/>
        <v>ATM52A</v>
      </c>
      <c r="AI85" s="419">
        <v>2009</v>
      </c>
    </row>
    <row r="86" spans="1:35" s="352" customFormat="1" ht="28" x14ac:dyDescent="0.2">
      <c r="A86" s="421">
        <v>10015648</v>
      </c>
      <c r="B86" s="421" t="s">
        <v>31</v>
      </c>
      <c r="C86" s="421" t="s">
        <v>32</v>
      </c>
      <c r="D86" s="421" t="s">
        <v>2403</v>
      </c>
      <c r="E86" s="421">
        <v>405935</v>
      </c>
      <c r="F86" s="421" t="s">
        <v>2549</v>
      </c>
      <c r="G86" s="421"/>
      <c r="H86" s="422" t="s">
        <v>2405</v>
      </c>
      <c r="I86" s="422" t="s">
        <v>2406</v>
      </c>
      <c r="J86" s="422" t="s">
        <v>2407</v>
      </c>
      <c r="K86" s="421" t="s">
        <v>66</v>
      </c>
      <c r="L86" s="421"/>
      <c r="M86" s="421" t="s">
        <v>2408</v>
      </c>
      <c r="N86" s="421" t="s">
        <v>2409</v>
      </c>
      <c r="O86" s="421" t="s">
        <v>69</v>
      </c>
      <c r="P86" s="421"/>
      <c r="Q86" s="423">
        <v>940</v>
      </c>
      <c r="R86" s="421" t="s">
        <v>70</v>
      </c>
      <c r="S86" s="424"/>
      <c r="T86" s="421" t="s">
        <v>42</v>
      </c>
      <c r="U86" s="425">
        <v>100010001376</v>
      </c>
      <c r="V86" s="421"/>
      <c r="W86" s="421"/>
      <c r="X86" s="421"/>
      <c r="Y86" s="421"/>
      <c r="Z86" s="421"/>
      <c r="AA86" s="421"/>
      <c r="AB86" s="426"/>
      <c r="AC86" s="421"/>
      <c r="AD86" s="421"/>
      <c r="AE86" s="426"/>
      <c r="AF86" s="421"/>
      <c r="AG86" s="421"/>
      <c r="AH86" s="418" t="str">
        <f t="shared" si="1"/>
        <v>ATM52A</v>
      </c>
      <c r="AI86" s="419">
        <v>2009</v>
      </c>
    </row>
    <row r="87" spans="1:35" x14ac:dyDescent="0.2">
      <c r="A87" s="365">
        <v>10016316</v>
      </c>
      <c r="B87" s="365" t="s">
        <v>31</v>
      </c>
      <c r="C87" s="365" t="s">
        <v>75</v>
      </c>
      <c r="D87" s="365" t="s">
        <v>2526</v>
      </c>
      <c r="E87" s="365">
        <v>400612</v>
      </c>
      <c r="F87" s="365" t="s">
        <v>2527</v>
      </c>
      <c r="G87" s="365"/>
      <c r="H87" s="365">
        <v>30</v>
      </c>
      <c r="I87" s="365" t="s">
        <v>2528</v>
      </c>
      <c r="J87" s="365" t="s">
        <v>2529</v>
      </c>
      <c r="K87" s="365" t="s">
        <v>66</v>
      </c>
      <c r="L87" s="365"/>
      <c r="M87" s="365" t="s">
        <v>2530</v>
      </c>
      <c r="N87" s="365" t="s">
        <v>2531</v>
      </c>
      <c r="O87" s="365" t="s">
        <v>69</v>
      </c>
      <c r="P87" s="365"/>
      <c r="Q87" s="369">
        <v>934</v>
      </c>
      <c r="R87" s="365" t="s">
        <v>70</v>
      </c>
      <c r="S87" s="371"/>
      <c r="T87" s="365" t="s">
        <v>42</v>
      </c>
      <c r="U87" s="372">
        <v>100010001376</v>
      </c>
      <c r="V87" s="365"/>
      <c r="W87" s="365"/>
      <c r="X87" s="365"/>
      <c r="Y87" s="365"/>
      <c r="Z87" s="365"/>
      <c r="AA87" s="365"/>
      <c r="AB87" s="373"/>
      <c r="AC87" s="365"/>
      <c r="AD87" s="365"/>
      <c r="AE87" s="373"/>
      <c r="AF87" s="365"/>
      <c r="AG87" s="365"/>
      <c r="AH87" s="198" t="str">
        <f t="shared" si="1"/>
        <v>ATM180</v>
      </c>
      <c r="AI87" s="201">
        <v>2009</v>
      </c>
    </row>
    <row r="88" spans="1:35" x14ac:dyDescent="0.2">
      <c r="A88" s="365">
        <v>10016523</v>
      </c>
      <c r="B88" s="365" t="s">
        <v>31</v>
      </c>
      <c r="C88" s="365" t="s">
        <v>75</v>
      </c>
      <c r="D88" s="365" t="s">
        <v>2410</v>
      </c>
      <c r="E88" s="365">
        <v>401744</v>
      </c>
      <c r="F88" s="365" t="s">
        <v>2411</v>
      </c>
      <c r="G88" s="365"/>
      <c r="H88" s="365">
        <v>40</v>
      </c>
      <c r="I88" s="365" t="s">
        <v>2412</v>
      </c>
      <c r="J88" s="365" t="s">
        <v>2413</v>
      </c>
      <c r="K88" s="365" t="s">
        <v>269</v>
      </c>
      <c r="L88" s="370">
        <v>37275</v>
      </c>
      <c r="M88" s="365" t="s">
        <v>1208</v>
      </c>
      <c r="N88" s="365" t="s">
        <v>2414</v>
      </c>
      <c r="O88" s="365" t="s">
        <v>69</v>
      </c>
      <c r="P88" s="365"/>
      <c r="Q88" s="369">
        <v>73</v>
      </c>
      <c r="R88" s="370">
        <v>37355</v>
      </c>
      <c r="S88" s="371"/>
      <c r="T88" s="365" t="s">
        <v>42</v>
      </c>
      <c r="U88" s="372">
        <v>4236</v>
      </c>
      <c r="V88" s="365"/>
      <c r="W88" s="365"/>
      <c r="X88" s="365" t="s">
        <v>5504</v>
      </c>
      <c r="Y88" s="365"/>
      <c r="Z88" s="365"/>
      <c r="AA88" s="365"/>
      <c r="AB88" s="373"/>
      <c r="AC88" s="365"/>
      <c r="AD88" s="365"/>
      <c r="AE88" s="373">
        <v>40</v>
      </c>
      <c r="AF88" s="365"/>
      <c r="AG88" s="365"/>
      <c r="AH88" s="198" t="str">
        <f t="shared" si="1"/>
        <v>QCM100</v>
      </c>
      <c r="AI88" s="201">
        <v>2009</v>
      </c>
    </row>
    <row r="89" spans="1:35" s="352" customFormat="1" x14ac:dyDescent="0.2">
      <c r="A89" s="421">
        <v>10016523</v>
      </c>
      <c r="B89" s="421" t="s">
        <v>31</v>
      </c>
      <c r="C89" s="421" t="s">
        <v>32</v>
      </c>
      <c r="D89" s="421" t="s">
        <v>2410</v>
      </c>
      <c r="E89" s="421">
        <v>401744</v>
      </c>
      <c r="F89" s="421" t="s">
        <v>2414</v>
      </c>
      <c r="G89" s="421"/>
      <c r="H89" s="421">
        <v>40</v>
      </c>
      <c r="I89" s="421" t="s">
        <v>2412</v>
      </c>
      <c r="J89" s="421" t="s">
        <v>2413</v>
      </c>
      <c r="K89" s="421" t="s">
        <v>269</v>
      </c>
      <c r="L89" s="428">
        <v>38737</v>
      </c>
      <c r="M89" s="421" t="s">
        <v>1208</v>
      </c>
      <c r="N89" s="421" t="s">
        <v>2411</v>
      </c>
      <c r="O89" s="421" t="s">
        <v>69</v>
      </c>
      <c r="P89" s="421"/>
      <c r="Q89" s="423">
        <v>175</v>
      </c>
      <c r="R89" s="421" t="s">
        <v>2424</v>
      </c>
      <c r="S89" s="424"/>
      <c r="T89" s="421" t="s">
        <v>42</v>
      </c>
      <c r="U89" s="425">
        <v>4236</v>
      </c>
      <c r="V89" s="421"/>
      <c r="W89" s="421"/>
      <c r="X89" s="421"/>
      <c r="Y89" s="421"/>
      <c r="Z89" s="421"/>
      <c r="AA89" s="421"/>
      <c r="AB89" s="426"/>
      <c r="AC89" s="421"/>
      <c r="AD89" s="421"/>
      <c r="AE89" s="426"/>
      <c r="AF89" s="421"/>
      <c r="AG89" s="421" t="s">
        <v>5513</v>
      </c>
      <c r="AH89" s="418" t="str">
        <f t="shared" si="1"/>
        <v>QCM100</v>
      </c>
      <c r="AI89" s="419">
        <v>2009</v>
      </c>
    </row>
    <row r="90" spans="1:35" x14ac:dyDescent="0.2">
      <c r="A90" s="365">
        <v>10016856</v>
      </c>
      <c r="B90" s="365" t="s">
        <v>31</v>
      </c>
      <c r="C90" s="365" t="s">
        <v>75</v>
      </c>
      <c r="D90" s="365" t="s">
        <v>195</v>
      </c>
      <c r="E90" s="365" t="s">
        <v>196</v>
      </c>
      <c r="F90" s="365" t="s">
        <v>194</v>
      </c>
      <c r="G90" s="365"/>
      <c r="H90" s="365">
        <v>950</v>
      </c>
      <c r="I90" s="365" t="s">
        <v>198</v>
      </c>
      <c r="J90" s="365" t="s">
        <v>199</v>
      </c>
      <c r="K90" s="365" t="s">
        <v>269</v>
      </c>
      <c r="L90" s="370">
        <v>37324</v>
      </c>
      <c r="M90" s="365" t="s">
        <v>193</v>
      </c>
      <c r="N90" s="365" t="s">
        <v>197</v>
      </c>
      <c r="O90" s="365" t="s">
        <v>69</v>
      </c>
      <c r="P90" s="365"/>
      <c r="Q90" s="369">
        <v>76</v>
      </c>
      <c r="R90" s="370">
        <v>37355</v>
      </c>
      <c r="S90" s="371"/>
      <c r="T90" s="365" t="s">
        <v>42</v>
      </c>
      <c r="U90" s="372">
        <v>4236</v>
      </c>
      <c r="V90" s="365"/>
      <c r="W90" s="365"/>
      <c r="X90" s="366" t="s">
        <v>5507</v>
      </c>
      <c r="Y90" s="365"/>
      <c r="Z90" s="365"/>
      <c r="AA90" s="365"/>
      <c r="AB90" s="373"/>
      <c r="AC90" s="365"/>
      <c r="AD90" s="365"/>
      <c r="AE90" s="373">
        <v>50</v>
      </c>
      <c r="AF90" s="365"/>
      <c r="AG90" s="365"/>
      <c r="AH90" s="198" t="str">
        <f t="shared" si="1"/>
        <v>MTC601</v>
      </c>
      <c r="AI90" s="201">
        <v>2009</v>
      </c>
    </row>
    <row r="91" spans="1:35" s="352" customFormat="1" x14ac:dyDescent="0.2">
      <c r="A91" s="430">
        <v>10016856</v>
      </c>
      <c r="B91" s="430" t="s">
        <v>31</v>
      </c>
      <c r="C91" s="430" t="s">
        <v>32</v>
      </c>
      <c r="D91" s="430" t="s">
        <v>195</v>
      </c>
      <c r="E91" s="430" t="s">
        <v>196</v>
      </c>
      <c r="F91" s="430" t="s">
        <v>197</v>
      </c>
      <c r="G91" s="430"/>
      <c r="H91" s="430">
        <v>950</v>
      </c>
      <c r="I91" s="430" t="s">
        <v>198</v>
      </c>
      <c r="J91" s="430" t="s">
        <v>199</v>
      </c>
      <c r="K91" s="430" t="s">
        <v>269</v>
      </c>
      <c r="L91" s="431">
        <v>38786</v>
      </c>
      <c r="M91" s="430" t="s">
        <v>193</v>
      </c>
      <c r="N91" s="430" t="s">
        <v>194</v>
      </c>
      <c r="O91" s="430" t="s">
        <v>69</v>
      </c>
      <c r="P91" s="430"/>
      <c r="Q91" s="432">
        <v>188</v>
      </c>
      <c r="R91" s="430" t="s">
        <v>2424</v>
      </c>
      <c r="S91" s="433"/>
      <c r="T91" s="430" t="s">
        <v>42</v>
      </c>
      <c r="U91" s="434">
        <v>4236</v>
      </c>
      <c r="V91" s="430"/>
      <c r="W91" s="430"/>
      <c r="X91" s="430"/>
      <c r="Y91" s="430"/>
      <c r="Z91" s="430"/>
      <c r="AA91" s="430"/>
      <c r="AB91" s="435"/>
      <c r="AC91" s="430"/>
      <c r="AD91" s="430"/>
      <c r="AE91" s="435"/>
      <c r="AF91" s="430"/>
      <c r="AG91" s="430" t="s">
        <v>5513</v>
      </c>
      <c r="AH91" s="418" t="str">
        <f t="shared" si="1"/>
        <v>MTC601</v>
      </c>
      <c r="AI91" s="419">
        <v>2009</v>
      </c>
    </row>
    <row r="92" spans="1:35" s="352" customFormat="1" x14ac:dyDescent="0.2">
      <c r="A92" s="411">
        <v>10016856</v>
      </c>
      <c r="B92" s="411" t="s">
        <v>31</v>
      </c>
      <c r="C92" s="411" t="s">
        <v>32</v>
      </c>
      <c r="D92" s="411" t="s">
        <v>195</v>
      </c>
      <c r="E92" s="411" t="s">
        <v>196</v>
      </c>
      <c r="F92" s="411" t="s">
        <v>197</v>
      </c>
      <c r="G92" s="411"/>
      <c r="H92" s="411">
        <v>950</v>
      </c>
      <c r="I92" s="411" t="s">
        <v>198</v>
      </c>
      <c r="J92" s="411" t="s">
        <v>199</v>
      </c>
      <c r="K92" s="411" t="s">
        <v>66</v>
      </c>
      <c r="L92" s="411"/>
      <c r="M92" s="411" t="s">
        <v>193</v>
      </c>
      <c r="N92" s="411" t="s">
        <v>194</v>
      </c>
      <c r="O92" s="411" t="s">
        <v>69</v>
      </c>
      <c r="Q92" s="413">
        <v>978</v>
      </c>
      <c r="R92" s="411" t="s">
        <v>70</v>
      </c>
      <c r="S92" s="414"/>
      <c r="T92" s="411" t="s">
        <v>42</v>
      </c>
      <c r="U92" s="415">
        <v>100010001376</v>
      </c>
      <c r="V92" s="411"/>
      <c r="W92" s="411"/>
      <c r="X92" s="411"/>
      <c r="Y92" s="411"/>
      <c r="Z92" s="411"/>
      <c r="AA92" s="411"/>
      <c r="AB92" s="416"/>
      <c r="AC92" s="411"/>
      <c r="AD92" s="411"/>
      <c r="AE92" s="416"/>
      <c r="AF92" s="411"/>
      <c r="AG92" s="411"/>
      <c r="AH92" s="418" t="str">
        <f t="shared" si="1"/>
        <v>MTC601</v>
      </c>
      <c r="AI92" s="419">
        <v>2009</v>
      </c>
    </row>
    <row r="93" spans="1:35" x14ac:dyDescent="0.2">
      <c r="A93" s="365">
        <v>10017152</v>
      </c>
      <c r="B93" s="365" t="s">
        <v>31</v>
      </c>
      <c r="C93" s="365" t="s">
        <v>32</v>
      </c>
      <c r="D93" s="365" t="s">
        <v>96</v>
      </c>
      <c r="E93" s="365">
        <v>408668</v>
      </c>
      <c r="F93" s="365" t="s">
        <v>2456</v>
      </c>
      <c r="G93" s="365"/>
      <c r="H93" s="365">
        <v>140</v>
      </c>
      <c r="I93" s="365" t="s">
        <v>98</v>
      </c>
      <c r="J93" s="365" t="s">
        <v>99</v>
      </c>
      <c r="K93" s="365" t="s">
        <v>269</v>
      </c>
      <c r="L93" s="370">
        <v>38957</v>
      </c>
      <c r="M93" s="365" t="s">
        <v>84</v>
      </c>
      <c r="N93" s="365" t="s">
        <v>85</v>
      </c>
      <c r="O93" s="365" t="s">
        <v>69</v>
      </c>
      <c r="P93" s="365"/>
      <c r="Q93" s="369">
        <v>189</v>
      </c>
      <c r="R93" s="365" t="s">
        <v>2424</v>
      </c>
      <c r="S93" s="371"/>
      <c r="T93" s="365" t="s">
        <v>42</v>
      </c>
      <c r="U93" s="372">
        <v>4236</v>
      </c>
      <c r="V93" s="365"/>
      <c r="W93" s="365"/>
      <c r="X93" s="365"/>
      <c r="Y93" s="365"/>
      <c r="Z93" s="365"/>
      <c r="AA93" s="365"/>
      <c r="AB93" s="373"/>
      <c r="AC93" s="365"/>
      <c r="AD93" s="365"/>
      <c r="AE93" s="373"/>
      <c r="AF93" s="365"/>
      <c r="AG93" s="365"/>
      <c r="AH93" s="198" t="str">
        <f t="shared" si="1"/>
        <v>CCP100</v>
      </c>
      <c r="AI93" s="201">
        <v>2009</v>
      </c>
    </row>
    <row r="94" spans="1:35" s="352" customFormat="1" x14ac:dyDescent="0.2">
      <c r="A94" s="411">
        <v>10017152</v>
      </c>
      <c r="B94" s="411" t="s">
        <v>31</v>
      </c>
      <c r="C94" s="411" t="s">
        <v>32</v>
      </c>
      <c r="D94" s="411" t="s">
        <v>96</v>
      </c>
      <c r="E94" s="411">
        <v>408668</v>
      </c>
      <c r="F94" s="411" t="s">
        <v>97</v>
      </c>
      <c r="G94" s="411"/>
      <c r="H94" s="411">
        <v>140</v>
      </c>
      <c r="I94" s="411" t="s">
        <v>98</v>
      </c>
      <c r="J94" s="411" t="s">
        <v>99</v>
      </c>
      <c r="K94" s="411" t="s">
        <v>66</v>
      </c>
      <c r="L94" s="411"/>
      <c r="M94" s="411" t="s">
        <v>84</v>
      </c>
      <c r="N94" s="411" t="s">
        <v>85</v>
      </c>
      <c r="O94" s="411" t="s">
        <v>69</v>
      </c>
      <c r="Q94" s="413">
        <v>954</v>
      </c>
      <c r="R94" s="411" t="s">
        <v>70</v>
      </c>
      <c r="S94" s="414"/>
      <c r="T94" s="411" t="s">
        <v>42</v>
      </c>
      <c r="U94" s="415">
        <v>100010001376</v>
      </c>
      <c r="V94" s="411"/>
      <c r="W94" s="411"/>
      <c r="X94" s="411"/>
      <c r="Y94" s="411"/>
      <c r="Z94" s="411"/>
      <c r="AA94" s="411"/>
      <c r="AB94" s="416"/>
      <c r="AC94" s="411"/>
      <c r="AD94" s="411"/>
      <c r="AE94" s="416"/>
      <c r="AF94" s="411"/>
      <c r="AG94" s="411"/>
      <c r="AH94" s="418" t="str">
        <f t="shared" si="1"/>
        <v>CCP100</v>
      </c>
      <c r="AI94" s="419">
        <v>2009</v>
      </c>
    </row>
    <row r="95" spans="1:35" x14ac:dyDescent="0.2">
      <c r="A95" s="365">
        <v>10017483</v>
      </c>
      <c r="B95" s="365" t="s">
        <v>31</v>
      </c>
      <c r="C95" s="365" t="s">
        <v>32</v>
      </c>
      <c r="D95" s="365" t="s">
        <v>2521</v>
      </c>
      <c r="E95" s="365">
        <v>401157</v>
      </c>
      <c r="F95" s="365" t="s">
        <v>2522</v>
      </c>
      <c r="G95" s="365"/>
      <c r="H95" s="365">
        <v>110</v>
      </c>
      <c r="I95" s="365" t="s">
        <v>2523</v>
      </c>
      <c r="J95" s="365" t="s">
        <v>2524</v>
      </c>
      <c r="K95" s="365" t="s">
        <v>66</v>
      </c>
      <c r="L95" s="365"/>
      <c r="M95" s="365" t="s">
        <v>2525</v>
      </c>
      <c r="N95" s="365" t="s">
        <v>1984</v>
      </c>
      <c r="O95" s="365" t="s">
        <v>69</v>
      </c>
      <c r="P95" s="365"/>
      <c r="Q95" s="369">
        <v>933</v>
      </c>
      <c r="R95" s="365" t="s">
        <v>70</v>
      </c>
      <c r="S95" s="371"/>
      <c r="T95" s="365" t="s">
        <v>42</v>
      </c>
      <c r="U95" s="372">
        <v>100010001376</v>
      </c>
      <c r="V95" s="365"/>
      <c r="W95" s="365"/>
      <c r="X95" s="365"/>
      <c r="Y95" s="365"/>
      <c r="Z95" s="365"/>
      <c r="AA95" s="365"/>
      <c r="AB95" s="373"/>
      <c r="AC95" s="365"/>
      <c r="AD95" s="365"/>
      <c r="AE95" s="373"/>
      <c r="AF95" s="365"/>
      <c r="AG95" s="365"/>
      <c r="AH95" s="198" t="str">
        <f t="shared" si="1"/>
        <v>ATM110</v>
      </c>
      <c r="AI95" s="201">
        <v>2009</v>
      </c>
    </row>
    <row r="96" spans="1:35" x14ac:dyDescent="0.2">
      <c r="A96" s="377">
        <v>10018386</v>
      </c>
      <c r="B96" s="377" t="s">
        <v>31</v>
      </c>
      <c r="C96" s="377" t="s">
        <v>32</v>
      </c>
      <c r="D96" s="377" t="s">
        <v>62</v>
      </c>
      <c r="E96" s="377">
        <v>400807</v>
      </c>
      <c r="F96" s="377" t="s">
        <v>63</v>
      </c>
      <c r="G96" s="377"/>
      <c r="H96" s="377">
        <v>170</v>
      </c>
      <c r="I96" s="377" t="s">
        <v>64</v>
      </c>
      <c r="J96" s="377" t="s">
        <v>65</v>
      </c>
      <c r="K96" s="377" t="s">
        <v>66</v>
      </c>
      <c r="L96" s="377"/>
      <c r="M96" s="377" t="s">
        <v>67</v>
      </c>
      <c r="N96" s="377" t="s">
        <v>68</v>
      </c>
      <c r="O96" s="377" t="s">
        <v>69</v>
      </c>
      <c r="P96" s="377"/>
      <c r="Q96" s="378">
        <v>947</v>
      </c>
      <c r="R96" s="377" t="s">
        <v>70</v>
      </c>
      <c r="S96" s="379"/>
      <c r="T96" s="377" t="s">
        <v>42</v>
      </c>
      <c r="U96" s="380">
        <v>100010001376</v>
      </c>
      <c r="V96" s="377"/>
      <c r="W96" s="377"/>
      <c r="X96" s="377"/>
      <c r="Y96" s="377"/>
      <c r="Z96" s="377"/>
      <c r="AA96" s="377"/>
      <c r="AB96" s="381"/>
      <c r="AC96" s="377"/>
      <c r="AD96" s="377"/>
      <c r="AE96" s="381"/>
      <c r="AF96" s="377"/>
      <c r="AG96" s="377"/>
      <c r="AH96" s="198" t="str">
        <f t="shared" si="1"/>
        <v>ATM90A</v>
      </c>
      <c r="AI96" s="201">
        <v>2009</v>
      </c>
    </row>
    <row r="97" spans="1:35" x14ac:dyDescent="0.2">
      <c r="A97" s="377">
        <v>10018387</v>
      </c>
      <c r="B97" s="377" t="s">
        <v>31</v>
      </c>
      <c r="C97" s="377" t="s">
        <v>32</v>
      </c>
      <c r="D97" s="377" t="s">
        <v>62</v>
      </c>
      <c r="E97" s="377">
        <v>400807</v>
      </c>
      <c r="F97" s="377" t="s">
        <v>63</v>
      </c>
      <c r="G97" s="377"/>
      <c r="H97" s="377">
        <v>180</v>
      </c>
      <c r="I97" s="377" t="s">
        <v>64</v>
      </c>
      <c r="J97" s="377" t="s">
        <v>65</v>
      </c>
      <c r="K97" s="377" t="s">
        <v>66</v>
      </c>
      <c r="L97" s="377"/>
      <c r="M97" s="377" t="s">
        <v>67</v>
      </c>
      <c r="N97" s="377" t="s">
        <v>68</v>
      </c>
      <c r="O97" s="377" t="s">
        <v>69</v>
      </c>
      <c r="P97" s="377"/>
      <c r="Q97" s="378">
        <v>948</v>
      </c>
      <c r="R97" s="377" t="s">
        <v>70</v>
      </c>
      <c r="S97" s="379"/>
      <c r="T97" s="377" t="s">
        <v>42</v>
      </c>
      <c r="U97" s="380">
        <v>100010001376</v>
      </c>
      <c r="V97" s="377"/>
      <c r="W97" s="377"/>
      <c r="X97" s="377"/>
      <c r="Y97" s="377"/>
      <c r="Z97" s="377"/>
      <c r="AA97" s="377"/>
      <c r="AB97" s="381"/>
      <c r="AC97" s="377"/>
      <c r="AD97" s="377"/>
      <c r="AE97" s="381"/>
      <c r="AF97" s="377"/>
      <c r="AG97" s="377"/>
      <c r="AH97" s="198" t="str">
        <f t="shared" si="1"/>
        <v>ATM90A</v>
      </c>
      <c r="AI97" s="201">
        <v>2009</v>
      </c>
    </row>
    <row r="98" spans="1:35" ht="28" x14ac:dyDescent="0.2">
      <c r="A98" s="366">
        <v>10018859</v>
      </c>
      <c r="B98" s="365" t="s">
        <v>31</v>
      </c>
      <c r="C98" s="365" t="s">
        <v>75</v>
      </c>
      <c r="D98" s="365">
        <v>2000006021</v>
      </c>
      <c r="E98" s="365" t="s">
        <v>170</v>
      </c>
      <c r="F98" s="365" t="s">
        <v>171</v>
      </c>
      <c r="G98" s="365"/>
      <c r="H98" s="366" t="s">
        <v>2458</v>
      </c>
      <c r="I98" s="366" t="s">
        <v>2459</v>
      </c>
      <c r="J98" s="366" t="s">
        <v>2460</v>
      </c>
      <c r="K98" s="365" t="s">
        <v>269</v>
      </c>
      <c r="L98" s="365"/>
      <c r="M98" s="367" t="s">
        <v>186</v>
      </c>
      <c r="N98" s="367" t="s">
        <v>187</v>
      </c>
      <c r="O98" s="365" t="s">
        <v>69</v>
      </c>
      <c r="P98" s="365"/>
      <c r="Q98" s="369">
        <v>38</v>
      </c>
      <c r="R98" s="370">
        <v>37355</v>
      </c>
      <c r="S98" s="371"/>
      <c r="T98" s="365" t="s">
        <v>42</v>
      </c>
      <c r="U98" s="372">
        <v>100010001376</v>
      </c>
      <c r="V98" s="365"/>
      <c r="W98" s="365"/>
      <c r="X98" s="366" t="s">
        <v>5517</v>
      </c>
      <c r="Y98" s="365"/>
      <c r="Z98" s="365"/>
      <c r="AA98" s="365"/>
      <c r="AB98" s="373"/>
      <c r="AC98" s="365"/>
      <c r="AD98" s="365"/>
      <c r="AE98" s="373"/>
      <c r="AF98" s="365"/>
      <c r="AG98" s="365"/>
      <c r="AH98" s="198" t="str">
        <f t="shared" si="1"/>
        <v>MTC161</v>
      </c>
      <c r="AI98" s="201">
        <v>2009</v>
      </c>
    </row>
    <row r="99" spans="1:35" s="352" customFormat="1" x14ac:dyDescent="0.2">
      <c r="A99" s="411">
        <v>10018859</v>
      </c>
      <c r="B99" s="411" t="s">
        <v>31</v>
      </c>
      <c r="C99" s="411" t="s">
        <v>32</v>
      </c>
      <c r="D99" s="411">
        <v>2000006021</v>
      </c>
      <c r="E99" s="411" t="s">
        <v>170</v>
      </c>
      <c r="F99" s="411" t="s">
        <v>171</v>
      </c>
      <c r="G99" s="411"/>
      <c r="H99" s="411">
        <v>340</v>
      </c>
      <c r="I99" s="411">
        <v>4013775</v>
      </c>
      <c r="J99" s="411" t="s">
        <v>182</v>
      </c>
      <c r="K99" s="411" t="s">
        <v>66</v>
      </c>
      <c r="L99" s="411" t="s">
        <v>183</v>
      </c>
      <c r="M99" s="411" t="s">
        <v>186</v>
      </c>
      <c r="N99" s="411" t="s">
        <v>187</v>
      </c>
      <c r="O99" s="411" t="s">
        <v>69</v>
      </c>
      <c r="Q99" s="413">
        <v>976</v>
      </c>
      <c r="R99" s="411" t="s">
        <v>70</v>
      </c>
      <c r="S99" s="414"/>
      <c r="T99" s="411" t="s">
        <v>42</v>
      </c>
      <c r="U99" s="415">
        <v>100010001376</v>
      </c>
      <c r="V99" s="411"/>
      <c r="W99" s="411"/>
      <c r="X99" s="411"/>
      <c r="Y99" s="411"/>
      <c r="Z99" s="411"/>
      <c r="AA99" s="411"/>
      <c r="AB99" s="416"/>
      <c r="AC99" s="411"/>
      <c r="AD99" s="411"/>
      <c r="AE99" s="416"/>
      <c r="AF99" s="411"/>
      <c r="AG99" s="411"/>
      <c r="AH99" s="418" t="str">
        <f t="shared" si="1"/>
        <v>MTC161</v>
      </c>
      <c r="AI99" s="419">
        <v>2009</v>
      </c>
    </row>
    <row r="100" spans="1:35" x14ac:dyDescent="0.2">
      <c r="A100" s="365">
        <v>10018860</v>
      </c>
      <c r="B100" s="365" t="s">
        <v>31</v>
      </c>
      <c r="C100" s="365" t="s">
        <v>32</v>
      </c>
      <c r="D100" s="365" t="s">
        <v>200</v>
      </c>
      <c r="E100" s="365" t="s">
        <v>170</v>
      </c>
      <c r="F100" s="365" t="s">
        <v>171</v>
      </c>
      <c r="G100" s="365"/>
      <c r="H100" s="365">
        <v>110</v>
      </c>
      <c r="I100" s="365" t="s">
        <v>201</v>
      </c>
      <c r="J100" s="365" t="s">
        <v>202</v>
      </c>
      <c r="K100" s="365" t="s">
        <v>269</v>
      </c>
      <c r="L100" s="370">
        <v>10</v>
      </c>
      <c r="M100" s="365" t="s">
        <v>193</v>
      </c>
      <c r="N100" s="365" t="s">
        <v>194</v>
      </c>
      <c r="O100" s="365" t="s">
        <v>69</v>
      </c>
      <c r="P100" s="365"/>
      <c r="Q100" s="369">
        <v>179</v>
      </c>
      <c r="R100" s="365" t="s">
        <v>2424</v>
      </c>
      <c r="S100" s="371"/>
      <c r="T100" s="365" t="s">
        <v>42</v>
      </c>
      <c r="U100" s="372">
        <v>4236</v>
      </c>
      <c r="V100" s="365"/>
      <c r="W100" s="365"/>
      <c r="X100" s="365"/>
      <c r="Y100" s="365"/>
      <c r="Z100" s="365"/>
      <c r="AA100" s="365"/>
      <c r="AB100" s="373"/>
      <c r="AC100" s="365"/>
      <c r="AD100" s="365"/>
      <c r="AE100" s="373"/>
      <c r="AF100" s="365"/>
      <c r="AG100" s="365"/>
      <c r="AH100" s="198" t="str">
        <f t="shared" si="1"/>
        <v>MTC601</v>
      </c>
      <c r="AI100" s="201">
        <v>2009</v>
      </c>
    </row>
    <row r="101" spans="1:35" s="352" customFormat="1" x14ac:dyDescent="0.2">
      <c r="A101" s="411">
        <v>10018860</v>
      </c>
      <c r="B101" s="411" t="s">
        <v>31</v>
      </c>
      <c r="C101" s="411" t="s">
        <v>32</v>
      </c>
      <c r="D101" s="411" t="s">
        <v>200</v>
      </c>
      <c r="E101" s="411" t="s">
        <v>170</v>
      </c>
      <c r="F101" s="411" t="s">
        <v>171</v>
      </c>
      <c r="G101" s="411"/>
      <c r="H101" s="411">
        <v>110</v>
      </c>
      <c r="I101" s="411" t="s">
        <v>201</v>
      </c>
      <c r="J101" s="411" t="s">
        <v>202</v>
      </c>
      <c r="K101" s="411" t="s">
        <v>66</v>
      </c>
      <c r="L101" s="411"/>
      <c r="M101" s="411" t="s">
        <v>193</v>
      </c>
      <c r="N101" s="411" t="s">
        <v>194</v>
      </c>
      <c r="O101" s="411" t="s">
        <v>69</v>
      </c>
      <c r="Q101" s="413">
        <v>979</v>
      </c>
      <c r="R101" s="411" t="s">
        <v>70</v>
      </c>
      <c r="S101" s="414"/>
      <c r="T101" s="411" t="s">
        <v>42</v>
      </c>
      <c r="U101" s="415">
        <v>100010001376</v>
      </c>
      <c r="V101" s="411"/>
      <c r="W101" s="411"/>
      <c r="X101" s="411"/>
      <c r="Y101" s="411"/>
      <c r="Z101" s="411"/>
      <c r="AA101" s="411"/>
      <c r="AB101" s="416"/>
      <c r="AC101" s="411"/>
      <c r="AD101" s="411"/>
      <c r="AE101" s="416"/>
      <c r="AF101" s="411"/>
      <c r="AG101" s="411"/>
      <c r="AH101" s="418" t="str">
        <f t="shared" si="1"/>
        <v>MTC601</v>
      </c>
      <c r="AI101" s="419">
        <v>2009</v>
      </c>
    </row>
    <row r="102" spans="1:35" ht="28" x14ac:dyDescent="0.2">
      <c r="A102" s="366">
        <v>10018973</v>
      </c>
      <c r="B102" s="365" t="s">
        <v>31</v>
      </c>
      <c r="C102" s="365" t="s">
        <v>75</v>
      </c>
      <c r="D102" s="365">
        <v>2000006021</v>
      </c>
      <c r="E102" s="365" t="s">
        <v>170</v>
      </c>
      <c r="F102" s="365" t="s">
        <v>171</v>
      </c>
      <c r="G102" s="365"/>
      <c r="H102" s="366" t="s">
        <v>2458</v>
      </c>
      <c r="I102" s="366" t="s">
        <v>2459</v>
      </c>
      <c r="J102" s="366" t="s">
        <v>2460</v>
      </c>
      <c r="K102" s="365" t="s">
        <v>269</v>
      </c>
      <c r="L102" s="365"/>
      <c r="M102" s="367" t="s">
        <v>184</v>
      </c>
      <c r="N102" s="367" t="s">
        <v>185</v>
      </c>
      <c r="O102" s="365" t="s">
        <v>69</v>
      </c>
      <c r="P102" s="365"/>
      <c r="Q102" s="369">
        <v>38</v>
      </c>
      <c r="R102" s="370">
        <v>37355</v>
      </c>
      <c r="S102" s="371"/>
      <c r="T102" s="365" t="s">
        <v>42</v>
      </c>
      <c r="U102" s="372">
        <v>100010001376</v>
      </c>
      <c r="V102" s="365"/>
      <c r="W102" s="365"/>
      <c r="X102" s="366" t="s">
        <v>5517</v>
      </c>
      <c r="Y102" s="365"/>
      <c r="Z102" s="365"/>
      <c r="AA102" s="365"/>
      <c r="AB102" s="373"/>
      <c r="AC102" s="365"/>
      <c r="AD102" s="365"/>
      <c r="AE102" s="373"/>
      <c r="AF102" s="365"/>
      <c r="AG102" s="365"/>
      <c r="AH102" s="198" t="str">
        <f t="shared" si="1"/>
        <v>MTC140</v>
      </c>
      <c r="AI102" s="201">
        <v>2009</v>
      </c>
    </row>
    <row r="103" spans="1:35" s="352" customFormat="1" x14ac:dyDescent="0.2">
      <c r="A103" s="411">
        <v>10018973</v>
      </c>
      <c r="B103" s="411" t="s">
        <v>31</v>
      </c>
      <c r="C103" s="411" t="s">
        <v>32</v>
      </c>
      <c r="D103" s="411">
        <v>2000006021</v>
      </c>
      <c r="E103" s="411" t="s">
        <v>170</v>
      </c>
      <c r="F103" s="411" t="s">
        <v>171</v>
      </c>
      <c r="G103" s="411"/>
      <c r="H103" s="411">
        <v>350</v>
      </c>
      <c r="I103" s="411">
        <v>4013775</v>
      </c>
      <c r="J103" s="411" t="s">
        <v>182</v>
      </c>
      <c r="K103" s="411" t="s">
        <v>66</v>
      </c>
      <c r="L103" s="411" t="s">
        <v>183</v>
      </c>
      <c r="M103" s="411" t="s">
        <v>184</v>
      </c>
      <c r="N103" s="411" t="s">
        <v>185</v>
      </c>
      <c r="O103" s="411" t="s">
        <v>69</v>
      </c>
      <c r="P103" s="420"/>
      <c r="Q103" s="413">
        <v>975</v>
      </c>
      <c r="R103" s="411" t="s">
        <v>70</v>
      </c>
      <c r="S103" s="414"/>
      <c r="T103" s="411" t="s">
        <v>42</v>
      </c>
      <c r="U103" s="415">
        <v>100010001376</v>
      </c>
      <c r="V103" s="411"/>
      <c r="W103" s="411"/>
      <c r="X103" s="411"/>
      <c r="Y103" s="411"/>
      <c r="Z103" s="411"/>
      <c r="AA103" s="411"/>
      <c r="AB103" s="416"/>
      <c r="AC103" s="411"/>
      <c r="AD103" s="411"/>
      <c r="AE103" s="416"/>
      <c r="AF103" s="411"/>
      <c r="AG103" s="411"/>
      <c r="AH103" s="418" t="str">
        <f t="shared" si="1"/>
        <v>MTC140</v>
      </c>
      <c r="AI103" s="419">
        <v>2009</v>
      </c>
    </row>
    <row r="104" spans="1:35" s="404" customFormat="1" ht="28" x14ac:dyDescent="0.2">
      <c r="A104" s="436">
        <v>10019055</v>
      </c>
      <c r="B104" s="437" t="s">
        <v>31</v>
      </c>
      <c r="C104" s="437" t="s">
        <v>32</v>
      </c>
      <c r="D104" s="437" t="s">
        <v>143</v>
      </c>
      <c r="E104" s="437">
        <v>401106</v>
      </c>
      <c r="F104" s="437" t="s">
        <v>2428</v>
      </c>
      <c r="G104" s="437"/>
      <c r="H104" s="436">
        <v>80</v>
      </c>
      <c r="I104" s="438" t="s">
        <v>238</v>
      </c>
      <c r="J104" s="438" t="s">
        <v>5559</v>
      </c>
      <c r="K104" s="437" t="s">
        <v>269</v>
      </c>
      <c r="L104" s="439">
        <v>38826</v>
      </c>
      <c r="M104" s="437" t="s">
        <v>147</v>
      </c>
      <c r="N104" s="437" t="s">
        <v>148</v>
      </c>
      <c r="O104" s="437" t="s">
        <v>69</v>
      </c>
      <c r="P104" s="437"/>
      <c r="Q104" s="440">
        <v>182</v>
      </c>
      <c r="R104" s="437" t="s">
        <v>2424</v>
      </c>
      <c r="S104" s="441"/>
      <c r="T104" s="437" t="s">
        <v>42</v>
      </c>
      <c r="U104" s="442">
        <v>4236</v>
      </c>
      <c r="V104" s="437"/>
      <c r="W104" s="437"/>
      <c r="X104" s="437"/>
      <c r="Y104" s="437"/>
      <c r="Z104" s="437"/>
      <c r="AA104" s="437"/>
      <c r="AB104" s="443"/>
      <c r="AC104" s="437"/>
      <c r="AD104" s="437"/>
      <c r="AE104" s="443"/>
      <c r="AF104" s="437"/>
      <c r="AG104" s="437" t="s">
        <v>5503</v>
      </c>
      <c r="AH104" s="409" t="str">
        <f t="shared" si="1"/>
        <v>CCP200</v>
      </c>
      <c r="AI104" s="410">
        <v>2009</v>
      </c>
    </row>
    <row r="105" spans="1:35" s="404" customFormat="1" x14ac:dyDescent="0.2">
      <c r="A105" s="403">
        <v>10019055</v>
      </c>
      <c r="B105" s="403" t="s">
        <v>31</v>
      </c>
      <c r="C105" s="403" t="s">
        <v>32</v>
      </c>
      <c r="D105" s="403" t="s">
        <v>143</v>
      </c>
      <c r="E105" s="403">
        <v>401106</v>
      </c>
      <c r="F105" s="403" t="s">
        <v>144</v>
      </c>
      <c r="G105" s="403"/>
      <c r="H105" s="403">
        <v>80</v>
      </c>
      <c r="I105" s="403" t="s">
        <v>238</v>
      </c>
      <c r="J105" s="403" t="s">
        <v>239</v>
      </c>
      <c r="K105" s="403" t="s">
        <v>66</v>
      </c>
      <c r="L105" s="403"/>
      <c r="M105" s="403" t="s">
        <v>240</v>
      </c>
      <c r="N105" s="403" t="s">
        <v>241</v>
      </c>
      <c r="O105" s="403" t="s">
        <v>69</v>
      </c>
      <c r="Q105" s="405">
        <v>991</v>
      </c>
      <c r="R105" s="403" t="s">
        <v>70</v>
      </c>
      <c r="S105" s="406"/>
      <c r="T105" s="403" t="s">
        <v>42</v>
      </c>
      <c r="U105" s="407">
        <v>100010001376</v>
      </c>
      <c r="V105" s="403"/>
      <c r="W105" s="403"/>
      <c r="X105" s="403"/>
      <c r="Y105" s="403"/>
      <c r="Z105" s="403"/>
      <c r="AA105" s="403"/>
      <c r="AB105" s="408"/>
      <c r="AC105" s="403"/>
      <c r="AD105" s="403"/>
      <c r="AE105" s="408"/>
      <c r="AF105" s="403"/>
      <c r="AG105" s="403"/>
      <c r="AH105" s="409" t="str">
        <f t="shared" si="1"/>
        <v>QCP100</v>
      </c>
      <c r="AI105" s="410">
        <v>2009</v>
      </c>
    </row>
    <row r="106" spans="1:35" ht="42" x14ac:dyDescent="0.2">
      <c r="A106" s="365">
        <v>10019195</v>
      </c>
      <c r="B106" s="365" t="s">
        <v>31</v>
      </c>
      <c r="C106" s="365" t="s">
        <v>75</v>
      </c>
      <c r="D106" s="365" t="s">
        <v>225</v>
      </c>
      <c r="E106" s="365">
        <v>401744</v>
      </c>
      <c r="F106" s="365" t="s">
        <v>219</v>
      </c>
      <c r="G106" s="365"/>
      <c r="H106" s="366" t="s">
        <v>226</v>
      </c>
      <c r="I106" s="366" t="s">
        <v>227</v>
      </c>
      <c r="J106" s="366" t="s">
        <v>228</v>
      </c>
      <c r="K106" s="365" t="s">
        <v>269</v>
      </c>
      <c r="L106" s="370">
        <v>37348</v>
      </c>
      <c r="M106" s="365" t="s">
        <v>224</v>
      </c>
      <c r="N106" s="365" t="s">
        <v>2414</v>
      </c>
      <c r="O106" s="365" t="s">
        <v>69</v>
      </c>
      <c r="P106" s="365"/>
      <c r="Q106" s="369">
        <v>78</v>
      </c>
      <c r="R106" s="370">
        <v>37355</v>
      </c>
      <c r="S106" s="371"/>
      <c r="T106" s="365" t="s">
        <v>42</v>
      </c>
      <c r="U106" s="372">
        <v>4236</v>
      </c>
      <c r="V106" s="365"/>
      <c r="W106" s="365"/>
      <c r="X106" s="366" t="s">
        <v>5510</v>
      </c>
      <c r="Y106" s="365"/>
      <c r="Z106" s="365"/>
      <c r="AA106" s="365"/>
      <c r="AB106" s="373"/>
      <c r="AC106" s="365"/>
      <c r="AD106" s="365"/>
      <c r="AE106" s="373">
        <v>35</v>
      </c>
      <c r="AF106" s="365"/>
      <c r="AG106" s="365"/>
      <c r="AH106" s="198" t="str">
        <f t="shared" si="1"/>
        <v>PDP100</v>
      </c>
      <c r="AI106" s="201">
        <v>2009</v>
      </c>
    </row>
    <row r="107" spans="1:35" s="352" customFormat="1" ht="42" x14ac:dyDescent="0.2">
      <c r="A107" s="421">
        <v>10019195</v>
      </c>
      <c r="B107" s="421" t="s">
        <v>31</v>
      </c>
      <c r="C107" s="421" t="s">
        <v>32</v>
      </c>
      <c r="D107" s="421" t="s">
        <v>225</v>
      </c>
      <c r="E107" s="421">
        <v>401744</v>
      </c>
      <c r="F107" s="421" t="s">
        <v>2414</v>
      </c>
      <c r="G107" s="421"/>
      <c r="H107" s="422" t="s">
        <v>226</v>
      </c>
      <c r="I107" s="422" t="s">
        <v>227</v>
      </c>
      <c r="J107" s="422" t="s">
        <v>228</v>
      </c>
      <c r="K107" s="421" t="s">
        <v>269</v>
      </c>
      <c r="L107" s="428">
        <v>38810</v>
      </c>
      <c r="M107" s="421" t="s">
        <v>224</v>
      </c>
      <c r="N107" s="421" t="s">
        <v>219</v>
      </c>
      <c r="O107" s="421" t="s">
        <v>69</v>
      </c>
      <c r="P107" s="421"/>
      <c r="Q107" s="423">
        <v>176</v>
      </c>
      <c r="R107" s="421" t="s">
        <v>2424</v>
      </c>
      <c r="S107" s="424"/>
      <c r="T107" s="421" t="s">
        <v>42</v>
      </c>
      <c r="U107" s="425">
        <v>4236</v>
      </c>
      <c r="V107" s="421"/>
      <c r="W107" s="421"/>
      <c r="X107" s="421"/>
      <c r="Y107" s="421"/>
      <c r="Z107" s="421"/>
      <c r="AA107" s="421"/>
      <c r="AB107" s="426"/>
      <c r="AC107" s="421"/>
      <c r="AD107" s="421"/>
      <c r="AE107" s="426"/>
      <c r="AF107" s="421"/>
      <c r="AG107" s="421" t="s">
        <v>5513</v>
      </c>
      <c r="AH107" s="418" t="str">
        <f t="shared" si="1"/>
        <v>PDP100</v>
      </c>
      <c r="AI107" s="419">
        <v>2009</v>
      </c>
    </row>
    <row r="108" spans="1:35" s="352" customFormat="1" ht="42" x14ac:dyDescent="0.2">
      <c r="A108" s="411">
        <v>10019195</v>
      </c>
      <c r="B108" s="411" t="s">
        <v>31</v>
      </c>
      <c r="C108" s="411" t="s">
        <v>32</v>
      </c>
      <c r="D108" s="411" t="s">
        <v>225</v>
      </c>
      <c r="E108" s="411">
        <v>401744</v>
      </c>
      <c r="F108" s="411" t="s">
        <v>133</v>
      </c>
      <c r="G108" s="411"/>
      <c r="H108" s="412" t="s">
        <v>226</v>
      </c>
      <c r="I108" s="412" t="s">
        <v>227</v>
      </c>
      <c r="J108" s="412" t="s">
        <v>228</v>
      </c>
      <c r="K108" s="411" t="s">
        <v>66</v>
      </c>
      <c r="L108" s="411"/>
      <c r="M108" s="411" t="s">
        <v>224</v>
      </c>
      <c r="N108" s="411" t="s">
        <v>219</v>
      </c>
      <c r="O108" s="411" t="s">
        <v>69</v>
      </c>
      <c r="Q108" s="413">
        <v>988</v>
      </c>
      <c r="R108" s="411" t="s">
        <v>70</v>
      </c>
      <c r="S108" s="414"/>
      <c r="T108" s="411" t="s">
        <v>42</v>
      </c>
      <c r="U108" s="415">
        <v>100010001376</v>
      </c>
      <c r="V108" s="411"/>
      <c r="W108" s="411"/>
      <c r="X108" s="411"/>
      <c r="Y108" s="411"/>
      <c r="Z108" s="411"/>
      <c r="AA108" s="411"/>
      <c r="AB108" s="416"/>
      <c r="AC108" s="411"/>
      <c r="AD108" s="411"/>
      <c r="AE108" s="416"/>
      <c r="AF108" s="411"/>
      <c r="AG108" s="411"/>
      <c r="AH108" s="418" t="str">
        <f t="shared" si="1"/>
        <v>PDP100</v>
      </c>
      <c r="AI108" s="419">
        <v>2009</v>
      </c>
    </row>
    <row r="109" spans="1:35" x14ac:dyDescent="0.2">
      <c r="A109" s="377">
        <v>10020067</v>
      </c>
      <c r="B109" s="377" t="s">
        <v>31</v>
      </c>
      <c r="C109" s="377" t="s">
        <v>32</v>
      </c>
      <c r="D109" s="377" t="s">
        <v>120</v>
      </c>
      <c r="E109" s="377">
        <v>402457</v>
      </c>
      <c r="F109" s="377" t="s">
        <v>121</v>
      </c>
      <c r="G109" s="377"/>
      <c r="H109" s="377">
        <v>120</v>
      </c>
      <c r="I109" s="377" t="s">
        <v>122</v>
      </c>
      <c r="J109" s="377" t="s">
        <v>123</v>
      </c>
      <c r="K109" s="377" t="s">
        <v>66</v>
      </c>
      <c r="L109" s="377"/>
      <c r="M109" s="377" t="s">
        <v>124</v>
      </c>
      <c r="N109" s="377" t="s">
        <v>125</v>
      </c>
      <c r="O109" s="377" t="s">
        <v>69</v>
      </c>
      <c r="P109" s="253"/>
      <c r="Q109" s="378">
        <v>959</v>
      </c>
      <c r="R109" s="377" t="s">
        <v>70</v>
      </c>
      <c r="S109" s="379"/>
      <c r="T109" s="377" t="s">
        <v>42</v>
      </c>
      <c r="U109" s="380">
        <v>100010001376</v>
      </c>
      <c r="V109" s="377"/>
      <c r="W109" s="377"/>
      <c r="X109" s="377"/>
      <c r="Y109" s="377"/>
      <c r="Z109" s="377"/>
      <c r="AA109" s="377"/>
      <c r="AB109" s="381"/>
      <c r="AC109" s="377"/>
      <c r="AD109" s="377"/>
      <c r="AE109" s="381"/>
      <c r="AF109" s="377"/>
      <c r="AG109" s="377"/>
      <c r="AH109" s="198" t="str">
        <f t="shared" si="1"/>
        <v>CCP101</v>
      </c>
      <c r="AI109" s="201">
        <v>2009</v>
      </c>
    </row>
    <row r="110" spans="1:35" ht="18" x14ac:dyDescent="0.2">
      <c r="A110" s="377">
        <v>10020069</v>
      </c>
      <c r="B110" s="377" t="s">
        <v>31</v>
      </c>
      <c r="C110" s="377" t="s">
        <v>32</v>
      </c>
      <c r="D110" s="377" t="s">
        <v>120</v>
      </c>
      <c r="E110" s="377">
        <v>402457</v>
      </c>
      <c r="F110" s="377" t="s">
        <v>121</v>
      </c>
      <c r="G110" s="377"/>
      <c r="H110" s="377">
        <v>160</v>
      </c>
      <c r="I110" s="377" t="s">
        <v>229</v>
      </c>
      <c r="J110" s="377" t="s">
        <v>230</v>
      </c>
      <c r="K110" s="377" t="s">
        <v>66</v>
      </c>
      <c r="L110" s="377"/>
      <c r="M110" s="377" t="s">
        <v>231</v>
      </c>
      <c r="N110" s="377" t="s">
        <v>208</v>
      </c>
      <c r="O110" s="377" t="s">
        <v>69</v>
      </c>
      <c r="Q110" s="378">
        <v>989</v>
      </c>
      <c r="R110" s="377" t="s">
        <v>70</v>
      </c>
      <c r="S110" s="379"/>
      <c r="T110" s="377" t="s">
        <v>42</v>
      </c>
      <c r="U110" s="380">
        <v>100010001376</v>
      </c>
      <c r="V110" s="377"/>
      <c r="W110" s="377"/>
      <c r="X110" s="377"/>
      <c r="Y110" s="377"/>
      <c r="Z110" s="377"/>
      <c r="AA110" s="377"/>
      <c r="AB110" s="381"/>
      <c r="AC110" s="377"/>
      <c r="AD110" s="377"/>
      <c r="AE110" s="381"/>
      <c r="AF110" s="377"/>
      <c r="AG110" s="382" t="s">
        <v>91</v>
      </c>
      <c r="AH110" s="198" t="str">
        <f t="shared" si="1"/>
        <v>PDP101</v>
      </c>
      <c r="AI110" s="201">
        <v>2009</v>
      </c>
    </row>
    <row r="111" spans="1:35" x14ac:dyDescent="0.2">
      <c r="A111" s="365">
        <v>10020557</v>
      </c>
      <c r="B111" s="365" t="s">
        <v>31</v>
      </c>
      <c r="C111" s="365" t="s">
        <v>32</v>
      </c>
      <c r="D111" s="365" t="s">
        <v>2556</v>
      </c>
      <c r="E111" s="365">
        <v>400547</v>
      </c>
      <c r="F111" s="365" t="s">
        <v>2557</v>
      </c>
      <c r="G111" s="365"/>
      <c r="H111" s="365">
        <v>370</v>
      </c>
      <c r="I111" s="365" t="s">
        <v>2558</v>
      </c>
      <c r="J111" s="365" t="s">
        <v>2559</v>
      </c>
      <c r="K111" s="365" t="s">
        <v>66</v>
      </c>
      <c r="L111" s="365"/>
      <c r="M111" s="365" t="s">
        <v>2408</v>
      </c>
      <c r="N111" s="365" t="s">
        <v>2409</v>
      </c>
      <c r="O111" s="365" t="s">
        <v>69</v>
      </c>
      <c r="P111" s="365"/>
      <c r="Q111" s="369">
        <v>942</v>
      </c>
      <c r="R111" s="365" t="s">
        <v>70</v>
      </c>
      <c r="S111" s="371"/>
      <c r="T111" s="365" t="s">
        <v>42</v>
      </c>
      <c r="U111" s="372">
        <v>100010001376</v>
      </c>
      <c r="V111" s="365"/>
      <c r="W111" s="365"/>
      <c r="X111" s="365"/>
      <c r="Y111" s="365"/>
      <c r="Z111" s="365"/>
      <c r="AA111" s="365"/>
      <c r="AB111" s="373"/>
      <c r="AC111" s="365"/>
      <c r="AD111" s="365"/>
      <c r="AE111" s="373"/>
      <c r="AF111" s="365"/>
      <c r="AG111" s="365"/>
      <c r="AH111" s="198" t="str">
        <f t="shared" si="1"/>
        <v>ATM52A</v>
      </c>
      <c r="AI111" s="201">
        <v>2009</v>
      </c>
    </row>
    <row r="112" spans="1:35" x14ac:dyDescent="0.2">
      <c r="A112" s="377">
        <v>10021519</v>
      </c>
      <c r="B112" s="377" t="s">
        <v>31</v>
      </c>
      <c r="C112" s="377" t="s">
        <v>32</v>
      </c>
      <c r="D112" s="377" t="s">
        <v>126</v>
      </c>
      <c r="E112" s="377">
        <v>403316</v>
      </c>
      <c r="F112" s="377" t="s">
        <v>127</v>
      </c>
      <c r="G112" s="377"/>
      <c r="H112" s="377">
        <v>110</v>
      </c>
      <c r="I112" s="377" t="s">
        <v>128</v>
      </c>
      <c r="J112" s="377" t="s">
        <v>123</v>
      </c>
      <c r="K112" s="377" t="s">
        <v>66</v>
      </c>
      <c r="L112" s="377"/>
      <c r="M112" s="377" t="s">
        <v>124</v>
      </c>
      <c r="N112" s="377" t="s">
        <v>125</v>
      </c>
      <c r="O112" s="377" t="s">
        <v>69</v>
      </c>
      <c r="P112" s="253"/>
      <c r="Q112" s="378">
        <v>960</v>
      </c>
      <c r="R112" s="377" t="s">
        <v>70</v>
      </c>
      <c r="S112" s="379"/>
      <c r="T112" s="377" t="s">
        <v>42</v>
      </c>
      <c r="U112" s="380">
        <v>100010001376</v>
      </c>
      <c r="V112" s="377"/>
      <c r="W112" s="377"/>
      <c r="X112" s="377"/>
      <c r="Y112" s="377"/>
      <c r="Z112" s="377"/>
      <c r="AA112" s="377"/>
      <c r="AB112" s="381"/>
      <c r="AC112" s="377"/>
      <c r="AD112" s="377"/>
      <c r="AE112" s="381"/>
      <c r="AF112" s="377"/>
      <c r="AG112" s="377"/>
      <c r="AH112" s="198" t="str">
        <f t="shared" si="1"/>
        <v>CCP101</v>
      </c>
      <c r="AI112" s="201">
        <v>2009</v>
      </c>
    </row>
    <row r="113" spans="1:35" ht="70" x14ac:dyDescent="0.2">
      <c r="A113" s="365">
        <v>10021601</v>
      </c>
      <c r="B113" s="365" t="s">
        <v>31</v>
      </c>
      <c r="C113" s="365" t="s">
        <v>75</v>
      </c>
      <c r="D113" s="365">
        <v>4000020140</v>
      </c>
      <c r="E113" s="365" t="s">
        <v>2550</v>
      </c>
      <c r="F113" s="365" t="s">
        <v>2551</v>
      </c>
      <c r="G113" s="365"/>
      <c r="H113" s="366" t="s">
        <v>2552</v>
      </c>
      <c r="I113" s="366" t="s">
        <v>2553</v>
      </c>
      <c r="J113" s="366" t="s">
        <v>2554</v>
      </c>
      <c r="K113" s="365" t="s">
        <v>66</v>
      </c>
      <c r="L113" s="365" t="s">
        <v>2555</v>
      </c>
      <c r="M113" s="365" t="s">
        <v>296</v>
      </c>
      <c r="N113" s="365" t="s">
        <v>460</v>
      </c>
      <c r="O113" s="365" t="s">
        <v>69</v>
      </c>
      <c r="P113" s="365"/>
      <c r="Q113" s="369">
        <v>944</v>
      </c>
      <c r="R113" s="365" t="s">
        <v>70</v>
      </c>
      <c r="S113" s="371"/>
      <c r="T113" s="365" t="s">
        <v>42</v>
      </c>
      <c r="U113" s="372">
        <v>100010001376</v>
      </c>
      <c r="V113" s="365"/>
      <c r="W113" s="365"/>
      <c r="X113" s="365"/>
      <c r="Y113" s="365"/>
      <c r="Z113" s="365"/>
      <c r="AA113" s="365"/>
      <c r="AB113" s="373"/>
      <c r="AC113" s="365"/>
      <c r="AD113" s="365"/>
      <c r="AE113" s="373"/>
      <c r="AF113" s="365"/>
      <c r="AG113" s="365"/>
      <c r="AH113" s="198" t="str">
        <f t="shared" si="1"/>
        <v>ATM65A</v>
      </c>
      <c r="AI113" s="201">
        <v>2009</v>
      </c>
    </row>
    <row r="114" spans="1:35" ht="70" x14ac:dyDescent="0.2">
      <c r="A114" s="365">
        <v>10021606</v>
      </c>
      <c r="B114" s="365" t="s">
        <v>31</v>
      </c>
      <c r="C114" s="365" t="s">
        <v>75</v>
      </c>
      <c r="D114" s="365">
        <v>4000020140</v>
      </c>
      <c r="E114" s="365" t="s">
        <v>2550</v>
      </c>
      <c r="F114" s="365" t="s">
        <v>2551</v>
      </c>
      <c r="G114" s="365"/>
      <c r="H114" s="366" t="s">
        <v>2552</v>
      </c>
      <c r="I114" s="366" t="s">
        <v>2553</v>
      </c>
      <c r="J114" s="366" t="s">
        <v>2554</v>
      </c>
      <c r="K114" s="365" t="s">
        <v>66</v>
      </c>
      <c r="L114" s="365" t="s">
        <v>2555</v>
      </c>
      <c r="M114" s="365" t="s">
        <v>2408</v>
      </c>
      <c r="N114" s="365" t="s">
        <v>2409</v>
      </c>
      <c r="O114" s="365" t="s">
        <v>69</v>
      </c>
      <c r="P114" s="365"/>
      <c r="Q114" s="369">
        <v>941</v>
      </c>
      <c r="R114" s="365" t="s">
        <v>70</v>
      </c>
      <c r="S114" s="371"/>
      <c r="T114" s="365" t="s">
        <v>42</v>
      </c>
      <c r="U114" s="372">
        <v>100010001376</v>
      </c>
      <c r="V114" s="365"/>
      <c r="W114" s="365"/>
      <c r="X114" s="365"/>
      <c r="Y114" s="365"/>
      <c r="Z114" s="365"/>
      <c r="AA114" s="365"/>
      <c r="AB114" s="373"/>
      <c r="AC114" s="365"/>
      <c r="AD114" s="365"/>
      <c r="AE114" s="373"/>
      <c r="AF114" s="365"/>
      <c r="AG114" s="365"/>
      <c r="AH114" s="198" t="str">
        <f t="shared" si="1"/>
        <v>ATM52A</v>
      </c>
      <c r="AI114" s="201">
        <v>2009</v>
      </c>
    </row>
    <row r="115" spans="1:35" x14ac:dyDescent="0.2">
      <c r="A115" s="365">
        <v>10022154</v>
      </c>
      <c r="B115" s="365" t="s">
        <v>31</v>
      </c>
      <c r="C115" s="365" t="s">
        <v>32</v>
      </c>
      <c r="D115" s="365" t="s">
        <v>2532</v>
      </c>
      <c r="E115" s="365">
        <v>400807</v>
      </c>
      <c r="F115" s="365" t="s">
        <v>63</v>
      </c>
      <c r="G115" s="365"/>
      <c r="H115" s="365">
        <v>140</v>
      </c>
      <c r="I115" s="365" t="s">
        <v>2533</v>
      </c>
      <c r="J115" s="365" t="s">
        <v>2534</v>
      </c>
      <c r="K115" s="365" t="s">
        <v>66</v>
      </c>
      <c r="L115" s="365"/>
      <c r="M115" s="365" t="s">
        <v>2530</v>
      </c>
      <c r="N115" s="365" t="s">
        <v>2531</v>
      </c>
      <c r="O115" s="365" t="s">
        <v>69</v>
      </c>
      <c r="P115" s="365"/>
      <c r="Q115" s="369">
        <v>935</v>
      </c>
      <c r="R115" s="365" t="s">
        <v>70</v>
      </c>
      <c r="S115" s="371"/>
      <c r="T115" s="365" t="s">
        <v>42</v>
      </c>
      <c r="U115" s="372">
        <v>100010001376</v>
      </c>
      <c r="V115" s="365"/>
      <c r="W115" s="365"/>
      <c r="X115" s="365"/>
      <c r="Y115" s="365"/>
      <c r="Z115" s="365"/>
      <c r="AA115" s="365"/>
      <c r="AB115" s="373"/>
      <c r="AC115" s="365"/>
      <c r="AD115" s="365"/>
      <c r="AE115" s="373"/>
      <c r="AF115" s="365"/>
      <c r="AG115" s="365"/>
      <c r="AH115" s="198" t="str">
        <f t="shared" si="1"/>
        <v>ATM180</v>
      </c>
      <c r="AI115" s="201">
        <v>2009</v>
      </c>
    </row>
    <row r="116" spans="1:35" x14ac:dyDescent="0.2">
      <c r="A116" s="365">
        <v>10022983</v>
      </c>
      <c r="B116" s="365" t="s">
        <v>31</v>
      </c>
      <c r="C116" s="365" t="s">
        <v>32</v>
      </c>
      <c r="D116" s="365" t="s">
        <v>2516</v>
      </c>
      <c r="E116" s="365">
        <v>408678</v>
      </c>
      <c r="F116" s="365" t="s">
        <v>2517</v>
      </c>
      <c r="G116" s="365"/>
      <c r="H116" s="365">
        <v>90</v>
      </c>
      <c r="I116" s="365" t="s">
        <v>2518</v>
      </c>
      <c r="J116" s="365" t="s">
        <v>2519</v>
      </c>
      <c r="K116" s="365" t="s">
        <v>66</v>
      </c>
      <c r="L116" s="365"/>
      <c r="M116" s="365" t="s">
        <v>362</v>
      </c>
      <c r="N116" s="365" t="s">
        <v>2520</v>
      </c>
      <c r="O116" s="365" t="s">
        <v>69</v>
      </c>
      <c r="P116" s="365"/>
      <c r="Q116" s="369">
        <v>931</v>
      </c>
      <c r="R116" s="365" t="s">
        <v>70</v>
      </c>
      <c r="S116" s="371"/>
      <c r="T116" s="365" t="s">
        <v>42</v>
      </c>
      <c r="U116" s="372">
        <v>100010001376</v>
      </c>
      <c r="V116" s="365"/>
      <c r="W116" s="365"/>
      <c r="X116" s="365"/>
      <c r="Y116" s="365"/>
      <c r="Z116" s="365"/>
      <c r="AA116" s="365"/>
      <c r="AB116" s="373"/>
      <c r="AC116" s="365"/>
      <c r="AD116" s="365"/>
      <c r="AE116" s="373"/>
      <c r="AF116" s="365"/>
      <c r="AG116" s="365"/>
      <c r="AH116" s="198" t="str">
        <f t="shared" si="1"/>
        <v>ATM065</v>
      </c>
      <c r="AI116" s="201">
        <v>2009</v>
      </c>
    </row>
    <row r="117" spans="1:35" ht="18" x14ac:dyDescent="0.2">
      <c r="A117" s="365">
        <v>10022987</v>
      </c>
      <c r="B117" s="365" t="s">
        <v>31</v>
      </c>
      <c r="C117" s="365" t="s">
        <v>32</v>
      </c>
      <c r="D117" s="365" t="s">
        <v>2516</v>
      </c>
      <c r="E117" s="365">
        <v>408678</v>
      </c>
      <c r="F117" s="365" t="s">
        <v>2517</v>
      </c>
      <c r="G117" s="365"/>
      <c r="H117" s="365">
        <v>130</v>
      </c>
      <c r="I117" s="365" t="s">
        <v>2518</v>
      </c>
      <c r="J117" s="365" t="s">
        <v>2519</v>
      </c>
      <c r="K117" s="365" t="s">
        <v>66</v>
      </c>
      <c r="L117" s="365"/>
      <c r="M117" s="365" t="s">
        <v>362</v>
      </c>
      <c r="N117" s="365" t="s">
        <v>2520</v>
      </c>
      <c r="O117" s="365" t="s">
        <v>69</v>
      </c>
      <c r="P117" s="376"/>
      <c r="Q117" s="369">
        <v>932</v>
      </c>
      <c r="R117" s="365" t="s">
        <v>70</v>
      </c>
      <c r="S117" s="371"/>
      <c r="T117" s="365" t="s">
        <v>42</v>
      </c>
      <c r="U117" s="372">
        <v>100010001376</v>
      </c>
      <c r="V117" s="365"/>
      <c r="W117" s="365"/>
      <c r="X117" s="365"/>
      <c r="Y117" s="365"/>
      <c r="Z117" s="365"/>
      <c r="AA117" s="365"/>
      <c r="AB117" s="373"/>
      <c r="AC117" s="365"/>
      <c r="AD117" s="365"/>
      <c r="AE117" s="373"/>
      <c r="AF117" s="365"/>
      <c r="AG117" s="376" t="s">
        <v>91</v>
      </c>
      <c r="AH117" s="198" t="str">
        <f t="shared" si="1"/>
        <v>ATM065</v>
      </c>
      <c r="AI117" s="201">
        <v>2009</v>
      </c>
    </row>
    <row r="118" spans="1:35" x14ac:dyDescent="0.2">
      <c r="A118" s="377">
        <v>10023464</v>
      </c>
      <c r="B118" s="377" t="s">
        <v>31</v>
      </c>
      <c r="C118" s="377" t="s">
        <v>32</v>
      </c>
      <c r="D118" s="377" t="s">
        <v>71</v>
      </c>
      <c r="E118" s="377">
        <v>401009</v>
      </c>
      <c r="F118" s="377" t="s">
        <v>72</v>
      </c>
      <c r="G118" s="377"/>
      <c r="H118" s="377">
        <v>20</v>
      </c>
      <c r="I118" s="377" t="s">
        <v>73</v>
      </c>
      <c r="J118" s="377" t="s">
        <v>65</v>
      </c>
      <c r="K118" s="377" t="s">
        <v>66</v>
      </c>
      <c r="L118" s="377" t="s">
        <v>74</v>
      </c>
      <c r="M118" s="377" t="s">
        <v>67</v>
      </c>
      <c r="N118" s="377" t="s">
        <v>68</v>
      </c>
      <c r="O118" s="377" t="s">
        <v>69</v>
      </c>
      <c r="P118" s="377"/>
      <c r="Q118" s="378">
        <v>949</v>
      </c>
      <c r="R118" s="377" t="s">
        <v>70</v>
      </c>
      <c r="S118" s="379"/>
      <c r="T118" s="377" t="s">
        <v>42</v>
      </c>
      <c r="U118" s="380">
        <v>100010001376</v>
      </c>
      <c r="V118" s="377"/>
      <c r="W118" s="377"/>
      <c r="X118" s="377"/>
      <c r="Y118" s="377"/>
      <c r="Z118" s="377"/>
      <c r="AA118" s="377"/>
      <c r="AB118" s="381"/>
      <c r="AC118" s="377"/>
      <c r="AD118" s="377"/>
      <c r="AE118" s="381"/>
      <c r="AF118" s="377"/>
      <c r="AG118" s="377"/>
      <c r="AH118" s="198" t="str">
        <f t="shared" si="1"/>
        <v>ATM90A</v>
      </c>
      <c r="AI118" s="201">
        <v>2009</v>
      </c>
    </row>
    <row r="119" spans="1:35" ht="28" x14ac:dyDescent="0.2">
      <c r="A119" s="377">
        <v>10023717</v>
      </c>
      <c r="B119" s="377" t="s">
        <v>31</v>
      </c>
      <c r="C119" s="377" t="s">
        <v>32</v>
      </c>
      <c r="D119" s="377" t="s">
        <v>169</v>
      </c>
      <c r="E119" s="377" t="s">
        <v>170</v>
      </c>
      <c r="F119" s="377" t="s">
        <v>171</v>
      </c>
      <c r="G119" s="377"/>
      <c r="H119" s="239" t="s">
        <v>172</v>
      </c>
      <c r="I119" s="239" t="s">
        <v>173</v>
      </c>
      <c r="J119" s="239" t="s">
        <v>174</v>
      </c>
      <c r="K119" s="377" t="s">
        <v>66</v>
      </c>
      <c r="L119" s="377"/>
      <c r="M119" s="377" t="s">
        <v>175</v>
      </c>
      <c r="N119" s="377" t="s">
        <v>176</v>
      </c>
      <c r="O119" s="377" t="s">
        <v>69</v>
      </c>
      <c r="P119" s="253"/>
      <c r="Q119" s="378">
        <v>973</v>
      </c>
      <c r="R119" s="377" t="s">
        <v>70</v>
      </c>
      <c r="S119" s="379"/>
      <c r="T119" s="377" t="s">
        <v>42</v>
      </c>
      <c r="U119" s="380">
        <v>100010001376</v>
      </c>
      <c r="V119" s="377"/>
      <c r="W119" s="377"/>
      <c r="X119" s="377"/>
      <c r="Y119" s="377"/>
      <c r="Z119" s="377"/>
      <c r="AA119" s="377"/>
      <c r="AB119" s="381"/>
      <c r="AC119" s="377"/>
      <c r="AD119" s="377"/>
      <c r="AE119" s="381"/>
      <c r="AF119" s="377"/>
      <c r="AG119" s="377"/>
      <c r="AH119" s="198" t="str">
        <f t="shared" si="1"/>
        <v>MTC121</v>
      </c>
      <c r="AI119" s="201">
        <v>2009</v>
      </c>
    </row>
    <row r="120" spans="1:35" x14ac:dyDescent="0.2">
      <c r="A120" s="377">
        <v>10023872</v>
      </c>
      <c r="B120" s="377" t="s">
        <v>31</v>
      </c>
      <c r="C120" s="377" t="s">
        <v>32</v>
      </c>
      <c r="D120" s="377" t="s">
        <v>249</v>
      </c>
      <c r="E120" s="377"/>
      <c r="F120" s="377"/>
      <c r="G120" s="377"/>
      <c r="H120" s="377"/>
      <c r="I120" s="374" t="s">
        <v>231</v>
      </c>
      <c r="J120" s="377"/>
      <c r="K120" s="377"/>
      <c r="L120" s="377"/>
      <c r="M120" s="374" t="s">
        <v>231</v>
      </c>
      <c r="N120" s="377"/>
      <c r="O120" s="377"/>
      <c r="Q120" s="378">
        <v>994</v>
      </c>
      <c r="R120" s="377"/>
      <c r="S120" s="379"/>
      <c r="T120" s="377" t="s">
        <v>42</v>
      </c>
      <c r="U120" s="380">
        <v>100010001376</v>
      </c>
      <c r="V120" s="377"/>
      <c r="W120" s="377"/>
      <c r="X120" s="377"/>
      <c r="Y120" s="377"/>
      <c r="Z120" s="377"/>
      <c r="AA120" s="377"/>
      <c r="AB120" s="381"/>
      <c r="AC120" s="377"/>
      <c r="AD120" s="377"/>
      <c r="AE120" s="381"/>
      <c r="AF120" s="377"/>
      <c r="AG120" s="377"/>
      <c r="AH120" s="198" t="str">
        <f t="shared" si="1"/>
        <v>PDP101</v>
      </c>
      <c r="AI120" s="201">
        <v>2009</v>
      </c>
    </row>
    <row r="121" spans="1:35" x14ac:dyDescent="0.2">
      <c r="A121" s="377">
        <v>10024198</v>
      </c>
      <c r="B121" s="377" t="s">
        <v>31</v>
      </c>
      <c r="C121" s="377" t="s">
        <v>32</v>
      </c>
      <c r="D121" s="377" t="s">
        <v>149</v>
      </c>
      <c r="E121" s="377">
        <v>402559</v>
      </c>
      <c r="F121" s="377" t="s">
        <v>150</v>
      </c>
      <c r="G121" s="377"/>
      <c r="H121" s="377">
        <v>260</v>
      </c>
      <c r="I121" s="377" t="s">
        <v>151</v>
      </c>
      <c r="J121" s="377" t="s">
        <v>152</v>
      </c>
      <c r="K121" s="377" t="s">
        <v>66</v>
      </c>
      <c r="L121" s="377"/>
      <c r="M121" s="377" t="s">
        <v>153</v>
      </c>
      <c r="N121" s="377" t="s">
        <v>154</v>
      </c>
      <c r="O121" s="377" t="s">
        <v>69</v>
      </c>
      <c r="P121" s="253"/>
      <c r="Q121" s="378">
        <v>966</v>
      </c>
      <c r="R121" s="377" t="s">
        <v>70</v>
      </c>
      <c r="S121" s="379"/>
      <c r="T121" s="377" t="s">
        <v>42</v>
      </c>
      <c r="U121" s="380">
        <v>100010001376</v>
      </c>
      <c r="V121" s="377"/>
      <c r="W121" s="377"/>
      <c r="X121" s="377"/>
      <c r="Y121" s="377"/>
      <c r="Z121" s="377"/>
      <c r="AA121" s="377"/>
      <c r="AB121" s="381"/>
      <c r="AC121" s="377"/>
      <c r="AD121" s="377"/>
      <c r="AE121" s="381"/>
      <c r="AF121" s="377"/>
      <c r="AG121" s="377"/>
      <c r="AH121" s="198" t="str">
        <f t="shared" si="1"/>
        <v>MMC138</v>
      </c>
      <c r="AI121" s="201">
        <v>2009</v>
      </c>
    </row>
    <row r="122" spans="1:35" x14ac:dyDescent="0.2">
      <c r="A122" s="377">
        <v>10024660</v>
      </c>
      <c r="B122" s="377" t="s">
        <v>31</v>
      </c>
      <c r="C122" s="377" t="s">
        <v>32</v>
      </c>
      <c r="D122" s="377" t="s">
        <v>129</v>
      </c>
      <c r="E122" s="377">
        <v>600223</v>
      </c>
      <c r="F122" s="377" t="s">
        <v>130</v>
      </c>
      <c r="G122" s="377"/>
      <c r="H122" s="377">
        <v>20</v>
      </c>
      <c r="I122" s="377" t="s">
        <v>131</v>
      </c>
      <c r="J122" s="377" t="s">
        <v>123</v>
      </c>
      <c r="K122" s="377" t="s">
        <v>66</v>
      </c>
      <c r="L122" s="377" t="s">
        <v>104</v>
      </c>
      <c r="M122" s="377" t="s">
        <v>124</v>
      </c>
      <c r="N122" s="377" t="s">
        <v>125</v>
      </c>
      <c r="O122" s="377" t="s">
        <v>69</v>
      </c>
      <c r="P122" s="253"/>
      <c r="Q122" s="378">
        <v>961</v>
      </c>
      <c r="R122" s="377" t="s">
        <v>70</v>
      </c>
      <c r="S122" s="379"/>
      <c r="T122" s="377" t="s">
        <v>42</v>
      </c>
      <c r="U122" s="380">
        <v>100010001376</v>
      </c>
      <c r="V122" s="377"/>
      <c r="W122" s="377"/>
      <c r="X122" s="377"/>
      <c r="Y122" s="377"/>
      <c r="Z122" s="377"/>
      <c r="AA122" s="377"/>
      <c r="AB122" s="381"/>
      <c r="AC122" s="377"/>
      <c r="AD122" s="377"/>
      <c r="AE122" s="381"/>
      <c r="AF122" s="377"/>
      <c r="AG122" s="377"/>
      <c r="AH122" s="198" t="str">
        <f t="shared" si="1"/>
        <v>CCP101</v>
      </c>
      <c r="AI122" s="201">
        <v>2009</v>
      </c>
    </row>
    <row r="123" spans="1:35" x14ac:dyDescent="0.2">
      <c r="A123" s="365">
        <v>10025484</v>
      </c>
      <c r="B123" s="365" t="s">
        <v>31</v>
      </c>
      <c r="C123" s="365" t="s">
        <v>32</v>
      </c>
      <c r="D123" s="365" t="s">
        <v>2556</v>
      </c>
      <c r="E123" s="365">
        <v>400547</v>
      </c>
      <c r="F123" s="365" t="s">
        <v>2557</v>
      </c>
      <c r="G123" s="365"/>
      <c r="H123" s="365">
        <v>380</v>
      </c>
      <c r="I123" s="365" t="s">
        <v>2558</v>
      </c>
      <c r="J123" s="365" t="s">
        <v>2559</v>
      </c>
      <c r="K123" s="365" t="s">
        <v>66</v>
      </c>
      <c r="L123" s="365"/>
      <c r="M123" s="365" t="s">
        <v>2408</v>
      </c>
      <c r="N123" s="365" t="s">
        <v>2409</v>
      </c>
      <c r="O123" s="365" t="s">
        <v>69</v>
      </c>
      <c r="P123" s="365"/>
      <c r="Q123" s="369">
        <v>943</v>
      </c>
      <c r="R123" s="365" t="s">
        <v>70</v>
      </c>
      <c r="S123" s="371"/>
      <c r="T123" s="365" t="s">
        <v>42</v>
      </c>
      <c r="U123" s="372">
        <v>100010001376</v>
      </c>
      <c r="V123" s="365"/>
      <c r="W123" s="365"/>
      <c r="X123" s="365"/>
      <c r="Y123" s="365"/>
      <c r="Z123" s="365"/>
      <c r="AA123" s="365"/>
      <c r="AB123" s="373"/>
      <c r="AC123" s="365"/>
      <c r="AD123" s="365"/>
      <c r="AE123" s="373"/>
      <c r="AF123" s="365"/>
      <c r="AG123" s="365"/>
      <c r="AH123" s="198" t="str">
        <f t="shared" si="1"/>
        <v>ATM52A</v>
      </c>
      <c r="AI123" s="201">
        <v>2009</v>
      </c>
    </row>
    <row r="124" spans="1:35" x14ac:dyDescent="0.2">
      <c r="A124" s="377">
        <v>10025568</v>
      </c>
      <c r="B124" s="377" t="s">
        <v>31</v>
      </c>
      <c r="C124" s="377" t="s">
        <v>32</v>
      </c>
      <c r="D124" s="377" t="s">
        <v>209</v>
      </c>
      <c r="E124" s="377">
        <v>406161</v>
      </c>
      <c r="F124" s="377" t="s">
        <v>210</v>
      </c>
      <c r="G124" s="377"/>
      <c r="H124" s="377">
        <v>90</v>
      </c>
      <c r="I124" s="377" t="s">
        <v>211</v>
      </c>
      <c r="J124" s="377" t="s">
        <v>212</v>
      </c>
      <c r="K124" s="377" t="s">
        <v>66</v>
      </c>
      <c r="L124" s="377"/>
      <c r="M124" s="377" t="s">
        <v>207</v>
      </c>
      <c r="N124" s="377" t="s">
        <v>208</v>
      </c>
      <c r="O124" s="377" t="s">
        <v>69</v>
      </c>
      <c r="Q124" s="378">
        <v>982</v>
      </c>
      <c r="R124" s="377" t="s">
        <v>70</v>
      </c>
      <c r="S124" s="379"/>
      <c r="T124" s="377" t="s">
        <v>42</v>
      </c>
      <c r="U124" s="380">
        <v>100010001376</v>
      </c>
      <c r="V124" s="377"/>
      <c r="W124" s="377"/>
      <c r="X124" s="377"/>
      <c r="Y124" s="377"/>
      <c r="Z124" s="377"/>
      <c r="AA124" s="377"/>
      <c r="AB124" s="381"/>
      <c r="AC124" s="377"/>
      <c r="AD124" s="377"/>
      <c r="AE124" s="381"/>
      <c r="AF124" s="377"/>
      <c r="AG124" s="377"/>
      <c r="AH124" s="198" t="str">
        <f t="shared" si="1"/>
        <v>PDM101</v>
      </c>
      <c r="AI124" s="201">
        <v>2009</v>
      </c>
    </row>
    <row r="125" spans="1:35" x14ac:dyDescent="0.2">
      <c r="A125" s="377">
        <v>10025962</v>
      </c>
      <c r="B125" s="377" t="s">
        <v>31</v>
      </c>
      <c r="C125" s="377" t="s">
        <v>32</v>
      </c>
      <c r="D125" s="377" t="s">
        <v>177</v>
      </c>
      <c r="E125" s="377" t="s">
        <v>178</v>
      </c>
      <c r="F125" s="377" t="s">
        <v>179</v>
      </c>
      <c r="G125" s="377"/>
      <c r="H125" s="377">
        <v>20</v>
      </c>
      <c r="I125" s="377" t="s">
        <v>180</v>
      </c>
      <c r="J125" s="377" t="s">
        <v>181</v>
      </c>
      <c r="K125" s="377" t="s">
        <v>66</v>
      </c>
      <c r="L125" s="377"/>
      <c r="M125" s="377" t="s">
        <v>175</v>
      </c>
      <c r="N125" s="377" t="s">
        <v>176</v>
      </c>
      <c r="O125" s="377" t="s">
        <v>69</v>
      </c>
      <c r="P125" s="253"/>
      <c r="Q125" s="378">
        <v>974</v>
      </c>
      <c r="R125" s="377" t="s">
        <v>70</v>
      </c>
      <c r="S125" s="379"/>
      <c r="T125" s="377" t="s">
        <v>42</v>
      </c>
      <c r="U125" s="380">
        <v>100010001376</v>
      </c>
      <c r="V125" s="377"/>
      <c r="W125" s="377"/>
      <c r="X125" s="377"/>
      <c r="Y125" s="377"/>
      <c r="Z125" s="377"/>
      <c r="AA125" s="377"/>
      <c r="AB125" s="381"/>
      <c r="AC125" s="377"/>
      <c r="AD125" s="377"/>
      <c r="AE125" s="381"/>
      <c r="AF125" s="377"/>
      <c r="AG125" s="377"/>
      <c r="AH125" s="198" t="str">
        <f t="shared" si="1"/>
        <v>MTC121</v>
      </c>
      <c r="AI125" s="201">
        <v>2009</v>
      </c>
    </row>
    <row r="126" spans="1:35" x14ac:dyDescent="0.2">
      <c r="A126" s="365">
        <v>10026441</v>
      </c>
      <c r="B126" s="365" t="s">
        <v>31</v>
      </c>
      <c r="C126" s="365" t="s">
        <v>32</v>
      </c>
      <c r="D126" s="365" t="s">
        <v>2535</v>
      </c>
      <c r="E126" s="365" t="s">
        <v>196</v>
      </c>
      <c r="F126" s="365" t="s">
        <v>197</v>
      </c>
      <c r="G126" s="365"/>
      <c r="H126" s="365">
        <v>800</v>
      </c>
      <c r="I126" s="365" t="s">
        <v>2536</v>
      </c>
      <c r="J126" s="365" t="s">
        <v>2534</v>
      </c>
      <c r="K126" s="365" t="s">
        <v>66</v>
      </c>
      <c r="L126" s="365"/>
      <c r="M126" s="365" t="s">
        <v>1326</v>
      </c>
      <c r="N126" s="365" t="s">
        <v>2537</v>
      </c>
      <c r="O126" s="365" t="s">
        <v>69</v>
      </c>
      <c r="P126" s="365"/>
      <c r="Q126" s="369">
        <v>936</v>
      </c>
      <c r="R126" s="365" t="s">
        <v>70</v>
      </c>
      <c r="S126" s="371"/>
      <c r="T126" s="365" t="s">
        <v>42</v>
      </c>
      <c r="U126" s="372">
        <v>100010001376</v>
      </c>
      <c r="V126" s="365"/>
      <c r="W126" s="365"/>
      <c r="X126" s="365"/>
      <c r="Y126" s="365"/>
      <c r="Z126" s="365"/>
      <c r="AA126" s="365"/>
      <c r="AB126" s="373"/>
      <c r="AC126" s="365"/>
      <c r="AD126" s="365"/>
      <c r="AE126" s="373"/>
      <c r="AF126" s="365"/>
      <c r="AG126" s="365"/>
      <c r="AH126" s="198" t="str">
        <f t="shared" si="1"/>
        <v>ATM180</v>
      </c>
      <c r="AI126" s="201">
        <v>2009</v>
      </c>
    </row>
    <row r="127" spans="1:35" x14ac:dyDescent="0.2">
      <c r="A127" s="377">
        <v>10031304</v>
      </c>
      <c r="B127" s="377" t="s">
        <v>31</v>
      </c>
      <c r="C127" s="377" t="s">
        <v>32</v>
      </c>
      <c r="D127" s="377" t="s">
        <v>203</v>
      </c>
      <c r="E127" s="377">
        <v>403600</v>
      </c>
      <c r="F127" s="377" t="s">
        <v>204</v>
      </c>
      <c r="G127" s="377"/>
      <c r="H127" s="377">
        <v>110</v>
      </c>
      <c r="I127" s="377" t="s">
        <v>205</v>
      </c>
      <c r="J127" s="377" t="s">
        <v>206</v>
      </c>
      <c r="K127" s="377" t="s">
        <v>66</v>
      </c>
      <c r="L127" s="377" t="s">
        <v>104</v>
      </c>
      <c r="M127" s="377" t="s">
        <v>207</v>
      </c>
      <c r="N127" s="377" t="s">
        <v>208</v>
      </c>
      <c r="O127" s="377" t="s">
        <v>69</v>
      </c>
      <c r="Q127" s="378">
        <v>981</v>
      </c>
      <c r="R127" s="377" t="s">
        <v>70</v>
      </c>
      <c r="S127" s="379"/>
      <c r="T127" s="377" t="s">
        <v>42</v>
      </c>
      <c r="U127" s="380">
        <v>100010001376</v>
      </c>
      <c r="V127" s="377"/>
      <c r="W127" s="377"/>
      <c r="X127" s="377"/>
      <c r="Y127" s="377"/>
      <c r="Z127" s="377"/>
      <c r="AA127" s="377"/>
      <c r="AB127" s="381"/>
      <c r="AC127" s="377"/>
      <c r="AD127" s="377"/>
      <c r="AE127" s="381"/>
      <c r="AF127" s="377"/>
      <c r="AG127" s="377"/>
      <c r="AH127" s="198" t="str">
        <f t="shared" si="1"/>
        <v>PDM101</v>
      </c>
      <c r="AI127" s="201">
        <v>2009</v>
      </c>
    </row>
    <row r="128" spans="1:35" x14ac:dyDescent="0.2">
      <c r="A128" s="377">
        <v>10035574</v>
      </c>
      <c r="B128" s="377" t="s">
        <v>31</v>
      </c>
      <c r="C128" s="377" t="s">
        <v>32</v>
      </c>
      <c r="D128" s="377" t="s">
        <v>105</v>
      </c>
      <c r="E128" s="377">
        <v>409039</v>
      </c>
      <c r="F128" s="377" t="s">
        <v>106</v>
      </c>
      <c r="G128" s="377"/>
      <c r="H128" s="377">
        <v>20</v>
      </c>
      <c r="I128" s="377" t="s">
        <v>107</v>
      </c>
      <c r="J128" s="377" t="s">
        <v>108</v>
      </c>
      <c r="K128" s="377" t="s">
        <v>66</v>
      </c>
      <c r="L128" s="377"/>
      <c r="M128" s="377" t="s">
        <v>84</v>
      </c>
      <c r="N128" s="377" t="s">
        <v>85</v>
      </c>
      <c r="O128" s="377" t="s">
        <v>69</v>
      </c>
      <c r="P128" s="253"/>
      <c r="Q128" s="378">
        <v>956</v>
      </c>
      <c r="R128" s="377" t="s">
        <v>70</v>
      </c>
      <c r="S128" s="379"/>
      <c r="T128" s="377" t="s">
        <v>42</v>
      </c>
      <c r="U128" s="380">
        <v>100010001376</v>
      </c>
      <c r="V128" s="377"/>
      <c r="W128" s="377"/>
      <c r="X128" s="377"/>
      <c r="Y128" s="377"/>
      <c r="Z128" s="377"/>
      <c r="AA128" s="377"/>
      <c r="AB128" s="381"/>
      <c r="AC128" s="377"/>
      <c r="AD128" s="377"/>
      <c r="AE128" s="381"/>
      <c r="AF128" s="377"/>
      <c r="AG128" s="377"/>
      <c r="AH128" s="198" t="str">
        <f t="shared" si="1"/>
        <v>CCP100</v>
      </c>
      <c r="AI128" s="201">
        <v>2009</v>
      </c>
    </row>
    <row r="129" spans="1:35" x14ac:dyDescent="0.2">
      <c r="A129" s="365">
        <v>10048404</v>
      </c>
      <c r="B129" s="365" t="s">
        <v>31</v>
      </c>
      <c r="C129" s="365" t="s">
        <v>32</v>
      </c>
      <c r="D129" s="365"/>
      <c r="E129" s="365"/>
      <c r="F129" s="365" t="s">
        <v>2569</v>
      </c>
      <c r="G129" s="365"/>
      <c r="H129" s="365"/>
      <c r="I129" s="365" t="s">
        <v>2570</v>
      </c>
      <c r="J129" s="365"/>
      <c r="K129" s="365"/>
      <c r="L129" s="365"/>
      <c r="M129" s="365" t="s">
        <v>989</v>
      </c>
      <c r="N129" s="365"/>
      <c r="O129" s="365" t="s">
        <v>2571</v>
      </c>
      <c r="P129" s="365"/>
      <c r="Q129" s="369">
        <v>998</v>
      </c>
      <c r="R129" s="370">
        <v>38650</v>
      </c>
      <c r="S129" s="371"/>
      <c r="T129" s="365" t="s">
        <v>42</v>
      </c>
      <c r="U129" s="372">
        <v>100010001376</v>
      </c>
      <c r="V129" s="365"/>
      <c r="W129" s="365"/>
      <c r="X129" s="365"/>
      <c r="Y129" s="365"/>
      <c r="Z129" s="365"/>
      <c r="AA129" s="365"/>
      <c r="AB129" s="373"/>
      <c r="AC129" s="365"/>
      <c r="AD129" s="365"/>
      <c r="AE129" s="373"/>
      <c r="AF129" s="365"/>
      <c r="AG129" s="365"/>
      <c r="AH129" s="198" t="str">
        <f t="shared" si="1"/>
        <v>ATM090</v>
      </c>
      <c r="AI129" s="201">
        <v>2009</v>
      </c>
    </row>
    <row r="130" spans="1:35" x14ac:dyDescent="0.2">
      <c r="A130" s="365" t="s">
        <v>2418</v>
      </c>
      <c r="B130" s="365" t="s">
        <v>31</v>
      </c>
      <c r="C130" s="365" t="s">
        <v>32</v>
      </c>
      <c r="D130" s="365" t="s">
        <v>2419</v>
      </c>
      <c r="E130" s="365">
        <v>300002</v>
      </c>
      <c r="F130" s="365" t="s">
        <v>2420</v>
      </c>
      <c r="G130" s="365"/>
      <c r="H130" s="365">
        <v>20</v>
      </c>
      <c r="I130" s="365">
        <v>1092600</v>
      </c>
      <c r="J130" s="365" t="s">
        <v>2421</v>
      </c>
      <c r="K130" s="365" t="s">
        <v>269</v>
      </c>
      <c r="L130" s="370">
        <v>38132</v>
      </c>
      <c r="M130" s="365" t="s">
        <v>2422</v>
      </c>
      <c r="N130" s="365" t="s">
        <v>2423</v>
      </c>
      <c r="O130" s="365" t="s">
        <v>69</v>
      </c>
      <c r="P130" s="365"/>
      <c r="Q130" s="369">
        <v>174</v>
      </c>
      <c r="R130" s="365" t="s">
        <v>2424</v>
      </c>
      <c r="S130" s="371"/>
      <c r="T130" s="365" t="s">
        <v>42</v>
      </c>
      <c r="U130" s="372">
        <v>4236</v>
      </c>
      <c r="V130" s="365"/>
      <c r="W130" s="365"/>
      <c r="X130" s="365" t="s">
        <v>5511</v>
      </c>
      <c r="Y130" s="365"/>
      <c r="Z130" s="365"/>
      <c r="AA130" s="373"/>
      <c r="AB130" s="365"/>
      <c r="AC130" s="365"/>
      <c r="AD130" s="373"/>
      <c r="AE130" s="365"/>
      <c r="AF130" s="365"/>
      <c r="AG130" s="365" t="s">
        <v>5512</v>
      </c>
      <c r="AH130" s="198" t="str">
        <f t="shared" si="1"/>
        <v>EVA993</v>
      </c>
      <c r="AI130" s="201">
        <v>2009</v>
      </c>
    </row>
    <row r="131" spans="1:35" ht="31" x14ac:dyDescent="0.2">
      <c r="A131" s="188">
        <v>2010</v>
      </c>
      <c r="B131" s="189"/>
      <c r="C131" s="189"/>
      <c r="D131" s="189"/>
      <c r="E131" s="189"/>
      <c r="F131" s="189"/>
      <c r="G131" s="189"/>
      <c r="H131" s="190"/>
      <c r="I131" s="188"/>
      <c r="J131" s="188"/>
      <c r="K131" s="189"/>
      <c r="L131" s="191"/>
      <c r="M131" s="195"/>
      <c r="N131" s="195"/>
      <c r="O131" s="195"/>
      <c r="P131" s="189"/>
      <c r="Q131" s="364"/>
      <c r="R131" s="191"/>
      <c r="S131" s="191"/>
      <c r="T131" s="195"/>
      <c r="U131" s="196"/>
      <c r="V131" s="189"/>
      <c r="W131" s="189"/>
      <c r="X131" s="189"/>
      <c r="Y131" s="189"/>
      <c r="Z131" s="189"/>
      <c r="AA131" s="189"/>
      <c r="AB131" s="189"/>
      <c r="AC131" s="189"/>
      <c r="AD131" s="197"/>
      <c r="AE131" s="197"/>
      <c r="AF131" s="197"/>
      <c r="AG131" s="189"/>
      <c r="AH131" s="198" t="s">
        <v>3236</v>
      </c>
      <c r="AI131" s="188">
        <v>2010</v>
      </c>
    </row>
    <row r="132" spans="1:35" x14ac:dyDescent="0.2">
      <c r="A132" s="240">
        <v>10020487</v>
      </c>
      <c r="B132" s="240" t="s">
        <v>31</v>
      </c>
      <c r="C132" s="240" t="s">
        <v>75</v>
      </c>
      <c r="D132" s="240" t="s">
        <v>265</v>
      </c>
      <c r="E132" s="240">
        <v>408322</v>
      </c>
      <c r="F132" s="240" t="s">
        <v>266</v>
      </c>
      <c r="G132" s="240" t="s">
        <v>32</v>
      </c>
      <c r="H132" s="240">
        <v>340</v>
      </c>
      <c r="I132" s="240" t="s">
        <v>267</v>
      </c>
      <c r="J132" s="240" t="s">
        <v>268</v>
      </c>
      <c r="K132" s="240" t="s">
        <v>269</v>
      </c>
      <c r="L132" s="240" t="s">
        <v>270</v>
      </c>
      <c r="M132" s="230" t="s">
        <v>224</v>
      </c>
      <c r="N132" s="240" t="s">
        <v>219</v>
      </c>
      <c r="Q132" s="386">
        <v>1009</v>
      </c>
      <c r="T132" s="240" t="s">
        <v>42</v>
      </c>
      <c r="U132" s="249" t="s">
        <v>271</v>
      </c>
      <c r="AH132" s="198" t="str">
        <f t="shared" si="1"/>
        <v>PDP100</v>
      </c>
      <c r="AI132" s="201">
        <v>2010</v>
      </c>
    </row>
    <row r="133" spans="1:35" x14ac:dyDescent="0.2">
      <c r="A133" s="240">
        <v>10023789</v>
      </c>
      <c r="B133" s="240" t="s">
        <v>31</v>
      </c>
      <c r="C133" s="240" t="s">
        <v>75</v>
      </c>
      <c r="D133" s="246" t="s">
        <v>300</v>
      </c>
      <c r="E133" s="240">
        <v>400929</v>
      </c>
      <c r="F133" s="240" t="s">
        <v>301</v>
      </c>
      <c r="G133" s="240" t="s">
        <v>75</v>
      </c>
      <c r="H133" s="240">
        <v>51</v>
      </c>
      <c r="I133" s="240" t="s">
        <v>302</v>
      </c>
      <c r="J133" s="240" t="s">
        <v>288</v>
      </c>
      <c r="K133" s="240" t="s">
        <v>269</v>
      </c>
      <c r="L133" s="240" t="s">
        <v>303</v>
      </c>
      <c r="M133" s="230" t="s">
        <v>193</v>
      </c>
      <c r="N133" s="240" t="s">
        <v>194</v>
      </c>
      <c r="Q133" s="386">
        <v>1019</v>
      </c>
      <c r="T133" s="258" t="s">
        <v>42</v>
      </c>
      <c r="U133" s="244" t="s">
        <v>271</v>
      </c>
      <c r="AH133" s="198" t="str">
        <f t="shared" si="1"/>
        <v>MTC601</v>
      </c>
      <c r="AI133" s="201">
        <v>2010</v>
      </c>
    </row>
    <row r="134" spans="1:35" x14ac:dyDescent="0.2">
      <c r="A134" s="230">
        <v>10027149</v>
      </c>
      <c r="B134" s="230" t="s">
        <v>31</v>
      </c>
      <c r="C134" s="230" t="s">
        <v>75</v>
      </c>
      <c r="D134" s="230" t="s">
        <v>292</v>
      </c>
      <c r="E134" s="230">
        <v>406086</v>
      </c>
      <c r="F134" s="230" t="s">
        <v>293</v>
      </c>
      <c r="G134" s="250"/>
      <c r="H134" s="230">
        <v>202</v>
      </c>
      <c r="I134" s="230" t="s">
        <v>294</v>
      </c>
      <c r="J134" s="230" t="s">
        <v>295</v>
      </c>
      <c r="K134" s="230"/>
      <c r="L134" s="237">
        <v>38875</v>
      </c>
      <c r="M134" s="230" t="s">
        <v>296</v>
      </c>
      <c r="N134" s="230" t="s">
        <v>297</v>
      </c>
      <c r="O134" s="230" t="s">
        <v>298</v>
      </c>
      <c r="Q134" s="383" t="s">
        <v>299</v>
      </c>
      <c r="R134" s="237">
        <v>38875</v>
      </c>
      <c r="S134" s="252"/>
      <c r="T134" s="384" t="s">
        <v>42</v>
      </c>
      <c r="U134" s="259">
        <v>10027149</v>
      </c>
      <c r="AH134" s="198" t="str">
        <f t="shared" si="1"/>
        <v>ATM65A</v>
      </c>
      <c r="AI134" s="201">
        <v>2010</v>
      </c>
    </row>
    <row r="135" spans="1:35" x14ac:dyDescent="0.2">
      <c r="A135" s="240">
        <v>10027504</v>
      </c>
      <c r="B135" s="240" t="s">
        <v>31</v>
      </c>
      <c r="C135" s="240" t="s">
        <v>75</v>
      </c>
      <c r="D135" s="240" t="s">
        <v>272</v>
      </c>
      <c r="E135" s="240">
        <v>800728</v>
      </c>
      <c r="F135" s="240" t="s">
        <v>273</v>
      </c>
      <c r="G135" s="240" t="s">
        <v>32</v>
      </c>
      <c r="H135" s="240">
        <v>1370</v>
      </c>
      <c r="I135" s="240" t="s">
        <v>277</v>
      </c>
      <c r="J135" s="240" t="s">
        <v>278</v>
      </c>
      <c r="K135" s="240" t="s">
        <v>269</v>
      </c>
      <c r="L135" s="240" t="s">
        <v>279</v>
      </c>
      <c r="M135" s="230" t="s">
        <v>124</v>
      </c>
      <c r="N135" s="240" t="s">
        <v>125</v>
      </c>
      <c r="Q135" s="386">
        <v>1011</v>
      </c>
      <c r="T135" s="240" t="s">
        <v>42</v>
      </c>
      <c r="U135" s="249" t="s">
        <v>271</v>
      </c>
      <c r="AH135" s="198" t="str">
        <f t="shared" si="1"/>
        <v>CCP101</v>
      </c>
      <c r="AI135" s="201">
        <v>2010</v>
      </c>
    </row>
    <row r="136" spans="1:35" x14ac:dyDescent="0.2">
      <c r="A136" s="240">
        <v>10032985</v>
      </c>
      <c r="B136" s="240" t="s">
        <v>31</v>
      </c>
      <c r="C136" s="240" t="s">
        <v>75</v>
      </c>
      <c r="D136" s="240" t="s">
        <v>285</v>
      </c>
      <c r="E136" s="240">
        <v>405256</v>
      </c>
      <c r="F136" s="240" t="s">
        <v>286</v>
      </c>
      <c r="G136" s="240" t="s">
        <v>32</v>
      </c>
      <c r="H136" s="240">
        <v>1150</v>
      </c>
      <c r="I136" s="240" t="s">
        <v>287</v>
      </c>
      <c r="J136" s="240" t="s">
        <v>288</v>
      </c>
      <c r="K136" s="240" t="s">
        <v>269</v>
      </c>
      <c r="L136" s="240" t="s">
        <v>289</v>
      </c>
      <c r="M136" s="230" t="s">
        <v>290</v>
      </c>
      <c r="N136" s="240" t="s">
        <v>291</v>
      </c>
      <c r="Q136" s="386">
        <v>1029</v>
      </c>
      <c r="T136" s="240" t="s">
        <v>42</v>
      </c>
      <c r="U136" s="249" t="s">
        <v>271</v>
      </c>
      <c r="AH136" s="198" t="str">
        <f t="shared" si="1"/>
        <v>MMC037</v>
      </c>
      <c r="AI136" s="201">
        <v>2010</v>
      </c>
    </row>
    <row r="137" spans="1:35" x14ac:dyDescent="0.2">
      <c r="A137" s="240">
        <v>10033321</v>
      </c>
      <c r="B137" s="240" t="s">
        <v>31</v>
      </c>
      <c r="C137" s="240" t="s">
        <v>75</v>
      </c>
      <c r="D137" s="240" t="s">
        <v>272</v>
      </c>
      <c r="E137" s="240">
        <v>800728</v>
      </c>
      <c r="F137" s="240" t="s">
        <v>273</v>
      </c>
      <c r="G137" s="240" t="s">
        <v>32</v>
      </c>
      <c r="H137" s="240">
        <v>940</v>
      </c>
      <c r="I137" s="240" t="s">
        <v>274</v>
      </c>
      <c r="J137" s="240" t="s">
        <v>275</v>
      </c>
      <c r="K137" s="240" t="s">
        <v>269</v>
      </c>
      <c r="L137" s="240" t="s">
        <v>276</v>
      </c>
      <c r="M137" s="230" t="s">
        <v>207</v>
      </c>
      <c r="N137" s="240" t="s">
        <v>208</v>
      </c>
      <c r="Q137" s="386">
        <v>1010</v>
      </c>
      <c r="T137" s="240" t="s">
        <v>42</v>
      </c>
      <c r="U137" s="249" t="s">
        <v>271</v>
      </c>
      <c r="V137" s="250"/>
      <c r="W137" s="250"/>
      <c r="X137" s="253"/>
      <c r="Y137" s="250"/>
      <c r="AB137" s="247"/>
      <c r="AE137" s="385"/>
      <c r="AH137" s="198" t="str">
        <f t="shared" si="1"/>
        <v>PDM101</v>
      </c>
      <c r="AI137" s="201">
        <v>2010</v>
      </c>
    </row>
    <row r="138" spans="1:35" x14ac:dyDescent="0.2">
      <c r="A138" s="230">
        <v>10043765</v>
      </c>
      <c r="D138" s="234"/>
      <c r="E138" s="230"/>
      <c r="F138" s="230"/>
      <c r="H138" s="230"/>
      <c r="I138" s="230"/>
      <c r="J138" s="230"/>
      <c r="K138" s="230"/>
      <c r="L138" s="230"/>
      <c r="M138" s="230" t="s">
        <v>5533</v>
      </c>
      <c r="N138" s="240" t="s">
        <v>304</v>
      </c>
      <c r="O138" s="230" t="s">
        <v>305</v>
      </c>
      <c r="Q138" s="386">
        <v>1071</v>
      </c>
      <c r="R138" s="237">
        <v>39039</v>
      </c>
      <c r="S138" s="243"/>
      <c r="T138" s="387" t="s">
        <v>42</v>
      </c>
      <c r="U138" s="244" t="s">
        <v>271</v>
      </c>
      <c r="AH138" s="198" t="str">
        <f t="shared" si="1"/>
        <v>ATM018</v>
      </c>
      <c r="AI138" s="201">
        <v>2010</v>
      </c>
    </row>
    <row r="139" spans="1:35" ht="32" x14ac:dyDescent="0.2">
      <c r="A139" s="240" t="s">
        <v>280</v>
      </c>
      <c r="B139" s="240" t="s">
        <v>31</v>
      </c>
      <c r="C139" s="240" t="s">
        <v>75</v>
      </c>
      <c r="D139" s="240">
        <v>2994</v>
      </c>
      <c r="E139" s="240" t="s">
        <v>170</v>
      </c>
      <c r="F139" s="240" t="s">
        <v>171</v>
      </c>
      <c r="G139" s="240" t="s">
        <v>75</v>
      </c>
      <c r="H139" s="253" t="s">
        <v>281</v>
      </c>
      <c r="I139" s="253" t="s">
        <v>282</v>
      </c>
      <c r="J139" s="253" t="s">
        <v>283</v>
      </c>
      <c r="K139" s="240" t="s">
        <v>269</v>
      </c>
      <c r="L139" s="240" t="s">
        <v>284</v>
      </c>
      <c r="M139" s="230" t="s">
        <v>67</v>
      </c>
      <c r="N139" s="240" t="s">
        <v>68</v>
      </c>
      <c r="Q139" s="386">
        <v>1013</v>
      </c>
      <c r="T139" s="240" t="s">
        <v>42</v>
      </c>
      <c r="U139" s="249" t="s">
        <v>271</v>
      </c>
      <c r="AB139" s="247"/>
      <c r="AE139" s="385"/>
      <c r="AH139" s="198" t="str">
        <f t="shared" si="1"/>
        <v>ATM90A</v>
      </c>
      <c r="AI139" s="201">
        <v>2010</v>
      </c>
    </row>
    <row r="140" spans="1:35" ht="31" x14ac:dyDescent="0.2">
      <c r="A140" s="188">
        <v>2011</v>
      </c>
      <c r="B140" s="189"/>
      <c r="C140" s="189"/>
      <c r="D140" s="189"/>
      <c r="E140" s="189"/>
      <c r="F140" s="189"/>
      <c r="G140" s="189"/>
      <c r="H140" s="190"/>
      <c r="I140" s="188"/>
      <c r="J140" s="188"/>
      <c r="K140" s="189"/>
      <c r="L140" s="191"/>
      <c r="M140" s="195"/>
      <c r="N140" s="195"/>
      <c r="O140" s="195"/>
      <c r="P140" s="189"/>
      <c r="Q140" s="364"/>
      <c r="R140" s="191"/>
      <c r="S140" s="191"/>
      <c r="T140" s="195"/>
      <c r="U140" s="196"/>
      <c r="V140" s="189"/>
      <c r="W140" s="189"/>
      <c r="X140" s="189"/>
      <c r="Y140" s="189"/>
      <c r="Z140" s="189"/>
      <c r="AA140" s="189"/>
      <c r="AB140" s="189"/>
      <c r="AC140" s="189"/>
      <c r="AD140" s="197"/>
      <c r="AE140" s="197"/>
      <c r="AF140" s="197"/>
      <c r="AG140" s="189"/>
      <c r="AH140" s="198" t="s">
        <v>3236</v>
      </c>
      <c r="AI140" s="188">
        <v>2011</v>
      </c>
    </row>
    <row r="141" spans="1:35" x14ac:dyDescent="0.2">
      <c r="A141" s="230">
        <v>10010996</v>
      </c>
      <c r="D141" s="234">
        <v>4000032851</v>
      </c>
      <c r="E141" s="230">
        <v>800616</v>
      </c>
      <c r="F141" s="230" t="s">
        <v>419</v>
      </c>
      <c r="H141" s="230">
        <v>71</v>
      </c>
      <c r="I141" s="230"/>
      <c r="J141" s="230"/>
      <c r="K141" s="230"/>
      <c r="L141" s="230"/>
      <c r="M141" s="230" t="s">
        <v>5534</v>
      </c>
      <c r="N141" s="240" t="s">
        <v>420</v>
      </c>
      <c r="O141" s="230"/>
      <c r="P141" s="240" t="s">
        <v>421</v>
      </c>
      <c r="Q141" s="386">
        <v>1093</v>
      </c>
      <c r="R141" s="230"/>
      <c r="S141" s="252"/>
      <c r="T141" s="250" t="s">
        <v>422</v>
      </c>
      <c r="U141" s="388" t="s">
        <v>271</v>
      </c>
      <c r="AB141" s="247"/>
      <c r="AE141" s="385"/>
      <c r="AH141" s="198" t="str">
        <f t="shared" si="1"/>
        <v>ATM090</v>
      </c>
      <c r="AI141" s="201">
        <v>2011</v>
      </c>
    </row>
    <row r="142" spans="1:35" ht="16" x14ac:dyDescent="0.2">
      <c r="A142" s="229">
        <v>10023509</v>
      </c>
      <c r="B142" s="240" t="s">
        <v>423</v>
      </c>
      <c r="C142" s="240" t="s">
        <v>424</v>
      </c>
      <c r="D142" s="234" t="s">
        <v>425</v>
      </c>
      <c r="E142" s="230"/>
      <c r="F142" s="230" t="s">
        <v>426</v>
      </c>
      <c r="H142" s="230"/>
      <c r="I142" s="230"/>
      <c r="J142" s="230" t="s">
        <v>427</v>
      </c>
      <c r="K142" s="230"/>
      <c r="L142" s="230"/>
      <c r="M142" s="230" t="s">
        <v>124</v>
      </c>
      <c r="N142" s="253" t="s">
        <v>5536</v>
      </c>
      <c r="O142" s="230"/>
      <c r="P142" s="240" t="s">
        <v>428</v>
      </c>
      <c r="Q142" s="386">
        <v>1105</v>
      </c>
      <c r="R142" s="237">
        <v>39422</v>
      </c>
      <c r="S142" s="243"/>
      <c r="T142" s="240" t="s">
        <v>422</v>
      </c>
      <c r="U142" s="388" t="s">
        <v>271</v>
      </c>
      <c r="X142" s="253" t="s">
        <v>5537</v>
      </c>
      <c r="AB142" s="247"/>
      <c r="AE142" s="385"/>
      <c r="AH142" s="198" t="str">
        <f t="shared" si="1"/>
        <v>CCP101</v>
      </c>
      <c r="AI142" s="201">
        <v>2011</v>
      </c>
    </row>
    <row r="143" spans="1:35" ht="16" x14ac:dyDescent="0.2">
      <c r="A143" s="229">
        <v>10023511</v>
      </c>
      <c r="B143" s="240" t="s">
        <v>423</v>
      </c>
      <c r="C143" s="240" t="s">
        <v>424</v>
      </c>
      <c r="D143" s="234" t="s">
        <v>425</v>
      </c>
      <c r="E143" s="230"/>
      <c r="F143" s="230" t="s">
        <v>426</v>
      </c>
      <c r="H143" s="230"/>
      <c r="I143" s="230"/>
      <c r="J143" s="230" t="s">
        <v>427</v>
      </c>
      <c r="K143" s="230"/>
      <c r="L143" s="230"/>
      <c r="M143" s="230" t="s">
        <v>231</v>
      </c>
      <c r="N143" s="253" t="s">
        <v>5535</v>
      </c>
      <c r="O143" s="230"/>
      <c r="P143" s="240" t="s">
        <v>428</v>
      </c>
      <c r="Q143" s="386">
        <v>1105</v>
      </c>
      <c r="R143" s="237">
        <v>39422</v>
      </c>
      <c r="S143" s="243"/>
      <c r="T143" s="240" t="s">
        <v>422</v>
      </c>
      <c r="U143" s="388" t="s">
        <v>271</v>
      </c>
      <c r="X143" s="253" t="s">
        <v>5538</v>
      </c>
      <c r="AB143" s="247"/>
      <c r="AE143" s="385"/>
      <c r="AH143" s="198" t="str">
        <f t="shared" ref="AH143" si="2">IF(M143&lt;&gt;"",MID(M143,1,6),"")</f>
        <v>PDP101</v>
      </c>
      <c r="AI143" s="201">
        <v>2011</v>
      </c>
    </row>
    <row r="144" spans="1:35" ht="31" x14ac:dyDescent="0.2">
      <c r="A144" s="188">
        <v>2012</v>
      </c>
      <c r="B144" s="189"/>
      <c r="C144" s="189"/>
      <c r="D144" s="189"/>
      <c r="E144" s="189"/>
      <c r="F144" s="189"/>
      <c r="G144" s="189"/>
      <c r="H144" s="190"/>
      <c r="I144" s="188"/>
      <c r="J144" s="188"/>
      <c r="K144" s="189"/>
      <c r="L144" s="191"/>
      <c r="M144" s="195"/>
      <c r="N144" s="195"/>
      <c r="O144" s="195"/>
      <c r="P144" s="189"/>
      <c r="Q144" s="364"/>
      <c r="R144" s="191"/>
      <c r="S144" s="191"/>
      <c r="T144" s="195"/>
      <c r="U144" s="196"/>
      <c r="V144" s="189"/>
      <c r="W144" s="189"/>
      <c r="X144" s="189"/>
      <c r="Y144" s="189"/>
      <c r="Z144" s="189"/>
      <c r="AA144" s="189"/>
      <c r="AB144" s="189"/>
      <c r="AC144" s="189"/>
      <c r="AD144" s="197"/>
      <c r="AE144" s="197"/>
      <c r="AF144" s="197"/>
      <c r="AG144" s="189"/>
      <c r="AH144" s="198" t="s">
        <v>3236</v>
      </c>
      <c r="AI144" s="188">
        <v>2012</v>
      </c>
    </row>
    <row r="145" spans="1:35" x14ac:dyDescent="0.2">
      <c r="A145" s="230">
        <v>10002905</v>
      </c>
      <c r="B145" s="240" t="s">
        <v>423</v>
      </c>
      <c r="C145" s="240" t="s">
        <v>424</v>
      </c>
      <c r="D145" s="234" t="s">
        <v>607</v>
      </c>
      <c r="E145" s="230">
        <v>402306</v>
      </c>
      <c r="F145" s="230" t="s">
        <v>608</v>
      </c>
      <c r="H145" s="230">
        <v>90201</v>
      </c>
      <c r="I145" s="230" t="s">
        <v>420</v>
      </c>
      <c r="J145" s="230" t="s">
        <v>609</v>
      </c>
      <c r="K145" s="230"/>
      <c r="L145" s="230" t="s">
        <v>403</v>
      </c>
      <c r="M145" s="230" t="s">
        <v>420</v>
      </c>
      <c r="N145" s="240" t="s">
        <v>420</v>
      </c>
      <c r="O145" s="230"/>
      <c r="P145" s="240" t="s">
        <v>610</v>
      </c>
      <c r="Q145" s="386">
        <v>1115</v>
      </c>
      <c r="R145" s="237">
        <v>39520</v>
      </c>
      <c r="S145" s="252"/>
      <c r="T145" s="250" t="s">
        <v>42</v>
      </c>
      <c r="U145" s="244" t="s">
        <v>271</v>
      </c>
      <c r="AB145" s="247"/>
      <c r="AE145" s="385"/>
      <c r="AH145" s="198" t="str">
        <f t="shared" ref="AH145:AH215" si="3">IF(M145&lt;&gt;"",MID(M145,1,6),"")</f>
        <v>ATM</v>
      </c>
      <c r="AI145" s="201">
        <v>2012</v>
      </c>
    </row>
    <row r="146" spans="1:35" x14ac:dyDescent="0.2">
      <c r="A146" s="230">
        <v>10011336</v>
      </c>
      <c r="B146" s="240" t="s">
        <v>423</v>
      </c>
      <c r="C146" s="240" t="s">
        <v>424</v>
      </c>
      <c r="D146" s="234" t="s">
        <v>611</v>
      </c>
      <c r="E146" s="230">
        <v>410470</v>
      </c>
      <c r="F146" s="230" t="s">
        <v>612</v>
      </c>
      <c r="H146" s="230">
        <v>20310</v>
      </c>
      <c r="I146" s="230" t="s">
        <v>613</v>
      </c>
      <c r="J146" s="230" t="s">
        <v>614</v>
      </c>
      <c r="K146" s="230"/>
      <c r="L146" s="230" t="s">
        <v>615</v>
      </c>
      <c r="M146" s="230" t="s">
        <v>420</v>
      </c>
      <c r="N146" s="240" t="s">
        <v>420</v>
      </c>
      <c r="O146" s="230"/>
      <c r="P146" s="240" t="s">
        <v>610</v>
      </c>
      <c r="Q146" s="386">
        <v>1117</v>
      </c>
      <c r="R146" s="237">
        <v>39520</v>
      </c>
      <c r="S146" s="252"/>
      <c r="T146" s="250" t="s">
        <v>42</v>
      </c>
      <c r="U146" s="244" t="s">
        <v>271</v>
      </c>
      <c r="AB146" s="247"/>
      <c r="AE146" s="385"/>
      <c r="AH146" s="198" t="str">
        <f t="shared" si="3"/>
        <v>ATM</v>
      </c>
      <c r="AI146" s="201">
        <v>2012</v>
      </c>
    </row>
    <row r="147" spans="1:35" ht="16" x14ac:dyDescent="0.2">
      <c r="A147" s="230">
        <v>10019504</v>
      </c>
      <c r="B147" s="240" t="s">
        <v>423</v>
      </c>
      <c r="C147" s="240" t="s">
        <v>424</v>
      </c>
      <c r="D147" s="234" t="s">
        <v>622</v>
      </c>
      <c r="E147" s="230">
        <v>201933</v>
      </c>
      <c r="F147" s="230" t="s">
        <v>623</v>
      </c>
      <c r="H147" s="229">
        <v>110</v>
      </c>
      <c r="I147" s="229" t="s">
        <v>624</v>
      </c>
      <c r="J147" s="229" t="s">
        <v>65</v>
      </c>
      <c r="K147" s="230"/>
      <c r="L147" s="230" t="s">
        <v>343</v>
      </c>
      <c r="M147" s="230" t="s">
        <v>420</v>
      </c>
      <c r="N147" s="240" t="s">
        <v>420</v>
      </c>
      <c r="O147" s="230"/>
      <c r="P147" s="240" t="s">
        <v>610</v>
      </c>
      <c r="Q147" s="386">
        <v>1123</v>
      </c>
      <c r="R147" s="237">
        <v>39525</v>
      </c>
      <c r="S147" s="252"/>
      <c r="T147" s="240" t="s">
        <v>365</v>
      </c>
      <c r="U147" s="244" t="s">
        <v>271</v>
      </c>
      <c r="AB147" s="247"/>
      <c r="AE147" s="385"/>
      <c r="AH147" s="198" t="str">
        <f t="shared" si="3"/>
        <v>ATM</v>
      </c>
      <c r="AI147" s="201">
        <v>2012</v>
      </c>
    </row>
    <row r="148" spans="1:35" x14ac:dyDescent="0.2">
      <c r="A148" s="230">
        <v>10062140</v>
      </c>
      <c r="B148" s="240" t="s">
        <v>423</v>
      </c>
      <c r="C148" s="240" t="s">
        <v>424</v>
      </c>
      <c r="D148" s="234" t="s">
        <v>616</v>
      </c>
      <c r="E148" s="230">
        <v>401405</v>
      </c>
      <c r="F148" s="230" t="s">
        <v>617</v>
      </c>
      <c r="H148" s="230">
        <v>1000</v>
      </c>
      <c r="I148" s="230" t="s">
        <v>618</v>
      </c>
      <c r="J148" s="230" t="s">
        <v>619</v>
      </c>
      <c r="K148" s="230"/>
      <c r="L148" s="230" t="s">
        <v>620</v>
      </c>
      <c r="M148" s="230" t="s">
        <v>621</v>
      </c>
      <c r="N148" s="240" t="s">
        <v>621</v>
      </c>
      <c r="O148" s="230"/>
      <c r="P148" s="240" t="s">
        <v>610</v>
      </c>
      <c r="Q148" s="386">
        <v>1121</v>
      </c>
      <c r="R148" s="237">
        <v>39525</v>
      </c>
      <c r="S148" s="252"/>
      <c r="T148" s="240" t="s">
        <v>365</v>
      </c>
      <c r="U148" s="244" t="s">
        <v>271</v>
      </c>
      <c r="AB148" s="247"/>
      <c r="AE148" s="385"/>
      <c r="AH148" s="198" t="str">
        <f t="shared" si="3"/>
        <v>atm</v>
      </c>
      <c r="AI148" s="201">
        <v>2012</v>
      </c>
    </row>
    <row r="149" spans="1:35" ht="31" x14ac:dyDescent="0.2">
      <c r="A149" s="188">
        <v>2013</v>
      </c>
      <c r="B149" s="189"/>
      <c r="C149" s="189"/>
      <c r="D149" s="189"/>
      <c r="E149" s="189"/>
      <c r="F149" s="189"/>
      <c r="G149" s="189"/>
      <c r="H149" s="190"/>
      <c r="I149" s="188"/>
      <c r="J149" s="188"/>
      <c r="K149" s="189"/>
      <c r="L149" s="191"/>
      <c r="M149" s="195"/>
      <c r="N149" s="195"/>
      <c r="O149" s="195"/>
      <c r="P149" s="189"/>
      <c r="Q149" s="364"/>
      <c r="R149" s="191"/>
      <c r="S149" s="191"/>
      <c r="T149" s="195"/>
      <c r="U149" s="196"/>
      <c r="V149" s="189"/>
      <c r="W149" s="189"/>
      <c r="X149" s="189"/>
      <c r="Y149" s="189"/>
      <c r="Z149" s="189"/>
      <c r="AA149" s="189"/>
      <c r="AB149" s="189"/>
      <c r="AC149" s="189"/>
      <c r="AD149" s="197"/>
      <c r="AE149" s="197"/>
      <c r="AF149" s="197"/>
      <c r="AG149" s="189"/>
      <c r="AH149" s="198" t="s">
        <v>3236</v>
      </c>
      <c r="AI149" s="188">
        <v>2013</v>
      </c>
    </row>
    <row r="150" spans="1:35" x14ac:dyDescent="0.2">
      <c r="A150" s="240">
        <v>10008681</v>
      </c>
      <c r="B150" s="240" t="s">
        <v>31</v>
      </c>
      <c r="C150" s="240" t="s">
        <v>32</v>
      </c>
      <c r="D150" s="240" t="s">
        <v>2452</v>
      </c>
      <c r="E150" s="240">
        <v>204199</v>
      </c>
      <c r="F150" s="240" t="s">
        <v>81</v>
      </c>
      <c r="H150" s="240" t="s">
        <v>2453</v>
      </c>
      <c r="I150" s="240" t="s">
        <v>2454</v>
      </c>
      <c r="J150" s="240" t="s">
        <v>2455</v>
      </c>
      <c r="K150" s="240" t="s">
        <v>269</v>
      </c>
      <c r="L150" s="240" t="s">
        <v>5213</v>
      </c>
      <c r="M150" s="230" t="s">
        <v>84</v>
      </c>
      <c r="N150" s="240" t="s">
        <v>85</v>
      </c>
      <c r="O150" s="240" t="s">
        <v>69</v>
      </c>
      <c r="Q150" s="389">
        <v>1515</v>
      </c>
      <c r="R150" s="240" t="s">
        <v>5203</v>
      </c>
      <c r="T150" s="240" t="s">
        <v>42</v>
      </c>
      <c r="U150" s="240" t="s">
        <v>271</v>
      </c>
      <c r="AH150" s="198" t="str">
        <f t="shared" si="3"/>
        <v>CCP100</v>
      </c>
      <c r="AI150" s="201">
        <v>2013</v>
      </c>
    </row>
    <row r="151" spans="1:35" x14ac:dyDescent="0.2">
      <c r="A151" s="240">
        <v>10020251</v>
      </c>
      <c r="B151" s="240" t="s">
        <v>31</v>
      </c>
      <c r="C151" s="240" t="s">
        <v>75</v>
      </c>
      <c r="D151" s="240">
        <v>4000064471</v>
      </c>
      <c r="E151" s="240" t="s">
        <v>2550</v>
      </c>
      <c r="F151" s="240" t="s">
        <v>2551</v>
      </c>
      <c r="H151" s="240" t="s">
        <v>5207</v>
      </c>
      <c r="I151" s="240" t="s">
        <v>5208</v>
      </c>
      <c r="J151" s="240" t="s">
        <v>5209</v>
      </c>
      <c r="K151" s="240" t="s">
        <v>269</v>
      </c>
      <c r="L151" s="240" t="s">
        <v>5210</v>
      </c>
      <c r="M151" s="230" t="s">
        <v>5211</v>
      </c>
      <c r="N151" s="240" t="s">
        <v>3429</v>
      </c>
      <c r="O151" s="240" t="s">
        <v>69</v>
      </c>
      <c r="P151" s="240" t="s">
        <v>5212</v>
      </c>
      <c r="Q151" s="389">
        <v>1512</v>
      </c>
      <c r="R151" s="240" t="s">
        <v>5203</v>
      </c>
      <c r="T151" s="240" t="s">
        <v>42</v>
      </c>
      <c r="U151" s="240" t="s">
        <v>271</v>
      </c>
      <c r="AH151" s="198" t="str">
        <f t="shared" si="3"/>
        <v>ATM18A</v>
      </c>
      <c r="AI151" s="201">
        <v>2013</v>
      </c>
    </row>
    <row r="152" spans="1:35" x14ac:dyDescent="0.2">
      <c r="A152" s="240">
        <v>10027166</v>
      </c>
      <c r="B152" s="240" t="s">
        <v>31</v>
      </c>
      <c r="C152" s="240" t="s">
        <v>75</v>
      </c>
      <c r="D152" s="240">
        <v>4000059335</v>
      </c>
      <c r="E152" s="240" t="s">
        <v>4808</v>
      </c>
      <c r="F152" s="240" t="s">
        <v>4809</v>
      </c>
      <c r="H152" s="240">
        <v>30</v>
      </c>
      <c r="I152" s="240" t="s">
        <v>5204</v>
      </c>
      <c r="J152" s="240" t="s">
        <v>5205</v>
      </c>
      <c r="K152" s="240" t="s">
        <v>269</v>
      </c>
      <c r="L152" s="240" t="s">
        <v>5206</v>
      </c>
      <c r="M152" s="230" t="s">
        <v>124</v>
      </c>
      <c r="N152" s="240" t="s">
        <v>4821</v>
      </c>
      <c r="O152" s="240" t="s">
        <v>69</v>
      </c>
      <c r="Q152" s="389">
        <v>1456</v>
      </c>
      <c r="R152" s="240" t="s">
        <v>5203</v>
      </c>
      <c r="T152" s="240" t="s">
        <v>42</v>
      </c>
      <c r="U152" s="240" t="s">
        <v>271</v>
      </c>
      <c r="AH152" s="198" t="str">
        <f t="shared" si="3"/>
        <v>CCP101</v>
      </c>
      <c r="AI152" s="201">
        <v>2013</v>
      </c>
    </row>
    <row r="153" spans="1:35" x14ac:dyDescent="0.2">
      <c r="A153" s="240">
        <v>10027504</v>
      </c>
      <c r="B153" s="240" t="s">
        <v>31</v>
      </c>
      <c r="C153" s="240" t="s">
        <v>32</v>
      </c>
      <c r="D153" s="240" t="s">
        <v>272</v>
      </c>
      <c r="E153" s="240">
        <v>800728</v>
      </c>
      <c r="F153" s="240" t="s">
        <v>273</v>
      </c>
      <c r="H153" s="240">
        <v>1370</v>
      </c>
      <c r="I153" s="240" t="s">
        <v>277</v>
      </c>
      <c r="J153" s="240" t="s">
        <v>278</v>
      </c>
      <c r="K153" s="240" t="s">
        <v>269</v>
      </c>
      <c r="L153" s="240" t="s">
        <v>279</v>
      </c>
      <c r="M153" s="230" t="s">
        <v>124</v>
      </c>
      <c r="N153" s="240" t="s">
        <v>4821</v>
      </c>
      <c r="O153" s="240" t="s">
        <v>69</v>
      </c>
      <c r="Q153" s="389">
        <v>1160</v>
      </c>
      <c r="R153" s="240" t="s">
        <v>5200</v>
      </c>
      <c r="T153" s="240" t="s">
        <v>42</v>
      </c>
      <c r="U153" s="240" t="s">
        <v>271</v>
      </c>
      <c r="AH153" s="198" t="str">
        <f t="shared" si="3"/>
        <v>CCP101</v>
      </c>
      <c r="AI153" s="201">
        <v>2013</v>
      </c>
    </row>
    <row r="154" spans="1:35" x14ac:dyDescent="0.2">
      <c r="A154" s="240">
        <v>10033321</v>
      </c>
      <c r="B154" s="240" t="s">
        <v>31</v>
      </c>
      <c r="C154" s="240" t="s">
        <v>32</v>
      </c>
      <c r="D154" s="240" t="s">
        <v>272</v>
      </c>
      <c r="E154" s="240">
        <v>800728</v>
      </c>
      <c r="F154" s="240" t="s">
        <v>273</v>
      </c>
      <c r="H154" s="240">
        <v>940</v>
      </c>
      <c r="I154" s="240" t="s">
        <v>274</v>
      </c>
      <c r="J154" s="240" t="s">
        <v>275</v>
      </c>
      <c r="K154" s="240" t="s">
        <v>269</v>
      </c>
      <c r="L154" s="240" t="s">
        <v>276</v>
      </c>
      <c r="M154" s="230" t="s">
        <v>207</v>
      </c>
      <c r="N154" s="240" t="s">
        <v>440</v>
      </c>
      <c r="O154" s="240" t="s">
        <v>69</v>
      </c>
      <c r="Q154" s="389">
        <v>1159</v>
      </c>
      <c r="R154" s="240" t="s">
        <v>5200</v>
      </c>
      <c r="T154" s="240" t="s">
        <v>42</v>
      </c>
      <c r="U154" s="240" t="s">
        <v>271</v>
      </c>
      <c r="AH154" s="198" t="str">
        <f t="shared" si="3"/>
        <v>PDM101</v>
      </c>
      <c r="AI154" s="201">
        <v>2013</v>
      </c>
    </row>
    <row r="155" spans="1:35" x14ac:dyDescent="0.2">
      <c r="A155" s="240">
        <v>10059243</v>
      </c>
      <c r="B155" s="240" t="s">
        <v>31</v>
      </c>
      <c r="C155" s="240" t="s">
        <v>75</v>
      </c>
      <c r="D155" s="240" t="s">
        <v>4847</v>
      </c>
      <c r="E155" s="240">
        <v>405000</v>
      </c>
      <c r="F155" s="240" t="s">
        <v>4848</v>
      </c>
      <c r="H155" s="240">
        <v>120</v>
      </c>
      <c r="I155" s="240" t="s">
        <v>4849</v>
      </c>
      <c r="J155" s="240" t="s">
        <v>4850</v>
      </c>
      <c r="K155" s="240" t="s">
        <v>269</v>
      </c>
      <c r="L155" s="240" t="s">
        <v>5201</v>
      </c>
      <c r="M155" s="230" t="s">
        <v>583</v>
      </c>
      <c r="N155" s="240" t="s">
        <v>2739</v>
      </c>
      <c r="O155" s="240" t="s">
        <v>69</v>
      </c>
      <c r="P155" s="240" t="s">
        <v>5202</v>
      </c>
      <c r="Q155" s="389">
        <v>1395</v>
      </c>
      <c r="R155" s="240" t="s">
        <v>5203</v>
      </c>
      <c r="T155" s="240" t="s">
        <v>42</v>
      </c>
      <c r="U155" s="240" t="s">
        <v>271</v>
      </c>
      <c r="AH155" s="198" t="str">
        <f t="shared" si="3"/>
        <v>QCP101</v>
      </c>
      <c r="AI155" s="201">
        <v>2013</v>
      </c>
    </row>
    <row r="156" spans="1:35" ht="31" x14ac:dyDescent="0.2">
      <c r="A156" s="188">
        <v>2014</v>
      </c>
      <c r="B156" s="189"/>
      <c r="C156" s="189"/>
      <c r="D156" s="189"/>
      <c r="E156" s="189"/>
      <c r="F156" s="189"/>
      <c r="G156" s="189"/>
      <c r="H156" s="190"/>
      <c r="I156" s="188"/>
      <c r="J156" s="188"/>
      <c r="K156" s="189"/>
      <c r="L156" s="191"/>
      <c r="M156" s="195"/>
      <c r="N156" s="195"/>
      <c r="O156" s="195"/>
      <c r="P156" s="189"/>
      <c r="Q156" s="364"/>
      <c r="R156" s="191"/>
      <c r="S156" s="191"/>
      <c r="T156" s="195"/>
      <c r="U156" s="196"/>
      <c r="V156" s="189"/>
      <c r="W156" s="189"/>
      <c r="X156" s="189"/>
      <c r="Y156" s="189"/>
      <c r="Z156" s="189"/>
      <c r="AA156" s="189"/>
      <c r="AB156" s="189"/>
      <c r="AC156" s="189"/>
      <c r="AD156" s="197"/>
      <c r="AE156" s="197"/>
      <c r="AF156" s="197"/>
      <c r="AG156" s="189"/>
      <c r="AH156" s="198" t="s">
        <v>3236</v>
      </c>
      <c r="AI156" s="188">
        <v>2014</v>
      </c>
    </row>
    <row r="157" spans="1:35" ht="31" x14ac:dyDescent="0.2">
      <c r="A157" s="188">
        <v>2015</v>
      </c>
      <c r="B157" s="189"/>
      <c r="C157" s="189"/>
      <c r="D157" s="189"/>
      <c r="E157" s="189"/>
      <c r="F157" s="189"/>
      <c r="G157" s="189"/>
      <c r="H157" s="190"/>
      <c r="I157" s="188"/>
      <c r="J157" s="188"/>
      <c r="K157" s="189"/>
      <c r="L157" s="191"/>
      <c r="M157" s="195"/>
      <c r="N157" s="195"/>
      <c r="O157" s="195"/>
      <c r="P157" s="189"/>
      <c r="Q157" s="364"/>
      <c r="R157" s="191"/>
      <c r="S157" s="191"/>
      <c r="T157" s="195"/>
      <c r="U157" s="196"/>
      <c r="V157" s="189"/>
      <c r="W157" s="189"/>
      <c r="X157" s="189"/>
      <c r="Y157" s="189"/>
      <c r="Z157" s="189"/>
      <c r="AA157" s="189"/>
      <c r="AB157" s="189"/>
      <c r="AC157" s="189"/>
      <c r="AD157" s="197"/>
      <c r="AE157" s="197"/>
      <c r="AF157" s="197"/>
      <c r="AG157" s="189"/>
      <c r="AH157" s="198" t="s">
        <v>3236</v>
      </c>
      <c r="AI157" s="188">
        <v>2015</v>
      </c>
    </row>
    <row r="158" spans="1:35" x14ac:dyDescent="0.2">
      <c r="A158" s="390">
        <v>243436</v>
      </c>
      <c r="B158" s="391" t="s">
        <v>423</v>
      </c>
      <c r="C158" s="391" t="s">
        <v>424</v>
      </c>
      <c r="D158" s="391" t="s">
        <v>4754</v>
      </c>
      <c r="E158" s="391">
        <v>401150</v>
      </c>
      <c r="F158" s="391" t="s">
        <v>2625</v>
      </c>
      <c r="G158" s="391"/>
      <c r="H158" s="391"/>
      <c r="I158" s="391" t="s">
        <v>420</v>
      </c>
      <c r="J158" s="391" t="s">
        <v>420</v>
      </c>
      <c r="K158" s="391"/>
      <c r="L158" s="391"/>
      <c r="M158" s="392" t="s">
        <v>420</v>
      </c>
      <c r="N158" s="391" t="s">
        <v>420</v>
      </c>
      <c r="O158" s="391"/>
      <c r="P158" s="391" t="s">
        <v>4755</v>
      </c>
      <c r="Q158" s="393">
        <v>1559</v>
      </c>
      <c r="R158" s="391" t="s">
        <v>4756</v>
      </c>
      <c r="S158" s="391"/>
      <c r="T158" s="391" t="s">
        <v>42</v>
      </c>
      <c r="U158" s="391" t="s">
        <v>4753</v>
      </c>
      <c r="V158" s="391"/>
      <c r="W158" s="391"/>
      <c r="X158" s="391" t="s">
        <v>4762</v>
      </c>
      <c r="Y158" s="391"/>
      <c r="Z158" s="391"/>
      <c r="AA158" s="391"/>
      <c r="AB158" s="391"/>
      <c r="AC158" s="391"/>
      <c r="AD158" s="391"/>
      <c r="AE158" s="391"/>
      <c r="AF158" s="391"/>
      <c r="AG158" s="391"/>
      <c r="AH158" s="198" t="str">
        <f t="shared" si="3"/>
        <v>ATM</v>
      </c>
      <c r="AI158" s="201">
        <v>2015</v>
      </c>
    </row>
    <row r="159" spans="1:35" x14ac:dyDescent="0.2">
      <c r="A159" s="390">
        <v>10002271</v>
      </c>
      <c r="B159" s="391" t="s">
        <v>423</v>
      </c>
      <c r="C159" s="391" t="s">
        <v>424</v>
      </c>
      <c r="D159" s="391" t="s">
        <v>4754</v>
      </c>
      <c r="E159" s="391">
        <v>401150</v>
      </c>
      <c r="F159" s="391" t="s">
        <v>2625</v>
      </c>
      <c r="G159" s="391"/>
      <c r="H159" s="391"/>
      <c r="I159" s="391" t="s">
        <v>420</v>
      </c>
      <c r="J159" s="391" t="s">
        <v>420</v>
      </c>
      <c r="K159" s="391"/>
      <c r="L159" s="391"/>
      <c r="M159" s="392" t="s">
        <v>420</v>
      </c>
      <c r="N159" s="391" t="s">
        <v>420</v>
      </c>
      <c r="O159" s="391"/>
      <c r="P159" s="391" t="s">
        <v>4755</v>
      </c>
      <c r="Q159" s="393">
        <v>1559</v>
      </c>
      <c r="R159" s="391" t="s">
        <v>4756</v>
      </c>
      <c r="S159" s="391"/>
      <c r="T159" s="391" t="s">
        <v>42</v>
      </c>
      <c r="U159" s="391" t="s">
        <v>4753</v>
      </c>
      <c r="V159" s="391"/>
      <c r="W159" s="391"/>
      <c r="X159" s="391" t="s">
        <v>4762</v>
      </c>
      <c r="Y159" s="391"/>
      <c r="Z159" s="391"/>
      <c r="AA159" s="391"/>
      <c r="AB159" s="391"/>
      <c r="AC159" s="391"/>
      <c r="AD159" s="391"/>
      <c r="AE159" s="391"/>
      <c r="AF159" s="391"/>
      <c r="AG159" s="391"/>
      <c r="AH159" s="198" t="str">
        <f t="shared" si="3"/>
        <v>ATM</v>
      </c>
      <c r="AI159" s="201">
        <v>2015</v>
      </c>
    </row>
    <row r="160" spans="1:35" x14ac:dyDescent="0.2">
      <c r="A160" s="230">
        <v>10005267</v>
      </c>
      <c r="B160" s="230" t="s">
        <v>31</v>
      </c>
      <c r="C160" s="230" t="s">
        <v>75</v>
      </c>
      <c r="D160" s="230">
        <v>4000067196</v>
      </c>
      <c r="E160" s="230" t="s">
        <v>4808</v>
      </c>
      <c r="F160" s="230" t="s">
        <v>4809</v>
      </c>
      <c r="G160" s="230"/>
      <c r="H160" s="230">
        <v>60</v>
      </c>
      <c r="I160" s="230" t="s">
        <v>5214</v>
      </c>
      <c r="J160" s="230" t="s">
        <v>5215</v>
      </c>
      <c r="K160" s="230" t="s">
        <v>269</v>
      </c>
      <c r="M160" s="230" t="s">
        <v>5216</v>
      </c>
      <c r="N160" s="230" t="s">
        <v>5217</v>
      </c>
      <c r="O160" s="230" t="s">
        <v>255</v>
      </c>
      <c r="P160" s="230"/>
      <c r="Q160" s="386">
        <v>1581</v>
      </c>
      <c r="R160" s="230" t="s">
        <v>4807</v>
      </c>
      <c r="S160" s="230"/>
      <c r="T160" s="375" t="s">
        <v>42</v>
      </c>
      <c r="U160" s="400" t="s">
        <v>4753</v>
      </c>
      <c r="V160" s="253"/>
      <c r="W160" s="253"/>
      <c r="X160" s="253"/>
      <c r="Y160" s="253"/>
      <c r="Z160" s="253"/>
      <c r="AA160" s="253"/>
      <c r="AB160" s="253"/>
      <c r="AC160" s="253"/>
      <c r="AD160" s="253"/>
      <c r="AE160" s="253"/>
      <c r="AF160" s="253"/>
      <c r="AG160" s="253"/>
      <c r="AH160" s="198" t="str">
        <f t="shared" si="3"/>
        <v>MTC061</v>
      </c>
      <c r="AI160" s="201">
        <v>2015</v>
      </c>
    </row>
    <row r="161" spans="1:35" ht="31" x14ac:dyDescent="0.2">
      <c r="A161" s="391">
        <v>10005267</v>
      </c>
      <c r="B161" s="391" t="s">
        <v>31</v>
      </c>
      <c r="C161" s="391" t="s">
        <v>75</v>
      </c>
      <c r="D161" s="391">
        <v>4000067196</v>
      </c>
      <c r="E161" s="391" t="s">
        <v>4808</v>
      </c>
      <c r="F161" s="391" t="s">
        <v>4809</v>
      </c>
      <c r="G161" s="391"/>
      <c r="H161" s="391">
        <v>60</v>
      </c>
      <c r="I161" s="391" t="s">
        <v>5214</v>
      </c>
      <c r="J161" s="391" t="s">
        <v>5215</v>
      </c>
      <c r="K161" s="391" t="s">
        <v>269</v>
      </c>
      <c r="L161" s="391"/>
      <c r="M161" s="392" t="s">
        <v>5216</v>
      </c>
      <c r="N161" s="391" t="s">
        <v>5217</v>
      </c>
      <c r="O161" s="391" t="s">
        <v>255</v>
      </c>
      <c r="P161" s="391"/>
      <c r="Q161" s="393">
        <v>1581</v>
      </c>
      <c r="R161" s="391" t="s">
        <v>4807</v>
      </c>
      <c r="S161" s="391"/>
      <c r="T161" s="391" t="s">
        <v>42</v>
      </c>
      <c r="U161" s="391" t="s">
        <v>4753</v>
      </c>
      <c r="V161" s="401"/>
      <c r="W161" s="401"/>
      <c r="X161" s="401"/>
      <c r="Y161" s="401"/>
      <c r="Z161" s="401"/>
      <c r="AA161" s="401"/>
      <c r="AB161" s="401"/>
      <c r="AC161" s="401"/>
      <c r="AD161" s="402"/>
      <c r="AE161" s="402"/>
      <c r="AF161" s="402"/>
      <c r="AG161" s="401"/>
      <c r="AH161" s="198" t="str">
        <f t="shared" si="3"/>
        <v>MTC061</v>
      </c>
      <c r="AI161" s="201">
        <v>2015</v>
      </c>
    </row>
    <row r="162" spans="1:35" ht="96" x14ac:dyDescent="0.2">
      <c r="A162" s="253">
        <v>10006470</v>
      </c>
      <c r="B162" s="253" t="s">
        <v>31</v>
      </c>
      <c r="C162" s="253" t="s">
        <v>75</v>
      </c>
      <c r="D162" s="253">
        <v>4000063642</v>
      </c>
      <c r="E162" s="253" t="s">
        <v>4800</v>
      </c>
      <c r="F162" s="253" t="s">
        <v>4801</v>
      </c>
      <c r="G162" s="253"/>
      <c r="H162" s="253" t="s">
        <v>4802</v>
      </c>
      <c r="I162" s="253" t="s">
        <v>4803</v>
      </c>
      <c r="J162" s="253" t="s">
        <v>4804</v>
      </c>
      <c r="K162" s="253" t="s">
        <v>269</v>
      </c>
      <c r="L162" s="253"/>
      <c r="M162" s="229" t="s">
        <v>4805</v>
      </c>
      <c r="N162" s="253" t="s">
        <v>4806</v>
      </c>
      <c r="O162" s="253" t="s">
        <v>255</v>
      </c>
      <c r="P162" s="253"/>
      <c r="Q162" s="394">
        <v>2081</v>
      </c>
      <c r="R162" s="253" t="s">
        <v>4807</v>
      </c>
      <c r="S162" s="253"/>
      <c r="T162" s="253" t="s">
        <v>3719</v>
      </c>
      <c r="U162" s="253">
        <v>100010001449</v>
      </c>
      <c r="V162" s="253"/>
      <c r="W162" s="253"/>
      <c r="X162" s="253"/>
      <c r="Y162" s="253"/>
      <c r="Z162" s="253"/>
      <c r="AA162" s="253"/>
      <c r="AB162" s="253"/>
      <c r="AC162" s="253"/>
      <c r="AD162" s="253"/>
      <c r="AE162" s="253"/>
      <c r="AF162" s="253"/>
      <c r="AG162" s="253"/>
      <c r="AH162" s="198" t="str">
        <f t="shared" si="3"/>
        <v>QMB100</v>
      </c>
      <c r="AI162" s="201">
        <v>2015</v>
      </c>
    </row>
    <row r="163" spans="1:35" ht="16" x14ac:dyDescent="0.2">
      <c r="A163" s="253">
        <v>10007276</v>
      </c>
      <c r="B163" s="253" t="s">
        <v>31</v>
      </c>
      <c r="C163" s="253" t="s">
        <v>75</v>
      </c>
      <c r="D163" s="253">
        <v>4000054990</v>
      </c>
      <c r="E163" s="253" t="s">
        <v>4808</v>
      </c>
      <c r="F163" s="253" t="s">
        <v>4809</v>
      </c>
      <c r="G163" s="253"/>
      <c r="H163" s="253">
        <v>10</v>
      </c>
      <c r="I163" s="253" t="s">
        <v>4810</v>
      </c>
      <c r="J163" s="253" t="s">
        <v>4811</v>
      </c>
      <c r="K163" s="253" t="s">
        <v>269</v>
      </c>
      <c r="L163" s="253"/>
      <c r="M163" s="229" t="s">
        <v>4812</v>
      </c>
      <c r="N163" s="253" t="s">
        <v>4813</v>
      </c>
      <c r="O163" s="253" t="s">
        <v>255</v>
      </c>
      <c r="P163" s="253"/>
      <c r="Q163" s="394">
        <v>2082</v>
      </c>
      <c r="R163" s="253" t="s">
        <v>4807</v>
      </c>
      <c r="S163" s="253"/>
      <c r="T163" s="253" t="s">
        <v>3719</v>
      </c>
      <c r="U163" s="253">
        <v>100010001449</v>
      </c>
      <c r="V163" s="253"/>
      <c r="W163" s="253"/>
      <c r="X163" s="253"/>
      <c r="Y163" s="253"/>
      <c r="Z163" s="253"/>
      <c r="AA163" s="253"/>
      <c r="AB163" s="253"/>
      <c r="AC163" s="253"/>
      <c r="AD163" s="253"/>
      <c r="AE163" s="253"/>
      <c r="AF163" s="253"/>
      <c r="AG163" s="253"/>
      <c r="AH163" s="198" t="str">
        <f t="shared" si="3"/>
        <v>CCP200</v>
      </c>
      <c r="AI163" s="201">
        <v>2015</v>
      </c>
    </row>
    <row r="164" spans="1:35" ht="16" x14ac:dyDescent="0.2">
      <c r="A164" s="253">
        <v>10007328</v>
      </c>
      <c r="B164" s="253" t="s">
        <v>31</v>
      </c>
      <c r="C164" s="253" t="s">
        <v>75</v>
      </c>
      <c r="D164" s="253" t="s">
        <v>4833</v>
      </c>
      <c r="E164" s="253">
        <v>405095</v>
      </c>
      <c r="F164" s="253" t="s">
        <v>221</v>
      </c>
      <c r="G164" s="253"/>
      <c r="H164" s="253">
        <v>130</v>
      </c>
      <c r="I164" s="253" t="s">
        <v>4834</v>
      </c>
      <c r="J164" s="253" t="s">
        <v>4835</v>
      </c>
      <c r="K164" s="253" t="s">
        <v>269</v>
      </c>
      <c r="L164" s="253"/>
      <c r="M164" s="229" t="s">
        <v>193</v>
      </c>
      <c r="N164" s="253" t="s">
        <v>194</v>
      </c>
      <c r="O164" s="253" t="s">
        <v>255</v>
      </c>
      <c r="P164" s="253"/>
      <c r="Q164" s="394">
        <v>2092</v>
      </c>
      <c r="R164" s="253" t="s">
        <v>4807</v>
      </c>
      <c r="S164" s="253"/>
      <c r="T164" s="253" t="s">
        <v>3719</v>
      </c>
      <c r="U164" s="253">
        <v>100010001449</v>
      </c>
      <c r="V164" s="253"/>
      <c r="W164" s="253"/>
      <c r="X164" s="253"/>
      <c r="Y164" s="253"/>
      <c r="Z164" s="253"/>
      <c r="AA164" s="253"/>
      <c r="AB164" s="253"/>
      <c r="AC164" s="253"/>
      <c r="AD164" s="253"/>
      <c r="AE164" s="253"/>
      <c r="AF164" s="253"/>
      <c r="AG164" s="253"/>
      <c r="AH164" s="198" t="str">
        <f t="shared" si="3"/>
        <v>MTC601</v>
      </c>
      <c r="AI164" s="201">
        <v>2015</v>
      </c>
    </row>
    <row r="165" spans="1:35" x14ac:dyDescent="0.2">
      <c r="A165" s="391">
        <v>10008200</v>
      </c>
      <c r="B165" s="391" t="s">
        <v>31</v>
      </c>
      <c r="C165" s="391" t="s">
        <v>75</v>
      </c>
      <c r="D165" s="391">
        <v>4000072256</v>
      </c>
      <c r="E165" s="391" t="s">
        <v>2550</v>
      </c>
      <c r="F165" s="391" t="s">
        <v>2551</v>
      </c>
      <c r="G165" s="391"/>
      <c r="H165" s="391" t="s">
        <v>5188</v>
      </c>
      <c r="I165" s="391" t="s">
        <v>5189</v>
      </c>
      <c r="J165" s="391" t="s">
        <v>5190</v>
      </c>
      <c r="K165" s="391" t="s">
        <v>269</v>
      </c>
      <c r="L165" s="391"/>
      <c r="M165" s="392" t="s">
        <v>296</v>
      </c>
      <c r="N165" s="391" t="s">
        <v>3429</v>
      </c>
      <c r="O165" s="391" t="s">
        <v>255</v>
      </c>
      <c r="P165" s="391"/>
      <c r="Q165" s="393">
        <v>1999</v>
      </c>
      <c r="R165" s="391" t="s">
        <v>4807</v>
      </c>
      <c r="S165" s="391"/>
      <c r="T165" s="391" t="s">
        <v>3719</v>
      </c>
      <c r="U165" s="391" t="s">
        <v>4753</v>
      </c>
      <c r="V165" s="391"/>
      <c r="W165" s="391"/>
      <c r="X165" s="391"/>
      <c r="Y165" s="391"/>
      <c r="Z165" s="391"/>
      <c r="AA165" s="391"/>
      <c r="AB165" s="391"/>
      <c r="AC165" s="391"/>
      <c r="AD165" s="391"/>
      <c r="AE165" s="391"/>
      <c r="AF165" s="391"/>
      <c r="AG165" s="391"/>
      <c r="AH165" s="198" t="str">
        <f t="shared" si="3"/>
        <v>ATM65A</v>
      </c>
      <c r="AI165" s="201">
        <v>2015</v>
      </c>
    </row>
    <row r="166" spans="1:35" ht="176" x14ac:dyDescent="0.2">
      <c r="A166" s="253">
        <v>10008681</v>
      </c>
      <c r="B166" s="253" t="s">
        <v>31</v>
      </c>
      <c r="C166" s="253" t="s">
        <v>32</v>
      </c>
      <c r="D166" s="253" t="s">
        <v>2452</v>
      </c>
      <c r="E166" s="253">
        <v>204199</v>
      </c>
      <c r="F166" s="253" t="s">
        <v>81</v>
      </c>
      <c r="G166" s="253"/>
      <c r="H166" s="253" t="s">
        <v>2453</v>
      </c>
      <c r="I166" s="253" t="s">
        <v>2454</v>
      </c>
      <c r="J166" s="253" t="s">
        <v>2455</v>
      </c>
      <c r="K166" s="253" t="s">
        <v>269</v>
      </c>
      <c r="L166" s="253"/>
      <c r="M166" s="229" t="s">
        <v>84</v>
      </c>
      <c r="N166" s="253" t="s">
        <v>85</v>
      </c>
      <c r="O166" s="253" t="s">
        <v>255</v>
      </c>
      <c r="P166" s="253"/>
      <c r="Q166" s="394">
        <v>2083</v>
      </c>
      <c r="R166" s="253" t="s">
        <v>4807</v>
      </c>
      <c r="S166" s="253"/>
      <c r="T166" s="253" t="s">
        <v>3719</v>
      </c>
      <c r="U166" s="253">
        <v>100010001449</v>
      </c>
      <c r="V166" s="253"/>
      <c r="W166" s="253"/>
      <c r="X166" s="253"/>
      <c r="Y166" s="253"/>
      <c r="Z166" s="253"/>
      <c r="AA166" s="253"/>
      <c r="AB166" s="253"/>
      <c r="AC166" s="253"/>
      <c r="AD166" s="253"/>
      <c r="AE166" s="253"/>
      <c r="AF166" s="253"/>
      <c r="AG166" s="253"/>
      <c r="AH166" s="198" t="str">
        <f t="shared" si="3"/>
        <v>CCP100</v>
      </c>
      <c r="AI166" s="201">
        <v>2015</v>
      </c>
    </row>
    <row r="167" spans="1:35" ht="16" x14ac:dyDescent="0.2">
      <c r="A167" s="253">
        <v>10009953</v>
      </c>
      <c r="B167" s="253" t="s">
        <v>31</v>
      </c>
      <c r="C167" s="253" t="s">
        <v>75</v>
      </c>
      <c r="D167" s="253">
        <v>4000056179</v>
      </c>
      <c r="E167" s="253" t="s">
        <v>4808</v>
      </c>
      <c r="F167" s="253" t="s">
        <v>4809</v>
      </c>
      <c r="G167" s="253"/>
      <c r="H167" s="253">
        <v>10</v>
      </c>
      <c r="I167" s="253" t="s">
        <v>4829</v>
      </c>
      <c r="J167" s="253" t="s">
        <v>4811</v>
      </c>
      <c r="K167" s="253" t="s">
        <v>269</v>
      </c>
      <c r="L167" s="253"/>
      <c r="M167" s="229" t="s">
        <v>137</v>
      </c>
      <c r="N167" s="253" t="s">
        <v>138</v>
      </c>
      <c r="O167" s="253" t="s">
        <v>255</v>
      </c>
      <c r="P167" s="253"/>
      <c r="Q167" s="394">
        <v>2089</v>
      </c>
      <c r="R167" s="253" t="s">
        <v>4807</v>
      </c>
      <c r="S167" s="253"/>
      <c r="T167" s="253" t="s">
        <v>3719</v>
      </c>
      <c r="U167" s="253">
        <v>100010001449</v>
      </c>
      <c r="V167" s="253"/>
      <c r="W167" s="253"/>
      <c r="X167" s="253"/>
      <c r="Y167" s="253"/>
      <c r="Z167" s="253"/>
      <c r="AA167" s="253"/>
      <c r="AB167" s="253"/>
      <c r="AC167" s="253"/>
      <c r="AD167" s="253"/>
      <c r="AE167" s="253"/>
      <c r="AF167" s="253"/>
      <c r="AG167" s="253"/>
      <c r="AH167" s="198" t="str">
        <f t="shared" si="3"/>
        <v>CCP200</v>
      </c>
      <c r="AI167" s="201">
        <v>2015</v>
      </c>
    </row>
    <row r="168" spans="1:35" ht="80" x14ac:dyDescent="0.2">
      <c r="A168" s="253">
        <v>10011286</v>
      </c>
      <c r="B168" s="253" t="s">
        <v>31</v>
      </c>
      <c r="C168" s="253" t="s">
        <v>75</v>
      </c>
      <c r="D168" s="253" t="s">
        <v>4814</v>
      </c>
      <c r="E168" s="253">
        <v>405622</v>
      </c>
      <c r="F168" s="253" t="s">
        <v>4267</v>
      </c>
      <c r="G168" s="253"/>
      <c r="H168" s="253" t="s">
        <v>4815</v>
      </c>
      <c r="I168" s="253" t="s">
        <v>4816</v>
      </c>
      <c r="J168" s="253" t="s">
        <v>4817</v>
      </c>
      <c r="K168" s="253" t="s">
        <v>269</v>
      </c>
      <c r="L168" s="253"/>
      <c r="M168" s="229" t="s">
        <v>84</v>
      </c>
      <c r="N168" s="253" t="s">
        <v>85</v>
      </c>
      <c r="O168" s="253" t="s">
        <v>255</v>
      </c>
      <c r="P168" s="253"/>
      <c r="Q168" s="394">
        <v>2084</v>
      </c>
      <c r="R168" s="253" t="s">
        <v>4807</v>
      </c>
      <c r="S168" s="253"/>
      <c r="T168" s="253" t="s">
        <v>3719</v>
      </c>
      <c r="U168" s="253">
        <v>100010001449</v>
      </c>
      <c r="V168" s="253"/>
      <c r="W168" s="253"/>
      <c r="X168" s="253"/>
      <c r="Y168" s="253"/>
      <c r="Z168" s="253"/>
      <c r="AA168" s="253"/>
      <c r="AB168" s="253"/>
      <c r="AC168" s="253"/>
      <c r="AD168" s="253"/>
      <c r="AE168" s="253"/>
      <c r="AF168" s="253"/>
      <c r="AG168" s="253"/>
      <c r="AH168" s="198" t="str">
        <f t="shared" si="3"/>
        <v>CCP100</v>
      </c>
      <c r="AI168" s="201">
        <v>2015</v>
      </c>
    </row>
    <row r="169" spans="1:35" ht="144" x14ac:dyDescent="0.2">
      <c r="A169" s="230">
        <v>10012987</v>
      </c>
      <c r="B169" s="230" t="s">
        <v>31</v>
      </c>
      <c r="C169" s="230" t="s">
        <v>75</v>
      </c>
      <c r="D169" s="230">
        <v>4000064742</v>
      </c>
      <c r="E169" s="230" t="s">
        <v>196</v>
      </c>
      <c r="F169" s="230" t="s">
        <v>197</v>
      </c>
      <c r="G169" s="230"/>
      <c r="H169" s="229" t="s">
        <v>5519</v>
      </c>
      <c r="I169" s="229" t="s">
        <v>5520</v>
      </c>
      <c r="J169" s="229" t="s">
        <v>5521</v>
      </c>
      <c r="K169" s="230" t="s">
        <v>269</v>
      </c>
      <c r="M169" s="230" t="s">
        <v>5522</v>
      </c>
      <c r="N169" s="230" t="s">
        <v>3429</v>
      </c>
      <c r="O169" s="230" t="s">
        <v>255</v>
      </c>
      <c r="P169" s="230"/>
      <c r="Q169" s="386">
        <v>2024</v>
      </c>
      <c r="R169" s="230" t="s">
        <v>4807</v>
      </c>
      <c r="S169" s="230"/>
      <c r="T169" s="240" t="s">
        <v>3719</v>
      </c>
      <c r="U169" s="244" t="s">
        <v>4753</v>
      </c>
      <c r="AH169" s="198" t="str">
        <f t="shared" si="3"/>
        <v>ATM140</v>
      </c>
      <c r="AI169" s="201">
        <v>2015</v>
      </c>
    </row>
    <row r="170" spans="1:35" x14ac:dyDescent="0.2">
      <c r="A170" s="390">
        <v>10013552</v>
      </c>
      <c r="B170" s="391" t="s">
        <v>31</v>
      </c>
      <c r="C170" s="391" t="s">
        <v>75</v>
      </c>
      <c r="D170" s="391"/>
      <c r="E170" s="391"/>
      <c r="F170" s="391" t="s">
        <v>5187</v>
      </c>
      <c r="G170" s="391"/>
      <c r="H170" s="391"/>
      <c r="I170" s="391" t="s">
        <v>621</v>
      </c>
      <c r="J170" s="391" t="s">
        <v>621</v>
      </c>
      <c r="K170" s="391"/>
      <c r="L170" s="391"/>
      <c r="M170" s="392" t="s">
        <v>420</v>
      </c>
      <c r="N170" s="391"/>
      <c r="O170" s="391"/>
      <c r="P170" s="391" t="s">
        <v>4751</v>
      </c>
      <c r="Q170" s="393">
        <v>2119</v>
      </c>
      <c r="R170" s="391"/>
      <c r="S170" s="391"/>
      <c r="T170" s="391" t="s">
        <v>3719</v>
      </c>
      <c r="U170" s="391" t="s">
        <v>4753</v>
      </c>
      <c r="V170" s="391"/>
      <c r="W170" s="391"/>
      <c r="X170" s="391"/>
      <c r="Y170" s="391"/>
      <c r="Z170" s="391"/>
      <c r="AA170" s="391"/>
      <c r="AB170" s="391"/>
      <c r="AC170" s="391"/>
      <c r="AD170" s="391"/>
      <c r="AE170" s="391"/>
      <c r="AF170" s="391"/>
      <c r="AG170" s="391"/>
      <c r="AH170" s="198" t="str">
        <f t="shared" si="3"/>
        <v>ATM</v>
      </c>
      <c r="AI170" s="201">
        <v>2015</v>
      </c>
    </row>
    <row r="171" spans="1:35" x14ac:dyDescent="0.2">
      <c r="A171" s="391">
        <v>10016872</v>
      </c>
      <c r="B171" s="391" t="s">
        <v>423</v>
      </c>
      <c r="C171" s="391" t="s">
        <v>5107</v>
      </c>
      <c r="D171" s="391"/>
      <c r="E171" s="391"/>
      <c r="F171" s="391"/>
      <c r="G171" s="391"/>
      <c r="H171" s="391"/>
      <c r="I171" s="391" t="s">
        <v>621</v>
      </c>
      <c r="J171" s="391" t="s">
        <v>621</v>
      </c>
      <c r="K171" s="391"/>
      <c r="L171" s="391"/>
      <c r="M171" s="392" t="s">
        <v>420</v>
      </c>
      <c r="N171" s="391"/>
      <c r="O171" s="391"/>
      <c r="P171" s="391" t="s">
        <v>5156</v>
      </c>
      <c r="Q171" s="393">
        <v>2118</v>
      </c>
      <c r="R171" s="391"/>
      <c r="S171" s="391"/>
      <c r="T171" s="391" t="s">
        <v>3719</v>
      </c>
      <c r="U171" s="391">
        <v>100010001449</v>
      </c>
      <c r="V171" s="391"/>
      <c r="W171" s="391"/>
      <c r="X171" s="391"/>
      <c r="Y171" s="391"/>
      <c r="Z171" s="391"/>
      <c r="AA171" s="391"/>
      <c r="AB171" s="391"/>
      <c r="AC171" s="391"/>
      <c r="AD171" s="391"/>
      <c r="AE171" s="391"/>
      <c r="AF171" s="391"/>
      <c r="AG171" s="391"/>
      <c r="AH171" s="198" t="str">
        <f t="shared" si="3"/>
        <v>ATM</v>
      </c>
      <c r="AI171" s="201">
        <v>2015</v>
      </c>
    </row>
    <row r="172" spans="1:35" ht="16" x14ac:dyDescent="0.2">
      <c r="A172" s="253">
        <v>10020487</v>
      </c>
      <c r="B172" s="253" t="s">
        <v>31</v>
      </c>
      <c r="C172" s="253" t="s">
        <v>32</v>
      </c>
      <c r="D172" s="253" t="s">
        <v>265</v>
      </c>
      <c r="E172" s="253">
        <v>408322</v>
      </c>
      <c r="F172" s="253" t="s">
        <v>266</v>
      </c>
      <c r="G172" s="253"/>
      <c r="H172" s="253">
        <v>340</v>
      </c>
      <c r="I172" s="253" t="s">
        <v>267</v>
      </c>
      <c r="J172" s="253" t="s">
        <v>268</v>
      </c>
      <c r="K172" s="253" t="s">
        <v>269</v>
      </c>
      <c r="L172" s="253"/>
      <c r="M172" s="229" t="s">
        <v>224</v>
      </c>
      <c r="N172" s="253" t="s">
        <v>219</v>
      </c>
      <c r="O172" s="253" t="s">
        <v>255</v>
      </c>
      <c r="P172" s="253"/>
      <c r="Q172" s="394">
        <v>2098</v>
      </c>
      <c r="R172" s="253" t="s">
        <v>4807</v>
      </c>
      <c r="S172" s="253"/>
      <c r="T172" s="253" t="s">
        <v>3719</v>
      </c>
      <c r="U172" s="253">
        <v>100010001449</v>
      </c>
      <c r="V172" s="253"/>
      <c r="W172" s="253"/>
      <c r="X172" s="253"/>
      <c r="Y172" s="253"/>
      <c r="Z172" s="253"/>
      <c r="AA172" s="253"/>
      <c r="AB172" s="253"/>
      <c r="AC172" s="253"/>
      <c r="AD172" s="253"/>
      <c r="AE172" s="253"/>
      <c r="AF172" s="253"/>
      <c r="AG172" s="253"/>
      <c r="AH172" s="198" t="str">
        <f t="shared" si="3"/>
        <v>PDP100</v>
      </c>
      <c r="AI172" s="201">
        <v>2015</v>
      </c>
    </row>
    <row r="173" spans="1:35" ht="16" x14ac:dyDescent="0.2">
      <c r="A173" s="253">
        <v>10023789</v>
      </c>
      <c r="B173" s="253" t="s">
        <v>31</v>
      </c>
      <c r="C173" s="253" t="s">
        <v>75</v>
      </c>
      <c r="D173" s="253" t="s">
        <v>300</v>
      </c>
      <c r="E173" s="253">
        <v>400929</v>
      </c>
      <c r="F173" s="253" t="s">
        <v>301</v>
      </c>
      <c r="G173" s="253"/>
      <c r="H173" s="253">
        <v>51</v>
      </c>
      <c r="I173" s="253" t="s">
        <v>302</v>
      </c>
      <c r="J173" s="253" t="s">
        <v>288</v>
      </c>
      <c r="K173" s="253" t="s">
        <v>269</v>
      </c>
      <c r="L173" s="253"/>
      <c r="M173" s="229" t="s">
        <v>193</v>
      </c>
      <c r="N173" s="253" t="s">
        <v>194</v>
      </c>
      <c r="O173" s="253" t="s">
        <v>255</v>
      </c>
      <c r="P173" s="253"/>
      <c r="Q173" s="398">
        <v>2094</v>
      </c>
      <c r="R173" s="399" t="s">
        <v>4807</v>
      </c>
      <c r="S173" s="399"/>
      <c r="T173" s="399" t="s">
        <v>3719</v>
      </c>
      <c r="U173" s="399">
        <v>100010001449</v>
      </c>
      <c r="V173" s="253"/>
      <c r="W173" s="253"/>
      <c r="X173" s="253"/>
      <c r="Y173" s="253"/>
      <c r="Z173" s="253"/>
      <c r="AA173" s="253"/>
      <c r="AB173" s="253"/>
      <c r="AC173" s="253"/>
      <c r="AD173" s="253"/>
      <c r="AE173" s="253"/>
      <c r="AF173" s="253"/>
      <c r="AG173" s="253"/>
      <c r="AH173" s="198" t="str">
        <f t="shared" si="3"/>
        <v>MTC601</v>
      </c>
      <c r="AI173" s="201">
        <v>2015</v>
      </c>
    </row>
    <row r="174" spans="1:35" ht="64" x14ac:dyDescent="0.2">
      <c r="A174" s="253">
        <v>10024197</v>
      </c>
      <c r="B174" s="253" t="s">
        <v>31</v>
      </c>
      <c r="C174" s="253" t="s">
        <v>75</v>
      </c>
      <c r="D174" s="253">
        <v>4000071040</v>
      </c>
      <c r="E174" s="253" t="s">
        <v>4800</v>
      </c>
      <c r="F174" s="253" t="s">
        <v>4801</v>
      </c>
      <c r="G174" s="253"/>
      <c r="H174" s="253" t="s">
        <v>4838</v>
      </c>
      <c r="I174" s="253" t="s">
        <v>4839</v>
      </c>
      <c r="J174" s="253" t="s">
        <v>4840</v>
      </c>
      <c r="K174" s="253" t="s">
        <v>269</v>
      </c>
      <c r="L174" s="253"/>
      <c r="M174" s="229" t="s">
        <v>207</v>
      </c>
      <c r="N174" s="253" t="s">
        <v>440</v>
      </c>
      <c r="O174" s="253" t="s">
        <v>255</v>
      </c>
      <c r="P174" s="253"/>
      <c r="Q174" s="394">
        <v>2095</v>
      </c>
      <c r="R174" s="253" t="s">
        <v>4807</v>
      </c>
      <c r="S174" s="253"/>
      <c r="T174" s="253" t="s">
        <v>3719</v>
      </c>
      <c r="U174" s="253">
        <v>100010001449</v>
      </c>
      <c r="V174" s="253"/>
      <c r="W174" s="253"/>
      <c r="X174" s="253"/>
      <c r="Y174" s="253"/>
      <c r="Z174" s="253"/>
      <c r="AA174" s="253"/>
      <c r="AB174" s="253"/>
      <c r="AC174" s="253"/>
      <c r="AD174" s="253"/>
      <c r="AE174" s="253"/>
      <c r="AF174" s="253"/>
      <c r="AG174" s="253"/>
      <c r="AH174" s="198" t="str">
        <f t="shared" si="3"/>
        <v>PDM101</v>
      </c>
      <c r="AI174" s="201">
        <v>2015</v>
      </c>
    </row>
    <row r="175" spans="1:35" ht="64" x14ac:dyDescent="0.2">
      <c r="A175" s="253">
        <v>10024200</v>
      </c>
      <c r="B175" s="253" t="s">
        <v>31</v>
      </c>
      <c r="C175" s="253" t="s">
        <v>75</v>
      </c>
      <c r="D175" s="253">
        <v>4000070370</v>
      </c>
      <c r="E175" s="253" t="s">
        <v>4800</v>
      </c>
      <c r="F175" s="253" t="s">
        <v>4801</v>
      </c>
      <c r="G175" s="253"/>
      <c r="H175" s="253" t="s">
        <v>4844</v>
      </c>
      <c r="I175" s="253" t="s">
        <v>4845</v>
      </c>
      <c r="J175" s="253" t="s">
        <v>4846</v>
      </c>
      <c r="K175" s="253" t="s">
        <v>269</v>
      </c>
      <c r="L175" s="253"/>
      <c r="M175" s="229" t="s">
        <v>583</v>
      </c>
      <c r="N175" s="253" t="s">
        <v>2739</v>
      </c>
      <c r="O175" s="253" t="s">
        <v>255</v>
      </c>
      <c r="P175" s="253"/>
      <c r="Q175" s="394">
        <v>2099</v>
      </c>
      <c r="R175" s="253" t="s">
        <v>4807</v>
      </c>
      <c r="S175" s="253"/>
      <c r="T175" s="253" t="s">
        <v>3719</v>
      </c>
      <c r="U175" s="253">
        <v>100010001449</v>
      </c>
      <c r="V175" s="253"/>
      <c r="W175" s="253"/>
      <c r="X175" s="253"/>
      <c r="Y175" s="253"/>
      <c r="Z175" s="253"/>
      <c r="AA175" s="253"/>
      <c r="AB175" s="253"/>
      <c r="AC175" s="253"/>
      <c r="AD175" s="253"/>
      <c r="AE175" s="253"/>
      <c r="AF175" s="253"/>
      <c r="AG175" s="253"/>
      <c r="AH175" s="198" t="str">
        <f t="shared" si="3"/>
        <v>QCP101</v>
      </c>
      <c r="AI175" s="201">
        <v>2015</v>
      </c>
    </row>
    <row r="176" spans="1:35" ht="64" x14ac:dyDescent="0.2">
      <c r="A176" s="253">
        <v>10024201</v>
      </c>
      <c r="B176" s="253" t="s">
        <v>31</v>
      </c>
      <c r="C176" s="253" t="s">
        <v>75</v>
      </c>
      <c r="D176" s="253">
        <v>4000061627</v>
      </c>
      <c r="E176" s="253" t="s">
        <v>4800</v>
      </c>
      <c r="F176" s="253" t="s">
        <v>4801</v>
      </c>
      <c r="G176" s="253"/>
      <c r="H176" s="253" t="s">
        <v>4818</v>
      </c>
      <c r="I176" s="253" t="s">
        <v>4819</v>
      </c>
      <c r="J176" s="253" t="s">
        <v>4820</v>
      </c>
      <c r="K176" s="253" t="s">
        <v>269</v>
      </c>
      <c r="L176" s="253"/>
      <c r="M176" s="229" t="s">
        <v>124</v>
      </c>
      <c r="N176" s="253" t="s">
        <v>4821</v>
      </c>
      <c r="O176" s="253" t="s">
        <v>255</v>
      </c>
      <c r="P176" s="253"/>
      <c r="Q176" s="394">
        <v>2085</v>
      </c>
      <c r="R176" s="253" t="s">
        <v>4807</v>
      </c>
      <c r="S176" s="253"/>
      <c r="T176" s="253" t="s">
        <v>3719</v>
      </c>
      <c r="U176" s="253">
        <v>100010001449</v>
      </c>
      <c r="V176" s="253"/>
      <c r="W176" s="253"/>
      <c r="X176" s="253"/>
      <c r="Y176" s="253"/>
      <c r="Z176" s="253"/>
      <c r="AA176" s="253"/>
      <c r="AB176" s="253"/>
      <c r="AC176" s="253"/>
      <c r="AD176" s="253"/>
      <c r="AE176" s="253"/>
      <c r="AF176" s="253"/>
      <c r="AG176" s="253"/>
      <c r="AH176" s="198" t="str">
        <f t="shared" si="3"/>
        <v>CCP101</v>
      </c>
      <c r="AI176" s="201">
        <v>2015</v>
      </c>
    </row>
    <row r="177" spans="1:35" ht="64" x14ac:dyDescent="0.2">
      <c r="A177" s="253">
        <v>10024558</v>
      </c>
      <c r="B177" s="253" t="s">
        <v>31</v>
      </c>
      <c r="C177" s="253" t="s">
        <v>75</v>
      </c>
      <c r="D177" s="253">
        <v>4000061627</v>
      </c>
      <c r="E177" s="253" t="s">
        <v>4800</v>
      </c>
      <c r="F177" s="253" t="s">
        <v>4801</v>
      </c>
      <c r="G177" s="253"/>
      <c r="H177" s="253" t="s">
        <v>4830</v>
      </c>
      <c r="I177" s="253" t="s">
        <v>4831</v>
      </c>
      <c r="J177" s="253" t="s">
        <v>4832</v>
      </c>
      <c r="K177" s="253" t="s">
        <v>269</v>
      </c>
      <c r="L177" s="253"/>
      <c r="M177" s="229" t="s">
        <v>290</v>
      </c>
      <c r="N177" s="253" t="s">
        <v>1103</v>
      </c>
      <c r="O177" s="253" t="s">
        <v>255</v>
      </c>
      <c r="P177" s="253"/>
      <c r="Q177" s="394">
        <v>2090</v>
      </c>
      <c r="R177" s="253" t="s">
        <v>4807</v>
      </c>
      <c r="S177" s="253"/>
      <c r="T177" s="253" t="s">
        <v>3719</v>
      </c>
      <c r="U177" s="253">
        <v>100010001449</v>
      </c>
      <c r="V177" s="253"/>
      <c r="W177" s="253"/>
      <c r="X177" s="253"/>
      <c r="Y177" s="253"/>
      <c r="Z177" s="253"/>
      <c r="AA177" s="253"/>
      <c r="AB177" s="253"/>
      <c r="AC177" s="253"/>
      <c r="AD177" s="253"/>
      <c r="AE177" s="253"/>
      <c r="AF177" s="253"/>
      <c r="AG177" s="253"/>
      <c r="AH177" s="198" t="str">
        <f t="shared" si="3"/>
        <v>MMC037</v>
      </c>
      <c r="AI177" s="201">
        <v>2015</v>
      </c>
    </row>
    <row r="178" spans="1:35" ht="48" x14ac:dyDescent="0.2">
      <c r="A178" s="253">
        <v>10027166</v>
      </c>
      <c r="B178" s="253" t="s">
        <v>31</v>
      </c>
      <c r="C178" s="253" t="s">
        <v>75</v>
      </c>
      <c r="D178" s="253">
        <v>4000059335</v>
      </c>
      <c r="E178" s="253" t="s">
        <v>4808</v>
      </c>
      <c r="F178" s="253" t="s">
        <v>4809</v>
      </c>
      <c r="G178" s="253"/>
      <c r="H178" s="253" t="s">
        <v>4822</v>
      </c>
      <c r="I178" s="253" t="s">
        <v>4823</v>
      </c>
      <c r="J178" s="253" t="s">
        <v>4824</v>
      </c>
      <c r="K178" s="253" t="s">
        <v>269</v>
      </c>
      <c r="L178" s="253"/>
      <c r="M178" s="229" t="s">
        <v>124</v>
      </c>
      <c r="N178" s="253" t="s">
        <v>4821</v>
      </c>
      <c r="O178" s="253" t="s">
        <v>255</v>
      </c>
      <c r="P178" s="253"/>
      <c r="Q178" s="394">
        <v>2086</v>
      </c>
      <c r="R178" s="253" t="s">
        <v>4807</v>
      </c>
      <c r="S178" s="253"/>
      <c r="T178" s="253" t="s">
        <v>3719</v>
      </c>
      <c r="U178" s="253">
        <v>100010001449</v>
      </c>
      <c r="V178" s="253"/>
      <c r="W178" s="253"/>
      <c r="X178" s="253"/>
      <c r="Y178" s="253"/>
      <c r="Z178" s="253"/>
      <c r="AA178" s="253"/>
      <c r="AB178" s="253"/>
      <c r="AC178" s="253"/>
      <c r="AD178" s="253"/>
      <c r="AE178" s="253"/>
      <c r="AF178" s="253"/>
      <c r="AG178" s="253"/>
      <c r="AH178" s="198" t="str">
        <f t="shared" si="3"/>
        <v>CCP101</v>
      </c>
      <c r="AI178" s="201">
        <v>2015</v>
      </c>
    </row>
    <row r="179" spans="1:35" ht="16" x14ac:dyDescent="0.2">
      <c r="A179" s="253">
        <v>10027504</v>
      </c>
      <c r="B179" s="253" t="s">
        <v>31</v>
      </c>
      <c r="C179" s="253" t="s">
        <v>32</v>
      </c>
      <c r="D179" s="253" t="s">
        <v>272</v>
      </c>
      <c r="E179" s="253">
        <v>800728</v>
      </c>
      <c r="F179" s="253" t="s">
        <v>273</v>
      </c>
      <c r="G179" s="253"/>
      <c r="H179" s="253">
        <v>1370</v>
      </c>
      <c r="I179" s="253" t="s">
        <v>277</v>
      </c>
      <c r="J179" s="253" t="s">
        <v>278</v>
      </c>
      <c r="K179" s="253" t="s">
        <v>269</v>
      </c>
      <c r="L179" s="253"/>
      <c r="M179" s="229" t="s">
        <v>124</v>
      </c>
      <c r="N179" s="253" t="s">
        <v>4821</v>
      </c>
      <c r="O179" s="253" t="s">
        <v>255</v>
      </c>
      <c r="P179" s="253"/>
      <c r="Q179" s="394">
        <v>2087</v>
      </c>
      <c r="R179" s="253" t="s">
        <v>4807</v>
      </c>
      <c r="S179" s="253"/>
      <c r="T179" s="253" t="s">
        <v>3719</v>
      </c>
      <c r="U179" s="253">
        <v>100010001449</v>
      </c>
      <c r="V179" s="253"/>
      <c r="W179" s="253"/>
      <c r="X179" s="253"/>
      <c r="Y179" s="253"/>
      <c r="Z179" s="253"/>
      <c r="AA179" s="253"/>
      <c r="AB179" s="253"/>
      <c r="AC179" s="253"/>
      <c r="AD179" s="253"/>
      <c r="AE179" s="253"/>
      <c r="AF179" s="253"/>
      <c r="AG179" s="253"/>
      <c r="AH179" s="198" t="str">
        <f t="shared" si="3"/>
        <v>CCP101</v>
      </c>
      <c r="AI179" s="201">
        <v>2015</v>
      </c>
    </row>
    <row r="180" spans="1:35" ht="16" x14ac:dyDescent="0.2">
      <c r="A180" s="253">
        <v>10032985</v>
      </c>
      <c r="B180" s="253" t="s">
        <v>31</v>
      </c>
      <c r="C180" s="253" t="s">
        <v>32</v>
      </c>
      <c r="D180" s="253" t="s">
        <v>285</v>
      </c>
      <c r="E180" s="253">
        <v>405256</v>
      </c>
      <c r="F180" s="253" t="s">
        <v>286</v>
      </c>
      <c r="G180" s="253"/>
      <c r="H180" s="253">
        <v>1150</v>
      </c>
      <c r="I180" s="253" t="s">
        <v>287</v>
      </c>
      <c r="J180" s="253" t="s">
        <v>288</v>
      </c>
      <c r="K180" s="253" t="s">
        <v>269</v>
      </c>
      <c r="L180" s="253"/>
      <c r="M180" s="229" t="s">
        <v>290</v>
      </c>
      <c r="N180" s="253" t="s">
        <v>1103</v>
      </c>
      <c r="O180" s="253" t="s">
        <v>255</v>
      </c>
      <c r="P180" s="253"/>
      <c r="Q180" s="394">
        <v>2091</v>
      </c>
      <c r="R180" s="253" t="s">
        <v>4807</v>
      </c>
      <c r="S180" s="253"/>
      <c r="T180" s="253" t="s">
        <v>3719</v>
      </c>
      <c r="U180" s="253">
        <v>100010001449</v>
      </c>
      <c r="V180" s="253"/>
      <c r="W180" s="253"/>
      <c r="X180" s="253"/>
      <c r="Y180" s="253"/>
      <c r="Z180" s="253"/>
      <c r="AA180" s="253"/>
      <c r="AB180" s="253"/>
      <c r="AC180" s="253"/>
      <c r="AD180" s="253"/>
      <c r="AE180" s="253"/>
      <c r="AF180" s="253"/>
      <c r="AG180" s="253"/>
      <c r="AH180" s="198" t="str">
        <f t="shared" si="3"/>
        <v>MMC037</v>
      </c>
      <c r="AI180" s="201">
        <v>2015</v>
      </c>
    </row>
    <row r="181" spans="1:35" ht="176" x14ac:dyDescent="0.2">
      <c r="A181" s="240">
        <v>10032988</v>
      </c>
      <c r="B181" s="240" t="s">
        <v>31</v>
      </c>
      <c r="C181" s="240" t="s">
        <v>75</v>
      </c>
      <c r="D181" s="240" t="s">
        <v>5162</v>
      </c>
      <c r="E181" s="240">
        <v>400463</v>
      </c>
      <c r="F181" s="240" t="s">
        <v>5163</v>
      </c>
      <c r="H181" s="253" t="s">
        <v>5164</v>
      </c>
      <c r="I181" s="253" t="s">
        <v>5165</v>
      </c>
      <c r="J181" s="240" t="s">
        <v>5166</v>
      </c>
      <c r="K181" s="240" t="s">
        <v>269</v>
      </c>
      <c r="M181" s="230" t="s">
        <v>362</v>
      </c>
      <c r="N181" s="240" t="s">
        <v>3429</v>
      </c>
      <c r="O181" s="240" t="s">
        <v>255</v>
      </c>
      <c r="Q181" s="389">
        <v>2015</v>
      </c>
      <c r="R181" s="240" t="s">
        <v>4807</v>
      </c>
      <c r="T181" s="240" t="s">
        <v>3719</v>
      </c>
      <c r="U181" s="240" t="s">
        <v>4753</v>
      </c>
      <c r="AH181" s="198" t="str">
        <f t="shared" si="3"/>
        <v>ATM065</v>
      </c>
      <c r="AI181" s="201">
        <v>2015</v>
      </c>
    </row>
    <row r="182" spans="1:35" ht="16" x14ac:dyDescent="0.2">
      <c r="A182" s="253">
        <v>10033321</v>
      </c>
      <c r="B182" s="253" t="s">
        <v>31</v>
      </c>
      <c r="C182" s="253" t="s">
        <v>32</v>
      </c>
      <c r="D182" s="253" t="s">
        <v>272</v>
      </c>
      <c r="E182" s="253">
        <v>800728</v>
      </c>
      <c r="F182" s="253" t="s">
        <v>273</v>
      </c>
      <c r="G182" s="253"/>
      <c r="H182" s="253">
        <v>940</v>
      </c>
      <c r="I182" s="253" t="s">
        <v>274</v>
      </c>
      <c r="J182" s="253" t="s">
        <v>275</v>
      </c>
      <c r="K182" s="253" t="s">
        <v>269</v>
      </c>
      <c r="L182" s="253"/>
      <c r="M182" s="229" t="s">
        <v>207</v>
      </c>
      <c r="N182" s="253" t="s">
        <v>440</v>
      </c>
      <c r="O182" s="253" t="s">
        <v>255</v>
      </c>
      <c r="P182" s="253"/>
      <c r="Q182" s="394">
        <v>2096</v>
      </c>
      <c r="R182" s="253" t="s">
        <v>4807</v>
      </c>
      <c r="S182" s="253"/>
      <c r="T182" s="253" t="s">
        <v>3719</v>
      </c>
      <c r="U182" s="253">
        <v>100010001449</v>
      </c>
      <c r="V182" s="253"/>
      <c r="W182" s="253"/>
      <c r="X182" s="253"/>
      <c r="Y182" s="253"/>
      <c r="Z182" s="253"/>
      <c r="AA182" s="253"/>
      <c r="AB182" s="253"/>
      <c r="AC182" s="253"/>
      <c r="AD182" s="253"/>
      <c r="AE182" s="253"/>
      <c r="AF182" s="253"/>
      <c r="AG182" s="253"/>
      <c r="AH182" s="198" t="str">
        <f t="shared" si="3"/>
        <v>PDM101</v>
      </c>
      <c r="AI182" s="201">
        <v>2015</v>
      </c>
    </row>
    <row r="183" spans="1:35" ht="64" x14ac:dyDescent="0.2">
      <c r="A183" s="391">
        <v>10035990</v>
      </c>
      <c r="B183" s="391" t="s">
        <v>31</v>
      </c>
      <c r="C183" s="391" t="s">
        <v>75</v>
      </c>
      <c r="D183" s="391">
        <v>4000068814</v>
      </c>
      <c r="E183" s="391">
        <v>205698</v>
      </c>
      <c r="F183" s="391" t="s">
        <v>5152</v>
      </c>
      <c r="G183" s="391"/>
      <c r="H183" s="390" t="s">
        <v>5153</v>
      </c>
      <c r="I183" s="391" t="s">
        <v>5154</v>
      </c>
      <c r="J183" s="391" t="s">
        <v>5155</v>
      </c>
      <c r="K183" s="391" t="s">
        <v>269</v>
      </c>
      <c r="L183" s="391"/>
      <c r="M183" s="392" t="s">
        <v>564</v>
      </c>
      <c r="N183" s="391" t="s">
        <v>3429</v>
      </c>
      <c r="O183" s="391" t="s">
        <v>255</v>
      </c>
      <c r="P183" s="391"/>
      <c r="Q183" s="393">
        <v>2003</v>
      </c>
      <c r="R183" s="391" t="s">
        <v>4807</v>
      </c>
      <c r="S183" s="391"/>
      <c r="T183" s="391" t="s">
        <v>3719</v>
      </c>
      <c r="U183" s="391" t="s">
        <v>4753</v>
      </c>
      <c r="V183" s="391"/>
      <c r="W183" s="391"/>
      <c r="X183" s="391"/>
      <c r="Y183" s="391"/>
      <c r="Z183" s="391"/>
      <c r="AA183" s="391"/>
      <c r="AB183" s="391"/>
      <c r="AC183" s="391"/>
      <c r="AD183" s="391"/>
      <c r="AE183" s="391"/>
      <c r="AF183" s="391"/>
      <c r="AG183" s="391"/>
      <c r="AH183" s="198" t="str">
        <f t="shared" si="3"/>
        <v>ATM036</v>
      </c>
      <c r="AI183" s="201">
        <v>2015</v>
      </c>
    </row>
    <row r="184" spans="1:35" ht="16" x14ac:dyDescent="0.2">
      <c r="A184" s="253">
        <v>10036191</v>
      </c>
      <c r="B184" s="253" t="s">
        <v>31</v>
      </c>
      <c r="C184" s="253" t="s">
        <v>75</v>
      </c>
      <c r="D184" s="253">
        <v>4000063841</v>
      </c>
      <c r="E184" s="253" t="s">
        <v>4808</v>
      </c>
      <c r="F184" s="253" t="s">
        <v>4809</v>
      </c>
      <c r="G184" s="253"/>
      <c r="H184" s="253">
        <v>10</v>
      </c>
      <c r="I184" s="253" t="s">
        <v>4836</v>
      </c>
      <c r="J184" s="253" t="s">
        <v>4837</v>
      </c>
      <c r="K184" s="253" t="s">
        <v>269</v>
      </c>
      <c r="L184" s="253"/>
      <c r="M184" s="229" t="s">
        <v>175</v>
      </c>
      <c r="N184" s="253" t="s">
        <v>2400</v>
      </c>
      <c r="O184" s="253" t="s">
        <v>255</v>
      </c>
      <c r="P184" s="253"/>
      <c r="Q184" s="394">
        <v>2093</v>
      </c>
      <c r="R184" s="253" t="s">
        <v>4807</v>
      </c>
      <c r="S184" s="253"/>
      <c r="T184" s="253" t="s">
        <v>3719</v>
      </c>
      <c r="U184" s="253">
        <v>100010001449</v>
      </c>
      <c r="V184" s="253"/>
      <c r="W184" s="253"/>
      <c r="X184" s="253"/>
      <c r="Y184" s="253"/>
      <c r="Z184" s="253"/>
      <c r="AA184" s="253"/>
      <c r="AB184" s="253"/>
      <c r="AC184" s="253"/>
      <c r="AD184" s="253"/>
      <c r="AE184" s="253"/>
      <c r="AF184" s="253"/>
      <c r="AG184" s="253"/>
      <c r="AH184" s="198" t="str">
        <f t="shared" si="3"/>
        <v>MTC121</v>
      </c>
      <c r="AI184" s="201">
        <v>2015</v>
      </c>
    </row>
    <row r="185" spans="1:35" ht="112" x14ac:dyDescent="0.2">
      <c r="A185" s="391">
        <v>10040554</v>
      </c>
      <c r="B185" s="391" t="s">
        <v>31</v>
      </c>
      <c r="C185" s="391" t="s">
        <v>75</v>
      </c>
      <c r="D185" s="391" t="s">
        <v>5148</v>
      </c>
      <c r="E185" s="391">
        <v>409092</v>
      </c>
      <c r="F185" s="391" t="s">
        <v>210</v>
      </c>
      <c r="G185" s="391"/>
      <c r="H185" s="390" t="s">
        <v>5149</v>
      </c>
      <c r="I185" s="391" t="s">
        <v>5150</v>
      </c>
      <c r="J185" s="391" t="s">
        <v>5151</v>
      </c>
      <c r="K185" s="391" t="s">
        <v>269</v>
      </c>
      <c r="L185" s="391"/>
      <c r="M185" s="392" t="s">
        <v>689</v>
      </c>
      <c r="N185" s="391" t="s">
        <v>3429</v>
      </c>
      <c r="O185" s="391" t="s">
        <v>255</v>
      </c>
      <c r="P185" s="391"/>
      <c r="Q185" s="393">
        <v>2000</v>
      </c>
      <c r="R185" s="391" t="s">
        <v>4807</v>
      </c>
      <c r="S185" s="391"/>
      <c r="T185" s="391" t="s">
        <v>3719</v>
      </c>
      <c r="U185" s="391" t="s">
        <v>4753</v>
      </c>
      <c r="V185" s="391"/>
      <c r="W185" s="391"/>
      <c r="X185" s="391"/>
      <c r="Y185" s="391"/>
      <c r="Z185" s="391"/>
      <c r="AA185" s="391"/>
      <c r="AB185" s="391"/>
      <c r="AC185" s="391"/>
      <c r="AD185" s="391"/>
      <c r="AE185" s="391"/>
      <c r="AF185" s="391"/>
      <c r="AG185" s="391"/>
      <c r="AH185" s="198" t="str">
        <f t="shared" si="3"/>
        <v>ATE090</v>
      </c>
      <c r="AI185" s="201">
        <v>2015</v>
      </c>
    </row>
    <row r="186" spans="1:35" x14ac:dyDescent="0.2">
      <c r="A186" s="240">
        <v>10045318</v>
      </c>
      <c r="B186" s="240" t="s">
        <v>423</v>
      </c>
      <c r="C186" s="240" t="s">
        <v>5107</v>
      </c>
      <c r="D186" s="240">
        <v>4000027163</v>
      </c>
      <c r="F186" s="240" t="s">
        <v>5070</v>
      </c>
      <c r="H186" s="240">
        <v>41</v>
      </c>
      <c r="I186" s="240" t="s">
        <v>5108</v>
      </c>
      <c r="M186" s="240" t="s">
        <v>5108</v>
      </c>
      <c r="Q186" s="389">
        <v>2105</v>
      </c>
      <c r="T186" s="240" t="s">
        <v>3719</v>
      </c>
      <c r="U186" s="240">
        <v>100010001449</v>
      </c>
      <c r="AH186" s="198" t="str">
        <f t="shared" si="3"/>
        <v>QGN100</v>
      </c>
      <c r="AI186" s="201">
        <v>2015</v>
      </c>
    </row>
    <row r="187" spans="1:35" x14ac:dyDescent="0.2">
      <c r="A187" s="240">
        <v>10045319</v>
      </c>
      <c r="B187" s="240" t="s">
        <v>423</v>
      </c>
      <c r="C187" s="240" t="s">
        <v>5107</v>
      </c>
      <c r="F187" s="240" t="s">
        <v>5070</v>
      </c>
      <c r="H187" s="240">
        <v>71</v>
      </c>
      <c r="I187" s="240" t="s">
        <v>5108</v>
      </c>
      <c r="M187" s="240" t="s">
        <v>5108</v>
      </c>
      <c r="Q187" s="389">
        <v>2106</v>
      </c>
      <c r="T187" s="240" t="s">
        <v>3719</v>
      </c>
      <c r="U187" s="240">
        <v>100010001449</v>
      </c>
      <c r="AH187" s="198" t="str">
        <f t="shared" si="3"/>
        <v>QGN100</v>
      </c>
      <c r="AI187" s="201">
        <v>2015</v>
      </c>
    </row>
    <row r="188" spans="1:35" x14ac:dyDescent="0.2">
      <c r="A188" s="240">
        <v>10045320</v>
      </c>
      <c r="B188" s="240" t="s">
        <v>423</v>
      </c>
      <c r="C188" s="240" t="s">
        <v>5107</v>
      </c>
      <c r="F188" s="240" t="s">
        <v>5070</v>
      </c>
      <c r="H188" s="240">
        <v>101</v>
      </c>
      <c r="I188" s="240" t="s">
        <v>5108</v>
      </c>
      <c r="M188" s="240" t="s">
        <v>5108</v>
      </c>
      <c r="Q188" s="389">
        <v>2107</v>
      </c>
      <c r="T188" s="240" t="s">
        <v>3719</v>
      </c>
      <c r="U188" s="240">
        <v>100010001449</v>
      </c>
      <c r="AH188" s="198" t="str">
        <f t="shared" si="3"/>
        <v>QGN100</v>
      </c>
      <c r="AI188" s="201">
        <v>2015</v>
      </c>
    </row>
    <row r="189" spans="1:35" x14ac:dyDescent="0.2">
      <c r="A189" s="240">
        <v>10052344</v>
      </c>
      <c r="B189" s="240" t="s">
        <v>423</v>
      </c>
      <c r="C189" s="240" t="s">
        <v>5107</v>
      </c>
      <c r="D189" s="240" t="s">
        <v>5113</v>
      </c>
      <c r="F189" s="240" t="s">
        <v>5114</v>
      </c>
      <c r="H189" s="240">
        <v>100</v>
      </c>
      <c r="I189" s="240" t="s">
        <v>5115</v>
      </c>
      <c r="M189" s="240" t="s">
        <v>5115</v>
      </c>
      <c r="Q189" s="389">
        <v>2114</v>
      </c>
      <c r="T189" s="240" t="s">
        <v>3719</v>
      </c>
      <c r="U189" s="240">
        <v>100010001449</v>
      </c>
      <c r="AH189" s="198" t="str">
        <f t="shared" si="3"/>
        <v>QAT100</v>
      </c>
      <c r="AI189" s="201">
        <v>2015</v>
      </c>
    </row>
    <row r="190" spans="1:35" x14ac:dyDescent="0.2">
      <c r="A190" s="240">
        <v>10057039</v>
      </c>
      <c r="B190" s="240" t="s">
        <v>423</v>
      </c>
      <c r="C190" s="240" t="s">
        <v>5107</v>
      </c>
      <c r="D190" s="240">
        <v>4000029645</v>
      </c>
      <c r="F190" s="240" t="s">
        <v>5070</v>
      </c>
      <c r="H190" s="240">
        <v>46</v>
      </c>
      <c r="I190" s="240" t="s">
        <v>5108</v>
      </c>
      <c r="M190" s="240" t="s">
        <v>5108</v>
      </c>
      <c r="Q190" s="389">
        <v>2108</v>
      </c>
      <c r="T190" s="240" t="s">
        <v>3719</v>
      </c>
      <c r="U190" s="240">
        <v>100010001449</v>
      </c>
      <c r="AH190" s="198" t="str">
        <f t="shared" si="3"/>
        <v>QGN100</v>
      </c>
      <c r="AI190" s="201">
        <v>2015</v>
      </c>
    </row>
    <row r="191" spans="1:35" x14ac:dyDescent="0.2">
      <c r="A191" s="240">
        <v>10057040</v>
      </c>
      <c r="B191" s="240" t="s">
        <v>423</v>
      </c>
      <c r="C191" s="240" t="s">
        <v>5107</v>
      </c>
      <c r="F191" s="240" t="s">
        <v>5070</v>
      </c>
      <c r="H191" s="240">
        <v>76</v>
      </c>
      <c r="I191" s="240" t="s">
        <v>5108</v>
      </c>
      <c r="M191" s="240" t="s">
        <v>5108</v>
      </c>
      <c r="Q191" s="389">
        <v>2109</v>
      </c>
      <c r="T191" s="240" t="s">
        <v>3719</v>
      </c>
      <c r="U191" s="240">
        <v>100010001449</v>
      </c>
      <c r="AH191" s="198" t="str">
        <f t="shared" si="3"/>
        <v>QGN100</v>
      </c>
      <c r="AI191" s="201">
        <v>2015</v>
      </c>
    </row>
    <row r="192" spans="1:35" ht="16" x14ac:dyDescent="0.2">
      <c r="A192" s="253">
        <v>10059243</v>
      </c>
      <c r="B192" s="253" t="s">
        <v>31</v>
      </c>
      <c r="C192" s="253" t="s">
        <v>75</v>
      </c>
      <c r="D192" s="253" t="s">
        <v>4847</v>
      </c>
      <c r="E192" s="253">
        <v>405000</v>
      </c>
      <c r="F192" s="253" t="s">
        <v>4848</v>
      </c>
      <c r="G192" s="253"/>
      <c r="H192" s="253">
        <v>120</v>
      </c>
      <c r="I192" s="253" t="s">
        <v>4849</v>
      </c>
      <c r="J192" s="253" t="s">
        <v>4850</v>
      </c>
      <c r="K192" s="253" t="s">
        <v>269</v>
      </c>
      <c r="L192" s="253"/>
      <c r="M192" s="229" t="s">
        <v>583</v>
      </c>
      <c r="N192" s="253" t="s">
        <v>2739</v>
      </c>
      <c r="O192" s="253" t="s">
        <v>255</v>
      </c>
      <c r="P192" s="253" t="s">
        <v>4851</v>
      </c>
      <c r="Q192" s="394">
        <v>2100</v>
      </c>
      <c r="R192" s="253" t="s">
        <v>4807</v>
      </c>
      <c r="S192" s="253"/>
      <c r="T192" s="253" t="s">
        <v>3719</v>
      </c>
      <c r="U192" s="253">
        <v>100010001449</v>
      </c>
      <c r="V192" s="253"/>
      <c r="W192" s="253"/>
      <c r="X192" s="253"/>
      <c r="Y192" s="253"/>
      <c r="Z192" s="253"/>
      <c r="AA192" s="253"/>
      <c r="AB192" s="253"/>
      <c r="AC192" s="253"/>
      <c r="AD192" s="253"/>
      <c r="AE192" s="253"/>
      <c r="AF192" s="253"/>
      <c r="AG192" s="253"/>
      <c r="AH192" s="198" t="str">
        <f t="shared" si="3"/>
        <v>QCP101</v>
      </c>
      <c r="AI192" s="201">
        <v>2015</v>
      </c>
    </row>
    <row r="193" spans="1:35" ht="32" x14ac:dyDescent="0.2">
      <c r="A193" s="253">
        <v>10064545</v>
      </c>
      <c r="B193" s="253" t="s">
        <v>31</v>
      </c>
      <c r="C193" s="253" t="s">
        <v>75</v>
      </c>
      <c r="D193" s="253">
        <v>4000067466</v>
      </c>
      <c r="E193" s="253">
        <v>406145</v>
      </c>
      <c r="F193" s="253" t="s">
        <v>1462</v>
      </c>
      <c r="G193" s="253"/>
      <c r="H193" s="253" t="s">
        <v>4841</v>
      </c>
      <c r="I193" s="253" t="s">
        <v>4842</v>
      </c>
      <c r="J193" s="253" t="s">
        <v>4843</v>
      </c>
      <c r="K193" s="253" t="s">
        <v>269</v>
      </c>
      <c r="L193" s="253"/>
      <c r="M193" s="229" t="s">
        <v>207</v>
      </c>
      <c r="N193" s="253" t="s">
        <v>440</v>
      </c>
      <c r="O193" s="253" t="s">
        <v>255</v>
      </c>
      <c r="P193" s="253"/>
      <c r="Q193" s="394">
        <v>2097</v>
      </c>
      <c r="R193" s="253" t="s">
        <v>4807</v>
      </c>
      <c r="S193" s="253"/>
      <c r="T193" s="253" t="s">
        <v>3719</v>
      </c>
      <c r="U193" s="253">
        <v>100010001449</v>
      </c>
      <c r="V193" s="253"/>
      <c r="W193" s="253"/>
      <c r="X193" s="253"/>
      <c r="Y193" s="253"/>
      <c r="Z193" s="253"/>
      <c r="AA193" s="253"/>
      <c r="AB193" s="253"/>
      <c r="AC193" s="253"/>
      <c r="AD193" s="253"/>
      <c r="AE193" s="253"/>
      <c r="AF193" s="253"/>
      <c r="AG193" s="253"/>
      <c r="AH193" s="198" t="str">
        <f t="shared" si="3"/>
        <v>PDM101</v>
      </c>
      <c r="AI193" s="201">
        <v>2015</v>
      </c>
    </row>
    <row r="194" spans="1:35" ht="32" x14ac:dyDescent="0.2">
      <c r="A194" s="253">
        <v>10066599</v>
      </c>
      <c r="B194" s="253" t="s">
        <v>31</v>
      </c>
      <c r="C194" s="253" t="s">
        <v>75</v>
      </c>
      <c r="D194" s="253" t="s">
        <v>4825</v>
      </c>
      <c r="E194" s="253">
        <v>410685</v>
      </c>
      <c r="F194" s="253" t="s">
        <v>4826</v>
      </c>
      <c r="G194" s="253"/>
      <c r="H194" s="253" t="s">
        <v>2405</v>
      </c>
      <c r="I194" s="253" t="s">
        <v>4827</v>
      </c>
      <c r="J194" s="253" t="s">
        <v>4828</v>
      </c>
      <c r="K194" s="253" t="s">
        <v>269</v>
      </c>
      <c r="L194" s="253"/>
      <c r="M194" s="229" t="s">
        <v>124</v>
      </c>
      <c r="N194" s="253" t="s">
        <v>4821</v>
      </c>
      <c r="O194" s="253" t="s">
        <v>255</v>
      </c>
      <c r="P194" s="253"/>
      <c r="Q194" s="394">
        <v>2088</v>
      </c>
      <c r="R194" s="253" t="s">
        <v>4807</v>
      </c>
      <c r="S194" s="253"/>
      <c r="T194" s="253" t="s">
        <v>3719</v>
      </c>
      <c r="U194" s="253">
        <v>100010001449</v>
      </c>
      <c r="V194" s="253"/>
      <c r="W194" s="253"/>
      <c r="X194" s="253"/>
      <c r="Y194" s="253"/>
      <c r="Z194" s="253"/>
      <c r="AA194" s="253"/>
      <c r="AB194" s="253"/>
      <c r="AC194" s="253"/>
      <c r="AD194" s="253"/>
      <c r="AE194" s="253"/>
      <c r="AF194" s="253"/>
      <c r="AG194" s="253"/>
      <c r="AH194" s="198" t="str">
        <f t="shared" si="3"/>
        <v>CCP101</v>
      </c>
      <c r="AI194" s="201">
        <v>2015</v>
      </c>
    </row>
    <row r="195" spans="1:35" ht="80" x14ac:dyDescent="0.2">
      <c r="A195" s="391">
        <v>10075637</v>
      </c>
      <c r="B195" s="391" t="s">
        <v>31</v>
      </c>
      <c r="C195" s="391" t="s">
        <v>75</v>
      </c>
      <c r="D195" s="391" t="s">
        <v>5177</v>
      </c>
      <c r="E195" s="391">
        <v>411555</v>
      </c>
      <c r="F195" s="391" t="s">
        <v>5178</v>
      </c>
      <c r="G195" s="391"/>
      <c r="H195" s="390" t="s">
        <v>5179</v>
      </c>
      <c r="I195" s="390" t="s">
        <v>5180</v>
      </c>
      <c r="J195" s="390" t="s">
        <v>5181</v>
      </c>
      <c r="K195" s="391" t="s">
        <v>269</v>
      </c>
      <c r="L195" s="391"/>
      <c r="M195" s="392" t="s">
        <v>1326</v>
      </c>
      <c r="N195" s="391" t="s">
        <v>3429</v>
      </c>
      <c r="O195" s="391" t="s">
        <v>255</v>
      </c>
      <c r="P195" s="391"/>
      <c r="Q195" s="393">
        <v>2031</v>
      </c>
      <c r="R195" s="391" t="s">
        <v>4807</v>
      </c>
      <c r="S195" s="391"/>
      <c r="T195" s="391" t="s">
        <v>3719</v>
      </c>
      <c r="U195" s="391" t="s">
        <v>4753</v>
      </c>
      <c r="V195" s="391"/>
      <c r="W195" s="391"/>
      <c r="X195" s="391"/>
      <c r="Y195" s="391"/>
      <c r="Z195" s="391"/>
      <c r="AA195" s="391"/>
      <c r="AB195" s="391"/>
      <c r="AC195" s="391"/>
      <c r="AD195" s="391"/>
      <c r="AE195" s="391"/>
      <c r="AF195" s="391"/>
      <c r="AG195" s="391"/>
      <c r="AH195" s="198" t="str">
        <f t="shared" si="3"/>
        <v>ATM180</v>
      </c>
      <c r="AI195" s="201">
        <v>2015</v>
      </c>
    </row>
    <row r="196" spans="1:35" x14ac:dyDescent="0.2">
      <c r="A196" s="240">
        <v>10081890</v>
      </c>
      <c r="B196" s="240" t="s">
        <v>423</v>
      </c>
      <c r="C196" s="240" t="s">
        <v>5107</v>
      </c>
      <c r="D196" s="240" t="s">
        <v>1372</v>
      </c>
      <c r="F196" s="240" t="s">
        <v>5111</v>
      </c>
      <c r="H196" s="240">
        <v>23520</v>
      </c>
      <c r="I196" s="240" t="s">
        <v>5112</v>
      </c>
      <c r="M196" s="240" t="s">
        <v>5112</v>
      </c>
      <c r="Q196" s="389">
        <v>2113</v>
      </c>
      <c r="T196" s="240" t="s">
        <v>3719</v>
      </c>
      <c r="U196" s="240">
        <v>100010001449</v>
      </c>
      <c r="AH196" s="198" t="str">
        <f t="shared" si="3"/>
        <v>QLE100</v>
      </c>
      <c r="AI196" s="201">
        <v>2015</v>
      </c>
    </row>
    <row r="197" spans="1:35" x14ac:dyDescent="0.2">
      <c r="A197" s="390">
        <v>10095777</v>
      </c>
      <c r="B197" s="391" t="s">
        <v>423</v>
      </c>
      <c r="C197" s="391" t="s">
        <v>424</v>
      </c>
      <c r="D197" s="391" t="s">
        <v>4754</v>
      </c>
      <c r="E197" s="391">
        <v>401150</v>
      </c>
      <c r="F197" s="391" t="s">
        <v>2625</v>
      </c>
      <c r="G197" s="391"/>
      <c r="H197" s="391"/>
      <c r="I197" s="391" t="s">
        <v>420</v>
      </c>
      <c r="J197" s="391" t="s">
        <v>420</v>
      </c>
      <c r="K197" s="391"/>
      <c r="L197" s="391"/>
      <c r="M197" s="392" t="s">
        <v>420</v>
      </c>
      <c r="N197" s="391" t="s">
        <v>420</v>
      </c>
      <c r="O197" s="391"/>
      <c r="P197" s="391" t="s">
        <v>4755</v>
      </c>
      <c r="Q197" s="393">
        <v>1559</v>
      </c>
      <c r="R197" s="391" t="s">
        <v>4756</v>
      </c>
      <c r="S197" s="391"/>
      <c r="T197" s="391" t="s">
        <v>42</v>
      </c>
      <c r="U197" s="391" t="s">
        <v>4753</v>
      </c>
      <c r="V197" s="391"/>
      <c r="W197" s="391"/>
      <c r="X197" s="391" t="s">
        <v>4762</v>
      </c>
      <c r="Y197" s="391"/>
      <c r="Z197" s="391"/>
      <c r="AA197" s="391"/>
      <c r="AB197" s="391"/>
      <c r="AC197" s="391"/>
      <c r="AD197" s="391"/>
      <c r="AE197" s="391"/>
      <c r="AF197" s="391"/>
      <c r="AG197" s="391"/>
      <c r="AH197" s="198" t="str">
        <f t="shared" si="3"/>
        <v>ATM</v>
      </c>
      <c r="AI197" s="201">
        <v>2015</v>
      </c>
    </row>
    <row r="198" spans="1:35" x14ac:dyDescent="0.2">
      <c r="A198" s="240">
        <v>10098181</v>
      </c>
      <c r="B198" s="240" t="s">
        <v>423</v>
      </c>
      <c r="C198" s="240" t="s">
        <v>5107</v>
      </c>
      <c r="D198" s="240" t="s">
        <v>1667</v>
      </c>
      <c r="F198" s="240" t="s">
        <v>5111</v>
      </c>
      <c r="H198" s="240">
        <v>21310</v>
      </c>
      <c r="I198" s="240" t="s">
        <v>5112</v>
      </c>
      <c r="M198" s="240" t="s">
        <v>5112</v>
      </c>
      <c r="Q198" s="389">
        <v>2111</v>
      </c>
      <c r="T198" s="240" t="s">
        <v>3719</v>
      </c>
      <c r="U198" s="240">
        <v>100010001449</v>
      </c>
      <c r="AH198" s="198" t="str">
        <f t="shared" si="3"/>
        <v>QLE100</v>
      </c>
      <c r="AI198" s="201">
        <v>2015</v>
      </c>
    </row>
    <row r="199" spans="1:35" x14ac:dyDescent="0.2">
      <c r="A199" s="240">
        <v>10098182</v>
      </c>
      <c r="B199" s="240" t="s">
        <v>423</v>
      </c>
      <c r="C199" s="240" t="s">
        <v>5107</v>
      </c>
      <c r="F199" s="240" t="s">
        <v>5111</v>
      </c>
      <c r="H199" s="240">
        <v>21320</v>
      </c>
      <c r="I199" s="240" t="s">
        <v>5112</v>
      </c>
      <c r="M199" s="240" t="s">
        <v>5112</v>
      </c>
      <c r="Q199" s="389">
        <v>2112</v>
      </c>
      <c r="T199" s="240" t="s">
        <v>3719</v>
      </c>
      <c r="U199" s="240">
        <v>100010001449</v>
      </c>
      <c r="AH199" s="198" t="str">
        <f t="shared" si="3"/>
        <v>QLE100</v>
      </c>
      <c r="AI199" s="201">
        <v>2015</v>
      </c>
    </row>
    <row r="200" spans="1:35" ht="16" x14ac:dyDescent="0.2">
      <c r="A200" s="253">
        <v>10143295</v>
      </c>
      <c r="B200" s="253" t="s">
        <v>31</v>
      </c>
      <c r="C200" s="253" t="s">
        <v>75</v>
      </c>
      <c r="D200" s="253" t="s">
        <v>4852</v>
      </c>
      <c r="E200" s="253">
        <v>414434</v>
      </c>
      <c r="F200" s="253" t="s">
        <v>4600</v>
      </c>
      <c r="G200" s="253"/>
      <c r="H200" s="253">
        <v>30</v>
      </c>
      <c r="I200" s="253" t="s">
        <v>4853</v>
      </c>
      <c r="J200" s="253" t="s">
        <v>4854</v>
      </c>
      <c r="K200" s="253" t="s">
        <v>269</v>
      </c>
      <c r="L200" s="253"/>
      <c r="M200" s="229" t="s">
        <v>583</v>
      </c>
      <c r="N200" s="253" t="s">
        <v>2739</v>
      </c>
      <c r="O200" s="253" t="s">
        <v>255</v>
      </c>
      <c r="P200" s="253"/>
      <c r="Q200" s="394">
        <v>2101</v>
      </c>
      <c r="R200" s="253" t="s">
        <v>4807</v>
      </c>
      <c r="S200" s="253"/>
      <c r="T200" s="253" t="s">
        <v>3719</v>
      </c>
      <c r="U200" s="253">
        <v>100010001449</v>
      </c>
      <c r="AH200" s="198" t="str">
        <f t="shared" si="3"/>
        <v>QCP101</v>
      </c>
      <c r="AI200" s="201">
        <v>2015</v>
      </c>
    </row>
    <row r="201" spans="1:35" x14ac:dyDescent="0.2">
      <c r="A201" s="391">
        <v>10147242</v>
      </c>
      <c r="B201" s="391" t="s">
        <v>423</v>
      </c>
      <c r="C201" s="391" t="s">
        <v>424</v>
      </c>
      <c r="D201" s="391" t="s">
        <v>4761</v>
      </c>
      <c r="E201" s="391">
        <v>409922</v>
      </c>
      <c r="F201" s="391" t="s">
        <v>4758</v>
      </c>
      <c r="G201" s="391"/>
      <c r="H201" s="391"/>
      <c r="I201" s="391" t="s">
        <v>4759</v>
      </c>
      <c r="J201" s="391" t="s">
        <v>4759</v>
      </c>
      <c r="K201" s="391"/>
      <c r="L201" s="391"/>
      <c r="M201" s="392" t="s">
        <v>4759</v>
      </c>
      <c r="N201" s="391" t="s">
        <v>4759</v>
      </c>
      <c r="O201" s="391"/>
      <c r="P201" s="391" t="s">
        <v>4751</v>
      </c>
      <c r="Q201" s="393">
        <v>1562</v>
      </c>
      <c r="R201" s="391" t="s">
        <v>4760</v>
      </c>
      <c r="S201" s="391"/>
      <c r="T201" s="391" t="s">
        <v>42</v>
      </c>
      <c r="U201" s="391" t="s">
        <v>4753</v>
      </c>
      <c r="V201" s="391"/>
      <c r="W201" s="391"/>
      <c r="X201" s="391" t="s">
        <v>4762</v>
      </c>
      <c r="Y201" s="391"/>
      <c r="Z201" s="391"/>
      <c r="AA201" s="391"/>
      <c r="AB201" s="391"/>
      <c r="AC201" s="391"/>
      <c r="AD201" s="391"/>
      <c r="AE201" s="391"/>
      <c r="AF201" s="391"/>
      <c r="AG201" s="391"/>
      <c r="AH201" s="198" t="str">
        <f t="shared" si="3"/>
        <v>MMC</v>
      </c>
      <c r="AI201" s="201">
        <v>2015</v>
      </c>
    </row>
    <row r="202" spans="1:35" x14ac:dyDescent="0.2">
      <c r="A202" s="391">
        <v>10172944</v>
      </c>
      <c r="B202" s="391" t="s">
        <v>423</v>
      </c>
      <c r="C202" s="391" t="s">
        <v>424</v>
      </c>
      <c r="D202" s="391" t="s">
        <v>4757</v>
      </c>
      <c r="E202" s="391">
        <v>409922</v>
      </c>
      <c r="F202" s="391" t="s">
        <v>4758</v>
      </c>
      <c r="G202" s="391"/>
      <c r="H202" s="391"/>
      <c r="I202" s="391" t="s">
        <v>4759</v>
      </c>
      <c r="J202" s="391" t="s">
        <v>4759</v>
      </c>
      <c r="K202" s="391"/>
      <c r="L202" s="391"/>
      <c r="M202" s="392" t="s">
        <v>4759</v>
      </c>
      <c r="N202" s="391" t="s">
        <v>4759</v>
      </c>
      <c r="O202" s="391"/>
      <c r="P202" s="391" t="s">
        <v>4751</v>
      </c>
      <c r="Q202" s="393">
        <v>1561</v>
      </c>
      <c r="R202" s="391" t="s">
        <v>4760</v>
      </c>
      <c r="S202" s="391"/>
      <c r="T202" s="391" t="s">
        <v>42</v>
      </c>
      <c r="U202" s="391" t="s">
        <v>4753</v>
      </c>
      <c r="V202" s="391"/>
      <c r="W202" s="391"/>
      <c r="X202" s="391" t="s">
        <v>4762</v>
      </c>
      <c r="Y202" s="391"/>
      <c r="Z202" s="391"/>
      <c r="AA202" s="391"/>
      <c r="AB202" s="391"/>
      <c r="AC202" s="391"/>
      <c r="AD202" s="391"/>
      <c r="AE202" s="391"/>
      <c r="AF202" s="391"/>
      <c r="AG202" s="391"/>
      <c r="AH202" s="198" t="str">
        <f t="shared" si="3"/>
        <v>MMC</v>
      </c>
      <c r="AI202" s="201">
        <v>2015</v>
      </c>
    </row>
    <row r="203" spans="1:35" x14ac:dyDescent="0.2">
      <c r="A203" s="391">
        <v>10186981</v>
      </c>
      <c r="B203" s="391" t="s">
        <v>423</v>
      </c>
      <c r="C203" s="391" t="s">
        <v>5107</v>
      </c>
      <c r="D203" s="391" t="s">
        <v>5116</v>
      </c>
      <c r="E203" s="391"/>
      <c r="F203" s="391"/>
      <c r="G203" s="391"/>
      <c r="H203" s="391"/>
      <c r="I203" s="391" t="s">
        <v>420</v>
      </c>
      <c r="J203" s="391" t="s">
        <v>420</v>
      </c>
      <c r="K203" s="391"/>
      <c r="L203" s="391"/>
      <c r="M203" s="392" t="s">
        <v>420</v>
      </c>
      <c r="N203" s="391"/>
      <c r="O203" s="391"/>
      <c r="P203" s="391"/>
      <c r="Q203" s="393">
        <v>2115</v>
      </c>
      <c r="R203" s="391"/>
      <c r="S203" s="391"/>
      <c r="T203" s="391" t="s">
        <v>3719</v>
      </c>
      <c r="U203" s="391">
        <v>100010001449</v>
      </c>
      <c r="V203" s="391"/>
      <c r="W203" s="391"/>
      <c r="X203" s="391"/>
      <c r="Y203" s="391"/>
      <c r="Z203" s="391"/>
      <c r="AA203" s="391"/>
      <c r="AB203" s="391"/>
      <c r="AC203" s="391"/>
      <c r="AD203" s="391"/>
      <c r="AE203" s="391"/>
      <c r="AF203" s="391"/>
      <c r="AG203" s="391"/>
      <c r="AH203" s="198" t="str">
        <f t="shared" si="3"/>
        <v>ATM</v>
      </c>
      <c r="AI203" s="201">
        <v>2015</v>
      </c>
    </row>
    <row r="204" spans="1:35" x14ac:dyDescent="0.2">
      <c r="A204" s="390">
        <v>10190379</v>
      </c>
      <c r="B204" s="391" t="s">
        <v>31</v>
      </c>
      <c r="C204" s="391" t="s">
        <v>75</v>
      </c>
      <c r="D204" s="391"/>
      <c r="E204" s="391"/>
      <c r="F204" s="391" t="s">
        <v>5187</v>
      </c>
      <c r="G204" s="391"/>
      <c r="H204" s="391"/>
      <c r="I204" s="391" t="s">
        <v>621</v>
      </c>
      <c r="J204" s="391" t="s">
        <v>621</v>
      </c>
      <c r="K204" s="391"/>
      <c r="L204" s="391"/>
      <c r="M204" s="392" t="s">
        <v>420</v>
      </c>
      <c r="N204" s="391"/>
      <c r="O204" s="391"/>
      <c r="P204" s="391" t="s">
        <v>4751</v>
      </c>
      <c r="Q204" s="393">
        <v>2119</v>
      </c>
      <c r="R204" s="391"/>
      <c r="S204" s="391"/>
      <c r="T204" s="391" t="s">
        <v>3719</v>
      </c>
      <c r="U204" s="391" t="s">
        <v>4753</v>
      </c>
      <c r="V204" s="391"/>
      <c r="W204" s="391"/>
      <c r="X204" s="391"/>
      <c r="Y204" s="391"/>
      <c r="Z204" s="391"/>
      <c r="AA204" s="391"/>
      <c r="AB204" s="391"/>
      <c r="AC204" s="391"/>
      <c r="AD204" s="391"/>
      <c r="AE204" s="391"/>
      <c r="AF204" s="391"/>
      <c r="AG204" s="391"/>
      <c r="AH204" s="198" t="str">
        <f t="shared" si="3"/>
        <v>ATM</v>
      </c>
      <c r="AI204" s="201">
        <v>2015</v>
      </c>
    </row>
    <row r="205" spans="1:35" x14ac:dyDescent="0.2">
      <c r="A205" s="240">
        <v>10212931</v>
      </c>
      <c r="B205" s="240" t="s">
        <v>423</v>
      </c>
      <c r="C205" s="240" t="s">
        <v>5107</v>
      </c>
      <c r="D205" s="240" t="s">
        <v>3369</v>
      </c>
      <c r="F205" s="240" t="s">
        <v>5109</v>
      </c>
      <c r="H205" s="240">
        <v>170300</v>
      </c>
      <c r="I205" s="240" t="s">
        <v>5110</v>
      </c>
      <c r="M205" s="240" t="s">
        <v>5110</v>
      </c>
      <c r="Q205" s="389">
        <v>2110</v>
      </c>
      <c r="T205" s="240" t="s">
        <v>3719</v>
      </c>
      <c r="U205" s="240">
        <v>100010001449</v>
      </c>
      <c r="AH205" s="198" t="str">
        <f t="shared" si="3"/>
        <v>QTF200</v>
      </c>
      <c r="AI205" s="201">
        <v>2015</v>
      </c>
    </row>
    <row r="206" spans="1:35" x14ac:dyDescent="0.2">
      <c r="A206" s="240" t="s">
        <v>2572</v>
      </c>
      <c r="B206" s="240" t="s">
        <v>423</v>
      </c>
      <c r="C206" s="240" t="s">
        <v>424</v>
      </c>
      <c r="D206" s="240" t="s">
        <v>389</v>
      </c>
      <c r="E206" s="240">
        <v>413052</v>
      </c>
      <c r="F206" s="240" t="s">
        <v>4748</v>
      </c>
      <c r="H206" s="240">
        <v>101</v>
      </c>
      <c r="I206" s="240" t="s">
        <v>4749</v>
      </c>
      <c r="J206" s="240" t="s">
        <v>4749</v>
      </c>
      <c r="M206" s="230" t="s">
        <v>5539</v>
      </c>
      <c r="N206" s="240" t="s">
        <v>4750</v>
      </c>
      <c r="P206" s="240" t="s">
        <v>4751</v>
      </c>
      <c r="Q206" s="389">
        <v>1554</v>
      </c>
      <c r="R206" s="240" t="s">
        <v>4752</v>
      </c>
      <c r="T206" s="240" t="s">
        <v>42</v>
      </c>
      <c r="U206" s="240" t="s">
        <v>4753</v>
      </c>
      <c r="AH206" s="198" t="str">
        <f t="shared" si="3"/>
        <v>MTC070</v>
      </c>
      <c r="AI206" s="201">
        <v>2015</v>
      </c>
    </row>
    <row r="207" spans="1:35" x14ac:dyDescent="0.2">
      <c r="A207" s="240" t="s">
        <v>2572</v>
      </c>
      <c r="B207" s="240" t="s">
        <v>423</v>
      </c>
      <c r="C207" s="240" t="s">
        <v>424</v>
      </c>
      <c r="D207" s="240" t="s">
        <v>389</v>
      </c>
      <c r="E207" s="240">
        <v>413052</v>
      </c>
      <c r="F207" s="240" t="s">
        <v>4748</v>
      </c>
      <c r="H207" s="240">
        <v>151</v>
      </c>
      <c r="I207" s="240" t="s">
        <v>4749</v>
      </c>
      <c r="J207" s="240" t="s">
        <v>4749</v>
      </c>
      <c r="M207" s="230" t="s">
        <v>5539</v>
      </c>
      <c r="P207" s="240" t="s">
        <v>4751</v>
      </c>
      <c r="Q207" s="389">
        <v>1554</v>
      </c>
      <c r="R207" s="240" t="s">
        <v>4752</v>
      </c>
      <c r="T207" s="240" t="s">
        <v>42</v>
      </c>
      <c r="U207" s="240" t="s">
        <v>4753</v>
      </c>
      <c r="AH207" s="198" t="str">
        <f t="shared" si="3"/>
        <v>MTC070</v>
      </c>
      <c r="AI207" s="201">
        <v>2015</v>
      </c>
    </row>
    <row r="208" spans="1:35" x14ac:dyDescent="0.2">
      <c r="A208" s="240" t="s">
        <v>2572</v>
      </c>
      <c r="B208" s="240" t="s">
        <v>423</v>
      </c>
      <c r="C208" s="240" t="s">
        <v>424</v>
      </c>
      <c r="D208" s="240" t="s">
        <v>389</v>
      </c>
      <c r="E208" s="240">
        <v>413052</v>
      </c>
      <c r="F208" s="240" t="s">
        <v>4748</v>
      </c>
      <c r="H208" s="240">
        <v>201</v>
      </c>
      <c r="I208" s="240" t="s">
        <v>4749</v>
      </c>
      <c r="J208" s="240" t="s">
        <v>4749</v>
      </c>
      <c r="M208" s="230" t="s">
        <v>5539</v>
      </c>
      <c r="P208" s="240" t="s">
        <v>4751</v>
      </c>
      <c r="Q208" s="389">
        <v>1554</v>
      </c>
      <c r="R208" s="240" t="s">
        <v>4752</v>
      </c>
      <c r="T208" s="240" t="s">
        <v>42</v>
      </c>
      <c r="U208" s="240" t="s">
        <v>4753</v>
      </c>
      <c r="AH208" s="198" t="str">
        <f t="shared" si="3"/>
        <v>MTC070</v>
      </c>
      <c r="AI208" s="201">
        <v>2015</v>
      </c>
    </row>
    <row r="209" spans="1:35" x14ac:dyDescent="0.2">
      <c r="A209" s="240" t="s">
        <v>2572</v>
      </c>
      <c r="B209" s="240" t="s">
        <v>423</v>
      </c>
      <c r="C209" s="240" t="s">
        <v>424</v>
      </c>
      <c r="D209" s="240" t="s">
        <v>389</v>
      </c>
      <c r="E209" s="240">
        <v>413052</v>
      </c>
      <c r="F209" s="240" t="s">
        <v>4748</v>
      </c>
      <c r="H209" s="240">
        <v>351</v>
      </c>
      <c r="I209" s="240" t="s">
        <v>4749</v>
      </c>
      <c r="J209" s="240" t="s">
        <v>4749</v>
      </c>
      <c r="M209" s="230" t="s">
        <v>3249</v>
      </c>
      <c r="P209" s="240" t="s">
        <v>4751</v>
      </c>
      <c r="Q209" s="389">
        <v>1554</v>
      </c>
      <c r="R209" s="240" t="s">
        <v>4752</v>
      </c>
      <c r="T209" s="240" t="s">
        <v>42</v>
      </c>
      <c r="U209" s="240" t="s">
        <v>4753</v>
      </c>
      <c r="AH209" s="198" t="str">
        <f t="shared" si="3"/>
        <v>ATM090</v>
      </c>
      <c r="AI209" s="201">
        <v>2015</v>
      </c>
    </row>
    <row r="210" spans="1:35" x14ac:dyDescent="0.2">
      <c r="A210" s="240" t="s">
        <v>2572</v>
      </c>
      <c r="B210" s="240" t="s">
        <v>423</v>
      </c>
      <c r="C210" s="240" t="s">
        <v>424</v>
      </c>
      <c r="D210" s="240" t="s">
        <v>389</v>
      </c>
      <c r="E210" s="240">
        <v>413052</v>
      </c>
      <c r="F210" s="240" t="s">
        <v>4748</v>
      </c>
      <c r="H210" s="240">
        <v>891</v>
      </c>
      <c r="I210" s="240" t="s">
        <v>4749</v>
      </c>
      <c r="J210" s="240" t="s">
        <v>4749</v>
      </c>
      <c r="M210" s="230" t="s">
        <v>3276</v>
      </c>
      <c r="P210" s="240" t="s">
        <v>4751</v>
      </c>
      <c r="Q210" s="389">
        <v>1554</v>
      </c>
      <c r="R210" s="240" t="s">
        <v>4752</v>
      </c>
      <c r="T210" s="240" t="s">
        <v>42</v>
      </c>
      <c r="U210" s="240" t="s">
        <v>4753</v>
      </c>
      <c r="AH210" s="198" t="str">
        <f t="shared" si="3"/>
        <v>QPM200</v>
      </c>
      <c r="AI210" s="201">
        <v>2015</v>
      </c>
    </row>
    <row r="211" spans="1:35" x14ac:dyDescent="0.2">
      <c r="A211" s="240" t="s">
        <v>2572</v>
      </c>
      <c r="B211" s="240" t="s">
        <v>423</v>
      </c>
      <c r="C211" s="240" t="s">
        <v>424</v>
      </c>
      <c r="D211" s="240" t="s">
        <v>389</v>
      </c>
      <c r="E211" s="240">
        <v>413052</v>
      </c>
      <c r="F211" s="240" t="s">
        <v>4748</v>
      </c>
      <c r="H211" s="240">
        <v>931</v>
      </c>
      <c r="I211" s="240" t="s">
        <v>4749</v>
      </c>
      <c r="J211" s="240" t="s">
        <v>4749</v>
      </c>
      <c r="M211" s="230" t="s">
        <v>3271</v>
      </c>
      <c r="P211" s="240" t="s">
        <v>4751</v>
      </c>
      <c r="Q211" s="389">
        <v>1554</v>
      </c>
      <c r="R211" s="240" t="s">
        <v>4752</v>
      </c>
      <c r="T211" s="240" t="s">
        <v>42</v>
      </c>
      <c r="U211" s="240" t="s">
        <v>4753</v>
      </c>
      <c r="AH211" s="198" t="str">
        <f t="shared" si="3"/>
        <v>QCA100</v>
      </c>
      <c r="AI211" s="201">
        <v>2015</v>
      </c>
    </row>
    <row r="212" spans="1:35" x14ac:dyDescent="0.2">
      <c r="A212" s="240" t="s">
        <v>2572</v>
      </c>
      <c r="B212" s="240" t="s">
        <v>423</v>
      </c>
      <c r="C212" s="240" t="s">
        <v>424</v>
      </c>
      <c r="D212" s="240" t="s">
        <v>389</v>
      </c>
      <c r="E212" s="240">
        <v>413052</v>
      </c>
      <c r="F212" s="240" t="s">
        <v>4748</v>
      </c>
      <c r="H212" s="240">
        <v>941</v>
      </c>
      <c r="I212" s="240" t="s">
        <v>4749</v>
      </c>
      <c r="J212" s="240" t="s">
        <v>4749</v>
      </c>
      <c r="M212" s="230" t="s">
        <v>3271</v>
      </c>
      <c r="P212" s="240" t="s">
        <v>4751</v>
      </c>
      <c r="Q212" s="389">
        <v>1554</v>
      </c>
      <c r="R212" s="240" t="s">
        <v>4752</v>
      </c>
      <c r="T212" s="240" t="s">
        <v>42</v>
      </c>
      <c r="U212" s="240" t="s">
        <v>4753</v>
      </c>
      <c r="AH212" s="198" t="str">
        <f t="shared" si="3"/>
        <v>QCA100</v>
      </c>
      <c r="AI212" s="201">
        <v>2015</v>
      </c>
    </row>
    <row r="213" spans="1:35" x14ac:dyDescent="0.2">
      <c r="A213" s="240" t="s">
        <v>2572</v>
      </c>
      <c r="B213" s="240" t="s">
        <v>423</v>
      </c>
      <c r="C213" s="240" t="s">
        <v>424</v>
      </c>
      <c r="D213" s="240" t="s">
        <v>389</v>
      </c>
      <c r="E213" s="240">
        <v>413052</v>
      </c>
      <c r="F213" s="240" t="s">
        <v>4748</v>
      </c>
      <c r="H213" s="240">
        <v>961</v>
      </c>
      <c r="I213" s="240" t="s">
        <v>4749</v>
      </c>
      <c r="J213" s="240" t="s">
        <v>4749</v>
      </c>
      <c r="M213" s="230" t="s">
        <v>5104</v>
      </c>
      <c r="P213" s="240" t="s">
        <v>4751</v>
      </c>
      <c r="Q213" s="389">
        <v>1554</v>
      </c>
      <c r="R213" s="240" t="s">
        <v>4752</v>
      </c>
      <c r="T213" s="240" t="s">
        <v>42</v>
      </c>
      <c r="U213" s="240" t="s">
        <v>4753</v>
      </c>
      <c r="AH213" s="198" t="str">
        <f t="shared" si="3"/>
        <v>QAP200</v>
      </c>
      <c r="AI213" s="201">
        <v>2015</v>
      </c>
    </row>
    <row r="214" spans="1:35" x14ac:dyDescent="0.2">
      <c r="A214" s="240" t="s">
        <v>2572</v>
      </c>
      <c r="B214" s="240" t="s">
        <v>423</v>
      </c>
      <c r="C214" s="240" t="s">
        <v>424</v>
      </c>
      <c r="D214" s="240" t="s">
        <v>389</v>
      </c>
      <c r="E214" s="240">
        <v>413052</v>
      </c>
      <c r="F214" s="240" t="s">
        <v>4748</v>
      </c>
      <c r="H214" s="240">
        <v>1081</v>
      </c>
      <c r="I214" s="240" t="s">
        <v>4749</v>
      </c>
      <c r="J214" s="240" t="s">
        <v>4749</v>
      </c>
      <c r="M214" s="230" t="s">
        <v>5540</v>
      </c>
      <c r="P214" s="240" t="s">
        <v>4751</v>
      </c>
      <c r="Q214" s="389">
        <v>1554</v>
      </c>
      <c r="R214" s="240" t="s">
        <v>4752</v>
      </c>
      <c r="T214" s="240" t="s">
        <v>42</v>
      </c>
      <c r="U214" s="240" t="s">
        <v>4753</v>
      </c>
      <c r="AH214" s="198" t="str">
        <f t="shared" si="3"/>
        <v>QCP100</v>
      </c>
      <c r="AI214" s="201">
        <v>2015</v>
      </c>
    </row>
    <row r="215" spans="1:35" x14ac:dyDescent="0.2">
      <c r="A215" s="395" t="s">
        <v>2572</v>
      </c>
      <c r="B215" s="395" t="s">
        <v>423</v>
      </c>
      <c r="C215" s="395" t="s">
        <v>424</v>
      </c>
      <c r="D215" s="395" t="s">
        <v>389</v>
      </c>
      <c r="E215" s="395">
        <v>413052</v>
      </c>
      <c r="F215" s="395" t="s">
        <v>4748</v>
      </c>
      <c r="G215" s="395"/>
      <c r="H215" s="395">
        <v>1131</v>
      </c>
      <c r="I215" s="395" t="s">
        <v>4749</v>
      </c>
      <c r="J215" s="395" t="s">
        <v>4749</v>
      </c>
      <c r="K215" s="395"/>
      <c r="L215" s="395"/>
      <c r="M215" s="396" t="s">
        <v>5541</v>
      </c>
      <c r="N215" s="395"/>
      <c r="O215" s="395"/>
      <c r="P215" s="395" t="s">
        <v>4751</v>
      </c>
      <c r="Q215" s="397">
        <v>1554</v>
      </c>
      <c r="R215" s="395" t="s">
        <v>4752</v>
      </c>
      <c r="S215" s="395"/>
      <c r="T215" s="395" t="s">
        <v>42</v>
      </c>
      <c r="U215" s="395" t="s">
        <v>4753</v>
      </c>
      <c r="AH215" s="198" t="str">
        <f t="shared" si="3"/>
        <v>CCP200</v>
      </c>
      <c r="AI215" s="201">
        <v>2015</v>
      </c>
    </row>
    <row r="216" spans="1:35" ht="31" x14ac:dyDescent="0.2">
      <c r="A216" s="188">
        <v>2016</v>
      </c>
      <c r="B216" s="189"/>
      <c r="C216" s="189"/>
      <c r="D216" s="189"/>
      <c r="E216" s="189"/>
      <c r="F216" s="189"/>
      <c r="G216" s="189"/>
      <c r="H216" s="190"/>
      <c r="I216" s="188"/>
      <c r="J216" s="188"/>
      <c r="K216" s="189"/>
      <c r="L216" s="191"/>
      <c r="M216" s="195"/>
      <c r="N216" s="195"/>
      <c r="O216" s="195"/>
      <c r="P216" s="189"/>
      <c r="Q216" s="364"/>
      <c r="R216" s="191"/>
      <c r="S216" s="191"/>
      <c r="T216" s="195"/>
      <c r="U216" s="196"/>
      <c r="V216" s="196"/>
      <c r="W216" s="196"/>
      <c r="X216" s="196"/>
      <c r="Y216" s="196"/>
      <c r="Z216" s="196"/>
      <c r="AA216" s="196"/>
      <c r="AB216" s="196"/>
      <c r="AC216" s="196"/>
      <c r="AD216" s="196"/>
      <c r="AE216" s="196"/>
      <c r="AF216" s="196"/>
      <c r="AG216" s="196"/>
      <c r="AH216" s="198" t="s">
        <v>3236</v>
      </c>
      <c r="AI216" s="188">
        <v>2016</v>
      </c>
    </row>
    <row r="217" spans="1:35" x14ac:dyDescent="0.2">
      <c r="A217" s="240">
        <v>10007933</v>
      </c>
      <c r="B217" s="240" t="s">
        <v>31</v>
      </c>
      <c r="C217" s="240" t="s">
        <v>75</v>
      </c>
      <c r="D217" s="240">
        <v>4000078168</v>
      </c>
      <c r="E217" s="240" t="s">
        <v>196</v>
      </c>
      <c r="F217" s="240" t="s">
        <v>197</v>
      </c>
      <c r="H217" s="240">
        <v>47</v>
      </c>
      <c r="I217" s="240" t="s">
        <v>621</v>
      </c>
      <c r="J217" s="240" t="s">
        <v>621</v>
      </c>
      <c r="M217" s="230" t="s">
        <v>420</v>
      </c>
      <c r="Q217" s="389" t="s">
        <v>5352</v>
      </c>
      <c r="R217" s="240" t="s">
        <v>5353</v>
      </c>
      <c r="T217" s="240" t="s">
        <v>42</v>
      </c>
      <c r="U217" s="240">
        <v>100010001449</v>
      </c>
      <c r="AH217" s="198" t="str">
        <f t="shared" ref="AH217:AH280" si="4">IF(M217&lt;&gt;"",MID(M217,1,6),"")</f>
        <v>ATM</v>
      </c>
      <c r="AI217" s="201">
        <v>2016</v>
      </c>
    </row>
    <row r="218" spans="1:35" x14ac:dyDescent="0.2">
      <c r="A218" s="391">
        <v>10239707</v>
      </c>
      <c r="B218" s="391" t="s">
        <v>31</v>
      </c>
      <c r="C218" s="391" t="s">
        <v>75</v>
      </c>
      <c r="D218" s="391" t="s">
        <v>5354</v>
      </c>
      <c r="E218" s="391">
        <v>409887</v>
      </c>
      <c r="F218" s="391" t="s">
        <v>5355</v>
      </c>
      <c r="G218" s="391"/>
      <c r="H218" s="391"/>
      <c r="I218" s="391"/>
      <c r="J218" s="391" t="s">
        <v>5356</v>
      </c>
      <c r="K218" s="391"/>
      <c r="L218" s="391"/>
      <c r="M218" s="392" t="s">
        <v>5356</v>
      </c>
      <c r="N218" s="391" t="s">
        <v>5356</v>
      </c>
      <c r="O218" s="391"/>
      <c r="P218" s="391" t="s">
        <v>5357</v>
      </c>
      <c r="Q218" s="393" t="s">
        <v>5358</v>
      </c>
      <c r="R218" s="391" t="s">
        <v>5359</v>
      </c>
      <c r="S218" s="391"/>
      <c r="T218" s="391" t="s">
        <v>3719</v>
      </c>
      <c r="U218" s="391">
        <v>100010001449</v>
      </c>
      <c r="V218" s="391"/>
      <c r="W218" s="391"/>
      <c r="X218" s="391"/>
      <c r="Y218" s="391"/>
      <c r="Z218" s="391"/>
      <c r="AA218" s="391"/>
      <c r="AB218" s="391"/>
      <c r="AC218" s="391"/>
      <c r="AD218" s="391"/>
      <c r="AE218" s="391"/>
      <c r="AF218" s="391"/>
      <c r="AG218" s="391"/>
      <c r="AH218" s="198" t="str">
        <f t="shared" si="4"/>
        <v>MTC</v>
      </c>
      <c r="AI218" s="201">
        <v>2016</v>
      </c>
    </row>
    <row r="219" spans="1:35" x14ac:dyDescent="0.2">
      <c r="B219" s="240" t="s">
        <v>31</v>
      </c>
      <c r="C219" s="240" t="s">
        <v>75</v>
      </c>
      <c r="D219" s="240" t="s">
        <v>5360</v>
      </c>
      <c r="E219" s="240">
        <v>407835</v>
      </c>
      <c r="F219" s="240" t="s">
        <v>5361</v>
      </c>
      <c r="I219" s="240" t="s">
        <v>5362</v>
      </c>
      <c r="J219" s="240" t="s">
        <v>5362</v>
      </c>
      <c r="M219" s="230" t="s">
        <v>5362</v>
      </c>
      <c r="N219" s="240" t="s">
        <v>5362</v>
      </c>
      <c r="P219" s="240" t="s">
        <v>5357</v>
      </c>
      <c r="Q219" s="389" t="s">
        <v>5363</v>
      </c>
      <c r="R219" s="240" t="s">
        <v>5364</v>
      </c>
      <c r="T219" s="240" t="s">
        <v>3719</v>
      </c>
      <c r="U219" s="240">
        <v>100010001449</v>
      </c>
      <c r="AH219" s="198" t="str">
        <f t="shared" si="4"/>
        <v>EVA</v>
      </c>
      <c r="AI219" s="201">
        <v>2016</v>
      </c>
    </row>
    <row r="220" spans="1:35" x14ac:dyDescent="0.2">
      <c r="A220" s="391">
        <v>10264794</v>
      </c>
      <c r="B220" s="391" t="s">
        <v>423</v>
      </c>
      <c r="C220" s="391" t="s">
        <v>424</v>
      </c>
      <c r="D220" s="391" t="s">
        <v>5408</v>
      </c>
      <c r="E220" s="391"/>
      <c r="F220" s="391" t="s">
        <v>5409</v>
      </c>
      <c r="G220" s="391"/>
      <c r="H220" s="391"/>
      <c r="I220" s="391" t="s">
        <v>621</v>
      </c>
      <c r="J220" s="391" t="s">
        <v>621</v>
      </c>
      <c r="K220" s="391"/>
      <c r="L220" s="391"/>
      <c r="M220" s="392" t="s">
        <v>621</v>
      </c>
      <c r="N220" s="391" t="s">
        <v>621</v>
      </c>
      <c r="O220" s="391"/>
      <c r="P220" s="391" t="s">
        <v>5357</v>
      </c>
      <c r="Q220" s="393">
        <v>2133</v>
      </c>
      <c r="R220" s="391" t="s">
        <v>5410</v>
      </c>
      <c r="S220" s="391"/>
      <c r="T220" s="391" t="s">
        <v>42</v>
      </c>
      <c r="U220" s="391" t="s">
        <v>4753</v>
      </c>
      <c r="V220" s="391"/>
      <c r="W220" s="391"/>
      <c r="X220" s="391"/>
      <c r="Y220" s="391"/>
      <c r="Z220" s="391"/>
      <c r="AA220" s="391"/>
      <c r="AB220" s="391"/>
      <c r="AC220" s="391"/>
      <c r="AD220" s="391"/>
      <c r="AE220" s="391"/>
      <c r="AF220" s="391"/>
      <c r="AG220" s="391"/>
      <c r="AH220" s="198" t="str">
        <f t="shared" si="4"/>
        <v>atm</v>
      </c>
      <c r="AI220" s="201">
        <v>2016</v>
      </c>
    </row>
    <row r="221" spans="1:35" x14ac:dyDescent="0.2">
      <c r="A221" s="240">
        <v>10025969</v>
      </c>
      <c r="B221" s="240" t="s">
        <v>31</v>
      </c>
      <c r="C221" s="240" t="s">
        <v>32</v>
      </c>
      <c r="D221" s="240" t="s">
        <v>5523</v>
      </c>
      <c r="E221" s="240">
        <v>403020</v>
      </c>
      <c r="F221" s="240" t="s">
        <v>5524</v>
      </c>
      <c r="J221" s="240" t="s">
        <v>420</v>
      </c>
      <c r="M221" s="230" t="s">
        <v>420</v>
      </c>
      <c r="N221" s="240" t="s">
        <v>420</v>
      </c>
      <c r="O221" s="240" t="s">
        <v>2571</v>
      </c>
      <c r="Q221" s="389">
        <v>1532</v>
      </c>
      <c r="R221" s="240" t="s">
        <v>5525</v>
      </c>
      <c r="T221" s="240" t="s">
        <v>42</v>
      </c>
      <c r="U221" s="240" t="s">
        <v>271</v>
      </c>
      <c r="AH221" s="198" t="str">
        <f t="shared" si="4"/>
        <v>ATM</v>
      </c>
      <c r="AI221" s="201">
        <v>2016</v>
      </c>
    </row>
    <row r="222" spans="1:35" x14ac:dyDescent="0.2">
      <c r="A222" s="240">
        <v>10014955</v>
      </c>
      <c r="B222" s="240" t="s">
        <v>31</v>
      </c>
      <c r="C222" s="240" t="s">
        <v>75</v>
      </c>
      <c r="D222" s="240">
        <v>4000020627</v>
      </c>
      <c r="E222" s="240" t="s">
        <v>5562</v>
      </c>
      <c r="F222" s="240" t="s">
        <v>1739</v>
      </c>
      <c r="H222" s="240">
        <v>10</v>
      </c>
      <c r="I222" s="240" t="s">
        <v>5563</v>
      </c>
      <c r="J222" s="240" t="s">
        <v>5564</v>
      </c>
      <c r="K222" s="240" t="s">
        <v>269</v>
      </c>
      <c r="L222" s="240" t="s">
        <v>5565</v>
      </c>
      <c r="M222" s="230" t="s">
        <v>67</v>
      </c>
      <c r="N222" s="240" t="s">
        <v>3429</v>
      </c>
      <c r="O222" s="240" t="s">
        <v>69</v>
      </c>
      <c r="Q222" s="389">
        <v>1158</v>
      </c>
      <c r="R222" s="240" t="s">
        <v>5200</v>
      </c>
      <c r="T222" s="240" t="s">
        <v>365</v>
      </c>
      <c r="U222" s="240" t="s">
        <v>271</v>
      </c>
      <c r="AH222" s="198" t="str">
        <f t="shared" si="4"/>
        <v>ATM90A</v>
      </c>
      <c r="AI222" s="201"/>
    </row>
    <row r="223" spans="1:35" x14ac:dyDescent="0.2">
      <c r="A223" s="240">
        <v>10007328</v>
      </c>
      <c r="B223" s="240" t="s">
        <v>31</v>
      </c>
      <c r="C223" s="240" t="s">
        <v>75</v>
      </c>
      <c r="D223" s="240" t="s">
        <v>4833</v>
      </c>
      <c r="E223" s="240">
        <v>405095</v>
      </c>
      <c r="F223" s="240" t="s">
        <v>221</v>
      </c>
      <c r="H223" s="240">
        <v>130</v>
      </c>
      <c r="I223" s="240" t="s">
        <v>4834</v>
      </c>
      <c r="J223" s="240" t="s">
        <v>4835</v>
      </c>
      <c r="K223" s="240" t="s">
        <v>269</v>
      </c>
      <c r="L223" s="240" t="s">
        <v>284</v>
      </c>
      <c r="M223" s="230" t="s">
        <v>193</v>
      </c>
      <c r="N223" s="240" t="s">
        <v>194</v>
      </c>
      <c r="O223" s="240" t="s">
        <v>69</v>
      </c>
      <c r="Q223" s="389">
        <v>1163</v>
      </c>
      <c r="R223" s="240" t="s">
        <v>5200</v>
      </c>
      <c r="T223" s="240" t="s">
        <v>365</v>
      </c>
      <c r="U223" s="240" t="s">
        <v>271</v>
      </c>
      <c r="AH223" s="198" t="str">
        <f t="shared" si="4"/>
        <v>MTC601</v>
      </c>
      <c r="AI223" s="201"/>
    </row>
    <row r="224" spans="1:35" x14ac:dyDescent="0.2">
      <c r="A224" s="240">
        <v>10023789</v>
      </c>
      <c r="B224" s="240" t="s">
        <v>31</v>
      </c>
      <c r="C224" s="240" t="s">
        <v>75</v>
      </c>
      <c r="D224" s="240" t="s">
        <v>300</v>
      </c>
      <c r="E224" s="240">
        <v>400929</v>
      </c>
      <c r="F224" s="240" t="s">
        <v>301</v>
      </c>
      <c r="H224" s="240">
        <v>51</v>
      </c>
      <c r="I224" s="240" t="s">
        <v>302</v>
      </c>
      <c r="J224" s="240" t="s">
        <v>288</v>
      </c>
      <c r="K224" s="240" t="s">
        <v>269</v>
      </c>
      <c r="L224" s="240" t="s">
        <v>303</v>
      </c>
      <c r="M224" s="230" t="s">
        <v>193</v>
      </c>
      <c r="N224" s="240" t="s">
        <v>194</v>
      </c>
      <c r="O224" s="240" t="s">
        <v>69</v>
      </c>
      <c r="Q224" s="389">
        <v>1165</v>
      </c>
      <c r="R224" s="240" t="s">
        <v>5200</v>
      </c>
      <c r="T224" s="240" t="s">
        <v>365</v>
      </c>
      <c r="U224" s="240" t="s">
        <v>271</v>
      </c>
      <c r="AH224" s="198" t="str">
        <f t="shared" si="4"/>
        <v>MTC601</v>
      </c>
      <c r="AI224" s="201"/>
    </row>
    <row r="225" spans="34:35" x14ac:dyDescent="0.2">
      <c r="AH225" s="198" t="str">
        <f t="shared" si="4"/>
        <v/>
      </c>
      <c r="AI225" s="201"/>
    </row>
    <row r="226" spans="34:35" x14ac:dyDescent="0.2">
      <c r="AH226" s="198" t="str">
        <f t="shared" si="4"/>
        <v/>
      </c>
      <c r="AI226" s="201"/>
    </row>
    <row r="227" spans="34:35" x14ac:dyDescent="0.2">
      <c r="AH227" s="198" t="str">
        <f t="shared" si="4"/>
        <v/>
      </c>
      <c r="AI227" s="201"/>
    </row>
    <row r="228" spans="34:35" x14ac:dyDescent="0.2">
      <c r="AH228" s="198" t="str">
        <f t="shared" si="4"/>
        <v/>
      </c>
      <c r="AI228" s="201"/>
    </row>
    <row r="229" spans="34:35" x14ac:dyDescent="0.2">
      <c r="AH229" s="198" t="str">
        <f t="shared" si="4"/>
        <v/>
      </c>
      <c r="AI229" s="201"/>
    </row>
    <row r="230" spans="34:35" x14ac:dyDescent="0.2">
      <c r="AH230" s="198" t="str">
        <f t="shared" si="4"/>
        <v/>
      </c>
      <c r="AI230" s="201"/>
    </row>
    <row r="231" spans="34:35" x14ac:dyDescent="0.2">
      <c r="AH231" s="198" t="str">
        <f t="shared" si="4"/>
        <v/>
      </c>
      <c r="AI231" s="201"/>
    </row>
    <row r="232" spans="34:35" x14ac:dyDescent="0.2">
      <c r="AH232" s="198" t="str">
        <f t="shared" si="4"/>
        <v/>
      </c>
      <c r="AI232" s="201"/>
    </row>
    <row r="233" spans="34:35" x14ac:dyDescent="0.2">
      <c r="AH233" s="198" t="str">
        <f t="shared" si="4"/>
        <v/>
      </c>
      <c r="AI233" s="201"/>
    </row>
    <row r="234" spans="34:35" x14ac:dyDescent="0.2">
      <c r="AH234" s="198" t="str">
        <f t="shared" si="4"/>
        <v/>
      </c>
      <c r="AI234" s="201"/>
    </row>
    <row r="235" spans="34:35" x14ac:dyDescent="0.2">
      <c r="AH235" s="198" t="str">
        <f t="shared" si="4"/>
        <v/>
      </c>
      <c r="AI235" s="201"/>
    </row>
    <row r="236" spans="34:35" x14ac:dyDescent="0.2">
      <c r="AH236" s="198" t="str">
        <f t="shared" si="4"/>
        <v/>
      </c>
      <c r="AI236" s="201"/>
    </row>
    <row r="237" spans="34:35" x14ac:dyDescent="0.2">
      <c r="AH237" s="198" t="str">
        <f t="shared" si="4"/>
        <v/>
      </c>
      <c r="AI237" s="201"/>
    </row>
    <row r="238" spans="34:35" x14ac:dyDescent="0.2">
      <c r="AH238" s="198" t="str">
        <f t="shared" si="4"/>
        <v/>
      </c>
      <c r="AI238" s="201"/>
    </row>
    <row r="239" spans="34:35" x14ac:dyDescent="0.2">
      <c r="AH239" s="198" t="str">
        <f t="shared" si="4"/>
        <v/>
      </c>
      <c r="AI239" s="201"/>
    </row>
    <row r="240" spans="34:35" x14ac:dyDescent="0.2">
      <c r="AH240" s="198" t="str">
        <f t="shared" si="4"/>
        <v/>
      </c>
      <c r="AI240" s="201"/>
    </row>
    <row r="241" spans="34:35" x14ac:dyDescent="0.2">
      <c r="AH241" s="198" t="str">
        <f t="shared" si="4"/>
        <v/>
      </c>
      <c r="AI241" s="201"/>
    </row>
    <row r="242" spans="34:35" x14ac:dyDescent="0.2">
      <c r="AH242" s="198" t="str">
        <f t="shared" si="4"/>
        <v/>
      </c>
      <c r="AI242" s="201"/>
    </row>
    <row r="243" spans="34:35" x14ac:dyDescent="0.2">
      <c r="AH243" s="198" t="str">
        <f t="shared" si="4"/>
        <v/>
      </c>
      <c r="AI243" s="201"/>
    </row>
    <row r="244" spans="34:35" x14ac:dyDescent="0.2">
      <c r="AH244" s="198" t="str">
        <f t="shared" si="4"/>
        <v/>
      </c>
      <c r="AI244" s="201"/>
    </row>
    <row r="245" spans="34:35" x14ac:dyDescent="0.2">
      <c r="AH245" s="198" t="str">
        <f t="shared" si="4"/>
        <v/>
      </c>
      <c r="AI245" s="201"/>
    </row>
    <row r="246" spans="34:35" x14ac:dyDescent="0.2">
      <c r="AH246" s="198" t="str">
        <f t="shared" si="4"/>
        <v/>
      </c>
      <c r="AI246" s="201"/>
    </row>
    <row r="247" spans="34:35" x14ac:dyDescent="0.2">
      <c r="AH247" s="198" t="str">
        <f t="shared" si="4"/>
        <v/>
      </c>
      <c r="AI247" s="201"/>
    </row>
    <row r="248" spans="34:35" x14ac:dyDescent="0.2">
      <c r="AH248" s="198" t="str">
        <f t="shared" si="4"/>
        <v/>
      </c>
      <c r="AI248" s="201"/>
    </row>
    <row r="249" spans="34:35" x14ac:dyDescent="0.2">
      <c r="AH249" s="198" t="str">
        <f t="shared" si="4"/>
        <v/>
      </c>
      <c r="AI249" s="201"/>
    </row>
    <row r="250" spans="34:35" x14ac:dyDescent="0.2">
      <c r="AH250" s="198" t="str">
        <f t="shared" si="4"/>
        <v/>
      </c>
      <c r="AI250" s="201"/>
    </row>
    <row r="251" spans="34:35" x14ac:dyDescent="0.2">
      <c r="AH251" s="198" t="str">
        <f t="shared" si="4"/>
        <v/>
      </c>
      <c r="AI251" s="201"/>
    </row>
    <row r="252" spans="34:35" x14ac:dyDescent="0.2">
      <c r="AH252" s="198" t="str">
        <f t="shared" si="4"/>
        <v/>
      </c>
      <c r="AI252" s="201"/>
    </row>
    <row r="253" spans="34:35" x14ac:dyDescent="0.2">
      <c r="AH253" s="198" t="str">
        <f t="shared" si="4"/>
        <v/>
      </c>
      <c r="AI253" s="201"/>
    </row>
    <row r="254" spans="34:35" x14ac:dyDescent="0.2">
      <c r="AH254" s="198" t="str">
        <f t="shared" si="4"/>
        <v/>
      </c>
      <c r="AI254" s="201"/>
    </row>
    <row r="255" spans="34:35" x14ac:dyDescent="0.2">
      <c r="AH255" s="198" t="str">
        <f t="shared" si="4"/>
        <v/>
      </c>
      <c r="AI255" s="201"/>
    </row>
    <row r="256" spans="34:35" x14ac:dyDescent="0.2">
      <c r="AH256" s="198" t="str">
        <f t="shared" si="4"/>
        <v/>
      </c>
      <c r="AI256" s="201"/>
    </row>
    <row r="257" spans="34:35" x14ac:dyDescent="0.2">
      <c r="AH257" s="198" t="str">
        <f t="shared" si="4"/>
        <v/>
      </c>
      <c r="AI257" s="201"/>
    </row>
    <row r="258" spans="34:35" x14ac:dyDescent="0.2">
      <c r="AH258" s="198" t="str">
        <f t="shared" si="4"/>
        <v/>
      </c>
      <c r="AI258" s="201"/>
    </row>
    <row r="259" spans="34:35" x14ac:dyDescent="0.2">
      <c r="AH259" s="198" t="str">
        <f t="shared" si="4"/>
        <v/>
      </c>
      <c r="AI259" s="201"/>
    </row>
    <row r="260" spans="34:35" x14ac:dyDescent="0.2">
      <c r="AH260" s="198" t="str">
        <f t="shared" si="4"/>
        <v/>
      </c>
      <c r="AI260" s="201"/>
    </row>
    <row r="261" spans="34:35" x14ac:dyDescent="0.2">
      <c r="AH261" s="198" t="str">
        <f t="shared" si="4"/>
        <v/>
      </c>
      <c r="AI261" s="201"/>
    </row>
    <row r="262" spans="34:35" x14ac:dyDescent="0.2">
      <c r="AH262" s="198" t="str">
        <f t="shared" si="4"/>
        <v/>
      </c>
      <c r="AI262" s="201"/>
    </row>
    <row r="263" spans="34:35" x14ac:dyDescent="0.2">
      <c r="AH263" s="198" t="str">
        <f t="shared" si="4"/>
        <v/>
      </c>
      <c r="AI263" s="201"/>
    </row>
    <row r="264" spans="34:35" x14ac:dyDescent="0.2">
      <c r="AH264" s="198" t="str">
        <f t="shared" si="4"/>
        <v/>
      </c>
      <c r="AI264" s="201"/>
    </row>
    <row r="265" spans="34:35" x14ac:dyDescent="0.2">
      <c r="AH265" s="198" t="str">
        <f t="shared" si="4"/>
        <v/>
      </c>
      <c r="AI265" s="201"/>
    </row>
    <row r="266" spans="34:35" x14ac:dyDescent="0.2">
      <c r="AH266" s="198" t="str">
        <f t="shared" si="4"/>
        <v/>
      </c>
      <c r="AI266" s="201"/>
    </row>
    <row r="267" spans="34:35" x14ac:dyDescent="0.2">
      <c r="AH267" s="198" t="str">
        <f t="shared" si="4"/>
        <v/>
      </c>
      <c r="AI267" s="201"/>
    </row>
    <row r="268" spans="34:35" x14ac:dyDescent="0.2">
      <c r="AH268" s="198" t="str">
        <f t="shared" si="4"/>
        <v/>
      </c>
      <c r="AI268" s="201"/>
    </row>
    <row r="269" spans="34:35" x14ac:dyDescent="0.2">
      <c r="AH269" s="198" t="str">
        <f t="shared" si="4"/>
        <v/>
      </c>
      <c r="AI269" s="201"/>
    </row>
    <row r="270" spans="34:35" x14ac:dyDescent="0.2">
      <c r="AH270" s="198" t="str">
        <f t="shared" si="4"/>
        <v/>
      </c>
      <c r="AI270" s="201"/>
    </row>
    <row r="271" spans="34:35" x14ac:dyDescent="0.2">
      <c r="AH271" s="198" t="str">
        <f t="shared" si="4"/>
        <v/>
      </c>
      <c r="AI271" s="201"/>
    </row>
    <row r="272" spans="34:35" x14ac:dyDescent="0.2">
      <c r="AH272" s="198" t="str">
        <f t="shared" si="4"/>
        <v/>
      </c>
      <c r="AI272" s="201"/>
    </row>
    <row r="273" spans="34:35" x14ac:dyDescent="0.2">
      <c r="AH273" s="198" t="str">
        <f t="shared" si="4"/>
        <v/>
      </c>
      <c r="AI273" s="201"/>
    </row>
    <row r="274" spans="34:35" x14ac:dyDescent="0.2">
      <c r="AH274" s="198" t="str">
        <f t="shared" si="4"/>
        <v/>
      </c>
      <c r="AI274" s="201"/>
    </row>
    <row r="275" spans="34:35" x14ac:dyDescent="0.2">
      <c r="AH275" s="198" t="str">
        <f t="shared" si="4"/>
        <v/>
      </c>
      <c r="AI275" s="201"/>
    </row>
    <row r="276" spans="34:35" x14ac:dyDescent="0.2">
      <c r="AH276" s="198" t="str">
        <f t="shared" si="4"/>
        <v/>
      </c>
      <c r="AI276" s="201"/>
    </row>
    <row r="277" spans="34:35" x14ac:dyDescent="0.2">
      <c r="AH277" s="198" t="str">
        <f t="shared" si="4"/>
        <v/>
      </c>
      <c r="AI277" s="201"/>
    </row>
    <row r="278" spans="34:35" x14ac:dyDescent="0.2">
      <c r="AH278" s="198" t="str">
        <f t="shared" si="4"/>
        <v/>
      </c>
      <c r="AI278" s="201"/>
    </row>
    <row r="279" spans="34:35" x14ac:dyDescent="0.2">
      <c r="AH279" s="198" t="str">
        <f t="shared" si="4"/>
        <v/>
      </c>
      <c r="AI279" s="201"/>
    </row>
    <row r="280" spans="34:35" x14ac:dyDescent="0.2">
      <c r="AH280" s="198" t="str">
        <f t="shared" si="4"/>
        <v/>
      </c>
      <c r="AI280" s="201"/>
    </row>
    <row r="281" spans="34:35" x14ac:dyDescent="0.2">
      <c r="AH281" s="198" t="str">
        <f t="shared" ref="AH281:AH344" si="5">IF(M281&lt;&gt;"",MID(M281,1,6),"")</f>
        <v/>
      </c>
      <c r="AI281" s="201"/>
    </row>
    <row r="282" spans="34:35" x14ac:dyDescent="0.2">
      <c r="AH282" s="198" t="str">
        <f t="shared" si="5"/>
        <v/>
      </c>
      <c r="AI282" s="201"/>
    </row>
    <row r="283" spans="34:35" x14ac:dyDescent="0.2">
      <c r="AH283" s="198" t="str">
        <f t="shared" si="5"/>
        <v/>
      </c>
      <c r="AI283" s="201"/>
    </row>
    <row r="284" spans="34:35" x14ac:dyDescent="0.2">
      <c r="AH284" s="198" t="str">
        <f t="shared" si="5"/>
        <v/>
      </c>
      <c r="AI284" s="201"/>
    </row>
    <row r="285" spans="34:35" x14ac:dyDescent="0.2">
      <c r="AH285" s="198" t="str">
        <f t="shared" si="5"/>
        <v/>
      </c>
      <c r="AI285" s="201"/>
    </row>
    <row r="286" spans="34:35" x14ac:dyDescent="0.2">
      <c r="AH286" s="198" t="str">
        <f t="shared" si="5"/>
        <v/>
      </c>
      <c r="AI286" s="201"/>
    </row>
    <row r="287" spans="34:35" x14ac:dyDescent="0.2">
      <c r="AH287" s="198" t="str">
        <f t="shared" si="5"/>
        <v/>
      </c>
      <c r="AI287" s="201"/>
    </row>
    <row r="288" spans="34:35" x14ac:dyDescent="0.2">
      <c r="AH288" s="198" t="str">
        <f t="shared" si="5"/>
        <v/>
      </c>
      <c r="AI288" s="201"/>
    </row>
    <row r="289" spans="34:35" x14ac:dyDescent="0.2">
      <c r="AH289" s="198" t="str">
        <f t="shared" si="5"/>
        <v/>
      </c>
      <c r="AI289" s="201"/>
    </row>
    <row r="290" spans="34:35" x14ac:dyDescent="0.2">
      <c r="AH290" s="198" t="str">
        <f t="shared" si="5"/>
        <v/>
      </c>
      <c r="AI290" s="201"/>
    </row>
    <row r="291" spans="34:35" x14ac:dyDescent="0.2">
      <c r="AH291" s="198" t="str">
        <f t="shared" si="5"/>
        <v/>
      </c>
      <c r="AI291" s="201"/>
    </row>
    <row r="292" spans="34:35" x14ac:dyDescent="0.2">
      <c r="AH292" s="198" t="str">
        <f t="shared" si="5"/>
        <v/>
      </c>
      <c r="AI292" s="201"/>
    </row>
    <row r="293" spans="34:35" x14ac:dyDescent="0.2">
      <c r="AH293" s="198" t="str">
        <f t="shared" si="5"/>
        <v/>
      </c>
      <c r="AI293" s="201"/>
    </row>
    <row r="294" spans="34:35" x14ac:dyDescent="0.2">
      <c r="AH294" s="198" t="str">
        <f t="shared" si="5"/>
        <v/>
      </c>
      <c r="AI294" s="201"/>
    </row>
    <row r="295" spans="34:35" x14ac:dyDescent="0.2">
      <c r="AH295" s="198" t="str">
        <f t="shared" si="5"/>
        <v/>
      </c>
      <c r="AI295" s="201"/>
    </row>
    <row r="296" spans="34:35" x14ac:dyDescent="0.2">
      <c r="AH296" s="198" t="str">
        <f t="shared" si="5"/>
        <v/>
      </c>
      <c r="AI296" s="201"/>
    </row>
    <row r="297" spans="34:35" x14ac:dyDescent="0.2">
      <c r="AH297" s="198" t="str">
        <f t="shared" si="5"/>
        <v/>
      </c>
      <c r="AI297" s="201"/>
    </row>
    <row r="298" spans="34:35" x14ac:dyDescent="0.2">
      <c r="AH298" s="198" t="str">
        <f t="shared" si="5"/>
        <v/>
      </c>
      <c r="AI298" s="201"/>
    </row>
    <row r="299" spans="34:35" x14ac:dyDescent="0.2">
      <c r="AH299" s="198" t="str">
        <f t="shared" si="5"/>
        <v/>
      </c>
      <c r="AI299" s="201"/>
    </row>
    <row r="300" spans="34:35" x14ac:dyDescent="0.2">
      <c r="AH300" s="198" t="str">
        <f t="shared" si="5"/>
        <v/>
      </c>
      <c r="AI300" s="201"/>
    </row>
    <row r="301" spans="34:35" x14ac:dyDescent="0.2">
      <c r="AH301" s="198" t="str">
        <f t="shared" si="5"/>
        <v/>
      </c>
      <c r="AI301" s="201"/>
    </row>
    <row r="302" spans="34:35" x14ac:dyDescent="0.2">
      <c r="AH302" s="198" t="str">
        <f t="shared" si="5"/>
        <v/>
      </c>
      <c r="AI302" s="201"/>
    </row>
    <row r="303" spans="34:35" x14ac:dyDescent="0.2">
      <c r="AH303" s="198" t="str">
        <f t="shared" si="5"/>
        <v/>
      </c>
      <c r="AI303" s="201"/>
    </row>
    <row r="304" spans="34:35" x14ac:dyDescent="0.2">
      <c r="AH304" s="198" t="str">
        <f t="shared" si="5"/>
        <v/>
      </c>
      <c r="AI304" s="201"/>
    </row>
    <row r="305" spans="34:35" x14ac:dyDescent="0.2">
      <c r="AH305" s="198" t="str">
        <f t="shared" si="5"/>
        <v/>
      </c>
      <c r="AI305" s="201"/>
    </row>
    <row r="306" spans="34:35" x14ac:dyDescent="0.2">
      <c r="AH306" s="198" t="str">
        <f t="shared" si="5"/>
        <v/>
      </c>
      <c r="AI306" s="201"/>
    </row>
    <row r="307" spans="34:35" x14ac:dyDescent="0.2">
      <c r="AH307" s="198" t="str">
        <f t="shared" si="5"/>
        <v/>
      </c>
      <c r="AI307" s="201"/>
    </row>
    <row r="308" spans="34:35" x14ac:dyDescent="0.2">
      <c r="AH308" s="198" t="str">
        <f t="shared" si="5"/>
        <v/>
      </c>
      <c r="AI308" s="201"/>
    </row>
    <row r="309" spans="34:35" x14ac:dyDescent="0.2">
      <c r="AH309" s="198" t="str">
        <f t="shared" si="5"/>
        <v/>
      </c>
      <c r="AI309" s="201"/>
    </row>
    <row r="310" spans="34:35" x14ac:dyDescent="0.2">
      <c r="AH310" s="198" t="str">
        <f t="shared" si="5"/>
        <v/>
      </c>
      <c r="AI310" s="201"/>
    </row>
    <row r="311" spans="34:35" x14ac:dyDescent="0.2">
      <c r="AH311" s="198" t="str">
        <f t="shared" si="5"/>
        <v/>
      </c>
      <c r="AI311" s="201"/>
    </row>
    <row r="312" spans="34:35" x14ac:dyDescent="0.2">
      <c r="AH312" s="198" t="str">
        <f t="shared" si="5"/>
        <v/>
      </c>
      <c r="AI312" s="201"/>
    </row>
    <row r="313" spans="34:35" x14ac:dyDescent="0.2">
      <c r="AH313" s="198" t="str">
        <f t="shared" si="5"/>
        <v/>
      </c>
      <c r="AI313" s="201"/>
    </row>
    <row r="314" spans="34:35" x14ac:dyDescent="0.2">
      <c r="AH314" s="198" t="str">
        <f t="shared" si="5"/>
        <v/>
      </c>
      <c r="AI314" s="201"/>
    </row>
    <row r="315" spans="34:35" x14ac:dyDescent="0.2">
      <c r="AH315" s="198" t="str">
        <f t="shared" si="5"/>
        <v/>
      </c>
      <c r="AI315" s="201"/>
    </row>
    <row r="316" spans="34:35" x14ac:dyDescent="0.2">
      <c r="AH316" s="198" t="str">
        <f t="shared" si="5"/>
        <v/>
      </c>
      <c r="AI316" s="201"/>
    </row>
    <row r="317" spans="34:35" x14ac:dyDescent="0.2">
      <c r="AH317" s="198" t="str">
        <f t="shared" si="5"/>
        <v/>
      </c>
      <c r="AI317" s="201"/>
    </row>
    <row r="318" spans="34:35" x14ac:dyDescent="0.2">
      <c r="AH318" s="198" t="str">
        <f t="shared" si="5"/>
        <v/>
      </c>
      <c r="AI318" s="201"/>
    </row>
    <row r="319" spans="34:35" x14ac:dyDescent="0.2">
      <c r="AH319" s="198" t="str">
        <f t="shared" si="5"/>
        <v/>
      </c>
      <c r="AI319" s="201"/>
    </row>
    <row r="320" spans="34:35" x14ac:dyDescent="0.2">
      <c r="AH320" s="198" t="str">
        <f t="shared" si="5"/>
        <v/>
      </c>
      <c r="AI320" s="201"/>
    </row>
    <row r="321" spans="34:35" x14ac:dyDescent="0.2">
      <c r="AH321" s="198" t="str">
        <f t="shared" si="5"/>
        <v/>
      </c>
      <c r="AI321" s="201"/>
    </row>
    <row r="322" spans="34:35" x14ac:dyDescent="0.2">
      <c r="AH322" s="198" t="str">
        <f t="shared" si="5"/>
        <v/>
      </c>
      <c r="AI322" s="201"/>
    </row>
    <row r="323" spans="34:35" x14ac:dyDescent="0.2">
      <c r="AH323" s="198" t="str">
        <f t="shared" si="5"/>
        <v/>
      </c>
      <c r="AI323" s="201"/>
    </row>
    <row r="324" spans="34:35" x14ac:dyDescent="0.2">
      <c r="AH324" s="198" t="str">
        <f t="shared" si="5"/>
        <v/>
      </c>
      <c r="AI324" s="201"/>
    </row>
    <row r="325" spans="34:35" x14ac:dyDescent="0.2">
      <c r="AH325" s="198" t="str">
        <f t="shared" si="5"/>
        <v/>
      </c>
      <c r="AI325" s="201"/>
    </row>
    <row r="326" spans="34:35" x14ac:dyDescent="0.2">
      <c r="AH326" s="198" t="str">
        <f t="shared" si="5"/>
        <v/>
      </c>
      <c r="AI326" s="201"/>
    </row>
    <row r="327" spans="34:35" x14ac:dyDescent="0.2">
      <c r="AH327" s="198" t="str">
        <f t="shared" si="5"/>
        <v/>
      </c>
      <c r="AI327" s="201"/>
    </row>
    <row r="328" spans="34:35" x14ac:dyDescent="0.2">
      <c r="AH328" s="198" t="str">
        <f t="shared" si="5"/>
        <v/>
      </c>
      <c r="AI328" s="201"/>
    </row>
    <row r="329" spans="34:35" x14ac:dyDescent="0.2">
      <c r="AH329" s="198" t="str">
        <f t="shared" si="5"/>
        <v/>
      </c>
      <c r="AI329" s="201"/>
    </row>
    <row r="330" spans="34:35" x14ac:dyDescent="0.2">
      <c r="AH330" s="198" t="str">
        <f t="shared" si="5"/>
        <v/>
      </c>
      <c r="AI330" s="201"/>
    </row>
    <row r="331" spans="34:35" x14ac:dyDescent="0.2">
      <c r="AH331" s="198" t="str">
        <f t="shared" si="5"/>
        <v/>
      </c>
      <c r="AI331" s="201"/>
    </row>
    <row r="332" spans="34:35" x14ac:dyDescent="0.2">
      <c r="AH332" s="198" t="str">
        <f t="shared" si="5"/>
        <v/>
      </c>
      <c r="AI332" s="201"/>
    </row>
    <row r="333" spans="34:35" x14ac:dyDescent="0.2">
      <c r="AH333" s="198" t="str">
        <f t="shared" si="5"/>
        <v/>
      </c>
      <c r="AI333" s="201"/>
    </row>
    <row r="334" spans="34:35" x14ac:dyDescent="0.2">
      <c r="AH334" s="198" t="str">
        <f t="shared" si="5"/>
        <v/>
      </c>
      <c r="AI334" s="201"/>
    </row>
    <row r="335" spans="34:35" x14ac:dyDescent="0.2">
      <c r="AH335" s="198" t="str">
        <f t="shared" si="5"/>
        <v/>
      </c>
      <c r="AI335" s="201"/>
    </row>
    <row r="336" spans="34:35" x14ac:dyDescent="0.2">
      <c r="AH336" s="198" t="str">
        <f t="shared" si="5"/>
        <v/>
      </c>
      <c r="AI336" s="201"/>
    </row>
    <row r="337" spans="34:35" x14ac:dyDescent="0.2">
      <c r="AH337" s="198" t="str">
        <f t="shared" si="5"/>
        <v/>
      </c>
      <c r="AI337" s="201"/>
    </row>
    <row r="338" spans="34:35" x14ac:dyDescent="0.2">
      <c r="AH338" s="198" t="str">
        <f t="shared" si="5"/>
        <v/>
      </c>
      <c r="AI338" s="201"/>
    </row>
    <row r="339" spans="34:35" x14ac:dyDescent="0.2">
      <c r="AH339" s="198" t="str">
        <f t="shared" si="5"/>
        <v/>
      </c>
      <c r="AI339" s="201"/>
    </row>
    <row r="340" spans="34:35" x14ac:dyDescent="0.2">
      <c r="AH340" s="198" t="str">
        <f t="shared" si="5"/>
        <v/>
      </c>
      <c r="AI340" s="201"/>
    </row>
    <row r="341" spans="34:35" x14ac:dyDescent="0.2">
      <c r="AH341" s="198" t="str">
        <f t="shared" si="5"/>
        <v/>
      </c>
      <c r="AI341" s="201"/>
    </row>
    <row r="342" spans="34:35" x14ac:dyDescent="0.2">
      <c r="AH342" s="198" t="str">
        <f t="shared" si="5"/>
        <v/>
      </c>
      <c r="AI342" s="201"/>
    </row>
    <row r="343" spans="34:35" x14ac:dyDescent="0.2">
      <c r="AH343" s="198" t="str">
        <f t="shared" si="5"/>
        <v/>
      </c>
      <c r="AI343" s="201"/>
    </row>
    <row r="344" spans="34:35" x14ac:dyDescent="0.2">
      <c r="AH344" s="198" t="str">
        <f t="shared" si="5"/>
        <v/>
      </c>
      <c r="AI344" s="201"/>
    </row>
    <row r="345" spans="34:35" x14ac:dyDescent="0.2">
      <c r="AH345" s="198" t="str">
        <f t="shared" ref="AH345:AH408" si="6">IF(M345&lt;&gt;"",MID(M345,1,6),"")</f>
        <v/>
      </c>
      <c r="AI345" s="201"/>
    </row>
    <row r="346" spans="34:35" x14ac:dyDescent="0.2">
      <c r="AH346" s="198" t="str">
        <f t="shared" si="6"/>
        <v/>
      </c>
      <c r="AI346" s="201"/>
    </row>
    <row r="347" spans="34:35" x14ac:dyDescent="0.2">
      <c r="AH347" s="198" t="str">
        <f t="shared" si="6"/>
        <v/>
      </c>
      <c r="AI347" s="201"/>
    </row>
    <row r="348" spans="34:35" x14ac:dyDescent="0.2">
      <c r="AH348" s="198" t="str">
        <f t="shared" si="6"/>
        <v/>
      </c>
      <c r="AI348" s="201"/>
    </row>
    <row r="349" spans="34:35" x14ac:dyDescent="0.2">
      <c r="AH349" s="198" t="str">
        <f t="shared" si="6"/>
        <v/>
      </c>
      <c r="AI349" s="201"/>
    </row>
    <row r="350" spans="34:35" x14ac:dyDescent="0.2">
      <c r="AH350" s="198" t="str">
        <f t="shared" si="6"/>
        <v/>
      </c>
      <c r="AI350" s="201"/>
    </row>
    <row r="351" spans="34:35" x14ac:dyDescent="0.2">
      <c r="AH351" s="198" t="str">
        <f t="shared" si="6"/>
        <v/>
      </c>
      <c r="AI351" s="201"/>
    </row>
    <row r="352" spans="34:35" x14ac:dyDescent="0.2">
      <c r="AH352" s="198" t="str">
        <f t="shared" si="6"/>
        <v/>
      </c>
      <c r="AI352" s="201"/>
    </row>
    <row r="353" spans="34:35" x14ac:dyDescent="0.2">
      <c r="AH353" s="198" t="str">
        <f t="shared" si="6"/>
        <v/>
      </c>
      <c r="AI353" s="201"/>
    </row>
    <row r="354" spans="34:35" x14ac:dyDescent="0.2">
      <c r="AH354" s="198" t="str">
        <f t="shared" si="6"/>
        <v/>
      </c>
      <c r="AI354" s="201"/>
    </row>
    <row r="355" spans="34:35" x14ac:dyDescent="0.2">
      <c r="AH355" s="198" t="str">
        <f t="shared" si="6"/>
        <v/>
      </c>
      <c r="AI355" s="201"/>
    </row>
    <row r="356" spans="34:35" x14ac:dyDescent="0.2">
      <c r="AH356" s="198" t="str">
        <f t="shared" si="6"/>
        <v/>
      </c>
      <c r="AI356" s="201"/>
    </row>
    <row r="357" spans="34:35" x14ac:dyDescent="0.2">
      <c r="AH357" s="198" t="str">
        <f t="shared" si="6"/>
        <v/>
      </c>
      <c r="AI357" s="201"/>
    </row>
    <row r="358" spans="34:35" x14ac:dyDescent="0.2">
      <c r="AH358" s="198" t="str">
        <f t="shared" si="6"/>
        <v/>
      </c>
      <c r="AI358" s="201"/>
    </row>
    <row r="359" spans="34:35" x14ac:dyDescent="0.2">
      <c r="AH359" s="198" t="str">
        <f t="shared" si="6"/>
        <v/>
      </c>
      <c r="AI359" s="201"/>
    </row>
    <row r="360" spans="34:35" x14ac:dyDescent="0.2">
      <c r="AH360" s="198" t="str">
        <f t="shared" si="6"/>
        <v/>
      </c>
      <c r="AI360" s="201"/>
    </row>
    <row r="361" spans="34:35" x14ac:dyDescent="0.2">
      <c r="AH361" s="198" t="str">
        <f t="shared" si="6"/>
        <v/>
      </c>
      <c r="AI361" s="201"/>
    </row>
    <row r="362" spans="34:35" x14ac:dyDescent="0.2">
      <c r="AH362" s="198" t="str">
        <f t="shared" si="6"/>
        <v/>
      </c>
      <c r="AI362" s="201"/>
    </row>
    <row r="363" spans="34:35" x14ac:dyDescent="0.2">
      <c r="AH363" s="198" t="str">
        <f t="shared" si="6"/>
        <v/>
      </c>
      <c r="AI363" s="201"/>
    </row>
    <row r="364" spans="34:35" x14ac:dyDescent="0.2">
      <c r="AH364" s="198" t="str">
        <f t="shared" si="6"/>
        <v/>
      </c>
      <c r="AI364" s="201"/>
    </row>
    <row r="365" spans="34:35" x14ac:dyDescent="0.2">
      <c r="AH365" s="198" t="str">
        <f t="shared" si="6"/>
        <v/>
      </c>
      <c r="AI365" s="201"/>
    </row>
    <row r="366" spans="34:35" x14ac:dyDescent="0.2">
      <c r="AH366" s="198" t="str">
        <f t="shared" si="6"/>
        <v/>
      </c>
      <c r="AI366" s="201"/>
    </row>
    <row r="367" spans="34:35" x14ac:dyDescent="0.2">
      <c r="AH367" s="198" t="str">
        <f t="shared" si="6"/>
        <v/>
      </c>
      <c r="AI367" s="201"/>
    </row>
    <row r="368" spans="34:35" x14ac:dyDescent="0.2">
      <c r="AH368" s="198" t="str">
        <f t="shared" si="6"/>
        <v/>
      </c>
      <c r="AI368" s="201"/>
    </row>
    <row r="369" spans="34:35" x14ac:dyDescent="0.2">
      <c r="AH369" s="198" t="str">
        <f t="shared" si="6"/>
        <v/>
      </c>
      <c r="AI369" s="201"/>
    </row>
    <row r="370" spans="34:35" x14ac:dyDescent="0.2">
      <c r="AH370" s="198" t="str">
        <f t="shared" si="6"/>
        <v/>
      </c>
      <c r="AI370" s="201"/>
    </row>
    <row r="371" spans="34:35" x14ac:dyDescent="0.2">
      <c r="AH371" s="198" t="str">
        <f t="shared" si="6"/>
        <v/>
      </c>
      <c r="AI371" s="201"/>
    </row>
    <row r="372" spans="34:35" x14ac:dyDescent="0.2">
      <c r="AH372" s="198" t="str">
        <f t="shared" si="6"/>
        <v/>
      </c>
      <c r="AI372" s="201"/>
    </row>
    <row r="373" spans="34:35" x14ac:dyDescent="0.2">
      <c r="AH373" s="198" t="str">
        <f t="shared" si="6"/>
        <v/>
      </c>
      <c r="AI373" s="201"/>
    </row>
    <row r="374" spans="34:35" x14ac:dyDescent="0.2">
      <c r="AH374" s="198" t="str">
        <f t="shared" si="6"/>
        <v/>
      </c>
      <c r="AI374" s="201"/>
    </row>
    <row r="375" spans="34:35" x14ac:dyDescent="0.2">
      <c r="AH375" s="198" t="str">
        <f t="shared" si="6"/>
        <v/>
      </c>
      <c r="AI375" s="201"/>
    </row>
    <row r="376" spans="34:35" x14ac:dyDescent="0.2">
      <c r="AH376" s="198" t="str">
        <f t="shared" si="6"/>
        <v/>
      </c>
      <c r="AI376" s="201"/>
    </row>
    <row r="377" spans="34:35" x14ac:dyDescent="0.2">
      <c r="AH377" s="198" t="str">
        <f t="shared" si="6"/>
        <v/>
      </c>
      <c r="AI377" s="201"/>
    </row>
    <row r="378" spans="34:35" x14ac:dyDescent="0.2">
      <c r="AH378" s="198" t="str">
        <f t="shared" si="6"/>
        <v/>
      </c>
      <c r="AI378" s="201"/>
    </row>
    <row r="379" spans="34:35" x14ac:dyDescent="0.2">
      <c r="AH379" s="198" t="str">
        <f t="shared" si="6"/>
        <v/>
      </c>
      <c r="AI379" s="201"/>
    </row>
    <row r="380" spans="34:35" x14ac:dyDescent="0.2">
      <c r="AH380" s="198" t="str">
        <f t="shared" si="6"/>
        <v/>
      </c>
      <c r="AI380" s="201"/>
    </row>
    <row r="381" spans="34:35" x14ac:dyDescent="0.2">
      <c r="AH381" s="198" t="str">
        <f t="shared" si="6"/>
        <v/>
      </c>
      <c r="AI381" s="201"/>
    </row>
    <row r="382" spans="34:35" x14ac:dyDescent="0.2">
      <c r="AH382" s="198" t="str">
        <f t="shared" si="6"/>
        <v/>
      </c>
      <c r="AI382" s="201"/>
    </row>
    <row r="383" spans="34:35" x14ac:dyDescent="0.2">
      <c r="AH383" s="198" t="str">
        <f t="shared" si="6"/>
        <v/>
      </c>
      <c r="AI383" s="201"/>
    </row>
    <row r="384" spans="34:35" x14ac:dyDescent="0.2">
      <c r="AH384" s="198" t="str">
        <f t="shared" si="6"/>
        <v/>
      </c>
      <c r="AI384" s="201"/>
    </row>
    <row r="385" spans="34:35" x14ac:dyDescent="0.2">
      <c r="AH385" s="198" t="str">
        <f t="shared" si="6"/>
        <v/>
      </c>
      <c r="AI385" s="201"/>
    </row>
    <row r="386" spans="34:35" x14ac:dyDescent="0.2">
      <c r="AH386" s="198" t="str">
        <f t="shared" si="6"/>
        <v/>
      </c>
      <c r="AI386" s="201"/>
    </row>
    <row r="387" spans="34:35" x14ac:dyDescent="0.2">
      <c r="AH387" s="198" t="str">
        <f t="shared" si="6"/>
        <v/>
      </c>
      <c r="AI387" s="201"/>
    </row>
    <row r="388" spans="34:35" x14ac:dyDescent="0.2">
      <c r="AH388" s="198" t="str">
        <f t="shared" si="6"/>
        <v/>
      </c>
      <c r="AI388" s="201"/>
    </row>
    <row r="389" spans="34:35" x14ac:dyDescent="0.2">
      <c r="AH389" s="198" t="str">
        <f t="shared" si="6"/>
        <v/>
      </c>
      <c r="AI389" s="201"/>
    </row>
    <row r="390" spans="34:35" x14ac:dyDescent="0.2">
      <c r="AH390" s="198" t="str">
        <f t="shared" si="6"/>
        <v/>
      </c>
      <c r="AI390" s="201"/>
    </row>
    <row r="391" spans="34:35" x14ac:dyDescent="0.2">
      <c r="AH391" s="198" t="str">
        <f t="shared" si="6"/>
        <v/>
      </c>
      <c r="AI391" s="201"/>
    </row>
    <row r="392" spans="34:35" x14ac:dyDescent="0.2">
      <c r="AH392" s="198" t="str">
        <f t="shared" si="6"/>
        <v/>
      </c>
      <c r="AI392" s="201"/>
    </row>
    <row r="393" spans="34:35" x14ac:dyDescent="0.2">
      <c r="AH393" s="198" t="str">
        <f t="shared" si="6"/>
        <v/>
      </c>
      <c r="AI393" s="201"/>
    </row>
    <row r="394" spans="34:35" x14ac:dyDescent="0.2">
      <c r="AH394" s="198" t="str">
        <f t="shared" si="6"/>
        <v/>
      </c>
      <c r="AI394" s="201"/>
    </row>
    <row r="395" spans="34:35" x14ac:dyDescent="0.2">
      <c r="AH395" s="198" t="str">
        <f t="shared" si="6"/>
        <v/>
      </c>
      <c r="AI395" s="201"/>
    </row>
    <row r="396" spans="34:35" x14ac:dyDescent="0.2">
      <c r="AH396" s="198" t="str">
        <f t="shared" si="6"/>
        <v/>
      </c>
      <c r="AI396" s="201"/>
    </row>
    <row r="397" spans="34:35" x14ac:dyDescent="0.2">
      <c r="AH397" s="198" t="str">
        <f t="shared" si="6"/>
        <v/>
      </c>
      <c r="AI397" s="201"/>
    </row>
    <row r="398" spans="34:35" x14ac:dyDescent="0.2">
      <c r="AH398" s="198" t="str">
        <f t="shared" si="6"/>
        <v/>
      </c>
      <c r="AI398" s="201"/>
    </row>
    <row r="399" spans="34:35" x14ac:dyDescent="0.2">
      <c r="AH399" s="198" t="str">
        <f t="shared" si="6"/>
        <v/>
      </c>
      <c r="AI399" s="201"/>
    </row>
    <row r="400" spans="34:35" x14ac:dyDescent="0.2">
      <c r="AH400" s="198" t="str">
        <f t="shared" si="6"/>
        <v/>
      </c>
      <c r="AI400" s="201"/>
    </row>
    <row r="401" spans="34:35" x14ac:dyDescent="0.2">
      <c r="AH401" s="198" t="str">
        <f t="shared" si="6"/>
        <v/>
      </c>
      <c r="AI401" s="201"/>
    </row>
    <row r="402" spans="34:35" x14ac:dyDescent="0.2">
      <c r="AH402" s="198" t="str">
        <f t="shared" si="6"/>
        <v/>
      </c>
      <c r="AI402" s="201"/>
    </row>
    <row r="403" spans="34:35" x14ac:dyDescent="0.2">
      <c r="AH403" s="198" t="str">
        <f t="shared" si="6"/>
        <v/>
      </c>
      <c r="AI403" s="201"/>
    </row>
    <row r="404" spans="34:35" x14ac:dyDescent="0.2">
      <c r="AH404" s="198" t="str">
        <f t="shared" si="6"/>
        <v/>
      </c>
      <c r="AI404" s="201"/>
    </row>
    <row r="405" spans="34:35" x14ac:dyDescent="0.2">
      <c r="AH405" s="198" t="str">
        <f t="shared" si="6"/>
        <v/>
      </c>
      <c r="AI405" s="201"/>
    </row>
    <row r="406" spans="34:35" x14ac:dyDescent="0.2">
      <c r="AH406" s="198" t="str">
        <f t="shared" si="6"/>
        <v/>
      </c>
      <c r="AI406" s="201"/>
    </row>
    <row r="407" spans="34:35" x14ac:dyDescent="0.2">
      <c r="AH407" s="198" t="str">
        <f t="shared" si="6"/>
        <v/>
      </c>
      <c r="AI407" s="201"/>
    </row>
    <row r="408" spans="34:35" x14ac:dyDescent="0.2">
      <c r="AH408" s="198" t="str">
        <f t="shared" si="6"/>
        <v/>
      </c>
      <c r="AI408" s="201"/>
    </row>
    <row r="409" spans="34:35" x14ac:dyDescent="0.2">
      <c r="AH409" s="198" t="str">
        <f t="shared" ref="AH409:AH472" si="7">IF(M409&lt;&gt;"",MID(M409,1,6),"")</f>
        <v/>
      </c>
      <c r="AI409" s="201"/>
    </row>
    <row r="410" spans="34:35" x14ac:dyDescent="0.2">
      <c r="AH410" s="198" t="str">
        <f t="shared" si="7"/>
        <v/>
      </c>
      <c r="AI410" s="201"/>
    </row>
    <row r="411" spans="34:35" x14ac:dyDescent="0.2">
      <c r="AH411" s="198" t="str">
        <f t="shared" si="7"/>
        <v/>
      </c>
      <c r="AI411" s="201"/>
    </row>
    <row r="412" spans="34:35" x14ac:dyDescent="0.2">
      <c r="AH412" s="198" t="str">
        <f t="shared" si="7"/>
        <v/>
      </c>
      <c r="AI412" s="201"/>
    </row>
    <row r="413" spans="34:35" x14ac:dyDescent="0.2">
      <c r="AH413" s="198" t="str">
        <f t="shared" si="7"/>
        <v/>
      </c>
      <c r="AI413" s="201"/>
    </row>
    <row r="414" spans="34:35" x14ac:dyDescent="0.2">
      <c r="AH414" s="198" t="str">
        <f t="shared" si="7"/>
        <v/>
      </c>
      <c r="AI414" s="201"/>
    </row>
    <row r="415" spans="34:35" x14ac:dyDescent="0.2">
      <c r="AH415" s="198" t="str">
        <f t="shared" si="7"/>
        <v/>
      </c>
      <c r="AI415" s="201"/>
    </row>
    <row r="416" spans="34:35" x14ac:dyDescent="0.2">
      <c r="AH416" s="198" t="str">
        <f t="shared" si="7"/>
        <v/>
      </c>
      <c r="AI416" s="201"/>
    </row>
    <row r="417" spans="34:35" x14ac:dyDescent="0.2">
      <c r="AH417" s="198" t="str">
        <f t="shared" si="7"/>
        <v/>
      </c>
      <c r="AI417" s="201"/>
    </row>
    <row r="418" spans="34:35" x14ac:dyDescent="0.2">
      <c r="AH418" s="198" t="str">
        <f t="shared" si="7"/>
        <v/>
      </c>
      <c r="AI418" s="201"/>
    </row>
    <row r="419" spans="34:35" x14ac:dyDescent="0.2">
      <c r="AH419" s="198" t="str">
        <f t="shared" si="7"/>
        <v/>
      </c>
      <c r="AI419" s="201"/>
    </row>
    <row r="420" spans="34:35" x14ac:dyDescent="0.2">
      <c r="AH420" s="198" t="str">
        <f t="shared" si="7"/>
        <v/>
      </c>
      <c r="AI420" s="201"/>
    </row>
    <row r="421" spans="34:35" x14ac:dyDescent="0.2">
      <c r="AH421" s="198" t="str">
        <f t="shared" si="7"/>
        <v/>
      </c>
      <c r="AI421" s="201"/>
    </row>
    <row r="422" spans="34:35" x14ac:dyDescent="0.2">
      <c r="AH422" s="198" t="str">
        <f t="shared" si="7"/>
        <v/>
      </c>
      <c r="AI422" s="201"/>
    </row>
    <row r="423" spans="34:35" x14ac:dyDescent="0.2">
      <c r="AH423" s="198" t="str">
        <f t="shared" si="7"/>
        <v/>
      </c>
      <c r="AI423" s="201"/>
    </row>
    <row r="424" spans="34:35" x14ac:dyDescent="0.2">
      <c r="AH424" s="198" t="str">
        <f t="shared" si="7"/>
        <v/>
      </c>
      <c r="AI424" s="201"/>
    </row>
    <row r="425" spans="34:35" x14ac:dyDescent="0.2">
      <c r="AH425" s="198" t="str">
        <f t="shared" si="7"/>
        <v/>
      </c>
      <c r="AI425" s="201"/>
    </row>
    <row r="426" spans="34:35" x14ac:dyDescent="0.2">
      <c r="AH426" s="198" t="str">
        <f t="shared" si="7"/>
        <v/>
      </c>
      <c r="AI426" s="201"/>
    </row>
    <row r="427" spans="34:35" x14ac:dyDescent="0.2">
      <c r="AH427" s="198" t="str">
        <f t="shared" si="7"/>
        <v/>
      </c>
      <c r="AI427" s="201"/>
    </row>
    <row r="428" spans="34:35" x14ac:dyDescent="0.2">
      <c r="AH428" s="198" t="str">
        <f t="shared" si="7"/>
        <v/>
      </c>
      <c r="AI428" s="201"/>
    </row>
    <row r="429" spans="34:35" x14ac:dyDescent="0.2">
      <c r="AH429" s="198" t="str">
        <f t="shared" si="7"/>
        <v/>
      </c>
      <c r="AI429" s="201"/>
    </row>
    <row r="430" spans="34:35" x14ac:dyDescent="0.2">
      <c r="AH430" s="198" t="str">
        <f t="shared" si="7"/>
        <v/>
      </c>
      <c r="AI430" s="201"/>
    </row>
    <row r="431" spans="34:35" x14ac:dyDescent="0.2">
      <c r="AH431" s="198" t="str">
        <f t="shared" si="7"/>
        <v/>
      </c>
      <c r="AI431" s="201"/>
    </row>
    <row r="432" spans="34:35" x14ac:dyDescent="0.2">
      <c r="AH432" s="198" t="str">
        <f t="shared" si="7"/>
        <v/>
      </c>
      <c r="AI432" s="201"/>
    </row>
    <row r="433" spans="34:35" x14ac:dyDescent="0.2">
      <c r="AH433" s="198" t="str">
        <f t="shared" si="7"/>
        <v/>
      </c>
      <c r="AI433" s="201"/>
    </row>
    <row r="434" spans="34:35" x14ac:dyDescent="0.2">
      <c r="AH434" s="198" t="str">
        <f t="shared" si="7"/>
        <v/>
      </c>
      <c r="AI434" s="201"/>
    </row>
    <row r="435" spans="34:35" x14ac:dyDescent="0.2">
      <c r="AH435" s="198" t="str">
        <f t="shared" si="7"/>
        <v/>
      </c>
      <c r="AI435" s="201"/>
    </row>
    <row r="436" spans="34:35" x14ac:dyDescent="0.2">
      <c r="AH436" s="198" t="str">
        <f t="shared" si="7"/>
        <v/>
      </c>
      <c r="AI436" s="201"/>
    </row>
    <row r="437" spans="34:35" x14ac:dyDescent="0.2">
      <c r="AH437" s="198" t="str">
        <f t="shared" si="7"/>
        <v/>
      </c>
      <c r="AI437" s="201"/>
    </row>
    <row r="438" spans="34:35" x14ac:dyDescent="0.2">
      <c r="AH438" s="198" t="str">
        <f t="shared" si="7"/>
        <v/>
      </c>
      <c r="AI438" s="201"/>
    </row>
    <row r="439" spans="34:35" x14ac:dyDescent="0.2">
      <c r="AH439" s="198" t="str">
        <f t="shared" si="7"/>
        <v/>
      </c>
      <c r="AI439" s="201"/>
    </row>
    <row r="440" spans="34:35" x14ac:dyDescent="0.2">
      <c r="AH440" s="198" t="str">
        <f t="shared" si="7"/>
        <v/>
      </c>
      <c r="AI440" s="201"/>
    </row>
    <row r="441" spans="34:35" x14ac:dyDescent="0.2">
      <c r="AH441" s="198" t="str">
        <f t="shared" si="7"/>
        <v/>
      </c>
      <c r="AI441" s="201"/>
    </row>
    <row r="442" spans="34:35" x14ac:dyDescent="0.2">
      <c r="AH442" s="198" t="str">
        <f t="shared" si="7"/>
        <v/>
      </c>
      <c r="AI442" s="201"/>
    </row>
    <row r="443" spans="34:35" x14ac:dyDescent="0.2">
      <c r="AH443" s="198" t="str">
        <f t="shared" si="7"/>
        <v/>
      </c>
      <c r="AI443" s="201"/>
    </row>
    <row r="444" spans="34:35" x14ac:dyDescent="0.2">
      <c r="AH444" s="198" t="str">
        <f t="shared" si="7"/>
        <v/>
      </c>
      <c r="AI444" s="201"/>
    </row>
    <row r="445" spans="34:35" x14ac:dyDescent="0.2">
      <c r="AH445" s="198" t="str">
        <f t="shared" si="7"/>
        <v/>
      </c>
      <c r="AI445" s="201"/>
    </row>
    <row r="446" spans="34:35" x14ac:dyDescent="0.2">
      <c r="AH446" s="198" t="str">
        <f t="shared" si="7"/>
        <v/>
      </c>
      <c r="AI446" s="201"/>
    </row>
    <row r="447" spans="34:35" x14ac:dyDescent="0.2">
      <c r="AH447" s="198" t="str">
        <f t="shared" si="7"/>
        <v/>
      </c>
      <c r="AI447" s="201"/>
    </row>
    <row r="448" spans="34:35" x14ac:dyDescent="0.2">
      <c r="AH448" s="198" t="str">
        <f t="shared" si="7"/>
        <v/>
      </c>
      <c r="AI448" s="201"/>
    </row>
    <row r="449" spans="34:35" x14ac:dyDescent="0.2">
      <c r="AH449" s="198" t="str">
        <f t="shared" si="7"/>
        <v/>
      </c>
      <c r="AI449" s="201"/>
    </row>
    <row r="450" spans="34:35" x14ac:dyDescent="0.2">
      <c r="AH450" s="198" t="str">
        <f t="shared" si="7"/>
        <v/>
      </c>
      <c r="AI450" s="201"/>
    </row>
    <row r="451" spans="34:35" x14ac:dyDescent="0.2">
      <c r="AH451" s="198" t="str">
        <f t="shared" si="7"/>
        <v/>
      </c>
      <c r="AI451" s="201"/>
    </row>
    <row r="452" spans="34:35" x14ac:dyDescent="0.2">
      <c r="AH452" s="198" t="str">
        <f t="shared" si="7"/>
        <v/>
      </c>
      <c r="AI452" s="201"/>
    </row>
    <row r="453" spans="34:35" x14ac:dyDescent="0.2">
      <c r="AH453" s="198" t="str">
        <f t="shared" si="7"/>
        <v/>
      </c>
      <c r="AI453" s="201"/>
    </row>
    <row r="454" spans="34:35" x14ac:dyDescent="0.2">
      <c r="AH454" s="198" t="str">
        <f t="shared" si="7"/>
        <v/>
      </c>
      <c r="AI454" s="201"/>
    </row>
    <row r="455" spans="34:35" x14ac:dyDescent="0.2">
      <c r="AH455" s="198" t="str">
        <f t="shared" si="7"/>
        <v/>
      </c>
      <c r="AI455" s="201"/>
    </row>
    <row r="456" spans="34:35" x14ac:dyDescent="0.2">
      <c r="AH456" s="198" t="str">
        <f t="shared" si="7"/>
        <v/>
      </c>
      <c r="AI456" s="201"/>
    </row>
    <row r="457" spans="34:35" x14ac:dyDescent="0.2">
      <c r="AH457" s="198" t="str">
        <f t="shared" si="7"/>
        <v/>
      </c>
      <c r="AI457" s="201"/>
    </row>
    <row r="458" spans="34:35" x14ac:dyDescent="0.2">
      <c r="AH458" s="198" t="str">
        <f t="shared" si="7"/>
        <v/>
      </c>
      <c r="AI458" s="201"/>
    </row>
    <row r="459" spans="34:35" x14ac:dyDescent="0.2">
      <c r="AH459" s="198" t="str">
        <f t="shared" si="7"/>
        <v/>
      </c>
      <c r="AI459" s="201"/>
    </row>
    <row r="460" spans="34:35" x14ac:dyDescent="0.2">
      <c r="AH460" s="198" t="str">
        <f t="shared" si="7"/>
        <v/>
      </c>
      <c r="AI460" s="201"/>
    </row>
    <row r="461" spans="34:35" x14ac:dyDescent="0.2">
      <c r="AH461" s="198" t="str">
        <f t="shared" si="7"/>
        <v/>
      </c>
      <c r="AI461" s="201"/>
    </row>
    <row r="462" spans="34:35" x14ac:dyDescent="0.2">
      <c r="AH462" s="198" t="str">
        <f t="shared" si="7"/>
        <v/>
      </c>
      <c r="AI462" s="201"/>
    </row>
    <row r="463" spans="34:35" x14ac:dyDescent="0.2">
      <c r="AH463" s="198" t="str">
        <f t="shared" si="7"/>
        <v/>
      </c>
      <c r="AI463" s="201"/>
    </row>
    <row r="464" spans="34:35" x14ac:dyDescent="0.2">
      <c r="AH464" s="198" t="str">
        <f t="shared" si="7"/>
        <v/>
      </c>
      <c r="AI464" s="201"/>
    </row>
    <row r="465" spans="34:35" x14ac:dyDescent="0.2">
      <c r="AH465" s="198" t="str">
        <f t="shared" si="7"/>
        <v/>
      </c>
      <c r="AI465" s="201"/>
    </row>
    <row r="466" spans="34:35" x14ac:dyDescent="0.2">
      <c r="AH466" s="198" t="str">
        <f t="shared" si="7"/>
        <v/>
      </c>
      <c r="AI466" s="201"/>
    </row>
    <row r="467" spans="34:35" x14ac:dyDescent="0.2">
      <c r="AH467" s="198" t="str">
        <f t="shared" si="7"/>
        <v/>
      </c>
      <c r="AI467" s="201"/>
    </row>
    <row r="468" spans="34:35" x14ac:dyDescent="0.2">
      <c r="AH468" s="198" t="str">
        <f t="shared" si="7"/>
        <v/>
      </c>
      <c r="AI468" s="201"/>
    </row>
    <row r="469" spans="34:35" x14ac:dyDescent="0.2">
      <c r="AH469" s="198" t="str">
        <f t="shared" si="7"/>
        <v/>
      </c>
      <c r="AI469" s="201"/>
    </row>
    <row r="470" spans="34:35" x14ac:dyDescent="0.2">
      <c r="AH470" s="198" t="str">
        <f t="shared" si="7"/>
        <v/>
      </c>
      <c r="AI470" s="201"/>
    </row>
    <row r="471" spans="34:35" x14ac:dyDescent="0.2">
      <c r="AH471" s="198" t="str">
        <f t="shared" si="7"/>
        <v/>
      </c>
      <c r="AI471" s="201"/>
    </row>
    <row r="472" spans="34:35" x14ac:dyDescent="0.2">
      <c r="AH472" s="198" t="str">
        <f t="shared" si="7"/>
        <v/>
      </c>
      <c r="AI472" s="201"/>
    </row>
    <row r="473" spans="34:35" x14ac:dyDescent="0.2">
      <c r="AH473" s="198" t="str">
        <f t="shared" ref="AH473:AH536" si="8">IF(M473&lt;&gt;"",MID(M473,1,6),"")</f>
        <v/>
      </c>
      <c r="AI473" s="201"/>
    </row>
    <row r="474" spans="34:35" x14ac:dyDescent="0.2">
      <c r="AH474" s="198" t="str">
        <f t="shared" si="8"/>
        <v/>
      </c>
      <c r="AI474" s="201"/>
    </row>
    <row r="475" spans="34:35" x14ac:dyDescent="0.2">
      <c r="AH475" s="198" t="str">
        <f t="shared" si="8"/>
        <v/>
      </c>
      <c r="AI475" s="201"/>
    </row>
    <row r="476" spans="34:35" x14ac:dyDescent="0.2">
      <c r="AH476" s="198" t="str">
        <f t="shared" si="8"/>
        <v/>
      </c>
      <c r="AI476" s="201"/>
    </row>
    <row r="477" spans="34:35" x14ac:dyDescent="0.2">
      <c r="AH477" s="198" t="str">
        <f t="shared" si="8"/>
        <v/>
      </c>
      <c r="AI477" s="201"/>
    </row>
    <row r="478" spans="34:35" x14ac:dyDescent="0.2">
      <c r="AH478" s="198" t="str">
        <f t="shared" si="8"/>
        <v/>
      </c>
      <c r="AI478" s="201"/>
    </row>
    <row r="479" spans="34:35" x14ac:dyDescent="0.2">
      <c r="AH479" s="198" t="str">
        <f t="shared" si="8"/>
        <v/>
      </c>
      <c r="AI479" s="201"/>
    </row>
    <row r="480" spans="34:35" x14ac:dyDescent="0.2">
      <c r="AH480" s="198" t="str">
        <f t="shared" si="8"/>
        <v/>
      </c>
      <c r="AI480" s="201"/>
    </row>
    <row r="481" spans="34:35" x14ac:dyDescent="0.2">
      <c r="AH481" s="198" t="str">
        <f t="shared" si="8"/>
        <v/>
      </c>
      <c r="AI481" s="201"/>
    </row>
    <row r="482" spans="34:35" x14ac:dyDescent="0.2">
      <c r="AH482" s="198" t="str">
        <f t="shared" si="8"/>
        <v/>
      </c>
      <c r="AI482" s="201"/>
    </row>
    <row r="483" spans="34:35" x14ac:dyDescent="0.2">
      <c r="AH483" s="198" t="str">
        <f t="shared" si="8"/>
        <v/>
      </c>
      <c r="AI483" s="201"/>
    </row>
    <row r="484" spans="34:35" x14ac:dyDescent="0.2">
      <c r="AH484" s="198" t="str">
        <f t="shared" si="8"/>
        <v/>
      </c>
      <c r="AI484" s="201"/>
    </row>
    <row r="485" spans="34:35" x14ac:dyDescent="0.2">
      <c r="AH485" s="198" t="str">
        <f t="shared" si="8"/>
        <v/>
      </c>
      <c r="AI485" s="201"/>
    </row>
    <row r="486" spans="34:35" x14ac:dyDescent="0.2">
      <c r="AH486" s="198" t="str">
        <f t="shared" si="8"/>
        <v/>
      </c>
      <c r="AI486" s="201"/>
    </row>
    <row r="487" spans="34:35" x14ac:dyDescent="0.2">
      <c r="AH487" s="198" t="str">
        <f t="shared" si="8"/>
        <v/>
      </c>
      <c r="AI487" s="201"/>
    </row>
    <row r="488" spans="34:35" x14ac:dyDescent="0.2">
      <c r="AH488" s="198" t="str">
        <f t="shared" si="8"/>
        <v/>
      </c>
      <c r="AI488" s="201"/>
    </row>
    <row r="489" spans="34:35" x14ac:dyDescent="0.2">
      <c r="AH489" s="198" t="str">
        <f t="shared" si="8"/>
        <v/>
      </c>
      <c r="AI489" s="201"/>
    </row>
    <row r="490" spans="34:35" x14ac:dyDescent="0.2">
      <c r="AH490" s="198" t="str">
        <f t="shared" si="8"/>
        <v/>
      </c>
      <c r="AI490" s="201"/>
    </row>
    <row r="491" spans="34:35" x14ac:dyDescent="0.2">
      <c r="AH491" s="198" t="str">
        <f t="shared" si="8"/>
        <v/>
      </c>
      <c r="AI491" s="201"/>
    </row>
    <row r="492" spans="34:35" x14ac:dyDescent="0.2">
      <c r="AH492" s="198" t="str">
        <f t="shared" si="8"/>
        <v/>
      </c>
      <c r="AI492" s="201"/>
    </row>
    <row r="493" spans="34:35" x14ac:dyDescent="0.2">
      <c r="AH493" s="198" t="str">
        <f t="shared" si="8"/>
        <v/>
      </c>
      <c r="AI493" s="201"/>
    </row>
    <row r="494" spans="34:35" x14ac:dyDescent="0.2">
      <c r="AH494" s="198" t="str">
        <f t="shared" si="8"/>
        <v/>
      </c>
      <c r="AI494" s="201"/>
    </row>
    <row r="495" spans="34:35" x14ac:dyDescent="0.2">
      <c r="AH495" s="198" t="str">
        <f t="shared" si="8"/>
        <v/>
      </c>
      <c r="AI495" s="201"/>
    </row>
    <row r="496" spans="34:35" x14ac:dyDescent="0.2">
      <c r="AH496" s="198" t="str">
        <f t="shared" si="8"/>
        <v/>
      </c>
      <c r="AI496" s="201"/>
    </row>
    <row r="497" spans="34:35" x14ac:dyDescent="0.2">
      <c r="AH497" s="198" t="str">
        <f t="shared" si="8"/>
        <v/>
      </c>
      <c r="AI497" s="201"/>
    </row>
    <row r="498" spans="34:35" x14ac:dyDescent="0.2">
      <c r="AH498" s="198" t="str">
        <f t="shared" si="8"/>
        <v/>
      </c>
      <c r="AI498" s="201"/>
    </row>
    <row r="499" spans="34:35" x14ac:dyDescent="0.2">
      <c r="AH499" s="198" t="str">
        <f t="shared" si="8"/>
        <v/>
      </c>
      <c r="AI499" s="201"/>
    </row>
    <row r="500" spans="34:35" x14ac:dyDescent="0.2">
      <c r="AH500" s="198" t="str">
        <f t="shared" si="8"/>
        <v/>
      </c>
      <c r="AI500" s="201"/>
    </row>
    <row r="501" spans="34:35" x14ac:dyDescent="0.2">
      <c r="AH501" s="198" t="str">
        <f t="shared" si="8"/>
        <v/>
      </c>
      <c r="AI501" s="201"/>
    </row>
    <row r="502" spans="34:35" x14ac:dyDescent="0.2">
      <c r="AH502" s="198" t="str">
        <f t="shared" si="8"/>
        <v/>
      </c>
      <c r="AI502" s="201"/>
    </row>
    <row r="503" spans="34:35" x14ac:dyDescent="0.2">
      <c r="AH503" s="198" t="str">
        <f t="shared" si="8"/>
        <v/>
      </c>
      <c r="AI503" s="201"/>
    </row>
    <row r="504" spans="34:35" x14ac:dyDescent="0.2">
      <c r="AH504" s="198" t="str">
        <f t="shared" si="8"/>
        <v/>
      </c>
      <c r="AI504" s="201"/>
    </row>
    <row r="505" spans="34:35" x14ac:dyDescent="0.2">
      <c r="AH505" s="198" t="str">
        <f t="shared" si="8"/>
        <v/>
      </c>
      <c r="AI505" s="201"/>
    </row>
    <row r="506" spans="34:35" x14ac:dyDescent="0.2">
      <c r="AH506" s="198" t="str">
        <f t="shared" si="8"/>
        <v/>
      </c>
      <c r="AI506" s="201"/>
    </row>
    <row r="507" spans="34:35" x14ac:dyDescent="0.2">
      <c r="AH507" s="198" t="str">
        <f t="shared" si="8"/>
        <v/>
      </c>
      <c r="AI507" s="201"/>
    </row>
    <row r="508" spans="34:35" x14ac:dyDescent="0.2">
      <c r="AH508" s="198" t="str">
        <f t="shared" si="8"/>
        <v/>
      </c>
      <c r="AI508" s="201"/>
    </row>
    <row r="509" spans="34:35" x14ac:dyDescent="0.2">
      <c r="AH509" s="198" t="str">
        <f t="shared" si="8"/>
        <v/>
      </c>
      <c r="AI509" s="201"/>
    </row>
    <row r="510" spans="34:35" x14ac:dyDescent="0.2">
      <c r="AH510" s="198" t="str">
        <f t="shared" si="8"/>
        <v/>
      </c>
      <c r="AI510" s="201"/>
    </row>
    <row r="511" spans="34:35" x14ac:dyDescent="0.2">
      <c r="AH511" s="198" t="str">
        <f t="shared" si="8"/>
        <v/>
      </c>
      <c r="AI511" s="213"/>
    </row>
    <row r="512" spans="34:35" x14ac:dyDescent="0.2">
      <c r="AH512" s="198" t="str">
        <f t="shared" si="8"/>
        <v/>
      </c>
      <c r="AI512" s="230"/>
    </row>
    <row r="513" spans="34:35" x14ac:dyDescent="0.2">
      <c r="AH513" s="198" t="str">
        <f t="shared" si="8"/>
        <v/>
      </c>
      <c r="AI513" s="230"/>
    </row>
    <row r="514" spans="34:35" x14ac:dyDescent="0.2">
      <c r="AH514" s="198" t="str">
        <f t="shared" si="8"/>
        <v/>
      </c>
      <c r="AI514" s="230"/>
    </row>
    <row r="515" spans="34:35" ht="31" x14ac:dyDescent="0.2">
      <c r="AH515" s="198" t="str">
        <f t="shared" si="8"/>
        <v/>
      </c>
      <c r="AI515" s="189"/>
    </row>
    <row r="516" spans="34:35" x14ac:dyDescent="0.2">
      <c r="AH516" s="198" t="str">
        <f t="shared" si="8"/>
        <v/>
      </c>
      <c r="AI516" s="201"/>
    </row>
    <row r="517" spans="34:35" x14ac:dyDescent="0.2">
      <c r="AH517" s="198" t="str">
        <f t="shared" si="8"/>
        <v/>
      </c>
      <c r="AI517" s="201"/>
    </row>
    <row r="518" spans="34:35" x14ac:dyDescent="0.2">
      <c r="AH518" s="198" t="str">
        <f t="shared" si="8"/>
        <v/>
      </c>
      <c r="AI518" s="201"/>
    </row>
    <row r="519" spans="34:35" x14ac:dyDescent="0.2">
      <c r="AH519" s="198" t="str">
        <f t="shared" si="8"/>
        <v/>
      </c>
      <c r="AI519" s="201"/>
    </row>
    <row r="520" spans="34:35" x14ac:dyDescent="0.2">
      <c r="AH520" s="198" t="str">
        <f t="shared" si="8"/>
        <v/>
      </c>
      <c r="AI520" s="201"/>
    </row>
    <row r="521" spans="34:35" x14ac:dyDescent="0.2">
      <c r="AH521" s="198" t="str">
        <f t="shared" si="8"/>
        <v/>
      </c>
      <c r="AI521" s="201"/>
    </row>
    <row r="522" spans="34:35" x14ac:dyDescent="0.2">
      <c r="AH522" s="198" t="str">
        <f t="shared" si="8"/>
        <v/>
      </c>
      <c r="AI522" s="201"/>
    </row>
    <row r="523" spans="34:35" x14ac:dyDescent="0.2">
      <c r="AH523" s="198" t="str">
        <f t="shared" si="8"/>
        <v/>
      </c>
      <c r="AI523" s="201"/>
    </row>
    <row r="524" spans="34:35" x14ac:dyDescent="0.2">
      <c r="AH524" s="198" t="str">
        <f t="shared" si="8"/>
        <v/>
      </c>
      <c r="AI524" s="201"/>
    </row>
    <row r="525" spans="34:35" x14ac:dyDescent="0.2">
      <c r="AH525" s="198" t="str">
        <f t="shared" si="8"/>
        <v/>
      </c>
      <c r="AI525" s="201"/>
    </row>
    <row r="526" spans="34:35" x14ac:dyDescent="0.2">
      <c r="AH526" s="198" t="str">
        <f t="shared" si="8"/>
        <v/>
      </c>
      <c r="AI526" s="201"/>
    </row>
    <row r="527" spans="34:35" x14ac:dyDescent="0.2">
      <c r="AH527" s="198" t="str">
        <f t="shared" si="8"/>
        <v/>
      </c>
      <c r="AI527" s="201"/>
    </row>
    <row r="528" spans="34:35" x14ac:dyDescent="0.2">
      <c r="AH528" s="198" t="str">
        <f t="shared" si="8"/>
        <v/>
      </c>
      <c r="AI528" s="201"/>
    </row>
    <row r="529" spans="34:35" x14ac:dyDescent="0.2">
      <c r="AH529" s="198" t="str">
        <f t="shared" si="8"/>
        <v/>
      </c>
      <c r="AI529" s="201"/>
    </row>
    <row r="530" spans="34:35" x14ac:dyDescent="0.2">
      <c r="AH530" s="198" t="str">
        <f t="shared" si="8"/>
        <v/>
      </c>
      <c r="AI530" s="201"/>
    </row>
    <row r="531" spans="34:35" x14ac:dyDescent="0.2">
      <c r="AH531" s="198" t="str">
        <f t="shared" si="8"/>
        <v/>
      </c>
      <c r="AI531" s="201"/>
    </row>
    <row r="532" spans="34:35" x14ac:dyDescent="0.2">
      <c r="AH532" s="198" t="str">
        <f t="shared" si="8"/>
        <v/>
      </c>
      <c r="AI532" s="201"/>
    </row>
    <row r="533" spans="34:35" x14ac:dyDescent="0.2">
      <c r="AH533" s="198" t="str">
        <f t="shared" si="8"/>
        <v/>
      </c>
      <c r="AI533" s="201"/>
    </row>
    <row r="534" spans="34:35" x14ac:dyDescent="0.2">
      <c r="AH534" s="198" t="str">
        <f t="shared" si="8"/>
        <v/>
      </c>
      <c r="AI534" s="201"/>
    </row>
    <row r="535" spans="34:35" x14ac:dyDescent="0.2">
      <c r="AH535" s="198" t="str">
        <f t="shared" si="8"/>
        <v/>
      </c>
      <c r="AI535" s="201"/>
    </row>
    <row r="536" spans="34:35" x14ac:dyDescent="0.2">
      <c r="AH536" s="198" t="str">
        <f t="shared" si="8"/>
        <v/>
      </c>
      <c r="AI536" s="201"/>
    </row>
    <row r="537" spans="34:35" x14ac:dyDescent="0.2">
      <c r="AH537" s="198" t="str">
        <f t="shared" ref="AH537:AH600" si="9">IF(M537&lt;&gt;"",MID(M537,1,6),"")</f>
        <v/>
      </c>
      <c r="AI537" s="201"/>
    </row>
    <row r="538" spans="34:35" x14ac:dyDescent="0.2">
      <c r="AH538" s="198" t="str">
        <f t="shared" si="9"/>
        <v/>
      </c>
      <c r="AI538" s="201"/>
    </row>
    <row r="539" spans="34:35" x14ac:dyDescent="0.2">
      <c r="AH539" s="198" t="str">
        <f t="shared" si="9"/>
        <v/>
      </c>
      <c r="AI539" s="201"/>
    </row>
    <row r="540" spans="34:35" x14ac:dyDescent="0.2">
      <c r="AH540" s="198" t="str">
        <f t="shared" si="9"/>
        <v/>
      </c>
      <c r="AI540" s="201"/>
    </row>
    <row r="541" spans="34:35" x14ac:dyDescent="0.2">
      <c r="AH541" s="198" t="str">
        <f t="shared" si="9"/>
        <v/>
      </c>
      <c r="AI541" s="201"/>
    </row>
    <row r="542" spans="34:35" x14ac:dyDescent="0.2">
      <c r="AH542" s="198" t="str">
        <f t="shared" si="9"/>
        <v/>
      </c>
      <c r="AI542" s="201"/>
    </row>
    <row r="543" spans="34:35" x14ac:dyDescent="0.2">
      <c r="AH543" s="198" t="str">
        <f t="shared" si="9"/>
        <v/>
      </c>
      <c r="AI543" s="201"/>
    </row>
    <row r="544" spans="34:35" x14ac:dyDescent="0.2">
      <c r="AH544" s="198" t="str">
        <f t="shared" si="9"/>
        <v/>
      </c>
      <c r="AI544" s="201"/>
    </row>
    <row r="545" spans="34:35" x14ac:dyDescent="0.2">
      <c r="AH545" s="198" t="str">
        <f t="shared" si="9"/>
        <v/>
      </c>
      <c r="AI545" s="201"/>
    </row>
    <row r="546" spans="34:35" x14ac:dyDescent="0.2">
      <c r="AH546" s="198" t="str">
        <f t="shared" si="9"/>
        <v/>
      </c>
      <c r="AI546" s="201"/>
    </row>
    <row r="547" spans="34:35" x14ac:dyDescent="0.2">
      <c r="AH547" s="198" t="str">
        <f t="shared" si="9"/>
        <v/>
      </c>
      <c r="AI547" s="201"/>
    </row>
    <row r="548" spans="34:35" x14ac:dyDescent="0.2">
      <c r="AH548" s="198" t="str">
        <f t="shared" si="9"/>
        <v/>
      </c>
      <c r="AI548" s="201"/>
    </row>
    <row r="549" spans="34:35" x14ac:dyDescent="0.2">
      <c r="AH549" s="198" t="str">
        <f t="shared" si="9"/>
        <v/>
      </c>
      <c r="AI549" s="201"/>
    </row>
    <row r="550" spans="34:35" x14ac:dyDescent="0.2">
      <c r="AH550" s="198" t="str">
        <f t="shared" si="9"/>
        <v/>
      </c>
      <c r="AI550" s="201"/>
    </row>
    <row r="551" spans="34:35" x14ac:dyDescent="0.2">
      <c r="AH551" s="198" t="str">
        <f t="shared" si="9"/>
        <v/>
      </c>
      <c r="AI551" s="201"/>
    </row>
    <row r="552" spans="34:35" x14ac:dyDescent="0.2">
      <c r="AH552" s="198" t="str">
        <f t="shared" si="9"/>
        <v/>
      </c>
      <c r="AI552" s="201"/>
    </row>
    <row r="553" spans="34:35" x14ac:dyDescent="0.2">
      <c r="AH553" s="198" t="str">
        <f t="shared" si="9"/>
        <v/>
      </c>
      <c r="AI553" s="201"/>
    </row>
    <row r="554" spans="34:35" x14ac:dyDescent="0.2">
      <c r="AH554" s="198" t="str">
        <f t="shared" si="9"/>
        <v/>
      </c>
      <c r="AI554" s="201"/>
    </row>
    <row r="555" spans="34:35" x14ac:dyDescent="0.2">
      <c r="AH555" s="198" t="str">
        <f t="shared" si="9"/>
        <v/>
      </c>
      <c r="AI555" s="201"/>
    </row>
    <row r="556" spans="34:35" x14ac:dyDescent="0.2">
      <c r="AH556" s="198" t="str">
        <f t="shared" si="9"/>
        <v/>
      </c>
      <c r="AI556" s="201"/>
    </row>
    <row r="557" spans="34:35" x14ac:dyDescent="0.2">
      <c r="AH557" s="198" t="str">
        <f t="shared" si="9"/>
        <v/>
      </c>
      <c r="AI557" s="201"/>
    </row>
    <row r="558" spans="34:35" x14ac:dyDescent="0.2">
      <c r="AH558" s="198" t="str">
        <f t="shared" si="9"/>
        <v/>
      </c>
      <c r="AI558" s="201"/>
    </row>
    <row r="559" spans="34:35" x14ac:dyDescent="0.2">
      <c r="AH559" s="198" t="str">
        <f t="shared" si="9"/>
        <v/>
      </c>
      <c r="AI559" s="201"/>
    </row>
    <row r="560" spans="34:35" x14ac:dyDescent="0.2">
      <c r="AH560" s="198" t="str">
        <f t="shared" si="9"/>
        <v/>
      </c>
      <c r="AI560" s="201"/>
    </row>
    <row r="561" spans="34:35" x14ac:dyDescent="0.2">
      <c r="AH561" s="198" t="str">
        <f t="shared" si="9"/>
        <v/>
      </c>
      <c r="AI561" s="201"/>
    </row>
    <row r="562" spans="34:35" x14ac:dyDescent="0.2">
      <c r="AH562" s="198" t="str">
        <f t="shared" si="9"/>
        <v/>
      </c>
      <c r="AI562" s="201"/>
    </row>
    <row r="563" spans="34:35" x14ac:dyDescent="0.2">
      <c r="AH563" s="198" t="str">
        <f t="shared" si="9"/>
        <v/>
      </c>
      <c r="AI563" s="201"/>
    </row>
    <row r="564" spans="34:35" x14ac:dyDescent="0.2">
      <c r="AH564" s="198" t="str">
        <f t="shared" si="9"/>
        <v/>
      </c>
      <c r="AI564" s="201"/>
    </row>
    <row r="565" spans="34:35" x14ac:dyDescent="0.2">
      <c r="AH565" s="198" t="str">
        <f t="shared" si="9"/>
        <v/>
      </c>
      <c r="AI565" s="201"/>
    </row>
    <row r="566" spans="34:35" x14ac:dyDescent="0.2">
      <c r="AH566" s="198" t="str">
        <f t="shared" si="9"/>
        <v/>
      </c>
      <c r="AI566" s="201"/>
    </row>
    <row r="567" spans="34:35" x14ac:dyDescent="0.2">
      <c r="AH567" s="198" t="str">
        <f t="shared" si="9"/>
        <v/>
      </c>
      <c r="AI567" s="201"/>
    </row>
    <row r="568" spans="34:35" x14ac:dyDescent="0.2">
      <c r="AH568" s="198" t="str">
        <f t="shared" si="9"/>
        <v/>
      </c>
      <c r="AI568" s="201"/>
    </row>
    <row r="569" spans="34:35" x14ac:dyDescent="0.2">
      <c r="AH569" s="198" t="str">
        <f t="shared" si="9"/>
        <v/>
      </c>
      <c r="AI569" s="201"/>
    </row>
    <row r="570" spans="34:35" x14ac:dyDescent="0.2">
      <c r="AH570" s="198" t="str">
        <f t="shared" si="9"/>
        <v/>
      </c>
      <c r="AI570" s="201"/>
    </row>
    <row r="571" spans="34:35" x14ac:dyDescent="0.2">
      <c r="AH571" s="198" t="str">
        <f t="shared" si="9"/>
        <v/>
      </c>
      <c r="AI571" s="201"/>
    </row>
    <row r="572" spans="34:35" x14ac:dyDescent="0.2">
      <c r="AH572" s="198" t="str">
        <f t="shared" si="9"/>
        <v/>
      </c>
      <c r="AI572" s="201"/>
    </row>
    <row r="573" spans="34:35" x14ac:dyDescent="0.2">
      <c r="AH573" s="198" t="str">
        <f t="shared" si="9"/>
        <v/>
      </c>
      <c r="AI573" s="201"/>
    </row>
    <row r="574" spans="34:35" x14ac:dyDescent="0.2">
      <c r="AH574" s="198" t="str">
        <f t="shared" si="9"/>
        <v/>
      </c>
      <c r="AI574" s="201"/>
    </row>
    <row r="575" spans="34:35" x14ac:dyDescent="0.2">
      <c r="AH575" s="198" t="str">
        <f t="shared" si="9"/>
        <v/>
      </c>
      <c r="AI575" s="201"/>
    </row>
    <row r="576" spans="34:35" x14ac:dyDescent="0.2">
      <c r="AH576" s="198" t="str">
        <f t="shared" si="9"/>
        <v/>
      </c>
      <c r="AI576" s="201"/>
    </row>
    <row r="577" spans="34:35" x14ac:dyDescent="0.2">
      <c r="AH577" s="198" t="str">
        <f t="shared" si="9"/>
        <v/>
      </c>
      <c r="AI577" s="201"/>
    </row>
    <row r="578" spans="34:35" x14ac:dyDescent="0.2">
      <c r="AH578" s="198" t="str">
        <f t="shared" si="9"/>
        <v/>
      </c>
      <c r="AI578" s="201"/>
    </row>
    <row r="579" spans="34:35" x14ac:dyDescent="0.2">
      <c r="AH579" s="198" t="str">
        <f t="shared" si="9"/>
        <v/>
      </c>
      <c r="AI579" s="201"/>
    </row>
    <row r="580" spans="34:35" x14ac:dyDescent="0.2">
      <c r="AH580" s="198" t="str">
        <f t="shared" si="9"/>
        <v/>
      </c>
      <c r="AI580" s="201"/>
    </row>
    <row r="581" spans="34:35" x14ac:dyDescent="0.2">
      <c r="AH581" s="198" t="str">
        <f t="shared" si="9"/>
        <v/>
      </c>
      <c r="AI581" s="201"/>
    </row>
    <row r="582" spans="34:35" x14ac:dyDescent="0.2">
      <c r="AH582" s="198" t="str">
        <f t="shared" si="9"/>
        <v/>
      </c>
      <c r="AI582" s="201"/>
    </row>
    <row r="583" spans="34:35" x14ac:dyDescent="0.2">
      <c r="AH583" s="198" t="str">
        <f t="shared" si="9"/>
        <v/>
      </c>
      <c r="AI583" s="201"/>
    </row>
    <row r="584" spans="34:35" x14ac:dyDescent="0.2">
      <c r="AH584" s="198" t="str">
        <f t="shared" si="9"/>
        <v/>
      </c>
      <c r="AI584" s="201"/>
    </row>
    <row r="585" spans="34:35" x14ac:dyDescent="0.2">
      <c r="AH585" s="198" t="str">
        <f t="shared" si="9"/>
        <v/>
      </c>
      <c r="AI585" s="201"/>
    </row>
    <row r="586" spans="34:35" x14ac:dyDescent="0.2">
      <c r="AH586" s="198" t="str">
        <f t="shared" si="9"/>
        <v/>
      </c>
      <c r="AI586" s="201"/>
    </row>
    <row r="587" spans="34:35" x14ac:dyDescent="0.2">
      <c r="AH587" s="198" t="str">
        <f t="shared" si="9"/>
        <v/>
      </c>
      <c r="AI587" s="201"/>
    </row>
    <row r="588" spans="34:35" x14ac:dyDescent="0.2">
      <c r="AH588" s="198" t="str">
        <f t="shared" si="9"/>
        <v/>
      </c>
      <c r="AI588" s="201"/>
    </row>
    <row r="589" spans="34:35" x14ac:dyDescent="0.2">
      <c r="AH589" s="198" t="str">
        <f t="shared" si="9"/>
        <v/>
      </c>
      <c r="AI589" s="201"/>
    </row>
    <row r="590" spans="34:35" x14ac:dyDescent="0.2">
      <c r="AH590" s="198" t="str">
        <f t="shared" si="9"/>
        <v/>
      </c>
      <c r="AI590" s="201"/>
    </row>
    <row r="591" spans="34:35" x14ac:dyDescent="0.2">
      <c r="AH591" s="198" t="str">
        <f t="shared" si="9"/>
        <v/>
      </c>
      <c r="AI591" s="201"/>
    </row>
    <row r="592" spans="34:35" x14ac:dyDescent="0.2">
      <c r="AH592" s="198" t="str">
        <f t="shared" si="9"/>
        <v/>
      </c>
      <c r="AI592" s="201"/>
    </row>
    <row r="593" spans="34:35" x14ac:dyDescent="0.2">
      <c r="AH593" s="198" t="str">
        <f t="shared" si="9"/>
        <v/>
      </c>
      <c r="AI593" s="201"/>
    </row>
    <row r="594" spans="34:35" x14ac:dyDescent="0.2">
      <c r="AH594" s="198" t="str">
        <f t="shared" si="9"/>
        <v/>
      </c>
      <c r="AI594" s="201"/>
    </row>
    <row r="595" spans="34:35" x14ac:dyDescent="0.2">
      <c r="AH595" s="198" t="str">
        <f t="shared" si="9"/>
        <v/>
      </c>
      <c r="AI595" s="201"/>
    </row>
    <row r="596" spans="34:35" x14ac:dyDescent="0.2">
      <c r="AH596" s="198" t="str">
        <f t="shared" si="9"/>
        <v/>
      </c>
      <c r="AI596" s="201"/>
    </row>
    <row r="597" spans="34:35" x14ac:dyDescent="0.2">
      <c r="AH597" s="198" t="str">
        <f t="shared" si="9"/>
        <v/>
      </c>
      <c r="AI597" s="201"/>
    </row>
    <row r="598" spans="34:35" x14ac:dyDescent="0.2">
      <c r="AH598" s="198" t="str">
        <f t="shared" si="9"/>
        <v/>
      </c>
      <c r="AI598" s="201"/>
    </row>
    <row r="599" spans="34:35" x14ac:dyDescent="0.2">
      <c r="AH599" s="198" t="str">
        <f t="shared" si="9"/>
        <v/>
      </c>
      <c r="AI599" s="201"/>
    </row>
    <row r="600" spans="34:35" x14ac:dyDescent="0.2">
      <c r="AH600" s="198" t="str">
        <f t="shared" si="9"/>
        <v/>
      </c>
      <c r="AI600" s="201"/>
    </row>
    <row r="601" spans="34:35" x14ac:dyDescent="0.2">
      <c r="AH601" s="198" t="str">
        <f t="shared" ref="AH601:AH664" si="10">IF(M601&lt;&gt;"",MID(M601,1,6),"")</f>
        <v/>
      </c>
      <c r="AI601" s="201"/>
    </row>
    <row r="602" spans="34:35" x14ac:dyDescent="0.2">
      <c r="AH602" s="198" t="str">
        <f t="shared" si="10"/>
        <v/>
      </c>
      <c r="AI602" s="201"/>
    </row>
    <row r="603" spans="34:35" x14ac:dyDescent="0.2">
      <c r="AH603" s="198" t="str">
        <f t="shared" si="10"/>
        <v/>
      </c>
      <c r="AI603" s="201"/>
    </row>
    <row r="604" spans="34:35" x14ac:dyDescent="0.2">
      <c r="AH604" s="198" t="str">
        <f t="shared" si="10"/>
        <v/>
      </c>
      <c r="AI604" s="201"/>
    </row>
    <row r="605" spans="34:35" x14ac:dyDescent="0.2">
      <c r="AH605" s="198" t="str">
        <f t="shared" si="10"/>
        <v/>
      </c>
      <c r="AI605" s="201"/>
    </row>
    <row r="606" spans="34:35" x14ac:dyDescent="0.2">
      <c r="AH606" s="198" t="str">
        <f t="shared" si="10"/>
        <v/>
      </c>
      <c r="AI606" s="201"/>
    </row>
    <row r="607" spans="34:35" x14ac:dyDescent="0.2">
      <c r="AH607" s="198" t="str">
        <f t="shared" si="10"/>
        <v/>
      </c>
      <c r="AI607" s="201"/>
    </row>
    <row r="608" spans="34:35" x14ac:dyDescent="0.2">
      <c r="AH608" s="198" t="str">
        <f t="shared" si="10"/>
        <v/>
      </c>
      <c r="AI608" s="201"/>
    </row>
    <row r="609" spans="34:35" x14ac:dyDescent="0.2">
      <c r="AH609" s="198" t="str">
        <f t="shared" si="10"/>
        <v/>
      </c>
      <c r="AI609" s="201"/>
    </row>
    <row r="610" spans="34:35" x14ac:dyDescent="0.2">
      <c r="AH610" s="198" t="str">
        <f t="shared" si="10"/>
        <v/>
      </c>
      <c r="AI610" s="201"/>
    </row>
    <row r="611" spans="34:35" x14ac:dyDescent="0.2">
      <c r="AH611" s="198" t="str">
        <f t="shared" si="10"/>
        <v/>
      </c>
      <c r="AI611" s="201"/>
    </row>
    <row r="612" spans="34:35" x14ac:dyDescent="0.2">
      <c r="AH612" s="198" t="str">
        <f t="shared" si="10"/>
        <v/>
      </c>
      <c r="AI612" s="201"/>
    </row>
    <row r="613" spans="34:35" x14ac:dyDescent="0.2">
      <c r="AH613" s="198" t="str">
        <f t="shared" si="10"/>
        <v/>
      </c>
      <c r="AI613" s="201"/>
    </row>
    <row r="614" spans="34:35" x14ac:dyDescent="0.2">
      <c r="AH614" s="198" t="str">
        <f t="shared" si="10"/>
        <v/>
      </c>
      <c r="AI614" s="201"/>
    </row>
    <row r="615" spans="34:35" x14ac:dyDescent="0.2">
      <c r="AH615" s="198" t="str">
        <f t="shared" si="10"/>
        <v/>
      </c>
      <c r="AI615" s="201"/>
    </row>
    <row r="616" spans="34:35" x14ac:dyDescent="0.2">
      <c r="AH616" s="198" t="str">
        <f t="shared" si="10"/>
        <v/>
      </c>
      <c r="AI616" s="201"/>
    </row>
    <row r="617" spans="34:35" x14ac:dyDescent="0.2">
      <c r="AH617" s="198" t="str">
        <f t="shared" si="10"/>
        <v/>
      </c>
      <c r="AI617" s="201"/>
    </row>
    <row r="618" spans="34:35" x14ac:dyDescent="0.2">
      <c r="AH618" s="198" t="str">
        <f t="shared" si="10"/>
        <v/>
      </c>
      <c r="AI618" s="201"/>
    </row>
    <row r="619" spans="34:35" x14ac:dyDescent="0.2">
      <c r="AH619" s="198" t="str">
        <f t="shared" si="10"/>
        <v/>
      </c>
      <c r="AI619" s="201"/>
    </row>
    <row r="620" spans="34:35" x14ac:dyDescent="0.2">
      <c r="AH620" s="198" t="str">
        <f t="shared" si="10"/>
        <v/>
      </c>
      <c r="AI620" s="201"/>
    </row>
    <row r="621" spans="34:35" x14ac:dyDescent="0.2">
      <c r="AH621" s="198" t="str">
        <f t="shared" si="10"/>
        <v/>
      </c>
      <c r="AI621" s="201"/>
    </row>
    <row r="622" spans="34:35" x14ac:dyDescent="0.2">
      <c r="AH622" s="198" t="str">
        <f t="shared" si="10"/>
        <v/>
      </c>
      <c r="AI622" s="201"/>
    </row>
    <row r="623" spans="34:35" x14ac:dyDescent="0.2">
      <c r="AH623" s="198" t="str">
        <f t="shared" si="10"/>
        <v/>
      </c>
      <c r="AI623" s="201"/>
    </row>
    <row r="624" spans="34:35" x14ac:dyDescent="0.2">
      <c r="AH624" s="198" t="str">
        <f t="shared" si="10"/>
        <v/>
      </c>
      <c r="AI624" s="201"/>
    </row>
    <row r="625" spans="34:35" x14ac:dyDescent="0.2">
      <c r="AH625" s="198" t="str">
        <f t="shared" si="10"/>
        <v/>
      </c>
      <c r="AI625" s="201"/>
    </row>
    <row r="626" spans="34:35" x14ac:dyDescent="0.2">
      <c r="AH626" s="198" t="str">
        <f t="shared" si="10"/>
        <v/>
      </c>
      <c r="AI626" s="201"/>
    </row>
    <row r="627" spans="34:35" x14ac:dyDescent="0.2">
      <c r="AH627" s="198" t="str">
        <f t="shared" si="10"/>
        <v/>
      </c>
      <c r="AI627" s="201"/>
    </row>
    <row r="628" spans="34:35" x14ac:dyDescent="0.2">
      <c r="AH628" s="198" t="str">
        <f t="shared" si="10"/>
        <v/>
      </c>
      <c r="AI628" s="201"/>
    </row>
    <row r="629" spans="34:35" x14ac:dyDescent="0.2">
      <c r="AH629" s="198" t="str">
        <f t="shared" si="10"/>
        <v/>
      </c>
      <c r="AI629" s="201"/>
    </row>
    <row r="630" spans="34:35" x14ac:dyDescent="0.2">
      <c r="AH630" s="198" t="str">
        <f t="shared" si="10"/>
        <v/>
      </c>
      <c r="AI630" s="201"/>
    </row>
    <row r="631" spans="34:35" x14ac:dyDescent="0.2">
      <c r="AH631" s="198" t="str">
        <f t="shared" si="10"/>
        <v/>
      </c>
      <c r="AI631" s="201"/>
    </row>
    <row r="632" spans="34:35" x14ac:dyDescent="0.2">
      <c r="AH632" s="198" t="str">
        <f t="shared" si="10"/>
        <v/>
      </c>
      <c r="AI632" s="201"/>
    </row>
    <row r="633" spans="34:35" x14ac:dyDescent="0.2">
      <c r="AH633" s="198" t="str">
        <f t="shared" si="10"/>
        <v/>
      </c>
      <c r="AI633" s="201"/>
    </row>
    <row r="634" spans="34:35" x14ac:dyDescent="0.2">
      <c r="AH634" s="198" t="str">
        <f t="shared" si="10"/>
        <v/>
      </c>
      <c r="AI634" s="201"/>
    </row>
    <row r="635" spans="34:35" x14ac:dyDescent="0.2">
      <c r="AH635" s="198" t="str">
        <f t="shared" si="10"/>
        <v/>
      </c>
      <c r="AI635" s="201"/>
    </row>
    <row r="636" spans="34:35" x14ac:dyDescent="0.2">
      <c r="AH636" s="198" t="str">
        <f t="shared" si="10"/>
        <v/>
      </c>
      <c r="AI636" s="201"/>
    </row>
    <row r="637" spans="34:35" x14ac:dyDescent="0.2">
      <c r="AH637" s="198" t="str">
        <f t="shared" si="10"/>
        <v/>
      </c>
      <c r="AI637" s="201"/>
    </row>
    <row r="638" spans="34:35" x14ac:dyDescent="0.2">
      <c r="AH638" s="198" t="str">
        <f t="shared" si="10"/>
        <v/>
      </c>
      <c r="AI638" s="201"/>
    </row>
    <row r="639" spans="34:35" x14ac:dyDescent="0.2">
      <c r="AH639" s="198" t="str">
        <f t="shared" si="10"/>
        <v/>
      </c>
      <c r="AI639" s="201"/>
    </row>
    <row r="640" spans="34:35" x14ac:dyDescent="0.2">
      <c r="AH640" s="198" t="str">
        <f t="shared" si="10"/>
        <v/>
      </c>
      <c r="AI640" s="201"/>
    </row>
    <row r="641" spans="34:35" x14ac:dyDescent="0.2">
      <c r="AH641" s="198" t="str">
        <f t="shared" si="10"/>
        <v/>
      </c>
      <c r="AI641" s="201"/>
    </row>
    <row r="642" spans="34:35" x14ac:dyDescent="0.2">
      <c r="AH642" s="198" t="str">
        <f t="shared" si="10"/>
        <v/>
      </c>
      <c r="AI642" s="201"/>
    </row>
    <row r="643" spans="34:35" x14ac:dyDescent="0.2">
      <c r="AH643" s="198" t="str">
        <f t="shared" si="10"/>
        <v/>
      </c>
      <c r="AI643" s="201"/>
    </row>
    <row r="644" spans="34:35" x14ac:dyDescent="0.2">
      <c r="AH644" s="198" t="str">
        <f t="shared" si="10"/>
        <v/>
      </c>
      <c r="AI644" s="201"/>
    </row>
    <row r="645" spans="34:35" x14ac:dyDescent="0.2">
      <c r="AH645" s="198" t="str">
        <f t="shared" si="10"/>
        <v/>
      </c>
      <c r="AI645" s="201"/>
    </row>
    <row r="646" spans="34:35" x14ac:dyDescent="0.2">
      <c r="AH646" s="198" t="str">
        <f t="shared" si="10"/>
        <v/>
      </c>
      <c r="AI646" s="201"/>
    </row>
    <row r="647" spans="34:35" x14ac:dyDescent="0.2">
      <c r="AH647" s="198" t="str">
        <f t="shared" si="10"/>
        <v/>
      </c>
      <c r="AI647" s="201"/>
    </row>
    <row r="648" spans="34:35" x14ac:dyDescent="0.2">
      <c r="AH648" s="198" t="str">
        <f t="shared" si="10"/>
        <v/>
      </c>
      <c r="AI648" s="201"/>
    </row>
    <row r="649" spans="34:35" x14ac:dyDescent="0.2">
      <c r="AH649" s="198" t="str">
        <f t="shared" si="10"/>
        <v/>
      </c>
      <c r="AI649" s="201"/>
    </row>
    <row r="650" spans="34:35" x14ac:dyDescent="0.2">
      <c r="AH650" s="198" t="str">
        <f t="shared" si="10"/>
        <v/>
      </c>
      <c r="AI650" s="201"/>
    </row>
    <row r="651" spans="34:35" x14ac:dyDescent="0.2">
      <c r="AH651" s="198" t="str">
        <f t="shared" si="10"/>
        <v/>
      </c>
      <c r="AI651" s="201"/>
    </row>
    <row r="652" spans="34:35" x14ac:dyDescent="0.2">
      <c r="AH652" s="198" t="str">
        <f t="shared" si="10"/>
        <v/>
      </c>
      <c r="AI652" s="201"/>
    </row>
    <row r="653" spans="34:35" x14ac:dyDescent="0.2">
      <c r="AH653" s="198" t="str">
        <f t="shared" si="10"/>
        <v/>
      </c>
      <c r="AI653" s="201"/>
    </row>
    <row r="654" spans="34:35" x14ac:dyDescent="0.2">
      <c r="AH654" s="198" t="str">
        <f t="shared" si="10"/>
        <v/>
      </c>
      <c r="AI654" s="201"/>
    </row>
    <row r="655" spans="34:35" x14ac:dyDescent="0.2">
      <c r="AH655" s="198" t="str">
        <f t="shared" si="10"/>
        <v/>
      </c>
      <c r="AI655" s="201"/>
    </row>
    <row r="656" spans="34:35" x14ac:dyDescent="0.2">
      <c r="AH656" s="198" t="str">
        <f t="shared" si="10"/>
        <v/>
      </c>
      <c r="AI656" s="201"/>
    </row>
    <row r="657" spans="34:35" x14ac:dyDescent="0.2">
      <c r="AH657" s="198" t="str">
        <f t="shared" si="10"/>
        <v/>
      </c>
      <c r="AI657" s="201"/>
    </row>
    <row r="658" spans="34:35" x14ac:dyDescent="0.2">
      <c r="AH658" s="198" t="str">
        <f t="shared" si="10"/>
        <v/>
      </c>
      <c r="AI658" s="201"/>
    </row>
    <row r="659" spans="34:35" x14ac:dyDescent="0.2">
      <c r="AH659" s="198" t="str">
        <f t="shared" si="10"/>
        <v/>
      </c>
      <c r="AI659" s="201"/>
    </row>
    <row r="660" spans="34:35" x14ac:dyDescent="0.2">
      <c r="AH660" s="198" t="str">
        <f t="shared" si="10"/>
        <v/>
      </c>
      <c r="AI660" s="201"/>
    </row>
    <row r="661" spans="34:35" x14ac:dyDescent="0.2">
      <c r="AH661" s="198" t="str">
        <f t="shared" si="10"/>
        <v/>
      </c>
      <c r="AI661" s="201"/>
    </row>
    <row r="662" spans="34:35" x14ac:dyDescent="0.2">
      <c r="AH662" s="198" t="str">
        <f t="shared" si="10"/>
        <v/>
      </c>
      <c r="AI662" s="201"/>
    </row>
    <row r="663" spans="34:35" x14ac:dyDescent="0.2">
      <c r="AH663" s="198" t="str">
        <f t="shared" si="10"/>
        <v/>
      </c>
      <c r="AI663" s="201"/>
    </row>
    <row r="664" spans="34:35" x14ac:dyDescent="0.2">
      <c r="AH664" s="198" t="str">
        <f t="shared" si="10"/>
        <v/>
      </c>
      <c r="AI664" s="201"/>
    </row>
    <row r="665" spans="34:35" x14ac:dyDescent="0.2">
      <c r="AH665" s="198" t="str">
        <f t="shared" ref="AH665:AH728" si="11">IF(M665&lt;&gt;"",MID(M665,1,6),"")</f>
        <v/>
      </c>
      <c r="AI665" s="201"/>
    </row>
    <row r="666" spans="34:35" x14ac:dyDescent="0.2">
      <c r="AH666" s="198" t="str">
        <f t="shared" si="11"/>
        <v/>
      </c>
      <c r="AI666" s="201"/>
    </row>
    <row r="667" spans="34:35" x14ac:dyDescent="0.2">
      <c r="AH667" s="198" t="str">
        <f t="shared" si="11"/>
        <v/>
      </c>
      <c r="AI667" s="201"/>
    </row>
    <row r="668" spans="34:35" x14ac:dyDescent="0.2">
      <c r="AH668" s="198" t="str">
        <f t="shared" si="11"/>
        <v/>
      </c>
      <c r="AI668" s="201"/>
    </row>
    <row r="669" spans="34:35" x14ac:dyDescent="0.2">
      <c r="AH669" s="198" t="str">
        <f t="shared" si="11"/>
        <v/>
      </c>
      <c r="AI669" s="201"/>
    </row>
    <row r="670" spans="34:35" x14ac:dyDescent="0.2">
      <c r="AH670" s="198" t="str">
        <f t="shared" si="11"/>
        <v/>
      </c>
      <c r="AI670" s="201"/>
    </row>
    <row r="671" spans="34:35" x14ac:dyDescent="0.2">
      <c r="AH671" s="198" t="str">
        <f t="shared" si="11"/>
        <v/>
      </c>
      <c r="AI671" s="201"/>
    </row>
    <row r="672" spans="34:35" x14ac:dyDescent="0.2">
      <c r="AH672" s="198" t="str">
        <f t="shared" si="11"/>
        <v/>
      </c>
      <c r="AI672" s="201"/>
    </row>
    <row r="673" spans="34:35" x14ac:dyDescent="0.2">
      <c r="AH673" s="198" t="str">
        <f t="shared" si="11"/>
        <v/>
      </c>
      <c r="AI673" s="201"/>
    </row>
    <row r="674" spans="34:35" x14ac:dyDescent="0.2">
      <c r="AH674" s="198" t="str">
        <f t="shared" si="11"/>
        <v/>
      </c>
      <c r="AI674" s="201"/>
    </row>
    <row r="675" spans="34:35" x14ac:dyDescent="0.2">
      <c r="AH675" s="198" t="str">
        <f t="shared" si="11"/>
        <v/>
      </c>
      <c r="AI675" s="201"/>
    </row>
    <row r="676" spans="34:35" x14ac:dyDescent="0.2">
      <c r="AH676" s="198" t="str">
        <f t="shared" si="11"/>
        <v/>
      </c>
      <c r="AI676" s="201"/>
    </row>
    <row r="677" spans="34:35" x14ac:dyDescent="0.2">
      <c r="AH677" s="198" t="str">
        <f t="shared" si="11"/>
        <v/>
      </c>
      <c r="AI677" s="201"/>
    </row>
    <row r="678" spans="34:35" x14ac:dyDescent="0.2">
      <c r="AH678" s="198" t="str">
        <f t="shared" si="11"/>
        <v/>
      </c>
      <c r="AI678" s="201"/>
    </row>
    <row r="679" spans="34:35" x14ac:dyDescent="0.2">
      <c r="AH679" s="198" t="str">
        <f t="shared" si="11"/>
        <v/>
      </c>
      <c r="AI679" s="201"/>
    </row>
    <row r="680" spans="34:35" x14ac:dyDescent="0.2">
      <c r="AH680" s="198" t="str">
        <f t="shared" si="11"/>
        <v/>
      </c>
      <c r="AI680" s="201"/>
    </row>
    <row r="681" spans="34:35" x14ac:dyDescent="0.2">
      <c r="AH681" s="198" t="str">
        <f t="shared" si="11"/>
        <v/>
      </c>
      <c r="AI681" s="201"/>
    </row>
    <row r="682" spans="34:35" x14ac:dyDescent="0.2">
      <c r="AH682" s="198" t="str">
        <f t="shared" si="11"/>
        <v/>
      </c>
      <c r="AI682" s="201"/>
    </row>
    <row r="683" spans="34:35" x14ac:dyDescent="0.2">
      <c r="AH683" s="198" t="str">
        <f t="shared" si="11"/>
        <v/>
      </c>
      <c r="AI683" s="201"/>
    </row>
    <row r="684" spans="34:35" x14ac:dyDescent="0.2">
      <c r="AH684" s="198" t="str">
        <f t="shared" si="11"/>
        <v/>
      </c>
      <c r="AI684" s="201"/>
    </row>
    <row r="685" spans="34:35" x14ac:dyDescent="0.2">
      <c r="AH685" s="198" t="str">
        <f t="shared" si="11"/>
        <v/>
      </c>
      <c r="AI685" s="201"/>
    </row>
    <row r="686" spans="34:35" x14ac:dyDescent="0.2">
      <c r="AH686" s="198" t="str">
        <f t="shared" si="11"/>
        <v/>
      </c>
      <c r="AI686" s="201"/>
    </row>
    <row r="687" spans="34:35" x14ac:dyDescent="0.2">
      <c r="AH687" s="198" t="str">
        <f t="shared" si="11"/>
        <v/>
      </c>
      <c r="AI687" s="201"/>
    </row>
    <row r="688" spans="34:35" x14ac:dyDescent="0.2">
      <c r="AH688" s="198" t="str">
        <f t="shared" si="11"/>
        <v/>
      </c>
      <c r="AI688" s="201"/>
    </row>
    <row r="689" spans="34:35" x14ac:dyDescent="0.2">
      <c r="AH689" s="198" t="str">
        <f t="shared" si="11"/>
        <v/>
      </c>
      <c r="AI689" s="201"/>
    </row>
    <row r="690" spans="34:35" x14ac:dyDescent="0.2">
      <c r="AH690" s="198" t="str">
        <f t="shared" si="11"/>
        <v/>
      </c>
      <c r="AI690" s="201"/>
    </row>
    <row r="691" spans="34:35" x14ac:dyDescent="0.2">
      <c r="AH691" s="198" t="str">
        <f t="shared" si="11"/>
        <v/>
      </c>
      <c r="AI691" s="201"/>
    </row>
    <row r="692" spans="34:35" x14ac:dyDescent="0.2">
      <c r="AH692" s="198" t="str">
        <f t="shared" si="11"/>
        <v/>
      </c>
      <c r="AI692" s="201"/>
    </row>
    <row r="693" spans="34:35" x14ac:dyDescent="0.2">
      <c r="AH693" s="198" t="str">
        <f t="shared" si="11"/>
        <v/>
      </c>
      <c r="AI693" s="201"/>
    </row>
    <row r="694" spans="34:35" x14ac:dyDescent="0.2">
      <c r="AH694" s="198" t="str">
        <f t="shared" si="11"/>
        <v/>
      </c>
      <c r="AI694" s="201"/>
    </row>
    <row r="695" spans="34:35" x14ac:dyDescent="0.2">
      <c r="AH695" s="198" t="str">
        <f t="shared" si="11"/>
        <v/>
      </c>
      <c r="AI695" s="201"/>
    </row>
    <row r="696" spans="34:35" x14ac:dyDescent="0.2">
      <c r="AH696" s="198" t="str">
        <f t="shared" si="11"/>
        <v/>
      </c>
      <c r="AI696" s="201"/>
    </row>
    <row r="697" spans="34:35" x14ac:dyDescent="0.2">
      <c r="AH697" s="198" t="str">
        <f t="shared" si="11"/>
        <v/>
      </c>
      <c r="AI697" s="201"/>
    </row>
    <row r="698" spans="34:35" x14ac:dyDescent="0.2">
      <c r="AH698" s="198" t="str">
        <f t="shared" si="11"/>
        <v/>
      </c>
      <c r="AI698" s="201"/>
    </row>
    <row r="699" spans="34:35" x14ac:dyDescent="0.2">
      <c r="AH699" s="198" t="str">
        <f t="shared" si="11"/>
        <v/>
      </c>
      <c r="AI699" s="201"/>
    </row>
    <row r="700" spans="34:35" x14ac:dyDescent="0.2">
      <c r="AH700" s="198" t="str">
        <f t="shared" si="11"/>
        <v/>
      </c>
      <c r="AI700" s="201"/>
    </row>
    <row r="701" spans="34:35" x14ac:dyDescent="0.2">
      <c r="AH701" s="198" t="str">
        <f t="shared" si="11"/>
        <v/>
      </c>
      <c r="AI701" s="201"/>
    </row>
    <row r="702" spans="34:35" x14ac:dyDescent="0.2">
      <c r="AH702" s="198" t="str">
        <f t="shared" si="11"/>
        <v/>
      </c>
      <c r="AI702" s="201"/>
    </row>
    <row r="703" spans="34:35" x14ac:dyDescent="0.2">
      <c r="AH703" s="198" t="str">
        <f t="shared" si="11"/>
        <v/>
      </c>
      <c r="AI703" s="201"/>
    </row>
    <row r="704" spans="34:35" x14ac:dyDescent="0.2">
      <c r="AH704" s="198" t="str">
        <f t="shared" si="11"/>
        <v/>
      </c>
      <c r="AI704" s="201"/>
    </row>
    <row r="705" spans="34:35" x14ac:dyDescent="0.2">
      <c r="AH705" s="198" t="str">
        <f t="shared" si="11"/>
        <v/>
      </c>
      <c r="AI705" s="201"/>
    </row>
    <row r="706" spans="34:35" x14ac:dyDescent="0.2">
      <c r="AH706" s="198" t="str">
        <f t="shared" si="11"/>
        <v/>
      </c>
      <c r="AI706" s="201"/>
    </row>
    <row r="707" spans="34:35" x14ac:dyDescent="0.2">
      <c r="AH707" s="198" t="str">
        <f t="shared" si="11"/>
        <v/>
      </c>
      <c r="AI707" s="201"/>
    </row>
    <row r="708" spans="34:35" x14ac:dyDescent="0.2">
      <c r="AH708" s="198" t="str">
        <f t="shared" si="11"/>
        <v/>
      </c>
      <c r="AI708" s="201"/>
    </row>
    <row r="709" spans="34:35" x14ac:dyDescent="0.2">
      <c r="AH709" s="198" t="str">
        <f t="shared" si="11"/>
        <v/>
      </c>
      <c r="AI709" s="201"/>
    </row>
    <row r="710" spans="34:35" x14ac:dyDescent="0.2">
      <c r="AH710" s="198" t="str">
        <f t="shared" si="11"/>
        <v/>
      </c>
      <c r="AI710" s="201"/>
    </row>
    <row r="711" spans="34:35" x14ac:dyDescent="0.2">
      <c r="AH711" s="198" t="str">
        <f t="shared" si="11"/>
        <v/>
      </c>
      <c r="AI711" s="201"/>
    </row>
    <row r="712" spans="34:35" x14ac:dyDescent="0.2">
      <c r="AH712" s="198" t="str">
        <f t="shared" si="11"/>
        <v/>
      </c>
      <c r="AI712" s="201"/>
    </row>
    <row r="713" spans="34:35" x14ac:dyDescent="0.2">
      <c r="AH713" s="198" t="str">
        <f t="shared" si="11"/>
        <v/>
      </c>
      <c r="AI713" s="201"/>
    </row>
    <row r="714" spans="34:35" x14ac:dyDescent="0.2">
      <c r="AH714" s="198" t="str">
        <f t="shared" si="11"/>
        <v/>
      </c>
      <c r="AI714" s="201"/>
    </row>
    <row r="715" spans="34:35" x14ac:dyDescent="0.2">
      <c r="AH715" s="198" t="str">
        <f t="shared" si="11"/>
        <v/>
      </c>
      <c r="AI715" s="201"/>
    </row>
    <row r="716" spans="34:35" x14ac:dyDescent="0.2">
      <c r="AH716" s="198" t="str">
        <f t="shared" si="11"/>
        <v/>
      </c>
      <c r="AI716" s="201"/>
    </row>
    <row r="717" spans="34:35" x14ac:dyDescent="0.2">
      <c r="AH717" s="198" t="str">
        <f t="shared" si="11"/>
        <v/>
      </c>
      <c r="AI717" s="201"/>
    </row>
    <row r="718" spans="34:35" x14ac:dyDescent="0.2">
      <c r="AH718" s="198" t="str">
        <f t="shared" si="11"/>
        <v/>
      </c>
      <c r="AI718" s="201"/>
    </row>
    <row r="719" spans="34:35" x14ac:dyDescent="0.2">
      <c r="AH719" s="198" t="str">
        <f t="shared" si="11"/>
        <v/>
      </c>
      <c r="AI719" s="201"/>
    </row>
    <row r="720" spans="34:35" x14ac:dyDescent="0.2">
      <c r="AH720" s="198" t="str">
        <f t="shared" si="11"/>
        <v/>
      </c>
      <c r="AI720" s="201"/>
    </row>
    <row r="721" spans="34:35" x14ac:dyDescent="0.2">
      <c r="AH721" s="198" t="str">
        <f t="shared" si="11"/>
        <v/>
      </c>
      <c r="AI721" s="201"/>
    </row>
    <row r="722" spans="34:35" x14ac:dyDescent="0.2">
      <c r="AH722" s="198" t="str">
        <f t="shared" si="11"/>
        <v/>
      </c>
      <c r="AI722" s="201"/>
    </row>
    <row r="723" spans="34:35" x14ac:dyDescent="0.2">
      <c r="AH723" s="198" t="str">
        <f t="shared" si="11"/>
        <v/>
      </c>
      <c r="AI723" s="201"/>
    </row>
    <row r="724" spans="34:35" x14ac:dyDescent="0.2">
      <c r="AH724" s="198" t="str">
        <f t="shared" si="11"/>
        <v/>
      </c>
      <c r="AI724" s="201"/>
    </row>
    <row r="725" spans="34:35" x14ac:dyDescent="0.2">
      <c r="AH725" s="198" t="str">
        <f t="shared" si="11"/>
        <v/>
      </c>
      <c r="AI725" s="201"/>
    </row>
    <row r="726" spans="34:35" x14ac:dyDescent="0.2">
      <c r="AH726" s="198" t="str">
        <f t="shared" si="11"/>
        <v/>
      </c>
      <c r="AI726" s="201"/>
    </row>
    <row r="727" spans="34:35" x14ac:dyDescent="0.2">
      <c r="AH727" s="198" t="str">
        <f t="shared" si="11"/>
        <v/>
      </c>
      <c r="AI727" s="201"/>
    </row>
    <row r="728" spans="34:35" x14ac:dyDescent="0.2">
      <c r="AH728" s="198" t="str">
        <f t="shared" si="11"/>
        <v/>
      </c>
      <c r="AI728" s="201"/>
    </row>
    <row r="729" spans="34:35" x14ac:dyDescent="0.2">
      <c r="AH729" s="198" t="str">
        <f t="shared" ref="AH729:AH792" si="12">IF(M729&lt;&gt;"",MID(M729,1,6),"")</f>
        <v/>
      </c>
      <c r="AI729" s="201"/>
    </row>
    <row r="730" spans="34:35" x14ac:dyDescent="0.2">
      <c r="AH730" s="198" t="str">
        <f t="shared" si="12"/>
        <v/>
      </c>
      <c r="AI730" s="201"/>
    </row>
    <row r="731" spans="34:35" x14ac:dyDescent="0.2">
      <c r="AH731" s="198" t="str">
        <f t="shared" si="12"/>
        <v/>
      </c>
      <c r="AI731" s="201"/>
    </row>
    <row r="732" spans="34:35" x14ac:dyDescent="0.2">
      <c r="AH732" s="198" t="str">
        <f t="shared" si="12"/>
        <v/>
      </c>
      <c r="AI732" s="201"/>
    </row>
    <row r="733" spans="34:35" x14ac:dyDescent="0.2">
      <c r="AH733" s="198" t="str">
        <f t="shared" si="12"/>
        <v/>
      </c>
      <c r="AI733" s="201"/>
    </row>
    <row r="734" spans="34:35" x14ac:dyDescent="0.2">
      <c r="AH734" s="198" t="str">
        <f t="shared" si="12"/>
        <v/>
      </c>
      <c r="AI734" s="201"/>
    </row>
    <row r="735" spans="34:35" x14ac:dyDescent="0.2">
      <c r="AH735" s="198" t="str">
        <f t="shared" si="12"/>
        <v/>
      </c>
      <c r="AI735" s="201"/>
    </row>
    <row r="736" spans="34:35" x14ac:dyDescent="0.2">
      <c r="AH736" s="198" t="str">
        <f t="shared" si="12"/>
        <v/>
      </c>
      <c r="AI736" s="201"/>
    </row>
    <row r="737" spans="34:35" x14ac:dyDescent="0.2">
      <c r="AH737" s="198" t="str">
        <f t="shared" si="12"/>
        <v/>
      </c>
      <c r="AI737" s="201"/>
    </row>
    <row r="738" spans="34:35" x14ac:dyDescent="0.2">
      <c r="AH738" s="198" t="str">
        <f t="shared" si="12"/>
        <v/>
      </c>
      <c r="AI738" s="201"/>
    </row>
    <row r="739" spans="34:35" x14ac:dyDescent="0.2">
      <c r="AH739" s="198" t="str">
        <f t="shared" si="12"/>
        <v/>
      </c>
      <c r="AI739" s="201"/>
    </row>
    <row r="740" spans="34:35" x14ac:dyDescent="0.2">
      <c r="AH740" s="198" t="str">
        <f t="shared" si="12"/>
        <v/>
      </c>
      <c r="AI740" s="201"/>
    </row>
    <row r="741" spans="34:35" x14ac:dyDescent="0.2">
      <c r="AH741" s="198" t="str">
        <f t="shared" si="12"/>
        <v/>
      </c>
      <c r="AI741" s="201"/>
    </row>
    <row r="742" spans="34:35" x14ac:dyDescent="0.2">
      <c r="AH742" s="198" t="str">
        <f t="shared" si="12"/>
        <v/>
      </c>
      <c r="AI742" s="201"/>
    </row>
    <row r="743" spans="34:35" x14ac:dyDescent="0.2">
      <c r="AH743" s="198" t="str">
        <f t="shared" si="12"/>
        <v/>
      </c>
      <c r="AI743" s="201"/>
    </row>
    <row r="744" spans="34:35" x14ac:dyDescent="0.2">
      <c r="AH744" s="198" t="str">
        <f t="shared" si="12"/>
        <v/>
      </c>
      <c r="AI744" s="201"/>
    </row>
    <row r="745" spans="34:35" x14ac:dyDescent="0.2">
      <c r="AH745" s="198" t="str">
        <f t="shared" si="12"/>
        <v/>
      </c>
      <c r="AI745" s="201"/>
    </row>
    <row r="746" spans="34:35" x14ac:dyDescent="0.2">
      <c r="AH746" s="198" t="str">
        <f t="shared" si="12"/>
        <v/>
      </c>
      <c r="AI746" s="201"/>
    </row>
    <row r="747" spans="34:35" x14ac:dyDescent="0.2">
      <c r="AH747" s="198" t="str">
        <f t="shared" si="12"/>
        <v/>
      </c>
      <c r="AI747" s="201"/>
    </row>
    <row r="748" spans="34:35" x14ac:dyDescent="0.2">
      <c r="AH748" s="198" t="str">
        <f t="shared" si="12"/>
        <v/>
      </c>
      <c r="AI748" s="201"/>
    </row>
    <row r="749" spans="34:35" x14ac:dyDescent="0.2">
      <c r="AH749" s="198" t="str">
        <f t="shared" si="12"/>
        <v/>
      </c>
      <c r="AI749" s="201"/>
    </row>
    <row r="750" spans="34:35" x14ac:dyDescent="0.2">
      <c r="AH750" s="198" t="str">
        <f t="shared" si="12"/>
        <v/>
      </c>
      <c r="AI750" s="201"/>
    </row>
    <row r="751" spans="34:35" x14ac:dyDescent="0.2">
      <c r="AH751" s="198" t="str">
        <f t="shared" si="12"/>
        <v/>
      </c>
      <c r="AI751" s="201"/>
    </row>
    <row r="752" spans="34:35" x14ac:dyDescent="0.2">
      <c r="AH752" s="198" t="str">
        <f t="shared" si="12"/>
        <v/>
      </c>
      <c r="AI752" s="201"/>
    </row>
    <row r="753" spans="34:35" x14ac:dyDescent="0.2">
      <c r="AH753" s="198" t="str">
        <f t="shared" si="12"/>
        <v/>
      </c>
      <c r="AI753" s="201"/>
    </row>
    <row r="754" spans="34:35" x14ac:dyDescent="0.2">
      <c r="AH754" s="198" t="str">
        <f t="shared" si="12"/>
        <v/>
      </c>
      <c r="AI754" s="201"/>
    </row>
    <row r="755" spans="34:35" x14ac:dyDescent="0.2">
      <c r="AH755" s="198" t="str">
        <f t="shared" si="12"/>
        <v/>
      </c>
      <c r="AI755" s="201"/>
    </row>
    <row r="756" spans="34:35" x14ac:dyDescent="0.2">
      <c r="AH756" s="198" t="str">
        <f t="shared" si="12"/>
        <v/>
      </c>
      <c r="AI756" s="201"/>
    </row>
    <row r="757" spans="34:35" x14ac:dyDescent="0.2">
      <c r="AH757" s="198" t="str">
        <f t="shared" si="12"/>
        <v/>
      </c>
      <c r="AI757" s="201"/>
    </row>
    <row r="758" spans="34:35" x14ac:dyDescent="0.2">
      <c r="AH758" s="198" t="str">
        <f t="shared" si="12"/>
        <v/>
      </c>
      <c r="AI758" s="201"/>
    </row>
    <row r="759" spans="34:35" x14ac:dyDescent="0.2">
      <c r="AH759" s="198" t="str">
        <f t="shared" si="12"/>
        <v/>
      </c>
      <c r="AI759" s="201"/>
    </row>
    <row r="760" spans="34:35" x14ac:dyDescent="0.2">
      <c r="AH760" s="198" t="str">
        <f t="shared" si="12"/>
        <v/>
      </c>
      <c r="AI760" s="201"/>
    </row>
    <row r="761" spans="34:35" x14ac:dyDescent="0.2">
      <c r="AH761" s="198" t="str">
        <f t="shared" si="12"/>
        <v/>
      </c>
      <c r="AI761" s="201"/>
    </row>
    <row r="762" spans="34:35" x14ac:dyDescent="0.2">
      <c r="AH762" s="198" t="str">
        <f t="shared" si="12"/>
        <v/>
      </c>
      <c r="AI762" s="201"/>
    </row>
    <row r="763" spans="34:35" x14ac:dyDescent="0.2">
      <c r="AH763" s="198" t="str">
        <f t="shared" si="12"/>
        <v/>
      </c>
      <c r="AI763" s="201"/>
    </row>
    <row r="764" spans="34:35" x14ac:dyDescent="0.2">
      <c r="AH764" s="198" t="str">
        <f t="shared" si="12"/>
        <v/>
      </c>
      <c r="AI764" s="201"/>
    </row>
    <row r="765" spans="34:35" x14ac:dyDescent="0.2">
      <c r="AH765" s="198" t="str">
        <f t="shared" si="12"/>
        <v/>
      </c>
      <c r="AI765" s="201"/>
    </row>
    <row r="766" spans="34:35" x14ac:dyDescent="0.2">
      <c r="AH766" s="198" t="str">
        <f t="shared" si="12"/>
        <v/>
      </c>
      <c r="AI766" s="201"/>
    </row>
    <row r="767" spans="34:35" x14ac:dyDescent="0.2">
      <c r="AH767" s="198" t="str">
        <f t="shared" si="12"/>
        <v/>
      </c>
      <c r="AI767" s="201"/>
    </row>
    <row r="768" spans="34:35" x14ac:dyDescent="0.2">
      <c r="AH768" s="198" t="str">
        <f t="shared" si="12"/>
        <v/>
      </c>
      <c r="AI768" s="201"/>
    </row>
    <row r="769" spans="34:35" x14ac:dyDescent="0.2">
      <c r="AH769" s="198" t="str">
        <f t="shared" si="12"/>
        <v/>
      </c>
      <c r="AI769" s="201"/>
    </row>
    <row r="770" spans="34:35" x14ac:dyDescent="0.2">
      <c r="AH770" s="198" t="str">
        <f t="shared" si="12"/>
        <v/>
      </c>
      <c r="AI770" s="201"/>
    </row>
    <row r="771" spans="34:35" x14ac:dyDescent="0.2">
      <c r="AH771" s="198" t="str">
        <f t="shared" si="12"/>
        <v/>
      </c>
      <c r="AI771" s="201"/>
    </row>
    <row r="772" spans="34:35" x14ac:dyDescent="0.2">
      <c r="AH772" s="198" t="str">
        <f t="shared" si="12"/>
        <v/>
      </c>
      <c r="AI772" s="201"/>
    </row>
    <row r="773" spans="34:35" x14ac:dyDescent="0.2">
      <c r="AH773" s="198" t="str">
        <f t="shared" si="12"/>
        <v/>
      </c>
      <c r="AI773" s="201"/>
    </row>
    <row r="774" spans="34:35" x14ac:dyDescent="0.2">
      <c r="AH774" s="198" t="str">
        <f t="shared" si="12"/>
        <v/>
      </c>
      <c r="AI774" s="201"/>
    </row>
    <row r="775" spans="34:35" x14ac:dyDescent="0.2">
      <c r="AH775" s="198" t="str">
        <f t="shared" si="12"/>
        <v/>
      </c>
      <c r="AI775" s="201"/>
    </row>
    <row r="776" spans="34:35" x14ac:dyDescent="0.2">
      <c r="AH776" s="198" t="str">
        <f t="shared" si="12"/>
        <v/>
      </c>
      <c r="AI776" s="201"/>
    </row>
    <row r="777" spans="34:35" x14ac:dyDescent="0.2">
      <c r="AH777" s="198" t="str">
        <f t="shared" si="12"/>
        <v/>
      </c>
      <c r="AI777" s="201"/>
    </row>
    <row r="778" spans="34:35" x14ac:dyDescent="0.2">
      <c r="AH778" s="198" t="str">
        <f t="shared" si="12"/>
        <v/>
      </c>
      <c r="AI778" s="201"/>
    </row>
    <row r="779" spans="34:35" x14ac:dyDescent="0.2">
      <c r="AH779" s="198" t="str">
        <f t="shared" si="12"/>
        <v/>
      </c>
      <c r="AI779" s="201"/>
    </row>
    <row r="780" spans="34:35" x14ac:dyDescent="0.2">
      <c r="AH780" s="198" t="str">
        <f t="shared" si="12"/>
        <v/>
      </c>
      <c r="AI780" s="201"/>
    </row>
    <row r="781" spans="34:35" x14ac:dyDescent="0.2">
      <c r="AH781" s="198" t="str">
        <f t="shared" si="12"/>
        <v/>
      </c>
      <c r="AI781" s="201"/>
    </row>
    <row r="782" spans="34:35" x14ac:dyDescent="0.2">
      <c r="AH782" s="198" t="str">
        <f t="shared" si="12"/>
        <v/>
      </c>
      <c r="AI782" s="201"/>
    </row>
    <row r="783" spans="34:35" x14ac:dyDescent="0.2">
      <c r="AH783" s="198" t="str">
        <f t="shared" si="12"/>
        <v/>
      </c>
      <c r="AI783" s="201"/>
    </row>
    <row r="784" spans="34:35" x14ac:dyDescent="0.2">
      <c r="AH784" s="198" t="str">
        <f t="shared" si="12"/>
        <v/>
      </c>
      <c r="AI784" s="201"/>
    </row>
    <row r="785" spans="34:35" x14ac:dyDescent="0.2">
      <c r="AH785" s="198" t="str">
        <f t="shared" si="12"/>
        <v/>
      </c>
      <c r="AI785" s="201"/>
    </row>
    <row r="786" spans="34:35" x14ac:dyDescent="0.2">
      <c r="AH786" s="198" t="str">
        <f t="shared" si="12"/>
        <v/>
      </c>
      <c r="AI786" s="201"/>
    </row>
    <row r="787" spans="34:35" x14ac:dyDescent="0.2">
      <c r="AH787" s="198" t="str">
        <f t="shared" si="12"/>
        <v/>
      </c>
      <c r="AI787" s="201"/>
    </row>
    <row r="788" spans="34:35" x14ac:dyDescent="0.2">
      <c r="AH788" s="198" t="str">
        <f t="shared" si="12"/>
        <v/>
      </c>
      <c r="AI788" s="201"/>
    </row>
    <row r="789" spans="34:35" x14ac:dyDescent="0.2">
      <c r="AH789" s="198" t="str">
        <f t="shared" si="12"/>
        <v/>
      </c>
      <c r="AI789" s="201"/>
    </row>
    <row r="790" spans="34:35" x14ac:dyDescent="0.2">
      <c r="AH790" s="198" t="str">
        <f t="shared" si="12"/>
        <v/>
      </c>
      <c r="AI790" s="201"/>
    </row>
    <row r="791" spans="34:35" x14ac:dyDescent="0.2">
      <c r="AH791" s="198" t="str">
        <f t="shared" si="12"/>
        <v/>
      </c>
      <c r="AI791" s="201"/>
    </row>
    <row r="792" spans="34:35" x14ac:dyDescent="0.2">
      <c r="AH792" s="198" t="str">
        <f t="shared" si="12"/>
        <v/>
      </c>
      <c r="AI792" s="201"/>
    </row>
    <row r="793" spans="34:35" x14ac:dyDescent="0.2">
      <c r="AH793" s="198" t="str">
        <f t="shared" ref="AH793:AH856" si="13">IF(M793&lt;&gt;"",MID(M793,1,6),"")</f>
        <v/>
      </c>
      <c r="AI793" s="201"/>
    </row>
    <row r="794" spans="34:35" x14ac:dyDescent="0.2">
      <c r="AH794" s="198" t="str">
        <f t="shared" si="13"/>
        <v/>
      </c>
      <c r="AI794" s="201"/>
    </row>
    <row r="795" spans="34:35" x14ac:dyDescent="0.2">
      <c r="AH795" s="198" t="str">
        <f t="shared" si="13"/>
        <v/>
      </c>
      <c r="AI795" s="201"/>
    </row>
    <row r="796" spans="34:35" x14ac:dyDescent="0.2">
      <c r="AH796" s="198" t="str">
        <f t="shared" si="13"/>
        <v/>
      </c>
      <c r="AI796" s="201"/>
    </row>
    <row r="797" spans="34:35" x14ac:dyDescent="0.2">
      <c r="AH797" s="198" t="str">
        <f t="shared" si="13"/>
        <v/>
      </c>
      <c r="AI797" s="201"/>
    </row>
    <row r="798" spans="34:35" x14ac:dyDescent="0.2">
      <c r="AH798" s="198" t="str">
        <f t="shared" si="13"/>
        <v/>
      </c>
      <c r="AI798" s="201"/>
    </row>
    <row r="799" spans="34:35" x14ac:dyDescent="0.2">
      <c r="AH799" s="198" t="str">
        <f t="shared" si="13"/>
        <v/>
      </c>
      <c r="AI799" s="201"/>
    </row>
    <row r="800" spans="34:35" x14ac:dyDescent="0.2">
      <c r="AH800" s="198" t="str">
        <f t="shared" si="13"/>
        <v/>
      </c>
      <c r="AI800" s="201"/>
    </row>
    <row r="801" spans="34:35" x14ac:dyDescent="0.2">
      <c r="AH801" s="198" t="str">
        <f t="shared" si="13"/>
        <v/>
      </c>
      <c r="AI801" s="201"/>
    </row>
    <row r="802" spans="34:35" x14ac:dyDescent="0.2">
      <c r="AH802" s="198" t="str">
        <f t="shared" si="13"/>
        <v/>
      </c>
      <c r="AI802" s="201"/>
    </row>
    <row r="803" spans="34:35" x14ac:dyDescent="0.2">
      <c r="AH803" s="198" t="str">
        <f t="shared" si="13"/>
        <v/>
      </c>
      <c r="AI803" s="201"/>
    </row>
    <row r="804" spans="34:35" x14ac:dyDescent="0.2">
      <c r="AH804" s="198" t="str">
        <f t="shared" si="13"/>
        <v/>
      </c>
      <c r="AI804" s="201"/>
    </row>
    <row r="805" spans="34:35" x14ac:dyDescent="0.2">
      <c r="AH805" s="198" t="str">
        <f t="shared" si="13"/>
        <v/>
      </c>
      <c r="AI805" s="201"/>
    </row>
    <row r="806" spans="34:35" x14ac:dyDescent="0.2">
      <c r="AH806" s="198" t="str">
        <f t="shared" si="13"/>
        <v/>
      </c>
      <c r="AI806" s="201"/>
    </row>
    <row r="807" spans="34:35" x14ac:dyDescent="0.2">
      <c r="AH807" s="198" t="str">
        <f t="shared" si="13"/>
        <v/>
      </c>
      <c r="AI807" s="201"/>
    </row>
    <row r="808" spans="34:35" x14ac:dyDescent="0.2">
      <c r="AH808" s="198" t="str">
        <f t="shared" si="13"/>
        <v/>
      </c>
      <c r="AI808" s="201"/>
    </row>
    <row r="809" spans="34:35" x14ac:dyDescent="0.2">
      <c r="AH809" s="198" t="str">
        <f t="shared" si="13"/>
        <v/>
      </c>
      <c r="AI809" s="201"/>
    </row>
    <row r="810" spans="34:35" x14ac:dyDescent="0.2">
      <c r="AH810" s="198" t="str">
        <f t="shared" si="13"/>
        <v/>
      </c>
      <c r="AI810" s="201"/>
    </row>
    <row r="811" spans="34:35" x14ac:dyDescent="0.2">
      <c r="AH811" s="198" t="str">
        <f t="shared" si="13"/>
        <v/>
      </c>
      <c r="AI811" s="201"/>
    </row>
    <row r="812" spans="34:35" x14ac:dyDescent="0.2">
      <c r="AH812" s="198" t="str">
        <f t="shared" si="13"/>
        <v/>
      </c>
      <c r="AI812" s="201"/>
    </row>
    <row r="813" spans="34:35" x14ac:dyDescent="0.2">
      <c r="AH813" s="198" t="str">
        <f t="shared" si="13"/>
        <v/>
      </c>
      <c r="AI813" s="201"/>
    </row>
    <row r="814" spans="34:35" x14ac:dyDescent="0.2">
      <c r="AH814" s="198" t="str">
        <f t="shared" si="13"/>
        <v/>
      </c>
      <c r="AI814" s="201"/>
    </row>
    <row r="815" spans="34:35" x14ac:dyDescent="0.2">
      <c r="AH815" s="198" t="str">
        <f t="shared" si="13"/>
        <v/>
      </c>
      <c r="AI815" s="201"/>
    </row>
    <row r="816" spans="34:35" x14ac:dyDescent="0.2">
      <c r="AH816" s="198" t="str">
        <f t="shared" si="13"/>
        <v/>
      </c>
      <c r="AI816" s="201"/>
    </row>
    <row r="817" spans="34:35" x14ac:dyDescent="0.2">
      <c r="AH817" s="198" t="str">
        <f t="shared" si="13"/>
        <v/>
      </c>
      <c r="AI817" s="201"/>
    </row>
    <row r="818" spans="34:35" x14ac:dyDescent="0.2">
      <c r="AH818" s="198" t="str">
        <f t="shared" si="13"/>
        <v/>
      </c>
      <c r="AI818" s="201"/>
    </row>
    <row r="819" spans="34:35" x14ac:dyDescent="0.2">
      <c r="AH819" s="198" t="str">
        <f t="shared" si="13"/>
        <v/>
      </c>
      <c r="AI819" s="201"/>
    </row>
    <row r="820" spans="34:35" x14ac:dyDescent="0.2">
      <c r="AH820" s="198" t="str">
        <f t="shared" si="13"/>
        <v/>
      </c>
      <c r="AI820" s="201"/>
    </row>
    <row r="821" spans="34:35" x14ac:dyDescent="0.2">
      <c r="AH821" s="198" t="str">
        <f t="shared" si="13"/>
        <v/>
      </c>
      <c r="AI821" s="201"/>
    </row>
    <row r="822" spans="34:35" x14ac:dyDescent="0.2">
      <c r="AH822" s="198" t="str">
        <f t="shared" si="13"/>
        <v/>
      </c>
      <c r="AI822" s="201"/>
    </row>
    <row r="823" spans="34:35" x14ac:dyDescent="0.2">
      <c r="AH823" s="198" t="str">
        <f t="shared" si="13"/>
        <v/>
      </c>
      <c r="AI823" s="201"/>
    </row>
    <row r="824" spans="34:35" x14ac:dyDescent="0.2">
      <c r="AH824" s="198" t="str">
        <f t="shared" si="13"/>
        <v/>
      </c>
      <c r="AI824" s="201"/>
    </row>
    <row r="825" spans="34:35" x14ac:dyDescent="0.2">
      <c r="AH825" s="198" t="str">
        <f t="shared" si="13"/>
        <v/>
      </c>
      <c r="AI825" s="201"/>
    </row>
    <row r="826" spans="34:35" x14ac:dyDescent="0.2">
      <c r="AH826" s="198" t="str">
        <f t="shared" si="13"/>
        <v/>
      </c>
      <c r="AI826" s="201"/>
    </row>
    <row r="827" spans="34:35" x14ac:dyDescent="0.2">
      <c r="AH827" s="198" t="str">
        <f t="shared" si="13"/>
        <v/>
      </c>
      <c r="AI827" s="201"/>
    </row>
    <row r="828" spans="34:35" x14ac:dyDescent="0.2">
      <c r="AH828" s="198" t="str">
        <f t="shared" si="13"/>
        <v/>
      </c>
      <c r="AI828" s="201"/>
    </row>
    <row r="829" spans="34:35" x14ac:dyDescent="0.2">
      <c r="AH829" s="198" t="str">
        <f t="shared" si="13"/>
        <v/>
      </c>
      <c r="AI829" s="201"/>
    </row>
    <row r="830" spans="34:35" x14ac:dyDescent="0.2">
      <c r="AH830" s="198" t="str">
        <f t="shared" si="13"/>
        <v/>
      </c>
      <c r="AI830" s="201"/>
    </row>
    <row r="831" spans="34:35" x14ac:dyDescent="0.2">
      <c r="AH831" s="198" t="str">
        <f t="shared" si="13"/>
        <v/>
      </c>
      <c r="AI831" s="201"/>
    </row>
    <row r="832" spans="34:35" x14ac:dyDescent="0.2">
      <c r="AH832" s="198" t="str">
        <f t="shared" si="13"/>
        <v/>
      </c>
      <c r="AI832" s="201"/>
    </row>
    <row r="833" spans="34:35" x14ac:dyDescent="0.2">
      <c r="AH833" s="198" t="str">
        <f t="shared" si="13"/>
        <v/>
      </c>
      <c r="AI833" s="201"/>
    </row>
    <row r="834" spans="34:35" x14ac:dyDescent="0.2">
      <c r="AH834" s="198" t="str">
        <f t="shared" si="13"/>
        <v/>
      </c>
      <c r="AI834" s="201"/>
    </row>
    <row r="835" spans="34:35" x14ac:dyDescent="0.2">
      <c r="AH835" s="198" t="str">
        <f t="shared" si="13"/>
        <v/>
      </c>
      <c r="AI835" s="201"/>
    </row>
    <row r="836" spans="34:35" x14ac:dyDescent="0.2">
      <c r="AH836" s="198" t="str">
        <f t="shared" si="13"/>
        <v/>
      </c>
      <c r="AI836" s="201"/>
    </row>
    <row r="837" spans="34:35" x14ac:dyDescent="0.2">
      <c r="AH837" s="198" t="str">
        <f t="shared" si="13"/>
        <v/>
      </c>
      <c r="AI837" s="201"/>
    </row>
    <row r="838" spans="34:35" x14ac:dyDescent="0.2">
      <c r="AH838" s="198" t="str">
        <f t="shared" si="13"/>
        <v/>
      </c>
      <c r="AI838" s="201"/>
    </row>
    <row r="839" spans="34:35" x14ac:dyDescent="0.2">
      <c r="AH839" s="198" t="str">
        <f t="shared" si="13"/>
        <v/>
      </c>
      <c r="AI839" s="201"/>
    </row>
    <row r="840" spans="34:35" x14ac:dyDescent="0.2">
      <c r="AH840" s="198" t="str">
        <f t="shared" si="13"/>
        <v/>
      </c>
      <c r="AI840" s="201"/>
    </row>
    <row r="841" spans="34:35" x14ac:dyDescent="0.2">
      <c r="AH841" s="198" t="str">
        <f t="shared" si="13"/>
        <v/>
      </c>
      <c r="AI841" s="201"/>
    </row>
    <row r="842" spans="34:35" ht="31" x14ac:dyDescent="0.2">
      <c r="AH842" s="198" t="str">
        <f t="shared" si="13"/>
        <v/>
      </c>
      <c r="AI842" s="189"/>
    </row>
    <row r="843" spans="34:35" x14ac:dyDescent="0.2">
      <c r="AH843" s="198" t="str">
        <f t="shared" si="13"/>
        <v/>
      </c>
      <c r="AI843" s="201"/>
    </row>
    <row r="844" spans="34:35" x14ac:dyDescent="0.2">
      <c r="AH844" s="198" t="str">
        <f t="shared" si="13"/>
        <v/>
      </c>
      <c r="AI844" s="201"/>
    </row>
    <row r="845" spans="34:35" x14ac:dyDescent="0.2">
      <c r="AH845" s="198" t="str">
        <f t="shared" si="13"/>
        <v/>
      </c>
      <c r="AI845" s="201"/>
    </row>
    <row r="846" spans="34:35" x14ac:dyDescent="0.2">
      <c r="AH846" s="198" t="str">
        <f t="shared" si="13"/>
        <v/>
      </c>
      <c r="AI846" s="201"/>
    </row>
    <row r="847" spans="34:35" x14ac:dyDescent="0.2">
      <c r="AH847" s="198" t="str">
        <f t="shared" si="13"/>
        <v/>
      </c>
      <c r="AI847" s="201"/>
    </row>
    <row r="848" spans="34:35" x14ac:dyDescent="0.2">
      <c r="AH848" s="198" t="str">
        <f t="shared" si="13"/>
        <v/>
      </c>
      <c r="AI848" s="201"/>
    </row>
    <row r="849" spans="34:35" x14ac:dyDescent="0.2">
      <c r="AH849" s="198" t="str">
        <f t="shared" si="13"/>
        <v/>
      </c>
      <c r="AI849" s="201"/>
    </row>
    <row r="850" spans="34:35" x14ac:dyDescent="0.2">
      <c r="AH850" s="198" t="str">
        <f t="shared" si="13"/>
        <v/>
      </c>
      <c r="AI850" s="201"/>
    </row>
    <row r="851" spans="34:35" x14ac:dyDescent="0.2">
      <c r="AH851" s="198" t="str">
        <f t="shared" si="13"/>
        <v/>
      </c>
      <c r="AI851" s="201"/>
    </row>
    <row r="852" spans="34:35" x14ac:dyDescent="0.2">
      <c r="AH852" s="198" t="str">
        <f t="shared" si="13"/>
        <v/>
      </c>
      <c r="AI852" s="201"/>
    </row>
    <row r="853" spans="34:35" x14ac:dyDescent="0.2">
      <c r="AH853" s="198" t="str">
        <f t="shared" si="13"/>
        <v/>
      </c>
      <c r="AI853" s="201"/>
    </row>
    <row r="854" spans="34:35" x14ac:dyDescent="0.2">
      <c r="AH854" s="198" t="str">
        <f t="shared" si="13"/>
        <v/>
      </c>
      <c r="AI854" s="201"/>
    </row>
    <row r="855" spans="34:35" x14ac:dyDescent="0.2">
      <c r="AH855" s="198" t="str">
        <f t="shared" si="13"/>
        <v/>
      </c>
      <c r="AI855" s="201"/>
    </row>
    <row r="856" spans="34:35" x14ac:dyDescent="0.2">
      <c r="AH856" s="198" t="str">
        <f t="shared" si="13"/>
        <v/>
      </c>
      <c r="AI856" s="201"/>
    </row>
    <row r="857" spans="34:35" x14ac:dyDescent="0.2">
      <c r="AH857" s="198" t="str">
        <f t="shared" ref="AH857:AH896" si="14">IF(M857&lt;&gt;"",MID(M857,1,6),"")</f>
        <v/>
      </c>
      <c r="AI857" s="201"/>
    </row>
    <row r="858" spans="34:35" x14ac:dyDescent="0.2">
      <c r="AH858" s="198" t="str">
        <f t="shared" si="14"/>
        <v/>
      </c>
      <c r="AI858" s="201"/>
    </row>
    <row r="859" spans="34:35" x14ac:dyDescent="0.2">
      <c r="AH859" s="198" t="str">
        <f t="shared" si="14"/>
        <v/>
      </c>
      <c r="AI859" s="201"/>
    </row>
    <row r="860" spans="34:35" x14ac:dyDescent="0.2">
      <c r="AH860" s="198" t="str">
        <f t="shared" si="14"/>
        <v/>
      </c>
      <c r="AI860" s="201"/>
    </row>
    <row r="861" spans="34:35" x14ac:dyDescent="0.2">
      <c r="AH861" s="198" t="str">
        <f t="shared" si="14"/>
        <v/>
      </c>
      <c r="AI861" s="201"/>
    </row>
    <row r="862" spans="34:35" x14ac:dyDescent="0.2">
      <c r="AH862" s="198" t="str">
        <f t="shared" si="14"/>
        <v/>
      </c>
      <c r="AI862" s="201"/>
    </row>
    <row r="863" spans="34:35" x14ac:dyDescent="0.2">
      <c r="AH863" s="198" t="str">
        <f t="shared" si="14"/>
        <v/>
      </c>
      <c r="AI863" s="201"/>
    </row>
    <row r="864" spans="34:35" x14ac:dyDescent="0.2">
      <c r="AH864" s="198" t="str">
        <f t="shared" si="14"/>
        <v/>
      </c>
      <c r="AI864" s="201"/>
    </row>
    <row r="865" spans="34:35" x14ac:dyDescent="0.2">
      <c r="AH865" s="198" t="str">
        <f t="shared" si="14"/>
        <v/>
      </c>
      <c r="AI865" s="201"/>
    </row>
    <row r="866" spans="34:35" x14ac:dyDescent="0.2">
      <c r="AH866" s="198" t="str">
        <f t="shared" si="14"/>
        <v/>
      </c>
      <c r="AI866" s="201"/>
    </row>
    <row r="867" spans="34:35" x14ac:dyDescent="0.2">
      <c r="AH867" s="198" t="str">
        <f t="shared" si="14"/>
        <v/>
      </c>
      <c r="AI867" s="201"/>
    </row>
    <row r="868" spans="34:35" x14ac:dyDescent="0.2">
      <c r="AH868" s="198" t="str">
        <f t="shared" si="14"/>
        <v/>
      </c>
      <c r="AI868" s="201"/>
    </row>
    <row r="869" spans="34:35" x14ac:dyDescent="0.2">
      <c r="AH869" s="198" t="str">
        <f t="shared" si="14"/>
        <v/>
      </c>
      <c r="AI869" s="201"/>
    </row>
    <row r="870" spans="34:35" x14ac:dyDescent="0.2">
      <c r="AH870" s="198" t="str">
        <f t="shared" si="14"/>
        <v/>
      </c>
      <c r="AI870" s="201"/>
    </row>
    <row r="871" spans="34:35" x14ac:dyDescent="0.2">
      <c r="AH871" s="198" t="str">
        <f t="shared" si="14"/>
        <v/>
      </c>
      <c r="AI871" s="201"/>
    </row>
    <row r="872" spans="34:35" x14ac:dyDescent="0.2">
      <c r="AH872" s="198" t="str">
        <f t="shared" si="14"/>
        <v/>
      </c>
      <c r="AI872" s="201"/>
    </row>
    <row r="873" spans="34:35" x14ac:dyDescent="0.2">
      <c r="AH873" s="198" t="str">
        <f t="shared" si="14"/>
        <v/>
      </c>
      <c r="AI873" s="201"/>
    </row>
    <row r="874" spans="34:35" x14ac:dyDescent="0.2">
      <c r="AH874" s="198" t="str">
        <f t="shared" si="14"/>
        <v/>
      </c>
      <c r="AI874" s="201"/>
    </row>
    <row r="875" spans="34:35" x14ac:dyDescent="0.2">
      <c r="AH875" s="198" t="str">
        <f t="shared" si="14"/>
        <v/>
      </c>
      <c r="AI875" s="201"/>
    </row>
    <row r="876" spans="34:35" x14ac:dyDescent="0.2">
      <c r="AH876" s="198" t="str">
        <f t="shared" si="14"/>
        <v/>
      </c>
      <c r="AI876" s="201"/>
    </row>
    <row r="877" spans="34:35" x14ac:dyDescent="0.2">
      <c r="AH877" s="198" t="str">
        <f t="shared" si="14"/>
        <v/>
      </c>
      <c r="AI877" s="201"/>
    </row>
    <row r="878" spans="34:35" x14ac:dyDescent="0.2">
      <c r="AH878" s="198" t="str">
        <f t="shared" si="14"/>
        <v/>
      </c>
      <c r="AI878" s="201"/>
    </row>
    <row r="879" spans="34:35" x14ac:dyDescent="0.2">
      <c r="AH879" s="198" t="str">
        <f t="shared" si="14"/>
        <v/>
      </c>
      <c r="AI879" s="201"/>
    </row>
    <row r="880" spans="34:35" x14ac:dyDescent="0.2">
      <c r="AH880" s="198" t="str">
        <f t="shared" si="14"/>
        <v/>
      </c>
      <c r="AI880" s="201"/>
    </row>
    <row r="881" spans="34:35" x14ac:dyDescent="0.2">
      <c r="AH881" s="198" t="str">
        <f t="shared" si="14"/>
        <v/>
      </c>
      <c r="AI881" s="201"/>
    </row>
    <row r="882" spans="34:35" x14ac:dyDescent="0.2">
      <c r="AH882" s="198" t="str">
        <f t="shared" si="14"/>
        <v/>
      </c>
      <c r="AI882" s="201"/>
    </row>
    <row r="883" spans="34:35" x14ac:dyDescent="0.2">
      <c r="AH883" s="198" t="str">
        <f t="shared" si="14"/>
        <v/>
      </c>
      <c r="AI883" s="201"/>
    </row>
    <row r="884" spans="34:35" x14ac:dyDescent="0.2">
      <c r="AH884" s="198" t="str">
        <f t="shared" si="14"/>
        <v/>
      </c>
      <c r="AI884" s="201"/>
    </row>
    <row r="885" spans="34:35" x14ac:dyDescent="0.2">
      <c r="AH885" s="198" t="str">
        <f t="shared" si="14"/>
        <v/>
      </c>
      <c r="AI885" s="201"/>
    </row>
    <row r="886" spans="34:35" x14ac:dyDescent="0.2">
      <c r="AH886" s="198" t="str">
        <f t="shared" si="14"/>
        <v/>
      </c>
      <c r="AI886" s="201"/>
    </row>
    <row r="887" spans="34:35" x14ac:dyDescent="0.2">
      <c r="AH887" s="198" t="str">
        <f t="shared" si="14"/>
        <v/>
      </c>
      <c r="AI887" s="201"/>
    </row>
    <row r="888" spans="34:35" x14ac:dyDescent="0.2">
      <c r="AH888" s="198" t="str">
        <f t="shared" si="14"/>
        <v/>
      </c>
      <c r="AI888" s="201"/>
    </row>
    <row r="889" spans="34:35" x14ac:dyDescent="0.2">
      <c r="AH889" s="198" t="str">
        <f t="shared" si="14"/>
        <v/>
      </c>
      <c r="AI889" s="201"/>
    </row>
    <row r="890" spans="34:35" x14ac:dyDescent="0.2">
      <c r="AH890" s="198" t="str">
        <f t="shared" si="14"/>
        <v/>
      </c>
      <c r="AI890" s="201"/>
    </row>
    <row r="891" spans="34:35" x14ac:dyDescent="0.2">
      <c r="AH891" s="198" t="str">
        <f t="shared" si="14"/>
        <v/>
      </c>
      <c r="AI891" s="201"/>
    </row>
    <row r="892" spans="34:35" x14ac:dyDescent="0.2">
      <c r="AH892" s="198" t="str">
        <f t="shared" si="14"/>
        <v/>
      </c>
      <c r="AI892" s="201"/>
    </row>
    <row r="893" spans="34:35" x14ac:dyDescent="0.2">
      <c r="AH893" s="198" t="str">
        <f t="shared" si="14"/>
        <v/>
      </c>
      <c r="AI893" s="201"/>
    </row>
    <row r="894" spans="34:35" x14ac:dyDescent="0.2">
      <c r="AH894" s="198" t="str">
        <f t="shared" si="14"/>
        <v/>
      </c>
      <c r="AI894" s="201"/>
    </row>
    <row r="895" spans="34:35" x14ac:dyDescent="0.2">
      <c r="AH895" s="198" t="str">
        <f t="shared" si="14"/>
        <v/>
      </c>
      <c r="AI895" s="201"/>
    </row>
    <row r="896" spans="34:35" x14ac:dyDescent="0.2">
      <c r="AH896" s="198" t="str">
        <f t="shared" si="14"/>
        <v/>
      </c>
      <c r="AI896" s="201"/>
    </row>
  </sheetData>
  <printOptions gridLines="1"/>
  <pageMargins left="0.23622047244094491" right="0.23622047244094491" top="0.35433070866141736" bottom="0.35433070866141736" header="0.31496062992125984" footer="0.31496062992125984"/>
  <pageSetup paperSize="9" scale="55" fitToHeight="0" orientation="landscape" r:id="rId1"/>
  <headerFooter>
    <oddFooter>&amp;RPagina &amp;P di &amp;N</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Foglio4" filterMode="1">
    <tabColor rgb="FF7030A0"/>
    <pageSetUpPr fitToPage="1"/>
  </sheetPr>
  <dimension ref="A1:AL1400"/>
  <sheetViews>
    <sheetView workbookViewId="0"/>
  </sheetViews>
  <sheetFormatPr baseColWidth="10" defaultColWidth="8.83203125" defaultRowHeight="15" x14ac:dyDescent="0.2"/>
  <cols>
    <col min="1" max="1" width="17.5" style="41" customWidth="1"/>
    <col min="2" max="2" width="12.5" bestFit="1" customWidth="1"/>
    <col min="3" max="3" width="8.5" bestFit="1" customWidth="1"/>
    <col min="4" max="4" width="6" bestFit="1" customWidth="1"/>
    <col min="5" max="5" width="13.1640625" bestFit="1" customWidth="1"/>
    <col min="6" max="6" width="10.5" bestFit="1" customWidth="1"/>
    <col min="7" max="7" width="33.5" bestFit="1" customWidth="1"/>
    <col min="8" max="8" width="4" bestFit="1" customWidth="1"/>
    <col min="9" max="9" width="8.83203125" customWidth="1"/>
    <col min="10" max="10" width="15" bestFit="1" customWidth="1"/>
    <col min="11" max="11" width="38.6640625" bestFit="1" customWidth="1"/>
    <col min="12" max="12" width="6" bestFit="1" customWidth="1"/>
    <col min="13" max="13" width="11.5" bestFit="1" customWidth="1"/>
    <col min="14" max="14" width="13.5" style="80" hidden="1" customWidth="1"/>
    <col min="15" max="15" width="10.83203125" style="80" hidden="1" customWidth="1"/>
    <col min="16" max="16" width="0" style="88" hidden="1" customWidth="1"/>
    <col min="17" max="17" width="52.6640625" bestFit="1" customWidth="1"/>
    <col min="18" max="18" width="10.33203125" hidden="1" customWidth="1"/>
    <col min="19" max="19" width="11.5" hidden="1" customWidth="1"/>
    <col min="20" max="20" width="12.1640625" hidden="1" customWidth="1"/>
    <col min="21" max="21" width="15.83203125" hidden="1" customWidth="1"/>
    <col min="22" max="22" width="13.1640625" hidden="1" customWidth="1"/>
    <col min="23" max="24" width="6" hidden="1" customWidth="1"/>
    <col min="25" max="25" width="10.83203125" bestFit="1" customWidth="1"/>
    <col min="26" max="26" width="10.6640625" hidden="1" customWidth="1"/>
    <col min="27" max="27" width="8" hidden="1" customWidth="1"/>
    <col min="28" max="28" width="8.5" hidden="1" customWidth="1"/>
    <col min="29" max="31" width="3.5" hidden="1" customWidth="1"/>
    <col min="32" max="32" width="6" hidden="1" customWidth="1"/>
    <col min="33" max="35" width="3.5" hidden="1" customWidth="1"/>
    <col min="36" max="36" width="2" bestFit="1" customWidth="1"/>
    <col min="37" max="38" width="3.1640625" bestFit="1" customWidth="1"/>
  </cols>
  <sheetData>
    <row r="1" spans="1:38" s="1" customFormat="1" ht="122" x14ac:dyDescent="0.2">
      <c r="A1" s="77" t="s">
        <v>636</v>
      </c>
      <c r="B1" s="1" t="s">
        <v>0</v>
      </c>
      <c r="C1" s="1" t="s">
        <v>1</v>
      </c>
      <c r="D1" s="1" t="s">
        <v>2</v>
      </c>
      <c r="E1" s="1" t="s">
        <v>3</v>
      </c>
      <c r="F1" s="1" t="s">
        <v>4</v>
      </c>
      <c r="G1" s="1" t="s">
        <v>5</v>
      </c>
      <c r="H1" s="1" t="s">
        <v>6</v>
      </c>
      <c r="I1" s="1" t="s">
        <v>7</v>
      </c>
      <c r="J1" s="1" t="s">
        <v>8</v>
      </c>
      <c r="K1" s="1" t="s">
        <v>9</v>
      </c>
      <c r="L1" s="1" t="s">
        <v>10</v>
      </c>
      <c r="M1" s="2" t="s">
        <v>11</v>
      </c>
      <c r="N1" s="86" t="s">
        <v>694</v>
      </c>
      <c r="O1" s="86" t="s">
        <v>695</v>
      </c>
      <c r="P1" s="87" t="s">
        <v>696</v>
      </c>
      <c r="Q1" s="3" t="s">
        <v>12</v>
      </c>
      <c r="R1" s="4" t="s">
        <v>13</v>
      </c>
      <c r="S1" s="5" t="s">
        <v>14</v>
      </c>
      <c r="T1" s="5" t="s">
        <v>15</v>
      </c>
      <c r="U1" s="5" t="s">
        <v>16</v>
      </c>
      <c r="V1" s="5" t="s">
        <v>17</v>
      </c>
      <c r="W1" s="6" t="s">
        <v>18</v>
      </c>
      <c r="X1" s="6" t="s">
        <v>19</v>
      </c>
      <c r="Y1" s="7" t="s">
        <v>20</v>
      </c>
      <c r="Z1" s="7" t="s">
        <v>21</v>
      </c>
      <c r="AA1" s="7" t="s">
        <v>22</v>
      </c>
      <c r="AB1" s="7" t="s">
        <v>23</v>
      </c>
      <c r="AC1" s="49" t="s">
        <v>24</v>
      </c>
      <c r="AD1" s="49" t="s">
        <v>25</v>
      </c>
      <c r="AE1" s="50" t="s">
        <v>26</v>
      </c>
      <c r="AF1" s="51" t="s">
        <v>27</v>
      </c>
      <c r="AG1" s="51" t="s">
        <v>28</v>
      </c>
      <c r="AH1" s="1" t="s">
        <v>29</v>
      </c>
      <c r="AI1" s="1" t="s">
        <v>12</v>
      </c>
    </row>
    <row r="2" spans="1:38" s="23" customFormat="1" ht="31" hidden="1" x14ac:dyDescent="0.35">
      <c r="A2" s="84"/>
      <c r="B2" s="22">
        <v>2009</v>
      </c>
      <c r="I2" s="24"/>
      <c r="J2" s="22"/>
      <c r="K2" s="22"/>
      <c r="M2" s="25"/>
      <c r="N2" s="92"/>
      <c r="O2" s="92"/>
      <c r="P2" s="26"/>
      <c r="R2" s="27"/>
      <c r="S2" s="25"/>
      <c r="T2" s="25"/>
      <c r="U2" s="26"/>
      <c r="V2" s="52"/>
      <c r="AE2" s="28"/>
      <c r="AF2" s="28"/>
      <c r="AG2" s="28"/>
    </row>
    <row r="3" spans="1:38" s="111" customFormat="1" ht="16" x14ac:dyDescent="0.2">
      <c r="A3" s="109"/>
      <c r="B3" s="119">
        <v>10041671</v>
      </c>
      <c r="C3" s="111" t="s">
        <v>31</v>
      </c>
      <c r="D3" s="111" t="s">
        <v>75</v>
      </c>
      <c r="E3" s="111" t="s">
        <v>1192</v>
      </c>
      <c r="F3" s="111">
        <v>31200</v>
      </c>
      <c r="G3" s="111" t="s">
        <v>1193</v>
      </c>
      <c r="I3" s="112">
        <v>31200</v>
      </c>
      <c r="J3" s="110" t="s">
        <v>367</v>
      </c>
      <c r="K3" s="110" t="s">
        <v>1194</v>
      </c>
      <c r="L3" s="111" t="s">
        <v>255</v>
      </c>
      <c r="M3" s="113"/>
      <c r="N3" s="98"/>
      <c r="O3" s="98"/>
      <c r="P3" s="114"/>
      <c r="R3" s="115">
        <v>1750</v>
      </c>
      <c r="S3" s="113" t="s">
        <v>1195</v>
      </c>
      <c r="T3" s="113" t="s">
        <v>1196</v>
      </c>
      <c r="U3" s="114" t="s">
        <v>42</v>
      </c>
      <c r="V3" s="116">
        <v>4236</v>
      </c>
      <c r="Y3" s="111" t="s">
        <v>1197</v>
      </c>
      <c r="AE3" s="117"/>
      <c r="AF3" s="117"/>
      <c r="AG3" s="117"/>
      <c r="AJ3" s="111" t="s">
        <v>2572</v>
      </c>
      <c r="AK3" s="111">
        <f>COUNTIF(AJ1:AJ5000,"x")</f>
        <v>46</v>
      </c>
      <c r="AL3" s="111">
        <f>COUNTIF(AJ1:AJ5000,"z")</f>
        <v>35</v>
      </c>
    </row>
    <row r="4" spans="1:38" s="111" customFormat="1" ht="16" hidden="1" x14ac:dyDescent="0.2">
      <c r="A4" s="109"/>
      <c r="B4" s="110">
        <v>10043719</v>
      </c>
      <c r="C4" s="111" t="s">
        <v>31</v>
      </c>
      <c r="D4" s="111" t="s">
        <v>75</v>
      </c>
      <c r="E4" s="111" t="s">
        <v>1198</v>
      </c>
      <c r="F4" s="111">
        <v>650</v>
      </c>
      <c r="G4" s="111" t="s">
        <v>1199</v>
      </c>
      <c r="I4" s="112">
        <v>650</v>
      </c>
      <c r="J4" s="110" t="s">
        <v>474</v>
      </c>
      <c r="K4" s="110" t="s">
        <v>1200</v>
      </c>
      <c r="L4" s="111" t="s">
        <v>255</v>
      </c>
      <c r="M4" s="113"/>
      <c r="N4" s="98"/>
      <c r="O4" s="98"/>
      <c r="P4" s="114"/>
      <c r="R4" s="115">
        <v>1751</v>
      </c>
      <c r="S4" s="113" t="s">
        <v>1195</v>
      </c>
      <c r="T4" s="113" t="s">
        <v>1196</v>
      </c>
      <c r="U4" s="114" t="s">
        <v>42</v>
      </c>
      <c r="V4" s="116">
        <v>4236</v>
      </c>
      <c r="Y4" s="111" t="s">
        <v>1201</v>
      </c>
      <c r="AE4" s="117"/>
      <c r="AF4" s="117"/>
      <c r="AG4" s="117"/>
    </row>
    <row r="5" spans="1:38" s="111" customFormat="1" ht="16" x14ac:dyDescent="0.2">
      <c r="A5" s="109"/>
      <c r="B5" s="119">
        <v>10045455</v>
      </c>
      <c r="C5" s="111" t="s">
        <v>31</v>
      </c>
      <c r="D5" s="111" t="s">
        <v>75</v>
      </c>
      <c r="E5" s="111" t="s">
        <v>1202</v>
      </c>
      <c r="F5" s="111">
        <v>11201</v>
      </c>
      <c r="G5" s="111" t="s">
        <v>1203</v>
      </c>
      <c r="I5" s="112">
        <v>11201</v>
      </c>
      <c r="J5" s="110" t="s">
        <v>881</v>
      </c>
      <c r="K5" s="110" t="s">
        <v>1204</v>
      </c>
      <c r="L5" s="111" t="s">
        <v>255</v>
      </c>
      <c r="M5" s="113"/>
      <c r="N5" s="98"/>
      <c r="O5" s="98"/>
      <c r="P5" s="114"/>
      <c r="R5" s="115">
        <v>1752</v>
      </c>
      <c r="S5" s="113" t="s">
        <v>1195</v>
      </c>
      <c r="T5" s="113" t="s">
        <v>1196</v>
      </c>
      <c r="U5" s="114" t="s">
        <v>42</v>
      </c>
      <c r="V5" s="116">
        <v>4236</v>
      </c>
      <c r="Y5" s="111" t="s">
        <v>1205</v>
      </c>
      <c r="AE5" s="117"/>
      <c r="AF5" s="117"/>
      <c r="AG5" s="117"/>
      <c r="AJ5" s="111" t="s">
        <v>2572</v>
      </c>
    </row>
    <row r="6" spans="1:38" s="111" customFormat="1" ht="16" hidden="1" x14ac:dyDescent="0.2">
      <c r="A6" s="109"/>
      <c r="B6" s="110">
        <v>10046340</v>
      </c>
      <c r="C6" s="111" t="s">
        <v>31</v>
      </c>
      <c r="D6" s="111" t="s">
        <v>75</v>
      </c>
      <c r="E6" s="111" t="s">
        <v>1206</v>
      </c>
      <c r="F6" s="111">
        <v>600</v>
      </c>
      <c r="G6" s="111" t="s">
        <v>1207</v>
      </c>
      <c r="I6" s="112">
        <v>600</v>
      </c>
      <c r="J6" s="110" t="s">
        <v>1208</v>
      </c>
      <c r="K6" s="110" t="s">
        <v>1209</v>
      </c>
      <c r="L6" s="111" t="s">
        <v>255</v>
      </c>
      <c r="M6" s="113"/>
      <c r="N6" s="98"/>
      <c r="O6" s="98"/>
      <c r="P6" s="114"/>
      <c r="R6" s="115">
        <v>1753</v>
      </c>
      <c r="S6" s="113" t="s">
        <v>1195</v>
      </c>
      <c r="T6" s="113" t="s">
        <v>1196</v>
      </c>
      <c r="U6" s="114" t="s">
        <v>42</v>
      </c>
      <c r="V6" s="116">
        <v>4236</v>
      </c>
      <c r="Y6" s="111" t="s">
        <v>1210</v>
      </c>
      <c r="AE6" s="117"/>
      <c r="AF6" s="117"/>
      <c r="AG6" s="117"/>
    </row>
    <row r="7" spans="1:38" s="111" customFormat="1" ht="16" hidden="1" x14ac:dyDescent="0.2">
      <c r="A7" s="109"/>
      <c r="B7" s="110">
        <v>10047677</v>
      </c>
      <c r="C7" s="111" t="s">
        <v>31</v>
      </c>
      <c r="D7" s="111" t="s">
        <v>75</v>
      </c>
      <c r="E7" s="111" t="s">
        <v>1211</v>
      </c>
      <c r="F7" s="111">
        <v>60120</v>
      </c>
      <c r="G7" s="111" t="s">
        <v>1212</v>
      </c>
      <c r="I7" s="112">
        <v>60120</v>
      </c>
      <c r="J7" s="110" t="s">
        <v>474</v>
      </c>
      <c r="K7" s="110" t="s">
        <v>1200</v>
      </c>
      <c r="L7" s="111" t="s">
        <v>255</v>
      </c>
      <c r="M7" s="113"/>
      <c r="N7" s="98"/>
      <c r="O7" s="98"/>
      <c r="P7" s="114"/>
      <c r="R7" s="115">
        <v>1754</v>
      </c>
      <c r="S7" s="113" t="s">
        <v>1195</v>
      </c>
      <c r="T7" s="113" t="s">
        <v>1196</v>
      </c>
      <c r="U7" s="114" t="s">
        <v>42</v>
      </c>
      <c r="V7" s="116">
        <v>4236</v>
      </c>
      <c r="Y7" s="111" t="s">
        <v>1213</v>
      </c>
      <c r="AE7" s="117"/>
      <c r="AF7" s="117"/>
      <c r="AG7" s="117"/>
    </row>
    <row r="8" spans="1:38" s="111" customFormat="1" ht="16" x14ac:dyDescent="0.2">
      <c r="A8" s="109"/>
      <c r="B8" s="119">
        <v>10051535</v>
      </c>
      <c r="C8" s="111" t="s">
        <v>31</v>
      </c>
      <c r="D8" s="111" t="s">
        <v>75</v>
      </c>
      <c r="E8" s="111" t="s">
        <v>1214</v>
      </c>
      <c r="F8" s="111">
        <v>410167</v>
      </c>
      <c r="G8" s="111" t="s">
        <v>1215</v>
      </c>
      <c r="I8" s="112">
        <v>9400</v>
      </c>
      <c r="J8" s="110" t="s">
        <v>1074</v>
      </c>
      <c r="K8" s="110" t="s">
        <v>1216</v>
      </c>
      <c r="M8" s="113"/>
      <c r="N8" s="98"/>
      <c r="O8" s="98"/>
      <c r="P8" s="114"/>
      <c r="R8" s="115">
        <v>1755</v>
      </c>
      <c r="S8" s="113" t="s">
        <v>1195</v>
      </c>
      <c r="T8" s="113" t="s">
        <v>1196</v>
      </c>
      <c r="U8" s="114" t="s">
        <v>42</v>
      </c>
      <c r="V8" s="116">
        <v>4236</v>
      </c>
      <c r="Y8" s="111" t="s">
        <v>1217</v>
      </c>
      <c r="AE8" s="117"/>
      <c r="AF8" s="117"/>
      <c r="AG8" s="117"/>
      <c r="AJ8" s="111" t="s">
        <v>2572</v>
      </c>
    </row>
    <row r="9" spans="1:38" s="111" customFormat="1" ht="16" x14ac:dyDescent="0.2">
      <c r="A9" s="109"/>
      <c r="B9" s="119">
        <v>10051571</v>
      </c>
      <c r="C9" s="111" t="s">
        <v>31</v>
      </c>
      <c r="D9" s="111" t="s">
        <v>75</v>
      </c>
      <c r="E9" s="111" t="s">
        <v>1214</v>
      </c>
      <c r="F9" s="111">
        <v>410167</v>
      </c>
      <c r="G9" s="111" t="s">
        <v>1215</v>
      </c>
      <c r="I9" s="112">
        <v>55100</v>
      </c>
      <c r="J9" s="110" t="s">
        <v>124</v>
      </c>
      <c r="K9" s="110" t="s">
        <v>125</v>
      </c>
      <c r="M9" s="113"/>
      <c r="N9" s="98"/>
      <c r="O9" s="98"/>
      <c r="P9" s="114"/>
      <c r="R9" s="115">
        <v>1756</v>
      </c>
      <c r="S9" s="113" t="s">
        <v>1195</v>
      </c>
      <c r="T9" s="113" t="s">
        <v>1196</v>
      </c>
      <c r="U9" s="114" t="s">
        <v>42</v>
      </c>
      <c r="V9" s="116">
        <v>4236</v>
      </c>
      <c r="Y9" s="111" t="s">
        <v>1218</v>
      </c>
      <c r="AE9" s="117"/>
      <c r="AF9" s="117"/>
      <c r="AG9" s="117"/>
      <c r="AJ9" s="111" t="s">
        <v>2572</v>
      </c>
    </row>
    <row r="10" spans="1:38" s="111" customFormat="1" ht="16" hidden="1" x14ac:dyDescent="0.2">
      <c r="A10" s="109"/>
      <c r="B10" s="110">
        <v>10026954</v>
      </c>
      <c r="C10" s="111" t="s">
        <v>31</v>
      </c>
      <c r="D10" s="111" t="s">
        <v>75</v>
      </c>
      <c r="E10" s="111" t="s">
        <v>1219</v>
      </c>
      <c r="G10" s="111" t="s">
        <v>350</v>
      </c>
      <c r="I10" s="112">
        <v>40100</v>
      </c>
      <c r="J10" s="110" t="s">
        <v>1220</v>
      </c>
      <c r="K10" s="110" t="s">
        <v>1221</v>
      </c>
      <c r="M10" s="113"/>
      <c r="N10" s="98"/>
      <c r="O10" s="98"/>
      <c r="P10" s="114"/>
      <c r="R10" s="115">
        <v>1757</v>
      </c>
      <c r="S10" s="113" t="s">
        <v>1195</v>
      </c>
      <c r="T10" s="113" t="s">
        <v>1196</v>
      </c>
      <c r="U10" s="114" t="s">
        <v>42</v>
      </c>
      <c r="V10" s="116">
        <v>4236</v>
      </c>
      <c r="Y10" s="111" t="s">
        <v>1222</v>
      </c>
      <c r="AE10" s="117"/>
      <c r="AF10" s="117"/>
      <c r="AG10" s="117"/>
    </row>
    <row r="11" spans="1:38" s="111" customFormat="1" ht="16" hidden="1" x14ac:dyDescent="0.2">
      <c r="A11" s="109"/>
      <c r="B11" s="110">
        <v>10060822</v>
      </c>
      <c r="C11" s="111" t="s">
        <v>31</v>
      </c>
      <c r="D11" s="111" t="s">
        <v>32</v>
      </c>
      <c r="E11" s="111" t="s">
        <v>1223</v>
      </c>
      <c r="F11" s="111">
        <v>201246</v>
      </c>
      <c r="G11" s="111" t="s">
        <v>968</v>
      </c>
      <c r="H11" s="111" t="s">
        <v>35</v>
      </c>
      <c r="I11" s="112">
        <v>48800</v>
      </c>
      <c r="J11" s="110" t="s">
        <v>290</v>
      </c>
      <c r="K11" s="110" t="s">
        <v>1224</v>
      </c>
      <c r="L11" s="111" t="s">
        <v>255</v>
      </c>
      <c r="M11" s="113" t="s">
        <v>1225</v>
      </c>
      <c r="N11" s="98"/>
      <c r="O11" s="98"/>
      <c r="P11" s="114"/>
      <c r="R11" s="115">
        <v>1758</v>
      </c>
      <c r="S11" s="113" t="s">
        <v>1195</v>
      </c>
      <c r="T11" s="113" t="s">
        <v>1196</v>
      </c>
      <c r="U11" s="114" t="s">
        <v>42</v>
      </c>
      <c r="V11" s="116">
        <v>4236</v>
      </c>
      <c r="Y11" s="111" t="s">
        <v>1226</v>
      </c>
      <c r="AE11" s="117"/>
      <c r="AF11" s="117"/>
      <c r="AG11" s="117"/>
    </row>
    <row r="12" spans="1:38" s="111" customFormat="1" ht="16" x14ac:dyDescent="0.2">
      <c r="A12" s="109"/>
      <c r="B12" s="119">
        <v>10048730</v>
      </c>
      <c r="C12" s="111" t="s">
        <v>31</v>
      </c>
      <c r="D12" s="111" t="s">
        <v>32</v>
      </c>
      <c r="E12" s="111" t="s">
        <v>1227</v>
      </c>
      <c r="F12" s="111">
        <v>409917</v>
      </c>
      <c r="G12" s="111" t="s">
        <v>1228</v>
      </c>
      <c r="H12" s="111" t="s">
        <v>333</v>
      </c>
      <c r="I12" s="112">
        <v>21000</v>
      </c>
      <c r="J12" s="110" t="s">
        <v>290</v>
      </c>
      <c r="K12" s="110" t="s">
        <v>1224</v>
      </c>
      <c r="L12" s="111" t="s">
        <v>255</v>
      </c>
      <c r="M12" s="113" t="s">
        <v>1229</v>
      </c>
      <c r="N12" s="98"/>
      <c r="O12" s="98"/>
      <c r="P12" s="114"/>
      <c r="R12" s="115">
        <v>1759</v>
      </c>
      <c r="S12" s="113" t="s">
        <v>1195</v>
      </c>
      <c r="T12" s="113" t="s">
        <v>1196</v>
      </c>
      <c r="U12" s="114" t="s">
        <v>42</v>
      </c>
      <c r="V12" s="116">
        <v>4236</v>
      </c>
      <c r="Y12" s="111" t="s">
        <v>1230</v>
      </c>
      <c r="AE12" s="117"/>
      <c r="AF12" s="117"/>
      <c r="AG12" s="117"/>
      <c r="AJ12" s="111" t="s">
        <v>2572</v>
      </c>
    </row>
    <row r="13" spans="1:38" s="111" customFormat="1" ht="96" hidden="1" x14ac:dyDescent="0.2">
      <c r="A13" s="109"/>
      <c r="B13" s="110" t="s">
        <v>1231</v>
      </c>
      <c r="C13" s="111" t="s">
        <v>31</v>
      </c>
      <c r="D13" s="111" t="s">
        <v>32</v>
      </c>
      <c r="E13" s="111" t="s">
        <v>1206</v>
      </c>
      <c r="F13" s="111">
        <v>408093</v>
      </c>
      <c r="G13" s="111" t="s">
        <v>1232</v>
      </c>
      <c r="H13" s="111" t="s">
        <v>1233</v>
      </c>
      <c r="I13" s="112">
        <v>40600</v>
      </c>
      <c r="J13" s="110" t="s">
        <v>1234</v>
      </c>
      <c r="K13" s="110" t="s">
        <v>1235</v>
      </c>
      <c r="L13" s="111" t="s">
        <v>255</v>
      </c>
      <c r="M13" s="113" t="s">
        <v>1236</v>
      </c>
      <c r="N13" s="98"/>
      <c r="O13" s="98"/>
      <c r="P13" s="114"/>
      <c r="R13" s="115">
        <v>1760</v>
      </c>
      <c r="S13" s="113" t="s">
        <v>1195</v>
      </c>
      <c r="T13" s="113" t="s">
        <v>1196</v>
      </c>
      <c r="U13" s="114" t="s">
        <v>42</v>
      </c>
      <c r="V13" s="116">
        <v>4236</v>
      </c>
      <c r="AE13" s="117"/>
      <c r="AF13" s="117"/>
      <c r="AG13" s="117"/>
    </row>
    <row r="14" spans="1:38" s="111" customFormat="1" ht="16" hidden="1" x14ac:dyDescent="0.2">
      <c r="A14" s="109"/>
      <c r="B14" s="110">
        <v>10057371</v>
      </c>
      <c r="C14" s="111" t="s">
        <v>31</v>
      </c>
      <c r="D14" s="111" t="s">
        <v>32</v>
      </c>
      <c r="E14" s="111" t="s">
        <v>1237</v>
      </c>
      <c r="F14" s="111">
        <v>408769</v>
      </c>
      <c r="G14" s="111" t="s">
        <v>1238</v>
      </c>
      <c r="H14" s="111" t="s">
        <v>382</v>
      </c>
      <c r="I14" s="112">
        <v>1000</v>
      </c>
      <c r="J14" s="110" t="s">
        <v>954</v>
      </c>
      <c r="K14" s="110" t="s">
        <v>1239</v>
      </c>
      <c r="L14" s="111" t="s">
        <v>255</v>
      </c>
      <c r="M14" s="113" t="s">
        <v>1240</v>
      </c>
      <c r="N14" s="98"/>
      <c r="O14" s="98"/>
      <c r="P14" s="114"/>
      <c r="R14" s="115">
        <v>1761</v>
      </c>
      <c r="S14" s="113" t="s">
        <v>1195</v>
      </c>
      <c r="T14" s="113" t="s">
        <v>1196</v>
      </c>
      <c r="U14" s="114" t="s">
        <v>42</v>
      </c>
      <c r="V14" s="116">
        <v>4236</v>
      </c>
      <c r="Y14" s="111" t="s">
        <v>1241</v>
      </c>
      <c r="AE14" s="117"/>
      <c r="AF14" s="117"/>
      <c r="AG14" s="117"/>
    </row>
    <row r="15" spans="1:38" s="111" customFormat="1" ht="16" hidden="1" x14ac:dyDescent="0.2">
      <c r="A15" s="109"/>
      <c r="B15" s="110">
        <v>10062041</v>
      </c>
      <c r="C15" s="111" t="s">
        <v>31</v>
      </c>
      <c r="D15" s="111" t="s">
        <v>1242</v>
      </c>
      <c r="E15" s="111" t="s">
        <v>1243</v>
      </c>
      <c r="F15" s="111">
        <v>400098</v>
      </c>
      <c r="G15" s="111" t="s">
        <v>1244</v>
      </c>
      <c r="H15" s="111" t="s">
        <v>1245</v>
      </c>
      <c r="I15" s="112">
        <v>20</v>
      </c>
      <c r="J15" s="110" t="s">
        <v>1246</v>
      </c>
      <c r="K15" s="110" t="s">
        <v>1247</v>
      </c>
      <c r="L15" s="111" t="s">
        <v>255</v>
      </c>
      <c r="M15" s="113" t="s">
        <v>1248</v>
      </c>
      <c r="N15" s="98"/>
      <c r="O15" s="98"/>
      <c r="P15" s="114"/>
      <c r="R15" s="115">
        <v>1762</v>
      </c>
      <c r="S15" s="113" t="s">
        <v>1195</v>
      </c>
      <c r="T15" s="113" t="s">
        <v>1196</v>
      </c>
      <c r="U15" s="114" t="s">
        <v>42</v>
      </c>
      <c r="V15" s="116">
        <v>4236</v>
      </c>
      <c r="Y15" s="111" t="s">
        <v>1249</v>
      </c>
      <c r="AE15" s="117"/>
      <c r="AF15" s="117"/>
      <c r="AG15" s="117"/>
    </row>
    <row r="16" spans="1:38" s="111" customFormat="1" ht="16" hidden="1" x14ac:dyDescent="0.2">
      <c r="A16" s="109"/>
      <c r="B16" s="110">
        <v>10048568</v>
      </c>
      <c r="C16" s="111" t="s">
        <v>31</v>
      </c>
      <c r="D16" s="111" t="s">
        <v>32</v>
      </c>
      <c r="E16" s="111" t="s">
        <v>1227</v>
      </c>
      <c r="F16" s="111">
        <v>409917</v>
      </c>
      <c r="G16" s="111" t="s">
        <v>1228</v>
      </c>
      <c r="H16" s="111" t="s">
        <v>333</v>
      </c>
      <c r="I16" s="112">
        <v>12200</v>
      </c>
      <c r="J16" s="110" t="s">
        <v>1250</v>
      </c>
      <c r="K16" s="110" t="s">
        <v>1235</v>
      </c>
      <c r="L16" s="111" t="s">
        <v>255</v>
      </c>
      <c r="M16" s="113" t="s">
        <v>1251</v>
      </c>
      <c r="N16" s="98"/>
      <c r="O16" s="98"/>
      <c r="P16" s="114"/>
      <c r="R16" s="115">
        <v>1763</v>
      </c>
      <c r="S16" s="113" t="s">
        <v>1195</v>
      </c>
      <c r="T16" s="113" t="s">
        <v>1196</v>
      </c>
      <c r="U16" s="114" t="s">
        <v>42</v>
      </c>
      <c r="V16" s="116">
        <v>4236</v>
      </c>
      <c r="AE16" s="117"/>
      <c r="AF16" s="117"/>
      <c r="AG16" s="117"/>
    </row>
    <row r="17" spans="1:33" s="111" customFormat="1" ht="16" hidden="1" x14ac:dyDescent="0.2">
      <c r="A17" s="109"/>
      <c r="B17" s="110">
        <v>10067166</v>
      </c>
      <c r="C17" s="111" t="s">
        <v>31</v>
      </c>
      <c r="D17" s="111" t="s">
        <v>32</v>
      </c>
      <c r="E17" s="111" t="s">
        <v>1252</v>
      </c>
      <c r="F17" s="111">
        <v>203026</v>
      </c>
      <c r="G17" s="111" t="s">
        <v>1253</v>
      </c>
      <c r="H17" s="111" t="s">
        <v>35</v>
      </c>
      <c r="I17" s="112">
        <v>100</v>
      </c>
      <c r="J17" s="110" t="s">
        <v>881</v>
      </c>
      <c r="K17" s="110" t="s">
        <v>1254</v>
      </c>
      <c r="L17" s="111" t="s">
        <v>255</v>
      </c>
      <c r="M17" s="113" t="s">
        <v>1255</v>
      </c>
      <c r="N17" s="98"/>
      <c r="O17" s="98"/>
      <c r="P17" s="114"/>
      <c r="R17" s="115">
        <v>1764</v>
      </c>
      <c r="S17" s="113" t="s">
        <v>1195</v>
      </c>
      <c r="T17" s="113" t="s">
        <v>1196</v>
      </c>
      <c r="U17" s="114" t="s">
        <v>42</v>
      </c>
      <c r="V17" s="116">
        <v>4236</v>
      </c>
      <c r="AE17" s="117"/>
      <c r="AF17" s="117"/>
      <c r="AG17" s="117"/>
    </row>
    <row r="18" spans="1:33" s="111" customFormat="1" ht="16" hidden="1" x14ac:dyDescent="0.2">
      <c r="A18" s="109"/>
      <c r="B18" s="110">
        <v>10061842</v>
      </c>
      <c r="C18" s="111" t="s">
        <v>31</v>
      </c>
      <c r="D18" s="111" t="s">
        <v>32</v>
      </c>
      <c r="E18" s="111" t="s">
        <v>1223</v>
      </c>
      <c r="F18" s="111">
        <v>201246</v>
      </c>
      <c r="G18" s="111" t="s">
        <v>968</v>
      </c>
      <c r="H18" s="111" t="s">
        <v>35</v>
      </c>
      <c r="I18" s="112">
        <v>34750</v>
      </c>
      <c r="J18" s="110" t="s">
        <v>1074</v>
      </c>
      <c r="K18" s="110" t="s">
        <v>1256</v>
      </c>
      <c r="L18" s="111" t="s">
        <v>255</v>
      </c>
      <c r="M18" s="113" t="s">
        <v>1257</v>
      </c>
      <c r="N18" s="98"/>
      <c r="O18" s="98"/>
      <c r="P18" s="114"/>
      <c r="R18" s="115">
        <v>1769</v>
      </c>
      <c r="S18" s="113" t="s">
        <v>1195</v>
      </c>
      <c r="T18" s="113" t="s">
        <v>1196</v>
      </c>
      <c r="U18" s="114" t="s">
        <v>42</v>
      </c>
      <c r="V18" s="116">
        <v>4236</v>
      </c>
      <c r="Y18" s="111" t="s">
        <v>1258</v>
      </c>
      <c r="AE18" s="117"/>
      <c r="AF18" s="117"/>
      <c r="AG18" s="117"/>
    </row>
    <row r="19" spans="1:33" s="111" customFormat="1" ht="16" hidden="1" x14ac:dyDescent="0.2">
      <c r="A19" s="109"/>
      <c r="B19" s="110" t="s">
        <v>1259</v>
      </c>
      <c r="C19" s="111" t="s">
        <v>31</v>
      </c>
      <c r="D19" s="111" t="s">
        <v>32</v>
      </c>
      <c r="E19" s="111" t="s">
        <v>1260</v>
      </c>
      <c r="F19" s="111">
        <v>404515</v>
      </c>
      <c r="G19" s="111" t="s">
        <v>1261</v>
      </c>
      <c r="H19" s="111" t="s">
        <v>431</v>
      </c>
      <c r="I19" s="112">
        <v>41200</v>
      </c>
      <c r="J19" s="110" t="s">
        <v>1262</v>
      </c>
      <c r="K19" s="110" t="s">
        <v>1235</v>
      </c>
      <c r="L19" s="111" t="s">
        <v>255</v>
      </c>
      <c r="M19" s="113"/>
      <c r="N19" s="98"/>
      <c r="O19" s="98"/>
      <c r="P19" s="114"/>
      <c r="R19" s="115">
        <v>1770</v>
      </c>
      <c r="S19" s="113" t="s">
        <v>1195</v>
      </c>
      <c r="T19" s="113" t="s">
        <v>1196</v>
      </c>
      <c r="U19" s="114" t="s">
        <v>42</v>
      </c>
      <c r="V19" s="116">
        <v>4236</v>
      </c>
      <c r="Y19" s="111" t="s">
        <v>1263</v>
      </c>
      <c r="AE19" s="117"/>
      <c r="AF19" s="117"/>
      <c r="AG19" s="117"/>
    </row>
    <row r="20" spans="1:33" s="111" customFormat="1" ht="16" hidden="1" x14ac:dyDescent="0.2">
      <c r="A20" s="109"/>
      <c r="B20" s="110" t="s">
        <v>1264</v>
      </c>
      <c r="C20" s="111" t="s">
        <v>31</v>
      </c>
      <c r="D20" s="111" t="s">
        <v>32</v>
      </c>
      <c r="E20" s="111" t="s">
        <v>1260</v>
      </c>
      <c r="F20" s="111">
        <v>404515</v>
      </c>
      <c r="G20" s="111" t="s">
        <v>1261</v>
      </c>
      <c r="H20" s="111" t="s">
        <v>431</v>
      </c>
      <c r="I20" s="112">
        <v>31100</v>
      </c>
      <c r="J20" s="110" t="s">
        <v>1265</v>
      </c>
      <c r="K20" s="110" t="s">
        <v>1235</v>
      </c>
      <c r="L20" s="111" t="s">
        <v>255</v>
      </c>
      <c r="M20" s="113"/>
      <c r="N20" s="98"/>
      <c r="O20" s="98"/>
      <c r="P20" s="114"/>
      <c r="R20" s="115">
        <v>1771</v>
      </c>
      <c r="S20" s="113" t="s">
        <v>1195</v>
      </c>
      <c r="T20" s="113" t="s">
        <v>1196</v>
      </c>
      <c r="U20" s="114" t="s">
        <v>42</v>
      </c>
      <c r="V20" s="116">
        <v>4236</v>
      </c>
      <c r="Y20" s="111" t="s">
        <v>1266</v>
      </c>
      <c r="AE20" s="117"/>
      <c r="AF20" s="117"/>
      <c r="AG20" s="117"/>
    </row>
    <row r="21" spans="1:33" s="111" customFormat="1" ht="16" hidden="1" x14ac:dyDescent="0.2">
      <c r="A21" s="109"/>
      <c r="B21" s="110">
        <v>10053165</v>
      </c>
      <c r="C21" s="111" t="s">
        <v>31</v>
      </c>
      <c r="D21" s="111" t="s">
        <v>32</v>
      </c>
      <c r="E21" s="111" t="s">
        <v>1267</v>
      </c>
      <c r="F21" s="111">
        <v>409933</v>
      </c>
      <c r="G21" s="111" t="s">
        <v>1268</v>
      </c>
      <c r="H21" s="111" t="s">
        <v>374</v>
      </c>
      <c r="I21" s="112"/>
      <c r="J21" s="110" t="s">
        <v>1269</v>
      </c>
      <c r="K21" s="110" t="s">
        <v>1270</v>
      </c>
      <c r="L21" s="111" t="s">
        <v>255</v>
      </c>
      <c r="M21" s="113" t="s">
        <v>1271</v>
      </c>
      <c r="N21" s="98"/>
      <c r="O21" s="98"/>
      <c r="P21" s="114"/>
      <c r="R21" s="115">
        <v>1772</v>
      </c>
      <c r="S21" s="113" t="s">
        <v>1195</v>
      </c>
      <c r="T21" s="113" t="s">
        <v>1196</v>
      </c>
      <c r="U21" s="114" t="s">
        <v>42</v>
      </c>
      <c r="V21" s="116">
        <v>4236</v>
      </c>
      <c r="Y21" s="111" t="s">
        <v>1272</v>
      </c>
      <c r="AE21" s="117"/>
      <c r="AF21" s="117"/>
      <c r="AG21" s="117"/>
    </row>
    <row r="22" spans="1:33" s="111" customFormat="1" ht="16" hidden="1" x14ac:dyDescent="0.2">
      <c r="A22" s="109"/>
      <c r="B22" s="110">
        <v>10053166</v>
      </c>
      <c r="C22" s="111" t="s">
        <v>31</v>
      </c>
      <c r="D22" s="111" t="s">
        <v>32</v>
      </c>
      <c r="E22" s="111" t="s">
        <v>1267</v>
      </c>
      <c r="F22" s="111">
        <v>409933</v>
      </c>
      <c r="G22" s="111" t="s">
        <v>1268</v>
      </c>
      <c r="H22" s="111" t="s">
        <v>374</v>
      </c>
      <c r="I22" s="112"/>
      <c r="J22" s="110" t="s">
        <v>1269</v>
      </c>
      <c r="K22" s="110" t="s">
        <v>1270</v>
      </c>
      <c r="L22" s="111" t="s">
        <v>255</v>
      </c>
      <c r="M22" s="113" t="s">
        <v>1271</v>
      </c>
      <c r="N22" s="98"/>
      <c r="O22" s="98"/>
      <c r="P22" s="114"/>
      <c r="R22" s="115">
        <v>1773</v>
      </c>
      <c r="S22" s="113" t="s">
        <v>1195</v>
      </c>
      <c r="T22" s="113" t="s">
        <v>1196</v>
      </c>
      <c r="U22" s="114" t="s">
        <v>42</v>
      </c>
      <c r="V22" s="116">
        <v>4236</v>
      </c>
      <c r="Y22" s="111" t="s">
        <v>1272</v>
      </c>
      <c r="AE22" s="117"/>
      <c r="AF22" s="117"/>
      <c r="AG22" s="117"/>
    </row>
    <row r="23" spans="1:33" s="111" customFormat="1" ht="16" hidden="1" x14ac:dyDescent="0.2">
      <c r="A23" s="109"/>
      <c r="B23" s="110">
        <v>10060820</v>
      </c>
      <c r="C23" s="111" t="s">
        <v>31</v>
      </c>
      <c r="D23" s="111" t="s">
        <v>32</v>
      </c>
      <c r="E23" s="111" t="s">
        <v>1223</v>
      </c>
      <c r="F23" s="111">
        <v>201246</v>
      </c>
      <c r="G23" s="111" t="s">
        <v>1273</v>
      </c>
      <c r="H23" s="111" t="s">
        <v>35</v>
      </c>
      <c r="I23" s="112">
        <v>46800</v>
      </c>
      <c r="J23" s="110"/>
      <c r="K23" s="110" t="s">
        <v>1270</v>
      </c>
      <c r="L23" s="111" t="s">
        <v>255</v>
      </c>
      <c r="M23" s="113" t="s">
        <v>1271</v>
      </c>
      <c r="N23" s="98"/>
      <c r="O23" s="98"/>
      <c r="P23" s="114"/>
      <c r="R23" s="115">
        <v>1774</v>
      </c>
      <c r="S23" s="113" t="s">
        <v>1195</v>
      </c>
      <c r="T23" s="113" t="s">
        <v>1196</v>
      </c>
      <c r="U23" s="114" t="s">
        <v>42</v>
      </c>
      <c r="V23" s="116">
        <v>4236</v>
      </c>
      <c r="Y23" s="111" t="s">
        <v>1274</v>
      </c>
      <c r="AE23" s="117"/>
      <c r="AF23" s="117"/>
      <c r="AG23" s="117"/>
    </row>
    <row r="24" spans="1:33" s="111" customFormat="1" ht="16" hidden="1" x14ac:dyDescent="0.2">
      <c r="A24" s="109"/>
      <c r="B24" s="110" t="s">
        <v>1275</v>
      </c>
      <c r="I24" s="112"/>
      <c r="J24" s="110"/>
      <c r="K24" s="110"/>
      <c r="M24" s="113"/>
      <c r="N24" s="98"/>
      <c r="O24" s="98"/>
      <c r="P24" s="114"/>
      <c r="R24" s="115"/>
      <c r="S24" s="113"/>
      <c r="T24" s="113"/>
      <c r="U24" s="114"/>
      <c r="V24" s="116"/>
      <c r="AE24" s="117"/>
      <c r="AF24" s="117"/>
      <c r="AG24" s="117"/>
    </row>
    <row r="25" spans="1:33" s="111" customFormat="1" ht="16" hidden="1" x14ac:dyDescent="0.2">
      <c r="A25" s="109"/>
      <c r="B25" s="110">
        <v>10060821</v>
      </c>
      <c r="C25" s="111" t="s">
        <v>31</v>
      </c>
      <c r="D25" s="111" t="s">
        <v>32</v>
      </c>
      <c r="E25" s="111" t="s">
        <v>1223</v>
      </c>
      <c r="F25" s="111">
        <v>201246</v>
      </c>
      <c r="G25" s="111" t="s">
        <v>1273</v>
      </c>
      <c r="H25" s="111" t="s">
        <v>35</v>
      </c>
      <c r="I25" s="112">
        <v>47800</v>
      </c>
      <c r="J25" s="110"/>
      <c r="K25" s="110" t="s">
        <v>1270</v>
      </c>
      <c r="L25" s="111" t="s">
        <v>255</v>
      </c>
      <c r="M25" s="113" t="s">
        <v>1271</v>
      </c>
      <c r="N25" s="98"/>
      <c r="O25" s="98"/>
      <c r="P25" s="114"/>
      <c r="R25" s="115">
        <v>1775</v>
      </c>
      <c r="S25" s="113" t="s">
        <v>1195</v>
      </c>
      <c r="T25" s="113" t="s">
        <v>1196</v>
      </c>
      <c r="U25" s="114" t="s">
        <v>42</v>
      </c>
      <c r="V25" s="116">
        <v>4236</v>
      </c>
      <c r="Y25" s="111" t="s">
        <v>1274</v>
      </c>
      <c r="AE25" s="117"/>
      <c r="AF25" s="117"/>
      <c r="AG25" s="117"/>
    </row>
    <row r="26" spans="1:33" s="111" customFormat="1" ht="16" hidden="1" x14ac:dyDescent="0.2">
      <c r="A26" s="109"/>
      <c r="B26" s="110" t="s">
        <v>1275</v>
      </c>
      <c r="I26" s="112"/>
      <c r="J26" s="110"/>
      <c r="K26" s="110"/>
      <c r="M26" s="113"/>
      <c r="N26" s="98"/>
      <c r="O26" s="98"/>
      <c r="P26" s="114"/>
      <c r="R26" s="115"/>
      <c r="S26" s="113"/>
      <c r="T26" s="113"/>
      <c r="U26" s="114"/>
      <c r="V26" s="116"/>
      <c r="AE26" s="117"/>
      <c r="AF26" s="117"/>
      <c r="AG26" s="117"/>
    </row>
    <row r="27" spans="1:33" s="111" customFormat="1" ht="16" hidden="1" x14ac:dyDescent="0.2">
      <c r="A27" s="109"/>
      <c r="B27" s="110">
        <v>10066623</v>
      </c>
      <c r="C27" s="111" t="s">
        <v>31</v>
      </c>
      <c r="D27" s="111" t="s">
        <v>32</v>
      </c>
      <c r="E27" s="111">
        <v>4236</v>
      </c>
      <c r="F27" s="111">
        <v>600043</v>
      </c>
      <c r="G27" s="111" t="s">
        <v>1276</v>
      </c>
      <c r="H27" s="111" t="s">
        <v>35</v>
      </c>
      <c r="I27" s="112">
        <v>30</v>
      </c>
      <c r="J27" s="110"/>
      <c r="K27" s="110" t="s">
        <v>1277</v>
      </c>
      <c r="L27" s="111" t="s">
        <v>255</v>
      </c>
      <c r="M27" s="113" t="s">
        <v>1278</v>
      </c>
      <c r="N27" s="98"/>
      <c r="O27" s="98"/>
      <c r="P27" s="114"/>
      <c r="R27" s="115">
        <v>1776</v>
      </c>
      <c r="S27" s="113" t="s">
        <v>1278</v>
      </c>
      <c r="T27" s="113" t="s">
        <v>1279</v>
      </c>
      <c r="U27" s="114" t="s">
        <v>42</v>
      </c>
      <c r="V27" s="116">
        <v>4236</v>
      </c>
      <c r="Y27" s="111" t="s">
        <v>1280</v>
      </c>
      <c r="AE27" s="117"/>
      <c r="AF27" s="117"/>
      <c r="AG27" s="117"/>
    </row>
    <row r="28" spans="1:33" s="111" customFormat="1" ht="16" hidden="1" x14ac:dyDescent="0.2">
      <c r="A28" s="109"/>
      <c r="B28" s="110">
        <v>10068126</v>
      </c>
      <c r="C28" s="111" t="s">
        <v>31</v>
      </c>
      <c r="D28" s="111" t="s">
        <v>32</v>
      </c>
      <c r="E28" s="111" t="s">
        <v>1281</v>
      </c>
      <c r="F28" s="111">
        <v>410676</v>
      </c>
      <c r="G28" s="111" t="s">
        <v>1282</v>
      </c>
      <c r="H28" s="111" t="s">
        <v>321</v>
      </c>
      <c r="I28" s="112">
        <v>20580</v>
      </c>
      <c r="J28" s="110" t="s">
        <v>1283</v>
      </c>
      <c r="K28" s="110" t="s">
        <v>1284</v>
      </c>
      <c r="L28" s="111" t="s">
        <v>255</v>
      </c>
      <c r="M28" s="113" t="s">
        <v>1278</v>
      </c>
      <c r="N28" s="98"/>
      <c r="O28" s="98"/>
      <c r="P28" s="114"/>
      <c r="R28" s="115">
        <v>1777</v>
      </c>
      <c r="S28" s="113" t="s">
        <v>1278</v>
      </c>
      <c r="T28" s="113" t="s">
        <v>1279</v>
      </c>
      <c r="U28" s="114" t="s">
        <v>42</v>
      </c>
      <c r="V28" s="116">
        <v>4236</v>
      </c>
      <c r="Y28" s="111" t="s">
        <v>1285</v>
      </c>
      <c r="AE28" s="117"/>
      <c r="AF28" s="117"/>
      <c r="AG28" s="117"/>
    </row>
    <row r="29" spans="1:33" s="111" customFormat="1" ht="16" hidden="1" x14ac:dyDescent="0.2">
      <c r="A29" s="109"/>
      <c r="B29" s="110" t="s">
        <v>1275</v>
      </c>
      <c r="I29" s="112"/>
      <c r="J29" s="110"/>
      <c r="K29" s="110"/>
      <c r="M29" s="113"/>
      <c r="N29" s="98"/>
      <c r="O29" s="98"/>
      <c r="P29" s="114"/>
      <c r="R29" s="115"/>
      <c r="S29" s="113"/>
      <c r="T29" s="113"/>
      <c r="U29" s="114"/>
      <c r="V29" s="116"/>
      <c r="AE29" s="117"/>
      <c r="AF29" s="117"/>
      <c r="AG29" s="117"/>
    </row>
    <row r="30" spans="1:33" s="111" customFormat="1" ht="96" hidden="1" x14ac:dyDescent="0.2">
      <c r="A30" s="109"/>
      <c r="B30" s="110" t="s">
        <v>1231</v>
      </c>
      <c r="C30" s="111" t="s">
        <v>31</v>
      </c>
      <c r="D30" s="111" t="s">
        <v>32</v>
      </c>
      <c r="E30" s="111" t="s">
        <v>1206</v>
      </c>
      <c r="F30" s="111">
        <v>408093</v>
      </c>
      <c r="G30" s="111" t="s">
        <v>1232</v>
      </c>
      <c r="H30" s="111" t="s">
        <v>1233</v>
      </c>
      <c r="I30" s="112">
        <v>40600</v>
      </c>
      <c r="J30" s="110" t="s">
        <v>1234</v>
      </c>
      <c r="K30" s="110" t="s">
        <v>1235</v>
      </c>
      <c r="L30" s="111" t="s">
        <v>255</v>
      </c>
      <c r="M30" s="113" t="s">
        <v>1236</v>
      </c>
      <c r="N30" s="98"/>
      <c r="O30" s="98"/>
      <c r="P30" s="114"/>
      <c r="R30" s="115">
        <v>1779</v>
      </c>
      <c r="S30" s="113" t="s">
        <v>1286</v>
      </c>
      <c r="T30" s="113" t="s">
        <v>1279</v>
      </c>
      <c r="U30" s="114" t="s">
        <v>42</v>
      </c>
      <c r="V30" s="116">
        <v>4236</v>
      </c>
      <c r="AE30" s="117"/>
      <c r="AF30" s="117"/>
      <c r="AG30" s="117"/>
    </row>
    <row r="31" spans="1:33" s="111" customFormat="1" ht="16" hidden="1" x14ac:dyDescent="0.2">
      <c r="A31" s="109"/>
      <c r="B31" s="110">
        <v>10057371</v>
      </c>
      <c r="C31" s="111" t="s">
        <v>31</v>
      </c>
      <c r="D31" s="111" t="s">
        <v>32</v>
      </c>
      <c r="E31" s="111" t="s">
        <v>1237</v>
      </c>
      <c r="F31" s="111">
        <v>408769</v>
      </c>
      <c r="G31" s="111" t="s">
        <v>1238</v>
      </c>
      <c r="H31" s="111" t="s">
        <v>382</v>
      </c>
      <c r="I31" s="112">
        <v>1000</v>
      </c>
      <c r="J31" s="110" t="s">
        <v>954</v>
      </c>
      <c r="K31" s="110" t="s">
        <v>1239</v>
      </c>
      <c r="L31" s="111" t="s">
        <v>255</v>
      </c>
      <c r="M31" s="113" t="s">
        <v>1240</v>
      </c>
      <c r="N31" s="98"/>
      <c r="O31" s="98"/>
      <c r="P31" s="114"/>
      <c r="R31" s="115">
        <v>1780</v>
      </c>
      <c r="S31" s="113" t="s">
        <v>1286</v>
      </c>
      <c r="T31" s="113" t="s">
        <v>1279</v>
      </c>
      <c r="U31" s="114" t="s">
        <v>42</v>
      </c>
      <c r="V31" s="116">
        <v>4236</v>
      </c>
      <c r="Y31" s="111" t="s">
        <v>1241</v>
      </c>
      <c r="AE31" s="117"/>
      <c r="AF31" s="117"/>
      <c r="AG31" s="117"/>
    </row>
    <row r="32" spans="1:33" s="111" customFormat="1" ht="16" hidden="1" x14ac:dyDescent="0.2">
      <c r="A32" s="109"/>
      <c r="B32" s="110">
        <v>10048568</v>
      </c>
      <c r="C32" s="111" t="s">
        <v>31</v>
      </c>
      <c r="D32" s="111" t="s">
        <v>32</v>
      </c>
      <c r="E32" s="111" t="s">
        <v>1227</v>
      </c>
      <c r="F32" s="111">
        <v>409917</v>
      </c>
      <c r="G32" s="111" t="s">
        <v>1228</v>
      </c>
      <c r="H32" s="111" t="s">
        <v>333</v>
      </c>
      <c r="I32" s="112">
        <v>12200</v>
      </c>
      <c r="J32" s="110" t="s">
        <v>1250</v>
      </c>
      <c r="K32" s="110" t="s">
        <v>1235</v>
      </c>
      <c r="L32" s="111" t="s">
        <v>255</v>
      </c>
      <c r="M32" s="113" t="s">
        <v>1251</v>
      </c>
      <c r="N32" s="98"/>
      <c r="O32" s="98"/>
      <c r="P32" s="114"/>
      <c r="R32" s="115">
        <v>1782</v>
      </c>
      <c r="S32" s="113" t="s">
        <v>1286</v>
      </c>
      <c r="T32" s="113" t="s">
        <v>1279</v>
      </c>
      <c r="U32" s="114" t="s">
        <v>42</v>
      </c>
      <c r="V32" s="116">
        <v>4236</v>
      </c>
      <c r="AE32" s="117"/>
      <c r="AF32" s="117"/>
      <c r="AG32" s="117"/>
    </row>
    <row r="33" spans="1:36" s="111" customFormat="1" ht="16" hidden="1" x14ac:dyDescent="0.2">
      <c r="A33" s="109"/>
      <c r="B33" s="110">
        <v>10067166</v>
      </c>
      <c r="C33" s="111" t="s">
        <v>31</v>
      </c>
      <c r="D33" s="111" t="s">
        <v>32</v>
      </c>
      <c r="E33" s="111" t="s">
        <v>1252</v>
      </c>
      <c r="F33" s="111">
        <v>203026</v>
      </c>
      <c r="G33" s="111" t="s">
        <v>1253</v>
      </c>
      <c r="H33" s="111" t="s">
        <v>35</v>
      </c>
      <c r="I33" s="112">
        <v>100</v>
      </c>
      <c r="J33" s="110" t="s">
        <v>881</v>
      </c>
      <c r="K33" s="110" t="s">
        <v>1254</v>
      </c>
      <c r="L33" s="111" t="s">
        <v>255</v>
      </c>
      <c r="M33" s="113" t="s">
        <v>1255</v>
      </c>
      <c r="N33" s="98"/>
      <c r="O33" s="98"/>
      <c r="P33" s="114"/>
      <c r="R33" s="115">
        <v>1783</v>
      </c>
      <c r="S33" s="113" t="s">
        <v>1286</v>
      </c>
      <c r="T33" s="113" t="s">
        <v>1279</v>
      </c>
      <c r="U33" s="114" t="s">
        <v>42</v>
      </c>
      <c r="V33" s="116">
        <v>4236</v>
      </c>
      <c r="AE33" s="117"/>
      <c r="AF33" s="117"/>
      <c r="AG33" s="117"/>
    </row>
    <row r="34" spans="1:36" s="111" customFormat="1" ht="16" hidden="1" x14ac:dyDescent="0.2">
      <c r="A34" s="109"/>
      <c r="B34" s="110">
        <v>10064691</v>
      </c>
      <c r="C34" s="111" t="s">
        <v>31</v>
      </c>
      <c r="D34" s="111" t="s">
        <v>32</v>
      </c>
      <c r="E34" s="111" t="s">
        <v>1287</v>
      </c>
      <c r="F34" s="111">
        <v>410498</v>
      </c>
      <c r="G34" s="111" t="s">
        <v>1288</v>
      </c>
      <c r="H34" s="111" t="s">
        <v>556</v>
      </c>
      <c r="I34" s="112">
        <v>74401</v>
      </c>
      <c r="J34" s="110" t="s">
        <v>1289</v>
      </c>
      <c r="K34" s="110" t="s">
        <v>1290</v>
      </c>
      <c r="L34" s="111" t="s">
        <v>255</v>
      </c>
      <c r="M34" s="113" t="s">
        <v>1291</v>
      </c>
      <c r="N34" s="98"/>
      <c r="O34" s="98"/>
      <c r="P34" s="114"/>
      <c r="R34" s="115">
        <v>1791</v>
      </c>
      <c r="S34" s="113" t="s">
        <v>1291</v>
      </c>
      <c r="T34" s="113" t="s">
        <v>1279</v>
      </c>
      <c r="U34" s="114" t="s">
        <v>42</v>
      </c>
      <c r="V34" s="116">
        <v>4236</v>
      </c>
      <c r="Y34" s="111" t="s">
        <v>1292</v>
      </c>
      <c r="AE34" s="117"/>
      <c r="AF34" s="117"/>
      <c r="AG34" s="117"/>
    </row>
    <row r="35" spans="1:36" s="111" customFormat="1" ht="16" x14ac:dyDescent="0.2">
      <c r="A35" s="109"/>
      <c r="B35" s="119">
        <v>10061862</v>
      </c>
      <c r="C35" s="111" t="s">
        <v>31</v>
      </c>
      <c r="D35" s="111" t="s">
        <v>32</v>
      </c>
      <c r="E35" s="111" t="s">
        <v>1293</v>
      </c>
      <c r="F35" s="111">
        <v>410663</v>
      </c>
      <c r="G35" s="111" t="s">
        <v>1294</v>
      </c>
      <c r="H35" s="111" t="s">
        <v>374</v>
      </c>
      <c r="I35" s="112">
        <v>41200</v>
      </c>
      <c r="J35" s="110" t="s">
        <v>881</v>
      </c>
      <c r="K35" s="110" t="s">
        <v>1295</v>
      </c>
      <c r="L35" s="111" t="s">
        <v>255</v>
      </c>
      <c r="M35" s="113" t="s">
        <v>1296</v>
      </c>
      <c r="N35" s="98"/>
      <c r="O35" s="98"/>
      <c r="P35" s="114"/>
      <c r="R35" s="115">
        <v>1791</v>
      </c>
      <c r="S35" s="113" t="s">
        <v>1286</v>
      </c>
      <c r="T35" s="113" t="s">
        <v>1279</v>
      </c>
      <c r="U35" s="114" t="s">
        <v>42</v>
      </c>
      <c r="V35" s="116">
        <v>4236</v>
      </c>
      <c r="Y35" s="111" t="s">
        <v>1297</v>
      </c>
      <c r="AE35" s="117"/>
      <c r="AF35" s="117"/>
      <c r="AG35" s="117"/>
      <c r="AJ35" s="111" t="s">
        <v>2572</v>
      </c>
    </row>
    <row r="36" spans="1:36" s="111" customFormat="1" ht="16" x14ac:dyDescent="0.2">
      <c r="A36" s="109"/>
      <c r="B36" s="119">
        <v>10021890</v>
      </c>
      <c r="C36" s="111" t="s">
        <v>31</v>
      </c>
      <c r="D36" s="111" t="s">
        <v>32</v>
      </c>
      <c r="E36" s="111" t="s">
        <v>1298</v>
      </c>
      <c r="G36" s="111" t="s">
        <v>1299</v>
      </c>
      <c r="I36" s="112">
        <v>12310</v>
      </c>
      <c r="J36" s="110" t="s">
        <v>231</v>
      </c>
      <c r="K36" s="110"/>
      <c r="M36" s="113"/>
      <c r="N36" s="98"/>
      <c r="O36" s="98"/>
      <c r="P36" s="114"/>
      <c r="R36" s="115">
        <v>1798</v>
      </c>
      <c r="S36" s="113" t="s">
        <v>1300</v>
      </c>
      <c r="T36" s="113">
        <v>0.65589120370370368</v>
      </c>
      <c r="U36" s="114" t="s">
        <v>42</v>
      </c>
      <c r="V36" s="116">
        <v>4236</v>
      </c>
      <c r="Y36" s="111" t="s">
        <v>1301</v>
      </c>
      <c r="AE36" s="117"/>
      <c r="AF36" s="117"/>
      <c r="AG36" s="117"/>
      <c r="AJ36" s="111" t="s">
        <v>2572</v>
      </c>
    </row>
    <row r="37" spans="1:36" s="111" customFormat="1" ht="48" hidden="1" x14ac:dyDescent="0.2">
      <c r="A37" s="109"/>
      <c r="B37" s="110" t="s">
        <v>43</v>
      </c>
      <c r="C37" s="111" t="s">
        <v>31</v>
      </c>
      <c r="D37" s="111" t="s">
        <v>32</v>
      </c>
      <c r="E37" s="111" t="s">
        <v>44</v>
      </c>
      <c r="F37" s="111">
        <v>401680</v>
      </c>
      <c r="G37" s="111" t="s">
        <v>45</v>
      </c>
      <c r="H37" s="111" t="s">
        <v>46</v>
      </c>
      <c r="I37" s="112" t="s">
        <v>47</v>
      </c>
      <c r="J37" s="110" t="s">
        <v>48</v>
      </c>
      <c r="K37" s="110" t="s">
        <v>49</v>
      </c>
      <c r="L37" s="111" t="s">
        <v>39</v>
      </c>
      <c r="M37" s="113" t="s">
        <v>50</v>
      </c>
      <c r="N37" s="98"/>
      <c r="O37" s="98"/>
      <c r="P37" s="114"/>
      <c r="R37" s="115">
        <v>1801</v>
      </c>
      <c r="S37" s="113" t="s">
        <v>41</v>
      </c>
      <c r="T37" s="113" t="s">
        <v>41</v>
      </c>
      <c r="U37" s="114" t="s">
        <v>42</v>
      </c>
      <c r="V37" s="116">
        <v>4236</v>
      </c>
      <c r="AE37" s="117"/>
      <c r="AF37" s="117"/>
      <c r="AG37" s="117"/>
    </row>
    <row r="38" spans="1:36" s="111" customFormat="1" ht="16" hidden="1" x14ac:dyDescent="0.2">
      <c r="A38" s="109"/>
      <c r="B38" s="110">
        <v>10062140</v>
      </c>
      <c r="C38" s="111" t="s">
        <v>31</v>
      </c>
      <c r="D38" s="111" t="s">
        <v>32</v>
      </c>
      <c r="E38" s="111" t="s">
        <v>1302</v>
      </c>
      <c r="F38" s="111" t="s">
        <v>259</v>
      </c>
      <c r="G38" s="111" t="s">
        <v>1303</v>
      </c>
      <c r="H38" s="111" t="s">
        <v>261</v>
      </c>
      <c r="I38" s="112">
        <v>400</v>
      </c>
      <c r="J38" s="110" t="s">
        <v>1304</v>
      </c>
      <c r="K38" s="110" t="s">
        <v>1305</v>
      </c>
      <c r="L38" s="111" t="s">
        <v>255</v>
      </c>
      <c r="M38" s="113">
        <v>0.3197800925925926</v>
      </c>
      <c r="N38" s="98"/>
      <c r="O38" s="98"/>
      <c r="P38" s="114"/>
      <c r="R38" s="115" t="s">
        <v>1306</v>
      </c>
      <c r="S38" s="113">
        <v>0.28089120370370368</v>
      </c>
      <c r="T38" s="113">
        <v>0.28089120370370368</v>
      </c>
      <c r="U38" s="114" t="s">
        <v>42</v>
      </c>
      <c r="V38" s="116">
        <v>10062140</v>
      </c>
      <c r="Y38" s="111" t="s">
        <v>1307</v>
      </c>
      <c r="AE38" s="117"/>
      <c r="AF38" s="117"/>
      <c r="AG38" s="117"/>
    </row>
    <row r="39" spans="1:36" s="111" customFormat="1" ht="48" hidden="1" x14ac:dyDescent="0.2">
      <c r="A39" s="109"/>
      <c r="B39" s="110" t="s">
        <v>30</v>
      </c>
      <c r="C39" s="111" t="s">
        <v>31</v>
      </c>
      <c r="D39" s="111" t="s">
        <v>32</v>
      </c>
      <c r="E39" s="111" t="s">
        <v>33</v>
      </c>
      <c r="F39" s="111">
        <v>202140</v>
      </c>
      <c r="G39" s="111" t="s">
        <v>34</v>
      </c>
      <c r="H39" s="111" t="s">
        <v>35</v>
      </c>
      <c r="I39" s="112" t="s">
        <v>36</v>
      </c>
      <c r="J39" s="110" t="s">
        <v>37</v>
      </c>
      <c r="K39" s="110" t="s">
        <v>38</v>
      </c>
      <c r="L39" s="111" t="s">
        <v>39</v>
      </c>
      <c r="M39" s="113" t="s">
        <v>40</v>
      </c>
      <c r="N39" s="98"/>
      <c r="O39" s="98"/>
      <c r="P39" s="114"/>
      <c r="R39" s="115">
        <v>1803</v>
      </c>
      <c r="S39" s="113" t="s">
        <v>41</v>
      </c>
      <c r="T39" s="113" t="s">
        <v>41</v>
      </c>
      <c r="U39" s="114" t="s">
        <v>42</v>
      </c>
      <c r="V39" s="116">
        <v>38674</v>
      </c>
      <c r="AE39" s="117"/>
      <c r="AF39" s="117"/>
      <c r="AG39" s="117"/>
    </row>
    <row r="40" spans="1:36" s="111" customFormat="1" ht="16" hidden="1" x14ac:dyDescent="0.2">
      <c r="A40" s="109"/>
      <c r="B40" s="110">
        <v>10060045</v>
      </c>
      <c r="C40" s="111" t="s">
        <v>31</v>
      </c>
      <c r="D40" s="111" t="s">
        <v>32</v>
      </c>
      <c r="E40" s="111" t="s">
        <v>1308</v>
      </c>
      <c r="F40" s="111">
        <v>400807</v>
      </c>
      <c r="G40" s="111" t="s">
        <v>63</v>
      </c>
      <c r="H40" s="111" t="s">
        <v>604</v>
      </c>
      <c r="I40" s="112">
        <v>50320</v>
      </c>
      <c r="J40" s="110" t="s">
        <v>605</v>
      </c>
      <c r="K40" s="110" t="s">
        <v>1270</v>
      </c>
      <c r="M40" s="113"/>
      <c r="N40" s="98"/>
      <c r="O40" s="98" t="s">
        <v>364</v>
      </c>
      <c r="P40" s="114"/>
      <c r="R40" s="115">
        <v>1812</v>
      </c>
      <c r="S40" s="113" t="s">
        <v>1309</v>
      </c>
      <c r="T40" s="113" t="s">
        <v>1309</v>
      </c>
      <c r="U40" s="114" t="s">
        <v>365</v>
      </c>
      <c r="V40" s="116">
        <v>2994</v>
      </c>
      <c r="Y40" s="111" t="s">
        <v>1310</v>
      </c>
      <c r="AE40" s="117"/>
      <c r="AF40" s="117"/>
      <c r="AG40" s="117"/>
    </row>
    <row r="41" spans="1:36" s="111" customFormat="1" ht="16" hidden="1" x14ac:dyDescent="0.2">
      <c r="A41" s="109"/>
      <c r="B41" s="110">
        <v>10060038</v>
      </c>
      <c r="C41" s="111" t="s">
        <v>31</v>
      </c>
      <c r="D41" s="111" t="s">
        <v>32</v>
      </c>
      <c r="E41" s="111" t="s">
        <v>1308</v>
      </c>
      <c r="F41" s="111">
        <v>400807</v>
      </c>
      <c r="G41" s="111" t="s">
        <v>63</v>
      </c>
      <c r="H41" s="111" t="s">
        <v>604</v>
      </c>
      <c r="I41" s="112">
        <v>51320</v>
      </c>
      <c r="J41" s="110" t="s">
        <v>605</v>
      </c>
      <c r="K41" s="110" t="s">
        <v>1270</v>
      </c>
      <c r="M41" s="113"/>
      <c r="N41" s="98"/>
      <c r="O41" s="98" t="s">
        <v>364</v>
      </c>
      <c r="P41" s="114"/>
      <c r="R41" s="115">
        <v>1813</v>
      </c>
      <c r="S41" s="113" t="s">
        <v>1309</v>
      </c>
      <c r="T41" s="113" t="s">
        <v>1309</v>
      </c>
      <c r="U41" s="114" t="s">
        <v>365</v>
      </c>
      <c r="V41" s="116">
        <v>2994</v>
      </c>
      <c r="Y41" s="111" t="s">
        <v>1310</v>
      </c>
      <c r="AE41" s="117"/>
      <c r="AF41" s="117"/>
      <c r="AG41" s="117"/>
    </row>
    <row r="42" spans="1:36" s="111" customFormat="1" ht="16" hidden="1" x14ac:dyDescent="0.2">
      <c r="A42" s="109"/>
      <c r="B42" s="110">
        <v>10060010</v>
      </c>
      <c r="C42" s="111" t="s">
        <v>31</v>
      </c>
      <c r="D42" s="111" t="s">
        <v>32</v>
      </c>
      <c r="E42" s="111" t="s">
        <v>1308</v>
      </c>
      <c r="F42" s="111">
        <v>400807</v>
      </c>
      <c r="G42" s="111" t="s">
        <v>63</v>
      </c>
      <c r="H42" s="111" t="s">
        <v>604</v>
      </c>
      <c r="I42" s="112">
        <v>1700</v>
      </c>
      <c r="J42" s="110" t="s">
        <v>583</v>
      </c>
      <c r="K42" s="110" t="s">
        <v>1311</v>
      </c>
      <c r="L42" s="111" t="s">
        <v>255</v>
      </c>
      <c r="M42" s="113" t="s">
        <v>1312</v>
      </c>
      <c r="N42" s="98"/>
      <c r="O42" s="98"/>
      <c r="P42" s="114"/>
      <c r="R42" s="115">
        <v>1815</v>
      </c>
      <c r="S42" s="113" t="s">
        <v>1313</v>
      </c>
      <c r="T42" s="113" t="s">
        <v>40</v>
      </c>
      <c r="U42" s="114" t="s">
        <v>42</v>
      </c>
      <c r="V42" s="116">
        <v>2994</v>
      </c>
      <c r="Y42" s="111" t="s">
        <v>1314</v>
      </c>
      <c r="AE42" s="117"/>
      <c r="AF42" s="117"/>
      <c r="AG42" s="117"/>
    </row>
    <row r="43" spans="1:36" s="111" customFormat="1" ht="16" x14ac:dyDescent="0.2">
      <c r="A43" s="109"/>
      <c r="B43" s="119">
        <v>10067708</v>
      </c>
      <c r="C43" s="111" t="s">
        <v>31</v>
      </c>
      <c r="D43" s="111" t="s">
        <v>32</v>
      </c>
      <c r="E43" s="111" t="s">
        <v>1315</v>
      </c>
      <c r="F43" s="111">
        <v>410663</v>
      </c>
      <c r="G43" s="111" t="s">
        <v>1316</v>
      </c>
      <c r="H43" s="111" t="s">
        <v>374</v>
      </c>
      <c r="I43" s="112">
        <v>41210</v>
      </c>
      <c r="J43" s="110" t="s">
        <v>881</v>
      </c>
      <c r="K43" s="110" t="s">
        <v>1254</v>
      </c>
      <c r="L43" s="111" t="s">
        <v>255</v>
      </c>
      <c r="M43" s="113" t="s">
        <v>1312</v>
      </c>
      <c r="N43" s="98"/>
      <c r="O43" s="98"/>
      <c r="P43" s="114"/>
      <c r="R43" s="115">
        <v>1816</v>
      </c>
      <c r="S43" s="113" t="s">
        <v>1313</v>
      </c>
      <c r="T43" s="113" t="s">
        <v>40</v>
      </c>
      <c r="U43" s="114" t="s">
        <v>42</v>
      </c>
      <c r="V43" s="116">
        <v>2994</v>
      </c>
      <c r="AE43" s="117"/>
      <c r="AF43" s="117"/>
      <c r="AG43" s="117"/>
      <c r="AJ43" s="111" t="s">
        <v>2572</v>
      </c>
    </row>
    <row r="44" spans="1:36" s="111" customFormat="1" ht="16" hidden="1" x14ac:dyDescent="0.2">
      <c r="A44" s="109"/>
      <c r="B44" s="110">
        <v>10068621</v>
      </c>
      <c r="C44" s="111" t="s">
        <v>31</v>
      </c>
      <c r="D44" s="111" t="s">
        <v>32</v>
      </c>
      <c r="E44" s="111" t="s">
        <v>1317</v>
      </c>
      <c r="F44" s="111">
        <v>600223</v>
      </c>
      <c r="G44" s="111" t="s">
        <v>130</v>
      </c>
      <c r="H44" s="111" t="s">
        <v>35</v>
      </c>
      <c r="I44" s="112">
        <v>1301</v>
      </c>
      <c r="J44" s="110" t="s">
        <v>474</v>
      </c>
      <c r="K44" s="110" t="s">
        <v>731</v>
      </c>
      <c r="L44" s="111" t="s">
        <v>255</v>
      </c>
      <c r="M44" s="113" t="s">
        <v>1318</v>
      </c>
      <c r="N44" s="98"/>
      <c r="O44" s="98"/>
      <c r="P44" s="114"/>
      <c r="R44" s="115">
        <v>1859</v>
      </c>
      <c r="S44" s="113" t="s">
        <v>1313</v>
      </c>
      <c r="T44" s="113" t="s">
        <v>40</v>
      </c>
      <c r="U44" s="114" t="s">
        <v>42</v>
      </c>
      <c r="V44" s="116">
        <v>2994</v>
      </c>
      <c r="Y44" s="111" t="s">
        <v>1319</v>
      </c>
      <c r="AE44" s="117"/>
      <c r="AF44" s="117"/>
      <c r="AG44" s="117"/>
    </row>
    <row r="45" spans="1:36" s="111" customFormat="1" ht="16" hidden="1" x14ac:dyDescent="0.2">
      <c r="A45" s="109"/>
      <c r="B45" s="110">
        <v>10062176</v>
      </c>
      <c r="C45" s="111" t="s">
        <v>31</v>
      </c>
      <c r="D45" s="111" t="s">
        <v>32</v>
      </c>
      <c r="E45" s="111" t="s">
        <v>1320</v>
      </c>
      <c r="F45" s="111">
        <v>410676</v>
      </c>
      <c r="G45" s="111" t="s">
        <v>1321</v>
      </c>
      <c r="H45" s="111" t="s">
        <v>321</v>
      </c>
      <c r="I45" s="112">
        <v>30100</v>
      </c>
      <c r="J45" s="110" t="s">
        <v>1220</v>
      </c>
      <c r="K45" s="110" t="s">
        <v>993</v>
      </c>
      <c r="L45" s="111" t="s">
        <v>255</v>
      </c>
      <c r="M45" s="113" t="s">
        <v>1312</v>
      </c>
      <c r="N45" s="98"/>
      <c r="O45" s="98"/>
      <c r="P45" s="114"/>
      <c r="R45" s="115">
        <v>1860</v>
      </c>
      <c r="S45" s="113" t="s">
        <v>1313</v>
      </c>
      <c r="T45" s="113" t="s">
        <v>40</v>
      </c>
      <c r="U45" s="114" t="s">
        <v>42</v>
      </c>
      <c r="V45" s="116">
        <v>2994</v>
      </c>
      <c r="Y45" s="111" t="s">
        <v>1322</v>
      </c>
      <c r="AE45" s="117"/>
      <c r="AF45" s="117"/>
      <c r="AG45" s="117"/>
    </row>
    <row r="46" spans="1:36" s="111" customFormat="1" ht="32" hidden="1" x14ac:dyDescent="0.2">
      <c r="A46" s="109"/>
      <c r="B46" s="110" t="s">
        <v>1323</v>
      </c>
      <c r="C46" s="111" t="s">
        <v>31</v>
      </c>
      <c r="D46" s="111" t="s">
        <v>32</v>
      </c>
      <c r="E46" s="111" t="s">
        <v>1308</v>
      </c>
      <c r="F46" s="111">
        <v>400807</v>
      </c>
      <c r="G46" s="111" t="s">
        <v>63</v>
      </c>
      <c r="H46" s="111" t="s">
        <v>604</v>
      </c>
      <c r="I46" s="112">
        <v>35100</v>
      </c>
      <c r="J46" s="110" t="s">
        <v>153</v>
      </c>
      <c r="K46" s="110" t="s">
        <v>1324</v>
      </c>
      <c r="L46" s="111" t="s">
        <v>255</v>
      </c>
      <c r="M46" s="113" t="s">
        <v>1318</v>
      </c>
      <c r="N46" s="98"/>
      <c r="O46" s="98"/>
      <c r="P46" s="114"/>
      <c r="R46" s="115">
        <v>1861</v>
      </c>
      <c r="S46" s="113" t="s">
        <v>1313</v>
      </c>
      <c r="T46" s="113" t="s">
        <v>40</v>
      </c>
      <c r="U46" s="114" t="s">
        <v>42</v>
      </c>
      <c r="V46" s="116">
        <v>2994</v>
      </c>
      <c r="Y46" s="111" t="s">
        <v>1325</v>
      </c>
      <c r="AE46" s="117"/>
      <c r="AF46" s="117"/>
      <c r="AG46" s="117"/>
    </row>
    <row r="47" spans="1:36" s="111" customFormat="1" ht="16" hidden="1" x14ac:dyDescent="0.2">
      <c r="A47" s="109"/>
      <c r="B47" s="110">
        <v>10060073</v>
      </c>
      <c r="C47" s="111" t="s">
        <v>31</v>
      </c>
      <c r="D47" s="111" t="s">
        <v>32</v>
      </c>
      <c r="E47" s="111" t="s">
        <v>1308</v>
      </c>
      <c r="F47" s="111">
        <v>400807</v>
      </c>
      <c r="G47" s="111" t="s">
        <v>63</v>
      </c>
      <c r="H47" s="111" t="s">
        <v>604</v>
      </c>
      <c r="I47" s="112">
        <v>53100</v>
      </c>
      <c r="J47" s="110" t="s">
        <v>1326</v>
      </c>
      <c r="K47" s="110" t="s">
        <v>1327</v>
      </c>
      <c r="L47" s="111" t="s">
        <v>255</v>
      </c>
      <c r="M47" s="113" t="s">
        <v>1318</v>
      </c>
      <c r="N47" s="98"/>
      <c r="O47" s="98"/>
      <c r="P47" s="114"/>
      <c r="R47" s="115">
        <v>1862</v>
      </c>
      <c r="S47" s="113" t="s">
        <v>1313</v>
      </c>
      <c r="T47" s="113" t="s">
        <v>40</v>
      </c>
      <c r="U47" s="114" t="s">
        <v>42</v>
      </c>
      <c r="V47" s="116">
        <v>2994</v>
      </c>
      <c r="Y47" s="111" t="s">
        <v>1328</v>
      </c>
      <c r="AE47" s="117"/>
      <c r="AF47" s="117"/>
      <c r="AG47" s="117"/>
    </row>
    <row r="48" spans="1:36" s="111" customFormat="1" ht="32" hidden="1" x14ac:dyDescent="0.2">
      <c r="A48" s="109"/>
      <c r="B48" s="110" t="s">
        <v>1329</v>
      </c>
      <c r="C48" s="111" t="s">
        <v>31</v>
      </c>
      <c r="D48" s="111" t="s">
        <v>32</v>
      </c>
      <c r="E48" s="111" t="s">
        <v>1330</v>
      </c>
      <c r="F48" s="111">
        <v>410193</v>
      </c>
      <c r="G48" s="111" t="s">
        <v>1331</v>
      </c>
      <c r="H48" s="111" t="s">
        <v>1332</v>
      </c>
      <c r="I48" s="112">
        <v>20180</v>
      </c>
      <c r="J48" s="110" t="s">
        <v>1333</v>
      </c>
      <c r="K48" s="110" t="s">
        <v>1334</v>
      </c>
      <c r="M48" s="113" t="s">
        <v>1335</v>
      </c>
      <c r="N48" s="98"/>
      <c r="O48" s="98"/>
      <c r="P48" s="114"/>
      <c r="R48" s="115">
        <v>1863</v>
      </c>
      <c r="S48" s="113" t="s">
        <v>1336</v>
      </c>
      <c r="T48" s="113" t="s">
        <v>40</v>
      </c>
      <c r="U48" s="114" t="s">
        <v>42</v>
      </c>
      <c r="V48" s="116">
        <v>100010001376</v>
      </c>
      <c r="Y48" s="111" t="s">
        <v>1337</v>
      </c>
      <c r="AE48" s="117"/>
      <c r="AF48" s="117"/>
      <c r="AG48" s="117"/>
    </row>
    <row r="49" spans="1:33" s="111" customFormat="1" ht="32" hidden="1" x14ac:dyDescent="0.2">
      <c r="A49" s="109"/>
      <c r="B49" s="110">
        <v>10015648</v>
      </c>
      <c r="C49" s="111" t="s">
        <v>31</v>
      </c>
      <c r="D49" s="111" t="s">
        <v>75</v>
      </c>
      <c r="E49" s="111" t="s">
        <v>2403</v>
      </c>
      <c r="F49" s="111">
        <v>405935</v>
      </c>
      <c r="G49" s="111" t="s">
        <v>2404</v>
      </c>
      <c r="I49" s="112" t="s">
        <v>2405</v>
      </c>
      <c r="J49" s="110" t="s">
        <v>2406</v>
      </c>
      <c r="K49" s="110" t="s">
        <v>2407</v>
      </c>
      <c r="L49" s="111" t="s">
        <v>269</v>
      </c>
      <c r="M49" s="113"/>
      <c r="N49" s="98" t="s">
        <v>2408</v>
      </c>
      <c r="O49" s="98" t="s">
        <v>2409</v>
      </c>
      <c r="P49" s="114" t="s">
        <v>69</v>
      </c>
      <c r="R49" s="115">
        <v>8</v>
      </c>
      <c r="S49" s="113">
        <v>37205</v>
      </c>
      <c r="T49" s="113"/>
      <c r="U49" s="114" t="s">
        <v>42</v>
      </c>
      <c r="V49" s="116">
        <v>4236</v>
      </c>
      <c r="AE49" s="117"/>
      <c r="AF49" s="117"/>
      <c r="AG49" s="117"/>
    </row>
    <row r="50" spans="1:33" s="111" customFormat="1" ht="16" hidden="1" x14ac:dyDescent="0.2">
      <c r="A50" s="109"/>
      <c r="B50" s="118">
        <v>10014084</v>
      </c>
      <c r="C50" s="111" t="s">
        <v>31</v>
      </c>
      <c r="D50" s="111" t="s">
        <v>75</v>
      </c>
      <c r="E50" s="111" t="s">
        <v>86</v>
      </c>
      <c r="F50" s="111">
        <v>405820</v>
      </c>
      <c r="G50" s="111" t="s">
        <v>87</v>
      </c>
      <c r="I50" s="112">
        <v>230</v>
      </c>
      <c r="J50" s="110" t="s">
        <v>88</v>
      </c>
      <c r="K50" s="110" t="s">
        <v>89</v>
      </c>
      <c r="L50" s="111" t="s">
        <v>269</v>
      </c>
      <c r="M50" s="113"/>
      <c r="N50" s="98" t="s">
        <v>84</v>
      </c>
      <c r="O50" s="98" t="s">
        <v>85</v>
      </c>
      <c r="P50" s="114" t="s">
        <v>69</v>
      </c>
      <c r="R50" s="115">
        <v>20</v>
      </c>
      <c r="S50" s="113">
        <v>37355</v>
      </c>
      <c r="T50" s="113"/>
      <c r="U50" s="114" t="s">
        <v>42</v>
      </c>
      <c r="V50" s="116">
        <v>4236</v>
      </c>
      <c r="AE50" s="117"/>
      <c r="AF50" s="117"/>
      <c r="AG50" s="117"/>
    </row>
    <row r="51" spans="1:33" s="111" customFormat="1" ht="16" hidden="1" x14ac:dyDescent="0.2">
      <c r="A51" s="109"/>
      <c r="B51" s="110">
        <v>10016523</v>
      </c>
      <c r="C51" s="111" t="s">
        <v>31</v>
      </c>
      <c r="D51" s="111" t="s">
        <v>75</v>
      </c>
      <c r="E51" s="111" t="s">
        <v>2410</v>
      </c>
      <c r="F51" s="111">
        <v>401744</v>
      </c>
      <c r="G51" s="111" t="s">
        <v>2411</v>
      </c>
      <c r="I51" s="112">
        <v>40</v>
      </c>
      <c r="J51" s="110" t="s">
        <v>2412</v>
      </c>
      <c r="K51" s="110" t="s">
        <v>2413</v>
      </c>
      <c r="L51" s="111" t="s">
        <v>269</v>
      </c>
      <c r="M51" s="113">
        <v>37275</v>
      </c>
      <c r="N51" s="98" t="s">
        <v>1208</v>
      </c>
      <c r="O51" s="98" t="s">
        <v>2414</v>
      </c>
      <c r="P51" s="114" t="s">
        <v>69</v>
      </c>
      <c r="R51" s="115">
        <v>73</v>
      </c>
      <c r="S51" s="113">
        <v>37355</v>
      </c>
      <c r="T51" s="113"/>
      <c r="U51" s="114" t="s">
        <v>42</v>
      </c>
      <c r="V51" s="116">
        <v>4236</v>
      </c>
      <c r="AE51" s="117"/>
      <c r="AF51" s="117"/>
      <c r="AG51" s="117"/>
    </row>
    <row r="52" spans="1:33" s="111" customFormat="1" ht="16" hidden="1" x14ac:dyDescent="0.2">
      <c r="A52" s="109"/>
      <c r="B52" s="110">
        <v>10013586</v>
      </c>
      <c r="C52" s="111" t="s">
        <v>31</v>
      </c>
      <c r="D52" s="111" t="s">
        <v>75</v>
      </c>
      <c r="E52" s="111" t="s">
        <v>92</v>
      </c>
      <c r="F52" s="111">
        <v>405672</v>
      </c>
      <c r="G52" s="111" t="s">
        <v>85</v>
      </c>
      <c r="I52" s="112">
        <v>70</v>
      </c>
      <c r="J52" s="110" t="s">
        <v>94</v>
      </c>
      <c r="K52" s="110" t="s">
        <v>95</v>
      </c>
      <c r="L52" s="111" t="s">
        <v>269</v>
      </c>
      <c r="M52" s="113">
        <v>37288</v>
      </c>
      <c r="N52" s="98" t="s">
        <v>84</v>
      </c>
      <c r="O52" s="98" t="s">
        <v>2415</v>
      </c>
      <c r="P52" s="114" t="s">
        <v>69</v>
      </c>
      <c r="R52" s="115">
        <v>74</v>
      </c>
      <c r="S52" s="113">
        <v>37355</v>
      </c>
      <c r="T52" s="113"/>
      <c r="U52" s="114" t="s">
        <v>42</v>
      </c>
      <c r="V52" s="116">
        <v>4236</v>
      </c>
      <c r="AE52" s="117"/>
      <c r="AF52" s="117"/>
      <c r="AG52" s="117"/>
    </row>
    <row r="53" spans="1:33" s="111" customFormat="1" ht="32" hidden="1" x14ac:dyDescent="0.2">
      <c r="A53" s="109"/>
      <c r="B53" s="110">
        <v>10011446</v>
      </c>
      <c r="C53" s="111" t="s">
        <v>31</v>
      </c>
      <c r="D53" s="111" t="s">
        <v>75</v>
      </c>
      <c r="E53" s="111" t="s">
        <v>132</v>
      </c>
      <c r="F53" s="111">
        <v>401744</v>
      </c>
      <c r="G53" s="111" t="s">
        <v>138</v>
      </c>
      <c r="I53" s="112" t="s">
        <v>134</v>
      </c>
      <c r="J53" s="110" t="s">
        <v>135</v>
      </c>
      <c r="K53" s="110" t="s">
        <v>136</v>
      </c>
      <c r="L53" s="111" t="s">
        <v>269</v>
      </c>
      <c r="M53" s="113">
        <v>37315</v>
      </c>
      <c r="N53" s="98" t="s">
        <v>137</v>
      </c>
      <c r="O53" s="98" t="s">
        <v>2414</v>
      </c>
      <c r="P53" s="114" t="s">
        <v>69</v>
      </c>
      <c r="R53" s="115">
        <v>75</v>
      </c>
      <c r="S53" s="113">
        <v>37355</v>
      </c>
      <c r="T53" s="113"/>
      <c r="U53" s="114" t="s">
        <v>42</v>
      </c>
      <c r="V53" s="116">
        <v>4236</v>
      </c>
      <c r="AE53" s="117"/>
      <c r="AF53" s="117"/>
      <c r="AG53" s="117"/>
    </row>
    <row r="54" spans="1:33" s="111" customFormat="1" ht="16" hidden="1" x14ac:dyDescent="0.2">
      <c r="A54" s="109"/>
      <c r="B54" s="110">
        <v>10016856</v>
      </c>
      <c r="C54" s="111" t="s">
        <v>31</v>
      </c>
      <c r="D54" s="111" t="s">
        <v>75</v>
      </c>
      <c r="E54" s="111" t="s">
        <v>195</v>
      </c>
      <c r="F54" s="111" t="s">
        <v>196</v>
      </c>
      <c r="G54" s="111" t="s">
        <v>194</v>
      </c>
      <c r="I54" s="112">
        <v>950</v>
      </c>
      <c r="J54" s="110" t="s">
        <v>198</v>
      </c>
      <c r="K54" s="110" t="s">
        <v>199</v>
      </c>
      <c r="L54" s="111" t="s">
        <v>269</v>
      </c>
      <c r="M54" s="113">
        <v>37324</v>
      </c>
      <c r="N54" s="98" t="s">
        <v>193</v>
      </c>
      <c r="O54" s="98" t="s">
        <v>197</v>
      </c>
      <c r="P54" s="114" t="s">
        <v>69</v>
      </c>
      <c r="R54" s="115">
        <v>76</v>
      </c>
      <c r="S54" s="113">
        <v>37355</v>
      </c>
      <c r="T54" s="113"/>
      <c r="U54" s="114" t="s">
        <v>42</v>
      </c>
      <c r="V54" s="116">
        <v>4236</v>
      </c>
      <c r="AE54" s="117"/>
      <c r="AF54" s="117"/>
      <c r="AG54" s="117"/>
    </row>
    <row r="55" spans="1:33" s="111" customFormat="1" ht="48" hidden="1" x14ac:dyDescent="0.2">
      <c r="A55" s="109"/>
      <c r="B55" s="110" t="s">
        <v>2416</v>
      </c>
      <c r="C55" s="111" t="s">
        <v>31</v>
      </c>
      <c r="D55" s="111" t="s">
        <v>75</v>
      </c>
      <c r="E55" s="111" t="s">
        <v>220</v>
      </c>
      <c r="F55" s="111">
        <v>405095</v>
      </c>
      <c r="G55" s="111" t="s">
        <v>219</v>
      </c>
      <c r="I55" s="112" t="s">
        <v>2417</v>
      </c>
      <c r="J55" s="110" t="s">
        <v>222</v>
      </c>
      <c r="K55" s="110" t="s">
        <v>223</v>
      </c>
      <c r="L55" s="111" t="s">
        <v>269</v>
      </c>
      <c r="M55" s="113">
        <v>37341</v>
      </c>
      <c r="N55" s="98" t="s">
        <v>224</v>
      </c>
      <c r="O55" s="98" t="s">
        <v>221</v>
      </c>
      <c r="P55" s="114" t="s">
        <v>69</v>
      </c>
      <c r="R55" s="115">
        <v>77</v>
      </c>
      <c r="S55" s="113">
        <v>37355</v>
      </c>
      <c r="T55" s="113"/>
      <c r="U55" s="114" t="s">
        <v>42</v>
      </c>
      <c r="V55" s="116">
        <v>4236</v>
      </c>
      <c r="AE55" s="117"/>
      <c r="AF55" s="117"/>
      <c r="AG55" s="117"/>
    </row>
    <row r="56" spans="1:33" s="111" customFormat="1" ht="48" hidden="1" x14ac:dyDescent="0.2">
      <c r="A56" s="109"/>
      <c r="B56" s="110">
        <v>10019195</v>
      </c>
      <c r="C56" s="111" t="s">
        <v>31</v>
      </c>
      <c r="D56" s="111" t="s">
        <v>75</v>
      </c>
      <c r="E56" s="111" t="s">
        <v>225</v>
      </c>
      <c r="F56" s="111">
        <v>401744</v>
      </c>
      <c r="G56" s="111" t="s">
        <v>219</v>
      </c>
      <c r="I56" s="112" t="s">
        <v>226</v>
      </c>
      <c r="J56" s="110" t="s">
        <v>227</v>
      </c>
      <c r="K56" s="110" t="s">
        <v>228</v>
      </c>
      <c r="L56" s="111" t="s">
        <v>269</v>
      </c>
      <c r="M56" s="113">
        <v>37348</v>
      </c>
      <c r="N56" s="98" t="s">
        <v>224</v>
      </c>
      <c r="O56" s="98" t="s">
        <v>2414</v>
      </c>
      <c r="P56" s="114" t="s">
        <v>69</v>
      </c>
      <c r="R56" s="115">
        <v>78</v>
      </c>
      <c r="S56" s="113">
        <v>37355</v>
      </c>
      <c r="T56" s="113"/>
      <c r="U56" s="114" t="s">
        <v>42</v>
      </c>
      <c r="V56" s="116">
        <v>4236</v>
      </c>
      <c r="AE56" s="117"/>
      <c r="AF56" s="117"/>
      <c r="AG56" s="117"/>
    </row>
    <row r="57" spans="1:33" s="111" customFormat="1" ht="16" hidden="1" x14ac:dyDescent="0.2">
      <c r="A57" s="109"/>
      <c r="B57" s="110" t="s">
        <v>2418</v>
      </c>
      <c r="C57" s="111" t="s">
        <v>31</v>
      </c>
      <c r="D57" s="111" t="s">
        <v>32</v>
      </c>
      <c r="E57" s="111" t="s">
        <v>2419</v>
      </c>
      <c r="F57" s="111">
        <v>300002</v>
      </c>
      <c r="G57" s="111" t="s">
        <v>2420</v>
      </c>
      <c r="I57" s="112">
        <v>20</v>
      </c>
      <c r="J57" s="110">
        <v>1092600</v>
      </c>
      <c r="K57" s="110" t="s">
        <v>2421</v>
      </c>
      <c r="L57" s="111" t="s">
        <v>269</v>
      </c>
      <c r="M57" s="113">
        <v>38132</v>
      </c>
      <c r="N57" s="98" t="s">
        <v>2422</v>
      </c>
      <c r="O57" s="98" t="s">
        <v>2423</v>
      </c>
      <c r="P57" s="114" t="s">
        <v>69</v>
      </c>
      <c r="R57" s="115">
        <v>174</v>
      </c>
      <c r="S57" s="113" t="s">
        <v>2424</v>
      </c>
      <c r="T57" s="113"/>
      <c r="U57" s="114" t="s">
        <v>42</v>
      </c>
      <c r="V57" s="116">
        <v>4236</v>
      </c>
      <c r="AE57" s="117"/>
      <c r="AF57" s="117"/>
      <c r="AG57" s="117"/>
    </row>
    <row r="58" spans="1:33" s="111" customFormat="1" ht="16" hidden="1" x14ac:dyDescent="0.2">
      <c r="A58" s="109"/>
      <c r="B58" s="110">
        <v>10016523</v>
      </c>
      <c r="C58" s="111" t="s">
        <v>31</v>
      </c>
      <c r="D58" s="111" t="s">
        <v>32</v>
      </c>
      <c r="E58" s="111" t="s">
        <v>2410</v>
      </c>
      <c r="F58" s="111">
        <v>401744</v>
      </c>
      <c r="G58" s="111" t="s">
        <v>2414</v>
      </c>
      <c r="I58" s="112">
        <v>40</v>
      </c>
      <c r="J58" s="110" t="s">
        <v>2412</v>
      </c>
      <c r="K58" s="110" t="s">
        <v>2413</v>
      </c>
      <c r="L58" s="111" t="s">
        <v>269</v>
      </c>
      <c r="M58" s="113">
        <v>38737</v>
      </c>
      <c r="N58" s="98" t="s">
        <v>1208</v>
      </c>
      <c r="O58" s="98" t="s">
        <v>2411</v>
      </c>
      <c r="P58" s="114" t="s">
        <v>69</v>
      </c>
      <c r="R58" s="115">
        <v>175</v>
      </c>
      <c r="S58" s="113" t="s">
        <v>2424</v>
      </c>
      <c r="T58" s="113"/>
      <c r="U58" s="114" t="s">
        <v>42</v>
      </c>
      <c r="V58" s="116">
        <v>4236</v>
      </c>
      <c r="AE58" s="117"/>
      <c r="AF58" s="117"/>
      <c r="AG58" s="117"/>
    </row>
    <row r="59" spans="1:33" s="111" customFormat="1" ht="48" hidden="1" x14ac:dyDescent="0.2">
      <c r="A59" s="109"/>
      <c r="B59" s="110">
        <v>10019195</v>
      </c>
      <c r="C59" s="111" t="s">
        <v>31</v>
      </c>
      <c r="D59" s="111" t="s">
        <v>32</v>
      </c>
      <c r="E59" s="111" t="s">
        <v>225</v>
      </c>
      <c r="F59" s="111">
        <v>401744</v>
      </c>
      <c r="G59" s="111" t="s">
        <v>2414</v>
      </c>
      <c r="I59" s="112" t="s">
        <v>226</v>
      </c>
      <c r="J59" s="110" t="s">
        <v>227</v>
      </c>
      <c r="K59" s="110" t="s">
        <v>228</v>
      </c>
      <c r="L59" s="111" t="s">
        <v>269</v>
      </c>
      <c r="M59" s="113">
        <v>38810</v>
      </c>
      <c r="N59" s="98" t="s">
        <v>224</v>
      </c>
      <c r="O59" s="98" t="s">
        <v>219</v>
      </c>
      <c r="P59" s="114" t="s">
        <v>69</v>
      </c>
      <c r="R59" s="115">
        <v>176</v>
      </c>
      <c r="S59" s="113" t="s">
        <v>2424</v>
      </c>
      <c r="T59" s="113"/>
      <c r="U59" s="114" t="s">
        <v>42</v>
      </c>
      <c r="V59" s="116">
        <v>4236</v>
      </c>
      <c r="AE59" s="117"/>
      <c r="AF59" s="117"/>
      <c r="AG59" s="117"/>
    </row>
    <row r="60" spans="1:33" s="111" customFormat="1" ht="64" hidden="1" x14ac:dyDescent="0.2">
      <c r="A60" s="109"/>
      <c r="B60" s="110">
        <v>10008619</v>
      </c>
      <c r="C60" s="111" t="s">
        <v>31</v>
      </c>
      <c r="D60" s="111" t="s">
        <v>32</v>
      </c>
      <c r="E60" s="111" t="s">
        <v>113</v>
      </c>
      <c r="F60" s="111">
        <v>403322</v>
      </c>
      <c r="G60" s="111" t="s">
        <v>2425</v>
      </c>
      <c r="I60" s="112" t="s">
        <v>115</v>
      </c>
      <c r="J60" s="110" t="s">
        <v>116</v>
      </c>
      <c r="K60" s="110" t="s">
        <v>117</v>
      </c>
      <c r="L60" s="111" t="s">
        <v>269</v>
      </c>
      <c r="M60" s="113">
        <v>38139</v>
      </c>
      <c r="N60" s="98" t="s">
        <v>118</v>
      </c>
      <c r="O60" s="98" t="s">
        <v>119</v>
      </c>
      <c r="P60" s="114" t="s">
        <v>69</v>
      </c>
      <c r="R60" s="115">
        <v>177</v>
      </c>
      <c r="S60" s="113" t="s">
        <v>2424</v>
      </c>
      <c r="T60" s="113"/>
      <c r="U60" s="114" t="s">
        <v>42</v>
      </c>
      <c r="V60" s="116">
        <v>4236</v>
      </c>
      <c r="AE60" s="117"/>
      <c r="AF60" s="117"/>
      <c r="AG60" s="117"/>
    </row>
    <row r="61" spans="1:33" s="111" customFormat="1" ht="48" hidden="1" x14ac:dyDescent="0.2">
      <c r="A61" s="109"/>
      <c r="B61" s="110" t="s">
        <v>2416</v>
      </c>
      <c r="C61" s="111" t="s">
        <v>31</v>
      </c>
      <c r="D61" s="111" t="s">
        <v>32</v>
      </c>
      <c r="E61" s="111" t="s">
        <v>220</v>
      </c>
      <c r="F61" s="111">
        <v>405095</v>
      </c>
      <c r="G61" s="111" t="s">
        <v>221</v>
      </c>
      <c r="I61" s="112" t="s">
        <v>2417</v>
      </c>
      <c r="J61" s="110" t="s">
        <v>2426</v>
      </c>
      <c r="K61" s="110" t="s">
        <v>2427</v>
      </c>
      <c r="L61" s="111" t="s">
        <v>269</v>
      </c>
      <c r="M61" s="113">
        <v>38803</v>
      </c>
      <c r="N61" s="98" t="s">
        <v>224</v>
      </c>
      <c r="O61" s="98" t="s">
        <v>219</v>
      </c>
      <c r="P61" s="114" t="s">
        <v>69</v>
      </c>
      <c r="R61" s="115">
        <v>178</v>
      </c>
      <c r="S61" s="113" t="s">
        <v>2424</v>
      </c>
      <c r="T61" s="113"/>
      <c r="U61" s="114" t="s">
        <v>42</v>
      </c>
      <c r="V61" s="116">
        <v>4236</v>
      </c>
      <c r="AE61" s="117"/>
      <c r="AF61" s="117"/>
      <c r="AG61" s="117"/>
    </row>
    <row r="62" spans="1:33" s="111" customFormat="1" ht="16" hidden="1" x14ac:dyDescent="0.2">
      <c r="A62" s="109"/>
      <c r="B62" s="110">
        <v>10018860</v>
      </c>
      <c r="C62" s="111" t="s">
        <v>31</v>
      </c>
      <c r="D62" s="111" t="s">
        <v>32</v>
      </c>
      <c r="E62" s="111" t="s">
        <v>200</v>
      </c>
      <c r="F62" s="111" t="s">
        <v>170</v>
      </c>
      <c r="G62" s="111" t="s">
        <v>171</v>
      </c>
      <c r="I62" s="112">
        <v>110</v>
      </c>
      <c r="J62" s="110" t="s">
        <v>201</v>
      </c>
      <c r="K62" s="110" t="s">
        <v>202</v>
      </c>
      <c r="L62" s="111" t="s">
        <v>269</v>
      </c>
      <c r="M62" s="113">
        <v>10</v>
      </c>
      <c r="N62" s="98" t="s">
        <v>193</v>
      </c>
      <c r="O62" s="98" t="s">
        <v>194</v>
      </c>
      <c r="P62" s="114" t="s">
        <v>69</v>
      </c>
      <c r="R62" s="115">
        <v>179</v>
      </c>
      <c r="S62" s="113" t="s">
        <v>2424</v>
      </c>
      <c r="T62" s="113"/>
      <c r="U62" s="114" t="s">
        <v>42</v>
      </c>
      <c r="V62" s="116">
        <v>4236</v>
      </c>
      <c r="AE62" s="117"/>
      <c r="AF62" s="117"/>
      <c r="AG62" s="117"/>
    </row>
    <row r="63" spans="1:33" s="111" customFormat="1" ht="16" hidden="1" x14ac:dyDescent="0.2">
      <c r="A63" s="109"/>
      <c r="B63" s="110">
        <v>10006135</v>
      </c>
      <c r="C63" s="111" t="s">
        <v>31</v>
      </c>
      <c r="D63" s="111" t="s">
        <v>32</v>
      </c>
      <c r="E63" s="111" t="s">
        <v>243</v>
      </c>
      <c r="F63" s="111">
        <v>401106</v>
      </c>
      <c r="G63" s="111" t="s">
        <v>2428</v>
      </c>
      <c r="I63" s="112">
        <v>1390</v>
      </c>
      <c r="J63" s="110" t="s">
        <v>2429</v>
      </c>
      <c r="K63" s="110" t="s">
        <v>2430</v>
      </c>
      <c r="L63" s="111" t="s">
        <v>269</v>
      </c>
      <c r="M63" s="113">
        <v>38260</v>
      </c>
      <c r="N63" s="98" t="s">
        <v>247</v>
      </c>
      <c r="O63" s="98" t="s">
        <v>248</v>
      </c>
      <c r="P63" s="114" t="s">
        <v>69</v>
      </c>
      <c r="R63" s="115">
        <v>180</v>
      </c>
      <c r="S63" s="113" t="s">
        <v>2424</v>
      </c>
      <c r="T63" s="113"/>
      <c r="U63" s="114" t="s">
        <v>42</v>
      </c>
      <c r="V63" s="116">
        <v>4236</v>
      </c>
      <c r="AE63" s="117"/>
      <c r="AF63" s="117"/>
      <c r="AG63" s="117"/>
    </row>
    <row r="64" spans="1:33" s="111" customFormat="1" ht="32" hidden="1" x14ac:dyDescent="0.2">
      <c r="A64" s="109"/>
      <c r="B64" s="118" t="s">
        <v>2431</v>
      </c>
      <c r="C64" s="111" t="s">
        <v>31</v>
      </c>
      <c r="D64" s="111" t="s">
        <v>32</v>
      </c>
      <c r="E64" s="111" t="s">
        <v>139</v>
      </c>
      <c r="F64" s="111">
        <v>407903</v>
      </c>
      <c r="G64" s="111" t="s">
        <v>2432</v>
      </c>
      <c r="I64" s="112" t="s">
        <v>2433</v>
      </c>
      <c r="J64" s="110" t="s">
        <v>2434</v>
      </c>
      <c r="K64" s="110" t="s">
        <v>2435</v>
      </c>
      <c r="L64" s="111" t="s">
        <v>269</v>
      </c>
      <c r="M64" s="113">
        <v>38877</v>
      </c>
      <c r="N64" s="98" t="s">
        <v>137</v>
      </c>
      <c r="O64" s="98" t="s">
        <v>138</v>
      </c>
      <c r="P64" s="114" t="s">
        <v>69</v>
      </c>
      <c r="R64" s="115">
        <v>181</v>
      </c>
      <c r="S64" s="113" t="s">
        <v>2424</v>
      </c>
      <c r="T64" s="113"/>
      <c r="U64" s="114" t="s">
        <v>42</v>
      </c>
      <c r="V64" s="116">
        <v>4236</v>
      </c>
      <c r="AE64" s="117"/>
      <c r="AF64" s="117"/>
      <c r="AG64" s="117"/>
    </row>
    <row r="65" spans="1:33" s="111" customFormat="1" ht="48" hidden="1" x14ac:dyDescent="0.2">
      <c r="A65" s="109"/>
      <c r="B65" s="110" t="s">
        <v>2436</v>
      </c>
      <c r="C65" s="111" t="s">
        <v>31</v>
      </c>
      <c r="D65" s="111" t="s">
        <v>32</v>
      </c>
      <c r="E65" s="111" t="s">
        <v>143</v>
      </c>
      <c r="F65" s="111">
        <v>401106</v>
      </c>
      <c r="G65" s="111" t="s">
        <v>2428</v>
      </c>
      <c r="I65" s="112" t="s">
        <v>2437</v>
      </c>
      <c r="J65" s="110" t="s">
        <v>2438</v>
      </c>
      <c r="K65" s="110" t="s">
        <v>2439</v>
      </c>
      <c r="L65" s="111" t="s">
        <v>269</v>
      </c>
      <c r="M65" s="113">
        <v>38826</v>
      </c>
      <c r="N65" s="98" t="s">
        <v>147</v>
      </c>
      <c r="O65" s="98" t="s">
        <v>148</v>
      </c>
      <c r="P65" s="114" t="s">
        <v>69</v>
      </c>
      <c r="R65" s="115">
        <v>182</v>
      </c>
      <c r="S65" s="113" t="s">
        <v>2424</v>
      </c>
      <c r="T65" s="113"/>
      <c r="U65" s="114" t="s">
        <v>42</v>
      </c>
      <c r="V65" s="116">
        <v>4236</v>
      </c>
      <c r="AE65" s="117"/>
      <c r="AF65" s="117"/>
      <c r="AG65" s="117"/>
    </row>
    <row r="66" spans="1:33" s="111" customFormat="1" ht="32" hidden="1" x14ac:dyDescent="0.2">
      <c r="A66" s="109"/>
      <c r="B66" s="110">
        <v>10013249</v>
      </c>
      <c r="C66" s="111" t="s">
        <v>31</v>
      </c>
      <c r="D66" s="111" t="s">
        <v>32</v>
      </c>
      <c r="E66" s="111" t="s">
        <v>2440</v>
      </c>
      <c r="F66" s="111">
        <v>405165</v>
      </c>
      <c r="G66" s="111" t="s">
        <v>156</v>
      </c>
      <c r="I66" s="112" t="s">
        <v>2441</v>
      </c>
      <c r="J66" s="110" t="s">
        <v>2442</v>
      </c>
      <c r="K66" s="110" t="s">
        <v>2443</v>
      </c>
      <c r="L66" s="111">
        <v>1001</v>
      </c>
      <c r="M66" s="113">
        <v>38636</v>
      </c>
      <c r="N66" s="98" t="s">
        <v>218</v>
      </c>
      <c r="O66" s="98" t="s">
        <v>219</v>
      </c>
      <c r="P66" s="114" t="s">
        <v>69</v>
      </c>
      <c r="R66" s="115">
        <v>183</v>
      </c>
      <c r="S66" s="113" t="s">
        <v>2424</v>
      </c>
      <c r="T66" s="113"/>
      <c r="U66" s="114" t="s">
        <v>42</v>
      </c>
      <c r="V66" s="116">
        <v>4236</v>
      </c>
      <c r="AE66" s="117"/>
      <c r="AF66" s="117"/>
      <c r="AG66" s="117"/>
    </row>
    <row r="67" spans="1:33" s="111" customFormat="1" ht="48" hidden="1" x14ac:dyDescent="0.2">
      <c r="A67" s="109"/>
      <c r="B67" s="110">
        <v>10005672</v>
      </c>
      <c r="C67" s="111" t="s">
        <v>31</v>
      </c>
      <c r="D67" s="111" t="s">
        <v>32</v>
      </c>
      <c r="E67" s="111" t="s">
        <v>2444</v>
      </c>
      <c r="F67" s="111">
        <v>200754</v>
      </c>
      <c r="G67" s="111" t="s">
        <v>2445</v>
      </c>
      <c r="I67" s="112" t="s">
        <v>2446</v>
      </c>
      <c r="J67" s="110" t="s">
        <v>2447</v>
      </c>
      <c r="K67" s="110" t="s">
        <v>2448</v>
      </c>
      <c r="L67" s="111" t="s">
        <v>269</v>
      </c>
      <c r="M67" s="113">
        <v>37971</v>
      </c>
      <c r="N67" s="98" t="s">
        <v>2449</v>
      </c>
      <c r="O67" s="98" t="s">
        <v>2450</v>
      </c>
      <c r="P67" s="114" t="s">
        <v>69</v>
      </c>
      <c r="R67" s="115">
        <v>184</v>
      </c>
      <c r="S67" s="113" t="s">
        <v>2424</v>
      </c>
      <c r="T67" s="113"/>
      <c r="U67" s="114" t="s">
        <v>42</v>
      </c>
      <c r="V67" s="116">
        <v>4236</v>
      </c>
      <c r="AE67" s="117"/>
      <c r="AF67" s="117"/>
      <c r="AG67" s="117"/>
    </row>
    <row r="68" spans="1:33" s="111" customFormat="1" ht="16" hidden="1" x14ac:dyDescent="0.2">
      <c r="A68" s="109"/>
      <c r="B68" s="110">
        <v>10008681</v>
      </c>
      <c r="C68" s="111" t="s">
        <v>31</v>
      </c>
      <c r="D68" s="111" t="s">
        <v>32</v>
      </c>
      <c r="E68" s="111" t="s">
        <v>80</v>
      </c>
      <c r="F68" s="111">
        <v>204199</v>
      </c>
      <c r="G68" s="111" t="s">
        <v>2451</v>
      </c>
      <c r="I68" s="112">
        <v>120</v>
      </c>
      <c r="J68" s="110" t="s">
        <v>82</v>
      </c>
      <c r="K68" s="110" t="s">
        <v>83</v>
      </c>
      <c r="L68" s="111" t="s">
        <v>269</v>
      </c>
      <c r="M68" s="113">
        <v>38303</v>
      </c>
      <c r="N68" s="98" t="s">
        <v>84</v>
      </c>
      <c r="O68" s="98" t="s">
        <v>85</v>
      </c>
      <c r="P68" s="114" t="s">
        <v>69</v>
      </c>
      <c r="R68" s="115">
        <v>185</v>
      </c>
      <c r="S68" s="113" t="s">
        <v>2424</v>
      </c>
      <c r="T68" s="113"/>
      <c r="U68" s="114" t="s">
        <v>42</v>
      </c>
      <c r="V68" s="116">
        <v>4236</v>
      </c>
      <c r="AE68" s="117"/>
      <c r="AF68" s="117"/>
      <c r="AG68" s="117"/>
    </row>
    <row r="69" spans="1:33" s="111" customFormat="1" ht="176" hidden="1" x14ac:dyDescent="0.2">
      <c r="A69" s="109"/>
      <c r="B69" s="110">
        <v>10008681</v>
      </c>
      <c r="C69" s="111" t="s">
        <v>31</v>
      </c>
      <c r="D69" s="111" t="s">
        <v>32</v>
      </c>
      <c r="E69" s="111" t="s">
        <v>2452</v>
      </c>
      <c r="F69" s="111">
        <v>204199</v>
      </c>
      <c r="G69" s="111" t="s">
        <v>2451</v>
      </c>
      <c r="I69" s="112" t="s">
        <v>2453</v>
      </c>
      <c r="J69" s="110" t="s">
        <v>2454</v>
      </c>
      <c r="K69" s="110" t="s">
        <v>2455</v>
      </c>
      <c r="L69" s="111" t="s">
        <v>269</v>
      </c>
      <c r="M69" s="113">
        <v>38303</v>
      </c>
      <c r="N69" s="98" t="s">
        <v>84</v>
      </c>
      <c r="O69" s="98" t="s">
        <v>85</v>
      </c>
      <c r="P69" s="114" t="s">
        <v>69</v>
      </c>
      <c r="R69" s="115">
        <v>186</v>
      </c>
      <c r="S69" s="113" t="s">
        <v>2424</v>
      </c>
      <c r="T69" s="113"/>
      <c r="U69" s="114" t="s">
        <v>42</v>
      </c>
      <c r="V69" s="116">
        <v>4236</v>
      </c>
      <c r="AE69" s="117"/>
      <c r="AF69" s="117"/>
      <c r="AG69" s="117"/>
    </row>
    <row r="70" spans="1:33" s="111" customFormat="1" ht="32" hidden="1" x14ac:dyDescent="0.2">
      <c r="A70" s="109"/>
      <c r="B70" s="110">
        <v>10007089</v>
      </c>
      <c r="C70" s="111" t="s">
        <v>31</v>
      </c>
      <c r="D70" s="111" t="s">
        <v>32</v>
      </c>
      <c r="E70" s="111" t="s">
        <v>188</v>
      </c>
      <c r="F70" s="111">
        <v>300008</v>
      </c>
      <c r="G70" s="111" t="s">
        <v>189</v>
      </c>
      <c r="I70" s="112" t="s">
        <v>190</v>
      </c>
      <c r="J70" s="110" t="s">
        <v>191</v>
      </c>
      <c r="K70" s="110" t="s">
        <v>192</v>
      </c>
      <c r="L70" s="111" t="s">
        <v>269</v>
      </c>
      <c r="M70" s="113">
        <v>38027</v>
      </c>
      <c r="N70" s="98" t="s">
        <v>193</v>
      </c>
      <c r="O70" s="98" t="s">
        <v>194</v>
      </c>
      <c r="P70" s="114" t="s">
        <v>69</v>
      </c>
      <c r="R70" s="115">
        <v>187</v>
      </c>
      <c r="S70" s="113" t="s">
        <v>2424</v>
      </c>
      <c r="T70" s="113"/>
      <c r="U70" s="114" t="s">
        <v>42</v>
      </c>
      <c r="V70" s="116">
        <v>4236</v>
      </c>
      <c r="AE70" s="117"/>
      <c r="AF70" s="117"/>
      <c r="AG70" s="117"/>
    </row>
    <row r="71" spans="1:33" s="111" customFormat="1" ht="16" hidden="1" x14ac:dyDescent="0.2">
      <c r="A71" s="109"/>
      <c r="B71" s="110">
        <v>10016856</v>
      </c>
      <c r="C71" s="111" t="s">
        <v>31</v>
      </c>
      <c r="D71" s="111" t="s">
        <v>32</v>
      </c>
      <c r="E71" s="111" t="s">
        <v>195</v>
      </c>
      <c r="F71" s="111" t="s">
        <v>196</v>
      </c>
      <c r="G71" s="111" t="s">
        <v>197</v>
      </c>
      <c r="I71" s="112">
        <v>950</v>
      </c>
      <c r="J71" s="110" t="s">
        <v>198</v>
      </c>
      <c r="K71" s="110" t="s">
        <v>199</v>
      </c>
      <c r="L71" s="111" t="s">
        <v>269</v>
      </c>
      <c r="M71" s="113">
        <v>38786</v>
      </c>
      <c r="N71" s="98" t="s">
        <v>193</v>
      </c>
      <c r="O71" s="98" t="s">
        <v>194</v>
      </c>
      <c r="P71" s="114" t="s">
        <v>69</v>
      </c>
      <c r="R71" s="115">
        <v>188</v>
      </c>
      <c r="S71" s="113" t="s">
        <v>2424</v>
      </c>
      <c r="T71" s="113"/>
      <c r="U71" s="114" t="s">
        <v>42</v>
      </c>
      <c r="V71" s="116">
        <v>4236</v>
      </c>
      <c r="AE71" s="117"/>
      <c r="AF71" s="117"/>
      <c r="AG71" s="117"/>
    </row>
    <row r="72" spans="1:33" s="111" customFormat="1" ht="16" hidden="1" x14ac:dyDescent="0.2">
      <c r="A72" s="109"/>
      <c r="B72" s="110">
        <v>10017152</v>
      </c>
      <c r="C72" s="111" t="s">
        <v>31</v>
      </c>
      <c r="D72" s="111" t="s">
        <v>32</v>
      </c>
      <c r="E72" s="111" t="s">
        <v>96</v>
      </c>
      <c r="F72" s="111">
        <v>408668</v>
      </c>
      <c r="G72" s="111" t="s">
        <v>2456</v>
      </c>
      <c r="I72" s="112">
        <v>140</v>
      </c>
      <c r="J72" s="110" t="s">
        <v>98</v>
      </c>
      <c r="K72" s="110" t="s">
        <v>99</v>
      </c>
      <c r="L72" s="111" t="s">
        <v>269</v>
      </c>
      <c r="M72" s="113">
        <v>38957</v>
      </c>
      <c r="N72" s="98" t="s">
        <v>84</v>
      </c>
      <c r="O72" s="98" t="s">
        <v>85</v>
      </c>
      <c r="P72" s="114" t="s">
        <v>69</v>
      </c>
      <c r="R72" s="115">
        <v>189</v>
      </c>
      <c r="S72" s="113" t="s">
        <v>2424</v>
      </c>
      <c r="T72" s="113"/>
      <c r="U72" s="114" t="s">
        <v>42</v>
      </c>
      <c r="V72" s="116">
        <v>4236</v>
      </c>
      <c r="AE72" s="117"/>
      <c r="AF72" s="117"/>
      <c r="AG72" s="117"/>
    </row>
    <row r="73" spans="1:33" s="111" customFormat="1" ht="16" hidden="1" x14ac:dyDescent="0.2">
      <c r="A73" s="109"/>
      <c r="B73" s="110">
        <v>10013586</v>
      </c>
      <c r="C73" s="111" t="s">
        <v>31</v>
      </c>
      <c r="D73" s="111" t="s">
        <v>32</v>
      </c>
      <c r="E73" s="111" t="s">
        <v>92</v>
      </c>
      <c r="F73" s="111">
        <v>405672</v>
      </c>
      <c r="G73" s="111" t="s">
        <v>93</v>
      </c>
      <c r="I73" s="112">
        <v>70</v>
      </c>
      <c r="J73" s="110" t="s">
        <v>94</v>
      </c>
      <c r="K73" s="110" t="s">
        <v>95</v>
      </c>
      <c r="L73" s="111" t="s">
        <v>269</v>
      </c>
      <c r="M73" s="113">
        <v>38750</v>
      </c>
      <c r="N73" s="98" t="s">
        <v>84</v>
      </c>
      <c r="O73" s="98" t="s">
        <v>85</v>
      </c>
      <c r="P73" s="114" t="s">
        <v>69</v>
      </c>
      <c r="R73" s="115">
        <v>190</v>
      </c>
      <c r="S73" s="113" t="s">
        <v>2424</v>
      </c>
      <c r="T73" s="113"/>
      <c r="U73" s="114" t="s">
        <v>42</v>
      </c>
      <c r="V73" s="116">
        <v>4236</v>
      </c>
      <c r="AE73" s="117"/>
      <c r="AF73" s="117"/>
      <c r="AG73" s="117"/>
    </row>
    <row r="74" spans="1:33" s="111" customFormat="1" ht="32" hidden="1" x14ac:dyDescent="0.2">
      <c r="A74" s="109"/>
      <c r="B74" s="110" t="s">
        <v>2457</v>
      </c>
      <c r="C74" s="111" t="s">
        <v>31</v>
      </c>
      <c r="D74" s="111" t="s">
        <v>75</v>
      </c>
      <c r="E74" s="111">
        <v>2000006021</v>
      </c>
      <c r="F74" s="111" t="s">
        <v>170</v>
      </c>
      <c r="G74" s="111" t="s">
        <v>171</v>
      </c>
      <c r="I74" s="112" t="s">
        <v>2458</v>
      </c>
      <c r="J74" s="110" t="s">
        <v>2459</v>
      </c>
      <c r="K74" s="110" t="s">
        <v>2460</v>
      </c>
      <c r="L74" s="111" t="s">
        <v>269</v>
      </c>
      <c r="M74" s="113"/>
      <c r="N74" s="98" t="s">
        <v>2461</v>
      </c>
      <c r="O74" s="98" t="s">
        <v>2462</v>
      </c>
      <c r="P74" s="114" t="s">
        <v>69</v>
      </c>
      <c r="R74" s="115">
        <v>38</v>
      </c>
      <c r="S74" s="113">
        <v>37355</v>
      </c>
      <c r="T74" s="113"/>
      <c r="U74" s="114" t="s">
        <v>42</v>
      </c>
      <c r="V74" s="116">
        <v>100010001376</v>
      </c>
      <c r="AE74" s="117"/>
      <c r="AF74" s="117"/>
      <c r="AG74" s="117"/>
    </row>
    <row r="75" spans="1:33" s="111" customFormat="1" ht="64" hidden="1" x14ac:dyDescent="0.2">
      <c r="A75" s="109"/>
      <c r="B75" s="110" t="s">
        <v>2463</v>
      </c>
      <c r="C75" s="111" t="s">
        <v>31</v>
      </c>
      <c r="D75" s="111" t="s">
        <v>75</v>
      </c>
      <c r="E75" s="111" t="s">
        <v>2464</v>
      </c>
      <c r="F75" s="111">
        <v>405165</v>
      </c>
      <c r="G75" s="111" t="s">
        <v>156</v>
      </c>
      <c r="I75" s="112" t="s">
        <v>2465</v>
      </c>
      <c r="J75" s="110" t="s">
        <v>2466</v>
      </c>
      <c r="K75" s="110" t="s">
        <v>2467</v>
      </c>
      <c r="L75" s="111" t="s">
        <v>269</v>
      </c>
      <c r="M75" s="113"/>
      <c r="N75" s="98" t="s">
        <v>2468</v>
      </c>
      <c r="O75" s="98" t="s">
        <v>2469</v>
      </c>
      <c r="P75" s="114" t="s">
        <v>69</v>
      </c>
      <c r="R75" s="115">
        <v>39</v>
      </c>
      <c r="S75" s="113">
        <v>37355</v>
      </c>
      <c r="T75" s="113"/>
      <c r="U75" s="114" t="s">
        <v>42</v>
      </c>
      <c r="V75" s="116">
        <v>100010001376</v>
      </c>
      <c r="AE75" s="117"/>
      <c r="AF75" s="117"/>
      <c r="AG75" s="117"/>
    </row>
    <row r="76" spans="1:33" s="111" customFormat="1" ht="16" hidden="1" x14ac:dyDescent="0.2">
      <c r="A76" s="109"/>
      <c r="B76" s="110">
        <v>243331</v>
      </c>
      <c r="C76" s="111" t="s">
        <v>31</v>
      </c>
      <c r="D76" s="111" t="s">
        <v>75</v>
      </c>
      <c r="E76" s="111" t="s">
        <v>2470</v>
      </c>
      <c r="F76" s="111">
        <v>402109</v>
      </c>
      <c r="G76" s="111" t="s">
        <v>2471</v>
      </c>
      <c r="H76" s="111">
        <v>30</v>
      </c>
      <c r="I76" s="112">
        <v>1</v>
      </c>
      <c r="J76" s="110" t="s">
        <v>2472</v>
      </c>
      <c r="K76" s="110" t="s">
        <v>2473</v>
      </c>
      <c r="L76" s="111" t="s">
        <v>269</v>
      </c>
      <c r="M76" s="113">
        <v>36571</v>
      </c>
      <c r="N76" s="98" t="s">
        <v>420</v>
      </c>
      <c r="O76" s="98" t="s">
        <v>304</v>
      </c>
      <c r="P76" s="114" t="s">
        <v>69</v>
      </c>
      <c r="R76" s="115">
        <v>201</v>
      </c>
      <c r="S76" s="113">
        <v>37770</v>
      </c>
      <c r="T76" s="113"/>
      <c r="U76" s="114" t="s">
        <v>42</v>
      </c>
      <c r="V76" s="116">
        <v>100010001376</v>
      </c>
      <c r="AE76" s="117"/>
      <c r="AF76" s="117"/>
      <c r="AG76" s="117"/>
    </row>
    <row r="77" spans="1:33" s="111" customFormat="1" ht="16" hidden="1" x14ac:dyDescent="0.2">
      <c r="A77" s="109"/>
      <c r="B77" s="110"/>
      <c r="H77" s="111">
        <v>40</v>
      </c>
      <c r="I77" s="112"/>
      <c r="J77" s="110" t="s">
        <v>2474</v>
      </c>
      <c r="K77" s="110" t="s">
        <v>2475</v>
      </c>
      <c r="M77" s="113"/>
      <c r="N77" s="98"/>
      <c r="O77" s="98"/>
      <c r="P77" s="114"/>
      <c r="R77" s="115"/>
      <c r="S77" s="113"/>
      <c r="T77" s="113"/>
      <c r="U77" s="114"/>
      <c r="V77" s="116"/>
      <c r="AE77" s="117"/>
      <c r="AF77" s="117"/>
      <c r="AG77" s="117"/>
    </row>
    <row r="78" spans="1:33" s="111" customFormat="1" ht="16" hidden="1" x14ac:dyDescent="0.2">
      <c r="A78" s="109"/>
      <c r="B78" s="110"/>
      <c r="H78" s="111">
        <v>45</v>
      </c>
      <c r="I78" s="112"/>
      <c r="J78" s="110" t="s">
        <v>2476</v>
      </c>
      <c r="K78" s="110" t="s">
        <v>2477</v>
      </c>
      <c r="M78" s="113"/>
      <c r="N78" s="98"/>
      <c r="O78" s="98"/>
      <c r="P78" s="114"/>
      <c r="R78" s="115"/>
      <c r="S78" s="113"/>
      <c r="T78" s="113"/>
      <c r="U78" s="114"/>
      <c r="V78" s="116"/>
      <c r="AE78" s="117"/>
      <c r="AF78" s="117"/>
      <c r="AG78" s="117"/>
    </row>
    <row r="79" spans="1:33" s="111" customFormat="1" ht="16" hidden="1" x14ac:dyDescent="0.2">
      <c r="A79" s="109"/>
      <c r="B79" s="110"/>
      <c r="H79" s="111">
        <v>70</v>
      </c>
      <c r="I79" s="112"/>
      <c r="J79" s="110" t="s">
        <v>2478</v>
      </c>
      <c r="K79" s="110" t="s">
        <v>2479</v>
      </c>
      <c r="M79" s="113"/>
      <c r="N79" s="98"/>
      <c r="O79" s="98"/>
      <c r="P79" s="114"/>
      <c r="R79" s="115"/>
      <c r="S79" s="113"/>
      <c r="T79" s="113"/>
      <c r="U79" s="114"/>
      <c r="V79" s="116"/>
      <c r="AE79" s="117"/>
      <c r="AF79" s="117"/>
      <c r="AG79" s="117"/>
    </row>
    <row r="80" spans="1:33" s="111" customFormat="1" ht="16" hidden="1" x14ac:dyDescent="0.2">
      <c r="A80" s="109"/>
      <c r="B80" s="110">
        <v>10007487</v>
      </c>
      <c r="C80" s="111" t="s">
        <v>31</v>
      </c>
      <c r="D80" s="111" t="s">
        <v>32</v>
      </c>
      <c r="E80" s="111" t="s">
        <v>2480</v>
      </c>
      <c r="F80" s="111">
        <v>405105</v>
      </c>
      <c r="G80" s="111" t="s">
        <v>2481</v>
      </c>
      <c r="H80" s="111">
        <v>60</v>
      </c>
      <c r="I80" s="112">
        <v>1</v>
      </c>
      <c r="J80" s="110" t="s">
        <v>2482</v>
      </c>
      <c r="K80" s="110" t="s">
        <v>2483</v>
      </c>
      <c r="L80" s="111" t="s">
        <v>269</v>
      </c>
      <c r="M80" s="113">
        <v>36575</v>
      </c>
      <c r="N80" s="98" t="s">
        <v>2408</v>
      </c>
      <c r="O80" s="98" t="s">
        <v>2409</v>
      </c>
      <c r="P80" s="114" t="s">
        <v>69</v>
      </c>
      <c r="R80" s="115">
        <v>202</v>
      </c>
      <c r="S80" s="113">
        <v>37770</v>
      </c>
      <c r="T80" s="113"/>
      <c r="U80" s="114" t="s">
        <v>2484</v>
      </c>
      <c r="V80" s="116">
        <v>100010001376</v>
      </c>
      <c r="AE80" s="117"/>
      <c r="AF80" s="117"/>
      <c r="AG80" s="117"/>
    </row>
    <row r="81" spans="1:33" s="111" customFormat="1" ht="16" hidden="1" x14ac:dyDescent="0.2">
      <c r="A81" s="109"/>
      <c r="B81" s="110"/>
      <c r="H81" s="111">
        <v>70</v>
      </c>
      <c r="I81" s="112"/>
      <c r="J81" s="110" t="s">
        <v>2485</v>
      </c>
      <c r="K81" s="110" t="s">
        <v>2486</v>
      </c>
      <c r="M81" s="113"/>
      <c r="N81" s="98"/>
      <c r="O81" s="98"/>
      <c r="P81" s="114"/>
      <c r="R81" s="115"/>
      <c r="S81" s="113"/>
      <c r="T81" s="113"/>
      <c r="U81" s="114"/>
      <c r="V81" s="116"/>
      <c r="AE81" s="117"/>
      <c r="AF81" s="117"/>
      <c r="AG81" s="117"/>
    </row>
    <row r="82" spans="1:33" s="111" customFormat="1" ht="16" hidden="1" x14ac:dyDescent="0.2">
      <c r="A82" s="109"/>
      <c r="B82" s="110">
        <v>243062</v>
      </c>
      <c r="C82" s="111" t="s">
        <v>31</v>
      </c>
      <c r="D82" s="111" t="s">
        <v>75</v>
      </c>
      <c r="E82" s="111" t="s">
        <v>2487</v>
      </c>
      <c r="F82" s="111">
        <v>401679</v>
      </c>
      <c r="G82" s="111" t="s">
        <v>2488</v>
      </c>
      <c r="H82" s="111">
        <v>61</v>
      </c>
      <c r="I82" s="112">
        <v>1</v>
      </c>
      <c r="J82" s="110">
        <v>6416562</v>
      </c>
      <c r="K82" s="110" t="s">
        <v>2489</v>
      </c>
      <c r="L82" s="111" t="s">
        <v>2490</v>
      </c>
      <c r="M82" s="113">
        <v>36656</v>
      </c>
      <c r="N82" s="98" t="s">
        <v>420</v>
      </c>
      <c r="O82" s="98" t="s">
        <v>304</v>
      </c>
      <c r="P82" s="114" t="s">
        <v>69</v>
      </c>
      <c r="R82" s="115">
        <v>203</v>
      </c>
      <c r="S82" s="113">
        <v>37770</v>
      </c>
      <c r="T82" s="113"/>
      <c r="U82" s="114" t="s">
        <v>2484</v>
      </c>
      <c r="V82" s="116">
        <v>100010001376</v>
      </c>
      <c r="AE82" s="117"/>
      <c r="AF82" s="117"/>
      <c r="AG82" s="117"/>
    </row>
    <row r="83" spans="1:33" s="111" customFormat="1" ht="16" hidden="1" x14ac:dyDescent="0.2">
      <c r="A83" s="109"/>
      <c r="B83" s="110"/>
      <c r="H83" s="111">
        <v>62</v>
      </c>
      <c r="I83" s="112"/>
      <c r="J83" s="110" t="s">
        <v>2491</v>
      </c>
      <c r="K83" s="110" t="s">
        <v>2492</v>
      </c>
      <c r="M83" s="113"/>
      <c r="N83" s="98"/>
      <c r="O83" s="98"/>
      <c r="P83" s="114"/>
      <c r="R83" s="115"/>
      <c r="S83" s="113"/>
      <c r="T83" s="113"/>
      <c r="U83" s="114"/>
      <c r="V83" s="116"/>
      <c r="AE83" s="117"/>
      <c r="AF83" s="117"/>
      <c r="AG83" s="117"/>
    </row>
    <row r="84" spans="1:33" s="111" customFormat="1" ht="16" hidden="1" x14ac:dyDescent="0.2">
      <c r="A84" s="109"/>
      <c r="B84" s="110"/>
      <c r="H84" s="111">
        <v>63</v>
      </c>
      <c r="I84" s="112"/>
      <c r="J84" s="110" t="s">
        <v>2493</v>
      </c>
      <c r="K84" s="110" t="s">
        <v>2494</v>
      </c>
      <c r="M84" s="113"/>
      <c r="N84" s="98"/>
      <c r="O84" s="98"/>
      <c r="P84" s="114"/>
      <c r="R84" s="115"/>
      <c r="S84" s="113"/>
      <c r="T84" s="113"/>
      <c r="U84" s="114"/>
      <c r="V84" s="116"/>
      <c r="AE84" s="117"/>
      <c r="AF84" s="117"/>
      <c r="AG84" s="117"/>
    </row>
    <row r="85" spans="1:33" s="111" customFormat="1" ht="16" hidden="1" x14ac:dyDescent="0.2">
      <c r="A85" s="109"/>
      <c r="B85" s="110"/>
      <c r="H85" s="111">
        <v>64</v>
      </c>
      <c r="I85" s="112"/>
      <c r="J85" s="110">
        <v>4228162</v>
      </c>
      <c r="K85" s="110" t="s">
        <v>2495</v>
      </c>
      <c r="M85" s="113"/>
      <c r="N85" s="98"/>
      <c r="O85" s="98"/>
      <c r="P85" s="114"/>
      <c r="R85" s="115"/>
      <c r="S85" s="113"/>
      <c r="T85" s="113"/>
      <c r="U85" s="114"/>
      <c r="V85" s="116"/>
      <c r="AE85" s="117"/>
      <c r="AF85" s="117"/>
      <c r="AG85" s="117"/>
    </row>
    <row r="86" spans="1:33" s="111" customFormat="1" ht="16" hidden="1" x14ac:dyDescent="0.2">
      <c r="A86" s="109"/>
      <c r="B86" s="110">
        <v>10008619</v>
      </c>
      <c r="C86" s="111" t="s">
        <v>31</v>
      </c>
      <c r="D86" s="111" t="s">
        <v>32</v>
      </c>
      <c r="E86" s="111" t="s">
        <v>113</v>
      </c>
      <c r="F86" s="111">
        <v>403322</v>
      </c>
      <c r="G86" s="111" t="s">
        <v>2425</v>
      </c>
      <c r="H86" s="111">
        <v>250</v>
      </c>
      <c r="I86" s="112">
        <v>1</v>
      </c>
      <c r="J86" s="110" t="s">
        <v>2496</v>
      </c>
      <c r="K86" s="110" t="s">
        <v>2497</v>
      </c>
      <c r="L86" s="111" t="s">
        <v>269</v>
      </c>
      <c r="M86" s="113">
        <v>36677</v>
      </c>
      <c r="N86" s="98" t="s">
        <v>118</v>
      </c>
      <c r="O86" s="98" t="s">
        <v>2498</v>
      </c>
      <c r="P86" s="114" t="s">
        <v>69</v>
      </c>
      <c r="R86" s="115">
        <v>204</v>
      </c>
      <c r="S86" s="113">
        <v>37770</v>
      </c>
      <c r="T86" s="113"/>
      <c r="U86" s="114" t="s">
        <v>42</v>
      </c>
      <c r="V86" s="116">
        <v>100010001376</v>
      </c>
      <c r="AE86" s="117"/>
      <c r="AF86" s="117"/>
      <c r="AG86" s="117"/>
    </row>
    <row r="87" spans="1:33" s="111" customFormat="1" ht="16" hidden="1" x14ac:dyDescent="0.2">
      <c r="A87" s="109"/>
      <c r="B87" s="110"/>
      <c r="H87" s="111">
        <v>260</v>
      </c>
      <c r="I87" s="112"/>
      <c r="J87" s="110" t="s">
        <v>2499</v>
      </c>
      <c r="K87" s="110" t="s">
        <v>2500</v>
      </c>
      <c r="M87" s="113"/>
      <c r="N87" s="98"/>
      <c r="O87" s="98"/>
      <c r="P87" s="114"/>
      <c r="R87" s="115"/>
      <c r="S87" s="113"/>
      <c r="T87" s="113"/>
      <c r="U87" s="114"/>
      <c r="V87" s="116"/>
      <c r="AE87" s="117"/>
      <c r="AF87" s="117"/>
      <c r="AG87" s="117"/>
    </row>
    <row r="88" spans="1:33" s="111" customFormat="1" ht="16" hidden="1" x14ac:dyDescent="0.2">
      <c r="A88" s="109"/>
      <c r="B88" s="110"/>
      <c r="H88" s="111">
        <v>270</v>
      </c>
      <c r="I88" s="112"/>
      <c r="J88" s="110" t="s">
        <v>2501</v>
      </c>
      <c r="K88" s="110" t="s">
        <v>2502</v>
      </c>
      <c r="M88" s="113"/>
      <c r="N88" s="98"/>
      <c r="O88" s="98"/>
      <c r="P88" s="114"/>
      <c r="R88" s="115"/>
      <c r="S88" s="113"/>
      <c r="T88" s="113"/>
      <c r="U88" s="114"/>
      <c r="V88" s="116"/>
      <c r="AE88" s="117"/>
      <c r="AF88" s="117"/>
      <c r="AG88" s="117"/>
    </row>
    <row r="89" spans="1:33" s="111" customFormat="1" ht="16" hidden="1" x14ac:dyDescent="0.2">
      <c r="A89" s="109"/>
      <c r="B89" s="110"/>
      <c r="H89" s="111">
        <v>280</v>
      </c>
      <c r="I89" s="112"/>
      <c r="J89" s="110">
        <v>4960717</v>
      </c>
      <c r="K89" s="110" t="s">
        <v>2503</v>
      </c>
      <c r="M89" s="113"/>
      <c r="N89" s="98"/>
      <c r="O89" s="98"/>
      <c r="P89" s="114"/>
      <c r="R89" s="115"/>
      <c r="S89" s="113"/>
      <c r="T89" s="113"/>
      <c r="U89" s="114"/>
      <c r="V89" s="116"/>
      <c r="AE89" s="117"/>
      <c r="AF89" s="117"/>
      <c r="AG89" s="117"/>
    </row>
    <row r="90" spans="1:33" s="111" customFormat="1" ht="16" hidden="1" x14ac:dyDescent="0.2">
      <c r="A90" s="109"/>
      <c r="B90" s="110">
        <v>10007326</v>
      </c>
      <c r="C90" s="111" t="s">
        <v>31</v>
      </c>
      <c r="D90" s="111" t="s">
        <v>32</v>
      </c>
      <c r="E90" s="111" t="s">
        <v>161</v>
      </c>
      <c r="F90" s="111">
        <v>405096</v>
      </c>
      <c r="G90" s="111" t="s">
        <v>162</v>
      </c>
      <c r="H90" s="111">
        <v>130</v>
      </c>
      <c r="I90" s="112">
        <v>1</v>
      </c>
      <c r="J90" s="110">
        <v>4013771</v>
      </c>
      <c r="K90" s="110" t="s">
        <v>2504</v>
      </c>
      <c r="L90" s="111" t="s">
        <v>269</v>
      </c>
      <c r="M90" s="113">
        <v>36728</v>
      </c>
      <c r="N90" s="98" t="s">
        <v>166</v>
      </c>
      <c r="O90" s="98" t="s">
        <v>167</v>
      </c>
      <c r="P90" s="114" t="s">
        <v>69</v>
      </c>
      <c r="R90" s="115">
        <v>205</v>
      </c>
      <c r="S90" s="113">
        <v>37770</v>
      </c>
      <c r="T90" s="113"/>
      <c r="U90" s="114" t="s">
        <v>42</v>
      </c>
      <c r="V90" s="116">
        <v>100010001376</v>
      </c>
      <c r="AE90" s="117"/>
      <c r="AF90" s="117"/>
      <c r="AG90" s="117"/>
    </row>
    <row r="91" spans="1:33" s="111" customFormat="1" ht="16" hidden="1" x14ac:dyDescent="0.2">
      <c r="A91" s="109"/>
      <c r="B91" s="110"/>
      <c r="H91" s="111">
        <v>140</v>
      </c>
      <c r="I91" s="112"/>
      <c r="J91" s="110">
        <v>4104109</v>
      </c>
      <c r="K91" s="110" t="s">
        <v>2505</v>
      </c>
      <c r="M91" s="113"/>
      <c r="N91" s="98"/>
      <c r="O91" s="98"/>
      <c r="P91" s="114"/>
      <c r="R91" s="115"/>
      <c r="S91" s="113"/>
      <c r="T91" s="113"/>
      <c r="U91" s="114"/>
      <c r="V91" s="116"/>
      <c r="AE91" s="117"/>
      <c r="AF91" s="117"/>
      <c r="AG91" s="117"/>
    </row>
    <row r="92" spans="1:33" s="111" customFormat="1" ht="16" hidden="1" x14ac:dyDescent="0.2">
      <c r="A92" s="109"/>
      <c r="B92" s="110"/>
      <c r="H92" s="111">
        <v>150</v>
      </c>
      <c r="I92" s="112"/>
      <c r="J92" s="110" t="s">
        <v>2506</v>
      </c>
      <c r="K92" s="110" t="s">
        <v>2507</v>
      </c>
      <c r="M92" s="113"/>
      <c r="N92" s="98"/>
      <c r="O92" s="98"/>
      <c r="P92" s="114"/>
      <c r="R92" s="115"/>
      <c r="S92" s="113"/>
      <c r="T92" s="113"/>
      <c r="U92" s="114"/>
      <c r="V92" s="116"/>
      <c r="AE92" s="117"/>
      <c r="AF92" s="117"/>
      <c r="AG92" s="117"/>
    </row>
    <row r="93" spans="1:33" s="111" customFormat="1" ht="16" hidden="1" x14ac:dyDescent="0.2">
      <c r="A93" s="109"/>
      <c r="B93" s="110"/>
      <c r="H93" s="111">
        <v>160</v>
      </c>
      <c r="I93" s="112"/>
      <c r="J93" s="110" t="s">
        <v>2508</v>
      </c>
      <c r="K93" s="110" t="s">
        <v>2509</v>
      </c>
      <c r="M93" s="113"/>
      <c r="N93" s="98"/>
      <c r="O93" s="98"/>
      <c r="P93" s="114"/>
      <c r="R93" s="115"/>
      <c r="S93" s="113"/>
      <c r="T93" s="113"/>
      <c r="U93" s="114"/>
      <c r="V93" s="116"/>
      <c r="AE93" s="117"/>
      <c r="AF93" s="117"/>
      <c r="AG93" s="117"/>
    </row>
    <row r="94" spans="1:33" s="111" customFormat="1" ht="16" hidden="1" x14ac:dyDescent="0.2">
      <c r="A94" s="109"/>
      <c r="B94" s="110"/>
      <c r="H94" s="111">
        <v>170</v>
      </c>
      <c r="I94" s="112"/>
      <c r="J94" s="110" t="s">
        <v>2510</v>
      </c>
      <c r="K94" s="110" t="s">
        <v>2511</v>
      </c>
      <c r="M94" s="113"/>
      <c r="N94" s="98"/>
      <c r="O94" s="98"/>
      <c r="P94" s="114"/>
      <c r="R94" s="115"/>
      <c r="S94" s="113"/>
      <c r="T94" s="113"/>
      <c r="U94" s="114"/>
      <c r="V94" s="116"/>
      <c r="AE94" s="117"/>
      <c r="AF94" s="117"/>
      <c r="AG94" s="117"/>
    </row>
    <row r="95" spans="1:33" s="111" customFormat="1" ht="16" hidden="1" x14ac:dyDescent="0.2">
      <c r="A95" s="109"/>
      <c r="B95" s="110"/>
      <c r="H95" s="111">
        <v>180</v>
      </c>
      <c r="I95" s="112"/>
      <c r="J95" s="110">
        <v>4013772</v>
      </c>
      <c r="K95" s="110" t="s">
        <v>2512</v>
      </c>
      <c r="M95" s="113"/>
      <c r="N95" s="98"/>
      <c r="O95" s="98"/>
      <c r="P95" s="114"/>
      <c r="R95" s="115"/>
      <c r="S95" s="113"/>
      <c r="T95" s="113"/>
      <c r="U95" s="114"/>
      <c r="V95" s="116"/>
      <c r="AE95" s="117"/>
      <c r="AF95" s="117"/>
      <c r="AG95" s="117"/>
    </row>
    <row r="96" spans="1:33" s="111" customFormat="1" ht="16" hidden="1" x14ac:dyDescent="0.2">
      <c r="A96" s="109"/>
      <c r="B96" s="110">
        <v>10007327</v>
      </c>
      <c r="C96" s="111" t="s">
        <v>31</v>
      </c>
      <c r="D96" s="111" t="s">
        <v>32</v>
      </c>
      <c r="E96" s="111" t="s">
        <v>161</v>
      </c>
      <c r="F96" s="111">
        <v>405096</v>
      </c>
      <c r="G96" s="111" t="s">
        <v>162</v>
      </c>
      <c r="H96" s="111">
        <v>190</v>
      </c>
      <c r="I96" s="112">
        <v>1</v>
      </c>
      <c r="J96" s="110">
        <v>4013771</v>
      </c>
      <c r="K96" s="110" t="s">
        <v>2504</v>
      </c>
      <c r="L96" s="111" t="s">
        <v>269</v>
      </c>
      <c r="M96" s="113">
        <v>36728</v>
      </c>
      <c r="N96" s="98" t="s">
        <v>166</v>
      </c>
      <c r="O96" s="98" t="s">
        <v>167</v>
      </c>
      <c r="P96" s="114" t="s">
        <v>69</v>
      </c>
      <c r="R96" s="115">
        <v>206</v>
      </c>
      <c r="S96" s="113">
        <v>37770</v>
      </c>
      <c r="T96" s="113"/>
      <c r="U96" s="114" t="s">
        <v>42</v>
      </c>
      <c r="V96" s="116">
        <v>100010001376</v>
      </c>
      <c r="AE96" s="117"/>
      <c r="AF96" s="117"/>
      <c r="AG96" s="117"/>
    </row>
    <row r="97" spans="1:33" s="111" customFormat="1" ht="16" hidden="1" x14ac:dyDescent="0.2">
      <c r="A97" s="109"/>
      <c r="B97" s="110"/>
      <c r="H97" s="111">
        <v>200</v>
      </c>
      <c r="I97" s="112"/>
      <c r="J97" s="110">
        <v>4104109</v>
      </c>
      <c r="K97" s="110" t="s">
        <v>2505</v>
      </c>
      <c r="M97" s="113"/>
      <c r="N97" s="98"/>
      <c r="O97" s="98"/>
      <c r="P97" s="114"/>
      <c r="R97" s="115"/>
      <c r="S97" s="113"/>
      <c r="T97" s="113"/>
      <c r="U97" s="114"/>
      <c r="V97" s="116"/>
      <c r="AE97" s="117"/>
      <c r="AF97" s="117"/>
      <c r="AG97" s="117"/>
    </row>
    <row r="98" spans="1:33" s="111" customFormat="1" ht="16" hidden="1" x14ac:dyDescent="0.2">
      <c r="A98" s="109"/>
      <c r="B98" s="110"/>
      <c r="H98" s="111">
        <v>210</v>
      </c>
      <c r="I98" s="112"/>
      <c r="J98" s="110" t="s">
        <v>2506</v>
      </c>
      <c r="K98" s="110" t="s">
        <v>2507</v>
      </c>
      <c r="M98" s="113"/>
      <c r="N98" s="98"/>
      <c r="O98" s="98"/>
      <c r="P98" s="114"/>
      <c r="R98" s="115"/>
      <c r="S98" s="113"/>
      <c r="T98" s="113"/>
      <c r="U98" s="114"/>
      <c r="V98" s="116"/>
      <c r="AE98" s="117"/>
      <c r="AF98" s="117"/>
      <c r="AG98" s="117"/>
    </row>
    <row r="99" spans="1:33" s="111" customFormat="1" ht="16" hidden="1" x14ac:dyDescent="0.2">
      <c r="A99" s="109"/>
      <c r="B99" s="110"/>
      <c r="H99" s="111">
        <v>220</v>
      </c>
      <c r="I99" s="112"/>
      <c r="J99" s="110" t="s">
        <v>2508</v>
      </c>
      <c r="K99" s="110" t="s">
        <v>2509</v>
      </c>
      <c r="M99" s="113"/>
      <c r="N99" s="98"/>
      <c r="O99" s="98"/>
      <c r="P99" s="114"/>
      <c r="R99" s="115"/>
      <c r="S99" s="113"/>
      <c r="T99" s="113"/>
      <c r="U99" s="114"/>
      <c r="V99" s="116"/>
      <c r="AE99" s="117"/>
      <c r="AF99" s="117"/>
      <c r="AG99" s="117"/>
    </row>
    <row r="100" spans="1:33" s="111" customFormat="1" ht="16" hidden="1" x14ac:dyDescent="0.2">
      <c r="A100" s="109"/>
      <c r="B100" s="110"/>
      <c r="H100" s="111">
        <v>230</v>
      </c>
      <c r="I100" s="112"/>
      <c r="J100" s="110" t="s">
        <v>2510</v>
      </c>
      <c r="K100" s="110" t="s">
        <v>2511</v>
      </c>
      <c r="M100" s="113"/>
      <c r="N100" s="98"/>
      <c r="O100" s="98"/>
      <c r="P100" s="114"/>
      <c r="R100" s="115"/>
      <c r="S100" s="113"/>
      <c r="T100" s="113"/>
      <c r="U100" s="114"/>
      <c r="V100" s="116"/>
      <c r="AE100" s="117"/>
      <c r="AF100" s="117"/>
      <c r="AG100" s="117"/>
    </row>
    <row r="101" spans="1:33" s="111" customFormat="1" ht="16" hidden="1" x14ac:dyDescent="0.2">
      <c r="A101" s="109"/>
      <c r="B101" s="110"/>
      <c r="H101" s="111">
        <v>240</v>
      </c>
      <c r="I101" s="112"/>
      <c r="J101" s="110">
        <v>4013772</v>
      </c>
      <c r="K101" s="110" t="s">
        <v>2512</v>
      </c>
      <c r="M101" s="113"/>
      <c r="N101" s="98"/>
      <c r="O101" s="98"/>
      <c r="P101" s="114"/>
      <c r="R101" s="115"/>
      <c r="S101" s="113"/>
      <c r="T101" s="113"/>
      <c r="U101" s="114"/>
      <c r="V101" s="116"/>
      <c r="AE101" s="117"/>
      <c r="AF101" s="117"/>
      <c r="AG101" s="117"/>
    </row>
    <row r="102" spans="1:33" s="111" customFormat="1" ht="16" hidden="1" x14ac:dyDescent="0.2">
      <c r="A102" s="109"/>
      <c r="B102" s="110">
        <v>10010124</v>
      </c>
      <c r="C102" s="111" t="s">
        <v>31</v>
      </c>
      <c r="D102" s="111" t="s">
        <v>32</v>
      </c>
      <c r="E102" s="111" t="s">
        <v>2513</v>
      </c>
      <c r="F102" s="111">
        <v>400807</v>
      </c>
      <c r="G102" s="111" t="s">
        <v>2514</v>
      </c>
      <c r="H102" s="111">
        <v>630</v>
      </c>
      <c r="I102" s="112">
        <v>1</v>
      </c>
      <c r="J102" s="110" t="s">
        <v>2515</v>
      </c>
      <c r="K102" s="110" t="s">
        <v>199</v>
      </c>
      <c r="L102" s="111" t="s">
        <v>269</v>
      </c>
      <c r="M102" s="113">
        <v>37593</v>
      </c>
      <c r="N102" s="98" t="s">
        <v>193</v>
      </c>
      <c r="O102" s="98" t="s">
        <v>194</v>
      </c>
      <c r="P102" s="114" t="s">
        <v>69</v>
      </c>
      <c r="R102" s="115">
        <v>308</v>
      </c>
      <c r="S102" s="113">
        <v>37770</v>
      </c>
      <c r="T102" s="113"/>
      <c r="U102" s="114" t="s">
        <v>42</v>
      </c>
      <c r="V102" s="116">
        <v>100010001376</v>
      </c>
      <c r="AE102" s="117"/>
      <c r="AF102" s="117"/>
      <c r="AG102" s="117"/>
    </row>
    <row r="103" spans="1:33" s="111" customFormat="1" ht="16" hidden="1" x14ac:dyDescent="0.2">
      <c r="A103" s="109"/>
      <c r="B103" s="110">
        <v>10022983</v>
      </c>
      <c r="C103" s="111" t="s">
        <v>31</v>
      </c>
      <c r="D103" s="111" t="s">
        <v>32</v>
      </c>
      <c r="E103" s="111" t="s">
        <v>2516</v>
      </c>
      <c r="F103" s="111">
        <v>408678</v>
      </c>
      <c r="G103" s="111" t="s">
        <v>2517</v>
      </c>
      <c r="I103" s="112">
        <v>90</v>
      </c>
      <c r="J103" s="110" t="s">
        <v>2518</v>
      </c>
      <c r="K103" s="110" t="s">
        <v>2519</v>
      </c>
      <c r="L103" s="111" t="s">
        <v>66</v>
      </c>
      <c r="M103" s="113"/>
      <c r="N103" s="98" t="s">
        <v>362</v>
      </c>
      <c r="O103" s="98" t="s">
        <v>2520</v>
      </c>
      <c r="P103" s="114" t="s">
        <v>69</v>
      </c>
      <c r="R103" s="115">
        <v>931</v>
      </c>
      <c r="S103" s="113" t="s">
        <v>70</v>
      </c>
      <c r="T103" s="113"/>
      <c r="U103" s="114" t="s">
        <v>42</v>
      </c>
      <c r="V103" s="116">
        <v>100010001376</v>
      </c>
      <c r="AE103" s="117"/>
      <c r="AF103" s="117"/>
      <c r="AG103" s="117"/>
    </row>
    <row r="104" spans="1:33" s="111" customFormat="1" ht="16" hidden="1" x14ac:dyDescent="0.2">
      <c r="A104" s="109"/>
      <c r="B104" s="110">
        <v>10022987</v>
      </c>
      <c r="C104" s="111" t="s">
        <v>31</v>
      </c>
      <c r="D104" s="111" t="s">
        <v>32</v>
      </c>
      <c r="E104" s="111" t="s">
        <v>2516</v>
      </c>
      <c r="F104" s="111">
        <v>408678</v>
      </c>
      <c r="G104" s="111" t="s">
        <v>2517</v>
      </c>
      <c r="I104" s="112">
        <v>130</v>
      </c>
      <c r="J104" s="110" t="s">
        <v>2518</v>
      </c>
      <c r="K104" s="110" t="s">
        <v>2519</v>
      </c>
      <c r="L104" s="111" t="s">
        <v>66</v>
      </c>
      <c r="M104" s="113"/>
      <c r="N104" s="98" t="s">
        <v>362</v>
      </c>
      <c r="O104" s="98" t="s">
        <v>2520</v>
      </c>
      <c r="P104" s="114" t="s">
        <v>69</v>
      </c>
      <c r="Q104" s="111" t="s">
        <v>91</v>
      </c>
      <c r="R104" s="115">
        <v>932</v>
      </c>
      <c r="S104" s="113" t="s">
        <v>70</v>
      </c>
      <c r="T104" s="113"/>
      <c r="U104" s="114" t="s">
        <v>42</v>
      </c>
      <c r="V104" s="116">
        <v>100010001376</v>
      </c>
      <c r="AE104" s="117"/>
      <c r="AF104" s="117"/>
      <c r="AG104" s="117"/>
    </row>
    <row r="105" spans="1:33" s="111" customFormat="1" ht="16" hidden="1" x14ac:dyDescent="0.2">
      <c r="A105" s="109"/>
      <c r="B105" s="110">
        <v>10017483</v>
      </c>
      <c r="C105" s="111" t="s">
        <v>31</v>
      </c>
      <c r="D105" s="111" t="s">
        <v>32</v>
      </c>
      <c r="E105" s="111" t="s">
        <v>2521</v>
      </c>
      <c r="F105" s="111">
        <v>401157</v>
      </c>
      <c r="G105" s="111" t="s">
        <v>2522</v>
      </c>
      <c r="I105" s="112">
        <v>110</v>
      </c>
      <c r="J105" s="110" t="s">
        <v>2523</v>
      </c>
      <c r="K105" s="110" t="s">
        <v>2524</v>
      </c>
      <c r="L105" s="111" t="s">
        <v>66</v>
      </c>
      <c r="M105" s="113"/>
      <c r="N105" s="98" t="s">
        <v>2525</v>
      </c>
      <c r="O105" s="98" t="s">
        <v>1984</v>
      </c>
      <c r="P105" s="114" t="s">
        <v>69</v>
      </c>
      <c r="R105" s="115">
        <v>933</v>
      </c>
      <c r="S105" s="113" t="s">
        <v>70</v>
      </c>
      <c r="T105" s="113"/>
      <c r="U105" s="114" t="s">
        <v>42</v>
      </c>
      <c r="V105" s="116">
        <v>100010001376</v>
      </c>
      <c r="AE105" s="117"/>
      <c r="AF105" s="117"/>
      <c r="AG105" s="117"/>
    </row>
    <row r="106" spans="1:33" s="111" customFormat="1" ht="16" hidden="1" x14ac:dyDescent="0.2">
      <c r="A106" s="109"/>
      <c r="B106" s="110">
        <v>10016316</v>
      </c>
      <c r="C106" s="111" t="s">
        <v>31</v>
      </c>
      <c r="D106" s="111" t="s">
        <v>75</v>
      </c>
      <c r="E106" s="111" t="s">
        <v>2526</v>
      </c>
      <c r="F106" s="111">
        <v>400612</v>
      </c>
      <c r="G106" s="111" t="s">
        <v>2527</v>
      </c>
      <c r="I106" s="112">
        <v>30</v>
      </c>
      <c r="J106" s="110" t="s">
        <v>2528</v>
      </c>
      <c r="K106" s="110" t="s">
        <v>2529</v>
      </c>
      <c r="L106" s="111" t="s">
        <v>66</v>
      </c>
      <c r="M106" s="113"/>
      <c r="N106" s="98" t="s">
        <v>2530</v>
      </c>
      <c r="O106" s="98" t="s">
        <v>2531</v>
      </c>
      <c r="P106" s="114" t="s">
        <v>69</v>
      </c>
      <c r="R106" s="115">
        <v>934</v>
      </c>
      <c r="S106" s="113" t="s">
        <v>70</v>
      </c>
      <c r="T106" s="113"/>
      <c r="U106" s="114" t="s">
        <v>42</v>
      </c>
      <c r="V106" s="116">
        <v>100010001376</v>
      </c>
      <c r="AE106" s="117"/>
      <c r="AF106" s="117"/>
      <c r="AG106" s="117"/>
    </row>
    <row r="107" spans="1:33" s="111" customFormat="1" ht="16" hidden="1" x14ac:dyDescent="0.2">
      <c r="A107" s="109"/>
      <c r="B107" s="110">
        <v>10022154</v>
      </c>
      <c r="C107" s="111" t="s">
        <v>31</v>
      </c>
      <c r="D107" s="111" t="s">
        <v>32</v>
      </c>
      <c r="E107" s="111" t="s">
        <v>2532</v>
      </c>
      <c r="F107" s="111">
        <v>400807</v>
      </c>
      <c r="G107" s="111" t="s">
        <v>63</v>
      </c>
      <c r="I107" s="112">
        <v>140</v>
      </c>
      <c r="J107" s="110" t="s">
        <v>2533</v>
      </c>
      <c r="K107" s="110" t="s">
        <v>2534</v>
      </c>
      <c r="L107" s="111" t="s">
        <v>66</v>
      </c>
      <c r="M107" s="113"/>
      <c r="N107" s="98" t="s">
        <v>2530</v>
      </c>
      <c r="O107" s="98" t="s">
        <v>2531</v>
      </c>
      <c r="P107" s="114" t="s">
        <v>69</v>
      </c>
      <c r="R107" s="115">
        <v>935</v>
      </c>
      <c r="S107" s="113" t="s">
        <v>70</v>
      </c>
      <c r="T107" s="113"/>
      <c r="U107" s="114" t="s">
        <v>42</v>
      </c>
      <c r="V107" s="116">
        <v>100010001376</v>
      </c>
      <c r="AE107" s="117"/>
      <c r="AF107" s="117"/>
      <c r="AG107" s="117"/>
    </row>
    <row r="108" spans="1:33" s="111" customFormat="1" ht="16" hidden="1" x14ac:dyDescent="0.2">
      <c r="A108" s="109"/>
      <c r="B108" s="110">
        <v>10026441</v>
      </c>
      <c r="C108" s="111" t="s">
        <v>31</v>
      </c>
      <c r="D108" s="111" t="s">
        <v>32</v>
      </c>
      <c r="E108" s="111" t="s">
        <v>2535</v>
      </c>
      <c r="F108" s="111" t="s">
        <v>196</v>
      </c>
      <c r="G108" s="111" t="s">
        <v>197</v>
      </c>
      <c r="I108" s="112">
        <v>800</v>
      </c>
      <c r="J108" s="110" t="s">
        <v>2536</v>
      </c>
      <c r="K108" s="110" t="s">
        <v>2534</v>
      </c>
      <c r="L108" s="111" t="s">
        <v>66</v>
      </c>
      <c r="M108" s="113"/>
      <c r="N108" s="98" t="s">
        <v>1326</v>
      </c>
      <c r="O108" s="98" t="s">
        <v>2537</v>
      </c>
      <c r="P108" s="114" t="s">
        <v>69</v>
      </c>
      <c r="R108" s="115">
        <v>936</v>
      </c>
      <c r="S108" s="113" t="s">
        <v>70</v>
      </c>
      <c r="T108" s="113"/>
      <c r="U108" s="114" t="s">
        <v>42</v>
      </c>
      <c r="V108" s="116">
        <v>100010001376</v>
      </c>
      <c r="AE108" s="117"/>
      <c r="AF108" s="117"/>
      <c r="AG108" s="117"/>
    </row>
    <row r="109" spans="1:33" s="111" customFormat="1" ht="32" hidden="1" x14ac:dyDescent="0.2">
      <c r="A109" s="109"/>
      <c r="B109" s="110">
        <v>10007487</v>
      </c>
      <c r="C109" s="111" t="s">
        <v>31</v>
      </c>
      <c r="D109" s="111" t="s">
        <v>32</v>
      </c>
      <c r="E109" s="111" t="s">
        <v>2480</v>
      </c>
      <c r="F109" s="111">
        <v>405105</v>
      </c>
      <c r="G109" s="111" t="s">
        <v>2481</v>
      </c>
      <c r="I109" s="112" t="s">
        <v>2538</v>
      </c>
      <c r="J109" s="110" t="s">
        <v>2539</v>
      </c>
      <c r="K109" s="110" t="s">
        <v>2540</v>
      </c>
      <c r="L109" s="111" t="s">
        <v>66</v>
      </c>
      <c r="M109" s="113"/>
      <c r="N109" s="98" t="s">
        <v>2408</v>
      </c>
      <c r="O109" s="98" t="s">
        <v>2409</v>
      </c>
      <c r="P109" s="114" t="s">
        <v>69</v>
      </c>
      <c r="R109" s="115">
        <v>937</v>
      </c>
      <c r="S109" s="113" t="s">
        <v>70</v>
      </c>
      <c r="T109" s="113"/>
      <c r="U109" s="114" t="s">
        <v>42</v>
      </c>
      <c r="V109" s="116">
        <v>100010001376</v>
      </c>
      <c r="AE109" s="117"/>
      <c r="AF109" s="117"/>
      <c r="AG109" s="117"/>
    </row>
    <row r="110" spans="1:33" s="111" customFormat="1" ht="16" hidden="1" x14ac:dyDescent="0.2">
      <c r="A110" s="109"/>
      <c r="B110" s="110">
        <v>10005838</v>
      </c>
      <c r="C110" s="111" t="s">
        <v>31</v>
      </c>
      <c r="D110" s="111" t="s">
        <v>75</v>
      </c>
      <c r="E110" s="111">
        <v>4000006210</v>
      </c>
      <c r="F110" s="111">
        <v>403241</v>
      </c>
      <c r="G110" s="111" t="s">
        <v>2541</v>
      </c>
      <c r="I110" s="112">
        <v>555</v>
      </c>
      <c r="J110" s="110" t="s">
        <v>2542</v>
      </c>
      <c r="K110" s="110" t="s">
        <v>2543</v>
      </c>
      <c r="L110" s="111" t="s">
        <v>66</v>
      </c>
      <c r="M110" s="113" t="s">
        <v>2544</v>
      </c>
      <c r="N110" s="98" t="s">
        <v>2408</v>
      </c>
      <c r="O110" s="98" t="s">
        <v>2409</v>
      </c>
      <c r="P110" s="114" t="s">
        <v>69</v>
      </c>
      <c r="R110" s="115">
        <v>938</v>
      </c>
      <c r="S110" s="113" t="s">
        <v>70</v>
      </c>
      <c r="T110" s="113"/>
      <c r="U110" s="114" t="s">
        <v>42</v>
      </c>
      <c r="V110" s="116">
        <v>100010001376</v>
      </c>
      <c r="AE110" s="117"/>
      <c r="AF110" s="117"/>
      <c r="AG110" s="117"/>
    </row>
    <row r="111" spans="1:33" s="111" customFormat="1" ht="16" hidden="1" x14ac:dyDescent="0.2">
      <c r="A111" s="109"/>
      <c r="B111" s="118">
        <v>10011162</v>
      </c>
      <c r="C111" s="111" t="s">
        <v>31</v>
      </c>
      <c r="D111" s="111" t="s">
        <v>32</v>
      </c>
      <c r="E111" s="111" t="s">
        <v>2545</v>
      </c>
      <c r="F111" s="111">
        <v>400282</v>
      </c>
      <c r="G111" s="111" t="s">
        <v>2546</v>
      </c>
      <c r="I111" s="112">
        <v>20</v>
      </c>
      <c r="J111" s="110" t="s">
        <v>2547</v>
      </c>
      <c r="K111" s="110" t="s">
        <v>2548</v>
      </c>
      <c r="L111" s="111" t="s">
        <v>66</v>
      </c>
      <c r="M111" s="113"/>
      <c r="N111" s="98" t="s">
        <v>2408</v>
      </c>
      <c r="O111" s="98" t="s">
        <v>2409</v>
      </c>
      <c r="P111" s="114" t="s">
        <v>69</v>
      </c>
      <c r="Q111" s="111" t="s">
        <v>91</v>
      </c>
      <c r="R111" s="115">
        <v>939</v>
      </c>
      <c r="S111" s="113" t="s">
        <v>70</v>
      </c>
      <c r="T111" s="113"/>
      <c r="U111" s="114" t="s">
        <v>42</v>
      </c>
      <c r="V111" s="116">
        <v>100010001376</v>
      </c>
      <c r="AE111" s="117"/>
      <c r="AF111" s="117"/>
      <c r="AG111" s="117"/>
    </row>
    <row r="112" spans="1:33" s="111" customFormat="1" ht="32" hidden="1" x14ac:dyDescent="0.2">
      <c r="A112" s="109"/>
      <c r="B112" s="110">
        <v>10015648</v>
      </c>
      <c r="C112" s="111" t="s">
        <v>31</v>
      </c>
      <c r="D112" s="111" t="s">
        <v>32</v>
      </c>
      <c r="E112" s="111" t="s">
        <v>2403</v>
      </c>
      <c r="F112" s="111">
        <v>405935</v>
      </c>
      <c r="G112" s="111" t="s">
        <v>2549</v>
      </c>
      <c r="I112" s="112" t="s">
        <v>2405</v>
      </c>
      <c r="J112" s="110" t="s">
        <v>2406</v>
      </c>
      <c r="K112" s="110" t="s">
        <v>2407</v>
      </c>
      <c r="L112" s="111" t="s">
        <v>66</v>
      </c>
      <c r="M112" s="113"/>
      <c r="N112" s="98" t="s">
        <v>2408</v>
      </c>
      <c r="O112" s="98" t="s">
        <v>2409</v>
      </c>
      <c r="P112" s="114" t="s">
        <v>69</v>
      </c>
      <c r="R112" s="115">
        <v>940</v>
      </c>
      <c r="S112" s="113" t="s">
        <v>70</v>
      </c>
      <c r="T112" s="113"/>
      <c r="U112" s="114" t="s">
        <v>42</v>
      </c>
      <c r="V112" s="116">
        <v>100010001376</v>
      </c>
      <c r="AE112" s="117"/>
      <c r="AF112" s="117"/>
      <c r="AG112" s="117"/>
    </row>
    <row r="113" spans="1:33" s="111" customFormat="1" ht="80" hidden="1" x14ac:dyDescent="0.2">
      <c r="A113" s="109"/>
      <c r="B113" s="110">
        <v>10021606</v>
      </c>
      <c r="C113" s="111" t="s">
        <v>31</v>
      </c>
      <c r="D113" s="111" t="s">
        <v>75</v>
      </c>
      <c r="E113" s="111">
        <v>4000020140</v>
      </c>
      <c r="F113" s="111" t="s">
        <v>2550</v>
      </c>
      <c r="G113" s="111" t="s">
        <v>2551</v>
      </c>
      <c r="I113" s="112" t="s">
        <v>2552</v>
      </c>
      <c r="J113" s="110" t="s">
        <v>2553</v>
      </c>
      <c r="K113" s="110" t="s">
        <v>2554</v>
      </c>
      <c r="L113" s="111" t="s">
        <v>66</v>
      </c>
      <c r="M113" s="113" t="s">
        <v>2555</v>
      </c>
      <c r="N113" s="98" t="s">
        <v>2408</v>
      </c>
      <c r="O113" s="98" t="s">
        <v>2409</v>
      </c>
      <c r="P113" s="114" t="s">
        <v>69</v>
      </c>
      <c r="R113" s="115">
        <v>941</v>
      </c>
      <c r="S113" s="113" t="s">
        <v>70</v>
      </c>
      <c r="T113" s="113"/>
      <c r="U113" s="114" t="s">
        <v>42</v>
      </c>
      <c r="V113" s="116">
        <v>100010001376</v>
      </c>
      <c r="AE113" s="117"/>
      <c r="AF113" s="117"/>
      <c r="AG113" s="117"/>
    </row>
    <row r="114" spans="1:33" s="111" customFormat="1" ht="16" hidden="1" x14ac:dyDescent="0.2">
      <c r="A114" s="109"/>
      <c r="B114" s="110">
        <v>10020557</v>
      </c>
      <c r="C114" s="111" t="s">
        <v>31</v>
      </c>
      <c r="D114" s="111" t="s">
        <v>32</v>
      </c>
      <c r="E114" s="111" t="s">
        <v>2556</v>
      </c>
      <c r="F114" s="111">
        <v>400547</v>
      </c>
      <c r="G114" s="111" t="s">
        <v>2557</v>
      </c>
      <c r="I114" s="112">
        <v>370</v>
      </c>
      <c r="J114" s="110" t="s">
        <v>2558</v>
      </c>
      <c r="K114" s="110" t="s">
        <v>2559</v>
      </c>
      <c r="L114" s="111" t="s">
        <v>66</v>
      </c>
      <c r="M114" s="113"/>
      <c r="N114" s="98" t="s">
        <v>2408</v>
      </c>
      <c r="O114" s="98" t="s">
        <v>2409</v>
      </c>
      <c r="P114" s="114" t="s">
        <v>69</v>
      </c>
      <c r="R114" s="115">
        <v>942</v>
      </c>
      <c r="S114" s="113" t="s">
        <v>70</v>
      </c>
      <c r="T114" s="113"/>
      <c r="U114" s="114" t="s">
        <v>42</v>
      </c>
      <c r="V114" s="116">
        <v>100010001376</v>
      </c>
      <c r="AE114" s="117"/>
      <c r="AF114" s="117"/>
      <c r="AG114" s="117"/>
    </row>
    <row r="115" spans="1:33" s="111" customFormat="1" ht="16" hidden="1" x14ac:dyDescent="0.2">
      <c r="A115" s="109"/>
      <c r="B115" s="110">
        <v>10025484</v>
      </c>
      <c r="C115" s="111" t="s">
        <v>31</v>
      </c>
      <c r="D115" s="111" t="s">
        <v>32</v>
      </c>
      <c r="E115" s="111" t="s">
        <v>2556</v>
      </c>
      <c r="F115" s="111">
        <v>400547</v>
      </c>
      <c r="G115" s="111" t="s">
        <v>2557</v>
      </c>
      <c r="I115" s="112">
        <v>380</v>
      </c>
      <c r="J115" s="110" t="s">
        <v>2558</v>
      </c>
      <c r="K115" s="110" t="s">
        <v>2559</v>
      </c>
      <c r="L115" s="111" t="s">
        <v>66</v>
      </c>
      <c r="M115" s="113"/>
      <c r="N115" s="98" t="s">
        <v>2408</v>
      </c>
      <c r="O115" s="98" t="s">
        <v>2409</v>
      </c>
      <c r="P115" s="114" t="s">
        <v>69</v>
      </c>
      <c r="R115" s="115">
        <v>943</v>
      </c>
      <c r="S115" s="113" t="s">
        <v>70</v>
      </c>
      <c r="T115" s="113"/>
      <c r="U115" s="114" t="s">
        <v>42</v>
      </c>
      <c r="V115" s="116">
        <v>100010001376</v>
      </c>
      <c r="AE115" s="117"/>
      <c r="AF115" s="117"/>
      <c r="AG115" s="117"/>
    </row>
    <row r="116" spans="1:33" s="111" customFormat="1" ht="80" hidden="1" x14ac:dyDescent="0.2">
      <c r="A116" s="109"/>
      <c r="B116" s="110">
        <v>10021601</v>
      </c>
      <c r="C116" s="111" t="s">
        <v>31</v>
      </c>
      <c r="D116" s="111" t="s">
        <v>75</v>
      </c>
      <c r="E116" s="111">
        <v>4000020140</v>
      </c>
      <c r="F116" s="111" t="s">
        <v>2550</v>
      </c>
      <c r="G116" s="111" t="s">
        <v>2551</v>
      </c>
      <c r="I116" s="112" t="s">
        <v>2552</v>
      </c>
      <c r="J116" s="110" t="s">
        <v>2553</v>
      </c>
      <c r="K116" s="110" t="s">
        <v>2554</v>
      </c>
      <c r="L116" s="111" t="s">
        <v>66</v>
      </c>
      <c r="M116" s="113" t="s">
        <v>2555</v>
      </c>
      <c r="N116" s="98" t="s">
        <v>296</v>
      </c>
      <c r="O116" s="98" t="s">
        <v>460</v>
      </c>
      <c r="P116" s="114" t="s">
        <v>69</v>
      </c>
      <c r="R116" s="115">
        <v>944</v>
      </c>
      <c r="S116" s="113" t="s">
        <v>70</v>
      </c>
      <c r="T116" s="113"/>
      <c r="U116" s="114" t="s">
        <v>42</v>
      </c>
      <c r="V116" s="116">
        <v>100010001376</v>
      </c>
      <c r="AE116" s="117"/>
      <c r="AF116" s="117"/>
      <c r="AG116" s="117"/>
    </row>
    <row r="117" spans="1:33" s="111" customFormat="1" ht="64" hidden="1" x14ac:dyDescent="0.2">
      <c r="A117" s="109"/>
      <c r="B117" s="110">
        <v>10008125</v>
      </c>
      <c r="C117" s="111" t="s">
        <v>31</v>
      </c>
      <c r="D117" s="111" t="s">
        <v>32</v>
      </c>
      <c r="E117" s="111" t="s">
        <v>2440</v>
      </c>
      <c r="F117" s="111">
        <v>405165</v>
      </c>
      <c r="G117" s="111" t="s">
        <v>156</v>
      </c>
      <c r="I117" s="112" t="s">
        <v>2560</v>
      </c>
      <c r="J117" s="110" t="s">
        <v>2561</v>
      </c>
      <c r="K117" s="110" t="s">
        <v>2562</v>
      </c>
      <c r="L117" s="111" t="s">
        <v>66</v>
      </c>
      <c r="M117" s="113"/>
      <c r="N117" s="98" t="s">
        <v>67</v>
      </c>
      <c r="O117" s="98" t="s">
        <v>68</v>
      </c>
      <c r="P117" s="114" t="s">
        <v>69</v>
      </c>
      <c r="R117" s="115">
        <v>945</v>
      </c>
      <c r="S117" s="113" t="s">
        <v>70</v>
      </c>
      <c r="T117" s="113"/>
      <c r="U117" s="114" t="s">
        <v>42</v>
      </c>
      <c r="V117" s="116">
        <v>100010001376</v>
      </c>
      <c r="AE117" s="117"/>
      <c r="AF117" s="117"/>
      <c r="AG117" s="117"/>
    </row>
    <row r="118" spans="1:33" s="111" customFormat="1" ht="32" hidden="1" x14ac:dyDescent="0.2">
      <c r="A118" s="109"/>
      <c r="B118" s="110">
        <v>10010391</v>
      </c>
      <c r="C118" s="111" t="s">
        <v>31</v>
      </c>
      <c r="D118" s="111" t="s">
        <v>32</v>
      </c>
      <c r="E118" s="111" t="s">
        <v>2464</v>
      </c>
      <c r="F118" s="111">
        <v>405165</v>
      </c>
      <c r="G118" s="111" t="s">
        <v>156</v>
      </c>
      <c r="I118" s="112" t="s">
        <v>2563</v>
      </c>
      <c r="J118" s="110" t="s">
        <v>2564</v>
      </c>
      <c r="K118" s="110" t="s">
        <v>2565</v>
      </c>
      <c r="L118" s="111" t="s">
        <v>66</v>
      </c>
      <c r="M118" s="113"/>
      <c r="N118" s="98" t="s">
        <v>67</v>
      </c>
      <c r="O118" s="98" t="s">
        <v>68</v>
      </c>
      <c r="P118" s="114" t="s">
        <v>69</v>
      </c>
      <c r="R118" s="115">
        <v>946</v>
      </c>
      <c r="S118" s="113" t="s">
        <v>70</v>
      </c>
      <c r="T118" s="113"/>
      <c r="U118" s="114" t="s">
        <v>42</v>
      </c>
      <c r="V118" s="116">
        <v>100010001376</v>
      </c>
      <c r="AE118" s="117"/>
      <c r="AF118" s="117"/>
      <c r="AG118" s="117"/>
    </row>
    <row r="119" spans="1:33" s="111" customFormat="1" ht="16" hidden="1" x14ac:dyDescent="0.2">
      <c r="A119" s="109"/>
      <c r="B119" s="110">
        <v>10018386</v>
      </c>
      <c r="C119" s="111" t="s">
        <v>31</v>
      </c>
      <c r="D119" s="111" t="s">
        <v>32</v>
      </c>
      <c r="E119" s="111" t="s">
        <v>62</v>
      </c>
      <c r="F119" s="111">
        <v>400807</v>
      </c>
      <c r="G119" s="111" t="s">
        <v>63</v>
      </c>
      <c r="I119" s="112">
        <v>170</v>
      </c>
      <c r="J119" s="110" t="s">
        <v>64</v>
      </c>
      <c r="K119" s="110" t="s">
        <v>65</v>
      </c>
      <c r="L119" s="111" t="s">
        <v>66</v>
      </c>
      <c r="M119" s="113"/>
      <c r="N119" s="98" t="s">
        <v>67</v>
      </c>
      <c r="O119" s="98" t="s">
        <v>68</v>
      </c>
      <c r="P119" s="114" t="s">
        <v>69</v>
      </c>
      <c r="R119" s="115">
        <v>947</v>
      </c>
      <c r="S119" s="113" t="s">
        <v>70</v>
      </c>
      <c r="T119" s="113"/>
      <c r="U119" s="114" t="s">
        <v>42</v>
      </c>
      <c r="V119" s="116">
        <v>100010001376</v>
      </c>
      <c r="AE119" s="117"/>
      <c r="AF119" s="117"/>
      <c r="AG119" s="117"/>
    </row>
    <row r="120" spans="1:33" s="111" customFormat="1" ht="16" hidden="1" x14ac:dyDescent="0.2">
      <c r="A120" s="109"/>
      <c r="B120" s="110">
        <v>10018387</v>
      </c>
      <c r="C120" s="111" t="s">
        <v>31</v>
      </c>
      <c r="D120" s="111" t="s">
        <v>32</v>
      </c>
      <c r="E120" s="111" t="s">
        <v>62</v>
      </c>
      <c r="F120" s="111">
        <v>400807</v>
      </c>
      <c r="G120" s="111" t="s">
        <v>63</v>
      </c>
      <c r="I120" s="112">
        <v>180</v>
      </c>
      <c r="J120" s="110" t="s">
        <v>64</v>
      </c>
      <c r="K120" s="110" t="s">
        <v>65</v>
      </c>
      <c r="L120" s="111" t="s">
        <v>66</v>
      </c>
      <c r="M120" s="113"/>
      <c r="N120" s="98" t="s">
        <v>67</v>
      </c>
      <c r="O120" s="98" t="s">
        <v>68</v>
      </c>
      <c r="P120" s="114" t="s">
        <v>69</v>
      </c>
      <c r="R120" s="115">
        <v>948</v>
      </c>
      <c r="S120" s="113" t="s">
        <v>70</v>
      </c>
      <c r="T120" s="113"/>
      <c r="U120" s="114" t="s">
        <v>42</v>
      </c>
      <c r="V120" s="116">
        <v>100010001376</v>
      </c>
      <c r="AE120" s="117"/>
      <c r="AF120" s="117"/>
      <c r="AG120" s="117"/>
    </row>
    <row r="121" spans="1:33" s="111" customFormat="1" ht="16" hidden="1" x14ac:dyDescent="0.2">
      <c r="A121" s="109"/>
      <c r="B121" s="110">
        <v>10023464</v>
      </c>
      <c r="C121" s="111" t="s">
        <v>31</v>
      </c>
      <c r="D121" s="111" t="s">
        <v>32</v>
      </c>
      <c r="E121" s="111" t="s">
        <v>71</v>
      </c>
      <c r="F121" s="111">
        <v>401009</v>
      </c>
      <c r="G121" s="111" t="s">
        <v>72</v>
      </c>
      <c r="I121" s="112">
        <v>20</v>
      </c>
      <c r="J121" s="110" t="s">
        <v>73</v>
      </c>
      <c r="K121" s="110" t="s">
        <v>65</v>
      </c>
      <c r="L121" s="111" t="s">
        <v>66</v>
      </c>
      <c r="M121" s="113" t="s">
        <v>74</v>
      </c>
      <c r="N121" s="98" t="s">
        <v>67</v>
      </c>
      <c r="O121" s="98" t="s">
        <v>68</v>
      </c>
      <c r="P121" s="114" t="s">
        <v>69</v>
      </c>
      <c r="R121" s="115">
        <v>949</v>
      </c>
      <c r="S121" s="113" t="s">
        <v>70</v>
      </c>
      <c r="T121" s="113"/>
      <c r="U121" s="114" t="s">
        <v>42</v>
      </c>
      <c r="V121" s="116">
        <v>100010001376</v>
      </c>
      <c r="AE121" s="117"/>
      <c r="AF121" s="117"/>
      <c r="AG121" s="117"/>
    </row>
    <row r="122" spans="1:33" s="111" customFormat="1" ht="16" hidden="1" x14ac:dyDescent="0.2">
      <c r="A122" s="109"/>
      <c r="B122" s="110">
        <v>10006093</v>
      </c>
      <c r="C122" s="111" t="s">
        <v>31</v>
      </c>
      <c r="D122" s="111" t="s">
        <v>75</v>
      </c>
      <c r="E122" s="111" t="s">
        <v>76</v>
      </c>
      <c r="F122" s="111">
        <v>404592</v>
      </c>
      <c r="G122" s="111" t="s">
        <v>77</v>
      </c>
      <c r="I122" s="112">
        <v>131</v>
      </c>
      <c r="J122" s="110" t="s">
        <v>78</v>
      </c>
      <c r="K122" s="110" t="s">
        <v>65</v>
      </c>
      <c r="L122" s="111" t="s">
        <v>66</v>
      </c>
      <c r="M122" s="113" t="s">
        <v>79</v>
      </c>
      <c r="N122" s="98" t="s">
        <v>67</v>
      </c>
      <c r="O122" s="98" t="s">
        <v>68</v>
      </c>
      <c r="P122" s="114" t="s">
        <v>69</v>
      </c>
      <c r="R122" s="115">
        <v>950</v>
      </c>
      <c r="S122" s="113" t="s">
        <v>70</v>
      </c>
      <c r="T122" s="113"/>
      <c r="U122" s="114" t="s">
        <v>42</v>
      </c>
      <c r="V122" s="116">
        <v>100010001376</v>
      </c>
      <c r="AE122" s="117"/>
      <c r="AF122" s="117"/>
      <c r="AG122" s="117"/>
    </row>
    <row r="123" spans="1:33" s="111" customFormat="1" ht="16" hidden="1" x14ac:dyDescent="0.2">
      <c r="A123" s="109"/>
      <c r="B123" s="110">
        <v>10008681</v>
      </c>
      <c r="C123" s="111" t="s">
        <v>31</v>
      </c>
      <c r="D123" s="111" t="s">
        <v>32</v>
      </c>
      <c r="E123" s="111" t="s">
        <v>80</v>
      </c>
      <c r="F123" s="111">
        <v>204199</v>
      </c>
      <c r="G123" s="111" t="s">
        <v>81</v>
      </c>
      <c r="I123" s="112">
        <v>120</v>
      </c>
      <c r="J123" s="110" t="s">
        <v>82</v>
      </c>
      <c r="K123" s="110" t="s">
        <v>83</v>
      </c>
      <c r="L123" s="111" t="s">
        <v>66</v>
      </c>
      <c r="M123" s="113"/>
      <c r="N123" s="98" t="s">
        <v>84</v>
      </c>
      <c r="O123" s="98" t="s">
        <v>85</v>
      </c>
      <c r="P123" s="114" t="s">
        <v>69</v>
      </c>
      <c r="R123" s="115">
        <v>951</v>
      </c>
      <c r="S123" s="113" t="s">
        <v>70</v>
      </c>
      <c r="T123" s="113"/>
      <c r="U123" s="114" t="s">
        <v>42</v>
      </c>
      <c r="V123" s="116">
        <v>100010001376</v>
      </c>
      <c r="AE123" s="117"/>
      <c r="AF123" s="117"/>
      <c r="AG123" s="117"/>
    </row>
    <row r="124" spans="1:33" s="111" customFormat="1" ht="16" hidden="1" x14ac:dyDescent="0.2">
      <c r="A124" s="109"/>
      <c r="B124" s="110">
        <v>10014084</v>
      </c>
      <c r="C124" s="111" t="s">
        <v>31</v>
      </c>
      <c r="D124" s="111" t="s">
        <v>32</v>
      </c>
      <c r="E124" s="111" t="s">
        <v>86</v>
      </c>
      <c r="F124" s="111">
        <v>405820</v>
      </c>
      <c r="G124" s="111" t="s">
        <v>87</v>
      </c>
      <c r="I124" s="112">
        <v>230</v>
      </c>
      <c r="J124" s="110" t="s">
        <v>88</v>
      </c>
      <c r="K124" s="110" t="s">
        <v>89</v>
      </c>
      <c r="L124" s="111" t="s">
        <v>66</v>
      </c>
      <c r="M124" s="113" t="s">
        <v>90</v>
      </c>
      <c r="N124" s="98" t="s">
        <v>84</v>
      </c>
      <c r="O124" s="98" t="s">
        <v>85</v>
      </c>
      <c r="P124" s="114" t="s">
        <v>69</v>
      </c>
      <c r="Q124" s="111" t="s">
        <v>91</v>
      </c>
      <c r="R124" s="115">
        <v>952</v>
      </c>
      <c r="S124" s="113" t="s">
        <v>70</v>
      </c>
      <c r="T124" s="113"/>
      <c r="U124" s="114" t="s">
        <v>42</v>
      </c>
      <c r="V124" s="116">
        <v>100010001376</v>
      </c>
      <c r="AE124" s="117"/>
      <c r="AF124" s="117"/>
      <c r="AG124" s="117"/>
    </row>
    <row r="125" spans="1:33" s="111" customFormat="1" ht="16" hidden="1" x14ac:dyDescent="0.2">
      <c r="A125" s="109"/>
      <c r="B125" s="110">
        <v>10013586</v>
      </c>
      <c r="C125" s="111" t="s">
        <v>31</v>
      </c>
      <c r="D125" s="111" t="s">
        <v>32</v>
      </c>
      <c r="E125" s="111" t="s">
        <v>92</v>
      </c>
      <c r="F125" s="111">
        <v>405672</v>
      </c>
      <c r="G125" s="111" t="s">
        <v>93</v>
      </c>
      <c r="I125" s="112">
        <v>70</v>
      </c>
      <c r="J125" s="110" t="s">
        <v>94</v>
      </c>
      <c r="K125" s="110" t="s">
        <v>95</v>
      </c>
      <c r="L125" s="111" t="s">
        <v>66</v>
      </c>
      <c r="M125" s="113"/>
      <c r="N125" s="98" t="s">
        <v>84</v>
      </c>
      <c r="O125" s="98" t="s">
        <v>85</v>
      </c>
      <c r="P125" s="114" t="s">
        <v>69</v>
      </c>
      <c r="R125" s="115">
        <v>953</v>
      </c>
      <c r="S125" s="113" t="s">
        <v>70</v>
      </c>
      <c r="T125" s="113"/>
      <c r="U125" s="114" t="s">
        <v>42</v>
      </c>
      <c r="V125" s="116">
        <v>100010001376</v>
      </c>
      <c r="AE125" s="117"/>
      <c r="AF125" s="117"/>
      <c r="AG125" s="117"/>
    </row>
    <row r="126" spans="1:33" s="111" customFormat="1" ht="16" hidden="1" x14ac:dyDescent="0.2">
      <c r="A126" s="109"/>
      <c r="B126" s="110">
        <v>10017152</v>
      </c>
      <c r="C126" s="111" t="s">
        <v>31</v>
      </c>
      <c r="D126" s="111" t="s">
        <v>32</v>
      </c>
      <c r="E126" s="111" t="s">
        <v>96</v>
      </c>
      <c r="F126" s="111">
        <v>408668</v>
      </c>
      <c r="G126" s="111" t="s">
        <v>97</v>
      </c>
      <c r="I126" s="112">
        <v>140</v>
      </c>
      <c r="J126" s="110" t="s">
        <v>98</v>
      </c>
      <c r="K126" s="110" t="s">
        <v>99</v>
      </c>
      <c r="L126" s="111" t="s">
        <v>66</v>
      </c>
      <c r="M126" s="113"/>
      <c r="N126" s="98" t="s">
        <v>84</v>
      </c>
      <c r="O126" s="98" t="s">
        <v>85</v>
      </c>
      <c r="P126" s="114" t="s">
        <v>69</v>
      </c>
      <c r="R126" s="115">
        <v>954</v>
      </c>
      <c r="S126" s="113" t="s">
        <v>70</v>
      </c>
      <c r="T126" s="113"/>
      <c r="U126" s="114" t="s">
        <v>42</v>
      </c>
      <c r="V126" s="116">
        <v>100010001376</v>
      </c>
      <c r="AE126" s="117"/>
      <c r="AF126" s="117"/>
      <c r="AG126" s="117"/>
    </row>
    <row r="127" spans="1:33" s="111" customFormat="1" ht="16" hidden="1" x14ac:dyDescent="0.2">
      <c r="A127" s="109"/>
      <c r="B127" s="110">
        <v>10012644</v>
      </c>
      <c r="C127" s="111" t="s">
        <v>31</v>
      </c>
      <c r="D127" s="111" t="s">
        <v>32</v>
      </c>
      <c r="E127" s="111" t="s">
        <v>100</v>
      </c>
      <c r="F127" s="111">
        <v>410002</v>
      </c>
      <c r="G127" s="111" t="s">
        <v>101</v>
      </c>
      <c r="I127" s="112">
        <v>980</v>
      </c>
      <c r="J127" s="110" t="s">
        <v>102</v>
      </c>
      <c r="K127" s="110" t="s">
        <v>103</v>
      </c>
      <c r="L127" s="111" t="s">
        <v>66</v>
      </c>
      <c r="M127" s="113" t="s">
        <v>104</v>
      </c>
      <c r="N127" s="98" t="s">
        <v>84</v>
      </c>
      <c r="O127" s="98" t="s">
        <v>85</v>
      </c>
      <c r="P127" s="114" t="s">
        <v>69</v>
      </c>
      <c r="R127" s="115">
        <v>955</v>
      </c>
      <c r="S127" s="113" t="s">
        <v>70</v>
      </c>
      <c r="T127" s="113"/>
      <c r="U127" s="114" t="s">
        <v>42</v>
      </c>
      <c r="V127" s="116">
        <v>100010001376</v>
      </c>
      <c r="AE127" s="117"/>
      <c r="AF127" s="117"/>
      <c r="AG127" s="117"/>
    </row>
    <row r="128" spans="1:33" s="111" customFormat="1" ht="16" hidden="1" x14ac:dyDescent="0.2">
      <c r="A128" s="109"/>
      <c r="B128" s="110">
        <v>10035574</v>
      </c>
      <c r="C128" s="111" t="s">
        <v>31</v>
      </c>
      <c r="D128" s="111" t="s">
        <v>32</v>
      </c>
      <c r="E128" s="111" t="s">
        <v>105</v>
      </c>
      <c r="F128" s="111">
        <v>409039</v>
      </c>
      <c r="G128" s="111" t="s">
        <v>106</v>
      </c>
      <c r="I128" s="112">
        <v>20</v>
      </c>
      <c r="J128" s="110" t="s">
        <v>107</v>
      </c>
      <c r="K128" s="110" t="s">
        <v>108</v>
      </c>
      <c r="L128" s="111" t="s">
        <v>66</v>
      </c>
      <c r="M128" s="113"/>
      <c r="N128" s="98" t="s">
        <v>84</v>
      </c>
      <c r="O128" s="98" t="s">
        <v>85</v>
      </c>
      <c r="P128" s="114" t="s">
        <v>69</v>
      </c>
      <c r="R128" s="115">
        <v>956</v>
      </c>
      <c r="S128" s="113" t="s">
        <v>70</v>
      </c>
      <c r="T128" s="113"/>
      <c r="U128" s="114" t="s">
        <v>42</v>
      </c>
      <c r="V128" s="116">
        <v>100010001376</v>
      </c>
      <c r="AE128" s="117"/>
      <c r="AF128" s="117"/>
      <c r="AG128" s="117"/>
    </row>
    <row r="129" spans="1:33" s="111" customFormat="1" ht="16" hidden="1" x14ac:dyDescent="0.2">
      <c r="A129" s="109"/>
      <c r="B129" s="110">
        <v>10014077</v>
      </c>
      <c r="C129" s="111" t="s">
        <v>31</v>
      </c>
      <c r="D129" s="111" t="s">
        <v>32</v>
      </c>
      <c r="E129" s="111" t="s">
        <v>109</v>
      </c>
      <c r="F129" s="111">
        <v>404580</v>
      </c>
      <c r="G129" s="111" t="s">
        <v>110</v>
      </c>
      <c r="I129" s="112">
        <v>330</v>
      </c>
      <c r="J129" s="110" t="s">
        <v>111</v>
      </c>
      <c r="K129" s="110" t="s">
        <v>112</v>
      </c>
      <c r="L129" s="111" t="s">
        <v>66</v>
      </c>
      <c r="M129" s="113" t="s">
        <v>104</v>
      </c>
      <c r="N129" s="98" t="s">
        <v>84</v>
      </c>
      <c r="O129" s="98" t="s">
        <v>85</v>
      </c>
      <c r="P129" s="114" t="s">
        <v>69</v>
      </c>
      <c r="R129" s="115">
        <v>957</v>
      </c>
      <c r="S129" s="113" t="s">
        <v>70</v>
      </c>
      <c r="T129" s="113"/>
      <c r="U129" s="114" t="s">
        <v>42</v>
      </c>
      <c r="V129" s="116">
        <v>100010001376</v>
      </c>
      <c r="AE129" s="117"/>
      <c r="AF129" s="117"/>
      <c r="AG129" s="117"/>
    </row>
    <row r="130" spans="1:33" s="111" customFormat="1" ht="64" hidden="1" x14ac:dyDescent="0.2">
      <c r="A130" s="109"/>
      <c r="B130" s="110">
        <v>10008619</v>
      </c>
      <c r="C130" s="111" t="s">
        <v>31</v>
      </c>
      <c r="D130" s="111" t="s">
        <v>32</v>
      </c>
      <c r="E130" s="111" t="s">
        <v>113</v>
      </c>
      <c r="F130" s="111">
        <v>403322</v>
      </c>
      <c r="G130" s="111" t="s">
        <v>114</v>
      </c>
      <c r="I130" s="112" t="s">
        <v>115</v>
      </c>
      <c r="J130" s="110" t="s">
        <v>116</v>
      </c>
      <c r="K130" s="110" t="s">
        <v>117</v>
      </c>
      <c r="L130" s="111" t="s">
        <v>66</v>
      </c>
      <c r="M130" s="113"/>
      <c r="N130" s="98" t="s">
        <v>118</v>
      </c>
      <c r="O130" s="98" t="s">
        <v>119</v>
      </c>
      <c r="P130" s="114" t="s">
        <v>69</v>
      </c>
      <c r="Q130" s="111" t="s">
        <v>91</v>
      </c>
      <c r="R130" s="115">
        <v>958</v>
      </c>
      <c r="S130" s="113" t="s">
        <v>70</v>
      </c>
      <c r="T130" s="113"/>
      <c r="U130" s="114" t="s">
        <v>42</v>
      </c>
      <c r="V130" s="116">
        <v>100010001376</v>
      </c>
      <c r="AE130" s="117"/>
      <c r="AF130" s="117"/>
      <c r="AG130" s="117"/>
    </row>
    <row r="131" spans="1:33" s="111" customFormat="1" ht="16" hidden="1" x14ac:dyDescent="0.2">
      <c r="A131" s="109"/>
      <c r="B131" s="110">
        <v>10020067</v>
      </c>
      <c r="C131" s="111" t="s">
        <v>31</v>
      </c>
      <c r="D131" s="111" t="s">
        <v>32</v>
      </c>
      <c r="E131" s="111" t="s">
        <v>120</v>
      </c>
      <c r="F131" s="111">
        <v>402457</v>
      </c>
      <c r="G131" s="111" t="s">
        <v>121</v>
      </c>
      <c r="I131" s="112">
        <v>120</v>
      </c>
      <c r="J131" s="110" t="s">
        <v>122</v>
      </c>
      <c r="K131" s="110" t="s">
        <v>123</v>
      </c>
      <c r="L131" s="111" t="s">
        <v>66</v>
      </c>
      <c r="M131" s="113"/>
      <c r="N131" s="98" t="s">
        <v>124</v>
      </c>
      <c r="O131" s="98" t="s">
        <v>125</v>
      </c>
      <c r="P131" s="114" t="s">
        <v>69</v>
      </c>
      <c r="R131" s="115">
        <v>959</v>
      </c>
      <c r="S131" s="113" t="s">
        <v>70</v>
      </c>
      <c r="T131" s="113"/>
      <c r="U131" s="114" t="s">
        <v>42</v>
      </c>
      <c r="V131" s="116">
        <v>100010001376</v>
      </c>
      <c r="AE131" s="117"/>
      <c r="AF131" s="117"/>
      <c r="AG131" s="117"/>
    </row>
    <row r="132" spans="1:33" s="111" customFormat="1" ht="16" hidden="1" x14ac:dyDescent="0.2">
      <c r="A132" s="109"/>
      <c r="B132" s="110">
        <v>10021519</v>
      </c>
      <c r="C132" s="111" t="s">
        <v>31</v>
      </c>
      <c r="D132" s="111" t="s">
        <v>32</v>
      </c>
      <c r="E132" s="111" t="s">
        <v>126</v>
      </c>
      <c r="F132" s="111">
        <v>403316</v>
      </c>
      <c r="G132" s="111" t="s">
        <v>127</v>
      </c>
      <c r="I132" s="112">
        <v>110</v>
      </c>
      <c r="J132" s="110" t="s">
        <v>128</v>
      </c>
      <c r="K132" s="110" t="s">
        <v>123</v>
      </c>
      <c r="L132" s="111" t="s">
        <v>66</v>
      </c>
      <c r="M132" s="113"/>
      <c r="N132" s="98" t="s">
        <v>124</v>
      </c>
      <c r="O132" s="98" t="s">
        <v>125</v>
      </c>
      <c r="P132" s="114" t="s">
        <v>69</v>
      </c>
      <c r="R132" s="115">
        <v>960</v>
      </c>
      <c r="S132" s="113" t="s">
        <v>70</v>
      </c>
      <c r="T132" s="113"/>
      <c r="U132" s="114" t="s">
        <v>42</v>
      </c>
      <c r="V132" s="116">
        <v>100010001376</v>
      </c>
      <c r="AE132" s="117"/>
      <c r="AF132" s="117"/>
      <c r="AG132" s="117"/>
    </row>
    <row r="133" spans="1:33" s="111" customFormat="1" ht="16" hidden="1" x14ac:dyDescent="0.2">
      <c r="A133" s="109"/>
      <c r="B133" s="110">
        <v>10024660</v>
      </c>
      <c r="C133" s="111" t="s">
        <v>31</v>
      </c>
      <c r="D133" s="111" t="s">
        <v>32</v>
      </c>
      <c r="E133" s="111" t="s">
        <v>129</v>
      </c>
      <c r="F133" s="111">
        <v>600223</v>
      </c>
      <c r="G133" s="111" t="s">
        <v>130</v>
      </c>
      <c r="I133" s="112">
        <v>20</v>
      </c>
      <c r="J133" s="110" t="s">
        <v>131</v>
      </c>
      <c r="K133" s="110" t="s">
        <v>123</v>
      </c>
      <c r="L133" s="111" t="s">
        <v>66</v>
      </c>
      <c r="M133" s="113" t="s">
        <v>104</v>
      </c>
      <c r="N133" s="98" t="s">
        <v>124</v>
      </c>
      <c r="O133" s="98" t="s">
        <v>125</v>
      </c>
      <c r="P133" s="114" t="s">
        <v>69</v>
      </c>
      <c r="R133" s="115">
        <v>961</v>
      </c>
      <c r="S133" s="113" t="s">
        <v>70</v>
      </c>
      <c r="T133" s="113"/>
      <c r="U133" s="114" t="s">
        <v>42</v>
      </c>
      <c r="V133" s="116">
        <v>100010001376</v>
      </c>
      <c r="AE133" s="117"/>
      <c r="AF133" s="117"/>
      <c r="AG133" s="117"/>
    </row>
    <row r="134" spans="1:33" s="111" customFormat="1" ht="32" hidden="1" x14ac:dyDescent="0.2">
      <c r="A134" s="109"/>
      <c r="B134" s="110">
        <v>10011446</v>
      </c>
      <c r="C134" s="111" t="s">
        <v>31</v>
      </c>
      <c r="D134" s="111" t="s">
        <v>32</v>
      </c>
      <c r="E134" s="111" t="s">
        <v>132</v>
      </c>
      <c r="F134" s="111">
        <v>401744</v>
      </c>
      <c r="G134" s="111" t="s">
        <v>133</v>
      </c>
      <c r="I134" s="112" t="s">
        <v>134</v>
      </c>
      <c r="J134" s="110" t="s">
        <v>135</v>
      </c>
      <c r="K134" s="110" t="s">
        <v>136</v>
      </c>
      <c r="L134" s="111" t="s">
        <v>66</v>
      </c>
      <c r="M134" s="113"/>
      <c r="N134" s="98" t="s">
        <v>137</v>
      </c>
      <c r="O134" s="98" t="s">
        <v>138</v>
      </c>
      <c r="P134" s="114" t="s">
        <v>69</v>
      </c>
      <c r="R134" s="115">
        <v>962</v>
      </c>
      <c r="S134" s="113" t="s">
        <v>70</v>
      </c>
      <c r="T134" s="113"/>
      <c r="U134" s="114" t="s">
        <v>42</v>
      </c>
      <c r="V134" s="116">
        <v>100010001376</v>
      </c>
      <c r="AE134" s="117"/>
      <c r="AF134" s="117"/>
      <c r="AG134" s="117"/>
    </row>
    <row r="135" spans="1:33" s="111" customFormat="1" ht="16" hidden="1" x14ac:dyDescent="0.2">
      <c r="A135" s="109"/>
      <c r="B135" s="110">
        <v>10015310</v>
      </c>
      <c r="C135" s="111" t="s">
        <v>31</v>
      </c>
      <c r="D135" s="111" t="s">
        <v>32</v>
      </c>
      <c r="E135" s="111" t="s">
        <v>139</v>
      </c>
      <c r="F135" s="111">
        <v>407903</v>
      </c>
      <c r="G135" s="111" t="s">
        <v>140</v>
      </c>
      <c r="I135" s="112">
        <v>1790</v>
      </c>
      <c r="J135" s="110" t="s">
        <v>141</v>
      </c>
      <c r="K135" s="110" t="s">
        <v>123</v>
      </c>
      <c r="L135" s="111" t="s">
        <v>66</v>
      </c>
      <c r="M135" s="113"/>
      <c r="N135" s="98" t="s">
        <v>137</v>
      </c>
      <c r="O135" s="98" t="s">
        <v>138</v>
      </c>
      <c r="P135" s="114" t="s">
        <v>69</v>
      </c>
      <c r="Q135" s="111" t="s">
        <v>91</v>
      </c>
      <c r="R135" s="115">
        <v>963</v>
      </c>
      <c r="S135" s="113" t="s">
        <v>70</v>
      </c>
      <c r="T135" s="113"/>
      <c r="U135" s="114" t="s">
        <v>42</v>
      </c>
      <c r="V135" s="116">
        <v>100010001376</v>
      </c>
      <c r="AE135" s="117"/>
      <c r="AF135" s="117"/>
      <c r="AG135" s="117"/>
    </row>
    <row r="136" spans="1:33" s="111" customFormat="1" ht="16" hidden="1" x14ac:dyDescent="0.2">
      <c r="A136" s="109"/>
      <c r="B136" s="118">
        <v>10011994</v>
      </c>
      <c r="C136" s="111" t="s">
        <v>31</v>
      </c>
      <c r="D136" s="111" t="s">
        <v>32</v>
      </c>
      <c r="E136" s="111" t="s">
        <v>139</v>
      </c>
      <c r="F136" s="111">
        <v>407903</v>
      </c>
      <c r="G136" s="111" t="s">
        <v>140</v>
      </c>
      <c r="I136" s="112">
        <v>1800</v>
      </c>
      <c r="J136" s="110" t="s">
        <v>142</v>
      </c>
      <c r="K136" s="110" t="s">
        <v>123</v>
      </c>
      <c r="L136" s="111" t="s">
        <v>66</v>
      </c>
      <c r="M136" s="113"/>
      <c r="N136" s="98" t="s">
        <v>137</v>
      </c>
      <c r="O136" s="98" t="s">
        <v>138</v>
      </c>
      <c r="P136" s="114" t="s">
        <v>69</v>
      </c>
      <c r="Q136" s="111" t="s">
        <v>91</v>
      </c>
      <c r="R136" s="115">
        <v>964</v>
      </c>
      <c r="S136" s="113" t="s">
        <v>70</v>
      </c>
      <c r="T136" s="113"/>
      <c r="U136" s="114" t="s">
        <v>42</v>
      </c>
      <c r="V136" s="116">
        <v>100010001376</v>
      </c>
      <c r="AE136" s="117"/>
      <c r="AF136" s="117"/>
      <c r="AG136" s="117"/>
    </row>
    <row r="137" spans="1:33" s="111" customFormat="1" ht="16" hidden="1" x14ac:dyDescent="0.2">
      <c r="A137" s="109"/>
      <c r="B137" s="110">
        <v>10008928</v>
      </c>
      <c r="C137" s="111" t="s">
        <v>31</v>
      </c>
      <c r="D137" s="111" t="s">
        <v>32</v>
      </c>
      <c r="E137" s="111" t="s">
        <v>143</v>
      </c>
      <c r="F137" s="111">
        <v>401106</v>
      </c>
      <c r="G137" s="111" t="s">
        <v>144</v>
      </c>
      <c r="I137" s="112">
        <v>60</v>
      </c>
      <c r="J137" s="110" t="s">
        <v>145</v>
      </c>
      <c r="K137" s="110" t="s">
        <v>146</v>
      </c>
      <c r="L137" s="111" t="s">
        <v>66</v>
      </c>
      <c r="M137" s="113"/>
      <c r="N137" s="98" t="s">
        <v>147</v>
      </c>
      <c r="O137" s="98" t="s">
        <v>148</v>
      </c>
      <c r="P137" s="114" t="s">
        <v>69</v>
      </c>
      <c r="Q137" s="111" t="s">
        <v>91</v>
      </c>
      <c r="R137" s="115">
        <v>965</v>
      </c>
      <c r="S137" s="113" t="s">
        <v>70</v>
      </c>
      <c r="T137" s="113"/>
      <c r="U137" s="114" t="s">
        <v>42</v>
      </c>
      <c r="V137" s="116">
        <v>100010001376</v>
      </c>
      <c r="AE137" s="117"/>
      <c r="AF137" s="117"/>
      <c r="AG137" s="117"/>
    </row>
    <row r="138" spans="1:33" s="111" customFormat="1" ht="16" hidden="1" x14ac:dyDescent="0.2">
      <c r="A138" s="109"/>
      <c r="B138" s="110">
        <v>10024198</v>
      </c>
      <c r="C138" s="111" t="s">
        <v>31</v>
      </c>
      <c r="D138" s="111" t="s">
        <v>32</v>
      </c>
      <c r="E138" s="111" t="s">
        <v>149</v>
      </c>
      <c r="F138" s="111">
        <v>402559</v>
      </c>
      <c r="G138" s="111" t="s">
        <v>150</v>
      </c>
      <c r="I138" s="112">
        <v>260</v>
      </c>
      <c r="J138" s="110" t="s">
        <v>151</v>
      </c>
      <c r="K138" s="110" t="s">
        <v>152</v>
      </c>
      <c r="L138" s="111" t="s">
        <v>66</v>
      </c>
      <c r="M138" s="113"/>
      <c r="N138" s="98" t="s">
        <v>153</v>
      </c>
      <c r="O138" s="98" t="s">
        <v>154</v>
      </c>
      <c r="P138" s="114" t="s">
        <v>69</v>
      </c>
      <c r="R138" s="115">
        <v>966</v>
      </c>
      <c r="S138" s="113" t="s">
        <v>70</v>
      </c>
      <c r="T138" s="113"/>
      <c r="U138" s="114" t="s">
        <v>42</v>
      </c>
      <c r="V138" s="116">
        <v>100010001376</v>
      </c>
      <c r="AE138" s="117"/>
      <c r="AF138" s="117"/>
      <c r="AG138" s="117"/>
    </row>
    <row r="139" spans="1:33" s="111" customFormat="1" ht="16" hidden="1" x14ac:dyDescent="0.2">
      <c r="A139" s="109"/>
      <c r="B139" s="110">
        <v>10013256</v>
      </c>
      <c r="C139" s="111" t="s">
        <v>31</v>
      </c>
      <c r="D139" s="111" t="s">
        <v>32</v>
      </c>
      <c r="E139" s="111" t="s">
        <v>155</v>
      </c>
      <c r="F139" s="111">
        <v>405165</v>
      </c>
      <c r="G139" s="111" t="s">
        <v>156</v>
      </c>
      <c r="I139" s="112">
        <v>210</v>
      </c>
      <c r="J139" s="110" t="s">
        <v>157</v>
      </c>
      <c r="K139" s="110" t="s">
        <v>158</v>
      </c>
      <c r="L139" s="111" t="s">
        <v>66</v>
      </c>
      <c r="M139" s="113"/>
      <c r="N139" s="98" t="s">
        <v>159</v>
      </c>
      <c r="O139" s="98" t="s">
        <v>160</v>
      </c>
      <c r="P139" s="114" t="s">
        <v>69</v>
      </c>
      <c r="Q139" s="111" t="s">
        <v>91</v>
      </c>
      <c r="R139" s="115">
        <v>967</v>
      </c>
      <c r="S139" s="113" t="s">
        <v>70</v>
      </c>
      <c r="T139" s="113"/>
      <c r="U139" s="114" t="s">
        <v>42</v>
      </c>
      <c r="V139" s="116">
        <v>100010001376</v>
      </c>
      <c r="AE139" s="117"/>
      <c r="AF139" s="117"/>
      <c r="AG139" s="117"/>
    </row>
    <row r="140" spans="1:33" s="111" customFormat="1" ht="16" hidden="1" x14ac:dyDescent="0.2">
      <c r="A140" s="109"/>
      <c r="B140" s="110">
        <v>10013257</v>
      </c>
      <c r="C140" s="111" t="s">
        <v>31</v>
      </c>
      <c r="D140" s="111" t="s">
        <v>32</v>
      </c>
      <c r="E140" s="111" t="s">
        <v>155</v>
      </c>
      <c r="F140" s="111">
        <v>405165</v>
      </c>
      <c r="G140" s="111" t="s">
        <v>156</v>
      </c>
      <c r="I140" s="112">
        <v>220</v>
      </c>
      <c r="J140" s="110" t="s">
        <v>157</v>
      </c>
      <c r="K140" s="110" t="s">
        <v>158</v>
      </c>
      <c r="L140" s="111" t="s">
        <v>66</v>
      </c>
      <c r="M140" s="113"/>
      <c r="N140" s="98" t="s">
        <v>159</v>
      </c>
      <c r="O140" s="98" t="s">
        <v>160</v>
      </c>
      <c r="P140" s="114" t="s">
        <v>69</v>
      </c>
      <c r="Q140" s="111" t="s">
        <v>91</v>
      </c>
      <c r="R140" s="115">
        <v>968</v>
      </c>
      <c r="S140" s="113" t="s">
        <v>70</v>
      </c>
      <c r="T140" s="113"/>
      <c r="U140" s="114" t="s">
        <v>42</v>
      </c>
      <c r="V140" s="116">
        <v>100010001376</v>
      </c>
      <c r="AE140" s="117"/>
      <c r="AF140" s="117"/>
      <c r="AG140" s="117"/>
    </row>
    <row r="141" spans="1:33" s="111" customFormat="1" ht="16" hidden="1" x14ac:dyDescent="0.2">
      <c r="A141" s="109"/>
      <c r="B141" s="110">
        <v>10013258</v>
      </c>
      <c r="C141" s="111" t="s">
        <v>31</v>
      </c>
      <c r="D141" s="111" t="s">
        <v>32</v>
      </c>
      <c r="E141" s="111" t="s">
        <v>155</v>
      </c>
      <c r="F141" s="111">
        <v>405165</v>
      </c>
      <c r="G141" s="111" t="s">
        <v>156</v>
      </c>
      <c r="I141" s="112">
        <v>230</v>
      </c>
      <c r="J141" s="110" t="s">
        <v>157</v>
      </c>
      <c r="K141" s="110" t="s">
        <v>158</v>
      </c>
      <c r="L141" s="111" t="s">
        <v>66</v>
      </c>
      <c r="M141" s="113"/>
      <c r="N141" s="98" t="s">
        <v>159</v>
      </c>
      <c r="O141" s="98" t="s">
        <v>160</v>
      </c>
      <c r="P141" s="114" t="s">
        <v>69</v>
      </c>
      <c r="R141" s="115">
        <v>969</v>
      </c>
      <c r="S141" s="113" t="s">
        <v>70</v>
      </c>
      <c r="T141" s="113"/>
      <c r="U141" s="114" t="s">
        <v>42</v>
      </c>
      <c r="V141" s="116">
        <v>100010001376</v>
      </c>
      <c r="AE141" s="117"/>
      <c r="AF141" s="117"/>
      <c r="AG141" s="117"/>
    </row>
    <row r="142" spans="1:33" s="111" customFormat="1" ht="16" hidden="1" x14ac:dyDescent="0.2">
      <c r="A142" s="109"/>
      <c r="B142" s="110">
        <v>10013259</v>
      </c>
      <c r="C142" s="111" t="s">
        <v>31</v>
      </c>
      <c r="D142" s="111" t="s">
        <v>32</v>
      </c>
      <c r="E142" s="111" t="s">
        <v>155</v>
      </c>
      <c r="F142" s="111">
        <v>405165</v>
      </c>
      <c r="G142" s="111" t="s">
        <v>156</v>
      </c>
      <c r="I142" s="112">
        <v>240</v>
      </c>
      <c r="J142" s="110" t="s">
        <v>157</v>
      </c>
      <c r="K142" s="110" t="s">
        <v>158</v>
      </c>
      <c r="L142" s="111" t="s">
        <v>66</v>
      </c>
      <c r="M142" s="113"/>
      <c r="N142" s="98" t="s">
        <v>159</v>
      </c>
      <c r="O142" s="98" t="s">
        <v>160</v>
      </c>
      <c r="P142" s="114" t="s">
        <v>69</v>
      </c>
      <c r="Q142" s="111" t="s">
        <v>91</v>
      </c>
      <c r="R142" s="115">
        <v>970</v>
      </c>
      <c r="S142" s="113" t="s">
        <v>70</v>
      </c>
      <c r="T142" s="113"/>
      <c r="U142" s="114" t="s">
        <v>42</v>
      </c>
      <c r="V142" s="116">
        <v>100010001376</v>
      </c>
      <c r="AE142" s="117"/>
      <c r="AF142" s="117"/>
      <c r="AG142" s="117"/>
    </row>
    <row r="143" spans="1:33" s="111" customFormat="1" ht="96" hidden="1" x14ac:dyDescent="0.2">
      <c r="A143" s="109"/>
      <c r="B143" s="110">
        <v>10007326</v>
      </c>
      <c r="C143" s="111" t="s">
        <v>31</v>
      </c>
      <c r="D143" s="111" t="s">
        <v>32</v>
      </c>
      <c r="E143" s="111" t="s">
        <v>161</v>
      </c>
      <c r="F143" s="111">
        <v>405096</v>
      </c>
      <c r="G143" s="111" t="s">
        <v>162</v>
      </c>
      <c r="I143" s="112" t="s">
        <v>163</v>
      </c>
      <c r="J143" s="110" t="s">
        <v>164</v>
      </c>
      <c r="K143" s="110" t="s">
        <v>165</v>
      </c>
      <c r="L143" s="111" t="s">
        <v>66</v>
      </c>
      <c r="M143" s="113"/>
      <c r="N143" s="98" t="s">
        <v>166</v>
      </c>
      <c r="O143" s="98" t="s">
        <v>167</v>
      </c>
      <c r="P143" s="114" t="s">
        <v>69</v>
      </c>
      <c r="R143" s="115">
        <v>971</v>
      </c>
      <c r="S143" s="113" t="s">
        <v>70</v>
      </c>
      <c r="T143" s="113"/>
      <c r="U143" s="114" t="s">
        <v>42</v>
      </c>
      <c r="V143" s="116">
        <v>100010001376</v>
      </c>
      <c r="AE143" s="117"/>
      <c r="AF143" s="117"/>
      <c r="AG143" s="117"/>
    </row>
    <row r="144" spans="1:33" s="111" customFormat="1" ht="96" hidden="1" x14ac:dyDescent="0.2">
      <c r="A144" s="109"/>
      <c r="B144" s="110">
        <v>10007327</v>
      </c>
      <c r="C144" s="111" t="s">
        <v>31</v>
      </c>
      <c r="D144" s="111" t="s">
        <v>32</v>
      </c>
      <c r="E144" s="111" t="s">
        <v>161</v>
      </c>
      <c r="F144" s="111">
        <v>405096</v>
      </c>
      <c r="G144" s="111" t="s">
        <v>162</v>
      </c>
      <c r="I144" s="112" t="s">
        <v>168</v>
      </c>
      <c r="J144" s="110" t="s">
        <v>164</v>
      </c>
      <c r="K144" s="110" t="s">
        <v>165</v>
      </c>
      <c r="L144" s="111" t="s">
        <v>66</v>
      </c>
      <c r="M144" s="113"/>
      <c r="N144" s="98" t="s">
        <v>166</v>
      </c>
      <c r="O144" s="98" t="s">
        <v>167</v>
      </c>
      <c r="P144" s="114" t="s">
        <v>69</v>
      </c>
      <c r="R144" s="115">
        <v>972</v>
      </c>
      <c r="S144" s="113" t="s">
        <v>70</v>
      </c>
      <c r="T144" s="113"/>
      <c r="U144" s="114" t="s">
        <v>42</v>
      </c>
      <c r="V144" s="116">
        <v>100010001376</v>
      </c>
      <c r="AE144" s="117"/>
      <c r="AF144" s="117"/>
      <c r="AG144" s="117"/>
    </row>
    <row r="145" spans="1:33" s="111" customFormat="1" ht="32" hidden="1" x14ac:dyDescent="0.2">
      <c r="A145" s="109"/>
      <c r="B145" s="110">
        <v>10023717</v>
      </c>
      <c r="C145" s="111" t="s">
        <v>31</v>
      </c>
      <c r="D145" s="111" t="s">
        <v>32</v>
      </c>
      <c r="E145" s="111" t="s">
        <v>169</v>
      </c>
      <c r="F145" s="111" t="s">
        <v>170</v>
      </c>
      <c r="G145" s="111" t="s">
        <v>171</v>
      </c>
      <c r="I145" s="112" t="s">
        <v>172</v>
      </c>
      <c r="J145" s="110" t="s">
        <v>173</v>
      </c>
      <c r="K145" s="110" t="s">
        <v>174</v>
      </c>
      <c r="L145" s="111" t="s">
        <v>66</v>
      </c>
      <c r="M145" s="113"/>
      <c r="N145" s="98" t="s">
        <v>175</v>
      </c>
      <c r="O145" s="98" t="s">
        <v>176</v>
      </c>
      <c r="P145" s="114" t="s">
        <v>69</v>
      </c>
      <c r="R145" s="115">
        <v>973</v>
      </c>
      <c r="S145" s="113" t="s">
        <v>70</v>
      </c>
      <c r="T145" s="113"/>
      <c r="U145" s="114" t="s">
        <v>42</v>
      </c>
      <c r="V145" s="116">
        <v>100010001376</v>
      </c>
      <c r="AE145" s="117"/>
      <c r="AF145" s="117"/>
      <c r="AG145" s="117"/>
    </row>
    <row r="146" spans="1:33" s="111" customFormat="1" ht="16" hidden="1" x14ac:dyDescent="0.2">
      <c r="A146" s="109"/>
      <c r="B146" s="110">
        <v>10025962</v>
      </c>
      <c r="C146" s="111" t="s">
        <v>31</v>
      </c>
      <c r="D146" s="111" t="s">
        <v>32</v>
      </c>
      <c r="E146" s="111" t="s">
        <v>177</v>
      </c>
      <c r="F146" s="111" t="s">
        <v>178</v>
      </c>
      <c r="G146" s="111" t="s">
        <v>179</v>
      </c>
      <c r="I146" s="112">
        <v>20</v>
      </c>
      <c r="J146" s="110" t="s">
        <v>180</v>
      </c>
      <c r="K146" s="110" t="s">
        <v>181</v>
      </c>
      <c r="L146" s="111" t="s">
        <v>66</v>
      </c>
      <c r="M146" s="113"/>
      <c r="N146" s="98" t="s">
        <v>175</v>
      </c>
      <c r="O146" s="98" t="s">
        <v>176</v>
      </c>
      <c r="P146" s="114" t="s">
        <v>69</v>
      </c>
      <c r="R146" s="115">
        <v>974</v>
      </c>
      <c r="S146" s="113" t="s">
        <v>70</v>
      </c>
      <c r="T146" s="113"/>
      <c r="U146" s="114" t="s">
        <v>42</v>
      </c>
      <c r="V146" s="116">
        <v>100010001376</v>
      </c>
      <c r="AE146" s="117"/>
      <c r="AF146" s="117"/>
      <c r="AG146" s="117"/>
    </row>
    <row r="147" spans="1:33" s="111" customFormat="1" ht="16" hidden="1" x14ac:dyDescent="0.2">
      <c r="A147" s="109"/>
      <c r="B147" s="110">
        <v>10018973</v>
      </c>
      <c r="C147" s="111" t="s">
        <v>31</v>
      </c>
      <c r="D147" s="111" t="s">
        <v>32</v>
      </c>
      <c r="E147" s="111">
        <v>2000006021</v>
      </c>
      <c r="F147" s="111" t="s">
        <v>170</v>
      </c>
      <c r="G147" s="111" t="s">
        <v>171</v>
      </c>
      <c r="I147" s="112">
        <v>350</v>
      </c>
      <c r="J147" s="110">
        <v>4013775</v>
      </c>
      <c r="K147" s="110" t="s">
        <v>182</v>
      </c>
      <c r="L147" s="111" t="s">
        <v>66</v>
      </c>
      <c r="M147" s="113" t="s">
        <v>183</v>
      </c>
      <c r="N147" s="98" t="s">
        <v>184</v>
      </c>
      <c r="O147" s="98" t="s">
        <v>185</v>
      </c>
      <c r="P147" s="114" t="s">
        <v>69</v>
      </c>
      <c r="R147" s="115">
        <v>975</v>
      </c>
      <c r="S147" s="113" t="s">
        <v>70</v>
      </c>
      <c r="T147" s="113"/>
      <c r="U147" s="114" t="s">
        <v>42</v>
      </c>
      <c r="V147" s="116">
        <v>100010001376</v>
      </c>
      <c r="AE147" s="117"/>
      <c r="AF147" s="117"/>
      <c r="AG147" s="117"/>
    </row>
    <row r="148" spans="1:33" s="111" customFormat="1" ht="16" hidden="1" x14ac:dyDescent="0.2">
      <c r="A148" s="109"/>
      <c r="B148" s="110">
        <v>10018859</v>
      </c>
      <c r="C148" s="111" t="s">
        <v>31</v>
      </c>
      <c r="D148" s="111" t="s">
        <v>32</v>
      </c>
      <c r="E148" s="111">
        <v>2000006021</v>
      </c>
      <c r="F148" s="111" t="s">
        <v>170</v>
      </c>
      <c r="G148" s="111" t="s">
        <v>171</v>
      </c>
      <c r="I148" s="112">
        <v>340</v>
      </c>
      <c r="J148" s="110">
        <v>4013775</v>
      </c>
      <c r="K148" s="110" t="s">
        <v>182</v>
      </c>
      <c r="L148" s="111" t="s">
        <v>66</v>
      </c>
      <c r="M148" s="113" t="s">
        <v>183</v>
      </c>
      <c r="N148" s="98" t="s">
        <v>186</v>
      </c>
      <c r="O148" s="98" t="s">
        <v>187</v>
      </c>
      <c r="P148" s="114" t="s">
        <v>69</v>
      </c>
      <c r="R148" s="115">
        <v>976</v>
      </c>
      <c r="S148" s="113" t="s">
        <v>70</v>
      </c>
      <c r="T148" s="113"/>
      <c r="U148" s="114" t="s">
        <v>42</v>
      </c>
      <c r="V148" s="116">
        <v>100010001376</v>
      </c>
      <c r="AE148" s="117"/>
      <c r="AF148" s="117"/>
      <c r="AG148" s="117"/>
    </row>
    <row r="149" spans="1:33" s="111" customFormat="1" ht="32" hidden="1" x14ac:dyDescent="0.2">
      <c r="A149" s="109"/>
      <c r="B149" s="110">
        <v>10007089</v>
      </c>
      <c r="C149" s="111" t="s">
        <v>31</v>
      </c>
      <c r="D149" s="111" t="s">
        <v>32</v>
      </c>
      <c r="E149" s="111" t="s">
        <v>188</v>
      </c>
      <c r="F149" s="111">
        <v>300008</v>
      </c>
      <c r="G149" s="111" t="s">
        <v>189</v>
      </c>
      <c r="I149" s="112" t="s">
        <v>190</v>
      </c>
      <c r="J149" s="110" t="s">
        <v>191</v>
      </c>
      <c r="K149" s="110" t="s">
        <v>192</v>
      </c>
      <c r="L149" s="111" t="s">
        <v>66</v>
      </c>
      <c r="M149" s="113"/>
      <c r="N149" s="98" t="s">
        <v>193</v>
      </c>
      <c r="O149" s="98" t="s">
        <v>194</v>
      </c>
      <c r="P149" s="114" t="s">
        <v>69</v>
      </c>
      <c r="R149" s="115">
        <v>977</v>
      </c>
      <c r="S149" s="113" t="s">
        <v>70</v>
      </c>
      <c r="T149" s="113"/>
      <c r="U149" s="114" t="s">
        <v>42</v>
      </c>
      <c r="V149" s="116">
        <v>100010001376</v>
      </c>
      <c r="AE149" s="117"/>
      <c r="AF149" s="117"/>
      <c r="AG149" s="117"/>
    </row>
    <row r="150" spans="1:33" s="111" customFormat="1" ht="16" hidden="1" x14ac:dyDescent="0.2">
      <c r="A150" s="109"/>
      <c r="B150" s="110">
        <v>10016856</v>
      </c>
      <c r="C150" s="111" t="s">
        <v>31</v>
      </c>
      <c r="D150" s="111" t="s">
        <v>32</v>
      </c>
      <c r="E150" s="111" t="s">
        <v>195</v>
      </c>
      <c r="F150" s="111" t="s">
        <v>196</v>
      </c>
      <c r="G150" s="111" t="s">
        <v>197</v>
      </c>
      <c r="I150" s="112">
        <v>950</v>
      </c>
      <c r="J150" s="110" t="s">
        <v>198</v>
      </c>
      <c r="K150" s="110" t="s">
        <v>199</v>
      </c>
      <c r="L150" s="111" t="s">
        <v>66</v>
      </c>
      <c r="M150" s="113"/>
      <c r="N150" s="98" t="s">
        <v>193</v>
      </c>
      <c r="O150" s="98" t="s">
        <v>194</v>
      </c>
      <c r="P150" s="114" t="s">
        <v>69</v>
      </c>
      <c r="R150" s="115">
        <v>978</v>
      </c>
      <c r="S150" s="113" t="s">
        <v>70</v>
      </c>
      <c r="T150" s="113"/>
      <c r="U150" s="114" t="s">
        <v>42</v>
      </c>
      <c r="V150" s="116">
        <v>100010001376</v>
      </c>
      <c r="AE150" s="117"/>
      <c r="AF150" s="117"/>
      <c r="AG150" s="117"/>
    </row>
    <row r="151" spans="1:33" s="111" customFormat="1" ht="16" hidden="1" x14ac:dyDescent="0.2">
      <c r="A151" s="109"/>
      <c r="B151" s="110">
        <v>10018860</v>
      </c>
      <c r="C151" s="111" t="s">
        <v>31</v>
      </c>
      <c r="D151" s="111" t="s">
        <v>32</v>
      </c>
      <c r="E151" s="111" t="s">
        <v>200</v>
      </c>
      <c r="F151" s="111" t="s">
        <v>170</v>
      </c>
      <c r="G151" s="111" t="s">
        <v>171</v>
      </c>
      <c r="I151" s="112">
        <v>110</v>
      </c>
      <c r="J151" s="110" t="s">
        <v>201</v>
      </c>
      <c r="K151" s="110" t="s">
        <v>202</v>
      </c>
      <c r="L151" s="111" t="s">
        <v>66</v>
      </c>
      <c r="M151" s="113"/>
      <c r="N151" s="98" t="s">
        <v>193</v>
      </c>
      <c r="O151" s="98" t="s">
        <v>194</v>
      </c>
      <c r="P151" s="114" t="s">
        <v>69</v>
      </c>
      <c r="R151" s="115">
        <v>979</v>
      </c>
      <c r="S151" s="113" t="s">
        <v>70</v>
      </c>
      <c r="T151" s="113"/>
      <c r="U151" s="114" t="s">
        <v>42</v>
      </c>
      <c r="V151" s="116">
        <v>100010001376</v>
      </c>
      <c r="AE151" s="117"/>
      <c r="AF151" s="117"/>
      <c r="AG151" s="117"/>
    </row>
    <row r="152" spans="1:33" s="111" customFormat="1" ht="16" hidden="1" x14ac:dyDescent="0.2">
      <c r="A152" s="109"/>
      <c r="B152" s="110">
        <v>10010124</v>
      </c>
      <c r="C152" s="111" t="s">
        <v>31</v>
      </c>
      <c r="D152" s="111" t="s">
        <v>32</v>
      </c>
      <c r="E152" s="111" t="s">
        <v>2513</v>
      </c>
      <c r="F152" s="111">
        <v>400807</v>
      </c>
      <c r="G152" s="111" t="s">
        <v>63</v>
      </c>
      <c r="I152" s="112">
        <v>630</v>
      </c>
      <c r="J152" s="110" t="s">
        <v>2515</v>
      </c>
      <c r="K152" s="110" t="s">
        <v>199</v>
      </c>
      <c r="L152" s="111" t="s">
        <v>66</v>
      </c>
      <c r="M152" s="113"/>
      <c r="N152" s="98" t="s">
        <v>193</v>
      </c>
      <c r="O152" s="98" t="s">
        <v>194</v>
      </c>
      <c r="P152" s="114" t="s">
        <v>69</v>
      </c>
      <c r="R152" s="115">
        <v>980</v>
      </c>
      <c r="S152" s="113" t="s">
        <v>70</v>
      </c>
      <c r="T152" s="113"/>
      <c r="U152" s="114" t="s">
        <v>42</v>
      </c>
      <c r="V152" s="116">
        <v>100010001376</v>
      </c>
      <c r="AE152" s="117"/>
      <c r="AF152" s="117"/>
      <c r="AG152" s="117"/>
    </row>
    <row r="153" spans="1:33" s="111" customFormat="1" ht="16" hidden="1" x14ac:dyDescent="0.2">
      <c r="A153" s="109"/>
      <c r="B153" s="110">
        <v>10031304</v>
      </c>
      <c r="C153" s="111" t="s">
        <v>31</v>
      </c>
      <c r="D153" s="111" t="s">
        <v>32</v>
      </c>
      <c r="E153" s="111" t="s">
        <v>203</v>
      </c>
      <c r="F153" s="111">
        <v>403600</v>
      </c>
      <c r="G153" s="111" t="s">
        <v>204</v>
      </c>
      <c r="I153" s="112">
        <v>110</v>
      </c>
      <c r="J153" s="110" t="s">
        <v>205</v>
      </c>
      <c r="K153" s="110" t="s">
        <v>206</v>
      </c>
      <c r="L153" s="111" t="s">
        <v>66</v>
      </c>
      <c r="M153" s="113" t="s">
        <v>104</v>
      </c>
      <c r="N153" s="98" t="s">
        <v>207</v>
      </c>
      <c r="O153" s="98" t="s">
        <v>208</v>
      </c>
      <c r="P153" s="114" t="s">
        <v>69</v>
      </c>
      <c r="R153" s="115">
        <v>981</v>
      </c>
      <c r="S153" s="113" t="s">
        <v>70</v>
      </c>
      <c r="T153" s="113"/>
      <c r="U153" s="114" t="s">
        <v>42</v>
      </c>
      <c r="V153" s="116">
        <v>100010001376</v>
      </c>
      <c r="AE153" s="117"/>
      <c r="AF153" s="117"/>
      <c r="AG153" s="117"/>
    </row>
    <row r="154" spans="1:33" s="111" customFormat="1" ht="16" hidden="1" x14ac:dyDescent="0.2">
      <c r="A154" s="109"/>
      <c r="B154" s="110">
        <v>10025568</v>
      </c>
      <c r="C154" s="111" t="s">
        <v>31</v>
      </c>
      <c r="D154" s="111" t="s">
        <v>32</v>
      </c>
      <c r="E154" s="111" t="s">
        <v>209</v>
      </c>
      <c r="F154" s="111">
        <v>406161</v>
      </c>
      <c r="G154" s="111" t="s">
        <v>210</v>
      </c>
      <c r="I154" s="112">
        <v>90</v>
      </c>
      <c r="J154" s="110" t="s">
        <v>211</v>
      </c>
      <c r="K154" s="110" t="s">
        <v>212</v>
      </c>
      <c r="L154" s="111" t="s">
        <v>66</v>
      </c>
      <c r="M154" s="113"/>
      <c r="N154" s="98" t="s">
        <v>207</v>
      </c>
      <c r="O154" s="98" t="s">
        <v>208</v>
      </c>
      <c r="P154" s="114" t="s">
        <v>69</v>
      </c>
      <c r="R154" s="115">
        <v>982</v>
      </c>
      <c r="S154" s="113" t="s">
        <v>70</v>
      </c>
      <c r="T154" s="113"/>
      <c r="U154" s="114" t="s">
        <v>42</v>
      </c>
      <c r="V154" s="116">
        <v>100010001376</v>
      </c>
      <c r="AE154" s="117"/>
      <c r="AF154" s="117"/>
      <c r="AG154" s="117"/>
    </row>
    <row r="155" spans="1:33" s="111" customFormat="1" ht="32" hidden="1" x14ac:dyDescent="0.2">
      <c r="A155" s="109"/>
      <c r="B155" s="110">
        <v>10013249</v>
      </c>
      <c r="C155" s="111" t="s">
        <v>31</v>
      </c>
      <c r="D155" s="111" t="s">
        <v>32</v>
      </c>
      <c r="E155" s="111" t="s">
        <v>2440</v>
      </c>
      <c r="F155" s="111">
        <v>405165</v>
      </c>
      <c r="G155" s="111" t="s">
        <v>156</v>
      </c>
      <c r="I155" s="112" t="s">
        <v>2566</v>
      </c>
      <c r="J155" s="110" t="s">
        <v>2567</v>
      </c>
      <c r="K155" s="110" t="s">
        <v>2568</v>
      </c>
      <c r="L155" s="111" t="s">
        <v>66</v>
      </c>
      <c r="M155" s="113"/>
      <c r="N155" s="98" t="s">
        <v>218</v>
      </c>
      <c r="O155" s="98" t="s">
        <v>219</v>
      </c>
      <c r="P155" s="114" t="s">
        <v>69</v>
      </c>
      <c r="R155" s="115">
        <v>983</v>
      </c>
      <c r="S155" s="113" t="s">
        <v>70</v>
      </c>
      <c r="T155" s="113"/>
      <c r="U155" s="114" t="s">
        <v>42</v>
      </c>
      <c r="V155" s="116">
        <v>100010001376</v>
      </c>
      <c r="AE155" s="117"/>
      <c r="AF155" s="117"/>
      <c r="AG155" s="117"/>
    </row>
    <row r="156" spans="1:33" s="111" customFormat="1" ht="48" hidden="1" x14ac:dyDescent="0.2">
      <c r="A156" s="109"/>
      <c r="B156" s="110">
        <v>10009901</v>
      </c>
      <c r="C156" s="111" t="s">
        <v>31</v>
      </c>
      <c r="D156" s="111" t="s">
        <v>32</v>
      </c>
      <c r="E156" s="111" t="s">
        <v>213</v>
      </c>
      <c r="F156" s="111">
        <v>405413</v>
      </c>
      <c r="G156" s="111" t="s">
        <v>214</v>
      </c>
      <c r="I156" s="112" t="s">
        <v>215</v>
      </c>
      <c r="J156" s="110" t="s">
        <v>216</v>
      </c>
      <c r="K156" s="110" t="s">
        <v>217</v>
      </c>
      <c r="L156" s="111" t="s">
        <v>66</v>
      </c>
      <c r="M156" s="113"/>
      <c r="N156" s="98" t="s">
        <v>218</v>
      </c>
      <c r="O156" s="98" t="s">
        <v>219</v>
      </c>
      <c r="P156" s="114" t="s">
        <v>69</v>
      </c>
      <c r="R156" s="115">
        <v>984</v>
      </c>
      <c r="S156" s="113" t="s">
        <v>70</v>
      </c>
      <c r="T156" s="113"/>
      <c r="U156" s="114" t="s">
        <v>42</v>
      </c>
      <c r="V156" s="116">
        <v>100010001376</v>
      </c>
      <c r="AE156" s="117"/>
      <c r="AF156" s="117"/>
      <c r="AG156" s="117"/>
    </row>
    <row r="157" spans="1:33" s="111" customFormat="1" ht="16" hidden="1" x14ac:dyDescent="0.2">
      <c r="A157" s="109"/>
      <c r="B157" s="110">
        <v>10010858</v>
      </c>
      <c r="C157" s="111" t="s">
        <v>31</v>
      </c>
      <c r="D157" s="111" t="s">
        <v>32</v>
      </c>
      <c r="E157" s="111" t="s">
        <v>220</v>
      </c>
      <c r="F157" s="111">
        <v>405095</v>
      </c>
      <c r="G157" s="111" t="s">
        <v>221</v>
      </c>
      <c r="I157" s="112">
        <v>1420</v>
      </c>
      <c r="J157" s="110" t="s">
        <v>222</v>
      </c>
      <c r="K157" s="110" t="s">
        <v>223</v>
      </c>
      <c r="L157" s="111" t="s">
        <v>66</v>
      </c>
      <c r="M157" s="113"/>
      <c r="N157" s="98" t="s">
        <v>224</v>
      </c>
      <c r="O157" s="98" t="s">
        <v>219</v>
      </c>
      <c r="P157" s="114" t="s">
        <v>69</v>
      </c>
      <c r="R157" s="115">
        <v>985</v>
      </c>
      <c r="S157" s="113" t="s">
        <v>70</v>
      </c>
      <c r="T157" s="113"/>
      <c r="U157" s="114" t="s">
        <v>42</v>
      </c>
      <c r="V157" s="116">
        <v>100010001376</v>
      </c>
      <c r="AE157" s="117"/>
      <c r="AF157" s="117"/>
      <c r="AG157" s="117"/>
    </row>
    <row r="158" spans="1:33" s="111" customFormat="1" ht="16" hidden="1" x14ac:dyDescent="0.2">
      <c r="A158" s="109"/>
      <c r="B158" s="110">
        <v>10010859</v>
      </c>
      <c r="C158" s="111" t="s">
        <v>31</v>
      </c>
      <c r="D158" s="111" t="s">
        <v>32</v>
      </c>
      <c r="E158" s="111" t="s">
        <v>220</v>
      </c>
      <c r="F158" s="111">
        <v>405095</v>
      </c>
      <c r="G158" s="111" t="s">
        <v>221</v>
      </c>
      <c r="I158" s="112">
        <v>1430</v>
      </c>
      <c r="J158" s="110" t="s">
        <v>222</v>
      </c>
      <c r="K158" s="110" t="s">
        <v>223</v>
      </c>
      <c r="L158" s="111" t="s">
        <v>66</v>
      </c>
      <c r="M158" s="113"/>
      <c r="N158" s="98" t="s">
        <v>224</v>
      </c>
      <c r="O158" s="98" t="s">
        <v>219</v>
      </c>
      <c r="P158" s="114" t="s">
        <v>69</v>
      </c>
      <c r="R158" s="115">
        <v>986</v>
      </c>
      <c r="S158" s="113" t="s">
        <v>70</v>
      </c>
      <c r="T158" s="113"/>
      <c r="U158" s="114" t="s">
        <v>42</v>
      </c>
      <c r="V158" s="116">
        <v>100010001376</v>
      </c>
      <c r="AE158" s="117"/>
      <c r="AF158" s="117"/>
      <c r="AG158" s="117"/>
    </row>
    <row r="159" spans="1:33" s="111" customFormat="1" ht="16" hidden="1" x14ac:dyDescent="0.2">
      <c r="A159" s="109"/>
      <c r="B159" s="110">
        <v>10010860</v>
      </c>
      <c r="C159" s="111" t="s">
        <v>31</v>
      </c>
      <c r="D159" s="111" t="s">
        <v>32</v>
      </c>
      <c r="E159" s="111" t="s">
        <v>220</v>
      </c>
      <c r="F159" s="111">
        <v>405095</v>
      </c>
      <c r="G159" s="111" t="s">
        <v>221</v>
      </c>
      <c r="I159" s="112">
        <v>1440</v>
      </c>
      <c r="J159" s="110" t="s">
        <v>222</v>
      </c>
      <c r="K159" s="110" t="s">
        <v>223</v>
      </c>
      <c r="L159" s="111" t="s">
        <v>66</v>
      </c>
      <c r="M159" s="113"/>
      <c r="N159" s="98" t="s">
        <v>224</v>
      </c>
      <c r="O159" s="98" t="s">
        <v>219</v>
      </c>
      <c r="P159" s="114" t="s">
        <v>69</v>
      </c>
      <c r="R159" s="115">
        <v>987</v>
      </c>
      <c r="S159" s="113" t="s">
        <v>70</v>
      </c>
      <c r="T159" s="113"/>
      <c r="U159" s="114" t="s">
        <v>42</v>
      </c>
      <c r="V159" s="116">
        <v>100010001376</v>
      </c>
      <c r="AE159" s="117"/>
      <c r="AF159" s="117"/>
      <c r="AG159" s="117"/>
    </row>
    <row r="160" spans="1:33" s="111" customFormat="1" ht="48" hidden="1" x14ac:dyDescent="0.2">
      <c r="A160" s="109"/>
      <c r="B160" s="110">
        <v>10019195</v>
      </c>
      <c r="C160" s="111" t="s">
        <v>31</v>
      </c>
      <c r="D160" s="111" t="s">
        <v>32</v>
      </c>
      <c r="E160" s="111" t="s">
        <v>225</v>
      </c>
      <c r="F160" s="111">
        <v>401744</v>
      </c>
      <c r="G160" s="111" t="s">
        <v>133</v>
      </c>
      <c r="I160" s="112" t="s">
        <v>226</v>
      </c>
      <c r="J160" s="110" t="s">
        <v>227</v>
      </c>
      <c r="K160" s="110" t="s">
        <v>228</v>
      </c>
      <c r="L160" s="111" t="s">
        <v>66</v>
      </c>
      <c r="M160" s="113"/>
      <c r="N160" s="98" t="s">
        <v>224</v>
      </c>
      <c r="O160" s="98" t="s">
        <v>219</v>
      </c>
      <c r="P160" s="114" t="s">
        <v>69</v>
      </c>
      <c r="R160" s="115">
        <v>988</v>
      </c>
      <c r="S160" s="113" t="s">
        <v>70</v>
      </c>
      <c r="T160" s="113"/>
      <c r="U160" s="114" t="s">
        <v>42</v>
      </c>
      <c r="V160" s="116">
        <v>100010001376</v>
      </c>
      <c r="AE160" s="117"/>
      <c r="AF160" s="117"/>
      <c r="AG160" s="117"/>
    </row>
    <row r="161" spans="1:33" s="111" customFormat="1" ht="16" hidden="1" x14ac:dyDescent="0.2">
      <c r="A161" s="109"/>
      <c r="B161" s="110">
        <v>10020069</v>
      </c>
      <c r="C161" s="111" t="s">
        <v>31</v>
      </c>
      <c r="D161" s="111" t="s">
        <v>32</v>
      </c>
      <c r="E161" s="111" t="s">
        <v>120</v>
      </c>
      <c r="F161" s="111">
        <v>402457</v>
      </c>
      <c r="G161" s="111" t="s">
        <v>121</v>
      </c>
      <c r="I161" s="112">
        <v>160</v>
      </c>
      <c r="J161" s="110" t="s">
        <v>229</v>
      </c>
      <c r="K161" s="110" t="s">
        <v>230</v>
      </c>
      <c r="L161" s="111" t="s">
        <v>66</v>
      </c>
      <c r="M161" s="113"/>
      <c r="N161" s="98" t="s">
        <v>231</v>
      </c>
      <c r="O161" s="98" t="s">
        <v>208</v>
      </c>
      <c r="P161" s="114" t="s">
        <v>69</v>
      </c>
      <c r="Q161" s="111" t="s">
        <v>91</v>
      </c>
      <c r="R161" s="115">
        <v>989</v>
      </c>
      <c r="S161" s="113" t="s">
        <v>70</v>
      </c>
      <c r="T161" s="113"/>
      <c r="U161" s="114" t="s">
        <v>42</v>
      </c>
      <c r="V161" s="116">
        <v>100010001376</v>
      </c>
      <c r="AE161" s="117"/>
      <c r="AF161" s="117"/>
      <c r="AG161" s="117"/>
    </row>
    <row r="162" spans="1:33" s="111" customFormat="1" ht="16" hidden="1" x14ac:dyDescent="0.2">
      <c r="A162" s="109"/>
      <c r="B162" s="110">
        <v>10005224</v>
      </c>
      <c r="C162" s="111" t="s">
        <v>31</v>
      </c>
      <c r="D162" s="111" t="s">
        <v>32</v>
      </c>
      <c r="E162" s="111" t="s">
        <v>232</v>
      </c>
      <c r="F162" s="111">
        <v>404861</v>
      </c>
      <c r="G162" s="111" t="s">
        <v>233</v>
      </c>
      <c r="I162" s="112">
        <v>20</v>
      </c>
      <c r="J162" s="110" t="s">
        <v>234</v>
      </c>
      <c r="K162" s="110" t="s">
        <v>235</v>
      </c>
      <c r="L162" s="111" t="s">
        <v>66</v>
      </c>
      <c r="M162" s="113"/>
      <c r="N162" s="98" t="s">
        <v>236</v>
      </c>
      <c r="O162" s="98" t="s">
        <v>237</v>
      </c>
      <c r="P162" s="114" t="s">
        <v>69</v>
      </c>
      <c r="R162" s="115">
        <v>990</v>
      </c>
      <c r="S162" s="113" t="s">
        <v>70</v>
      </c>
      <c r="T162" s="113"/>
      <c r="U162" s="114" t="s">
        <v>42</v>
      </c>
      <c r="V162" s="116">
        <v>100010001376</v>
      </c>
      <c r="AE162" s="117"/>
      <c r="AF162" s="117"/>
      <c r="AG162" s="117"/>
    </row>
    <row r="163" spans="1:33" s="111" customFormat="1" ht="16" hidden="1" x14ac:dyDescent="0.2">
      <c r="A163" s="109"/>
      <c r="B163" s="110">
        <v>10019055</v>
      </c>
      <c r="C163" s="111" t="s">
        <v>31</v>
      </c>
      <c r="D163" s="111" t="s">
        <v>32</v>
      </c>
      <c r="E163" s="111" t="s">
        <v>143</v>
      </c>
      <c r="F163" s="111">
        <v>401106</v>
      </c>
      <c r="G163" s="111" t="s">
        <v>144</v>
      </c>
      <c r="I163" s="112">
        <v>80</v>
      </c>
      <c r="J163" s="110" t="s">
        <v>238</v>
      </c>
      <c r="K163" s="110" t="s">
        <v>239</v>
      </c>
      <c r="L163" s="111" t="s">
        <v>66</v>
      </c>
      <c r="M163" s="113"/>
      <c r="N163" s="98" t="s">
        <v>240</v>
      </c>
      <c r="O163" s="98" t="s">
        <v>241</v>
      </c>
      <c r="P163" s="114" t="s">
        <v>69</v>
      </c>
      <c r="R163" s="115">
        <v>991</v>
      </c>
      <c r="S163" s="113" t="s">
        <v>70</v>
      </c>
      <c r="T163" s="113"/>
      <c r="U163" s="114" t="s">
        <v>42</v>
      </c>
      <c r="V163" s="116">
        <v>100010001376</v>
      </c>
      <c r="AE163" s="117"/>
      <c r="AF163" s="117"/>
      <c r="AG163" s="117"/>
    </row>
    <row r="164" spans="1:33" s="111" customFormat="1" ht="16" hidden="1" x14ac:dyDescent="0.2">
      <c r="A164" s="109"/>
      <c r="B164" s="110">
        <v>10014706</v>
      </c>
      <c r="C164" s="111" t="s">
        <v>31</v>
      </c>
      <c r="D164" s="111" t="s">
        <v>32</v>
      </c>
      <c r="E164" s="111" t="s">
        <v>100</v>
      </c>
      <c r="F164" s="111">
        <v>410002</v>
      </c>
      <c r="G164" s="111" t="s">
        <v>101</v>
      </c>
      <c r="I164" s="112">
        <v>970</v>
      </c>
      <c r="J164" s="110" t="s">
        <v>242</v>
      </c>
      <c r="K164" s="110" t="s">
        <v>239</v>
      </c>
      <c r="L164" s="111" t="s">
        <v>66</v>
      </c>
      <c r="M164" s="113" t="s">
        <v>104</v>
      </c>
      <c r="N164" s="98" t="s">
        <v>240</v>
      </c>
      <c r="O164" s="98" t="s">
        <v>241</v>
      </c>
      <c r="P164" s="114" t="s">
        <v>69</v>
      </c>
      <c r="R164" s="115">
        <v>992</v>
      </c>
      <c r="S164" s="113" t="s">
        <v>70</v>
      </c>
      <c r="T164" s="113"/>
      <c r="U164" s="114" t="s">
        <v>42</v>
      </c>
      <c r="V164" s="116">
        <v>100010001376</v>
      </c>
      <c r="AE164" s="117"/>
      <c r="AF164" s="117"/>
      <c r="AG164" s="117"/>
    </row>
    <row r="165" spans="1:33" s="111" customFormat="1" ht="32" hidden="1" x14ac:dyDescent="0.2">
      <c r="A165" s="109"/>
      <c r="B165" s="110">
        <v>10006135</v>
      </c>
      <c r="C165" s="111" t="s">
        <v>31</v>
      </c>
      <c r="D165" s="111" t="s">
        <v>32</v>
      </c>
      <c r="E165" s="111" t="s">
        <v>243</v>
      </c>
      <c r="F165" s="111">
        <v>401106</v>
      </c>
      <c r="G165" s="111" t="s">
        <v>144</v>
      </c>
      <c r="I165" s="112" t="s">
        <v>244</v>
      </c>
      <c r="J165" s="110" t="s">
        <v>245</v>
      </c>
      <c r="K165" s="110" t="s">
        <v>246</v>
      </c>
      <c r="L165" s="111" t="s">
        <v>66</v>
      </c>
      <c r="M165" s="113"/>
      <c r="N165" s="98" t="s">
        <v>247</v>
      </c>
      <c r="O165" s="98" t="s">
        <v>248</v>
      </c>
      <c r="P165" s="114" t="s">
        <v>69</v>
      </c>
      <c r="Q165" s="111" t="s">
        <v>91</v>
      </c>
      <c r="R165" s="115">
        <v>993</v>
      </c>
      <c r="S165" s="113" t="s">
        <v>70</v>
      </c>
      <c r="T165" s="113"/>
      <c r="U165" s="114" t="s">
        <v>42</v>
      </c>
      <c r="V165" s="116">
        <v>100010001376</v>
      </c>
      <c r="AE165" s="117"/>
      <c r="AF165" s="117"/>
      <c r="AG165" s="117"/>
    </row>
    <row r="166" spans="1:33" s="111" customFormat="1" hidden="1" x14ac:dyDescent="0.2">
      <c r="A166" s="109"/>
      <c r="B166" s="110">
        <v>10023872</v>
      </c>
      <c r="C166" s="111" t="s">
        <v>31</v>
      </c>
      <c r="D166" s="111" t="s">
        <v>32</v>
      </c>
      <c r="E166" s="111" t="s">
        <v>249</v>
      </c>
      <c r="I166" s="112"/>
      <c r="J166" s="110"/>
      <c r="K166" s="110"/>
      <c r="M166" s="113"/>
      <c r="N166" s="98"/>
      <c r="O166" s="98"/>
      <c r="P166" s="114"/>
      <c r="R166" s="115">
        <v>994</v>
      </c>
      <c r="S166" s="113"/>
      <c r="T166" s="113"/>
      <c r="U166" s="114" t="s">
        <v>42</v>
      </c>
      <c r="V166" s="116">
        <v>100010001376</v>
      </c>
      <c r="AE166" s="117"/>
      <c r="AF166" s="117"/>
      <c r="AG166" s="117"/>
    </row>
    <row r="167" spans="1:33" s="111" customFormat="1" ht="16" hidden="1" x14ac:dyDescent="0.2">
      <c r="A167" s="109"/>
      <c r="B167" s="110">
        <v>10048404</v>
      </c>
      <c r="C167" s="111" t="s">
        <v>31</v>
      </c>
      <c r="D167" s="111" t="s">
        <v>32</v>
      </c>
      <c r="G167" s="111" t="s">
        <v>2569</v>
      </c>
      <c r="I167" s="112"/>
      <c r="J167" s="110" t="s">
        <v>2570</v>
      </c>
      <c r="K167" s="110"/>
      <c r="M167" s="113"/>
      <c r="N167" s="98"/>
      <c r="O167" s="98"/>
      <c r="P167" s="114" t="s">
        <v>2571</v>
      </c>
      <c r="R167" s="115">
        <v>998</v>
      </c>
      <c r="S167" s="113">
        <v>38650</v>
      </c>
      <c r="T167" s="113"/>
      <c r="U167" s="114" t="s">
        <v>42</v>
      </c>
      <c r="V167" s="116">
        <v>100010001376</v>
      </c>
      <c r="AE167" s="117"/>
      <c r="AF167" s="117"/>
      <c r="AG167" s="117"/>
    </row>
    <row r="168" spans="1:33" s="122" customFormat="1" hidden="1" x14ac:dyDescent="0.2">
      <c r="A168" s="120"/>
      <c r="B168" s="121"/>
      <c r="I168" s="123"/>
      <c r="J168" s="121"/>
      <c r="K168" s="121"/>
      <c r="M168" s="124"/>
      <c r="N168" s="125"/>
      <c r="O168" s="125"/>
      <c r="P168" s="126"/>
      <c r="R168" s="127"/>
      <c r="S168" s="124"/>
      <c r="T168" s="124"/>
      <c r="U168" s="126"/>
      <c r="V168" s="128"/>
      <c r="AE168" s="129"/>
      <c r="AF168" s="129"/>
      <c r="AG168" s="129"/>
    </row>
    <row r="169" spans="1:33" s="16" customFormat="1" ht="48" hidden="1" x14ac:dyDescent="0.2">
      <c r="A169" s="41"/>
      <c r="B169" s="15" t="s">
        <v>43</v>
      </c>
      <c r="C169" s="16" t="s">
        <v>31</v>
      </c>
      <c r="D169" s="16" t="s">
        <v>32</v>
      </c>
      <c r="E169" s="16" t="s">
        <v>44</v>
      </c>
      <c r="F169" s="16">
        <v>401680</v>
      </c>
      <c r="G169" s="16" t="s">
        <v>45</v>
      </c>
      <c r="H169" s="16" t="s">
        <v>46</v>
      </c>
      <c r="I169" s="17" t="s">
        <v>47</v>
      </c>
      <c r="J169" s="15" t="s">
        <v>48</v>
      </c>
      <c r="K169" s="16" t="s">
        <v>49</v>
      </c>
      <c r="L169" s="16" t="s">
        <v>39</v>
      </c>
      <c r="M169" s="18" t="s">
        <v>50</v>
      </c>
      <c r="N169" s="80"/>
      <c r="O169" s="80"/>
      <c r="P169" s="19"/>
      <c r="Q169" s="16" t="s">
        <v>625</v>
      </c>
      <c r="R169" s="20">
        <v>1801</v>
      </c>
      <c r="S169" s="18" t="s">
        <v>41</v>
      </c>
      <c r="T169" s="18" t="s">
        <v>41</v>
      </c>
      <c r="U169" s="53" t="s">
        <v>42</v>
      </c>
      <c r="V169" s="54">
        <v>4236</v>
      </c>
      <c r="AE169" s="21"/>
      <c r="AF169" s="21"/>
      <c r="AG169" s="21"/>
    </row>
    <row r="170" spans="1:33" s="9" customFormat="1" ht="48" hidden="1" x14ac:dyDescent="0.2">
      <c r="A170" s="41"/>
      <c r="B170" s="8" t="s">
        <v>30</v>
      </c>
      <c r="C170" s="9" t="s">
        <v>31</v>
      </c>
      <c r="D170" s="9" t="s">
        <v>32</v>
      </c>
      <c r="E170" s="9" t="s">
        <v>33</v>
      </c>
      <c r="F170" s="9">
        <v>202140</v>
      </c>
      <c r="G170" s="9" t="s">
        <v>34</v>
      </c>
      <c r="H170" s="9" t="s">
        <v>35</v>
      </c>
      <c r="I170" s="10" t="s">
        <v>36</v>
      </c>
      <c r="J170" s="8" t="s">
        <v>37</v>
      </c>
      <c r="K170" s="8" t="s">
        <v>38</v>
      </c>
      <c r="L170" s="9" t="s">
        <v>39</v>
      </c>
      <c r="M170" s="11" t="s">
        <v>40</v>
      </c>
      <c r="N170" s="80"/>
      <c r="O170" s="80"/>
      <c r="P170" s="12"/>
      <c r="Q170" s="9" t="s">
        <v>626</v>
      </c>
      <c r="R170" s="13">
        <v>1803</v>
      </c>
      <c r="S170" s="11" t="s">
        <v>41</v>
      </c>
      <c r="T170" s="11" t="s">
        <v>41</v>
      </c>
      <c r="U170" s="55" t="s">
        <v>42</v>
      </c>
      <c r="V170" s="56">
        <v>38674</v>
      </c>
      <c r="AE170" s="14"/>
      <c r="AF170" s="14"/>
      <c r="AG170" s="14"/>
    </row>
    <row r="171" spans="1:33" s="23" customFormat="1" ht="31" hidden="1" x14ac:dyDescent="0.35">
      <c r="A171" s="84"/>
      <c r="B171" s="22">
        <v>2010</v>
      </c>
      <c r="I171" s="24"/>
      <c r="J171" s="22"/>
      <c r="K171" s="22"/>
      <c r="M171" s="25"/>
      <c r="N171" s="92"/>
      <c r="O171" s="92"/>
      <c r="P171" s="26"/>
      <c r="R171" s="27"/>
      <c r="S171" s="25"/>
      <c r="T171" s="25"/>
      <c r="U171" s="26"/>
      <c r="V171" s="52"/>
      <c r="AE171" s="28"/>
      <c r="AF171" s="28"/>
      <c r="AG171" s="28"/>
    </row>
    <row r="172" spans="1:33" s="111" customFormat="1" ht="16" hidden="1" x14ac:dyDescent="0.2">
      <c r="A172" s="109"/>
      <c r="B172" s="110">
        <v>10067425</v>
      </c>
      <c r="C172" s="111" t="s">
        <v>31</v>
      </c>
      <c r="D172" s="111" t="s">
        <v>32</v>
      </c>
      <c r="E172" s="111" t="s">
        <v>1338</v>
      </c>
      <c r="F172" s="111">
        <v>409352</v>
      </c>
      <c r="G172" s="111" t="s">
        <v>1339</v>
      </c>
      <c r="H172" s="111" t="s">
        <v>321</v>
      </c>
      <c r="I172" s="112">
        <v>51100</v>
      </c>
      <c r="J172" s="110" t="s">
        <v>367</v>
      </c>
      <c r="K172" s="110" t="s">
        <v>368</v>
      </c>
      <c r="L172" s="111" t="s">
        <v>255</v>
      </c>
      <c r="M172" s="113">
        <v>0.73991898148148139</v>
      </c>
      <c r="N172" s="98"/>
      <c r="O172" s="98"/>
      <c r="P172" s="114"/>
      <c r="R172" s="115">
        <v>1872</v>
      </c>
      <c r="S172" s="113">
        <v>38727</v>
      </c>
      <c r="T172" s="113">
        <v>38766</v>
      </c>
      <c r="U172" s="114" t="s">
        <v>42</v>
      </c>
      <c r="V172" s="116">
        <v>2994</v>
      </c>
      <c r="Y172" s="111" t="s">
        <v>1340</v>
      </c>
      <c r="AE172" s="117"/>
      <c r="AF172" s="117"/>
      <c r="AG172" s="117"/>
    </row>
    <row r="173" spans="1:33" s="111" customFormat="1" ht="16" hidden="1" x14ac:dyDescent="0.2">
      <c r="A173" s="109"/>
      <c r="B173" s="110">
        <v>10071486</v>
      </c>
      <c r="C173" s="111" t="s">
        <v>31</v>
      </c>
      <c r="D173" s="111" t="s">
        <v>75</v>
      </c>
      <c r="E173" s="111">
        <v>10066801</v>
      </c>
      <c r="F173" s="111">
        <v>202368</v>
      </c>
      <c r="G173" s="111" t="s">
        <v>1341</v>
      </c>
      <c r="H173" s="111" t="s">
        <v>35</v>
      </c>
      <c r="I173" s="112">
        <v>75</v>
      </c>
      <c r="J173" s="110" t="s">
        <v>1342</v>
      </c>
      <c r="K173" s="110" t="s">
        <v>1343</v>
      </c>
      <c r="L173" s="111" t="s">
        <v>255</v>
      </c>
      <c r="M173" s="113">
        <v>0.90658564814814813</v>
      </c>
      <c r="N173" s="98"/>
      <c r="O173" s="98"/>
      <c r="P173" s="114"/>
      <c r="R173" s="115">
        <v>1880</v>
      </c>
      <c r="S173" s="113">
        <v>38727</v>
      </c>
      <c r="T173" s="113">
        <v>38766</v>
      </c>
      <c r="U173" s="114" t="s">
        <v>42</v>
      </c>
      <c r="V173" s="116">
        <v>2994</v>
      </c>
      <c r="AE173" s="117"/>
      <c r="AF173" s="117"/>
      <c r="AG173" s="117"/>
    </row>
    <row r="174" spans="1:33" s="111" customFormat="1" ht="16" hidden="1" x14ac:dyDescent="0.2">
      <c r="A174" s="109"/>
      <c r="B174" s="110">
        <v>10071487</v>
      </c>
      <c r="C174" s="111" t="s">
        <v>31</v>
      </c>
      <c r="D174" s="111" t="s">
        <v>75</v>
      </c>
      <c r="E174" s="111">
        <v>10071486</v>
      </c>
      <c r="F174" s="111">
        <v>202368</v>
      </c>
      <c r="G174" s="111" t="s">
        <v>1341</v>
      </c>
      <c r="H174" s="111" t="s">
        <v>35</v>
      </c>
      <c r="I174" s="112">
        <v>150</v>
      </c>
      <c r="J174" s="110" t="s">
        <v>1342</v>
      </c>
      <c r="K174" s="110" t="s">
        <v>1343</v>
      </c>
      <c r="L174" s="111" t="s">
        <v>255</v>
      </c>
      <c r="M174" s="113">
        <v>0.90658564814814813</v>
      </c>
      <c r="N174" s="98"/>
      <c r="O174" s="98"/>
      <c r="P174" s="114"/>
      <c r="R174" s="115">
        <v>1881</v>
      </c>
      <c r="S174" s="113">
        <v>38727</v>
      </c>
      <c r="T174" s="113">
        <v>38766</v>
      </c>
      <c r="U174" s="114" t="s">
        <v>42</v>
      </c>
      <c r="V174" s="116">
        <v>2994</v>
      </c>
      <c r="AE174" s="117"/>
      <c r="AF174" s="117"/>
      <c r="AG174" s="117"/>
    </row>
    <row r="175" spans="1:33" s="111" customFormat="1" ht="16" hidden="1" x14ac:dyDescent="0.2">
      <c r="A175" s="109"/>
      <c r="B175" s="110">
        <v>10066616</v>
      </c>
      <c r="C175" s="111" t="s">
        <v>31</v>
      </c>
      <c r="D175" s="111" t="s">
        <v>32</v>
      </c>
      <c r="E175" s="111" t="s">
        <v>483</v>
      </c>
      <c r="F175" s="111">
        <v>410685</v>
      </c>
      <c r="G175" s="111" t="s">
        <v>484</v>
      </c>
      <c r="H175" s="111" t="s">
        <v>485</v>
      </c>
      <c r="I175" s="112">
        <v>71200</v>
      </c>
      <c r="J175" s="110" t="s">
        <v>881</v>
      </c>
      <c r="K175" s="110" t="s">
        <v>1254</v>
      </c>
      <c r="L175" s="111" t="s">
        <v>255</v>
      </c>
      <c r="M175" s="113" t="s">
        <v>1344</v>
      </c>
      <c r="N175" s="98"/>
      <c r="O175" s="98"/>
      <c r="P175" s="114"/>
      <c r="R175" s="115">
        <v>1889</v>
      </c>
      <c r="S175" s="113">
        <v>38727</v>
      </c>
      <c r="T175" s="113">
        <v>38766</v>
      </c>
      <c r="U175" s="114" t="s">
        <v>42</v>
      </c>
      <c r="V175" s="116">
        <v>2994</v>
      </c>
      <c r="Y175" s="111" t="s">
        <v>1345</v>
      </c>
      <c r="AE175" s="117"/>
      <c r="AF175" s="117"/>
      <c r="AG175" s="117"/>
    </row>
    <row r="176" spans="1:33" s="111" customFormat="1" ht="16" hidden="1" x14ac:dyDescent="0.2">
      <c r="A176" s="109"/>
      <c r="B176" s="110">
        <v>10070047</v>
      </c>
      <c r="C176" s="111" t="s">
        <v>31</v>
      </c>
      <c r="D176" s="111" t="s">
        <v>32</v>
      </c>
      <c r="E176" s="111" t="s">
        <v>483</v>
      </c>
      <c r="F176" s="111">
        <v>410685</v>
      </c>
      <c r="G176" s="111" t="s">
        <v>484</v>
      </c>
      <c r="H176" s="111" t="s">
        <v>485</v>
      </c>
      <c r="I176" s="112">
        <v>71210</v>
      </c>
      <c r="J176" s="110" t="s">
        <v>881</v>
      </c>
      <c r="K176" s="110" t="s">
        <v>1346</v>
      </c>
      <c r="L176" s="111" t="s">
        <v>255</v>
      </c>
      <c r="M176" s="113" t="s">
        <v>1344</v>
      </c>
      <c r="N176" s="98"/>
      <c r="O176" s="98"/>
      <c r="P176" s="114"/>
      <c r="R176" s="115">
        <v>1890</v>
      </c>
      <c r="S176" s="113">
        <v>38727</v>
      </c>
      <c r="T176" s="113">
        <v>38766</v>
      </c>
      <c r="U176" s="114" t="s">
        <v>42</v>
      </c>
      <c r="V176" s="116">
        <v>2994</v>
      </c>
      <c r="Y176" s="111" t="s">
        <v>1345</v>
      </c>
      <c r="AE176" s="117"/>
      <c r="AF176" s="117"/>
      <c r="AG176" s="117"/>
    </row>
    <row r="177" spans="1:36" s="111" customFormat="1" ht="16" hidden="1" x14ac:dyDescent="0.2">
      <c r="A177" s="109"/>
      <c r="B177" s="110">
        <v>10070048</v>
      </c>
      <c r="C177" s="111" t="s">
        <v>31</v>
      </c>
      <c r="D177" s="111" t="s">
        <v>32</v>
      </c>
      <c r="E177" s="111" t="s">
        <v>483</v>
      </c>
      <c r="F177" s="111">
        <v>410685</v>
      </c>
      <c r="G177" s="111" t="s">
        <v>484</v>
      </c>
      <c r="H177" s="111" t="s">
        <v>485</v>
      </c>
      <c r="I177" s="112">
        <v>71220</v>
      </c>
      <c r="J177" s="110" t="s">
        <v>881</v>
      </c>
      <c r="K177" s="110" t="s">
        <v>1347</v>
      </c>
      <c r="L177" s="111" t="s">
        <v>255</v>
      </c>
      <c r="M177" s="113" t="s">
        <v>1344</v>
      </c>
      <c r="N177" s="98"/>
      <c r="O177" s="98"/>
      <c r="P177" s="114"/>
      <c r="R177" s="115">
        <v>1891</v>
      </c>
      <c r="S177" s="113">
        <v>38727</v>
      </c>
      <c r="T177" s="113">
        <v>38766</v>
      </c>
      <c r="U177" s="114" t="s">
        <v>42</v>
      </c>
      <c r="V177" s="116">
        <v>2994</v>
      </c>
      <c r="Y177" s="111" t="s">
        <v>1345</v>
      </c>
      <c r="AE177" s="117"/>
      <c r="AF177" s="117"/>
      <c r="AG177" s="117"/>
    </row>
    <row r="178" spans="1:36" s="111" customFormat="1" ht="16" hidden="1" x14ac:dyDescent="0.2">
      <c r="A178" s="109"/>
      <c r="B178" s="110">
        <v>10066617</v>
      </c>
      <c r="C178" s="111" t="s">
        <v>31</v>
      </c>
      <c r="D178" s="111" t="s">
        <v>32</v>
      </c>
      <c r="E178" s="111" t="s">
        <v>483</v>
      </c>
      <c r="F178" s="111">
        <v>410685</v>
      </c>
      <c r="G178" s="111" t="s">
        <v>484</v>
      </c>
      <c r="H178" s="111" t="s">
        <v>485</v>
      </c>
      <c r="I178" s="112">
        <v>74600</v>
      </c>
      <c r="J178" s="110" t="s">
        <v>881</v>
      </c>
      <c r="K178" s="110" t="s">
        <v>1254</v>
      </c>
      <c r="L178" s="111" t="s">
        <v>255</v>
      </c>
      <c r="M178" s="113" t="s">
        <v>1344</v>
      </c>
      <c r="N178" s="98"/>
      <c r="O178" s="98"/>
      <c r="P178" s="114"/>
      <c r="R178" s="115">
        <v>1892</v>
      </c>
      <c r="S178" s="113">
        <v>38727</v>
      </c>
      <c r="T178" s="113">
        <v>38766</v>
      </c>
      <c r="U178" s="114" t="s">
        <v>42</v>
      </c>
      <c r="V178" s="116">
        <v>2994</v>
      </c>
      <c r="Y178" s="111" t="s">
        <v>1348</v>
      </c>
      <c r="AE178" s="117"/>
      <c r="AF178" s="117"/>
      <c r="AG178" s="117"/>
    </row>
    <row r="179" spans="1:36" s="111" customFormat="1" ht="16" hidden="1" x14ac:dyDescent="0.2">
      <c r="A179" s="109"/>
      <c r="B179" s="110">
        <v>10070049</v>
      </c>
      <c r="C179" s="111" t="s">
        <v>31</v>
      </c>
      <c r="D179" s="111" t="s">
        <v>32</v>
      </c>
      <c r="E179" s="111" t="s">
        <v>483</v>
      </c>
      <c r="F179" s="111">
        <v>410685</v>
      </c>
      <c r="G179" s="111" t="s">
        <v>484</v>
      </c>
      <c r="H179" s="111" t="s">
        <v>485</v>
      </c>
      <c r="I179" s="112">
        <v>74610</v>
      </c>
      <c r="J179" s="110" t="s">
        <v>881</v>
      </c>
      <c r="K179" s="110" t="s">
        <v>1346</v>
      </c>
      <c r="L179" s="111" t="s">
        <v>255</v>
      </c>
      <c r="M179" s="113" t="s">
        <v>1344</v>
      </c>
      <c r="N179" s="98"/>
      <c r="O179" s="98"/>
      <c r="P179" s="114"/>
      <c r="R179" s="115">
        <v>1893</v>
      </c>
      <c r="S179" s="113">
        <v>38727</v>
      </c>
      <c r="T179" s="113">
        <v>38766</v>
      </c>
      <c r="U179" s="114" t="s">
        <v>42</v>
      </c>
      <c r="V179" s="116">
        <v>2994</v>
      </c>
      <c r="Y179" s="111" t="s">
        <v>1349</v>
      </c>
      <c r="AE179" s="117"/>
      <c r="AF179" s="117"/>
      <c r="AG179" s="117"/>
    </row>
    <row r="180" spans="1:36" s="111" customFormat="1" ht="16" hidden="1" x14ac:dyDescent="0.2">
      <c r="A180" s="109"/>
      <c r="B180" s="110">
        <v>10070050</v>
      </c>
      <c r="C180" s="111" t="s">
        <v>31</v>
      </c>
      <c r="D180" s="111" t="s">
        <v>32</v>
      </c>
      <c r="E180" s="111" t="s">
        <v>483</v>
      </c>
      <c r="F180" s="111">
        <v>410685</v>
      </c>
      <c r="G180" s="111" t="s">
        <v>484</v>
      </c>
      <c r="H180" s="111" t="s">
        <v>485</v>
      </c>
      <c r="I180" s="112">
        <v>74620</v>
      </c>
      <c r="J180" s="110" t="s">
        <v>881</v>
      </c>
      <c r="K180" s="110" t="s">
        <v>1347</v>
      </c>
      <c r="L180" s="111" t="s">
        <v>255</v>
      </c>
      <c r="M180" s="113" t="s">
        <v>1344</v>
      </c>
      <c r="N180" s="98"/>
      <c r="O180" s="98"/>
      <c r="P180" s="114"/>
      <c r="R180" s="115">
        <v>1894</v>
      </c>
      <c r="S180" s="113">
        <v>38727</v>
      </c>
      <c r="T180" s="113">
        <v>38766</v>
      </c>
      <c r="U180" s="114" t="s">
        <v>42</v>
      </c>
      <c r="V180" s="116">
        <v>2994</v>
      </c>
      <c r="Y180" s="111" t="s">
        <v>1349</v>
      </c>
      <c r="AE180" s="117"/>
      <c r="AF180" s="117"/>
      <c r="AG180" s="117"/>
    </row>
    <row r="181" spans="1:36" s="111" customFormat="1" ht="16" hidden="1" x14ac:dyDescent="0.2">
      <c r="A181" s="109"/>
      <c r="B181" s="110">
        <v>10066618</v>
      </c>
      <c r="C181" s="111" t="s">
        <v>31</v>
      </c>
      <c r="D181" s="111" t="s">
        <v>32</v>
      </c>
      <c r="E181" s="111" t="s">
        <v>483</v>
      </c>
      <c r="F181" s="111">
        <v>410685</v>
      </c>
      <c r="G181" s="111" t="s">
        <v>484</v>
      </c>
      <c r="H181" s="111" t="s">
        <v>485</v>
      </c>
      <c r="I181" s="112">
        <v>78100</v>
      </c>
      <c r="J181" s="110" t="s">
        <v>881</v>
      </c>
      <c r="K181" s="110" t="s">
        <v>1254</v>
      </c>
      <c r="L181" s="111" t="s">
        <v>255</v>
      </c>
      <c r="M181" s="113" t="s">
        <v>1344</v>
      </c>
      <c r="N181" s="98"/>
      <c r="O181" s="98"/>
      <c r="P181" s="114"/>
      <c r="R181" s="115">
        <v>1895</v>
      </c>
      <c r="S181" s="113">
        <v>38727</v>
      </c>
      <c r="T181" s="113">
        <v>38766</v>
      </c>
      <c r="U181" s="114" t="s">
        <v>42</v>
      </c>
      <c r="V181" s="116">
        <v>2994</v>
      </c>
      <c r="Y181" s="111" t="s">
        <v>1350</v>
      </c>
      <c r="AE181" s="117"/>
      <c r="AF181" s="117"/>
      <c r="AG181" s="117"/>
    </row>
    <row r="182" spans="1:36" s="111" customFormat="1" ht="16" hidden="1" x14ac:dyDescent="0.2">
      <c r="A182" s="109"/>
      <c r="B182" s="110">
        <v>10061997</v>
      </c>
      <c r="C182" s="111" t="s">
        <v>31</v>
      </c>
      <c r="D182" s="111" t="s">
        <v>32</v>
      </c>
      <c r="E182" s="111" t="s">
        <v>44</v>
      </c>
      <c r="F182" s="111">
        <v>401680</v>
      </c>
      <c r="G182" s="111" t="s">
        <v>725</v>
      </c>
      <c r="H182" s="111" t="s">
        <v>46</v>
      </c>
      <c r="I182" s="112">
        <v>6400</v>
      </c>
      <c r="J182" s="110" t="s">
        <v>207</v>
      </c>
      <c r="K182" s="110" t="s">
        <v>940</v>
      </c>
      <c r="L182" s="111" t="s">
        <v>255</v>
      </c>
      <c r="M182" s="113" t="s">
        <v>1344</v>
      </c>
      <c r="N182" s="98"/>
      <c r="O182" s="98"/>
      <c r="P182" s="114"/>
      <c r="R182" s="115">
        <v>1896</v>
      </c>
      <c r="S182" s="113">
        <v>38727</v>
      </c>
      <c r="T182" s="113">
        <v>38766</v>
      </c>
      <c r="U182" s="114" t="s">
        <v>42</v>
      </c>
      <c r="V182" s="116">
        <v>2994</v>
      </c>
      <c r="Y182" s="111" t="s">
        <v>1351</v>
      </c>
      <c r="AE182" s="117"/>
      <c r="AF182" s="117"/>
      <c r="AG182" s="117"/>
    </row>
    <row r="183" spans="1:36" s="111" customFormat="1" ht="16" hidden="1" x14ac:dyDescent="0.2">
      <c r="A183" s="109"/>
      <c r="B183" s="110">
        <v>10062003</v>
      </c>
      <c r="C183" s="111" t="s">
        <v>31</v>
      </c>
      <c r="D183" s="111" t="s">
        <v>32</v>
      </c>
      <c r="E183" s="111" t="s">
        <v>44</v>
      </c>
      <c r="F183" s="111">
        <v>401680</v>
      </c>
      <c r="G183" s="111" t="s">
        <v>725</v>
      </c>
      <c r="H183" s="111" t="s">
        <v>46</v>
      </c>
      <c r="I183" s="112">
        <v>21100</v>
      </c>
      <c r="J183" s="110" t="s">
        <v>290</v>
      </c>
      <c r="K183" s="110" t="s">
        <v>1224</v>
      </c>
      <c r="L183" s="111" t="s">
        <v>255</v>
      </c>
      <c r="M183" s="113" t="s">
        <v>1344</v>
      </c>
      <c r="N183" s="98"/>
      <c r="O183" s="98"/>
      <c r="P183" s="114"/>
      <c r="R183" s="115">
        <v>1897</v>
      </c>
      <c r="S183" s="113">
        <v>38727</v>
      </c>
      <c r="T183" s="113">
        <v>38766</v>
      </c>
      <c r="U183" s="114" t="s">
        <v>42</v>
      </c>
      <c r="V183" s="116">
        <v>2994</v>
      </c>
      <c r="Y183" s="111" t="s">
        <v>1352</v>
      </c>
      <c r="AE183" s="117"/>
      <c r="AF183" s="117"/>
      <c r="AG183" s="117"/>
    </row>
    <row r="184" spans="1:36" s="111" customFormat="1" ht="16" hidden="1" x14ac:dyDescent="0.2">
      <c r="A184" s="109"/>
      <c r="B184" s="110">
        <v>10062034</v>
      </c>
      <c r="C184" s="111" t="s">
        <v>31</v>
      </c>
      <c r="D184" s="111" t="s">
        <v>32</v>
      </c>
      <c r="E184" s="111" t="s">
        <v>44</v>
      </c>
      <c r="F184" s="111">
        <v>401680</v>
      </c>
      <c r="G184" s="111" t="s">
        <v>725</v>
      </c>
      <c r="H184" s="111" t="s">
        <v>46</v>
      </c>
      <c r="I184" s="112">
        <v>27800</v>
      </c>
      <c r="J184" s="110" t="s">
        <v>356</v>
      </c>
      <c r="K184" s="110" t="s">
        <v>357</v>
      </c>
      <c r="L184" s="111" t="s">
        <v>255</v>
      </c>
      <c r="M184" s="113" t="s">
        <v>1344</v>
      </c>
      <c r="N184" s="98"/>
      <c r="O184" s="98"/>
      <c r="P184" s="114"/>
      <c r="R184" s="115">
        <v>1898</v>
      </c>
      <c r="S184" s="113">
        <v>38727</v>
      </c>
      <c r="T184" s="113">
        <v>38766</v>
      </c>
      <c r="U184" s="114" t="s">
        <v>42</v>
      </c>
      <c r="V184" s="116">
        <v>2994</v>
      </c>
      <c r="Y184" s="111" t="s">
        <v>1353</v>
      </c>
      <c r="AE184" s="117"/>
      <c r="AF184" s="117"/>
      <c r="AG184" s="117"/>
    </row>
    <row r="185" spans="1:36" s="111" customFormat="1" ht="16" hidden="1" x14ac:dyDescent="0.2">
      <c r="A185" s="109"/>
      <c r="B185" s="110">
        <v>10069091</v>
      </c>
      <c r="C185" s="111" t="s">
        <v>31</v>
      </c>
      <c r="D185" s="111" t="s">
        <v>32</v>
      </c>
      <c r="E185" s="111" t="s">
        <v>44</v>
      </c>
      <c r="F185" s="111">
        <v>401680</v>
      </c>
      <c r="G185" s="111" t="s">
        <v>725</v>
      </c>
      <c r="H185" s="111" t="s">
        <v>46</v>
      </c>
      <c r="I185" s="112">
        <v>27901</v>
      </c>
      <c r="J185" s="110" t="s">
        <v>474</v>
      </c>
      <c r="K185" s="110" t="s">
        <v>731</v>
      </c>
      <c r="L185" s="111" t="s">
        <v>255</v>
      </c>
      <c r="M185" s="113" t="s">
        <v>1344</v>
      </c>
      <c r="N185" s="98"/>
      <c r="O185" s="98"/>
      <c r="P185" s="114"/>
      <c r="R185" s="115">
        <v>1899</v>
      </c>
      <c r="S185" s="113">
        <v>38727</v>
      </c>
      <c r="T185" s="113">
        <v>38766</v>
      </c>
      <c r="U185" s="114" t="s">
        <v>42</v>
      </c>
      <c r="V185" s="116">
        <v>2994</v>
      </c>
      <c r="Y185" s="111" t="s">
        <v>1354</v>
      </c>
      <c r="AE185" s="117"/>
      <c r="AF185" s="117"/>
      <c r="AG185" s="117"/>
    </row>
    <row r="186" spans="1:36" s="111" customFormat="1" ht="16" hidden="1" x14ac:dyDescent="0.2">
      <c r="A186" s="109"/>
      <c r="B186" s="110">
        <v>10069690</v>
      </c>
      <c r="C186" s="111" t="s">
        <v>31</v>
      </c>
      <c r="D186" s="111" t="s">
        <v>32</v>
      </c>
      <c r="E186" s="111" t="s">
        <v>44</v>
      </c>
      <c r="F186" s="111">
        <v>401680</v>
      </c>
      <c r="G186" s="111" t="s">
        <v>725</v>
      </c>
      <c r="H186" s="111" t="s">
        <v>46</v>
      </c>
      <c r="I186" s="112">
        <v>27902</v>
      </c>
      <c r="J186" s="110" t="s">
        <v>491</v>
      </c>
      <c r="K186" s="110" t="s">
        <v>1355</v>
      </c>
      <c r="L186" s="111" t="s">
        <v>255</v>
      </c>
      <c r="M186" s="113" t="s">
        <v>1344</v>
      </c>
      <c r="N186" s="98"/>
      <c r="O186" s="98"/>
      <c r="P186" s="114"/>
      <c r="R186" s="115">
        <v>1900</v>
      </c>
      <c r="S186" s="113">
        <v>38727</v>
      </c>
      <c r="T186" s="113">
        <v>38766</v>
      </c>
      <c r="U186" s="114" t="s">
        <v>42</v>
      </c>
      <c r="V186" s="116">
        <v>2994</v>
      </c>
      <c r="Y186" s="111" t="s">
        <v>1356</v>
      </c>
      <c r="AE186" s="117"/>
      <c r="AF186" s="117"/>
      <c r="AG186" s="117"/>
    </row>
    <row r="187" spans="1:36" s="111" customFormat="1" ht="16" hidden="1" x14ac:dyDescent="0.2">
      <c r="A187" s="109"/>
      <c r="B187" s="110">
        <v>10069764</v>
      </c>
      <c r="C187" s="111" t="s">
        <v>31</v>
      </c>
      <c r="D187" s="111" t="s">
        <v>1357</v>
      </c>
      <c r="E187" s="111" t="s">
        <v>1358</v>
      </c>
      <c r="F187" s="111">
        <v>410017</v>
      </c>
      <c r="G187" s="111" t="s">
        <v>1359</v>
      </c>
      <c r="H187" s="111" t="s">
        <v>1360</v>
      </c>
      <c r="I187" s="112">
        <v>801</v>
      </c>
      <c r="J187" s="110" t="s">
        <v>356</v>
      </c>
      <c r="K187" s="110" t="s">
        <v>357</v>
      </c>
      <c r="L187" s="111" t="s">
        <v>255</v>
      </c>
      <c r="M187" s="113" t="s">
        <v>1344</v>
      </c>
      <c r="N187" s="98"/>
      <c r="O187" s="98"/>
      <c r="P187" s="114"/>
      <c r="R187" s="115">
        <v>1901</v>
      </c>
      <c r="S187" s="113">
        <v>38727</v>
      </c>
      <c r="T187" s="113">
        <v>38766</v>
      </c>
      <c r="U187" s="114" t="s">
        <v>42</v>
      </c>
      <c r="V187" s="116">
        <v>2994</v>
      </c>
      <c r="Y187" s="111" t="s">
        <v>1361</v>
      </c>
      <c r="AE187" s="117"/>
      <c r="AF187" s="117"/>
      <c r="AG187" s="117"/>
    </row>
    <row r="188" spans="1:36" s="111" customFormat="1" ht="16" x14ac:dyDescent="0.2">
      <c r="A188" s="109"/>
      <c r="B188" s="119">
        <v>10050567</v>
      </c>
      <c r="C188" s="111" t="s">
        <v>31</v>
      </c>
      <c r="D188" s="111" t="s">
        <v>1357</v>
      </c>
      <c r="E188" s="111" t="s">
        <v>1358</v>
      </c>
      <c r="F188" s="111">
        <v>410017</v>
      </c>
      <c r="G188" s="111" t="s">
        <v>1359</v>
      </c>
      <c r="H188" s="111" t="s">
        <v>1360</v>
      </c>
      <c r="I188" s="112">
        <v>10900</v>
      </c>
      <c r="J188" s="110" t="s">
        <v>1362</v>
      </c>
      <c r="K188" s="110" t="s">
        <v>1363</v>
      </c>
      <c r="L188" s="111" t="s">
        <v>255</v>
      </c>
      <c r="M188" s="113" t="s">
        <v>1344</v>
      </c>
      <c r="N188" s="98"/>
      <c r="O188" s="98"/>
      <c r="P188" s="114"/>
      <c r="R188" s="115">
        <v>1902</v>
      </c>
      <c r="S188" s="113">
        <v>38727</v>
      </c>
      <c r="T188" s="113">
        <v>38766</v>
      </c>
      <c r="U188" s="114" t="s">
        <v>42</v>
      </c>
      <c r="V188" s="116">
        <v>2994</v>
      </c>
      <c r="Y188" s="111" t="s">
        <v>1364</v>
      </c>
      <c r="AE188" s="117"/>
      <c r="AF188" s="117"/>
      <c r="AG188" s="117"/>
      <c r="AJ188" s="111" t="s">
        <v>2572</v>
      </c>
    </row>
    <row r="189" spans="1:36" s="111" customFormat="1" ht="16" x14ac:dyDescent="0.2">
      <c r="A189" s="109"/>
      <c r="B189" s="119">
        <v>10070228</v>
      </c>
      <c r="C189" s="111" t="s">
        <v>31</v>
      </c>
      <c r="D189" s="111" t="s">
        <v>1357</v>
      </c>
      <c r="E189" s="111" t="s">
        <v>1358</v>
      </c>
      <c r="F189" s="111">
        <v>410017</v>
      </c>
      <c r="G189" s="111" t="s">
        <v>1359</v>
      </c>
      <c r="H189" s="111" t="s">
        <v>1360</v>
      </c>
      <c r="I189" s="112">
        <v>53001</v>
      </c>
      <c r="J189" s="110" t="s">
        <v>738</v>
      </c>
      <c r="K189" s="110" t="s">
        <v>739</v>
      </c>
      <c r="L189" s="111" t="s">
        <v>255</v>
      </c>
      <c r="M189" s="113" t="s">
        <v>1344</v>
      </c>
      <c r="N189" s="98"/>
      <c r="O189" s="98"/>
      <c r="P189" s="114"/>
      <c r="R189" s="115">
        <v>1903</v>
      </c>
      <c r="S189" s="113">
        <v>38727</v>
      </c>
      <c r="T189" s="113">
        <v>38766</v>
      </c>
      <c r="U189" s="114" t="s">
        <v>42</v>
      </c>
      <c r="V189" s="116">
        <v>2994</v>
      </c>
      <c r="Y189" s="111" t="s">
        <v>1365</v>
      </c>
      <c r="AE189" s="117"/>
      <c r="AF189" s="117"/>
      <c r="AG189" s="117"/>
      <c r="AJ189" s="111" t="s">
        <v>2572</v>
      </c>
    </row>
    <row r="190" spans="1:36" s="111" customFormat="1" ht="16" hidden="1" x14ac:dyDescent="0.2">
      <c r="A190" s="109"/>
      <c r="B190" s="110">
        <v>10050621</v>
      </c>
      <c r="C190" s="111" t="s">
        <v>31</v>
      </c>
      <c r="D190" s="111" t="s">
        <v>1357</v>
      </c>
      <c r="E190" s="111" t="s">
        <v>1358</v>
      </c>
      <c r="F190" s="111">
        <v>410017</v>
      </c>
      <c r="G190" s="111" t="s">
        <v>1359</v>
      </c>
      <c r="H190" s="111" t="s">
        <v>1360</v>
      </c>
      <c r="I190" s="112">
        <v>53100</v>
      </c>
      <c r="J190" s="110" t="s">
        <v>486</v>
      </c>
      <c r="K190" s="110" t="s">
        <v>1366</v>
      </c>
      <c r="L190" s="111" t="s">
        <v>255</v>
      </c>
      <c r="M190" s="113" t="s">
        <v>1344</v>
      </c>
      <c r="N190" s="98"/>
      <c r="O190" s="98"/>
      <c r="P190" s="114"/>
      <c r="R190" s="115">
        <v>1904</v>
      </c>
      <c r="S190" s="113">
        <v>38727</v>
      </c>
      <c r="T190" s="113">
        <v>38766</v>
      </c>
      <c r="U190" s="114" t="s">
        <v>42</v>
      </c>
      <c r="V190" s="116">
        <v>2994</v>
      </c>
      <c r="Y190" s="111" t="s">
        <v>1367</v>
      </c>
      <c r="AE190" s="117"/>
      <c r="AF190" s="117"/>
      <c r="AG190" s="117"/>
    </row>
    <row r="191" spans="1:36" s="111" customFormat="1" ht="64" x14ac:dyDescent="0.2">
      <c r="A191" s="109"/>
      <c r="B191" s="119" t="s">
        <v>1368</v>
      </c>
      <c r="C191" s="111" t="s">
        <v>31</v>
      </c>
      <c r="D191" s="111" t="s">
        <v>1357</v>
      </c>
      <c r="E191" s="111" t="s">
        <v>1358</v>
      </c>
      <c r="F191" s="111">
        <v>410017</v>
      </c>
      <c r="G191" s="111" t="s">
        <v>1359</v>
      </c>
      <c r="H191" s="111" t="s">
        <v>1360</v>
      </c>
      <c r="I191" s="112">
        <v>62501</v>
      </c>
      <c r="J191" s="110" t="s">
        <v>841</v>
      </c>
      <c r="K191" s="110" t="s">
        <v>1369</v>
      </c>
      <c r="L191" s="111" t="s">
        <v>255</v>
      </c>
      <c r="M191" s="113" t="s">
        <v>1344</v>
      </c>
      <c r="N191" s="98"/>
      <c r="O191" s="98"/>
      <c r="P191" s="114"/>
      <c r="R191" s="115">
        <v>1905</v>
      </c>
      <c r="S191" s="113">
        <v>38727</v>
      </c>
      <c r="T191" s="113">
        <v>38766</v>
      </c>
      <c r="U191" s="114" t="s">
        <v>42</v>
      </c>
      <c r="V191" s="116">
        <v>2994</v>
      </c>
      <c r="Y191" s="111" t="s">
        <v>1370</v>
      </c>
      <c r="AE191" s="117"/>
      <c r="AF191" s="117"/>
      <c r="AG191" s="117"/>
      <c r="AJ191" s="111" t="s">
        <v>2572</v>
      </c>
    </row>
    <row r="192" spans="1:36" s="111" customFormat="1" ht="16" hidden="1" x14ac:dyDescent="0.2">
      <c r="A192" s="109"/>
      <c r="B192" s="110">
        <v>10050633</v>
      </c>
      <c r="C192" s="111" t="s">
        <v>31</v>
      </c>
      <c r="D192" s="111" t="s">
        <v>1357</v>
      </c>
      <c r="E192" s="111" t="s">
        <v>1358</v>
      </c>
      <c r="F192" s="111">
        <v>410017</v>
      </c>
      <c r="G192" s="111" t="s">
        <v>1359</v>
      </c>
      <c r="H192" s="111" t="s">
        <v>1360</v>
      </c>
      <c r="I192" s="112">
        <v>63000</v>
      </c>
      <c r="J192" s="110" t="s">
        <v>486</v>
      </c>
      <c r="K192" s="110" t="s">
        <v>497</v>
      </c>
      <c r="L192" s="111" t="s">
        <v>255</v>
      </c>
      <c r="M192" s="113" t="s">
        <v>1344</v>
      </c>
      <c r="N192" s="98"/>
      <c r="O192" s="98"/>
      <c r="P192" s="114"/>
      <c r="R192" s="115">
        <v>1906</v>
      </c>
      <c r="S192" s="113">
        <v>38727</v>
      </c>
      <c r="T192" s="113">
        <v>38766</v>
      </c>
      <c r="U192" s="114" t="s">
        <v>42</v>
      </c>
      <c r="V192" s="116">
        <v>2994</v>
      </c>
      <c r="Y192" s="111" t="s">
        <v>1371</v>
      </c>
      <c r="AE192" s="117"/>
      <c r="AF192" s="117"/>
      <c r="AG192" s="117"/>
    </row>
    <row r="193" spans="1:33" s="111" customFormat="1" ht="16" hidden="1" x14ac:dyDescent="0.2">
      <c r="A193" s="109"/>
      <c r="B193" s="110">
        <v>10068965</v>
      </c>
      <c r="C193" s="111" t="s">
        <v>31</v>
      </c>
      <c r="D193" s="111" t="s">
        <v>1357</v>
      </c>
      <c r="E193" s="111" t="s">
        <v>1372</v>
      </c>
      <c r="F193" s="111">
        <v>206643</v>
      </c>
      <c r="G193" s="111" t="s">
        <v>1373</v>
      </c>
      <c r="H193" s="111" t="s">
        <v>35</v>
      </c>
      <c r="I193" s="112">
        <v>40124</v>
      </c>
      <c r="J193" s="110" t="s">
        <v>881</v>
      </c>
      <c r="K193" s="110" t="s">
        <v>1254</v>
      </c>
      <c r="L193" s="111" t="s">
        <v>255</v>
      </c>
      <c r="M193" s="113" t="s">
        <v>1344</v>
      </c>
      <c r="N193" s="98"/>
      <c r="O193" s="98"/>
      <c r="P193" s="114"/>
      <c r="R193" s="115">
        <v>1907</v>
      </c>
      <c r="S193" s="113">
        <v>38727</v>
      </c>
      <c r="T193" s="113">
        <v>38766</v>
      </c>
      <c r="U193" s="114" t="s">
        <v>42</v>
      </c>
      <c r="V193" s="116">
        <v>2994</v>
      </c>
      <c r="Y193" s="111" t="s">
        <v>1374</v>
      </c>
      <c r="AE193" s="117"/>
      <c r="AF193" s="117"/>
      <c r="AG193" s="117"/>
    </row>
    <row r="194" spans="1:33" s="111" customFormat="1" ht="16" hidden="1" x14ac:dyDescent="0.2">
      <c r="A194" s="109"/>
      <c r="B194" s="110">
        <v>10062175</v>
      </c>
      <c r="C194" s="111" t="s">
        <v>31</v>
      </c>
      <c r="D194" s="111" t="s">
        <v>32</v>
      </c>
      <c r="E194" s="111" t="s">
        <v>1320</v>
      </c>
      <c r="F194" s="111">
        <v>410676</v>
      </c>
      <c r="G194" s="111" t="s">
        <v>1321</v>
      </c>
      <c r="H194" s="111" t="s">
        <v>321</v>
      </c>
      <c r="I194" s="112">
        <v>23800</v>
      </c>
      <c r="J194" s="110" t="s">
        <v>253</v>
      </c>
      <c r="K194" s="110" t="s">
        <v>254</v>
      </c>
      <c r="L194" s="111" t="s">
        <v>255</v>
      </c>
      <c r="M194" s="113" t="s">
        <v>1375</v>
      </c>
      <c r="N194" s="98"/>
      <c r="O194" s="98"/>
      <c r="P194" s="114"/>
      <c r="R194" s="115">
        <v>1908</v>
      </c>
      <c r="S194" s="113">
        <v>38727</v>
      </c>
      <c r="T194" s="113">
        <v>38766</v>
      </c>
      <c r="U194" s="114" t="s">
        <v>42</v>
      </c>
      <c r="V194" s="116">
        <v>2994</v>
      </c>
      <c r="Y194" s="111" t="s">
        <v>1376</v>
      </c>
      <c r="AE194" s="117"/>
      <c r="AF194" s="117"/>
      <c r="AG194" s="117"/>
    </row>
    <row r="195" spans="1:33" s="111" customFormat="1" ht="16" hidden="1" x14ac:dyDescent="0.2">
      <c r="A195" s="109"/>
      <c r="B195" s="110">
        <v>10062181</v>
      </c>
      <c r="C195" s="111" t="s">
        <v>31</v>
      </c>
      <c r="D195" s="111" t="s">
        <v>32</v>
      </c>
      <c r="E195" s="111" t="s">
        <v>1320</v>
      </c>
      <c r="F195" s="111">
        <v>410676</v>
      </c>
      <c r="G195" s="111" t="s">
        <v>1321</v>
      </c>
      <c r="H195" s="111" t="s">
        <v>321</v>
      </c>
      <c r="I195" s="112">
        <v>24000</v>
      </c>
      <c r="J195" s="110" t="s">
        <v>1377</v>
      </c>
      <c r="K195" s="110" t="s">
        <v>1378</v>
      </c>
      <c r="L195" s="111" t="s">
        <v>255</v>
      </c>
      <c r="M195" s="113" t="s">
        <v>1375</v>
      </c>
      <c r="N195" s="98"/>
      <c r="O195" s="98"/>
      <c r="P195" s="114"/>
      <c r="R195" s="115">
        <v>1909</v>
      </c>
      <c r="S195" s="113">
        <v>38727</v>
      </c>
      <c r="T195" s="113">
        <v>38766</v>
      </c>
      <c r="U195" s="114" t="s">
        <v>42</v>
      </c>
      <c r="V195" s="116">
        <v>2994</v>
      </c>
      <c r="Y195" s="111" t="s">
        <v>1379</v>
      </c>
      <c r="AE195" s="117"/>
      <c r="AF195" s="117"/>
      <c r="AG195" s="117"/>
    </row>
    <row r="196" spans="1:33" s="111" customFormat="1" ht="16" hidden="1" x14ac:dyDescent="0.2">
      <c r="A196" s="109"/>
      <c r="B196" s="110">
        <v>10062156</v>
      </c>
      <c r="C196" s="111" t="s">
        <v>31</v>
      </c>
      <c r="D196" s="111" t="s">
        <v>32</v>
      </c>
      <c r="E196" s="111" t="s">
        <v>1320</v>
      </c>
      <c r="F196" s="111">
        <v>410676</v>
      </c>
      <c r="G196" s="111" t="s">
        <v>1321</v>
      </c>
      <c r="H196" s="111" t="s">
        <v>321</v>
      </c>
      <c r="I196" s="112">
        <v>64400</v>
      </c>
      <c r="J196" s="110" t="s">
        <v>486</v>
      </c>
      <c r="K196" s="110" t="s">
        <v>487</v>
      </c>
      <c r="L196" s="111" t="s">
        <v>255</v>
      </c>
      <c r="M196" s="113" t="s">
        <v>1375</v>
      </c>
      <c r="N196" s="98"/>
      <c r="O196" s="98"/>
      <c r="P196" s="114"/>
      <c r="R196" s="115">
        <v>1911</v>
      </c>
      <c r="S196" s="113">
        <v>38727</v>
      </c>
      <c r="T196" s="113">
        <v>38766</v>
      </c>
      <c r="U196" s="114" t="s">
        <v>42</v>
      </c>
      <c r="V196" s="116">
        <v>2994</v>
      </c>
      <c r="Y196" s="111" t="s">
        <v>1380</v>
      </c>
      <c r="AE196" s="117"/>
      <c r="AF196" s="117"/>
      <c r="AG196" s="117"/>
    </row>
    <row r="197" spans="1:33" s="111" customFormat="1" ht="16" hidden="1" x14ac:dyDescent="0.2">
      <c r="A197" s="109"/>
      <c r="B197" s="110">
        <v>10067585</v>
      </c>
      <c r="C197" s="111" t="s">
        <v>31</v>
      </c>
      <c r="D197" s="111" t="s">
        <v>32</v>
      </c>
      <c r="E197" s="111" t="s">
        <v>1381</v>
      </c>
      <c r="F197" s="111">
        <v>206592</v>
      </c>
      <c r="G197" s="111" t="s">
        <v>1382</v>
      </c>
      <c r="H197" s="111" t="s">
        <v>35</v>
      </c>
      <c r="I197" s="112">
        <v>20102</v>
      </c>
      <c r="J197" s="110" t="s">
        <v>1383</v>
      </c>
      <c r="K197" s="110" t="s">
        <v>1384</v>
      </c>
      <c r="L197" s="111" t="s">
        <v>255</v>
      </c>
      <c r="M197" s="113" t="s">
        <v>1375</v>
      </c>
      <c r="N197" s="98"/>
      <c r="O197" s="98"/>
      <c r="P197" s="114"/>
      <c r="R197" s="115" t="s">
        <v>1385</v>
      </c>
      <c r="S197" s="113">
        <v>38727</v>
      </c>
      <c r="T197" s="113">
        <v>38766</v>
      </c>
      <c r="U197" s="114" t="s">
        <v>42</v>
      </c>
      <c r="V197" s="116">
        <v>2994</v>
      </c>
      <c r="AE197" s="117"/>
      <c r="AF197" s="117"/>
      <c r="AG197" s="117"/>
    </row>
    <row r="198" spans="1:33" s="111" customFormat="1" ht="16" hidden="1" x14ac:dyDescent="0.2">
      <c r="A198" s="109"/>
      <c r="B198" s="110">
        <v>10057615</v>
      </c>
      <c r="C198" s="111" t="s">
        <v>31</v>
      </c>
      <c r="D198" s="111" t="s">
        <v>32</v>
      </c>
      <c r="E198" s="111" t="s">
        <v>1386</v>
      </c>
      <c r="F198" s="111">
        <v>410999</v>
      </c>
      <c r="G198" s="111" t="s">
        <v>1387</v>
      </c>
      <c r="H198" s="111" t="s">
        <v>321</v>
      </c>
      <c r="I198" s="112">
        <v>5000</v>
      </c>
      <c r="J198" s="110" t="s">
        <v>207</v>
      </c>
      <c r="K198" s="110" t="s">
        <v>940</v>
      </c>
      <c r="L198" s="111" t="s">
        <v>255</v>
      </c>
      <c r="M198" s="113" t="s">
        <v>1375</v>
      </c>
      <c r="N198" s="98"/>
      <c r="O198" s="98"/>
      <c r="P198" s="114"/>
      <c r="R198" s="115">
        <v>1918</v>
      </c>
      <c r="S198" s="113">
        <v>38727</v>
      </c>
      <c r="T198" s="113">
        <v>38766</v>
      </c>
      <c r="U198" s="114"/>
      <c r="V198" s="116">
        <v>2994</v>
      </c>
      <c r="Y198" s="111" t="s">
        <v>1388</v>
      </c>
      <c r="AE198" s="117"/>
      <c r="AF198" s="117"/>
      <c r="AG198" s="117"/>
    </row>
    <row r="199" spans="1:33" s="111" customFormat="1" ht="16" hidden="1" x14ac:dyDescent="0.2">
      <c r="A199" s="109"/>
      <c r="B199" s="110">
        <v>10057616</v>
      </c>
      <c r="C199" s="111" t="s">
        <v>31</v>
      </c>
      <c r="D199" s="111" t="s">
        <v>32</v>
      </c>
      <c r="E199" s="111" t="s">
        <v>1386</v>
      </c>
      <c r="F199" s="111">
        <v>410999</v>
      </c>
      <c r="G199" s="111" t="s">
        <v>1387</v>
      </c>
      <c r="H199" s="111" t="s">
        <v>321</v>
      </c>
      <c r="I199" s="112">
        <v>10400</v>
      </c>
      <c r="J199" s="110" t="s">
        <v>546</v>
      </c>
      <c r="K199" s="110" t="s">
        <v>547</v>
      </c>
      <c r="L199" s="111" t="s">
        <v>255</v>
      </c>
      <c r="M199" s="113" t="s">
        <v>1375</v>
      </c>
      <c r="N199" s="98"/>
      <c r="O199" s="98"/>
      <c r="P199" s="114"/>
      <c r="R199" s="115">
        <v>1919</v>
      </c>
      <c r="S199" s="113">
        <v>38727</v>
      </c>
      <c r="T199" s="113">
        <v>38766</v>
      </c>
      <c r="U199" s="114"/>
      <c r="V199" s="116">
        <v>2994</v>
      </c>
      <c r="Y199" s="111" t="s">
        <v>1389</v>
      </c>
      <c r="AE199" s="117"/>
      <c r="AF199" s="117"/>
      <c r="AG199" s="117"/>
    </row>
    <row r="200" spans="1:33" s="111" customFormat="1" ht="16" hidden="1" x14ac:dyDescent="0.2">
      <c r="A200" s="109"/>
      <c r="B200" s="110">
        <v>10057619</v>
      </c>
      <c r="C200" s="111" t="s">
        <v>31</v>
      </c>
      <c r="D200" s="111" t="s">
        <v>32</v>
      </c>
      <c r="E200" s="111" t="s">
        <v>1386</v>
      </c>
      <c r="F200" s="111">
        <v>410999</v>
      </c>
      <c r="G200" s="111" t="s">
        <v>1387</v>
      </c>
      <c r="H200" s="111" t="s">
        <v>321</v>
      </c>
      <c r="I200" s="112">
        <v>22200</v>
      </c>
      <c r="J200" s="110" t="s">
        <v>175</v>
      </c>
      <c r="K200" s="110" t="s">
        <v>1390</v>
      </c>
      <c r="L200" s="111" t="s">
        <v>255</v>
      </c>
      <c r="M200" s="113" t="s">
        <v>1375</v>
      </c>
      <c r="N200" s="98"/>
      <c r="O200" s="98"/>
      <c r="P200" s="114"/>
      <c r="R200" s="115">
        <v>1922</v>
      </c>
      <c r="S200" s="113">
        <v>38727</v>
      </c>
      <c r="T200" s="113">
        <v>38766</v>
      </c>
      <c r="U200" s="114" t="s">
        <v>42</v>
      </c>
      <c r="V200" s="116">
        <v>2994</v>
      </c>
      <c r="Y200" s="111" t="s">
        <v>1391</v>
      </c>
      <c r="AE200" s="117"/>
      <c r="AF200" s="117"/>
      <c r="AG200" s="117"/>
    </row>
    <row r="201" spans="1:33" s="111" customFormat="1" ht="16" hidden="1" x14ac:dyDescent="0.2">
      <c r="A201" s="109"/>
      <c r="B201" s="110">
        <v>10057620</v>
      </c>
      <c r="C201" s="111" t="s">
        <v>31</v>
      </c>
      <c r="D201" s="111" t="s">
        <v>32</v>
      </c>
      <c r="E201" s="111" t="s">
        <v>1386</v>
      </c>
      <c r="F201" s="111">
        <v>410999</v>
      </c>
      <c r="G201" s="111" t="s">
        <v>1387</v>
      </c>
      <c r="H201" s="111" t="s">
        <v>321</v>
      </c>
      <c r="I201" s="112">
        <v>22210</v>
      </c>
      <c r="J201" s="110" t="s">
        <v>175</v>
      </c>
      <c r="K201" s="110" t="s">
        <v>1390</v>
      </c>
      <c r="L201" s="111" t="s">
        <v>255</v>
      </c>
      <c r="M201" s="113" t="s">
        <v>1375</v>
      </c>
      <c r="N201" s="98"/>
      <c r="O201" s="98"/>
      <c r="P201" s="114"/>
      <c r="R201" s="115">
        <v>1923</v>
      </c>
      <c r="S201" s="113">
        <v>38727</v>
      </c>
      <c r="T201" s="113">
        <v>38766</v>
      </c>
      <c r="U201" s="114" t="s">
        <v>42</v>
      </c>
      <c r="V201" s="116">
        <v>2994</v>
      </c>
      <c r="Y201" s="111" t="s">
        <v>1392</v>
      </c>
      <c r="AE201" s="117"/>
      <c r="AF201" s="117"/>
      <c r="AG201" s="117"/>
    </row>
    <row r="202" spans="1:33" s="111" customFormat="1" ht="16" hidden="1" x14ac:dyDescent="0.2">
      <c r="A202" s="109"/>
      <c r="B202" s="110">
        <v>10057621</v>
      </c>
      <c r="C202" s="111" t="s">
        <v>31</v>
      </c>
      <c r="D202" s="111" t="s">
        <v>32</v>
      </c>
      <c r="E202" s="111" t="s">
        <v>1386</v>
      </c>
      <c r="F202" s="111">
        <v>410999</v>
      </c>
      <c r="G202" s="111" t="s">
        <v>1387</v>
      </c>
      <c r="H202" s="111" t="s">
        <v>321</v>
      </c>
      <c r="I202" s="112">
        <v>23500</v>
      </c>
      <c r="J202" s="110" t="s">
        <v>253</v>
      </c>
      <c r="K202" s="110" t="s">
        <v>254</v>
      </c>
      <c r="L202" s="111" t="s">
        <v>255</v>
      </c>
      <c r="M202" s="113" t="s">
        <v>1375</v>
      </c>
      <c r="N202" s="98"/>
      <c r="O202" s="98"/>
      <c r="P202" s="114"/>
      <c r="R202" s="115">
        <v>1924</v>
      </c>
      <c r="S202" s="113">
        <v>38727</v>
      </c>
      <c r="T202" s="113">
        <v>38766</v>
      </c>
      <c r="U202" s="114" t="s">
        <v>42</v>
      </c>
      <c r="V202" s="116">
        <v>2994</v>
      </c>
      <c r="Y202" s="111" t="s">
        <v>1393</v>
      </c>
      <c r="AE202" s="117"/>
      <c r="AF202" s="117"/>
      <c r="AG202" s="117"/>
    </row>
    <row r="203" spans="1:33" s="111" customFormat="1" ht="16" hidden="1" x14ac:dyDescent="0.2">
      <c r="A203" s="109"/>
      <c r="B203" s="110">
        <v>10057622</v>
      </c>
      <c r="C203" s="111" t="s">
        <v>31</v>
      </c>
      <c r="D203" s="111" t="s">
        <v>32</v>
      </c>
      <c r="E203" s="111" t="s">
        <v>1386</v>
      </c>
      <c r="F203" s="111">
        <v>410999</v>
      </c>
      <c r="G203" s="111" t="s">
        <v>1387</v>
      </c>
      <c r="H203" s="111" t="s">
        <v>321</v>
      </c>
      <c r="I203" s="112">
        <v>23510</v>
      </c>
      <c r="J203" s="110" t="s">
        <v>253</v>
      </c>
      <c r="K203" s="110" t="s">
        <v>254</v>
      </c>
      <c r="L203" s="111" t="s">
        <v>255</v>
      </c>
      <c r="M203" s="113" t="s">
        <v>1375</v>
      </c>
      <c r="N203" s="98"/>
      <c r="O203" s="98"/>
      <c r="P203" s="114"/>
      <c r="R203" s="115">
        <v>1925</v>
      </c>
      <c r="S203" s="113">
        <v>38727</v>
      </c>
      <c r="T203" s="113">
        <v>38766</v>
      </c>
      <c r="U203" s="114" t="s">
        <v>42</v>
      </c>
      <c r="V203" s="116">
        <v>2994</v>
      </c>
      <c r="Y203" s="111" t="s">
        <v>1393</v>
      </c>
      <c r="AE203" s="117"/>
      <c r="AF203" s="117"/>
      <c r="AG203" s="117"/>
    </row>
    <row r="204" spans="1:33" s="111" customFormat="1" ht="16" hidden="1" x14ac:dyDescent="0.2">
      <c r="A204" s="109"/>
      <c r="B204" s="110">
        <v>10068390</v>
      </c>
      <c r="C204" s="111" t="s">
        <v>31</v>
      </c>
      <c r="D204" s="111" t="s">
        <v>32</v>
      </c>
      <c r="E204" s="111" t="s">
        <v>1394</v>
      </c>
      <c r="F204" s="111">
        <v>408204</v>
      </c>
      <c r="G204" s="111" t="s">
        <v>1395</v>
      </c>
      <c r="H204" s="111" t="s">
        <v>374</v>
      </c>
      <c r="I204" s="112">
        <v>3001</v>
      </c>
      <c r="J204" s="110" t="s">
        <v>1396</v>
      </c>
      <c r="K204" s="110" t="s">
        <v>1397</v>
      </c>
      <c r="L204" s="111" t="s">
        <v>255</v>
      </c>
      <c r="M204" s="113" t="s">
        <v>1375</v>
      </c>
      <c r="N204" s="98"/>
      <c r="O204" s="98"/>
      <c r="P204" s="114"/>
      <c r="R204" s="115">
        <v>1926</v>
      </c>
      <c r="S204" s="113">
        <v>38727</v>
      </c>
      <c r="T204" s="113">
        <v>38766</v>
      </c>
      <c r="U204" s="114" t="s">
        <v>42</v>
      </c>
      <c r="V204" s="116">
        <v>2994</v>
      </c>
      <c r="Y204" s="111" t="s">
        <v>1398</v>
      </c>
      <c r="AE204" s="117"/>
      <c r="AF204" s="117"/>
      <c r="AG204" s="117"/>
    </row>
    <row r="205" spans="1:33" s="111" customFormat="1" ht="16" hidden="1" x14ac:dyDescent="0.2">
      <c r="A205" s="109"/>
      <c r="B205" s="110">
        <v>10068389</v>
      </c>
      <c r="C205" s="111" t="s">
        <v>31</v>
      </c>
      <c r="D205" s="111" t="s">
        <v>32</v>
      </c>
      <c r="E205" s="111" t="s">
        <v>1394</v>
      </c>
      <c r="F205" s="111">
        <v>408204</v>
      </c>
      <c r="G205" s="111" t="s">
        <v>1395</v>
      </c>
      <c r="H205" s="111" t="s">
        <v>374</v>
      </c>
      <c r="I205" s="112">
        <v>10301</v>
      </c>
      <c r="J205" s="110" t="s">
        <v>84</v>
      </c>
      <c r="K205" s="110" t="s">
        <v>1399</v>
      </c>
      <c r="L205" s="111" t="s">
        <v>255</v>
      </c>
      <c r="M205" s="113" t="s">
        <v>1375</v>
      </c>
      <c r="N205" s="98"/>
      <c r="O205" s="98"/>
      <c r="P205" s="114"/>
      <c r="R205" s="115">
        <v>1927</v>
      </c>
      <c r="S205" s="113">
        <v>38727</v>
      </c>
      <c r="T205" s="113">
        <v>38766</v>
      </c>
      <c r="U205" s="114" t="s">
        <v>42</v>
      </c>
      <c r="V205" s="116">
        <v>2994</v>
      </c>
      <c r="Y205" s="111" t="s">
        <v>1400</v>
      </c>
      <c r="AE205" s="117"/>
      <c r="AF205" s="117"/>
      <c r="AG205" s="117"/>
    </row>
    <row r="206" spans="1:33" s="111" customFormat="1" ht="16" hidden="1" x14ac:dyDescent="0.2">
      <c r="A206" s="109"/>
      <c r="B206" s="110">
        <v>10060823</v>
      </c>
      <c r="C206" s="111" t="s">
        <v>31</v>
      </c>
      <c r="D206" s="111" t="s">
        <v>32</v>
      </c>
      <c r="E206" s="111" t="s">
        <v>1223</v>
      </c>
      <c r="F206" s="111">
        <v>201246</v>
      </c>
      <c r="G206" s="111" t="s">
        <v>968</v>
      </c>
      <c r="H206" s="111" t="s">
        <v>35</v>
      </c>
      <c r="I206" s="112">
        <v>48900</v>
      </c>
      <c r="J206" s="110" t="s">
        <v>290</v>
      </c>
      <c r="K206" s="110" t="s">
        <v>1224</v>
      </c>
      <c r="L206" s="111" t="s">
        <v>255</v>
      </c>
      <c r="M206" s="113" t="s">
        <v>1375</v>
      </c>
      <c r="N206" s="98"/>
      <c r="O206" s="98"/>
      <c r="P206" s="114"/>
      <c r="R206" s="115">
        <v>1928</v>
      </c>
      <c r="S206" s="113">
        <v>38727</v>
      </c>
      <c r="T206" s="113">
        <v>38766</v>
      </c>
      <c r="U206" s="114" t="s">
        <v>42</v>
      </c>
      <c r="V206" s="116">
        <v>2994</v>
      </c>
      <c r="Y206" s="111" t="s">
        <v>1401</v>
      </c>
      <c r="AE206" s="117"/>
      <c r="AF206" s="117"/>
      <c r="AG206" s="117"/>
    </row>
    <row r="207" spans="1:33" s="111" customFormat="1" ht="16" hidden="1" x14ac:dyDescent="0.2">
      <c r="A207" s="109"/>
      <c r="B207" s="110">
        <v>10062088</v>
      </c>
      <c r="C207" s="111" t="s">
        <v>31</v>
      </c>
      <c r="D207" s="111" t="s">
        <v>32</v>
      </c>
      <c r="E207" s="111" t="s">
        <v>1223</v>
      </c>
      <c r="F207" s="111">
        <v>201246</v>
      </c>
      <c r="G207" s="111" t="s">
        <v>968</v>
      </c>
      <c r="H207" s="111" t="s">
        <v>35</v>
      </c>
      <c r="I207" s="112">
        <v>57610</v>
      </c>
      <c r="J207" s="110" t="s">
        <v>253</v>
      </c>
      <c r="K207" s="110" t="s">
        <v>254</v>
      </c>
      <c r="L207" s="111" t="s">
        <v>255</v>
      </c>
      <c r="M207" s="113" t="s">
        <v>1375</v>
      </c>
      <c r="N207" s="98"/>
      <c r="O207" s="98"/>
      <c r="P207" s="114"/>
      <c r="R207" s="115">
        <v>1929</v>
      </c>
      <c r="S207" s="113">
        <v>38727</v>
      </c>
      <c r="T207" s="113">
        <v>38766</v>
      </c>
      <c r="U207" s="114" t="s">
        <v>42</v>
      </c>
      <c r="V207" s="116">
        <v>2994</v>
      </c>
      <c r="Y207" s="111" t="s">
        <v>1402</v>
      </c>
      <c r="AE207" s="117"/>
      <c r="AF207" s="117"/>
      <c r="AG207" s="117"/>
    </row>
    <row r="208" spans="1:33" s="111" customFormat="1" ht="16" hidden="1" x14ac:dyDescent="0.2">
      <c r="A208" s="109"/>
      <c r="B208" s="110">
        <v>10066310</v>
      </c>
      <c r="C208" s="111" t="s">
        <v>31</v>
      </c>
      <c r="D208" s="111" t="s">
        <v>1357</v>
      </c>
      <c r="E208" s="111" t="s">
        <v>1358</v>
      </c>
      <c r="F208" s="111">
        <v>410017</v>
      </c>
      <c r="G208" s="111" t="s">
        <v>1359</v>
      </c>
      <c r="H208" s="111" t="s">
        <v>1360</v>
      </c>
      <c r="I208" s="112">
        <v>73700</v>
      </c>
      <c r="J208" s="110" t="s">
        <v>367</v>
      </c>
      <c r="K208" s="110" t="s">
        <v>368</v>
      </c>
      <c r="L208" s="111" t="s">
        <v>255</v>
      </c>
      <c r="M208" s="113" t="s">
        <v>1375</v>
      </c>
      <c r="N208" s="98"/>
      <c r="O208" s="98"/>
      <c r="P208" s="114"/>
      <c r="R208" s="115">
        <v>1930</v>
      </c>
      <c r="S208" s="113">
        <v>38727</v>
      </c>
      <c r="T208" s="113">
        <v>38766</v>
      </c>
      <c r="U208" s="114" t="s">
        <v>42</v>
      </c>
      <c r="V208" s="116">
        <v>2994</v>
      </c>
      <c r="Y208" s="111" t="s">
        <v>1403</v>
      </c>
      <c r="AE208" s="117"/>
      <c r="AF208" s="117"/>
      <c r="AG208" s="117"/>
    </row>
    <row r="209" spans="1:36" s="111" customFormat="1" ht="16" hidden="1" x14ac:dyDescent="0.2">
      <c r="A209" s="109"/>
      <c r="B209" s="110">
        <v>10058785</v>
      </c>
      <c r="C209" s="111" t="s">
        <v>31</v>
      </c>
      <c r="D209" s="111" t="s">
        <v>32</v>
      </c>
      <c r="E209" s="111" t="s">
        <v>1404</v>
      </c>
      <c r="F209" s="111">
        <v>410542</v>
      </c>
      <c r="G209" s="111" t="s">
        <v>1405</v>
      </c>
      <c r="H209" s="111" t="s">
        <v>604</v>
      </c>
      <c r="I209" s="112">
        <v>1500</v>
      </c>
      <c r="J209" s="110" t="s">
        <v>207</v>
      </c>
      <c r="K209" s="110" t="s">
        <v>940</v>
      </c>
      <c r="L209" s="111" t="s">
        <v>255</v>
      </c>
      <c r="M209" s="113" t="s">
        <v>1375</v>
      </c>
      <c r="N209" s="98"/>
      <c r="O209" s="98"/>
      <c r="P209" s="114"/>
      <c r="R209" s="115">
        <v>1931</v>
      </c>
      <c r="S209" s="113">
        <v>38727</v>
      </c>
      <c r="T209" s="113">
        <v>38766</v>
      </c>
      <c r="U209" s="114" t="s">
        <v>42</v>
      </c>
      <c r="V209" s="116">
        <v>2994</v>
      </c>
      <c r="Y209" s="111" t="s">
        <v>1406</v>
      </c>
      <c r="AE209" s="117"/>
      <c r="AF209" s="117"/>
      <c r="AG209" s="117"/>
    </row>
    <row r="210" spans="1:36" s="111" customFormat="1" ht="16" hidden="1" x14ac:dyDescent="0.2">
      <c r="A210" s="109"/>
      <c r="B210" s="110">
        <v>10071833</v>
      </c>
      <c r="C210" s="111" t="s">
        <v>31</v>
      </c>
      <c r="D210" s="111" t="s">
        <v>32</v>
      </c>
      <c r="E210" s="111" t="s">
        <v>1404</v>
      </c>
      <c r="F210" s="111">
        <v>410542</v>
      </c>
      <c r="G210" s="111" t="s">
        <v>1405</v>
      </c>
      <c r="H210" s="111" t="s">
        <v>604</v>
      </c>
      <c r="I210" s="112">
        <v>10120</v>
      </c>
      <c r="J210" s="110" t="s">
        <v>546</v>
      </c>
      <c r="K210" s="110" t="s">
        <v>547</v>
      </c>
      <c r="L210" s="111" t="s">
        <v>255</v>
      </c>
      <c r="M210" s="113" t="s">
        <v>1375</v>
      </c>
      <c r="N210" s="98"/>
      <c r="O210" s="98"/>
      <c r="P210" s="114"/>
      <c r="R210" s="115">
        <v>1932</v>
      </c>
      <c r="S210" s="113">
        <v>38727</v>
      </c>
      <c r="T210" s="113">
        <v>38766</v>
      </c>
      <c r="U210" s="114" t="s">
        <v>42</v>
      </c>
      <c r="V210" s="116">
        <v>2994</v>
      </c>
      <c r="Y210" s="111" t="s">
        <v>1389</v>
      </c>
      <c r="AE210" s="117"/>
      <c r="AF210" s="117"/>
      <c r="AG210" s="117"/>
    </row>
    <row r="211" spans="1:36" s="111" customFormat="1" ht="16" hidden="1" x14ac:dyDescent="0.2">
      <c r="A211" s="109"/>
      <c r="B211" s="110">
        <v>10058796</v>
      </c>
      <c r="C211" s="111" t="s">
        <v>31</v>
      </c>
      <c r="D211" s="111" t="s">
        <v>32</v>
      </c>
      <c r="E211" s="111" t="s">
        <v>1404</v>
      </c>
      <c r="F211" s="111">
        <v>410542</v>
      </c>
      <c r="G211" s="111" t="s">
        <v>1405</v>
      </c>
      <c r="H211" s="111" t="s">
        <v>604</v>
      </c>
      <c r="I211" s="112">
        <v>35300</v>
      </c>
      <c r="J211" s="110" t="s">
        <v>583</v>
      </c>
      <c r="K211" s="110" t="s">
        <v>1311</v>
      </c>
      <c r="L211" s="111" t="s">
        <v>255</v>
      </c>
      <c r="M211" s="113" t="s">
        <v>1375</v>
      </c>
      <c r="N211" s="98"/>
      <c r="O211" s="98"/>
      <c r="P211" s="114"/>
      <c r="R211" s="115">
        <v>1939</v>
      </c>
      <c r="S211" s="113">
        <v>38727</v>
      </c>
      <c r="T211" s="113">
        <v>38766</v>
      </c>
      <c r="U211" s="114" t="s">
        <v>42</v>
      </c>
      <c r="V211" s="116">
        <v>2994</v>
      </c>
      <c r="Y211" s="111" t="s">
        <v>1407</v>
      </c>
      <c r="AE211" s="117"/>
      <c r="AF211" s="117"/>
      <c r="AG211" s="117"/>
    </row>
    <row r="212" spans="1:36" s="111" customFormat="1" ht="16" hidden="1" x14ac:dyDescent="0.2">
      <c r="A212" s="109"/>
      <c r="B212" s="110">
        <v>10058767</v>
      </c>
      <c r="C212" s="111" t="s">
        <v>31</v>
      </c>
      <c r="D212" s="111" t="s">
        <v>32</v>
      </c>
      <c r="E212" s="111" t="s">
        <v>1404</v>
      </c>
      <c r="F212" s="111">
        <v>410542</v>
      </c>
      <c r="G212" s="111" t="s">
        <v>1405</v>
      </c>
      <c r="H212" s="111" t="s">
        <v>604</v>
      </c>
      <c r="I212" s="112">
        <v>91300</v>
      </c>
      <c r="J212" s="110" t="s">
        <v>486</v>
      </c>
      <c r="K212" s="110" t="s">
        <v>487</v>
      </c>
      <c r="L212" s="111" t="s">
        <v>255</v>
      </c>
      <c r="M212" s="113" t="s">
        <v>1375</v>
      </c>
      <c r="N212" s="98"/>
      <c r="O212" s="98"/>
      <c r="P212" s="114"/>
      <c r="R212" s="115">
        <v>1940</v>
      </c>
      <c r="S212" s="113">
        <v>38727</v>
      </c>
      <c r="T212" s="113">
        <v>38766</v>
      </c>
      <c r="U212" s="114" t="s">
        <v>42</v>
      </c>
      <c r="V212" s="116">
        <v>2994</v>
      </c>
      <c r="Y212" s="111" t="s">
        <v>1408</v>
      </c>
      <c r="AE212" s="117"/>
      <c r="AF212" s="117"/>
      <c r="AG212" s="117"/>
    </row>
    <row r="213" spans="1:36" s="111" customFormat="1" ht="16" hidden="1" x14ac:dyDescent="0.2">
      <c r="A213" s="109"/>
      <c r="B213" s="110">
        <v>10068964</v>
      </c>
      <c r="C213" s="111" t="s">
        <v>31</v>
      </c>
      <c r="D213" s="111" t="s">
        <v>32</v>
      </c>
      <c r="E213" s="111" t="s">
        <v>1404</v>
      </c>
      <c r="F213" s="111">
        <v>410542</v>
      </c>
      <c r="G213" s="111" t="s">
        <v>1405</v>
      </c>
      <c r="H213" s="111" t="s">
        <v>604</v>
      </c>
      <c r="I213" s="112">
        <v>92901</v>
      </c>
      <c r="J213" s="110" t="s">
        <v>491</v>
      </c>
      <c r="K213" s="110" t="s">
        <v>1355</v>
      </c>
      <c r="L213" s="111" t="s">
        <v>255</v>
      </c>
      <c r="M213" s="113" t="s">
        <v>1375</v>
      </c>
      <c r="N213" s="98"/>
      <c r="O213" s="98"/>
      <c r="P213" s="114"/>
      <c r="R213" s="115">
        <v>1941</v>
      </c>
      <c r="S213" s="113">
        <v>38727</v>
      </c>
      <c r="T213" s="113">
        <v>38766</v>
      </c>
      <c r="U213" s="114" t="s">
        <v>42</v>
      </c>
      <c r="V213" s="116">
        <v>2994</v>
      </c>
      <c r="Y213" s="111" t="s">
        <v>1409</v>
      </c>
      <c r="AE213" s="117"/>
      <c r="AF213" s="117"/>
      <c r="AG213" s="117"/>
    </row>
    <row r="214" spans="1:36" s="111" customFormat="1" ht="16" hidden="1" x14ac:dyDescent="0.2">
      <c r="A214" s="109"/>
      <c r="B214" s="110">
        <v>10056515</v>
      </c>
      <c r="C214" s="111" t="s">
        <v>31</v>
      </c>
      <c r="D214" s="111" t="s">
        <v>32</v>
      </c>
      <c r="E214" s="111" t="s">
        <v>1410</v>
      </c>
      <c r="F214" s="111">
        <v>410386</v>
      </c>
      <c r="G214" s="111" t="s">
        <v>1411</v>
      </c>
      <c r="H214" s="111" t="s">
        <v>556</v>
      </c>
      <c r="I214" s="112">
        <v>601</v>
      </c>
      <c r="J214" s="110" t="s">
        <v>1208</v>
      </c>
      <c r="K214" s="110" t="s">
        <v>1412</v>
      </c>
      <c r="L214" s="111" t="s">
        <v>255</v>
      </c>
      <c r="M214" s="113" t="s">
        <v>1375</v>
      </c>
      <c r="N214" s="98"/>
      <c r="O214" s="98"/>
      <c r="P214" s="114"/>
      <c r="R214" s="115">
        <v>1953</v>
      </c>
      <c r="S214" s="113">
        <v>38727</v>
      </c>
      <c r="T214" s="113">
        <v>38766</v>
      </c>
      <c r="U214" s="114" t="s">
        <v>42</v>
      </c>
      <c r="V214" s="116">
        <v>2994</v>
      </c>
      <c r="Y214" s="111" t="s">
        <v>1413</v>
      </c>
      <c r="AE214" s="117"/>
      <c r="AF214" s="117"/>
      <c r="AG214" s="117"/>
    </row>
    <row r="215" spans="1:36" s="111" customFormat="1" ht="16" hidden="1" x14ac:dyDescent="0.2">
      <c r="A215" s="109"/>
      <c r="B215" s="110">
        <v>10051958</v>
      </c>
      <c r="C215" s="111" t="s">
        <v>31</v>
      </c>
      <c r="D215" s="111" t="s">
        <v>32</v>
      </c>
      <c r="E215" s="111" t="s">
        <v>1410</v>
      </c>
      <c r="F215" s="111">
        <v>410386</v>
      </c>
      <c r="G215" s="111" t="s">
        <v>1411</v>
      </c>
      <c r="H215" s="111" t="s">
        <v>556</v>
      </c>
      <c r="I215" s="112">
        <v>10900</v>
      </c>
      <c r="J215" s="110" t="s">
        <v>1250</v>
      </c>
      <c r="K215" s="110" t="s">
        <v>1235</v>
      </c>
      <c r="L215" s="111" t="s">
        <v>255</v>
      </c>
      <c r="M215" s="113" t="s">
        <v>1375</v>
      </c>
      <c r="N215" s="98"/>
      <c r="O215" s="98"/>
      <c r="P215" s="114"/>
      <c r="R215" s="115">
        <v>1954</v>
      </c>
      <c r="S215" s="113">
        <v>38727</v>
      </c>
      <c r="T215" s="113">
        <v>38766</v>
      </c>
      <c r="U215" s="114" t="s">
        <v>42</v>
      </c>
      <c r="V215" s="116">
        <v>2994</v>
      </c>
      <c r="AE215" s="117"/>
      <c r="AF215" s="117"/>
      <c r="AG215" s="117"/>
    </row>
    <row r="216" spans="1:36" s="111" customFormat="1" ht="16" hidden="1" x14ac:dyDescent="0.2">
      <c r="A216" s="109"/>
      <c r="B216" s="110">
        <v>10051963</v>
      </c>
      <c r="C216" s="111" t="s">
        <v>31</v>
      </c>
      <c r="D216" s="111" t="s">
        <v>32</v>
      </c>
      <c r="E216" s="111" t="s">
        <v>1410</v>
      </c>
      <c r="F216" s="111">
        <v>410386</v>
      </c>
      <c r="G216" s="111" t="s">
        <v>1411</v>
      </c>
      <c r="H216" s="111" t="s">
        <v>556</v>
      </c>
      <c r="I216" s="112">
        <v>21000</v>
      </c>
      <c r="J216" s="110" t="s">
        <v>290</v>
      </c>
      <c r="K216" s="110" t="s">
        <v>1224</v>
      </c>
      <c r="L216" s="111" t="s">
        <v>255</v>
      </c>
      <c r="M216" s="113" t="s">
        <v>1375</v>
      </c>
      <c r="N216" s="98"/>
      <c r="O216" s="98"/>
      <c r="P216" s="114"/>
      <c r="R216" s="115">
        <v>1955</v>
      </c>
      <c r="S216" s="113">
        <v>38727</v>
      </c>
      <c r="T216" s="113">
        <v>38766</v>
      </c>
      <c r="U216" s="114" t="s">
        <v>42</v>
      </c>
      <c r="V216" s="116">
        <v>2994</v>
      </c>
      <c r="Y216" s="111" t="s">
        <v>1414</v>
      </c>
      <c r="AE216" s="117"/>
      <c r="AF216" s="117"/>
      <c r="AG216" s="117"/>
    </row>
    <row r="217" spans="1:36" s="111" customFormat="1" ht="16" hidden="1" x14ac:dyDescent="0.2">
      <c r="A217" s="109"/>
      <c r="B217" s="110">
        <v>10051977</v>
      </c>
      <c r="C217" s="111" t="s">
        <v>31</v>
      </c>
      <c r="D217" s="111" t="s">
        <v>32</v>
      </c>
      <c r="E217" s="111" t="s">
        <v>1410</v>
      </c>
      <c r="F217" s="111">
        <v>410386</v>
      </c>
      <c r="G217" s="111" t="s">
        <v>1411</v>
      </c>
      <c r="H217" s="111" t="s">
        <v>556</v>
      </c>
      <c r="I217" s="112">
        <v>23700</v>
      </c>
      <c r="J217" s="110" t="s">
        <v>253</v>
      </c>
      <c r="K217" s="110" t="s">
        <v>254</v>
      </c>
      <c r="L217" s="111" t="s">
        <v>255</v>
      </c>
      <c r="M217" s="113" t="s">
        <v>1375</v>
      </c>
      <c r="N217" s="98"/>
      <c r="O217" s="98"/>
      <c r="P217" s="114"/>
      <c r="R217" s="115">
        <v>1956</v>
      </c>
      <c r="S217" s="113">
        <v>38727</v>
      </c>
      <c r="T217" s="113">
        <v>38766</v>
      </c>
      <c r="U217" s="114" t="s">
        <v>42</v>
      </c>
      <c r="V217" s="116">
        <v>2994</v>
      </c>
      <c r="Y217" s="111" t="s">
        <v>1415</v>
      </c>
      <c r="AE217" s="117"/>
      <c r="AF217" s="117"/>
      <c r="AG217" s="117"/>
    </row>
    <row r="218" spans="1:36" s="111" customFormat="1" ht="16" hidden="1" x14ac:dyDescent="0.2">
      <c r="A218" s="109"/>
      <c r="B218" s="110">
        <v>10057350</v>
      </c>
      <c r="C218" s="111" t="s">
        <v>31</v>
      </c>
      <c r="D218" s="111" t="s">
        <v>32</v>
      </c>
      <c r="E218" s="111" t="s">
        <v>1410</v>
      </c>
      <c r="F218" s="111">
        <v>410386</v>
      </c>
      <c r="G218" s="111" t="s">
        <v>1411</v>
      </c>
      <c r="H218" s="111" t="s">
        <v>556</v>
      </c>
      <c r="I218" s="112">
        <v>23901</v>
      </c>
      <c r="J218" s="110" t="s">
        <v>356</v>
      </c>
      <c r="K218" s="110" t="s">
        <v>357</v>
      </c>
      <c r="L218" s="111" t="s">
        <v>255</v>
      </c>
      <c r="M218" s="113" t="s">
        <v>1375</v>
      </c>
      <c r="N218" s="98"/>
      <c r="O218" s="98"/>
      <c r="P218" s="114"/>
      <c r="R218" s="115">
        <v>1957</v>
      </c>
      <c r="S218" s="113">
        <v>38727</v>
      </c>
      <c r="T218" s="113">
        <v>38766</v>
      </c>
      <c r="U218" s="114" t="s">
        <v>42</v>
      </c>
      <c r="V218" s="116">
        <v>2994</v>
      </c>
      <c r="Y218" s="111" t="s">
        <v>1416</v>
      </c>
      <c r="AE218" s="117"/>
      <c r="AF218" s="117"/>
      <c r="AG218" s="117"/>
    </row>
    <row r="219" spans="1:36" s="111" customFormat="1" ht="16" hidden="1" x14ac:dyDescent="0.2">
      <c r="A219" s="109"/>
      <c r="B219" s="110">
        <v>10052151</v>
      </c>
      <c r="C219" s="111" t="s">
        <v>31</v>
      </c>
      <c r="D219" s="111" t="s">
        <v>32</v>
      </c>
      <c r="E219" s="111" t="s">
        <v>1410</v>
      </c>
      <c r="F219" s="111">
        <v>410386</v>
      </c>
      <c r="G219" s="111" t="s">
        <v>1411</v>
      </c>
      <c r="H219" s="111" t="s">
        <v>556</v>
      </c>
      <c r="I219" s="112">
        <v>34500</v>
      </c>
      <c r="J219" s="110" t="s">
        <v>860</v>
      </c>
      <c r="K219" s="110" t="s">
        <v>1417</v>
      </c>
      <c r="L219" s="111" t="s">
        <v>255</v>
      </c>
      <c r="M219" s="113" t="s">
        <v>1375</v>
      </c>
      <c r="N219" s="98"/>
      <c r="O219" s="98"/>
      <c r="P219" s="114"/>
      <c r="R219" s="115">
        <v>1959</v>
      </c>
      <c r="S219" s="113">
        <v>38727</v>
      </c>
      <c r="T219" s="113">
        <v>38766</v>
      </c>
      <c r="U219" s="114" t="s">
        <v>42</v>
      </c>
      <c r="V219" s="116">
        <v>2994</v>
      </c>
      <c r="Y219" s="111" t="s">
        <v>1418</v>
      </c>
      <c r="AE219" s="117"/>
      <c r="AF219" s="117"/>
      <c r="AG219" s="117"/>
    </row>
    <row r="220" spans="1:36" s="111" customFormat="1" ht="16" hidden="1" x14ac:dyDescent="0.2">
      <c r="A220" s="109"/>
      <c r="B220" s="110">
        <v>10061409</v>
      </c>
      <c r="C220" s="111" t="s">
        <v>31</v>
      </c>
      <c r="D220" s="111" t="s">
        <v>32</v>
      </c>
      <c r="E220" s="111" t="s">
        <v>1419</v>
      </c>
      <c r="F220" s="111">
        <v>403485</v>
      </c>
      <c r="G220" s="111" t="s">
        <v>1420</v>
      </c>
      <c r="H220" s="111" t="s">
        <v>556</v>
      </c>
      <c r="I220" s="112">
        <v>75600</v>
      </c>
      <c r="J220" s="110" t="s">
        <v>486</v>
      </c>
      <c r="K220" s="110" t="s">
        <v>487</v>
      </c>
      <c r="L220" s="111" t="s">
        <v>255</v>
      </c>
      <c r="M220" s="113" t="s">
        <v>1375</v>
      </c>
      <c r="N220" s="98"/>
      <c r="O220" s="98"/>
      <c r="P220" s="114"/>
      <c r="R220" s="115">
        <v>1962</v>
      </c>
      <c r="S220" s="113">
        <v>38727</v>
      </c>
      <c r="T220" s="113">
        <v>38766</v>
      </c>
      <c r="U220" s="114" t="s">
        <v>42</v>
      </c>
      <c r="V220" s="116">
        <v>2994</v>
      </c>
      <c r="Y220" s="111" t="s">
        <v>1421</v>
      </c>
      <c r="AE220" s="117"/>
      <c r="AF220" s="117"/>
      <c r="AG220" s="117"/>
    </row>
    <row r="221" spans="1:36" s="111" customFormat="1" ht="16" hidden="1" x14ac:dyDescent="0.2">
      <c r="A221" s="109"/>
      <c r="B221" s="110">
        <v>10068367</v>
      </c>
      <c r="C221" s="111" t="s">
        <v>31</v>
      </c>
      <c r="D221" s="111" t="s">
        <v>32</v>
      </c>
      <c r="E221" s="111" t="s">
        <v>1422</v>
      </c>
      <c r="F221" s="111">
        <v>402834</v>
      </c>
      <c r="G221" s="111" t="s">
        <v>1423</v>
      </c>
      <c r="H221" s="111" t="s">
        <v>308</v>
      </c>
      <c r="I221" s="112">
        <v>11700</v>
      </c>
      <c r="J221" s="110" t="s">
        <v>356</v>
      </c>
      <c r="K221" s="110" t="s">
        <v>357</v>
      </c>
      <c r="L221" s="111" t="s">
        <v>255</v>
      </c>
      <c r="M221" s="113" t="s">
        <v>1375</v>
      </c>
      <c r="N221" s="98"/>
      <c r="O221" s="98"/>
      <c r="P221" s="114"/>
      <c r="R221" s="115">
        <v>1963</v>
      </c>
      <c r="S221" s="113">
        <v>38727</v>
      </c>
      <c r="T221" s="113">
        <v>38766</v>
      </c>
      <c r="U221" s="114" t="s">
        <v>42</v>
      </c>
      <c r="V221" s="116">
        <v>2994</v>
      </c>
      <c r="Y221" s="111" t="s">
        <v>1424</v>
      </c>
      <c r="AE221" s="117"/>
      <c r="AF221" s="117"/>
      <c r="AG221" s="117"/>
    </row>
    <row r="222" spans="1:36" s="111" customFormat="1" ht="16" hidden="1" x14ac:dyDescent="0.2">
      <c r="A222" s="109"/>
      <c r="B222" s="110">
        <v>10068375</v>
      </c>
      <c r="C222" s="111" t="s">
        <v>31</v>
      </c>
      <c r="D222" s="111" t="s">
        <v>32</v>
      </c>
      <c r="E222" s="111" t="s">
        <v>1422</v>
      </c>
      <c r="F222" s="111">
        <v>402834</v>
      </c>
      <c r="G222" s="111" t="s">
        <v>1423</v>
      </c>
      <c r="H222" s="111" t="s">
        <v>308</v>
      </c>
      <c r="I222" s="112">
        <v>60900</v>
      </c>
      <c r="J222" s="110" t="s">
        <v>1425</v>
      </c>
      <c r="K222" s="110" t="s">
        <v>1426</v>
      </c>
      <c r="L222" s="111" t="s">
        <v>255</v>
      </c>
      <c r="M222" s="113" t="s">
        <v>1375</v>
      </c>
      <c r="N222" s="98"/>
      <c r="O222" s="98"/>
      <c r="P222" s="114"/>
      <c r="R222" s="115">
        <v>1964</v>
      </c>
      <c r="S222" s="113">
        <v>38727</v>
      </c>
      <c r="T222" s="113">
        <v>38766</v>
      </c>
      <c r="U222" s="114" t="s">
        <v>42</v>
      </c>
      <c r="V222" s="116">
        <v>2994</v>
      </c>
      <c r="Y222" s="111" t="s">
        <v>1427</v>
      </c>
      <c r="AE222" s="117"/>
      <c r="AF222" s="117"/>
      <c r="AG222" s="117"/>
    </row>
    <row r="223" spans="1:36" s="111" customFormat="1" ht="16" hidden="1" x14ac:dyDescent="0.2">
      <c r="A223" s="109"/>
      <c r="B223" s="110">
        <v>10068324</v>
      </c>
      <c r="C223" s="111" t="s">
        <v>31</v>
      </c>
      <c r="D223" s="111" t="s">
        <v>32</v>
      </c>
      <c r="E223" s="111" t="s">
        <v>1422</v>
      </c>
      <c r="F223" s="111">
        <v>402834</v>
      </c>
      <c r="G223" s="111" t="s">
        <v>1423</v>
      </c>
      <c r="H223" s="111" t="s">
        <v>308</v>
      </c>
      <c r="I223" s="112">
        <v>64400</v>
      </c>
      <c r="J223" s="110" t="s">
        <v>486</v>
      </c>
      <c r="K223" s="110" t="s">
        <v>487</v>
      </c>
      <c r="L223" s="111" t="s">
        <v>255</v>
      </c>
      <c r="M223" s="113" t="s">
        <v>1375</v>
      </c>
      <c r="N223" s="98"/>
      <c r="O223" s="98"/>
      <c r="P223" s="114"/>
      <c r="R223" s="115">
        <v>1965</v>
      </c>
      <c r="S223" s="113">
        <v>38727</v>
      </c>
      <c r="T223" s="113">
        <v>38766</v>
      </c>
      <c r="U223" s="114" t="s">
        <v>42</v>
      </c>
      <c r="V223" s="116">
        <v>2994</v>
      </c>
      <c r="Y223" s="111" t="s">
        <v>1428</v>
      </c>
      <c r="AE223" s="117"/>
      <c r="AF223" s="117"/>
      <c r="AG223" s="117"/>
    </row>
    <row r="224" spans="1:36" s="111" customFormat="1" ht="16" x14ac:dyDescent="0.2">
      <c r="A224" s="109"/>
      <c r="B224" s="119">
        <v>10057474</v>
      </c>
      <c r="C224" s="111" t="s">
        <v>31</v>
      </c>
      <c r="D224" s="111" t="s">
        <v>32</v>
      </c>
      <c r="E224" s="111" t="s">
        <v>1429</v>
      </c>
      <c r="F224" s="111">
        <v>410634</v>
      </c>
      <c r="G224" s="111" t="s">
        <v>1430</v>
      </c>
      <c r="H224" s="111" t="s">
        <v>321</v>
      </c>
      <c r="I224" s="112">
        <v>51100</v>
      </c>
      <c r="J224" s="110" t="s">
        <v>474</v>
      </c>
      <c r="K224" s="110" t="s">
        <v>731</v>
      </c>
      <c r="L224" s="111" t="s">
        <v>255</v>
      </c>
      <c r="M224" s="113" t="s">
        <v>1431</v>
      </c>
      <c r="N224" s="98"/>
      <c r="O224" s="98"/>
      <c r="P224" s="114"/>
      <c r="R224" s="115">
        <v>1970</v>
      </c>
      <c r="S224" s="113">
        <v>38727</v>
      </c>
      <c r="T224" s="113">
        <v>38766</v>
      </c>
      <c r="U224" s="114" t="s">
        <v>42</v>
      </c>
      <c r="V224" s="116">
        <v>2994</v>
      </c>
      <c r="Y224" s="111" t="s">
        <v>1432</v>
      </c>
      <c r="AE224" s="117"/>
      <c r="AF224" s="117"/>
      <c r="AG224" s="117"/>
      <c r="AJ224" s="111" t="s">
        <v>2572</v>
      </c>
    </row>
    <row r="225" spans="1:36" s="111" customFormat="1" ht="16" x14ac:dyDescent="0.2">
      <c r="A225" s="109"/>
      <c r="B225" s="119">
        <v>10070142</v>
      </c>
      <c r="C225" s="111" t="s">
        <v>31</v>
      </c>
      <c r="D225" s="111" t="s">
        <v>1357</v>
      </c>
      <c r="E225" s="111" t="s">
        <v>1358</v>
      </c>
      <c r="F225" s="111">
        <v>410017</v>
      </c>
      <c r="G225" s="111" t="s">
        <v>1359</v>
      </c>
      <c r="H225" s="111" t="s">
        <v>1360</v>
      </c>
      <c r="I225" s="112">
        <v>21101</v>
      </c>
      <c r="J225" s="110" t="s">
        <v>474</v>
      </c>
      <c r="K225" s="110" t="s">
        <v>1433</v>
      </c>
      <c r="L225" s="111" t="s">
        <v>255</v>
      </c>
      <c r="M225" s="113" t="s">
        <v>1431</v>
      </c>
      <c r="N225" s="98"/>
      <c r="O225" s="98"/>
      <c r="P225" s="114"/>
      <c r="R225" s="115">
        <v>1978</v>
      </c>
      <c r="S225" s="113">
        <v>38727</v>
      </c>
      <c r="T225" s="113">
        <v>38766</v>
      </c>
      <c r="U225" s="114" t="s">
        <v>42</v>
      </c>
      <c r="V225" s="116">
        <v>2994</v>
      </c>
      <c r="Y225" s="111" t="s">
        <v>1434</v>
      </c>
      <c r="AE225" s="117"/>
      <c r="AF225" s="117"/>
      <c r="AG225" s="117"/>
      <c r="AJ225" s="111" t="s">
        <v>2572</v>
      </c>
    </row>
    <row r="226" spans="1:36" s="111" customFormat="1" ht="16" hidden="1" x14ac:dyDescent="0.2">
      <c r="A226" s="109"/>
      <c r="B226" s="110">
        <v>10070226</v>
      </c>
      <c r="C226" s="111" t="s">
        <v>31</v>
      </c>
      <c r="D226" s="111" t="s">
        <v>1357</v>
      </c>
      <c r="E226" s="111" t="s">
        <v>1358</v>
      </c>
      <c r="F226" s="111">
        <v>410017</v>
      </c>
      <c r="G226" s="111" t="s">
        <v>1359</v>
      </c>
      <c r="H226" s="111" t="s">
        <v>1360</v>
      </c>
      <c r="I226" s="112">
        <v>21301</v>
      </c>
      <c r="J226" s="110" t="s">
        <v>474</v>
      </c>
      <c r="K226" s="110" t="s">
        <v>1435</v>
      </c>
      <c r="L226" s="111" t="s">
        <v>255</v>
      </c>
      <c r="M226" s="113" t="s">
        <v>1431</v>
      </c>
      <c r="N226" s="98"/>
      <c r="O226" s="98"/>
      <c r="P226" s="114"/>
      <c r="R226" s="115">
        <v>1979</v>
      </c>
      <c r="S226" s="113">
        <v>38727</v>
      </c>
      <c r="T226" s="113">
        <v>38766</v>
      </c>
      <c r="U226" s="114" t="s">
        <v>42</v>
      </c>
      <c r="V226" s="116">
        <v>2994</v>
      </c>
      <c r="Y226" s="111" t="s">
        <v>1436</v>
      </c>
      <c r="AE226" s="117"/>
      <c r="AF226" s="117"/>
      <c r="AG226" s="117"/>
    </row>
    <row r="227" spans="1:36" s="111" customFormat="1" ht="16" hidden="1" x14ac:dyDescent="0.2">
      <c r="A227" s="109"/>
      <c r="B227" s="110">
        <v>10070227</v>
      </c>
      <c r="C227" s="111" t="s">
        <v>31</v>
      </c>
      <c r="D227" s="111" t="s">
        <v>1357</v>
      </c>
      <c r="E227" s="111" t="s">
        <v>1358</v>
      </c>
      <c r="F227" s="111">
        <v>410017</v>
      </c>
      <c r="G227" s="111" t="s">
        <v>1359</v>
      </c>
      <c r="H227" s="111" t="s">
        <v>1360</v>
      </c>
      <c r="I227" s="112">
        <v>31701</v>
      </c>
      <c r="J227" s="110" t="s">
        <v>474</v>
      </c>
      <c r="K227" s="110" t="s">
        <v>1437</v>
      </c>
      <c r="L227" s="111" t="s">
        <v>255</v>
      </c>
      <c r="M227" s="113" t="s">
        <v>1431</v>
      </c>
      <c r="N227" s="98"/>
      <c r="O227" s="98"/>
      <c r="P227" s="114"/>
      <c r="R227" s="115">
        <v>1980</v>
      </c>
      <c r="S227" s="113">
        <v>38727</v>
      </c>
      <c r="T227" s="113">
        <v>38766</v>
      </c>
      <c r="U227" s="114" t="s">
        <v>42</v>
      </c>
      <c r="V227" s="116">
        <v>2994</v>
      </c>
      <c r="Y227" s="111" t="s">
        <v>1438</v>
      </c>
      <c r="AE227" s="117"/>
      <c r="AF227" s="117"/>
      <c r="AG227" s="117"/>
    </row>
    <row r="228" spans="1:36" s="111" customFormat="1" ht="16" hidden="1" x14ac:dyDescent="0.2">
      <c r="A228" s="109"/>
      <c r="B228" s="110">
        <v>10070184</v>
      </c>
      <c r="C228" s="111" t="s">
        <v>31</v>
      </c>
      <c r="D228" s="111" t="s">
        <v>1357</v>
      </c>
      <c r="E228" s="111" t="s">
        <v>1358</v>
      </c>
      <c r="F228" s="111">
        <v>410017</v>
      </c>
      <c r="G228" s="111" t="s">
        <v>1359</v>
      </c>
      <c r="H228" s="111" t="s">
        <v>1360</v>
      </c>
      <c r="I228" s="112">
        <v>31801</v>
      </c>
      <c r="J228" s="110" t="s">
        <v>1439</v>
      </c>
      <c r="K228" s="110" t="s">
        <v>1440</v>
      </c>
      <c r="L228" s="111" t="s">
        <v>255</v>
      </c>
      <c r="M228" s="113" t="s">
        <v>1431</v>
      </c>
      <c r="N228" s="98"/>
      <c r="O228" s="98"/>
      <c r="P228" s="114"/>
      <c r="R228" s="115">
        <v>1981</v>
      </c>
      <c r="S228" s="113">
        <v>38727</v>
      </c>
      <c r="T228" s="113">
        <v>38766</v>
      </c>
      <c r="U228" s="114" t="s">
        <v>42</v>
      </c>
      <c r="V228" s="116">
        <v>2994</v>
      </c>
      <c r="Y228" s="111" t="s">
        <v>1441</v>
      </c>
      <c r="AE228" s="117"/>
      <c r="AF228" s="117"/>
      <c r="AG228" s="117"/>
    </row>
    <row r="229" spans="1:36" s="111" customFormat="1" ht="16" hidden="1" x14ac:dyDescent="0.2">
      <c r="A229" s="109"/>
      <c r="B229" s="110">
        <v>10070655</v>
      </c>
      <c r="C229" s="111" t="s">
        <v>31</v>
      </c>
      <c r="D229" s="111" t="s">
        <v>1357</v>
      </c>
      <c r="E229" s="111" t="s">
        <v>1358</v>
      </c>
      <c r="F229" s="111">
        <v>410017</v>
      </c>
      <c r="G229" s="111" t="s">
        <v>1359</v>
      </c>
      <c r="H229" s="111" t="s">
        <v>1360</v>
      </c>
      <c r="I229" s="112">
        <v>50801</v>
      </c>
      <c r="J229" s="110" t="s">
        <v>877</v>
      </c>
      <c r="K229" s="110" t="s">
        <v>1442</v>
      </c>
      <c r="L229" s="111" t="s">
        <v>255</v>
      </c>
      <c r="M229" s="113" t="s">
        <v>1431</v>
      </c>
      <c r="N229" s="98"/>
      <c r="O229" s="98"/>
      <c r="P229" s="114"/>
      <c r="R229" s="115">
        <v>1982</v>
      </c>
      <c r="S229" s="113">
        <v>38727</v>
      </c>
      <c r="T229" s="113">
        <v>38766</v>
      </c>
      <c r="U229" s="114" t="s">
        <v>42</v>
      </c>
      <c r="V229" s="116">
        <v>2994</v>
      </c>
      <c r="Y229" s="111" t="s">
        <v>1443</v>
      </c>
      <c r="AE229" s="117"/>
      <c r="AF229" s="117"/>
      <c r="AG229" s="117"/>
    </row>
    <row r="230" spans="1:36" s="111" customFormat="1" ht="16" x14ac:dyDescent="0.2">
      <c r="A230" s="109"/>
      <c r="B230" s="119">
        <v>10058674</v>
      </c>
      <c r="C230" s="111" t="s">
        <v>31</v>
      </c>
      <c r="D230" s="111" t="s">
        <v>32</v>
      </c>
      <c r="E230" s="111" t="s">
        <v>1444</v>
      </c>
      <c r="F230" s="111">
        <v>410542</v>
      </c>
      <c r="G230" s="111" t="s">
        <v>1405</v>
      </c>
      <c r="H230" s="111" t="s">
        <v>604</v>
      </c>
      <c r="I230" s="112">
        <v>22200</v>
      </c>
      <c r="J230" s="110" t="s">
        <v>290</v>
      </c>
      <c r="K230" s="110" t="s">
        <v>1224</v>
      </c>
      <c r="L230" s="111" t="s">
        <v>255</v>
      </c>
      <c r="M230" s="113" t="s">
        <v>1431</v>
      </c>
      <c r="N230" s="98"/>
      <c r="O230" s="98"/>
      <c r="P230" s="114"/>
      <c r="R230" s="115">
        <v>1983</v>
      </c>
      <c r="S230" s="113">
        <v>38727</v>
      </c>
      <c r="T230" s="113">
        <v>38766</v>
      </c>
      <c r="U230" s="114" t="s">
        <v>42</v>
      </c>
      <c r="V230" s="116">
        <v>2994</v>
      </c>
      <c r="Y230" s="111" t="s">
        <v>1445</v>
      </c>
      <c r="AE230" s="117"/>
      <c r="AF230" s="117"/>
      <c r="AG230" s="117"/>
      <c r="AJ230" s="111" t="s">
        <v>2572</v>
      </c>
    </row>
    <row r="231" spans="1:36" s="111" customFormat="1" ht="16" x14ac:dyDescent="0.2">
      <c r="A231" s="109"/>
      <c r="B231" s="119">
        <v>10058673</v>
      </c>
      <c r="C231" s="111" t="s">
        <v>31</v>
      </c>
      <c r="D231" s="111" t="s">
        <v>32</v>
      </c>
      <c r="E231" s="111" t="s">
        <v>1444</v>
      </c>
      <c r="F231" s="111">
        <v>410542</v>
      </c>
      <c r="G231" s="111" t="s">
        <v>1405</v>
      </c>
      <c r="H231" s="111" t="s">
        <v>604</v>
      </c>
      <c r="I231" s="112">
        <v>22300</v>
      </c>
      <c r="J231" s="110" t="s">
        <v>290</v>
      </c>
      <c r="K231" s="110" t="s">
        <v>1224</v>
      </c>
      <c r="L231" s="111" t="s">
        <v>255</v>
      </c>
      <c r="M231" s="113" t="s">
        <v>1431</v>
      </c>
      <c r="N231" s="98"/>
      <c r="O231" s="98"/>
      <c r="P231" s="114"/>
      <c r="R231" s="115">
        <v>1984</v>
      </c>
      <c r="S231" s="113">
        <v>38727</v>
      </c>
      <c r="T231" s="113">
        <v>38766</v>
      </c>
      <c r="U231" s="114" t="s">
        <v>42</v>
      </c>
      <c r="V231" s="116">
        <v>2994</v>
      </c>
      <c r="Y231" s="111" t="s">
        <v>1446</v>
      </c>
      <c r="AE231" s="117"/>
      <c r="AF231" s="117"/>
      <c r="AG231" s="117"/>
      <c r="AJ231" s="111" t="s">
        <v>2572</v>
      </c>
    </row>
    <row r="232" spans="1:36" s="111" customFormat="1" ht="16" hidden="1" x14ac:dyDescent="0.2">
      <c r="A232" s="109"/>
      <c r="B232" s="110">
        <v>10068969</v>
      </c>
      <c r="C232" s="111" t="s">
        <v>31</v>
      </c>
      <c r="D232" s="111" t="s">
        <v>32</v>
      </c>
      <c r="E232" s="111" t="s">
        <v>1444</v>
      </c>
      <c r="F232" s="111">
        <v>410542</v>
      </c>
      <c r="G232" s="111" t="s">
        <v>1405</v>
      </c>
      <c r="H232" s="111" t="s">
        <v>604</v>
      </c>
      <c r="I232" s="112">
        <v>25502</v>
      </c>
      <c r="J232" s="110" t="s">
        <v>356</v>
      </c>
      <c r="K232" s="110" t="s">
        <v>357</v>
      </c>
      <c r="L232" s="111" t="s">
        <v>255</v>
      </c>
      <c r="M232" s="113" t="s">
        <v>1431</v>
      </c>
      <c r="N232" s="98"/>
      <c r="O232" s="98"/>
      <c r="P232" s="114"/>
      <c r="R232" s="115">
        <v>1985</v>
      </c>
      <c r="S232" s="113">
        <v>38727</v>
      </c>
      <c r="T232" s="113">
        <v>38766</v>
      </c>
      <c r="U232" s="114" t="s">
        <v>42</v>
      </c>
      <c r="V232" s="116">
        <v>2994</v>
      </c>
      <c r="Y232" s="111" t="s">
        <v>1447</v>
      </c>
      <c r="AE232" s="117"/>
      <c r="AF232" s="117"/>
      <c r="AG232" s="117"/>
    </row>
    <row r="233" spans="1:36" s="111" customFormat="1" ht="16" hidden="1" x14ac:dyDescent="0.2">
      <c r="A233" s="109"/>
      <c r="B233" s="110">
        <v>10058679</v>
      </c>
      <c r="C233" s="111" t="s">
        <v>31</v>
      </c>
      <c r="D233" s="111" t="s">
        <v>32</v>
      </c>
      <c r="E233" s="111" t="s">
        <v>1444</v>
      </c>
      <c r="F233" s="111">
        <v>410542</v>
      </c>
      <c r="G233" s="111" t="s">
        <v>1405</v>
      </c>
      <c r="H233" s="111" t="s">
        <v>604</v>
      </c>
      <c r="I233" s="112">
        <v>25700</v>
      </c>
      <c r="J233" s="110" t="s">
        <v>253</v>
      </c>
      <c r="K233" s="110" t="s">
        <v>254</v>
      </c>
      <c r="L233" s="111" t="s">
        <v>255</v>
      </c>
      <c r="M233" s="113" t="s">
        <v>1431</v>
      </c>
      <c r="N233" s="98"/>
      <c r="O233" s="98"/>
      <c r="P233" s="114"/>
      <c r="R233" s="115">
        <v>1986</v>
      </c>
      <c r="S233" s="113">
        <v>38727</v>
      </c>
      <c r="T233" s="113">
        <v>38766</v>
      </c>
      <c r="U233" s="114" t="s">
        <v>42</v>
      </c>
      <c r="V233" s="116">
        <v>2994</v>
      </c>
      <c r="Y233" s="111" t="s">
        <v>1448</v>
      </c>
      <c r="AE233" s="117"/>
      <c r="AF233" s="117"/>
      <c r="AG233" s="117"/>
    </row>
    <row r="234" spans="1:36" s="111" customFormat="1" ht="16" hidden="1" x14ac:dyDescent="0.2">
      <c r="A234" s="109"/>
      <c r="B234" s="110">
        <v>10058676</v>
      </c>
      <c r="C234" s="111" t="s">
        <v>31</v>
      </c>
      <c r="D234" s="111" t="s">
        <v>32</v>
      </c>
      <c r="E234" s="111" t="s">
        <v>1444</v>
      </c>
      <c r="F234" s="111">
        <v>410542</v>
      </c>
      <c r="G234" s="111" t="s">
        <v>1405</v>
      </c>
      <c r="H234" s="111" t="s">
        <v>604</v>
      </c>
      <c r="I234" s="112">
        <v>25800</v>
      </c>
      <c r="J234" s="110" t="s">
        <v>253</v>
      </c>
      <c r="K234" s="110" t="s">
        <v>254</v>
      </c>
      <c r="L234" s="111" t="s">
        <v>255</v>
      </c>
      <c r="M234" s="113" t="s">
        <v>1431</v>
      </c>
      <c r="N234" s="98"/>
      <c r="O234" s="98"/>
      <c r="P234" s="114"/>
      <c r="R234" s="115">
        <v>1987</v>
      </c>
      <c r="S234" s="113">
        <v>38727</v>
      </c>
      <c r="T234" s="113">
        <v>38766</v>
      </c>
      <c r="U234" s="114" t="s">
        <v>42</v>
      </c>
      <c r="V234" s="116">
        <v>2994</v>
      </c>
      <c r="Y234" s="111" t="s">
        <v>1448</v>
      </c>
      <c r="AE234" s="117"/>
      <c r="AF234" s="117"/>
      <c r="AG234" s="117"/>
    </row>
    <row r="235" spans="1:36" s="111" customFormat="1" ht="16" hidden="1" x14ac:dyDescent="0.2">
      <c r="A235" s="109"/>
      <c r="B235" s="110">
        <v>10062991</v>
      </c>
      <c r="C235" s="111" t="s">
        <v>31</v>
      </c>
      <c r="D235" s="111" t="s">
        <v>32</v>
      </c>
      <c r="E235" s="111" t="s">
        <v>1444</v>
      </c>
      <c r="F235" s="111">
        <v>410542</v>
      </c>
      <c r="G235" s="111" t="s">
        <v>1405</v>
      </c>
      <c r="H235" s="111" t="s">
        <v>604</v>
      </c>
      <c r="I235" s="112">
        <v>26001</v>
      </c>
      <c r="J235" s="110" t="s">
        <v>1377</v>
      </c>
      <c r="K235" s="110" t="s">
        <v>1378</v>
      </c>
      <c r="L235" s="111" t="s">
        <v>255</v>
      </c>
      <c r="M235" s="113" t="s">
        <v>1431</v>
      </c>
      <c r="N235" s="98"/>
      <c r="O235" s="98"/>
      <c r="P235" s="114"/>
      <c r="R235" s="115">
        <v>1988</v>
      </c>
      <c r="S235" s="113">
        <v>38727</v>
      </c>
      <c r="T235" s="113">
        <v>38766</v>
      </c>
      <c r="U235" s="114" t="s">
        <v>42</v>
      </c>
      <c r="V235" s="116">
        <v>2994</v>
      </c>
      <c r="Y235" s="111" t="s">
        <v>1449</v>
      </c>
      <c r="AE235" s="117"/>
      <c r="AF235" s="117"/>
      <c r="AG235" s="117"/>
    </row>
    <row r="236" spans="1:36" s="111" customFormat="1" ht="16" hidden="1" x14ac:dyDescent="0.2">
      <c r="A236" s="109"/>
      <c r="B236" s="110">
        <v>10070404</v>
      </c>
      <c r="C236" s="111" t="s">
        <v>31</v>
      </c>
      <c r="D236" s="111" t="s">
        <v>32</v>
      </c>
      <c r="E236" s="111" t="s">
        <v>1444</v>
      </c>
      <c r="F236" s="111">
        <v>410542</v>
      </c>
      <c r="G236" s="111" t="s">
        <v>1405</v>
      </c>
      <c r="H236" s="111" t="s">
        <v>604</v>
      </c>
      <c r="I236" s="112">
        <v>26010</v>
      </c>
      <c r="J236" s="110" t="s">
        <v>1377</v>
      </c>
      <c r="K236" s="110" t="s">
        <v>1378</v>
      </c>
      <c r="L236" s="111" t="s">
        <v>255</v>
      </c>
      <c r="M236" s="113" t="s">
        <v>1431</v>
      </c>
      <c r="N236" s="98"/>
      <c r="O236" s="98"/>
      <c r="P236" s="114"/>
      <c r="R236" s="115">
        <v>1989</v>
      </c>
      <c r="S236" s="113">
        <v>38727</v>
      </c>
      <c r="T236" s="113">
        <v>38766</v>
      </c>
      <c r="U236" s="114" t="s">
        <v>42</v>
      </c>
      <c r="V236" s="116">
        <v>2994</v>
      </c>
      <c r="Y236" s="111" t="s">
        <v>1450</v>
      </c>
      <c r="AE236" s="117"/>
      <c r="AF236" s="117"/>
      <c r="AG236" s="117"/>
    </row>
    <row r="237" spans="1:36" s="111" customFormat="1" ht="16" hidden="1" x14ac:dyDescent="0.2">
      <c r="A237" s="109"/>
      <c r="B237" s="110">
        <v>10058677</v>
      </c>
      <c r="C237" s="111" t="s">
        <v>31</v>
      </c>
      <c r="D237" s="111" t="s">
        <v>32</v>
      </c>
      <c r="E237" s="111" t="s">
        <v>1444</v>
      </c>
      <c r="F237" s="111">
        <v>410542</v>
      </c>
      <c r="G237" s="111" t="s">
        <v>1405</v>
      </c>
      <c r="H237" s="111" t="s">
        <v>604</v>
      </c>
      <c r="I237" s="112">
        <v>40500</v>
      </c>
      <c r="J237" s="110" t="s">
        <v>124</v>
      </c>
      <c r="K237" s="110" t="s">
        <v>950</v>
      </c>
      <c r="L237" s="111" t="s">
        <v>255</v>
      </c>
      <c r="M237" s="113" t="s">
        <v>1431</v>
      </c>
      <c r="N237" s="98"/>
      <c r="O237" s="98"/>
      <c r="P237" s="114"/>
      <c r="R237" s="115">
        <v>1990</v>
      </c>
      <c r="S237" s="113">
        <v>38727</v>
      </c>
      <c r="T237" s="113">
        <v>38766</v>
      </c>
      <c r="U237" s="114" t="s">
        <v>42</v>
      </c>
      <c r="V237" s="116">
        <v>2994</v>
      </c>
      <c r="Y237" s="111" t="s">
        <v>1451</v>
      </c>
      <c r="AE237" s="117"/>
      <c r="AF237" s="117"/>
      <c r="AG237" s="117"/>
    </row>
    <row r="238" spans="1:36" s="111" customFormat="1" ht="16" hidden="1" x14ac:dyDescent="0.2">
      <c r="A238" s="109"/>
      <c r="B238" s="110">
        <v>10061720</v>
      </c>
      <c r="C238" s="111" t="s">
        <v>31</v>
      </c>
      <c r="D238" s="111" t="s">
        <v>32</v>
      </c>
      <c r="E238" s="111" t="s">
        <v>1419</v>
      </c>
      <c r="F238" s="111">
        <v>403485</v>
      </c>
      <c r="G238" s="111" t="s">
        <v>1420</v>
      </c>
      <c r="H238" s="111" t="s">
        <v>556</v>
      </c>
      <c r="I238" s="112">
        <v>11800</v>
      </c>
      <c r="J238" s="110" t="s">
        <v>207</v>
      </c>
      <c r="K238" s="110" t="s">
        <v>940</v>
      </c>
      <c r="L238" s="111" t="s">
        <v>255</v>
      </c>
      <c r="M238" s="113" t="s">
        <v>1431</v>
      </c>
      <c r="N238" s="98"/>
      <c r="O238" s="98"/>
      <c r="P238" s="114"/>
      <c r="R238" s="115">
        <v>2003</v>
      </c>
      <c r="S238" s="113">
        <v>38727</v>
      </c>
      <c r="T238" s="113">
        <v>38766</v>
      </c>
      <c r="U238" s="114" t="s">
        <v>42</v>
      </c>
      <c r="V238" s="116">
        <v>2994</v>
      </c>
      <c r="Y238" s="111" t="s">
        <v>1452</v>
      </c>
      <c r="AE238" s="117"/>
      <c r="AF238" s="117"/>
      <c r="AG238" s="117"/>
    </row>
    <row r="239" spans="1:36" s="111" customFormat="1" ht="16" hidden="1" x14ac:dyDescent="0.2">
      <c r="A239" s="109"/>
      <c r="B239" s="110">
        <v>10061723</v>
      </c>
      <c r="C239" s="111" t="s">
        <v>31</v>
      </c>
      <c r="D239" s="111" t="s">
        <v>32</v>
      </c>
      <c r="E239" s="111" t="s">
        <v>1419</v>
      </c>
      <c r="F239" s="111">
        <v>403485</v>
      </c>
      <c r="G239" s="111" t="s">
        <v>1420</v>
      </c>
      <c r="H239" s="111" t="s">
        <v>556</v>
      </c>
      <c r="I239" s="112">
        <v>20600</v>
      </c>
      <c r="J239" s="110" t="s">
        <v>546</v>
      </c>
      <c r="K239" s="110" t="s">
        <v>547</v>
      </c>
      <c r="L239" s="111" t="s">
        <v>255</v>
      </c>
      <c r="M239" s="113" t="s">
        <v>1431</v>
      </c>
      <c r="N239" s="98"/>
      <c r="O239" s="98"/>
      <c r="P239" s="114"/>
      <c r="R239" s="115">
        <v>2004</v>
      </c>
      <c r="S239" s="113">
        <v>38727</v>
      </c>
      <c r="T239" s="113">
        <v>38766</v>
      </c>
      <c r="U239" s="114" t="s">
        <v>42</v>
      </c>
      <c r="V239" s="116">
        <v>2994</v>
      </c>
      <c r="Y239" s="111" t="s">
        <v>1453</v>
      </c>
      <c r="AE239" s="117"/>
      <c r="AF239" s="117"/>
      <c r="AG239" s="117"/>
    </row>
    <row r="240" spans="1:36" s="111" customFormat="1" ht="16" hidden="1" x14ac:dyDescent="0.2">
      <c r="A240" s="109"/>
      <c r="B240" s="110">
        <v>10061740</v>
      </c>
      <c r="C240" s="111" t="s">
        <v>31</v>
      </c>
      <c r="D240" s="111" t="s">
        <v>32</v>
      </c>
      <c r="E240" s="111" t="s">
        <v>1419</v>
      </c>
      <c r="F240" s="111">
        <v>403485</v>
      </c>
      <c r="G240" s="111" t="s">
        <v>1420</v>
      </c>
      <c r="H240" s="111" t="s">
        <v>556</v>
      </c>
      <c r="I240" s="112">
        <v>31300</v>
      </c>
      <c r="J240" s="110" t="s">
        <v>290</v>
      </c>
      <c r="K240" s="110" t="s">
        <v>1224</v>
      </c>
      <c r="L240" s="111" t="s">
        <v>255</v>
      </c>
      <c r="M240" s="113" t="s">
        <v>1431</v>
      </c>
      <c r="N240" s="98"/>
      <c r="O240" s="98"/>
      <c r="P240" s="114"/>
      <c r="R240" s="115">
        <v>2005</v>
      </c>
      <c r="S240" s="113">
        <v>38727</v>
      </c>
      <c r="T240" s="113">
        <v>38766</v>
      </c>
      <c r="U240" s="114" t="s">
        <v>42</v>
      </c>
      <c r="V240" s="116">
        <v>2994</v>
      </c>
      <c r="Y240" s="111" t="s">
        <v>1454</v>
      </c>
      <c r="AE240" s="117"/>
      <c r="AF240" s="117"/>
      <c r="AG240" s="117"/>
    </row>
    <row r="241" spans="1:36" s="111" customFormat="1" ht="16" hidden="1" x14ac:dyDescent="0.2">
      <c r="A241" s="109"/>
      <c r="B241" s="110">
        <v>10061738</v>
      </c>
      <c r="C241" s="111" t="s">
        <v>31</v>
      </c>
      <c r="D241" s="111" t="s">
        <v>32</v>
      </c>
      <c r="E241" s="111" t="s">
        <v>1419</v>
      </c>
      <c r="F241" s="111">
        <v>403485</v>
      </c>
      <c r="G241" s="111" t="s">
        <v>1420</v>
      </c>
      <c r="H241" s="111" t="s">
        <v>556</v>
      </c>
      <c r="I241" s="112">
        <v>34500</v>
      </c>
      <c r="J241" s="110" t="s">
        <v>253</v>
      </c>
      <c r="K241" s="110" t="s">
        <v>254</v>
      </c>
      <c r="L241" s="111" t="s">
        <v>255</v>
      </c>
      <c r="M241" s="113" t="s">
        <v>1431</v>
      </c>
      <c r="N241" s="98"/>
      <c r="O241" s="98"/>
      <c r="P241" s="114"/>
      <c r="R241" s="115">
        <v>2006</v>
      </c>
      <c r="S241" s="113">
        <v>38727</v>
      </c>
      <c r="T241" s="113">
        <v>38766</v>
      </c>
      <c r="U241" s="114" t="s">
        <v>42</v>
      </c>
      <c r="V241" s="116">
        <v>2994</v>
      </c>
      <c r="Y241" s="111" t="s">
        <v>1455</v>
      </c>
      <c r="AE241" s="117"/>
      <c r="AF241" s="117"/>
      <c r="AG241" s="117"/>
    </row>
    <row r="242" spans="1:36" s="111" customFormat="1" ht="16" hidden="1" x14ac:dyDescent="0.2">
      <c r="A242" s="109"/>
      <c r="B242" s="110">
        <v>10061751</v>
      </c>
      <c r="C242" s="111" t="s">
        <v>31</v>
      </c>
      <c r="D242" s="111" t="s">
        <v>32</v>
      </c>
      <c r="E242" s="111" t="s">
        <v>1419</v>
      </c>
      <c r="F242" s="111">
        <v>403485</v>
      </c>
      <c r="G242" s="111" t="s">
        <v>1420</v>
      </c>
      <c r="H242" s="111" t="s">
        <v>556</v>
      </c>
      <c r="I242" s="112">
        <v>34900</v>
      </c>
      <c r="J242" s="110" t="s">
        <v>1377</v>
      </c>
      <c r="K242" s="110" t="s">
        <v>1378</v>
      </c>
      <c r="L242" s="111" t="s">
        <v>255</v>
      </c>
      <c r="M242" s="113" t="s">
        <v>1431</v>
      </c>
      <c r="N242" s="98"/>
      <c r="O242" s="98"/>
      <c r="P242" s="114"/>
      <c r="R242" s="115">
        <v>2007</v>
      </c>
      <c r="S242" s="113">
        <v>38727</v>
      </c>
      <c r="T242" s="113">
        <v>38766</v>
      </c>
      <c r="U242" s="114" t="s">
        <v>42</v>
      </c>
      <c r="V242" s="116">
        <v>2994</v>
      </c>
      <c r="Y242" s="111" t="s">
        <v>1456</v>
      </c>
      <c r="AE242" s="117"/>
      <c r="AF242" s="117"/>
      <c r="AG242" s="117"/>
    </row>
    <row r="243" spans="1:36" s="111" customFormat="1" ht="16" x14ac:dyDescent="0.2">
      <c r="A243" s="109"/>
      <c r="B243" s="119">
        <v>10068363</v>
      </c>
      <c r="C243" s="111" t="s">
        <v>31</v>
      </c>
      <c r="D243" s="111" t="s">
        <v>32</v>
      </c>
      <c r="E243" s="111" t="s">
        <v>1419</v>
      </c>
      <c r="F243" s="111">
        <v>403485</v>
      </c>
      <c r="G243" s="111" t="s">
        <v>1420</v>
      </c>
      <c r="H243" s="111" t="s">
        <v>556</v>
      </c>
      <c r="I243" s="112">
        <v>42701</v>
      </c>
      <c r="J243" s="110" t="s">
        <v>583</v>
      </c>
      <c r="K243" s="110" t="s">
        <v>1311</v>
      </c>
      <c r="L243" s="111" t="s">
        <v>255</v>
      </c>
      <c r="M243" s="113" t="s">
        <v>1431</v>
      </c>
      <c r="N243" s="98"/>
      <c r="O243" s="98"/>
      <c r="P243" s="114"/>
      <c r="R243" s="115">
        <v>2014</v>
      </c>
      <c r="S243" s="113">
        <v>38727</v>
      </c>
      <c r="T243" s="113">
        <v>38766</v>
      </c>
      <c r="U243" s="114" t="s">
        <v>42</v>
      </c>
      <c r="V243" s="116">
        <v>2994</v>
      </c>
      <c r="Y243" s="111" t="s">
        <v>1457</v>
      </c>
      <c r="AE243" s="117"/>
      <c r="AF243" s="117"/>
      <c r="AG243" s="117"/>
      <c r="AJ243" s="111" t="s">
        <v>2572</v>
      </c>
    </row>
    <row r="244" spans="1:36" s="111" customFormat="1" ht="16" hidden="1" x14ac:dyDescent="0.2">
      <c r="A244" s="109"/>
      <c r="B244" s="110">
        <v>10061756</v>
      </c>
      <c r="C244" s="111" t="s">
        <v>31</v>
      </c>
      <c r="D244" s="111" t="s">
        <v>32</v>
      </c>
      <c r="E244" s="111" t="s">
        <v>1419</v>
      </c>
      <c r="F244" s="111">
        <v>403485</v>
      </c>
      <c r="G244" s="111" t="s">
        <v>1420</v>
      </c>
      <c r="H244" s="111" t="s">
        <v>556</v>
      </c>
      <c r="I244" s="112">
        <v>50600</v>
      </c>
      <c r="J244" s="110" t="s">
        <v>124</v>
      </c>
      <c r="K244" s="110" t="s">
        <v>950</v>
      </c>
      <c r="L244" s="111" t="s">
        <v>255</v>
      </c>
      <c r="M244" s="113" t="s">
        <v>1431</v>
      </c>
      <c r="N244" s="98"/>
      <c r="O244" s="98"/>
      <c r="P244" s="114"/>
      <c r="R244" s="115">
        <v>2015</v>
      </c>
      <c r="S244" s="113">
        <v>38727</v>
      </c>
      <c r="T244" s="113">
        <v>38766</v>
      </c>
      <c r="U244" s="114" t="s">
        <v>42</v>
      </c>
      <c r="V244" s="116">
        <v>2994</v>
      </c>
      <c r="Y244" s="111" t="s">
        <v>1458</v>
      </c>
      <c r="AE244" s="117"/>
      <c r="AF244" s="117"/>
      <c r="AG244" s="117"/>
    </row>
    <row r="245" spans="1:36" s="111" customFormat="1" ht="16" hidden="1" x14ac:dyDescent="0.2">
      <c r="A245" s="109"/>
      <c r="B245" s="110">
        <v>10069168</v>
      </c>
      <c r="C245" s="111" t="s">
        <v>31</v>
      </c>
      <c r="D245" s="111" t="s">
        <v>32</v>
      </c>
      <c r="E245" s="111" t="s">
        <v>1419</v>
      </c>
      <c r="F245" s="111">
        <v>403485</v>
      </c>
      <c r="G245" s="111" t="s">
        <v>1420</v>
      </c>
      <c r="H245" s="111" t="s">
        <v>556</v>
      </c>
      <c r="I245" s="112">
        <v>50801</v>
      </c>
      <c r="J245" s="110" t="s">
        <v>474</v>
      </c>
      <c r="K245" s="110" t="s">
        <v>731</v>
      </c>
      <c r="L245" s="111" t="s">
        <v>255</v>
      </c>
      <c r="M245" s="113" t="s">
        <v>1431</v>
      </c>
      <c r="N245" s="98"/>
      <c r="O245" s="98"/>
      <c r="P245" s="114"/>
      <c r="R245" s="115">
        <v>2016</v>
      </c>
      <c r="S245" s="113">
        <v>38727</v>
      </c>
      <c r="T245" s="113">
        <v>38766</v>
      </c>
      <c r="U245" s="114" t="s">
        <v>42</v>
      </c>
      <c r="V245" s="116">
        <v>2994</v>
      </c>
      <c r="Y245" s="111" t="s">
        <v>1459</v>
      </c>
      <c r="AE245" s="117"/>
      <c r="AF245" s="117"/>
      <c r="AG245" s="117"/>
    </row>
    <row r="246" spans="1:36" s="111" customFormat="1" ht="48" hidden="1" x14ac:dyDescent="0.2">
      <c r="A246" s="109"/>
      <c r="B246" s="110" t="s">
        <v>1460</v>
      </c>
      <c r="C246" s="111" t="s">
        <v>31</v>
      </c>
      <c r="D246" s="111" t="s">
        <v>32</v>
      </c>
      <c r="E246" s="111" t="s">
        <v>1461</v>
      </c>
      <c r="F246" s="111">
        <v>406145</v>
      </c>
      <c r="G246" s="111" t="s">
        <v>1462</v>
      </c>
      <c r="H246" s="111" t="s">
        <v>333</v>
      </c>
      <c r="I246" s="112">
        <v>31500</v>
      </c>
      <c r="J246" s="110" t="s">
        <v>459</v>
      </c>
      <c r="K246" s="110" t="s">
        <v>460</v>
      </c>
      <c r="L246" s="111" t="s">
        <v>255</v>
      </c>
      <c r="M246" s="113" t="s">
        <v>1375</v>
      </c>
      <c r="N246" s="98"/>
      <c r="O246" s="98"/>
      <c r="P246" s="114"/>
      <c r="R246" s="115">
        <v>2079</v>
      </c>
      <c r="S246" s="113">
        <v>38727</v>
      </c>
      <c r="T246" s="113">
        <v>38766</v>
      </c>
      <c r="U246" s="114" t="s">
        <v>42</v>
      </c>
      <c r="V246" s="116">
        <v>2994</v>
      </c>
      <c r="Y246" s="111" t="s">
        <v>1463</v>
      </c>
      <c r="AE246" s="117"/>
      <c r="AF246" s="117"/>
      <c r="AG246" s="117"/>
    </row>
    <row r="247" spans="1:36" s="111" customFormat="1" ht="32" hidden="1" x14ac:dyDescent="0.2">
      <c r="A247" s="109"/>
      <c r="B247" s="110" t="s">
        <v>1464</v>
      </c>
      <c r="C247" s="111" t="s">
        <v>31</v>
      </c>
      <c r="D247" s="111" t="s">
        <v>32</v>
      </c>
      <c r="E247" s="111" t="s">
        <v>1410</v>
      </c>
      <c r="F247" s="111">
        <v>410386</v>
      </c>
      <c r="G247" s="111" t="s">
        <v>1411</v>
      </c>
      <c r="H247" s="111" t="s">
        <v>556</v>
      </c>
      <c r="I247" s="112">
        <v>30100</v>
      </c>
      <c r="J247" s="110" t="s">
        <v>362</v>
      </c>
      <c r="K247" s="110" t="s">
        <v>363</v>
      </c>
      <c r="L247" s="111" t="s">
        <v>255</v>
      </c>
      <c r="M247" s="113" t="s">
        <v>1375</v>
      </c>
      <c r="N247" s="98"/>
      <c r="O247" s="98"/>
      <c r="P247" s="114"/>
      <c r="R247" s="115">
        <v>2080</v>
      </c>
      <c r="S247" s="113">
        <v>38727</v>
      </c>
      <c r="T247" s="113">
        <v>38766</v>
      </c>
      <c r="U247" s="114" t="s">
        <v>42</v>
      </c>
      <c r="V247" s="116">
        <v>2994</v>
      </c>
      <c r="Y247" s="111" t="s">
        <v>1465</v>
      </c>
      <c r="AE247" s="117"/>
      <c r="AF247" s="117"/>
      <c r="AG247" s="117"/>
    </row>
    <row r="248" spans="1:36" s="111" customFormat="1" ht="32" hidden="1" x14ac:dyDescent="0.2">
      <c r="A248" s="109"/>
      <c r="B248" s="110" t="s">
        <v>1466</v>
      </c>
      <c r="C248" s="111" t="s">
        <v>31</v>
      </c>
      <c r="D248" s="111" t="s">
        <v>32</v>
      </c>
      <c r="E248" s="111" t="s">
        <v>1419</v>
      </c>
      <c r="F248" s="111">
        <v>403485</v>
      </c>
      <c r="G248" s="111" t="s">
        <v>1420</v>
      </c>
      <c r="H248" s="111" t="s">
        <v>556</v>
      </c>
      <c r="I248" s="112">
        <v>40100</v>
      </c>
      <c r="J248" s="110" t="s">
        <v>605</v>
      </c>
      <c r="K248" s="110" t="s">
        <v>606</v>
      </c>
      <c r="L248" s="111" t="s">
        <v>255</v>
      </c>
      <c r="M248" s="113" t="s">
        <v>1375</v>
      </c>
      <c r="N248" s="98"/>
      <c r="O248" s="98"/>
      <c r="P248" s="114"/>
      <c r="R248" s="115">
        <v>2081</v>
      </c>
      <c r="S248" s="113">
        <v>38727</v>
      </c>
      <c r="T248" s="113">
        <v>38766</v>
      </c>
      <c r="U248" s="114" t="s">
        <v>42</v>
      </c>
      <c r="V248" s="116">
        <v>2994</v>
      </c>
      <c r="Y248" s="111" t="s">
        <v>1467</v>
      </c>
      <c r="AE248" s="117"/>
      <c r="AF248" s="117"/>
      <c r="AG248" s="117"/>
    </row>
    <row r="249" spans="1:36" s="111" customFormat="1" ht="32" hidden="1" x14ac:dyDescent="0.2">
      <c r="A249" s="109"/>
      <c r="B249" s="110" t="s">
        <v>1468</v>
      </c>
      <c r="C249" s="111" t="s">
        <v>31</v>
      </c>
      <c r="D249" s="111" t="s">
        <v>32</v>
      </c>
      <c r="E249" s="111" t="s">
        <v>1223</v>
      </c>
      <c r="F249" s="111">
        <v>201246</v>
      </c>
      <c r="G249" s="111" t="s">
        <v>968</v>
      </c>
      <c r="H249" s="111" t="s">
        <v>35</v>
      </c>
      <c r="I249" s="112">
        <v>100100</v>
      </c>
      <c r="J249" s="110" t="s">
        <v>564</v>
      </c>
      <c r="K249" s="110" t="s">
        <v>565</v>
      </c>
      <c r="L249" s="111" t="s">
        <v>255</v>
      </c>
      <c r="M249" s="113" t="s">
        <v>1431</v>
      </c>
      <c r="N249" s="98"/>
      <c r="O249" s="98"/>
      <c r="P249" s="114"/>
      <c r="R249" s="115">
        <v>2082</v>
      </c>
      <c r="S249" s="113">
        <v>38727</v>
      </c>
      <c r="T249" s="113">
        <v>38766</v>
      </c>
      <c r="U249" s="114" t="s">
        <v>42</v>
      </c>
      <c r="V249" s="116">
        <v>2994</v>
      </c>
      <c r="Y249" s="111" t="s">
        <v>1469</v>
      </c>
      <c r="AE249" s="117"/>
      <c r="AF249" s="117"/>
      <c r="AG249" s="117"/>
    </row>
    <row r="250" spans="1:36" s="111" customFormat="1" ht="32" hidden="1" x14ac:dyDescent="0.2">
      <c r="A250" s="109"/>
      <c r="B250" s="110" t="s">
        <v>1470</v>
      </c>
      <c r="C250" s="111" t="s">
        <v>31</v>
      </c>
      <c r="D250" s="111" t="s">
        <v>32</v>
      </c>
      <c r="E250" s="111" t="s">
        <v>483</v>
      </c>
      <c r="F250" s="111">
        <v>410685</v>
      </c>
      <c r="G250" s="111" t="s">
        <v>484</v>
      </c>
      <c r="H250" s="111" t="s">
        <v>485</v>
      </c>
      <c r="I250" s="112">
        <v>20100</v>
      </c>
      <c r="J250" s="110" t="s">
        <v>564</v>
      </c>
      <c r="K250" s="110" t="s">
        <v>565</v>
      </c>
      <c r="L250" s="111" t="s">
        <v>255</v>
      </c>
      <c r="M250" s="113" t="s">
        <v>1471</v>
      </c>
      <c r="N250" s="98"/>
      <c r="O250" s="98"/>
      <c r="P250" s="114"/>
      <c r="R250" s="115">
        <v>2083</v>
      </c>
      <c r="S250" s="113">
        <v>38727</v>
      </c>
      <c r="T250" s="113">
        <v>38766</v>
      </c>
      <c r="U250" s="114" t="s">
        <v>42</v>
      </c>
      <c r="V250" s="116">
        <v>2994</v>
      </c>
      <c r="Y250" s="111" t="s">
        <v>1472</v>
      </c>
      <c r="AE250" s="117"/>
      <c r="AF250" s="117"/>
      <c r="AG250" s="117"/>
    </row>
    <row r="251" spans="1:36" s="111" customFormat="1" ht="32" hidden="1" x14ac:dyDescent="0.2">
      <c r="A251" s="109"/>
      <c r="B251" s="110" t="s">
        <v>1473</v>
      </c>
      <c r="C251" s="111" t="s">
        <v>31</v>
      </c>
      <c r="D251" s="111" t="s">
        <v>32</v>
      </c>
      <c r="E251" s="111" t="s">
        <v>483</v>
      </c>
      <c r="F251" s="111">
        <v>410685</v>
      </c>
      <c r="G251" s="111" t="s">
        <v>484</v>
      </c>
      <c r="H251" s="111" t="s">
        <v>485</v>
      </c>
      <c r="I251" s="112">
        <v>21100</v>
      </c>
      <c r="J251" s="110" t="s">
        <v>564</v>
      </c>
      <c r="K251" s="110" t="s">
        <v>565</v>
      </c>
      <c r="L251" s="111" t="s">
        <v>255</v>
      </c>
      <c r="M251" s="113" t="s">
        <v>1471</v>
      </c>
      <c r="N251" s="98"/>
      <c r="O251" s="98"/>
      <c r="P251" s="114"/>
      <c r="R251" s="115">
        <v>2084</v>
      </c>
      <c r="S251" s="113">
        <v>38727</v>
      </c>
      <c r="T251" s="113">
        <v>38766</v>
      </c>
      <c r="U251" s="114" t="s">
        <v>42</v>
      </c>
      <c r="V251" s="116">
        <v>2994</v>
      </c>
      <c r="Y251" s="111" t="s">
        <v>1472</v>
      </c>
      <c r="AE251" s="117"/>
      <c r="AF251" s="117"/>
      <c r="AG251" s="117"/>
    </row>
    <row r="252" spans="1:36" s="111" customFormat="1" ht="32" hidden="1" x14ac:dyDescent="0.2">
      <c r="A252" s="109"/>
      <c r="B252" s="110" t="s">
        <v>1474</v>
      </c>
      <c r="C252" s="111" t="s">
        <v>31</v>
      </c>
      <c r="D252" s="111" t="s">
        <v>32</v>
      </c>
      <c r="E252" s="111" t="s">
        <v>1183</v>
      </c>
      <c r="F252" s="111">
        <v>405372</v>
      </c>
      <c r="G252" s="111" t="s">
        <v>1475</v>
      </c>
      <c r="H252" s="111" t="s">
        <v>604</v>
      </c>
      <c r="I252" s="112">
        <v>30100</v>
      </c>
      <c r="J252" s="110" t="s">
        <v>1476</v>
      </c>
      <c r="K252" s="110" t="s">
        <v>1477</v>
      </c>
      <c r="L252" s="111" t="s">
        <v>255</v>
      </c>
      <c r="M252" s="113" t="s">
        <v>1471</v>
      </c>
      <c r="N252" s="98"/>
      <c r="O252" s="98"/>
      <c r="P252" s="114"/>
      <c r="R252" s="115">
        <v>2085</v>
      </c>
      <c r="S252" s="113">
        <v>38727</v>
      </c>
      <c r="T252" s="113">
        <v>38766</v>
      </c>
      <c r="U252" s="114" t="s">
        <v>42</v>
      </c>
      <c r="V252" s="116">
        <v>2994</v>
      </c>
      <c r="Y252" s="111" t="s">
        <v>1478</v>
      </c>
      <c r="AE252" s="117"/>
      <c r="AF252" s="117"/>
      <c r="AG252" s="117"/>
    </row>
    <row r="253" spans="1:36" s="111" customFormat="1" ht="32" hidden="1" x14ac:dyDescent="0.2">
      <c r="A253" s="109"/>
      <c r="B253" s="110" t="s">
        <v>1479</v>
      </c>
      <c r="C253" s="111" t="s">
        <v>31</v>
      </c>
      <c r="D253" s="111" t="s">
        <v>32</v>
      </c>
      <c r="E253" s="111" t="s">
        <v>1394</v>
      </c>
      <c r="F253" s="111">
        <v>408204</v>
      </c>
      <c r="G253" s="111" t="s">
        <v>1395</v>
      </c>
      <c r="H253" s="111" t="s">
        <v>374</v>
      </c>
      <c r="I253" s="112">
        <v>100</v>
      </c>
      <c r="J253" s="110" t="s">
        <v>1480</v>
      </c>
      <c r="K253" s="110" t="s">
        <v>68</v>
      </c>
      <c r="L253" s="111" t="s">
        <v>255</v>
      </c>
      <c r="M253" s="113" t="s">
        <v>1471</v>
      </c>
      <c r="N253" s="98"/>
      <c r="O253" s="98"/>
      <c r="P253" s="114"/>
      <c r="R253" s="115">
        <v>2086</v>
      </c>
      <c r="S253" s="113">
        <v>38727</v>
      </c>
      <c r="T253" s="113">
        <v>38766</v>
      </c>
      <c r="U253" s="114" t="s">
        <v>42</v>
      </c>
      <c r="V253" s="116">
        <v>2994</v>
      </c>
      <c r="Y253" s="111" t="s">
        <v>1481</v>
      </c>
      <c r="AE253" s="117"/>
      <c r="AF253" s="117"/>
      <c r="AG253" s="117"/>
    </row>
    <row r="254" spans="1:36" s="111" customFormat="1" ht="32" hidden="1" x14ac:dyDescent="0.2">
      <c r="A254" s="109"/>
      <c r="B254" s="110" t="s">
        <v>1482</v>
      </c>
      <c r="C254" s="111" t="s">
        <v>31</v>
      </c>
      <c r="D254" s="111" t="s">
        <v>32</v>
      </c>
      <c r="E254" s="111" t="s">
        <v>1394</v>
      </c>
      <c r="F254" s="111">
        <v>408204</v>
      </c>
      <c r="G254" s="111" t="s">
        <v>1395</v>
      </c>
      <c r="H254" s="111" t="s">
        <v>374</v>
      </c>
      <c r="I254" s="112">
        <v>1100</v>
      </c>
      <c r="J254" s="110" t="s">
        <v>1480</v>
      </c>
      <c r="K254" s="110" t="s">
        <v>68</v>
      </c>
      <c r="L254" s="111" t="s">
        <v>255</v>
      </c>
      <c r="M254" s="113" t="s">
        <v>1471</v>
      </c>
      <c r="N254" s="98"/>
      <c r="O254" s="98"/>
      <c r="P254" s="114"/>
      <c r="R254" s="115">
        <v>2087</v>
      </c>
      <c r="S254" s="113">
        <v>38727</v>
      </c>
      <c r="T254" s="113">
        <v>38766</v>
      </c>
      <c r="U254" s="114" t="s">
        <v>42</v>
      </c>
      <c r="V254" s="116">
        <v>2994</v>
      </c>
      <c r="Y254" s="111" t="s">
        <v>1481</v>
      </c>
      <c r="AE254" s="117"/>
      <c r="AF254" s="117"/>
      <c r="AG254" s="117"/>
    </row>
    <row r="255" spans="1:36" s="111" customFormat="1" ht="32" hidden="1" x14ac:dyDescent="0.2">
      <c r="A255" s="109"/>
      <c r="B255" s="110" t="s">
        <v>1483</v>
      </c>
      <c r="C255" s="111" t="s">
        <v>31</v>
      </c>
      <c r="D255" s="111" t="s">
        <v>32</v>
      </c>
      <c r="E255" s="111" t="s">
        <v>1404</v>
      </c>
      <c r="F255" s="111">
        <v>410542</v>
      </c>
      <c r="G255" s="111" t="s">
        <v>1405</v>
      </c>
      <c r="H255" s="111" t="s">
        <v>604</v>
      </c>
      <c r="I255" s="112">
        <v>30100</v>
      </c>
      <c r="J255" s="110" t="s">
        <v>989</v>
      </c>
      <c r="K255" s="110" t="s">
        <v>990</v>
      </c>
      <c r="L255" s="111" t="s">
        <v>255</v>
      </c>
      <c r="M255" s="113" t="s">
        <v>1471</v>
      </c>
      <c r="N255" s="98"/>
      <c r="O255" s="98"/>
      <c r="P255" s="114"/>
      <c r="R255" s="115">
        <v>2088</v>
      </c>
      <c r="S255" s="113">
        <v>38727</v>
      </c>
      <c r="T255" s="113">
        <v>38766</v>
      </c>
      <c r="U255" s="114" t="s">
        <v>42</v>
      </c>
      <c r="V255" s="116">
        <v>2994</v>
      </c>
      <c r="Y255" s="111" t="s">
        <v>1484</v>
      </c>
      <c r="AE255" s="117"/>
      <c r="AF255" s="117"/>
      <c r="AG255" s="117"/>
    </row>
    <row r="256" spans="1:36" s="111" customFormat="1" ht="32" hidden="1" x14ac:dyDescent="0.2">
      <c r="A256" s="109"/>
      <c r="B256" s="110" t="s">
        <v>1485</v>
      </c>
      <c r="C256" s="111" t="s">
        <v>31</v>
      </c>
      <c r="D256" s="111" t="s">
        <v>32</v>
      </c>
      <c r="E256" s="111" t="s">
        <v>1404</v>
      </c>
      <c r="F256" s="111">
        <v>410542</v>
      </c>
      <c r="G256" s="111" t="s">
        <v>1405</v>
      </c>
      <c r="H256" s="111" t="s">
        <v>604</v>
      </c>
      <c r="I256" s="112">
        <v>31100</v>
      </c>
      <c r="J256" s="110" t="s">
        <v>989</v>
      </c>
      <c r="K256" s="110" t="s">
        <v>990</v>
      </c>
      <c r="L256" s="111" t="s">
        <v>255</v>
      </c>
      <c r="M256" s="113" t="s">
        <v>1471</v>
      </c>
      <c r="N256" s="98"/>
      <c r="O256" s="98"/>
      <c r="P256" s="114"/>
      <c r="R256" s="115">
        <v>2089</v>
      </c>
      <c r="S256" s="113">
        <v>38727</v>
      </c>
      <c r="T256" s="113">
        <v>38766</v>
      </c>
      <c r="U256" s="114" t="s">
        <v>42</v>
      </c>
      <c r="V256" s="116">
        <v>2994</v>
      </c>
      <c r="Y256" s="111" t="s">
        <v>1484</v>
      </c>
      <c r="AE256" s="117"/>
      <c r="AF256" s="117"/>
      <c r="AG256" s="117"/>
    </row>
    <row r="257" spans="1:36" s="111" customFormat="1" ht="32" hidden="1" x14ac:dyDescent="0.2">
      <c r="A257" s="109"/>
      <c r="B257" s="110" t="s">
        <v>1486</v>
      </c>
      <c r="C257" s="111" t="s">
        <v>31</v>
      </c>
      <c r="D257" s="111" t="s">
        <v>32</v>
      </c>
      <c r="E257" s="111" t="s">
        <v>1422</v>
      </c>
      <c r="F257" s="111">
        <v>402834</v>
      </c>
      <c r="G257" s="111" t="s">
        <v>1423</v>
      </c>
      <c r="H257" s="111" t="s">
        <v>308</v>
      </c>
      <c r="I257" s="112">
        <v>20100</v>
      </c>
      <c r="J257" s="110" t="s">
        <v>995</v>
      </c>
      <c r="K257" s="110" t="s">
        <v>996</v>
      </c>
      <c r="L257" s="111" t="s">
        <v>255</v>
      </c>
      <c r="M257" s="113" t="s">
        <v>1471</v>
      </c>
      <c r="N257" s="98"/>
      <c r="O257" s="98"/>
      <c r="P257" s="114"/>
      <c r="R257" s="115">
        <v>2090</v>
      </c>
      <c r="S257" s="113">
        <v>38727</v>
      </c>
      <c r="T257" s="113">
        <v>38766</v>
      </c>
      <c r="U257" s="114" t="s">
        <v>42</v>
      </c>
      <c r="V257" s="116">
        <v>2994</v>
      </c>
      <c r="Y257" s="111" t="s">
        <v>1487</v>
      </c>
      <c r="AE257" s="117"/>
      <c r="AF257" s="117"/>
      <c r="AG257" s="117"/>
    </row>
    <row r="258" spans="1:36" s="111" customFormat="1" ht="32" hidden="1" x14ac:dyDescent="0.2">
      <c r="A258" s="109"/>
      <c r="B258" s="110" t="s">
        <v>1488</v>
      </c>
      <c r="C258" s="111" t="s">
        <v>31</v>
      </c>
      <c r="D258" s="111" t="s">
        <v>32</v>
      </c>
      <c r="E258" s="111" t="s">
        <v>1302</v>
      </c>
      <c r="F258" s="111" t="s">
        <v>259</v>
      </c>
      <c r="G258" s="111" t="s">
        <v>1489</v>
      </c>
      <c r="H258" s="111" t="s">
        <v>261</v>
      </c>
      <c r="I258" s="112">
        <v>400</v>
      </c>
      <c r="J258" s="110" t="s">
        <v>1304</v>
      </c>
      <c r="K258" s="110" t="s">
        <v>1490</v>
      </c>
      <c r="L258" s="111" t="s">
        <v>255</v>
      </c>
      <c r="M258" s="113" t="s">
        <v>1491</v>
      </c>
      <c r="N258" s="98"/>
      <c r="O258" s="98"/>
      <c r="P258" s="114"/>
      <c r="R258" s="115">
        <v>2092</v>
      </c>
      <c r="S258" s="113">
        <v>38764</v>
      </c>
      <c r="T258" s="113">
        <v>38773</v>
      </c>
      <c r="U258" s="114" t="s">
        <v>42</v>
      </c>
      <c r="V258" s="116" t="s">
        <v>271</v>
      </c>
      <c r="Y258" s="111" t="s">
        <v>1492</v>
      </c>
      <c r="AE258" s="117"/>
      <c r="AF258" s="117"/>
      <c r="AG258" s="117"/>
    </row>
    <row r="259" spans="1:36" s="111" customFormat="1" ht="16" hidden="1" x14ac:dyDescent="0.2">
      <c r="A259" s="109"/>
      <c r="B259" s="110">
        <v>10061776</v>
      </c>
      <c r="C259" s="111" t="s">
        <v>31</v>
      </c>
      <c r="D259" s="111" t="s">
        <v>32</v>
      </c>
      <c r="E259" s="111" t="s">
        <v>1419</v>
      </c>
      <c r="F259" s="111">
        <v>403485</v>
      </c>
      <c r="G259" s="111" t="s">
        <v>1420</v>
      </c>
      <c r="H259" s="111" t="s">
        <v>556</v>
      </c>
      <c r="I259" s="112">
        <v>75200</v>
      </c>
      <c r="J259" s="110" t="s">
        <v>534</v>
      </c>
      <c r="K259" s="110" t="s">
        <v>535</v>
      </c>
      <c r="L259" s="111" t="s">
        <v>255</v>
      </c>
      <c r="M259" s="113" t="s">
        <v>1493</v>
      </c>
      <c r="N259" s="98"/>
      <c r="O259" s="98"/>
      <c r="P259" s="114"/>
      <c r="Q259" s="111" t="s">
        <v>1494</v>
      </c>
      <c r="R259" s="115">
        <v>2094</v>
      </c>
      <c r="S259" s="113">
        <v>38764</v>
      </c>
      <c r="T259" s="113" t="s">
        <v>1495</v>
      </c>
      <c r="U259" s="114" t="s">
        <v>42</v>
      </c>
      <c r="V259" s="116" t="s">
        <v>271</v>
      </c>
      <c r="Y259" s="111" t="s">
        <v>1496</v>
      </c>
      <c r="AE259" s="117"/>
      <c r="AF259" s="117"/>
      <c r="AG259" s="117"/>
    </row>
    <row r="260" spans="1:36" s="111" customFormat="1" ht="16" hidden="1" x14ac:dyDescent="0.2">
      <c r="A260" s="109"/>
      <c r="B260" s="110">
        <v>10069565</v>
      </c>
      <c r="C260" s="111" t="s">
        <v>31</v>
      </c>
      <c r="D260" s="111" t="s">
        <v>32</v>
      </c>
      <c r="E260" s="111" t="s">
        <v>1419</v>
      </c>
      <c r="F260" s="111">
        <v>403485</v>
      </c>
      <c r="G260" s="111" t="s">
        <v>1420</v>
      </c>
      <c r="H260" s="111" t="s">
        <v>556</v>
      </c>
      <c r="I260" s="112">
        <v>75210</v>
      </c>
      <c r="J260" s="110" t="s">
        <v>841</v>
      </c>
      <c r="K260" s="110" t="s">
        <v>1369</v>
      </c>
      <c r="L260" s="111" t="s">
        <v>255</v>
      </c>
      <c r="M260" s="113" t="s">
        <v>1493</v>
      </c>
      <c r="N260" s="98"/>
      <c r="O260" s="98"/>
      <c r="P260" s="114"/>
      <c r="Q260" s="111" t="s">
        <v>1494</v>
      </c>
      <c r="R260" s="115">
        <v>2095</v>
      </c>
      <c r="S260" s="113">
        <v>38764</v>
      </c>
      <c r="T260" s="113" t="s">
        <v>1495</v>
      </c>
      <c r="U260" s="114" t="s">
        <v>42</v>
      </c>
      <c r="V260" s="116" t="s">
        <v>271</v>
      </c>
      <c r="Y260" s="111" t="s">
        <v>1497</v>
      </c>
      <c r="AE260" s="117"/>
      <c r="AF260" s="117"/>
      <c r="AG260" s="117"/>
    </row>
    <row r="261" spans="1:36" s="111" customFormat="1" ht="16" hidden="1" x14ac:dyDescent="0.2">
      <c r="A261" s="109"/>
      <c r="B261" s="110">
        <v>10067107</v>
      </c>
      <c r="C261" s="111" t="s">
        <v>31</v>
      </c>
      <c r="D261" s="111" t="s">
        <v>32</v>
      </c>
      <c r="E261" s="111" t="s">
        <v>1498</v>
      </c>
      <c r="F261" s="111">
        <v>404515</v>
      </c>
      <c r="G261" s="111" t="s">
        <v>1499</v>
      </c>
      <c r="H261" s="111" t="s">
        <v>431</v>
      </c>
      <c r="I261" s="112">
        <v>1200</v>
      </c>
      <c r="J261" s="110" t="s">
        <v>881</v>
      </c>
      <c r="K261" s="110" t="s">
        <v>1254</v>
      </c>
      <c r="L261" s="111" t="s">
        <v>255</v>
      </c>
      <c r="M261" s="113" t="s">
        <v>1500</v>
      </c>
      <c r="N261" s="98"/>
      <c r="O261" s="98"/>
      <c r="P261" s="114"/>
      <c r="Q261" s="111" t="s">
        <v>1494</v>
      </c>
      <c r="R261" s="115">
        <v>2096</v>
      </c>
      <c r="S261" s="113">
        <v>38764</v>
      </c>
      <c r="T261" s="113" t="s">
        <v>1495</v>
      </c>
      <c r="U261" s="114" t="s">
        <v>42</v>
      </c>
      <c r="V261" s="116" t="s">
        <v>271</v>
      </c>
      <c r="Y261" s="111" t="s">
        <v>1501</v>
      </c>
      <c r="AE261" s="117"/>
      <c r="AF261" s="117"/>
      <c r="AG261" s="117"/>
    </row>
    <row r="262" spans="1:36" s="111" customFormat="1" ht="16" hidden="1" x14ac:dyDescent="0.2">
      <c r="A262" s="109"/>
      <c r="B262" s="110">
        <v>10069099</v>
      </c>
      <c r="C262" s="111" t="s">
        <v>31</v>
      </c>
      <c r="D262" s="111" t="s">
        <v>32</v>
      </c>
      <c r="E262" s="111" t="s">
        <v>1320</v>
      </c>
      <c r="F262" s="111">
        <v>410676</v>
      </c>
      <c r="G262" s="111" t="s">
        <v>1321</v>
      </c>
      <c r="H262" s="111" t="s">
        <v>321</v>
      </c>
      <c r="I262" s="112">
        <v>12801</v>
      </c>
      <c r="J262" s="110" t="s">
        <v>546</v>
      </c>
      <c r="K262" s="110" t="s">
        <v>547</v>
      </c>
      <c r="L262" s="111" t="s">
        <v>255</v>
      </c>
      <c r="M262" s="113" t="s">
        <v>1375</v>
      </c>
      <c r="N262" s="98"/>
      <c r="O262" s="98"/>
      <c r="P262" s="114"/>
      <c r="R262" s="115">
        <v>2097</v>
      </c>
      <c r="S262" s="113">
        <v>38764</v>
      </c>
      <c r="T262" s="113" t="s">
        <v>1495</v>
      </c>
      <c r="U262" s="114" t="s">
        <v>42</v>
      </c>
      <c r="V262" s="116" t="s">
        <v>271</v>
      </c>
      <c r="Y262" s="111" t="s">
        <v>1502</v>
      </c>
      <c r="AE262" s="117"/>
      <c r="AF262" s="117"/>
      <c r="AG262" s="117"/>
    </row>
    <row r="263" spans="1:36" s="111" customFormat="1" ht="16" x14ac:dyDescent="0.2">
      <c r="A263" s="109"/>
      <c r="B263" s="119">
        <v>10068227</v>
      </c>
      <c r="C263" s="111" t="s">
        <v>31</v>
      </c>
      <c r="D263" s="111" t="s">
        <v>32</v>
      </c>
      <c r="E263" s="111" t="s">
        <v>1503</v>
      </c>
      <c r="F263" s="111">
        <v>406083</v>
      </c>
      <c r="G263" s="111" t="s">
        <v>1504</v>
      </c>
      <c r="H263" s="111" t="s">
        <v>333</v>
      </c>
      <c r="I263" s="112">
        <v>1700</v>
      </c>
      <c r="J263" s="110" t="s">
        <v>124</v>
      </c>
      <c r="K263" s="110" t="s">
        <v>950</v>
      </c>
      <c r="L263" s="111" t="s">
        <v>255</v>
      </c>
      <c r="M263" s="113" t="s">
        <v>1375</v>
      </c>
      <c r="N263" s="98"/>
      <c r="O263" s="98"/>
      <c r="P263" s="114"/>
      <c r="R263" s="115">
        <v>2099</v>
      </c>
      <c r="S263" s="113">
        <v>38764</v>
      </c>
      <c r="T263" s="113" t="s">
        <v>1495</v>
      </c>
      <c r="U263" s="114" t="s">
        <v>42</v>
      </c>
      <c r="V263" s="116" t="s">
        <v>271</v>
      </c>
      <c r="Y263" s="111" t="s">
        <v>1505</v>
      </c>
      <c r="AE263" s="117"/>
      <c r="AF263" s="117"/>
      <c r="AG263" s="117"/>
      <c r="AJ263" s="111" t="s">
        <v>2572</v>
      </c>
    </row>
    <row r="264" spans="1:36" s="111" customFormat="1" ht="16" hidden="1" x14ac:dyDescent="0.2">
      <c r="A264" s="109"/>
      <c r="B264" s="110">
        <v>10066619</v>
      </c>
      <c r="C264" s="111" t="s">
        <v>31</v>
      </c>
      <c r="D264" s="111" t="s">
        <v>32</v>
      </c>
      <c r="E264" s="111" t="s">
        <v>483</v>
      </c>
      <c r="F264" s="111">
        <v>410685</v>
      </c>
      <c r="G264" s="111" t="s">
        <v>484</v>
      </c>
      <c r="H264" s="111" t="s">
        <v>485</v>
      </c>
      <c r="I264" s="112">
        <v>81600</v>
      </c>
      <c r="J264" s="110" t="s">
        <v>881</v>
      </c>
      <c r="K264" s="110" t="s">
        <v>1254</v>
      </c>
      <c r="L264" s="111" t="s">
        <v>255</v>
      </c>
      <c r="M264" s="113" t="s">
        <v>1471</v>
      </c>
      <c r="N264" s="98"/>
      <c r="O264" s="98"/>
      <c r="P264" s="114"/>
      <c r="R264" s="115">
        <v>2106</v>
      </c>
      <c r="S264" s="113">
        <v>38764</v>
      </c>
      <c r="T264" s="113" t="s">
        <v>1495</v>
      </c>
      <c r="U264" s="114" t="s">
        <v>42</v>
      </c>
      <c r="V264" s="116" t="s">
        <v>271</v>
      </c>
      <c r="Y264" s="111" t="s">
        <v>1349</v>
      </c>
      <c r="AE264" s="117"/>
      <c r="AF264" s="117"/>
      <c r="AG264" s="117"/>
    </row>
    <row r="265" spans="1:36" s="111" customFormat="1" ht="16" hidden="1" x14ac:dyDescent="0.2">
      <c r="A265" s="109"/>
      <c r="B265" s="110">
        <v>10060011</v>
      </c>
      <c r="C265" s="111" t="s">
        <v>31</v>
      </c>
      <c r="D265" s="111" t="s">
        <v>32</v>
      </c>
      <c r="E265" s="111" t="s">
        <v>1308</v>
      </c>
      <c r="F265" s="111">
        <v>400807</v>
      </c>
      <c r="G265" s="111" t="s">
        <v>63</v>
      </c>
      <c r="H265" s="111" t="s">
        <v>604</v>
      </c>
      <c r="I265" s="112">
        <v>12300</v>
      </c>
      <c r="J265" s="110" t="s">
        <v>207</v>
      </c>
      <c r="K265" s="110" t="s">
        <v>940</v>
      </c>
      <c r="L265" s="111" t="s">
        <v>255</v>
      </c>
      <c r="M265" s="113" t="s">
        <v>1471</v>
      </c>
      <c r="N265" s="98"/>
      <c r="O265" s="98"/>
      <c r="P265" s="114"/>
      <c r="R265" s="115">
        <v>2110</v>
      </c>
      <c r="S265" s="113">
        <v>38764</v>
      </c>
      <c r="T265" s="113" t="s">
        <v>1495</v>
      </c>
      <c r="U265" s="114" t="s">
        <v>42</v>
      </c>
      <c r="V265" s="116" t="s">
        <v>271</v>
      </c>
      <c r="Y265" s="111" t="s">
        <v>1506</v>
      </c>
      <c r="AE265" s="117"/>
      <c r="AF265" s="117"/>
      <c r="AG265" s="117"/>
    </row>
    <row r="266" spans="1:36" s="111" customFormat="1" ht="16" hidden="1" x14ac:dyDescent="0.2">
      <c r="A266" s="109"/>
      <c r="B266" s="110">
        <v>10067159</v>
      </c>
      <c r="C266" s="111" t="s">
        <v>31</v>
      </c>
      <c r="D266" s="111" t="s">
        <v>32</v>
      </c>
      <c r="E266" s="111" t="s">
        <v>1308</v>
      </c>
      <c r="F266" s="111">
        <v>400807</v>
      </c>
      <c r="G266" s="111" t="s">
        <v>63</v>
      </c>
      <c r="H266" s="111" t="s">
        <v>604</v>
      </c>
      <c r="I266" s="112">
        <v>20601</v>
      </c>
      <c r="J266" s="110" t="s">
        <v>546</v>
      </c>
      <c r="K266" s="110" t="s">
        <v>547</v>
      </c>
      <c r="L266" s="111" t="s">
        <v>255</v>
      </c>
      <c r="M266" s="113" t="s">
        <v>1471</v>
      </c>
      <c r="N266" s="98"/>
      <c r="O266" s="98"/>
      <c r="P266" s="114"/>
      <c r="R266" s="115">
        <v>2111</v>
      </c>
      <c r="S266" s="113">
        <v>38764</v>
      </c>
      <c r="T266" s="113" t="s">
        <v>1495</v>
      </c>
      <c r="U266" s="114" t="s">
        <v>42</v>
      </c>
      <c r="V266" s="116" t="s">
        <v>271</v>
      </c>
      <c r="Y266" s="111" t="s">
        <v>1507</v>
      </c>
      <c r="AE266" s="117"/>
      <c r="AF266" s="117"/>
      <c r="AG266" s="117"/>
    </row>
    <row r="267" spans="1:36" s="111" customFormat="1" ht="16" hidden="1" x14ac:dyDescent="0.2">
      <c r="A267" s="109"/>
      <c r="B267" s="110">
        <v>10060013</v>
      </c>
      <c r="C267" s="111" t="s">
        <v>31</v>
      </c>
      <c r="D267" s="111" t="s">
        <v>32</v>
      </c>
      <c r="E267" s="111" t="s">
        <v>1308</v>
      </c>
      <c r="F267" s="111">
        <v>400807</v>
      </c>
      <c r="G267" s="111" t="s">
        <v>63</v>
      </c>
      <c r="H267" s="111" t="s">
        <v>604</v>
      </c>
      <c r="I267" s="112">
        <v>32200</v>
      </c>
      <c r="J267" s="110" t="s">
        <v>290</v>
      </c>
      <c r="K267" s="110" t="s">
        <v>1224</v>
      </c>
      <c r="L267" s="111" t="s">
        <v>255</v>
      </c>
      <c r="M267" s="113" t="s">
        <v>1471</v>
      </c>
      <c r="N267" s="98"/>
      <c r="O267" s="98"/>
      <c r="P267" s="114"/>
      <c r="R267" s="115">
        <v>2112</v>
      </c>
      <c r="S267" s="113">
        <v>38764</v>
      </c>
      <c r="T267" s="113" t="s">
        <v>1495</v>
      </c>
      <c r="U267" s="114" t="s">
        <v>42</v>
      </c>
      <c r="V267" s="116" t="s">
        <v>271</v>
      </c>
      <c r="Y267" s="111" t="s">
        <v>1508</v>
      </c>
      <c r="AE267" s="117"/>
      <c r="AF267" s="117"/>
      <c r="AG267" s="117"/>
    </row>
    <row r="268" spans="1:36" s="111" customFormat="1" ht="16" hidden="1" x14ac:dyDescent="0.2">
      <c r="A268" s="109"/>
      <c r="B268" s="110">
        <v>10060017</v>
      </c>
      <c r="C268" s="111" t="s">
        <v>31</v>
      </c>
      <c r="D268" s="111" t="s">
        <v>32</v>
      </c>
      <c r="E268" s="111" t="s">
        <v>1308</v>
      </c>
      <c r="F268" s="111">
        <v>400807</v>
      </c>
      <c r="G268" s="111" t="s">
        <v>63</v>
      </c>
      <c r="H268" s="111" t="s">
        <v>604</v>
      </c>
      <c r="I268" s="112">
        <v>32300</v>
      </c>
      <c r="J268" s="110" t="s">
        <v>290</v>
      </c>
      <c r="K268" s="110" t="s">
        <v>1224</v>
      </c>
      <c r="L268" s="111" t="s">
        <v>255</v>
      </c>
      <c r="M268" s="113" t="s">
        <v>1471</v>
      </c>
      <c r="N268" s="98"/>
      <c r="O268" s="98"/>
      <c r="P268" s="114"/>
      <c r="R268" s="115">
        <v>2113</v>
      </c>
      <c r="S268" s="113">
        <v>38764</v>
      </c>
      <c r="T268" s="113" t="s">
        <v>1495</v>
      </c>
      <c r="U268" s="114" t="s">
        <v>42</v>
      </c>
      <c r="V268" s="116" t="s">
        <v>271</v>
      </c>
      <c r="Y268" s="111" t="s">
        <v>1509</v>
      </c>
      <c r="AE268" s="117"/>
      <c r="AF268" s="117"/>
      <c r="AG268" s="117"/>
    </row>
    <row r="269" spans="1:36" s="111" customFormat="1" ht="16" hidden="1" x14ac:dyDescent="0.2">
      <c r="A269" s="109"/>
      <c r="B269" s="110">
        <v>10060020</v>
      </c>
      <c r="C269" s="111" t="s">
        <v>31</v>
      </c>
      <c r="D269" s="111" t="s">
        <v>32</v>
      </c>
      <c r="E269" s="111" t="s">
        <v>1308</v>
      </c>
      <c r="F269" s="111">
        <v>400807</v>
      </c>
      <c r="G269" s="111" t="s">
        <v>63</v>
      </c>
      <c r="H269" s="111" t="s">
        <v>604</v>
      </c>
      <c r="I269" s="112">
        <v>36300</v>
      </c>
      <c r="J269" s="110" t="s">
        <v>290</v>
      </c>
      <c r="K269" s="110" t="s">
        <v>1224</v>
      </c>
      <c r="L269" s="111" t="s">
        <v>255</v>
      </c>
      <c r="M269" s="113" t="s">
        <v>1471</v>
      </c>
      <c r="N269" s="98"/>
      <c r="O269" s="98"/>
      <c r="P269" s="114"/>
      <c r="R269" s="115">
        <v>2114</v>
      </c>
      <c r="S269" s="113">
        <v>38764</v>
      </c>
      <c r="T269" s="113" t="s">
        <v>1495</v>
      </c>
      <c r="U269" s="114" t="s">
        <v>42</v>
      </c>
      <c r="V269" s="116" t="s">
        <v>271</v>
      </c>
      <c r="Y269" s="111" t="s">
        <v>1510</v>
      </c>
      <c r="AE269" s="117"/>
      <c r="AF269" s="117"/>
      <c r="AG269" s="117"/>
    </row>
    <row r="270" spans="1:36" s="111" customFormat="1" ht="48" x14ac:dyDescent="0.2">
      <c r="A270" s="109"/>
      <c r="B270" s="119" t="s">
        <v>1511</v>
      </c>
      <c r="C270" s="111" t="s">
        <v>31</v>
      </c>
      <c r="D270" s="111" t="s">
        <v>32</v>
      </c>
      <c r="E270" s="111" t="s">
        <v>1308</v>
      </c>
      <c r="F270" s="111">
        <v>400807</v>
      </c>
      <c r="G270" s="111" t="s">
        <v>63</v>
      </c>
      <c r="H270" s="111" t="s">
        <v>604</v>
      </c>
      <c r="I270" s="112">
        <v>40601</v>
      </c>
      <c r="J270" s="110" t="s">
        <v>741</v>
      </c>
      <c r="K270" s="110" t="s">
        <v>254</v>
      </c>
      <c r="L270" s="111" t="s">
        <v>255</v>
      </c>
      <c r="M270" s="113" t="s">
        <v>1471</v>
      </c>
      <c r="N270" s="98"/>
      <c r="O270" s="98"/>
      <c r="P270" s="114"/>
      <c r="R270" s="115">
        <v>2115</v>
      </c>
      <c r="S270" s="113">
        <v>38764</v>
      </c>
      <c r="T270" s="113" t="s">
        <v>1495</v>
      </c>
      <c r="U270" s="114" t="s">
        <v>42</v>
      </c>
      <c r="V270" s="116" t="s">
        <v>271</v>
      </c>
      <c r="Y270" s="111" t="s">
        <v>1512</v>
      </c>
      <c r="AE270" s="117"/>
      <c r="AF270" s="117"/>
      <c r="AG270" s="117"/>
      <c r="AJ270" s="111" t="s">
        <v>2572</v>
      </c>
    </row>
    <row r="271" spans="1:36" s="111" customFormat="1" ht="16" hidden="1" x14ac:dyDescent="0.2">
      <c r="A271" s="109"/>
      <c r="B271" s="110">
        <v>10060051</v>
      </c>
      <c r="C271" s="111" t="s">
        <v>31</v>
      </c>
      <c r="D271" s="111" t="s">
        <v>32</v>
      </c>
      <c r="E271" s="111" t="s">
        <v>1308</v>
      </c>
      <c r="F271" s="111">
        <v>400807</v>
      </c>
      <c r="G271" s="111" t="s">
        <v>63</v>
      </c>
      <c r="H271" s="111" t="s">
        <v>604</v>
      </c>
      <c r="I271" s="112">
        <v>40800</v>
      </c>
      <c r="J271" s="110" t="s">
        <v>356</v>
      </c>
      <c r="K271" s="110" t="s">
        <v>1513</v>
      </c>
      <c r="L271" s="111" t="s">
        <v>255</v>
      </c>
      <c r="M271" s="113" t="s">
        <v>1471</v>
      </c>
      <c r="N271" s="98"/>
      <c r="O271" s="98"/>
      <c r="P271" s="114"/>
      <c r="R271" s="115">
        <v>2116</v>
      </c>
      <c r="S271" s="113">
        <v>38764</v>
      </c>
      <c r="T271" s="113" t="s">
        <v>1495</v>
      </c>
      <c r="U271" s="114" t="s">
        <v>42</v>
      </c>
      <c r="V271" s="116" t="s">
        <v>271</v>
      </c>
      <c r="Y271" s="111" t="s">
        <v>1514</v>
      </c>
      <c r="AE271" s="117"/>
      <c r="AF271" s="117"/>
      <c r="AG271" s="117"/>
    </row>
    <row r="272" spans="1:36" s="111" customFormat="1" ht="16" x14ac:dyDescent="0.2">
      <c r="A272" s="109"/>
      <c r="B272" s="119">
        <v>10069689</v>
      </c>
      <c r="C272" s="111" t="s">
        <v>31</v>
      </c>
      <c r="D272" s="111" t="s">
        <v>32</v>
      </c>
      <c r="E272" s="111" t="s">
        <v>1308</v>
      </c>
      <c r="F272" s="111">
        <v>400807</v>
      </c>
      <c r="G272" s="111" t="s">
        <v>63</v>
      </c>
      <c r="H272" s="111" t="s">
        <v>604</v>
      </c>
      <c r="I272" s="112">
        <v>53001</v>
      </c>
      <c r="J272" s="110" t="s">
        <v>356</v>
      </c>
      <c r="K272" s="110" t="s">
        <v>1515</v>
      </c>
      <c r="L272" s="111" t="s">
        <v>255</v>
      </c>
      <c r="M272" s="113" t="s">
        <v>1471</v>
      </c>
      <c r="N272" s="98"/>
      <c r="O272" s="98"/>
      <c r="P272" s="114"/>
      <c r="R272" s="115">
        <v>2117</v>
      </c>
      <c r="S272" s="113">
        <v>38764</v>
      </c>
      <c r="T272" s="113" t="s">
        <v>1495</v>
      </c>
      <c r="U272" s="114" t="s">
        <v>42</v>
      </c>
      <c r="V272" s="116" t="s">
        <v>271</v>
      </c>
      <c r="Y272" s="111" t="s">
        <v>1516</v>
      </c>
      <c r="AE272" s="117"/>
      <c r="AF272" s="117"/>
      <c r="AG272" s="117"/>
      <c r="AJ272" s="111" t="s">
        <v>2572</v>
      </c>
    </row>
    <row r="273" spans="1:36" s="111" customFormat="1" ht="16" hidden="1" x14ac:dyDescent="0.2">
      <c r="A273" s="109"/>
      <c r="B273" s="110">
        <v>10060079</v>
      </c>
      <c r="C273" s="111" t="s">
        <v>31</v>
      </c>
      <c r="D273" s="111" t="s">
        <v>32</v>
      </c>
      <c r="E273" s="111" t="s">
        <v>1308</v>
      </c>
      <c r="F273" s="111">
        <v>400807</v>
      </c>
      <c r="G273" s="111" t="s">
        <v>63</v>
      </c>
      <c r="H273" s="111" t="s">
        <v>604</v>
      </c>
      <c r="I273" s="112">
        <v>55600</v>
      </c>
      <c r="J273" s="110" t="s">
        <v>583</v>
      </c>
      <c r="K273" s="110" t="s">
        <v>1311</v>
      </c>
      <c r="L273" s="111" t="s">
        <v>255</v>
      </c>
      <c r="M273" s="113" t="s">
        <v>1471</v>
      </c>
      <c r="N273" s="98"/>
      <c r="O273" s="98"/>
      <c r="P273" s="114"/>
      <c r="R273" s="115">
        <v>2118</v>
      </c>
      <c r="S273" s="113">
        <v>38764</v>
      </c>
      <c r="T273" s="113" t="s">
        <v>1495</v>
      </c>
      <c r="U273" s="114" t="s">
        <v>42</v>
      </c>
      <c r="V273" s="116" t="s">
        <v>271</v>
      </c>
      <c r="Y273" s="111" t="s">
        <v>1517</v>
      </c>
      <c r="AE273" s="117"/>
      <c r="AF273" s="117"/>
      <c r="AG273" s="117"/>
    </row>
    <row r="274" spans="1:36" s="111" customFormat="1" ht="16" hidden="1" x14ac:dyDescent="0.2">
      <c r="A274" s="109"/>
      <c r="B274" s="110">
        <v>10060081</v>
      </c>
      <c r="C274" s="111" t="s">
        <v>31</v>
      </c>
      <c r="D274" s="111" t="s">
        <v>32</v>
      </c>
      <c r="E274" s="111" t="s">
        <v>1308</v>
      </c>
      <c r="F274" s="111">
        <v>400807</v>
      </c>
      <c r="G274" s="111" t="s">
        <v>63</v>
      </c>
      <c r="H274" s="111" t="s">
        <v>604</v>
      </c>
      <c r="I274" s="112">
        <v>71000</v>
      </c>
      <c r="J274" s="110" t="s">
        <v>124</v>
      </c>
      <c r="K274" s="110" t="s">
        <v>950</v>
      </c>
      <c r="L274" s="111" t="s">
        <v>255</v>
      </c>
      <c r="M274" s="113" t="s">
        <v>1471</v>
      </c>
      <c r="N274" s="98"/>
      <c r="O274" s="98"/>
      <c r="P274" s="114"/>
      <c r="R274" s="115">
        <v>2119</v>
      </c>
      <c r="S274" s="113">
        <v>38764</v>
      </c>
      <c r="T274" s="113" t="s">
        <v>1495</v>
      </c>
      <c r="U274" s="114" t="s">
        <v>42</v>
      </c>
      <c r="V274" s="116" t="s">
        <v>271</v>
      </c>
      <c r="Y274" s="111" t="s">
        <v>1518</v>
      </c>
      <c r="AE274" s="117"/>
      <c r="AF274" s="117"/>
      <c r="AG274" s="117"/>
    </row>
    <row r="275" spans="1:36" s="111" customFormat="1" ht="16" hidden="1" x14ac:dyDescent="0.2">
      <c r="A275" s="109"/>
      <c r="B275" s="110">
        <v>10059974</v>
      </c>
      <c r="C275" s="111" t="s">
        <v>31</v>
      </c>
      <c r="D275" s="111" t="s">
        <v>32</v>
      </c>
      <c r="E275" s="111" t="s">
        <v>1308</v>
      </c>
      <c r="F275" s="111">
        <v>400807</v>
      </c>
      <c r="G275" s="111" t="s">
        <v>63</v>
      </c>
      <c r="H275" s="111" t="s">
        <v>604</v>
      </c>
      <c r="I275" s="112">
        <v>114000</v>
      </c>
      <c r="J275" s="110" t="s">
        <v>486</v>
      </c>
      <c r="K275" s="110" t="s">
        <v>487</v>
      </c>
      <c r="L275" s="111" t="s">
        <v>255</v>
      </c>
      <c r="M275" s="113" t="s">
        <v>1471</v>
      </c>
      <c r="N275" s="98"/>
      <c r="O275" s="98"/>
      <c r="P275" s="114"/>
      <c r="R275" s="115">
        <v>2120</v>
      </c>
      <c r="S275" s="113">
        <v>38764</v>
      </c>
      <c r="T275" s="113" t="s">
        <v>1495</v>
      </c>
      <c r="U275" s="114" t="s">
        <v>42</v>
      </c>
      <c r="V275" s="116" t="s">
        <v>271</v>
      </c>
      <c r="Y275" s="111" t="s">
        <v>1519</v>
      </c>
      <c r="AE275" s="117"/>
      <c r="AF275" s="117"/>
      <c r="AG275" s="117"/>
    </row>
    <row r="276" spans="1:36" s="111" customFormat="1" ht="16" hidden="1" x14ac:dyDescent="0.2">
      <c r="A276" s="109"/>
      <c r="B276" s="110">
        <v>10059997</v>
      </c>
      <c r="C276" s="111" t="s">
        <v>31</v>
      </c>
      <c r="D276" s="111" t="s">
        <v>32</v>
      </c>
      <c r="E276" s="111" t="s">
        <v>1308</v>
      </c>
      <c r="F276" s="111">
        <v>400807</v>
      </c>
      <c r="G276" s="111" t="s">
        <v>63</v>
      </c>
      <c r="H276" s="111" t="s">
        <v>604</v>
      </c>
      <c r="I276" s="112">
        <v>132800</v>
      </c>
      <c r="J276" s="110" t="s">
        <v>491</v>
      </c>
      <c r="K276" s="110" t="s">
        <v>1520</v>
      </c>
      <c r="L276" s="111" t="s">
        <v>255</v>
      </c>
      <c r="M276" s="113" t="s">
        <v>1471</v>
      </c>
      <c r="N276" s="98"/>
      <c r="O276" s="98"/>
      <c r="P276" s="114"/>
      <c r="R276" s="115">
        <v>2121</v>
      </c>
      <c r="S276" s="113">
        <v>38764</v>
      </c>
      <c r="T276" s="113" t="s">
        <v>1495</v>
      </c>
      <c r="U276" s="114" t="s">
        <v>42</v>
      </c>
      <c r="V276" s="116" t="s">
        <v>271</v>
      </c>
      <c r="Y276" s="111" t="s">
        <v>1521</v>
      </c>
      <c r="AE276" s="117"/>
      <c r="AF276" s="117"/>
      <c r="AG276" s="117"/>
    </row>
    <row r="277" spans="1:36" s="111" customFormat="1" ht="16" x14ac:dyDescent="0.2">
      <c r="A277" s="109"/>
      <c r="B277" s="119">
        <v>10064710</v>
      </c>
      <c r="C277" s="111" t="s">
        <v>31</v>
      </c>
      <c r="D277" s="111" t="s">
        <v>32</v>
      </c>
      <c r="E277" s="111" t="s">
        <v>1522</v>
      </c>
      <c r="F277" s="111">
        <v>410730</v>
      </c>
      <c r="G277" s="111" t="s">
        <v>1523</v>
      </c>
      <c r="H277" s="111" t="s">
        <v>604</v>
      </c>
      <c r="I277" s="112">
        <v>3004</v>
      </c>
      <c r="J277" s="110" t="s">
        <v>841</v>
      </c>
      <c r="K277" s="110" t="s">
        <v>1369</v>
      </c>
      <c r="L277" s="111" t="s">
        <v>255</v>
      </c>
      <c r="M277" s="113" t="s">
        <v>1524</v>
      </c>
      <c r="N277" s="98"/>
      <c r="O277" s="98"/>
      <c r="P277" s="114"/>
      <c r="R277" s="115">
        <v>2126</v>
      </c>
      <c r="S277" s="113">
        <v>38764</v>
      </c>
      <c r="T277" s="113" t="s">
        <v>1495</v>
      </c>
      <c r="U277" s="114" t="s">
        <v>42</v>
      </c>
      <c r="V277" s="116" t="s">
        <v>271</v>
      </c>
      <c r="Y277" s="111" t="s">
        <v>1525</v>
      </c>
      <c r="AE277" s="117"/>
      <c r="AF277" s="117"/>
      <c r="AG277" s="117"/>
      <c r="AJ277" s="111" t="s">
        <v>2572</v>
      </c>
    </row>
    <row r="278" spans="1:36" s="111" customFormat="1" ht="16" hidden="1" x14ac:dyDescent="0.2">
      <c r="A278" s="109"/>
      <c r="B278" s="110">
        <v>10064685</v>
      </c>
      <c r="C278" s="111" t="s">
        <v>31</v>
      </c>
      <c r="D278" s="111" t="s">
        <v>32</v>
      </c>
      <c r="E278" s="111" t="s">
        <v>1522</v>
      </c>
      <c r="F278" s="111">
        <v>410730</v>
      </c>
      <c r="G278" s="111" t="s">
        <v>1523</v>
      </c>
      <c r="H278" s="111" t="s">
        <v>604</v>
      </c>
      <c r="I278" s="112">
        <v>3800</v>
      </c>
      <c r="J278" s="110" t="s">
        <v>486</v>
      </c>
      <c r="K278" s="110" t="s">
        <v>487</v>
      </c>
      <c r="L278" s="111" t="s">
        <v>255</v>
      </c>
      <c r="M278" s="113" t="s">
        <v>1524</v>
      </c>
      <c r="N278" s="98"/>
      <c r="O278" s="98"/>
      <c r="P278" s="114"/>
      <c r="R278" s="115">
        <v>2127</v>
      </c>
      <c r="S278" s="113">
        <v>38764</v>
      </c>
      <c r="T278" s="113" t="s">
        <v>1495</v>
      </c>
      <c r="U278" s="114" t="s">
        <v>42</v>
      </c>
      <c r="V278" s="116" t="s">
        <v>271</v>
      </c>
      <c r="Y278" s="111" t="s">
        <v>1526</v>
      </c>
      <c r="AE278" s="117"/>
      <c r="AF278" s="117"/>
      <c r="AG278" s="117"/>
    </row>
    <row r="279" spans="1:36" s="111" customFormat="1" ht="32" hidden="1" x14ac:dyDescent="0.2">
      <c r="A279" s="109"/>
      <c r="B279" s="110" t="s">
        <v>1527</v>
      </c>
      <c r="C279" s="111" t="s">
        <v>31</v>
      </c>
      <c r="D279" s="111" t="s">
        <v>32</v>
      </c>
      <c r="E279" s="111" t="s">
        <v>1461</v>
      </c>
      <c r="F279" s="111">
        <v>406145</v>
      </c>
      <c r="G279" s="111" t="s">
        <v>1462</v>
      </c>
      <c r="H279" s="111" t="s">
        <v>333</v>
      </c>
      <c r="I279" s="112">
        <v>30100</v>
      </c>
      <c r="J279" s="110" t="s">
        <v>1528</v>
      </c>
      <c r="K279" s="110" t="s">
        <v>1529</v>
      </c>
      <c r="L279" s="111" t="s">
        <v>255</v>
      </c>
      <c r="M279" s="113" t="s">
        <v>1375</v>
      </c>
      <c r="N279" s="98"/>
      <c r="O279" s="98"/>
      <c r="P279" s="114"/>
      <c r="R279" s="115">
        <v>2131</v>
      </c>
      <c r="S279" s="113">
        <v>38764</v>
      </c>
      <c r="T279" s="113" t="s">
        <v>1495</v>
      </c>
      <c r="U279" s="114" t="s">
        <v>42</v>
      </c>
      <c r="V279" s="116" t="s">
        <v>271</v>
      </c>
      <c r="Y279" s="111" t="s">
        <v>1530</v>
      </c>
      <c r="AE279" s="117"/>
      <c r="AF279" s="117"/>
      <c r="AG279" s="117"/>
    </row>
    <row r="280" spans="1:36" s="111" customFormat="1" ht="32" hidden="1" x14ac:dyDescent="0.2">
      <c r="A280" s="109"/>
      <c r="B280" s="110" t="s">
        <v>1531</v>
      </c>
      <c r="C280" s="111" t="s">
        <v>31</v>
      </c>
      <c r="D280" s="111" t="s">
        <v>32</v>
      </c>
      <c r="E280" s="111" t="s">
        <v>1183</v>
      </c>
      <c r="F280" s="111">
        <v>405372</v>
      </c>
      <c r="G280" s="111" t="s">
        <v>1475</v>
      </c>
      <c r="H280" s="111" t="s">
        <v>604</v>
      </c>
      <c r="I280" s="112">
        <v>160100</v>
      </c>
      <c r="J280" s="110" t="s">
        <v>605</v>
      </c>
      <c r="K280" s="110" t="s">
        <v>606</v>
      </c>
      <c r="L280" s="111" t="s">
        <v>255</v>
      </c>
      <c r="M280" s="113" t="s">
        <v>1431</v>
      </c>
      <c r="N280" s="98"/>
      <c r="O280" s="98"/>
      <c r="P280" s="114"/>
      <c r="R280" s="115">
        <v>2132</v>
      </c>
      <c r="S280" s="113">
        <v>38764</v>
      </c>
      <c r="T280" s="113" t="s">
        <v>1495</v>
      </c>
      <c r="U280" s="114" t="s">
        <v>42</v>
      </c>
      <c r="V280" s="116" t="s">
        <v>271</v>
      </c>
      <c r="Y280" s="111" t="s">
        <v>1532</v>
      </c>
      <c r="AE280" s="117"/>
      <c r="AF280" s="117"/>
      <c r="AG280" s="117"/>
    </row>
    <row r="281" spans="1:36" s="111" customFormat="1" ht="32" hidden="1" x14ac:dyDescent="0.2">
      <c r="A281" s="109"/>
      <c r="B281" s="110" t="s">
        <v>1533</v>
      </c>
      <c r="C281" s="111" t="s">
        <v>31</v>
      </c>
      <c r="D281" s="111" t="s">
        <v>32</v>
      </c>
      <c r="E281" s="111" t="s">
        <v>1534</v>
      </c>
      <c r="F281" s="111">
        <v>403977</v>
      </c>
      <c r="G281" s="111" t="s">
        <v>1535</v>
      </c>
      <c r="H281" s="111" t="s">
        <v>533</v>
      </c>
      <c r="I281" s="112">
        <v>200</v>
      </c>
      <c r="J281" s="110" t="s">
        <v>1536</v>
      </c>
      <c r="K281" s="110" t="s">
        <v>1537</v>
      </c>
      <c r="L281" s="111" t="s">
        <v>255</v>
      </c>
      <c r="M281" s="113" t="s">
        <v>1538</v>
      </c>
      <c r="N281" s="98"/>
      <c r="O281" s="98"/>
      <c r="P281" s="114"/>
      <c r="R281" s="115">
        <v>2133</v>
      </c>
      <c r="S281" s="113">
        <v>38764</v>
      </c>
      <c r="T281" s="113" t="s">
        <v>1495</v>
      </c>
      <c r="U281" s="114" t="s">
        <v>42</v>
      </c>
      <c r="V281" s="116" t="s">
        <v>271</v>
      </c>
      <c r="Y281" s="111" t="s">
        <v>1539</v>
      </c>
      <c r="AE281" s="117"/>
      <c r="AF281" s="117"/>
      <c r="AG281" s="117"/>
    </row>
    <row r="282" spans="1:36" s="111" customFormat="1" ht="32" hidden="1" x14ac:dyDescent="0.2">
      <c r="A282" s="109"/>
      <c r="B282" s="110" t="s">
        <v>1540</v>
      </c>
      <c r="C282" s="111" t="s">
        <v>31</v>
      </c>
      <c r="D282" s="111" t="s">
        <v>32</v>
      </c>
      <c r="E282" s="111" t="s">
        <v>1541</v>
      </c>
      <c r="F282" s="111">
        <v>410172</v>
      </c>
      <c r="G282" s="111" t="s">
        <v>1542</v>
      </c>
      <c r="H282" s="111" t="s">
        <v>431</v>
      </c>
      <c r="I282" s="112">
        <v>20100</v>
      </c>
      <c r="J282" s="110" t="s">
        <v>1543</v>
      </c>
      <c r="K282" s="110" t="s">
        <v>1544</v>
      </c>
      <c r="L282" s="111" t="s">
        <v>255</v>
      </c>
      <c r="M282" s="113" t="s">
        <v>1545</v>
      </c>
      <c r="N282" s="98"/>
      <c r="O282" s="98"/>
      <c r="P282" s="114"/>
      <c r="R282" s="115">
        <v>2135</v>
      </c>
      <c r="S282" s="113" t="s">
        <v>1546</v>
      </c>
      <c r="T282" s="113" t="s">
        <v>1495</v>
      </c>
      <c r="U282" s="114" t="s">
        <v>42</v>
      </c>
      <c r="V282" s="116" t="s">
        <v>271</v>
      </c>
      <c r="AE282" s="117"/>
      <c r="AF282" s="117"/>
      <c r="AG282" s="117"/>
    </row>
    <row r="283" spans="1:36" s="111" customFormat="1" ht="32" hidden="1" x14ac:dyDescent="0.2">
      <c r="A283" s="109"/>
      <c r="B283" s="110" t="s">
        <v>1547</v>
      </c>
      <c r="C283" s="111" t="s">
        <v>31</v>
      </c>
      <c r="D283" s="111" t="s">
        <v>32</v>
      </c>
      <c r="E283" s="111" t="s">
        <v>1548</v>
      </c>
      <c r="F283" s="111">
        <v>405165</v>
      </c>
      <c r="G283" s="111" t="s">
        <v>1549</v>
      </c>
      <c r="H283" s="111" t="s">
        <v>374</v>
      </c>
      <c r="I283" s="112">
        <v>20100</v>
      </c>
      <c r="J283" s="110" t="s">
        <v>1550</v>
      </c>
      <c r="K283" s="110" t="s">
        <v>1551</v>
      </c>
      <c r="L283" s="111" t="s">
        <v>255</v>
      </c>
      <c r="M283" s="113" t="s">
        <v>1545</v>
      </c>
      <c r="N283" s="98"/>
      <c r="O283" s="98"/>
      <c r="P283" s="114"/>
      <c r="R283" s="115">
        <v>2136</v>
      </c>
      <c r="S283" s="113" t="s">
        <v>1546</v>
      </c>
      <c r="T283" s="113" t="s">
        <v>1495</v>
      </c>
      <c r="U283" s="114" t="s">
        <v>42</v>
      </c>
      <c r="V283" s="116" t="s">
        <v>271</v>
      </c>
      <c r="AE283" s="117"/>
      <c r="AF283" s="117"/>
      <c r="AG283" s="117"/>
    </row>
    <row r="284" spans="1:36" s="111" customFormat="1" ht="16" hidden="1" x14ac:dyDescent="0.2">
      <c r="A284" s="109"/>
      <c r="B284" s="110">
        <v>10074485</v>
      </c>
      <c r="C284" s="111" t="s">
        <v>31</v>
      </c>
      <c r="D284" s="111" t="s">
        <v>75</v>
      </c>
      <c r="E284" s="111">
        <v>38764</v>
      </c>
      <c r="F284" s="111">
        <v>202368</v>
      </c>
      <c r="G284" s="111" t="s">
        <v>1341</v>
      </c>
      <c r="H284" s="111" t="s">
        <v>35</v>
      </c>
      <c r="I284" s="112">
        <v>70</v>
      </c>
      <c r="J284" s="110" t="s">
        <v>1552</v>
      </c>
      <c r="K284" s="110" t="s">
        <v>1553</v>
      </c>
      <c r="L284" s="111" t="s">
        <v>255</v>
      </c>
      <c r="M284" s="113" t="s">
        <v>1554</v>
      </c>
      <c r="N284" s="98"/>
      <c r="O284" s="98"/>
      <c r="P284" s="114"/>
      <c r="R284" s="115">
        <v>2135</v>
      </c>
      <c r="S284" s="113">
        <v>0.40104166666666669</v>
      </c>
      <c r="T284" s="113" t="s">
        <v>1555</v>
      </c>
      <c r="U284" s="114" t="s">
        <v>42</v>
      </c>
      <c r="V284" s="116" t="s">
        <v>271</v>
      </c>
      <c r="Y284" s="111" t="s">
        <v>1556</v>
      </c>
      <c r="AE284" s="117"/>
      <c r="AF284" s="117"/>
      <c r="AG284" s="117"/>
    </row>
    <row r="285" spans="1:36" s="111" customFormat="1" ht="16" hidden="1" x14ac:dyDescent="0.2">
      <c r="A285" s="109"/>
      <c r="B285" s="110">
        <v>10061998</v>
      </c>
      <c r="C285" s="111" t="s">
        <v>31</v>
      </c>
      <c r="D285" s="111" t="s">
        <v>32</v>
      </c>
      <c r="E285" s="111" t="s">
        <v>44</v>
      </c>
      <c r="F285" s="111">
        <v>401680</v>
      </c>
      <c r="G285" s="111" t="s">
        <v>725</v>
      </c>
      <c r="H285" s="111" t="s">
        <v>46</v>
      </c>
      <c r="I285" s="112">
        <v>7100</v>
      </c>
      <c r="J285" s="110" t="s">
        <v>1074</v>
      </c>
      <c r="K285" s="110" t="s">
        <v>1256</v>
      </c>
      <c r="L285" s="111" t="s">
        <v>255</v>
      </c>
      <c r="M285" s="113" t="s">
        <v>1557</v>
      </c>
      <c r="N285" s="98"/>
      <c r="O285" s="98"/>
      <c r="P285" s="114"/>
      <c r="Q285" s="111" t="s">
        <v>1558</v>
      </c>
      <c r="R285" s="115">
        <v>2136</v>
      </c>
      <c r="S285" s="113">
        <v>0.40104166666666669</v>
      </c>
      <c r="T285" s="113" t="s">
        <v>1555</v>
      </c>
      <c r="U285" s="114" t="s">
        <v>42</v>
      </c>
      <c r="V285" s="116" t="s">
        <v>271</v>
      </c>
      <c r="AE285" s="117"/>
      <c r="AF285" s="117"/>
      <c r="AG285" s="117"/>
    </row>
    <row r="286" spans="1:36" s="111" customFormat="1" ht="16" x14ac:dyDescent="0.2">
      <c r="A286" s="109"/>
      <c r="B286" s="119">
        <v>10070103</v>
      </c>
      <c r="C286" s="111" t="s">
        <v>31</v>
      </c>
      <c r="D286" s="111" t="s">
        <v>32</v>
      </c>
      <c r="E286" s="111" t="s">
        <v>44</v>
      </c>
      <c r="F286" s="111">
        <v>401680</v>
      </c>
      <c r="G286" s="111" t="s">
        <v>725</v>
      </c>
      <c r="H286" s="111" t="s">
        <v>46</v>
      </c>
      <c r="I286" s="112">
        <v>7200</v>
      </c>
      <c r="J286" s="110" t="s">
        <v>474</v>
      </c>
      <c r="K286" s="110" t="s">
        <v>731</v>
      </c>
      <c r="L286" s="111" t="s">
        <v>255</v>
      </c>
      <c r="M286" s="113" t="s">
        <v>1557</v>
      </c>
      <c r="N286" s="98"/>
      <c r="O286" s="98"/>
      <c r="P286" s="114"/>
      <c r="R286" s="115">
        <v>2137</v>
      </c>
      <c r="S286" s="113">
        <v>0.40104166666666669</v>
      </c>
      <c r="T286" s="113" t="s">
        <v>1555</v>
      </c>
      <c r="U286" s="114" t="s">
        <v>42</v>
      </c>
      <c r="V286" s="116" t="s">
        <v>271</v>
      </c>
      <c r="Y286" s="111" t="s">
        <v>1559</v>
      </c>
      <c r="AE286" s="117"/>
      <c r="AF286" s="117"/>
      <c r="AG286" s="117"/>
      <c r="AJ286" s="111" t="s">
        <v>2572</v>
      </c>
    </row>
    <row r="287" spans="1:36" s="111" customFormat="1" ht="16" hidden="1" x14ac:dyDescent="0.2">
      <c r="A287" s="109"/>
      <c r="B287" s="110">
        <v>10062163</v>
      </c>
      <c r="C287" s="111" t="s">
        <v>31</v>
      </c>
      <c r="D287" s="111" t="s">
        <v>32</v>
      </c>
      <c r="E287" s="111" t="s">
        <v>1320</v>
      </c>
      <c r="F287" s="111">
        <v>410676</v>
      </c>
      <c r="G287" s="111" t="s">
        <v>1321</v>
      </c>
      <c r="H287" s="111" t="s">
        <v>321</v>
      </c>
      <c r="I287" s="112">
        <v>2200</v>
      </c>
      <c r="J287" s="110" t="s">
        <v>207</v>
      </c>
      <c r="K287" s="110" t="s">
        <v>940</v>
      </c>
      <c r="L287" s="111" t="s">
        <v>255</v>
      </c>
      <c r="M287" s="113" t="s">
        <v>1560</v>
      </c>
      <c r="N287" s="98"/>
      <c r="O287" s="98"/>
      <c r="P287" s="114"/>
      <c r="Q287" s="111" t="s">
        <v>1558</v>
      </c>
      <c r="R287" s="115">
        <v>2138</v>
      </c>
      <c r="S287" s="113">
        <v>0.40104166666666669</v>
      </c>
      <c r="T287" s="113" t="s">
        <v>1555</v>
      </c>
      <c r="U287" s="114" t="s">
        <v>42</v>
      </c>
      <c r="V287" s="116" t="s">
        <v>271</v>
      </c>
      <c r="AE287" s="117"/>
      <c r="AF287" s="117"/>
      <c r="AG287" s="117"/>
    </row>
    <row r="288" spans="1:36" s="111" customFormat="1" ht="16" hidden="1" x14ac:dyDescent="0.2">
      <c r="A288" s="109"/>
      <c r="B288" s="110">
        <v>10067660</v>
      </c>
      <c r="C288" s="111" t="s">
        <v>31</v>
      </c>
      <c r="D288" s="111" t="s">
        <v>32</v>
      </c>
      <c r="E288" s="111" t="s">
        <v>1320</v>
      </c>
      <c r="F288" s="111">
        <v>410676</v>
      </c>
      <c r="G288" s="111" t="s">
        <v>1321</v>
      </c>
      <c r="H288" s="111" t="s">
        <v>321</v>
      </c>
      <c r="I288" s="112">
        <v>21110</v>
      </c>
      <c r="J288" s="110" t="s">
        <v>290</v>
      </c>
      <c r="K288" s="110" t="s">
        <v>1224</v>
      </c>
      <c r="L288" s="111" t="s">
        <v>255</v>
      </c>
      <c r="M288" s="113" t="s">
        <v>1560</v>
      </c>
      <c r="N288" s="98"/>
      <c r="O288" s="98"/>
      <c r="P288" s="114"/>
      <c r="R288" s="115">
        <v>2141</v>
      </c>
      <c r="S288" s="113">
        <v>0.40104166666666669</v>
      </c>
      <c r="T288" s="113" t="s">
        <v>1555</v>
      </c>
      <c r="U288" s="114" t="s">
        <v>42</v>
      </c>
      <c r="V288" s="116" t="s">
        <v>271</v>
      </c>
      <c r="Y288" s="111" t="s">
        <v>1561</v>
      </c>
      <c r="AE288" s="117"/>
      <c r="AF288" s="117"/>
      <c r="AG288" s="117"/>
    </row>
    <row r="289" spans="1:36" s="111" customFormat="1" ht="16" hidden="1" x14ac:dyDescent="0.2">
      <c r="A289" s="109"/>
      <c r="B289" s="110">
        <v>10064855</v>
      </c>
      <c r="C289" s="111" t="s">
        <v>31</v>
      </c>
      <c r="D289" s="111" t="s">
        <v>32</v>
      </c>
      <c r="E289" s="111" t="s">
        <v>1320</v>
      </c>
      <c r="F289" s="111">
        <v>410676</v>
      </c>
      <c r="G289" s="111" t="s">
        <v>1321</v>
      </c>
      <c r="H289" s="111" t="s">
        <v>321</v>
      </c>
      <c r="I289" s="112">
        <v>31800</v>
      </c>
      <c r="J289" s="110" t="s">
        <v>583</v>
      </c>
      <c r="K289" s="110" t="s">
        <v>1311</v>
      </c>
      <c r="L289" s="111" t="s">
        <v>255</v>
      </c>
      <c r="M289" s="113" t="s">
        <v>1560</v>
      </c>
      <c r="N289" s="98"/>
      <c r="O289" s="98"/>
      <c r="P289" s="114"/>
      <c r="Q289" s="111" t="s">
        <v>1558</v>
      </c>
      <c r="R289" s="115">
        <v>2142</v>
      </c>
      <c r="S289" s="113">
        <v>0.40104166666666669</v>
      </c>
      <c r="T289" s="113" t="s">
        <v>1555</v>
      </c>
      <c r="U289" s="114" t="s">
        <v>42</v>
      </c>
      <c r="V289" s="116" t="s">
        <v>271</v>
      </c>
      <c r="AE289" s="117"/>
      <c r="AF289" s="117"/>
      <c r="AG289" s="117"/>
    </row>
    <row r="290" spans="1:36" s="111" customFormat="1" ht="16" hidden="1" x14ac:dyDescent="0.2">
      <c r="A290" s="109"/>
      <c r="B290" s="110">
        <v>10062184</v>
      </c>
      <c r="C290" s="111" t="s">
        <v>31</v>
      </c>
      <c r="D290" s="111" t="s">
        <v>32</v>
      </c>
      <c r="E290" s="111" t="s">
        <v>1320</v>
      </c>
      <c r="F290" s="111">
        <v>410676</v>
      </c>
      <c r="G290" s="111" t="s">
        <v>1321</v>
      </c>
      <c r="H290" s="111" t="s">
        <v>321</v>
      </c>
      <c r="I290" s="112">
        <v>40900</v>
      </c>
      <c r="J290" s="110" t="s">
        <v>124</v>
      </c>
      <c r="K290" s="110" t="s">
        <v>950</v>
      </c>
      <c r="L290" s="111" t="s">
        <v>255</v>
      </c>
      <c r="M290" s="113" t="s">
        <v>1560</v>
      </c>
      <c r="N290" s="98"/>
      <c r="O290" s="98"/>
      <c r="P290" s="114"/>
      <c r="R290" s="115">
        <v>2143</v>
      </c>
      <c r="S290" s="113">
        <v>0.40104166666666669</v>
      </c>
      <c r="T290" s="113" t="s">
        <v>1555</v>
      </c>
      <c r="U290" s="114" t="s">
        <v>42</v>
      </c>
      <c r="V290" s="116" t="s">
        <v>271</v>
      </c>
      <c r="Y290" s="111" t="s">
        <v>1562</v>
      </c>
      <c r="AE290" s="117"/>
      <c r="AF290" s="117"/>
      <c r="AG290" s="117"/>
    </row>
    <row r="291" spans="1:36" s="111" customFormat="1" ht="16" x14ac:dyDescent="0.2">
      <c r="A291" s="109"/>
      <c r="B291" s="119">
        <v>10062598</v>
      </c>
      <c r="C291" s="111" t="s">
        <v>31</v>
      </c>
      <c r="D291" s="111" t="s">
        <v>32</v>
      </c>
      <c r="E291" s="111" t="s">
        <v>1183</v>
      </c>
      <c r="F291" s="111">
        <v>405372</v>
      </c>
      <c r="G291" s="111" t="s">
        <v>1475</v>
      </c>
      <c r="H291" s="111" t="s">
        <v>604</v>
      </c>
      <c r="I291" s="112">
        <v>75100</v>
      </c>
      <c r="J291" s="110" t="s">
        <v>486</v>
      </c>
      <c r="K291" s="110" t="s">
        <v>487</v>
      </c>
      <c r="L291" s="111" t="s">
        <v>255</v>
      </c>
      <c r="M291" s="113" t="s">
        <v>1563</v>
      </c>
      <c r="N291" s="98"/>
      <c r="O291" s="98"/>
      <c r="P291" s="114"/>
      <c r="R291" s="115">
        <v>2146</v>
      </c>
      <c r="S291" s="113">
        <v>0.40104166666666669</v>
      </c>
      <c r="T291" s="113" t="s">
        <v>1555</v>
      </c>
      <c r="U291" s="114" t="s">
        <v>42</v>
      </c>
      <c r="V291" s="116" t="s">
        <v>271</v>
      </c>
      <c r="Y291" s="111" t="s">
        <v>1564</v>
      </c>
      <c r="AE291" s="117"/>
      <c r="AF291" s="117"/>
      <c r="AG291" s="117"/>
      <c r="AJ291" s="111" t="s">
        <v>2572</v>
      </c>
    </row>
    <row r="292" spans="1:36" s="111" customFormat="1" ht="16" hidden="1" x14ac:dyDescent="0.2">
      <c r="A292" s="109"/>
      <c r="B292" s="110">
        <v>10068908</v>
      </c>
      <c r="C292" s="111" t="s">
        <v>31</v>
      </c>
      <c r="D292" s="111" t="s">
        <v>32</v>
      </c>
      <c r="E292" s="111" t="s">
        <v>1183</v>
      </c>
      <c r="F292" s="111">
        <v>405372</v>
      </c>
      <c r="G292" s="111" t="s">
        <v>1475</v>
      </c>
      <c r="H292" s="111" t="s">
        <v>604</v>
      </c>
      <c r="I292" s="112">
        <v>150501</v>
      </c>
      <c r="J292" s="110" t="s">
        <v>491</v>
      </c>
      <c r="K292" s="110" t="s">
        <v>1355</v>
      </c>
      <c r="L292" s="111" t="s">
        <v>255</v>
      </c>
      <c r="M292" s="113" t="s">
        <v>1563</v>
      </c>
      <c r="N292" s="98"/>
      <c r="O292" s="98"/>
      <c r="P292" s="114"/>
      <c r="R292" s="115">
        <v>2147</v>
      </c>
      <c r="S292" s="113">
        <v>0.40104166666666669</v>
      </c>
      <c r="T292" s="113" t="s">
        <v>1555</v>
      </c>
      <c r="U292" s="114" t="s">
        <v>42</v>
      </c>
      <c r="V292" s="116" t="s">
        <v>271</v>
      </c>
      <c r="Y292" s="111" t="s">
        <v>1565</v>
      </c>
      <c r="AE292" s="117"/>
      <c r="AF292" s="117"/>
      <c r="AG292" s="117"/>
    </row>
    <row r="293" spans="1:36" s="111" customFormat="1" ht="16" hidden="1" x14ac:dyDescent="0.2">
      <c r="A293" s="109"/>
      <c r="B293" s="110">
        <v>10062790</v>
      </c>
      <c r="C293" s="111" t="s">
        <v>31</v>
      </c>
      <c r="D293" s="111" t="s">
        <v>32</v>
      </c>
      <c r="E293" s="111" t="s">
        <v>1183</v>
      </c>
      <c r="F293" s="111">
        <v>405372</v>
      </c>
      <c r="G293" s="111" t="s">
        <v>1475</v>
      </c>
      <c r="H293" s="111" t="s">
        <v>604</v>
      </c>
      <c r="I293" s="112">
        <v>151400</v>
      </c>
      <c r="J293" s="110" t="s">
        <v>356</v>
      </c>
      <c r="K293" s="110" t="s">
        <v>357</v>
      </c>
      <c r="L293" s="111" t="s">
        <v>255</v>
      </c>
      <c r="M293" s="113" t="s">
        <v>1563</v>
      </c>
      <c r="N293" s="98"/>
      <c r="O293" s="98"/>
      <c r="P293" s="114"/>
      <c r="R293" s="115">
        <v>2148</v>
      </c>
      <c r="S293" s="113">
        <v>0.40104166666666669</v>
      </c>
      <c r="T293" s="113" t="s">
        <v>1555</v>
      </c>
      <c r="U293" s="114" t="s">
        <v>42</v>
      </c>
      <c r="V293" s="116" t="s">
        <v>271</v>
      </c>
      <c r="Y293" s="111" t="s">
        <v>1566</v>
      </c>
      <c r="AE293" s="117"/>
      <c r="AF293" s="117"/>
      <c r="AG293" s="117"/>
    </row>
    <row r="294" spans="1:36" s="111" customFormat="1" ht="16" hidden="1" x14ac:dyDescent="0.2">
      <c r="A294" s="109"/>
      <c r="B294" s="110">
        <v>10074728</v>
      </c>
      <c r="C294" s="111" t="s">
        <v>31</v>
      </c>
      <c r="D294" s="111" t="s">
        <v>1357</v>
      </c>
      <c r="E294" s="111" t="s">
        <v>1372</v>
      </c>
      <c r="F294" s="111">
        <v>206643</v>
      </c>
      <c r="G294" s="111" t="s">
        <v>1373</v>
      </c>
      <c r="H294" s="111" t="s">
        <v>35</v>
      </c>
      <c r="I294" s="112">
        <v>23510</v>
      </c>
      <c r="J294" s="110" t="s">
        <v>1439</v>
      </c>
      <c r="K294" s="110" t="s">
        <v>1567</v>
      </c>
      <c r="L294" s="111" t="s">
        <v>255</v>
      </c>
      <c r="M294" s="113" t="s">
        <v>1568</v>
      </c>
      <c r="N294" s="98"/>
      <c r="O294" s="98"/>
      <c r="P294" s="114"/>
      <c r="R294" s="115">
        <v>2153</v>
      </c>
      <c r="S294" s="113">
        <v>0.40104166666666669</v>
      </c>
      <c r="T294" s="113" t="s">
        <v>1555</v>
      </c>
      <c r="U294" s="114" t="s">
        <v>42</v>
      </c>
      <c r="V294" s="116" t="s">
        <v>271</v>
      </c>
      <c r="AE294" s="117"/>
      <c r="AF294" s="117"/>
      <c r="AG294" s="117"/>
    </row>
    <row r="295" spans="1:36" s="111" customFormat="1" ht="32" hidden="1" x14ac:dyDescent="0.2">
      <c r="A295" s="109"/>
      <c r="B295" s="110" t="s">
        <v>1569</v>
      </c>
      <c r="C295" s="111" t="s">
        <v>31</v>
      </c>
      <c r="D295" s="111" t="s">
        <v>1357</v>
      </c>
      <c r="E295" s="111" t="s">
        <v>1372</v>
      </c>
      <c r="F295" s="111">
        <v>206643</v>
      </c>
      <c r="G295" s="111" t="s">
        <v>1373</v>
      </c>
      <c r="H295" s="111" t="s">
        <v>35</v>
      </c>
      <c r="I295" s="112">
        <v>30320</v>
      </c>
      <c r="J295" s="110" t="s">
        <v>474</v>
      </c>
      <c r="K295" s="110" t="s">
        <v>1570</v>
      </c>
      <c r="L295" s="111" t="s">
        <v>255</v>
      </c>
      <c r="M295" s="113" t="s">
        <v>1568</v>
      </c>
      <c r="N295" s="98"/>
      <c r="O295" s="98"/>
      <c r="P295" s="114"/>
      <c r="R295" s="115">
        <v>2154</v>
      </c>
      <c r="S295" s="113">
        <v>0.40104166666666669</v>
      </c>
      <c r="T295" s="113" t="s">
        <v>1555</v>
      </c>
      <c r="U295" s="114" t="s">
        <v>42</v>
      </c>
      <c r="V295" s="116" t="s">
        <v>271</v>
      </c>
      <c r="AE295" s="117"/>
      <c r="AF295" s="117"/>
      <c r="AG295" s="117"/>
    </row>
    <row r="296" spans="1:36" s="111" customFormat="1" ht="16" hidden="1" x14ac:dyDescent="0.2">
      <c r="A296" s="109"/>
      <c r="B296" s="110">
        <v>10068496</v>
      </c>
      <c r="C296" s="111" t="s">
        <v>31</v>
      </c>
      <c r="D296" s="111" t="s">
        <v>32</v>
      </c>
      <c r="E296" s="111" t="s">
        <v>33</v>
      </c>
      <c r="F296" s="111">
        <v>202140</v>
      </c>
      <c r="G296" s="111" t="s">
        <v>1571</v>
      </c>
      <c r="H296" s="111" t="s">
        <v>35</v>
      </c>
      <c r="I296" s="112">
        <v>21100</v>
      </c>
      <c r="J296" s="110" t="s">
        <v>175</v>
      </c>
      <c r="K296" s="110" t="s">
        <v>1390</v>
      </c>
      <c r="L296" s="111" t="s">
        <v>255</v>
      </c>
      <c r="M296" s="113" t="s">
        <v>1572</v>
      </c>
      <c r="N296" s="98"/>
      <c r="O296" s="98"/>
      <c r="P296" s="114"/>
      <c r="R296" s="115">
        <v>2158</v>
      </c>
      <c r="S296" s="113">
        <v>38820</v>
      </c>
      <c r="T296" s="113" t="s">
        <v>1555</v>
      </c>
      <c r="U296" s="114" t="s">
        <v>42</v>
      </c>
      <c r="V296" s="116" t="s">
        <v>271</v>
      </c>
      <c r="Y296" s="111" t="s">
        <v>626</v>
      </c>
      <c r="AE296" s="117"/>
      <c r="AF296" s="117"/>
      <c r="AG296" s="117"/>
    </row>
    <row r="297" spans="1:36" s="111" customFormat="1" ht="16" hidden="1" x14ac:dyDescent="0.2">
      <c r="A297" s="109"/>
      <c r="B297" s="110">
        <v>10068494</v>
      </c>
      <c r="C297" s="111" t="s">
        <v>31</v>
      </c>
      <c r="D297" s="111" t="s">
        <v>32</v>
      </c>
      <c r="E297" s="111" t="s">
        <v>33</v>
      </c>
      <c r="F297" s="111">
        <v>202140</v>
      </c>
      <c r="G297" s="111" t="s">
        <v>1571</v>
      </c>
      <c r="H297" s="111" t="s">
        <v>35</v>
      </c>
      <c r="I297" s="112">
        <v>22300</v>
      </c>
      <c r="J297" s="110" t="s">
        <v>253</v>
      </c>
      <c r="K297" s="110" t="s">
        <v>254</v>
      </c>
      <c r="L297" s="111" t="s">
        <v>255</v>
      </c>
      <c r="M297" s="113" t="s">
        <v>1572</v>
      </c>
      <c r="N297" s="98"/>
      <c r="O297" s="98"/>
      <c r="P297" s="114"/>
      <c r="R297" s="115">
        <v>2159</v>
      </c>
      <c r="S297" s="113">
        <v>38820</v>
      </c>
      <c r="T297" s="113" t="s">
        <v>1555</v>
      </c>
      <c r="U297" s="114" t="s">
        <v>42</v>
      </c>
      <c r="V297" s="116" t="s">
        <v>271</v>
      </c>
      <c r="Y297" s="111" t="s">
        <v>1573</v>
      </c>
      <c r="AE297" s="117"/>
      <c r="AF297" s="117"/>
      <c r="AG297" s="117"/>
    </row>
    <row r="298" spans="1:36" s="111" customFormat="1" ht="16" hidden="1" x14ac:dyDescent="0.2">
      <c r="A298" s="109"/>
      <c r="B298" s="110">
        <v>10065801</v>
      </c>
      <c r="C298" s="111" t="s">
        <v>31</v>
      </c>
      <c r="D298" s="111" t="s">
        <v>1357</v>
      </c>
      <c r="E298" s="111" t="s">
        <v>1372</v>
      </c>
      <c r="F298" s="111">
        <v>206643</v>
      </c>
      <c r="G298" s="111" t="s">
        <v>1373</v>
      </c>
      <c r="H298" s="111" t="s">
        <v>35</v>
      </c>
      <c r="I298" s="112">
        <v>12300</v>
      </c>
      <c r="J298" s="110" t="s">
        <v>356</v>
      </c>
      <c r="K298" s="110" t="s">
        <v>1363</v>
      </c>
      <c r="L298" s="111" t="s">
        <v>255</v>
      </c>
      <c r="M298" s="113" t="s">
        <v>1572</v>
      </c>
      <c r="N298" s="98"/>
      <c r="O298" s="98"/>
      <c r="P298" s="114"/>
      <c r="R298" s="115">
        <v>2160</v>
      </c>
      <c r="S298" s="113">
        <v>38820</v>
      </c>
      <c r="T298" s="113" t="s">
        <v>1555</v>
      </c>
      <c r="U298" s="114" t="s">
        <v>42</v>
      </c>
      <c r="V298" s="116" t="s">
        <v>271</v>
      </c>
      <c r="Y298" s="111" t="s">
        <v>1574</v>
      </c>
      <c r="AE298" s="117"/>
      <c r="AF298" s="117"/>
      <c r="AG298" s="117"/>
    </row>
    <row r="299" spans="1:36" s="111" customFormat="1" ht="16" hidden="1" x14ac:dyDescent="0.2">
      <c r="A299" s="109"/>
      <c r="B299" s="110">
        <v>10074380</v>
      </c>
      <c r="C299" s="111" t="s">
        <v>31</v>
      </c>
      <c r="D299" s="111" t="s">
        <v>1357</v>
      </c>
      <c r="E299" s="111" t="s">
        <v>1372</v>
      </c>
      <c r="F299" s="111">
        <v>206643</v>
      </c>
      <c r="G299" s="111" t="s">
        <v>1373</v>
      </c>
      <c r="H299" s="111" t="s">
        <v>35</v>
      </c>
      <c r="I299" s="112">
        <v>12310</v>
      </c>
      <c r="J299" s="110" t="s">
        <v>253</v>
      </c>
      <c r="K299" s="110" t="s">
        <v>254</v>
      </c>
      <c r="L299" s="111" t="s">
        <v>255</v>
      </c>
      <c r="M299" s="113" t="s">
        <v>1572</v>
      </c>
      <c r="N299" s="98"/>
      <c r="O299" s="98"/>
      <c r="P299" s="114"/>
      <c r="R299" s="115">
        <v>2161</v>
      </c>
      <c r="S299" s="113">
        <v>38820</v>
      </c>
      <c r="T299" s="113" t="s">
        <v>1555</v>
      </c>
      <c r="U299" s="114" t="s">
        <v>42</v>
      </c>
      <c r="V299" s="116" t="s">
        <v>271</v>
      </c>
      <c r="Y299" s="111" t="s">
        <v>1575</v>
      </c>
      <c r="AE299" s="117"/>
      <c r="AF299" s="117"/>
      <c r="AG299" s="117"/>
    </row>
    <row r="300" spans="1:36" s="111" customFormat="1" ht="16" hidden="1" x14ac:dyDescent="0.2">
      <c r="A300" s="109"/>
      <c r="B300" s="110">
        <v>10074381</v>
      </c>
      <c r="C300" s="111" t="s">
        <v>31</v>
      </c>
      <c r="D300" s="111" t="s">
        <v>1357</v>
      </c>
      <c r="E300" s="111" t="s">
        <v>1372</v>
      </c>
      <c r="F300" s="111">
        <v>206643</v>
      </c>
      <c r="G300" s="111" t="s">
        <v>1373</v>
      </c>
      <c r="H300" s="111" t="s">
        <v>35</v>
      </c>
      <c r="I300" s="112">
        <v>13410</v>
      </c>
      <c r="J300" s="110" t="s">
        <v>877</v>
      </c>
      <c r="K300" s="110" t="s">
        <v>1442</v>
      </c>
      <c r="L300" s="111" t="s">
        <v>255</v>
      </c>
      <c r="M300" s="113" t="s">
        <v>1572</v>
      </c>
      <c r="N300" s="98"/>
      <c r="O300" s="98"/>
      <c r="P300" s="114"/>
      <c r="R300" s="115">
        <v>2162</v>
      </c>
      <c r="S300" s="113">
        <v>38820</v>
      </c>
      <c r="T300" s="113" t="s">
        <v>1555</v>
      </c>
      <c r="U300" s="114" t="s">
        <v>42</v>
      </c>
      <c r="V300" s="116" t="s">
        <v>271</v>
      </c>
      <c r="AE300" s="117"/>
      <c r="AF300" s="117"/>
      <c r="AG300" s="117"/>
    </row>
    <row r="301" spans="1:36" s="111" customFormat="1" ht="16" x14ac:dyDescent="0.2">
      <c r="A301" s="109"/>
      <c r="B301" s="119">
        <v>10074730</v>
      </c>
      <c r="C301" s="111" t="s">
        <v>31</v>
      </c>
      <c r="D301" s="111" t="s">
        <v>1357</v>
      </c>
      <c r="E301" s="111" t="s">
        <v>1372</v>
      </c>
      <c r="F301" s="111">
        <v>206643</v>
      </c>
      <c r="G301" s="111" t="s">
        <v>1373</v>
      </c>
      <c r="H301" s="111" t="s">
        <v>35</v>
      </c>
      <c r="I301" s="112">
        <v>20310</v>
      </c>
      <c r="J301" s="110" t="s">
        <v>474</v>
      </c>
      <c r="K301" s="110" t="s">
        <v>1576</v>
      </c>
      <c r="L301" s="111" t="s">
        <v>255</v>
      </c>
      <c r="M301" s="113" t="s">
        <v>1572</v>
      </c>
      <c r="N301" s="98"/>
      <c r="O301" s="98"/>
      <c r="P301" s="114"/>
      <c r="R301" s="115">
        <v>2163</v>
      </c>
      <c r="S301" s="113">
        <v>38820</v>
      </c>
      <c r="T301" s="113" t="s">
        <v>1555</v>
      </c>
      <c r="U301" s="114" t="s">
        <v>42</v>
      </c>
      <c r="V301" s="116" t="s">
        <v>271</v>
      </c>
      <c r="Y301" s="111" t="s">
        <v>1577</v>
      </c>
      <c r="AE301" s="117"/>
      <c r="AF301" s="117"/>
      <c r="AG301" s="117"/>
      <c r="AJ301" s="111" t="s">
        <v>2572</v>
      </c>
    </row>
    <row r="302" spans="1:36" s="111" customFormat="1" ht="16" hidden="1" x14ac:dyDescent="0.2">
      <c r="A302" s="109"/>
      <c r="B302" s="110">
        <v>10075038</v>
      </c>
      <c r="C302" s="111" t="s">
        <v>31</v>
      </c>
      <c r="D302" s="111" t="s">
        <v>32</v>
      </c>
      <c r="E302" s="111" t="s">
        <v>1503</v>
      </c>
      <c r="F302" s="111">
        <v>406083</v>
      </c>
      <c r="G302" s="111" t="s">
        <v>1504</v>
      </c>
      <c r="H302" s="111" t="s">
        <v>333</v>
      </c>
      <c r="I302" s="112">
        <v>21360</v>
      </c>
      <c r="J302" s="110" t="s">
        <v>367</v>
      </c>
      <c r="K302" s="110" t="s">
        <v>368</v>
      </c>
      <c r="L302" s="111" t="s">
        <v>255</v>
      </c>
      <c r="M302" s="113" t="s">
        <v>1572</v>
      </c>
      <c r="N302" s="98"/>
      <c r="O302" s="98"/>
      <c r="P302" s="114"/>
      <c r="R302" s="115">
        <v>2164</v>
      </c>
      <c r="S302" s="113">
        <v>38820</v>
      </c>
      <c r="T302" s="113" t="s">
        <v>1555</v>
      </c>
      <c r="U302" s="114" t="s">
        <v>42</v>
      </c>
      <c r="V302" s="116" t="s">
        <v>271</v>
      </c>
      <c r="Y302" s="111" t="s">
        <v>1578</v>
      </c>
      <c r="AE302" s="117"/>
      <c r="AF302" s="117"/>
      <c r="AG302" s="117"/>
    </row>
    <row r="303" spans="1:36" s="111" customFormat="1" ht="16" hidden="1" x14ac:dyDescent="0.2">
      <c r="A303" s="109"/>
      <c r="B303" s="110">
        <v>10075039</v>
      </c>
      <c r="C303" s="111" t="s">
        <v>31</v>
      </c>
      <c r="D303" s="111" t="s">
        <v>32</v>
      </c>
      <c r="E303" s="111" t="s">
        <v>1503</v>
      </c>
      <c r="F303" s="111">
        <v>406083</v>
      </c>
      <c r="G303" s="111" t="s">
        <v>1504</v>
      </c>
      <c r="H303" s="111" t="s">
        <v>333</v>
      </c>
      <c r="I303" s="112">
        <v>22350</v>
      </c>
      <c r="J303" s="110" t="s">
        <v>881</v>
      </c>
      <c r="K303" s="110" t="s">
        <v>1254</v>
      </c>
      <c r="L303" s="111" t="s">
        <v>255</v>
      </c>
      <c r="M303" s="113" t="s">
        <v>1572</v>
      </c>
      <c r="N303" s="98"/>
      <c r="O303" s="98"/>
      <c r="P303" s="114"/>
      <c r="R303" s="115">
        <v>2165</v>
      </c>
      <c r="S303" s="113">
        <v>38820</v>
      </c>
      <c r="T303" s="113" t="s">
        <v>1555</v>
      </c>
      <c r="U303" s="114" t="s">
        <v>42</v>
      </c>
      <c r="V303" s="116" t="s">
        <v>271</v>
      </c>
      <c r="Y303" s="111" t="s">
        <v>1579</v>
      </c>
      <c r="AE303" s="117"/>
      <c r="AF303" s="117"/>
      <c r="AG303" s="117"/>
    </row>
    <row r="304" spans="1:36" s="111" customFormat="1" ht="16" x14ac:dyDescent="0.2">
      <c r="A304" s="109"/>
      <c r="B304" s="119">
        <v>10064545</v>
      </c>
      <c r="C304" s="111" t="s">
        <v>31</v>
      </c>
      <c r="D304" s="111" t="s">
        <v>32</v>
      </c>
      <c r="E304" s="111" t="s">
        <v>1461</v>
      </c>
      <c r="F304" s="111">
        <v>406145</v>
      </c>
      <c r="G304" s="111" t="s">
        <v>1462</v>
      </c>
      <c r="H304" s="111" t="s">
        <v>333</v>
      </c>
      <c r="I304" s="112">
        <v>1800</v>
      </c>
      <c r="J304" s="110" t="s">
        <v>207</v>
      </c>
      <c r="K304" s="110" t="s">
        <v>940</v>
      </c>
      <c r="L304" s="111" t="s">
        <v>255</v>
      </c>
      <c r="M304" s="113" t="s">
        <v>1335</v>
      </c>
      <c r="N304" s="98"/>
      <c r="O304" s="98"/>
      <c r="P304" s="114"/>
      <c r="R304" s="115">
        <v>2167</v>
      </c>
      <c r="S304" s="113">
        <v>38820</v>
      </c>
      <c r="T304" s="113" t="s">
        <v>1555</v>
      </c>
      <c r="U304" s="114" t="s">
        <v>42</v>
      </c>
      <c r="V304" s="116" t="s">
        <v>271</v>
      </c>
      <c r="Y304" s="111" t="s">
        <v>1580</v>
      </c>
      <c r="AE304" s="117"/>
      <c r="AF304" s="117"/>
      <c r="AG304" s="117"/>
      <c r="AJ304" s="111" t="s">
        <v>2572</v>
      </c>
    </row>
    <row r="305" spans="1:36" s="111" customFormat="1" ht="16" x14ac:dyDescent="0.2">
      <c r="A305" s="109"/>
      <c r="B305" s="119">
        <v>10064546</v>
      </c>
      <c r="C305" s="111" t="s">
        <v>31</v>
      </c>
      <c r="D305" s="111" t="s">
        <v>32</v>
      </c>
      <c r="E305" s="111" t="s">
        <v>1461</v>
      </c>
      <c r="F305" s="111">
        <v>406145</v>
      </c>
      <c r="G305" s="111" t="s">
        <v>1462</v>
      </c>
      <c r="H305" s="111" t="s">
        <v>333</v>
      </c>
      <c r="I305" s="112">
        <v>1900</v>
      </c>
      <c r="J305" s="110" t="s">
        <v>207</v>
      </c>
      <c r="K305" s="110" t="s">
        <v>940</v>
      </c>
      <c r="L305" s="111" t="s">
        <v>255</v>
      </c>
      <c r="M305" s="113" t="s">
        <v>1335</v>
      </c>
      <c r="N305" s="98"/>
      <c r="O305" s="98"/>
      <c r="P305" s="114"/>
      <c r="R305" s="115">
        <v>2168</v>
      </c>
      <c r="S305" s="113">
        <v>38820</v>
      </c>
      <c r="T305" s="113" t="s">
        <v>1555</v>
      </c>
      <c r="U305" s="114" t="s">
        <v>42</v>
      </c>
      <c r="V305" s="116" t="s">
        <v>271</v>
      </c>
      <c r="Y305" s="111" t="s">
        <v>1581</v>
      </c>
      <c r="AE305" s="117"/>
      <c r="AF305" s="117"/>
      <c r="AG305" s="117"/>
      <c r="AJ305" s="111" t="s">
        <v>2572</v>
      </c>
    </row>
    <row r="306" spans="1:36" s="111" customFormat="1" ht="16" x14ac:dyDescent="0.2">
      <c r="A306" s="109"/>
      <c r="B306" s="119">
        <v>10064551</v>
      </c>
      <c r="C306" s="111" t="s">
        <v>31</v>
      </c>
      <c r="D306" s="111" t="s">
        <v>32</v>
      </c>
      <c r="E306" s="111" t="s">
        <v>1461</v>
      </c>
      <c r="F306" s="111">
        <v>406145</v>
      </c>
      <c r="G306" s="111" t="s">
        <v>1462</v>
      </c>
      <c r="H306" s="111" t="s">
        <v>333</v>
      </c>
      <c r="I306" s="112">
        <v>10400</v>
      </c>
      <c r="J306" s="110" t="s">
        <v>546</v>
      </c>
      <c r="K306" s="110" t="s">
        <v>547</v>
      </c>
      <c r="L306" s="111" t="s">
        <v>255</v>
      </c>
      <c r="M306" s="113" t="s">
        <v>1335</v>
      </c>
      <c r="N306" s="98"/>
      <c r="O306" s="98"/>
      <c r="P306" s="114"/>
      <c r="R306" s="115">
        <v>2169</v>
      </c>
      <c r="S306" s="113">
        <v>38820</v>
      </c>
      <c r="T306" s="113" t="s">
        <v>1555</v>
      </c>
      <c r="U306" s="114" t="s">
        <v>42</v>
      </c>
      <c r="V306" s="116" t="s">
        <v>271</v>
      </c>
      <c r="Y306" s="111" t="s">
        <v>1582</v>
      </c>
      <c r="AE306" s="117"/>
      <c r="AF306" s="117"/>
      <c r="AG306" s="117"/>
      <c r="AJ306" s="111" t="s">
        <v>2572</v>
      </c>
    </row>
    <row r="307" spans="1:36" s="111" customFormat="1" ht="16" hidden="1" x14ac:dyDescent="0.2">
      <c r="A307" s="109"/>
      <c r="B307" s="110">
        <v>10064550</v>
      </c>
      <c r="C307" s="111" t="s">
        <v>31</v>
      </c>
      <c r="D307" s="111" t="s">
        <v>32</v>
      </c>
      <c r="E307" s="111" t="s">
        <v>1461</v>
      </c>
      <c r="F307" s="111">
        <v>406145</v>
      </c>
      <c r="G307" s="111" t="s">
        <v>1462</v>
      </c>
      <c r="H307" s="111" t="s">
        <v>333</v>
      </c>
      <c r="I307" s="112">
        <v>22100</v>
      </c>
      <c r="J307" s="110" t="s">
        <v>290</v>
      </c>
      <c r="K307" s="110" t="s">
        <v>1224</v>
      </c>
      <c r="L307" s="111" t="s">
        <v>255</v>
      </c>
      <c r="M307" s="113" t="s">
        <v>1335</v>
      </c>
      <c r="N307" s="98"/>
      <c r="O307" s="98"/>
      <c r="P307" s="114"/>
      <c r="R307" s="115">
        <v>2170</v>
      </c>
      <c r="S307" s="113">
        <v>38820</v>
      </c>
      <c r="T307" s="113" t="s">
        <v>1555</v>
      </c>
      <c r="U307" s="114" t="s">
        <v>42</v>
      </c>
      <c r="V307" s="116" t="s">
        <v>271</v>
      </c>
      <c r="Y307" s="111" t="s">
        <v>1583</v>
      </c>
      <c r="AE307" s="117"/>
      <c r="AF307" s="117"/>
      <c r="AG307" s="117"/>
    </row>
    <row r="308" spans="1:36" s="111" customFormat="1" ht="16" hidden="1" x14ac:dyDescent="0.2">
      <c r="A308" s="109"/>
      <c r="B308" s="110">
        <v>10064579</v>
      </c>
      <c r="C308" s="111" t="s">
        <v>31</v>
      </c>
      <c r="D308" s="111" t="s">
        <v>32</v>
      </c>
      <c r="E308" s="111" t="s">
        <v>1461</v>
      </c>
      <c r="F308" s="111">
        <v>406145</v>
      </c>
      <c r="G308" s="111" t="s">
        <v>1462</v>
      </c>
      <c r="H308" s="111" t="s">
        <v>333</v>
      </c>
      <c r="I308" s="112">
        <v>22200</v>
      </c>
      <c r="J308" s="110" t="s">
        <v>290</v>
      </c>
      <c r="K308" s="110" t="s">
        <v>1224</v>
      </c>
      <c r="L308" s="111" t="s">
        <v>255</v>
      </c>
      <c r="M308" s="113" t="s">
        <v>1335</v>
      </c>
      <c r="N308" s="98"/>
      <c r="O308" s="98"/>
      <c r="P308" s="114"/>
      <c r="R308" s="115">
        <v>2171</v>
      </c>
      <c r="S308" s="113">
        <v>38820</v>
      </c>
      <c r="T308" s="113" t="s">
        <v>1555</v>
      </c>
      <c r="U308" s="114" t="s">
        <v>42</v>
      </c>
      <c r="V308" s="116" t="s">
        <v>271</v>
      </c>
      <c r="Y308" s="111" t="s">
        <v>1584</v>
      </c>
      <c r="AE308" s="117"/>
      <c r="AF308" s="117"/>
      <c r="AG308" s="117"/>
    </row>
    <row r="309" spans="1:36" s="111" customFormat="1" ht="16" x14ac:dyDescent="0.2">
      <c r="A309" s="109"/>
      <c r="B309" s="119">
        <v>10063118</v>
      </c>
      <c r="C309" s="111" t="s">
        <v>31</v>
      </c>
      <c r="D309" s="111" t="s">
        <v>32</v>
      </c>
      <c r="E309" s="111" t="s">
        <v>1461</v>
      </c>
      <c r="F309" s="111">
        <v>406145</v>
      </c>
      <c r="G309" s="111" t="s">
        <v>1462</v>
      </c>
      <c r="H309" s="111" t="s">
        <v>333</v>
      </c>
      <c r="I309" s="112">
        <v>24300</v>
      </c>
      <c r="J309" s="110" t="s">
        <v>491</v>
      </c>
      <c r="K309" s="110" t="s">
        <v>1355</v>
      </c>
      <c r="L309" s="111" t="s">
        <v>255</v>
      </c>
      <c r="M309" s="113" t="s">
        <v>1335</v>
      </c>
      <c r="N309" s="98"/>
      <c r="O309" s="98"/>
      <c r="P309" s="114"/>
      <c r="R309" s="115">
        <v>2172</v>
      </c>
      <c r="S309" s="113">
        <v>38820</v>
      </c>
      <c r="T309" s="113" t="s">
        <v>1555</v>
      </c>
      <c r="U309" s="114" t="s">
        <v>42</v>
      </c>
      <c r="V309" s="116" t="s">
        <v>271</v>
      </c>
      <c r="Y309" s="111" t="s">
        <v>1585</v>
      </c>
      <c r="AE309" s="117"/>
      <c r="AF309" s="117"/>
      <c r="AG309" s="117"/>
      <c r="AJ309" s="111" t="s">
        <v>2572</v>
      </c>
    </row>
    <row r="310" spans="1:36" s="111" customFormat="1" ht="16" x14ac:dyDescent="0.2">
      <c r="A310" s="109"/>
      <c r="B310" s="119">
        <v>10064580</v>
      </c>
      <c r="C310" s="111" t="s">
        <v>31</v>
      </c>
      <c r="D310" s="111" t="s">
        <v>32</v>
      </c>
      <c r="E310" s="111" t="s">
        <v>1461</v>
      </c>
      <c r="F310" s="111">
        <v>406145</v>
      </c>
      <c r="G310" s="111" t="s">
        <v>1462</v>
      </c>
      <c r="H310" s="111" t="s">
        <v>333</v>
      </c>
      <c r="I310" s="112">
        <v>25900</v>
      </c>
      <c r="J310" s="110" t="s">
        <v>356</v>
      </c>
      <c r="K310" s="110" t="s">
        <v>357</v>
      </c>
      <c r="L310" s="111" t="s">
        <v>255</v>
      </c>
      <c r="M310" s="113" t="s">
        <v>1335</v>
      </c>
      <c r="N310" s="98"/>
      <c r="O310" s="98"/>
      <c r="P310" s="114"/>
      <c r="R310" s="115">
        <v>2173</v>
      </c>
      <c r="S310" s="113">
        <v>38820</v>
      </c>
      <c r="T310" s="113" t="s">
        <v>1555</v>
      </c>
      <c r="U310" s="114" t="s">
        <v>42</v>
      </c>
      <c r="V310" s="116" t="s">
        <v>271</v>
      </c>
      <c r="Y310" s="111" t="s">
        <v>1586</v>
      </c>
      <c r="AE310" s="117"/>
      <c r="AF310" s="117"/>
      <c r="AG310" s="117"/>
      <c r="AJ310" s="111" t="s">
        <v>2572</v>
      </c>
    </row>
    <row r="311" spans="1:36" s="111" customFormat="1" ht="16" x14ac:dyDescent="0.2">
      <c r="A311" s="109"/>
      <c r="B311" s="119">
        <v>10070547</v>
      </c>
      <c r="C311" s="111" t="s">
        <v>31</v>
      </c>
      <c r="D311" s="111" t="s">
        <v>32</v>
      </c>
      <c r="E311" s="111" t="s">
        <v>1461</v>
      </c>
      <c r="F311" s="111">
        <v>406145</v>
      </c>
      <c r="G311" s="111" t="s">
        <v>1462</v>
      </c>
      <c r="H311" s="111" t="s">
        <v>333</v>
      </c>
      <c r="I311" s="112">
        <v>25910</v>
      </c>
      <c r="J311" s="110" t="s">
        <v>356</v>
      </c>
      <c r="K311" s="110" t="s">
        <v>357</v>
      </c>
      <c r="L311" s="111" t="s">
        <v>255</v>
      </c>
      <c r="M311" s="113" t="s">
        <v>1335</v>
      </c>
      <c r="N311" s="98"/>
      <c r="O311" s="98"/>
      <c r="P311" s="114"/>
      <c r="R311" s="115">
        <v>2174</v>
      </c>
      <c r="S311" s="113">
        <v>38820</v>
      </c>
      <c r="T311" s="113" t="s">
        <v>1555</v>
      </c>
      <c r="U311" s="114" t="s">
        <v>42</v>
      </c>
      <c r="V311" s="116" t="s">
        <v>271</v>
      </c>
      <c r="Y311" s="111" t="s">
        <v>1587</v>
      </c>
      <c r="AE311" s="117"/>
      <c r="AF311" s="117"/>
      <c r="AG311" s="117"/>
      <c r="AJ311" s="111" t="s">
        <v>2572</v>
      </c>
    </row>
    <row r="312" spans="1:36" s="111" customFormat="1" ht="16" x14ac:dyDescent="0.2">
      <c r="A312" s="109"/>
      <c r="B312" s="119">
        <v>10064600</v>
      </c>
      <c r="C312" s="111" t="s">
        <v>31</v>
      </c>
      <c r="D312" s="111" t="s">
        <v>32</v>
      </c>
      <c r="E312" s="111" t="s">
        <v>1461</v>
      </c>
      <c r="F312" s="111">
        <v>406145</v>
      </c>
      <c r="G312" s="111" t="s">
        <v>1462</v>
      </c>
      <c r="H312" s="111" t="s">
        <v>333</v>
      </c>
      <c r="I312" s="112">
        <v>70400</v>
      </c>
      <c r="J312" s="110" t="s">
        <v>738</v>
      </c>
      <c r="K312" s="110" t="s">
        <v>739</v>
      </c>
      <c r="L312" s="111" t="s">
        <v>255</v>
      </c>
      <c r="M312" s="113" t="s">
        <v>1335</v>
      </c>
      <c r="N312" s="98"/>
      <c r="O312" s="98"/>
      <c r="P312" s="114"/>
      <c r="R312" s="115">
        <v>2175</v>
      </c>
      <c r="S312" s="113">
        <v>38820</v>
      </c>
      <c r="T312" s="113" t="s">
        <v>1555</v>
      </c>
      <c r="U312" s="114" t="s">
        <v>42</v>
      </c>
      <c r="V312" s="116" t="s">
        <v>271</v>
      </c>
      <c r="Y312" s="111" t="s">
        <v>1588</v>
      </c>
      <c r="AE312" s="117"/>
      <c r="AF312" s="117"/>
      <c r="AG312" s="117"/>
      <c r="AJ312" s="111" t="s">
        <v>2572</v>
      </c>
    </row>
    <row r="313" spans="1:36" s="111" customFormat="1" ht="16" hidden="1" x14ac:dyDescent="0.2">
      <c r="A313" s="109"/>
      <c r="B313" s="110">
        <v>10020069</v>
      </c>
      <c r="C313" s="111" t="s">
        <v>31</v>
      </c>
      <c r="D313" s="111" t="s">
        <v>32</v>
      </c>
      <c r="E313" s="111" t="s">
        <v>1589</v>
      </c>
      <c r="F313" s="111">
        <v>402457</v>
      </c>
      <c r="G313" s="111" t="s">
        <v>1590</v>
      </c>
      <c r="H313" s="111" t="s">
        <v>1591</v>
      </c>
      <c r="I313" s="112">
        <v>32800</v>
      </c>
      <c r="J313" s="110" t="s">
        <v>231</v>
      </c>
      <c r="K313" s="110" t="s">
        <v>219</v>
      </c>
      <c r="M313" s="113">
        <v>2005</v>
      </c>
      <c r="N313" s="98"/>
      <c r="O313" s="98"/>
      <c r="P313" s="114"/>
      <c r="R313" s="115">
        <v>2180</v>
      </c>
      <c r="S313" s="113">
        <v>38820</v>
      </c>
      <c r="T313" s="113" t="s">
        <v>1555</v>
      </c>
      <c r="U313" s="114" t="s">
        <v>42</v>
      </c>
      <c r="V313" s="116" t="s">
        <v>271</v>
      </c>
      <c r="Y313" s="111" t="s">
        <v>1592</v>
      </c>
      <c r="AE313" s="117"/>
      <c r="AF313" s="117"/>
      <c r="AG313" s="117"/>
    </row>
    <row r="314" spans="1:36" s="111" customFormat="1" ht="16" x14ac:dyDescent="0.2">
      <c r="A314" s="109"/>
      <c r="B314" s="119">
        <v>10071801</v>
      </c>
      <c r="C314" s="111" t="s">
        <v>31</v>
      </c>
      <c r="D314" s="111" t="s">
        <v>32</v>
      </c>
      <c r="E314" s="111" t="s">
        <v>1593</v>
      </c>
      <c r="F314" s="111">
        <v>409891</v>
      </c>
      <c r="G314" s="111" t="s">
        <v>1594</v>
      </c>
      <c r="H314" s="111" t="s">
        <v>374</v>
      </c>
      <c r="I314" s="112">
        <v>21100</v>
      </c>
      <c r="J314" s="110" t="s">
        <v>367</v>
      </c>
      <c r="K314" s="110" t="s">
        <v>368</v>
      </c>
      <c r="L314" s="111" t="s">
        <v>255</v>
      </c>
      <c r="M314" s="113" t="s">
        <v>1595</v>
      </c>
      <c r="N314" s="98"/>
      <c r="O314" s="98"/>
      <c r="P314" s="114"/>
      <c r="R314" s="115">
        <v>2192</v>
      </c>
      <c r="S314" s="113">
        <v>38840</v>
      </c>
      <c r="T314" s="113"/>
      <c r="U314" s="114" t="s">
        <v>42</v>
      </c>
      <c r="V314" s="116" t="s">
        <v>271</v>
      </c>
      <c r="Y314" s="111" t="s">
        <v>1596</v>
      </c>
      <c r="AE314" s="117"/>
      <c r="AF314" s="117"/>
      <c r="AG314" s="117"/>
      <c r="AJ314" s="111" t="s">
        <v>2572</v>
      </c>
    </row>
    <row r="315" spans="1:36" s="111" customFormat="1" ht="16" x14ac:dyDescent="0.2">
      <c r="A315" s="109"/>
      <c r="B315" s="119">
        <v>10071817</v>
      </c>
      <c r="C315" s="111" t="s">
        <v>31</v>
      </c>
      <c r="D315" s="111" t="s">
        <v>32</v>
      </c>
      <c r="E315" s="111" t="s">
        <v>1593</v>
      </c>
      <c r="F315" s="111">
        <v>409891</v>
      </c>
      <c r="G315" s="111" t="s">
        <v>1594</v>
      </c>
      <c r="H315" s="111" t="s">
        <v>374</v>
      </c>
      <c r="I315" s="112">
        <v>22300</v>
      </c>
      <c r="J315" s="110" t="s">
        <v>367</v>
      </c>
      <c r="K315" s="110" t="s">
        <v>368</v>
      </c>
      <c r="L315" s="111" t="s">
        <v>255</v>
      </c>
      <c r="M315" s="113" t="s">
        <v>1595</v>
      </c>
      <c r="N315" s="98"/>
      <c r="O315" s="98"/>
      <c r="P315" s="114"/>
      <c r="R315" s="115">
        <v>2193</v>
      </c>
      <c r="S315" s="113">
        <v>38840</v>
      </c>
      <c r="T315" s="113"/>
      <c r="U315" s="114" t="s">
        <v>42</v>
      </c>
      <c r="V315" s="116" t="s">
        <v>271</v>
      </c>
      <c r="Y315" s="111" t="s">
        <v>1597</v>
      </c>
      <c r="AE315" s="117"/>
      <c r="AF315" s="117"/>
      <c r="AG315" s="117"/>
      <c r="AJ315" s="111" t="s">
        <v>2572</v>
      </c>
    </row>
    <row r="316" spans="1:36" s="111" customFormat="1" ht="16" hidden="1" x14ac:dyDescent="0.2">
      <c r="A316" s="109"/>
      <c r="B316" s="110">
        <v>10071693</v>
      </c>
      <c r="C316" s="111" t="s">
        <v>31</v>
      </c>
      <c r="D316" s="111" t="s">
        <v>32</v>
      </c>
      <c r="E316" s="111" t="s">
        <v>1598</v>
      </c>
      <c r="F316" s="111">
        <v>405264</v>
      </c>
      <c r="G316" s="111" t="s">
        <v>594</v>
      </c>
      <c r="H316" s="111" t="s">
        <v>387</v>
      </c>
      <c r="I316" s="112">
        <v>10400</v>
      </c>
      <c r="J316" s="110" t="s">
        <v>253</v>
      </c>
      <c r="K316" s="110" t="s">
        <v>254</v>
      </c>
      <c r="L316" s="111" t="s">
        <v>255</v>
      </c>
      <c r="M316" s="113" t="s">
        <v>1599</v>
      </c>
      <c r="N316" s="98"/>
      <c r="O316" s="98"/>
      <c r="P316" s="114"/>
      <c r="R316" s="115">
        <v>2195</v>
      </c>
      <c r="S316" s="113">
        <v>38840</v>
      </c>
      <c r="T316" s="113"/>
      <c r="U316" s="114" t="s">
        <v>42</v>
      </c>
      <c r="V316" s="116" t="s">
        <v>271</v>
      </c>
      <c r="Y316" s="111" t="s">
        <v>1600</v>
      </c>
      <c r="AE316" s="117"/>
      <c r="AF316" s="117"/>
      <c r="AG316" s="117"/>
    </row>
    <row r="317" spans="1:36" s="111" customFormat="1" ht="16" hidden="1" x14ac:dyDescent="0.2">
      <c r="A317" s="109"/>
      <c r="B317" s="110">
        <v>10071690</v>
      </c>
      <c r="C317" s="111" t="s">
        <v>31</v>
      </c>
      <c r="D317" s="111" t="s">
        <v>32</v>
      </c>
      <c r="E317" s="111" t="s">
        <v>1598</v>
      </c>
      <c r="F317" s="111">
        <v>405264</v>
      </c>
      <c r="G317" s="111" t="s">
        <v>594</v>
      </c>
      <c r="H317" s="111" t="s">
        <v>387</v>
      </c>
      <c r="I317" s="112">
        <v>400</v>
      </c>
      <c r="J317" s="110" t="s">
        <v>835</v>
      </c>
      <c r="K317" s="110" t="s">
        <v>1601</v>
      </c>
      <c r="L317" s="111" t="s">
        <v>255</v>
      </c>
      <c r="M317" s="113" t="s">
        <v>1555</v>
      </c>
      <c r="N317" s="98"/>
      <c r="O317" s="98"/>
      <c r="P317" s="114"/>
      <c r="R317" s="115">
        <v>2196</v>
      </c>
      <c r="S317" s="113">
        <v>38840</v>
      </c>
      <c r="T317" s="113"/>
      <c r="U317" s="114" t="s">
        <v>42</v>
      </c>
      <c r="V317" s="116" t="s">
        <v>271</v>
      </c>
      <c r="Y317" s="111" t="s">
        <v>1602</v>
      </c>
      <c r="AE317" s="117"/>
      <c r="AF317" s="117"/>
      <c r="AG317" s="117"/>
    </row>
    <row r="318" spans="1:36" s="111" customFormat="1" ht="16" hidden="1" x14ac:dyDescent="0.2">
      <c r="A318" s="109"/>
      <c r="B318" s="110">
        <v>10076372</v>
      </c>
      <c r="C318" s="111" t="s">
        <v>31</v>
      </c>
      <c r="D318" s="111" t="s">
        <v>32</v>
      </c>
      <c r="E318" s="111" t="s">
        <v>1598</v>
      </c>
      <c r="F318" s="111">
        <v>405264</v>
      </c>
      <c r="G318" s="111" t="s">
        <v>594</v>
      </c>
      <c r="H318" s="111" t="s">
        <v>387</v>
      </c>
      <c r="I318" s="112">
        <v>13601</v>
      </c>
      <c r="J318" s="110" t="s">
        <v>496</v>
      </c>
      <c r="K318" s="110" t="s">
        <v>497</v>
      </c>
      <c r="L318" s="111" t="s">
        <v>255</v>
      </c>
      <c r="M318" s="113" t="s">
        <v>1555</v>
      </c>
      <c r="N318" s="98"/>
      <c r="O318" s="98"/>
      <c r="P318" s="114"/>
      <c r="R318" s="115">
        <v>2197</v>
      </c>
      <c r="S318" s="113">
        <v>38840</v>
      </c>
      <c r="T318" s="113"/>
      <c r="U318" s="114" t="s">
        <v>42</v>
      </c>
      <c r="V318" s="116" t="s">
        <v>271</v>
      </c>
      <c r="Y318" s="111" t="s">
        <v>1603</v>
      </c>
      <c r="AE318" s="117"/>
      <c r="AF318" s="117"/>
      <c r="AG318" s="117"/>
    </row>
    <row r="319" spans="1:36" s="111" customFormat="1" ht="16" hidden="1" x14ac:dyDescent="0.2">
      <c r="A319" s="109"/>
      <c r="B319" s="110">
        <v>10071705</v>
      </c>
      <c r="C319" s="111" t="s">
        <v>31</v>
      </c>
      <c r="D319" s="111" t="s">
        <v>32</v>
      </c>
      <c r="E319" s="111" t="s">
        <v>1598</v>
      </c>
      <c r="F319" s="111">
        <v>405264</v>
      </c>
      <c r="G319" s="111" t="s">
        <v>594</v>
      </c>
      <c r="H319" s="111" t="s">
        <v>387</v>
      </c>
      <c r="I319" s="112">
        <v>14200</v>
      </c>
      <c r="J319" s="110" t="s">
        <v>1377</v>
      </c>
      <c r="K319" s="110" t="s">
        <v>1378</v>
      </c>
      <c r="L319" s="111" t="s">
        <v>255</v>
      </c>
      <c r="M319" s="113" t="s">
        <v>1555</v>
      </c>
      <c r="N319" s="98"/>
      <c r="O319" s="98"/>
      <c r="P319" s="114"/>
      <c r="R319" s="115">
        <v>2198</v>
      </c>
      <c r="S319" s="113">
        <v>38840</v>
      </c>
      <c r="T319" s="113"/>
      <c r="U319" s="114" t="s">
        <v>42</v>
      </c>
      <c r="V319" s="116" t="s">
        <v>271</v>
      </c>
      <c r="Y319" s="111" t="s">
        <v>1604</v>
      </c>
      <c r="AE319" s="117"/>
      <c r="AF319" s="117"/>
      <c r="AG319" s="117"/>
    </row>
    <row r="320" spans="1:36" s="111" customFormat="1" ht="16" hidden="1" x14ac:dyDescent="0.2">
      <c r="A320" s="109"/>
      <c r="B320" s="110">
        <v>10071709</v>
      </c>
      <c r="C320" s="111" t="s">
        <v>31</v>
      </c>
      <c r="D320" s="111" t="s">
        <v>32</v>
      </c>
      <c r="E320" s="111" t="s">
        <v>1598</v>
      </c>
      <c r="F320" s="111">
        <v>405264</v>
      </c>
      <c r="G320" s="111" t="s">
        <v>594</v>
      </c>
      <c r="H320" s="111" t="s">
        <v>387</v>
      </c>
      <c r="I320" s="112">
        <v>23300</v>
      </c>
      <c r="J320" s="110" t="s">
        <v>860</v>
      </c>
      <c r="K320" s="110" t="s">
        <v>861</v>
      </c>
      <c r="L320" s="111" t="s">
        <v>255</v>
      </c>
      <c r="M320" s="113" t="s">
        <v>1555</v>
      </c>
      <c r="N320" s="98"/>
      <c r="O320" s="98"/>
      <c r="P320" s="114"/>
      <c r="R320" s="115">
        <v>2200</v>
      </c>
      <c r="S320" s="113">
        <v>38840</v>
      </c>
      <c r="T320" s="113"/>
      <c r="U320" s="114" t="s">
        <v>42</v>
      </c>
      <c r="V320" s="116" t="s">
        <v>271</v>
      </c>
      <c r="Y320" s="111" t="s">
        <v>1605</v>
      </c>
      <c r="AE320" s="117"/>
      <c r="AF320" s="117"/>
      <c r="AG320" s="117"/>
    </row>
    <row r="321" spans="1:33" s="111" customFormat="1" ht="16" hidden="1" x14ac:dyDescent="0.2">
      <c r="A321" s="109"/>
      <c r="B321" s="110">
        <v>10071710</v>
      </c>
      <c r="C321" s="111" t="s">
        <v>31</v>
      </c>
      <c r="D321" s="111" t="s">
        <v>32</v>
      </c>
      <c r="E321" s="111" t="s">
        <v>1598</v>
      </c>
      <c r="F321" s="111">
        <v>405264</v>
      </c>
      <c r="G321" s="111" t="s">
        <v>594</v>
      </c>
      <c r="H321" s="111" t="s">
        <v>387</v>
      </c>
      <c r="I321" s="112">
        <v>30300</v>
      </c>
      <c r="J321" s="110" t="s">
        <v>124</v>
      </c>
      <c r="K321" s="110" t="s">
        <v>950</v>
      </c>
      <c r="L321" s="111" t="s">
        <v>255</v>
      </c>
      <c r="M321" s="113" t="s">
        <v>1555</v>
      </c>
      <c r="N321" s="98"/>
      <c r="O321" s="98"/>
      <c r="P321" s="114"/>
      <c r="R321" s="115">
        <v>2201</v>
      </c>
      <c r="S321" s="113">
        <v>38840</v>
      </c>
      <c r="T321" s="113"/>
      <c r="U321" s="114" t="s">
        <v>42</v>
      </c>
      <c r="V321" s="116" t="s">
        <v>271</v>
      </c>
      <c r="Y321" s="111" t="s">
        <v>1606</v>
      </c>
      <c r="AE321" s="117"/>
      <c r="AF321" s="117"/>
      <c r="AG321" s="117"/>
    </row>
    <row r="322" spans="1:33" s="111" customFormat="1" ht="32" hidden="1" x14ac:dyDescent="0.2">
      <c r="A322" s="109"/>
      <c r="B322" s="110" t="s">
        <v>1607</v>
      </c>
      <c r="C322" s="111" t="s">
        <v>31</v>
      </c>
      <c r="D322" s="111" t="s">
        <v>32</v>
      </c>
      <c r="E322" s="111" t="s">
        <v>1223</v>
      </c>
      <c r="F322" s="111">
        <v>201246</v>
      </c>
      <c r="G322" s="111" t="s">
        <v>968</v>
      </c>
      <c r="H322" s="111" t="s">
        <v>35</v>
      </c>
      <c r="I322" s="112">
        <v>90100</v>
      </c>
      <c r="J322" s="110" t="s">
        <v>362</v>
      </c>
      <c r="K322" s="110" t="s">
        <v>363</v>
      </c>
      <c r="L322" s="111" t="s">
        <v>255</v>
      </c>
      <c r="M322" s="113" t="s">
        <v>1318</v>
      </c>
      <c r="N322" s="98"/>
      <c r="O322" s="98"/>
      <c r="P322" s="114"/>
      <c r="R322" s="115">
        <v>2202</v>
      </c>
      <c r="S322" s="113">
        <v>38840</v>
      </c>
      <c r="T322" s="113"/>
      <c r="U322" s="114" t="s">
        <v>42</v>
      </c>
      <c r="V322" s="116" t="s">
        <v>271</v>
      </c>
      <c r="Y322" s="111" t="s">
        <v>1608</v>
      </c>
      <c r="AE322" s="117"/>
      <c r="AF322" s="117"/>
      <c r="AG322" s="117"/>
    </row>
    <row r="323" spans="1:33" s="111" customFormat="1" ht="32" hidden="1" x14ac:dyDescent="0.2">
      <c r="A323" s="109"/>
      <c r="B323" s="110" t="s">
        <v>1609</v>
      </c>
      <c r="C323" s="111" t="s">
        <v>31</v>
      </c>
      <c r="D323" s="111" t="s">
        <v>32</v>
      </c>
      <c r="E323" s="111" t="s">
        <v>1610</v>
      </c>
      <c r="F323" s="111">
        <v>407876</v>
      </c>
      <c r="G323" s="111" t="s">
        <v>1611</v>
      </c>
      <c r="H323" s="111" t="s">
        <v>409</v>
      </c>
      <c r="I323" s="112">
        <v>200</v>
      </c>
      <c r="J323" s="110" t="s">
        <v>989</v>
      </c>
      <c r="K323" s="110" t="s">
        <v>990</v>
      </c>
      <c r="L323" s="111" t="s">
        <v>255</v>
      </c>
      <c r="M323" s="113" t="s">
        <v>1612</v>
      </c>
      <c r="N323" s="98"/>
      <c r="O323" s="98"/>
      <c r="P323" s="114"/>
      <c r="R323" s="115">
        <v>2203</v>
      </c>
      <c r="S323" s="113">
        <v>38840</v>
      </c>
      <c r="T323" s="113"/>
      <c r="U323" s="114" t="s">
        <v>42</v>
      </c>
      <c r="V323" s="116" t="s">
        <v>271</v>
      </c>
      <c r="Y323" s="111" t="s">
        <v>1613</v>
      </c>
      <c r="AE323" s="117"/>
      <c r="AF323" s="117"/>
      <c r="AG323" s="117"/>
    </row>
    <row r="324" spans="1:33" s="111" customFormat="1" ht="32" hidden="1" x14ac:dyDescent="0.2">
      <c r="A324" s="109"/>
      <c r="B324" s="110" t="s">
        <v>1614</v>
      </c>
      <c r="C324" s="111" t="s">
        <v>31</v>
      </c>
      <c r="D324" s="111" t="s">
        <v>32</v>
      </c>
      <c r="E324" s="111" t="s">
        <v>1598</v>
      </c>
      <c r="F324" s="111">
        <v>405264</v>
      </c>
      <c r="G324" s="111" t="s">
        <v>594</v>
      </c>
      <c r="H324" s="111" t="s">
        <v>387</v>
      </c>
      <c r="I324" s="112">
        <v>20100</v>
      </c>
      <c r="J324" s="110" t="s">
        <v>564</v>
      </c>
      <c r="K324" s="110" t="s">
        <v>565</v>
      </c>
      <c r="L324" s="111" t="s">
        <v>255</v>
      </c>
      <c r="M324" s="113" t="s">
        <v>1555</v>
      </c>
      <c r="N324" s="98"/>
      <c r="O324" s="98"/>
      <c r="P324" s="114"/>
      <c r="R324" s="115">
        <v>2199</v>
      </c>
      <c r="S324" s="113">
        <v>38840</v>
      </c>
      <c r="T324" s="113"/>
      <c r="U324" s="114" t="s">
        <v>42</v>
      </c>
      <c r="V324" s="116" t="s">
        <v>271</v>
      </c>
      <c r="Y324" s="111" t="s">
        <v>1615</v>
      </c>
      <c r="AE324" s="117"/>
      <c r="AF324" s="117"/>
      <c r="AG324" s="117"/>
    </row>
    <row r="325" spans="1:33" s="111" customFormat="1" ht="16" hidden="1" x14ac:dyDescent="0.2">
      <c r="A325" s="109"/>
      <c r="B325" s="110">
        <v>10071821</v>
      </c>
      <c r="C325" s="111" t="s">
        <v>31</v>
      </c>
      <c r="D325" s="111" t="s">
        <v>32</v>
      </c>
      <c r="E325" s="111" t="s">
        <v>1598</v>
      </c>
      <c r="F325" s="111">
        <v>405264</v>
      </c>
      <c r="G325" s="111" t="s">
        <v>594</v>
      </c>
      <c r="H325" s="111" t="s">
        <v>387</v>
      </c>
      <c r="I325" s="112">
        <v>61100</v>
      </c>
      <c r="J325" s="110" t="s">
        <v>367</v>
      </c>
      <c r="K325" s="110" t="s">
        <v>368</v>
      </c>
      <c r="L325" s="111" t="s">
        <v>255</v>
      </c>
      <c r="M325" s="113" t="s">
        <v>1616</v>
      </c>
      <c r="N325" s="98"/>
      <c r="O325" s="98"/>
      <c r="P325" s="114"/>
      <c r="Q325" s="111" t="s">
        <v>1558</v>
      </c>
      <c r="R325" s="115">
        <v>2212</v>
      </c>
      <c r="S325" s="113">
        <v>38862</v>
      </c>
      <c r="T325" s="113">
        <v>38897</v>
      </c>
      <c r="U325" s="114" t="s">
        <v>42</v>
      </c>
      <c r="V325" s="116" t="s">
        <v>271</v>
      </c>
      <c r="Y325" s="111" t="s">
        <v>1605</v>
      </c>
      <c r="AE325" s="117"/>
      <c r="AF325" s="117"/>
      <c r="AG325" s="117"/>
    </row>
    <row r="326" spans="1:33" s="111" customFormat="1" ht="16" hidden="1" x14ac:dyDescent="0.2">
      <c r="A326" s="109"/>
      <c r="B326" s="110">
        <v>10071822</v>
      </c>
      <c r="C326" s="111" t="s">
        <v>31</v>
      </c>
      <c r="D326" s="111" t="s">
        <v>32</v>
      </c>
      <c r="E326" s="111" t="s">
        <v>1598</v>
      </c>
      <c r="F326" s="111">
        <v>405264</v>
      </c>
      <c r="G326" s="111" t="s">
        <v>594</v>
      </c>
      <c r="H326" s="111" t="s">
        <v>387</v>
      </c>
      <c r="I326" s="112">
        <v>62800</v>
      </c>
      <c r="J326" s="110" t="s">
        <v>367</v>
      </c>
      <c r="K326" s="110" t="s">
        <v>368</v>
      </c>
      <c r="L326" s="111" t="s">
        <v>255</v>
      </c>
      <c r="M326" s="113" t="s">
        <v>1616</v>
      </c>
      <c r="N326" s="98"/>
      <c r="O326" s="98"/>
      <c r="P326" s="114"/>
      <c r="Q326" s="111" t="s">
        <v>1558</v>
      </c>
      <c r="R326" s="115">
        <v>2213</v>
      </c>
      <c r="S326" s="113">
        <v>38862</v>
      </c>
      <c r="T326" s="113">
        <v>38897</v>
      </c>
      <c r="U326" s="114" t="s">
        <v>42</v>
      </c>
      <c r="V326" s="116" t="s">
        <v>271</v>
      </c>
      <c r="Y326" s="111" t="s">
        <v>1617</v>
      </c>
      <c r="AE326" s="117"/>
      <c r="AF326" s="117"/>
      <c r="AG326" s="117"/>
    </row>
    <row r="327" spans="1:33" s="111" customFormat="1" ht="16" hidden="1" x14ac:dyDescent="0.2">
      <c r="A327" s="109"/>
      <c r="B327" s="110">
        <v>10080562</v>
      </c>
      <c r="C327" s="111" t="s">
        <v>31</v>
      </c>
      <c r="D327" s="111" t="s">
        <v>32</v>
      </c>
      <c r="E327" s="111" t="s">
        <v>1618</v>
      </c>
      <c r="F327" s="111">
        <v>404047</v>
      </c>
      <c r="G327" s="111" t="s">
        <v>1619</v>
      </c>
      <c r="H327" s="111" t="s">
        <v>1620</v>
      </c>
      <c r="I327" s="112">
        <v>2110</v>
      </c>
      <c r="J327" s="110" t="s">
        <v>367</v>
      </c>
      <c r="K327" s="110" t="s">
        <v>1621</v>
      </c>
      <c r="L327" s="111" t="s">
        <v>255</v>
      </c>
      <c r="M327" s="113" t="s">
        <v>1622</v>
      </c>
      <c r="N327" s="98"/>
      <c r="O327" s="98"/>
      <c r="P327" s="114"/>
      <c r="Q327" s="111" t="s">
        <v>1558</v>
      </c>
      <c r="R327" s="115">
        <v>2214</v>
      </c>
      <c r="S327" s="113">
        <v>38862</v>
      </c>
      <c r="T327" s="113">
        <v>38897</v>
      </c>
      <c r="U327" s="114" t="s">
        <v>42</v>
      </c>
      <c r="V327" s="116" t="s">
        <v>271</v>
      </c>
      <c r="Y327" s="111" t="s">
        <v>1623</v>
      </c>
      <c r="AE327" s="117"/>
      <c r="AF327" s="117"/>
      <c r="AG327" s="117"/>
    </row>
    <row r="328" spans="1:33" s="111" customFormat="1" ht="32" hidden="1" x14ac:dyDescent="0.2">
      <c r="A328" s="109"/>
      <c r="B328" s="110" t="s">
        <v>1624</v>
      </c>
      <c r="C328" s="111" t="s">
        <v>31</v>
      </c>
      <c r="D328" s="111" t="s">
        <v>32</v>
      </c>
      <c r="E328" s="111" t="s">
        <v>1625</v>
      </c>
      <c r="F328" s="111">
        <v>411555</v>
      </c>
      <c r="G328" s="111" t="s">
        <v>1626</v>
      </c>
      <c r="H328" s="111" t="s">
        <v>604</v>
      </c>
      <c r="I328" s="112">
        <v>30100</v>
      </c>
      <c r="J328" s="110" t="s">
        <v>1326</v>
      </c>
      <c r="K328" s="110" t="s">
        <v>1327</v>
      </c>
      <c r="L328" s="111" t="s">
        <v>364</v>
      </c>
      <c r="M328" s="113" t="s">
        <v>1555</v>
      </c>
      <c r="N328" s="98"/>
      <c r="O328" s="98"/>
      <c r="P328" s="114"/>
      <c r="R328" s="115">
        <v>2218</v>
      </c>
      <c r="S328" s="113">
        <v>38862</v>
      </c>
      <c r="T328" s="113">
        <v>38897</v>
      </c>
      <c r="U328" s="114" t="s">
        <v>42</v>
      </c>
      <c r="V328" s="116" t="s">
        <v>271</v>
      </c>
      <c r="Y328" s="111" t="s">
        <v>1627</v>
      </c>
      <c r="AE328" s="117"/>
      <c r="AF328" s="117"/>
      <c r="AG328" s="117"/>
    </row>
    <row r="329" spans="1:33" s="111" customFormat="1" ht="32" hidden="1" x14ac:dyDescent="0.2">
      <c r="A329" s="109"/>
      <c r="B329" s="110" t="s">
        <v>1628</v>
      </c>
      <c r="C329" s="111" t="s">
        <v>31</v>
      </c>
      <c r="D329" s="111" t="s">
        <v>32</v>
      </c>
      <c r="E329" s="111" t="s">
        <v>1629</v>
      </c>
      <c r="F329" s="111">
        <v>401414</v>
      </c>
      <c r="G329" s="111" t="s">
        <v>1630</v>
      </c>
      <c r="H329" s="111" t="s">
        <v>563</v>
      </c>
      <c r="I329" s="112">
        <v>100</v>
      </c>
      <c r="J329" s="110" t="s">
        <v>564</v>
      </c>
      <c r="K329" s="110" t="s">
        <v>565</v>
      </c>
      <c r="L329" s="111" t="s">
        <v>255</v>
      </c>
      <c r="M329" s="113" t="s">
        <v>1631</v>
      </c>
      <c r="N329" s="98"/>
      <c r="O329" s="98"/>
      <c r="P329" s="114"/>
      <c r="R329" s="115">
        <v>2219</v>
      </c>
      <c r="S329" s="113">
        <v>38862</v>
      </c>
      <c r="T329" s="113">
        <v>38897</v>
      </c>
      <c r="U329" s="114" t="s">
        <v>42</v>
      </c>
      <c r="V329" s="116" t="s">
        <v>271</v>
      </c>
      <c r="AE329" s="117"/>
      <c r="AF329" s="117"/>
      <c r="AG329" s="117"/>
    </row>
    <row r="330" spans="1:33" s="111" customFormat="1" ht="16" hidden="1" x14ac:dyDescent="0.2">
      <c r="A330" s="109"/>
      <c r="B330" s="110">
        <v>10074139</v>
      </c>
      <c r="C330" s="111" t="s">
        <v>31</v>
      </c>
      <c r="D330" s="111" t="s">
        <v>32</v>
      </c>
      <c r="E330" s="111" t="s">
        <v>1632</v>
      </c>
      <c r="F330" s="111">
        <v>410332</v>
      </c>
      <c r="G330" s="111" t="s">
        <v>1633</v>
      </c>
      <c r="H330" s="111" t="s">
        <v>374</v>
      </c>
      <c r="I330" s="112">
        <v>10200</v>
      </c>
      <c r="J330" s="110" t="s">
        <v>432</v>
      </c>
      <c r="K330" s="110" t="s">
        <v>1634</v>
      </c>
      <c r="L330" s="111" t="s">
        <v>255</v>
      </c>
      <c r="M330" s="113" t="s">
        <v>1635</v>
      </c>
      <c r="N330" s="98"/>
      <c r="O330" s="98"/>
      <c r="P330" s="114"/>
      <c r="R330" s="115">
        <v>226</v>
      </c>
      <c r="S330" s="113">
        <v>38865</v>
      </c>
      <c r="T330" s="113">
        <v>38928</v>
      </c>
      <c r="U330" s="114" t="s">
        <v>42</v>
      </c>
      <c r="V330" s="116" t="s">
        <v>271</v>
      </c>
      <c r="Y330" s="111" t="s">
        <v>1636</v>
      </c>
      <c r="AE330" s="117"/>
      <c r="AF330" s="117"/>
      <c r="AG330" s="117"/>
    </row>
    <row r="331" spans="1:33" s="111" customFormat="1" ht="16" hidden="1" x14ac:dyDescent="0.2">
      <c r="A331" s="109"/>
      <c r="B331" s="110">
        <v>10074174</v>
      </c>
      <c r="C331" s="111" t="s">
        <v>31</v>
      </c>
      <c r="D331" s="111" t="s">
        <v>32</v>
      </c>
      <c r="E331" s="111" t="s">
        <v>1632</v>
      </c>
      <c r="F331" s="111">
        <v>410332</v>
      </c>
      <c r="G331" s="111" t="s">
        <v>1633</v>
      </c>
      <c r="H331" s="111" t="s">
        <v>374</v>
      </c>
      <c r="I331" s="112">
        <v>61200</v>
      </c>
      <c r="J331" s="110" t="s">
        <v>881</v>
      </c>
      <c r="K331" s="110" t="s">
        <v>1254</v>
      </c>
      <c r="L331" s="111" t="s">
        <v>255</v>
      </c>
      <c r="M331" s="113" t="s">
        <v>1635</v>
      </c>
      <c r="N331" s="98"/>
      <c r="O331" s="98"/>
      <c r="P331" s="114"/>
      <c r="Q331" s="111" t="s">
        <v>1637</v>
      </c>
      <c r="R331" s="115">
        <v>2230</v>
      </c>
      <c r="S331" s="113">
        <v>38865</v>
      </c>
      <c r="T331" s="113">
        <v>38928</v>
      </c>
      <c r="U331" s="114" t="s">
        <v>42</v>
      </c>
      <c r="V331" s="116" t="s">
        <v>271</v>
      </c>
      <c r="AE331" s="117"/>
      <c r="AF331" s="117"/>
      <c r="AG331" s="117"/>
    </row>
    <row r="332" spans="1:33" s="111" customFormat="1" ht="16" hidden="1" x14ac:dyDescent="0.2">
      <c r="A332" s="109"/>
      <c r="B332" s="110">
        <v>10074175</v>
      </c>
      <c r="C332" s="111" t="s">
        <v>31</v>
      </c>
      <c r="D332" s="111" t="s">
        <v>32</v>
      </c>
      <c r="E332" s="111" t="s">
        <v>1632</v>
      </c>
      <c r="F332" s="111">
        <v>410332</v>
      </c>
      <c r="G332" s="111" t="s">
        <v>1633</v>
      </c>
      <c r="H332" s="111" t="s">
        <v>374</v>
      </c>
      <c r="I332" s="112">
        <v>62600</v>
      </c>
      <c r="J332" s="110" t="s">
        <v>881</v>
      </c>
      <c r="K332" s="110" t="s">
        <v>1254</v>
      </c>
      <c r="L332" s="111" t="s">
        <v>255</v>
      </c>
      <c r="M332" s="113" t="s">
        <v>1635</v>
      </c>
      <c r="N332" s="98"/>
      <c r="O332" s="98"/>
      <c r="P332" s="114"/>
      <c r="Q332" s="111" t="s">
        <v>1637</v>
      </c>
      <c r="R332" s="115">
        <v>2231</v>
      </c>
      <c r="S332" s="113">
        <v>38865</v>
      </c>
      <c r="T332" s="113">
        <v>38928</v>
      </c>
      <c r="U332" s="114" t="s">
        <v>42</v>
      </c>
      <c r="V332" s="116" t="s">
        <v>271</v>
      </c>
      <c r="AE332" s="117"/>
      <c r="AF332" s="117"/>
      <c r="AG332" s="117"/>
    </row>
    <row r="333" spans="1:33" s="111" customFormat="1" ht="16" hidden="1" x14ac:dyDescent="0.2">
      <c r="A333" s="109"/>
      <c r="B333" s="110">
        <v>10074176</v>
      </c>
      <c r="C333" s="111" t="s">
        <v>31</v>
      </c>
      <c r="D333" s="111" t="s">
        <v>32</v>
      </c>
      <c r="E333" s="111" t="s">
        <v>1632</v>
      </c>
      <c r="F333" s="111">
        <v>410332</v>
      </c>
      <c r="G333" s="111" t="s">
        <v>1633</v>
      </c>
      <c r="H333" s="111" t="s">
        <v>374</v>
      </c>
      <c r="I333" s="112">
        <v>63900</v>
      </c>
      <c r="J333" s="110" t="s">
        <v>881</v>
      </c>
      <c r="K333" s="110" t="s">
        <v>1254</v>
      </c>
      <c r="L333" s="111" t="s">
        <v>255</v>
      </c>
      <c r="M333" s="113" t="s">
        <v>1635</v>
      </c>
      <c r="N333" s="98"/>
      <c r="O333" s="98"/>
      <c r="P333" s="114"/>
      <c r="Q333" s="111" t="s">
        <v>1637</v>
      </c>
      <c r="R333" s="115">
        <v>2233</v>
      </c>
      <c r="S333" s="113">
        <v>38865</v>
      </c>
      <c r="T333" s="113">
        <v>38928</v>
      </c>
      <c r="U333" s="114" t="s">
        <v>42</v>
      </c>
      <c r="V333" s="116" t="s">
        <v>271</v>
      </c>
      <c r="AE333" s="117"/>
      <c r="AF333" s="117"/>
      <c r="AG333" s="117"/>
    </row>
    <row r="334" spans="1:33" s="111" customFormat="1" ht="16" hidden="1" x14ac:dyDescent="0.2">
      <c r="A334" s="109"/>
      <c r="B334" s="110">
        <v>10075678</v>
      </c>
      <c r="C334" s="111" t="s">
        <v>31</v>
      </c>
      <c r="D334" s="111" t="s">
        <v>32</v>
      </c>
      <c r="E334" s="111" t="s">
        <v>1632</v>
      </c>
      <c r="F334" s="111">
        <v>410332</v>
      </c>
      <c r="G334" s="111" t="s">
        <v>1633</v>
      </c>
      <c r="H334" s="111" t="s">
        <v>374</v>
      </c>
      <c r="I334" s="112">
        <v>103</v>
      </c>
      <c r="J334" s="110" t="s">
        <v>835</v>
      </c>
      <c r="K334" s="110" t="s">
        <v>1601</v>
      </c>
      <c r="L334" s="111" t="s">
        <v>255</v>
      </c>
      <c r="M334" s="113" t="s">
        <v>1638</v>
      </c>
      <c r="N334" s="98"/>
      <c r="O334" s="98"/>
      <c r="P334" s="114"/>
      <c r="Q334" s="111" t="s">
        <v>1639</v>
      </c>
      <c r="R334" s="115">
        <v>2240</v>
      </c>
      <c r="S334" s="113">
        <v>38865</v>
      </c>
      <c r="T334" s="113">
        <v>38928</v>
      </c>
      <c r="U334" s="114" t="s">
        <v>42</v>
      </c>
      <c r="V334" s="116" t="s">
        <v>271</v>
      </c>
      <c r="AE334" s="117"/>
      <c r="AF334" s="117"/>
      <c r="AG334" s="117"/>
    </row>
    <row r="335" spans="1:33" s="111" customFormat="1" ht="16" hidden="1" x14ac:dyDescent="0.2">
      <c r="A335" s="109"/>
      <c r="B335" s="110">
        <v>10075679</v>
      </c>
      <c r="C335" s="111" t="s">
        <v>31</v>
      </c>
      <c r="D335" s="111" t="s">
        <v>32</v>
      </c>
      <c r="E335" s="111" t="s">
        <v>1632</v>
      </c>
      <c r="F335" s="111">
        <v>410332</v>
      </c>
      <c r="G335" s="111" t="s">
        <v>1633</v>
      </c>
      <c r="H335" s="111" t="s">
        <v>374</v>
      </c>
      <c r="I335" s="112">
        <v>104</v>
      </c>
      <c r="J335" s="110" t="s">
        <v>1362</v>
      </c>
      <c r="K335" s="110" t="s">
        <v>1640</v>
      </c>
      <c r="L335" s="111" t="s">
        <v>255</v>
      </c>
      <c r="M335" s="113" t="s">
        <v>1638</v>
      </c>
      <c r="N335" s="98"/>
      <c r="O335" s="98"/>
      <c r="P335" s="114"/>
      <c r="Q335" s="111" t="s">
        <v>1641</v>
      </c>
      <c r="R335" s="115">
        <v>2241</v>
      </c>
      <c r="S335" s="113">
        <v>38865</v>
      </c>
      <c r="T335" s="113">
        <v>38928</v>
      </c>
      <c r="U335" s="114" t="s">
        <v>42</v>
      </c>
      <c r="V335" s="116" t="s">
        <v>271</v>
      </c>
      <c r="AE335" s="117"/>
      <c r="AF335" s="117"/>
      <c r="AG335" s="117"/>
    </row>
    <row r="336" spans="1:33" s="111" customFormat="1" ht="16" hidden="1" x14ac:dyDescent="0.2">
      <c r="A336" s="109"/>
      <c r="B336" s="110">
        <v>10074155</v>
      </c>
      <c r="C336" s="111" t="s">
        <v>31</v>
      </c>
      <c r="D336" s="111" t="s">
        <v>32</v>
      </c>
      <c r="E336" s="111" t="s">
        <v>1632</v>
      </c>
      <c r="F336" s="111">
        <v>410332</v>
      </c>
      <c r="G336" s="111" t="s">
        <v>1633</v>
      </c>
      <c r="H336" s="111" t="s">
        <v>374</v>
      </c>
      <c r="I336" s="112">
        <v>21600</v>
      </c>
      <c r="J336" s="110" t="s">
        <v>860</v>
      </c>
      <c r="K336" s="110" t="s">
        <v>861</v>
      </c>
      <c r="L336" s="111" t="s">
        <v>255</v>
      </c>
      <c r="M336" s="113" t="s">
        <v>1638</v>
      </c>
      <c r="N336" s="98"/>
      <c r="O336" s="98"/>
      <c r="P336" s="114"/>
      <c r="Q336" s="111" t="s">
        <v>1642</v>
      </c>
      <c r="R336" s="115">
        <v>2242</v>
      </c>
      <c r="S336" s="113">
        <v>38865</v>
      </c>
      <c r="T336" s="113">
        <v>38928</v>
      </c>
      <c r="U336" s="114" t="s">
        <v>42</v>
      </c>
      <c r="V336" s="116" t="s">
        <v>271</v>
      </c>
      <c r="AE336" s="117"/>
      <c r="AF336" s="117"/>
      <c r="AG336" s="117"/>
    </row>
    <row r="337" spans="1:36" s="111" customFormat="1" ht="16" hidden="1" x14ac:dyDescent="0.2">
      <c r="A337" s="109"/>
      <c r="B337" s="110">
        <v>10074158</v>
      </c>
      <c r="C337" s="111" t="s">
        <v>31</v>
      </c>
      <c r="D337" s="111" t="s">
        <v>32</v>
      </c>
      <c r="E337" s="111" t="s">
        <v>1632</v>
      </c>
      <c r="F337" s="111">
        <v>410332</v>
      </c>
      <c r="G337" s="111" t="s">
        <v>1633</v>
      </c>
      <c r="H337" s="111" t="s">
        <v>374</v>
      </c>
      <c r="I337" s="112">
        <v>30400</v>
      </c>
      <c r="J337" s="110" t="s">
        <v>124</v>
      </c>
      <c r="K337" s="110" t="s">
        <v>950</v>
      </c>
      <c r="L337" s="111" t="s">
        <v>255</v>
      </c>
      <c r="M337" s="113" t="s">
        <v>1638</v>
      </c>
      <c r="N337" s="98"/>
      <c r="O337" s="98"/>
      <c r="P337" s="114"/>
      <c r="R337" s="115">
        <v>2243</v>
      </c>
      <c r="S337" s="113">
        <v>38865</v>
      </c>
      <c r="T337" s="113">
        <v>38928</v>
      </c>
      <c r="U337" s="114" t="s">
        <v>42</v>
      </c>
      <c r="V337" s="116" t="s">
        <v>271</v>
      </c>
      <c r="Y337" s="111" t="s">
        <v>1643</v>
      </c>
      <c r="AE337" s="117"/>
      <c r="AF337" s="117"/>
      <c r="AG337" s="117"/>
    </row>
    <row r="338" spans="1:36" s="111" customFormat="1" ht="16" hidden="1" x14ac:dyDescent="0.2">
      <c r="A338" s="109"/>
      <c r="B338" s="110">
        <v>10074009</v>
      </c>
      <c r="C338" s="111" t="s">
        <v>31</v>
      </c>
      <c r="D338" s="111" t="s">
        <v>32</v>
      </c>
      <c r="E338" s="111" t="s">
        <v>1632</v>
      </c>
      <c r="F338" s="111">
        <v>410332</v>
      </c>
      <c r="G338" s="111" t="s">
        <v>1633</v>
      </c>
      <c r="H338" s="111" t="s">
        <v>374</v>
      </c>
      <c r="I338" s="112">
        <v>51200</v>
      </c>
      <c r="J338" s="110" t="s">
        <v>486</v>
      </c>
      <c r="K338" s="110" t="s">
        <v>487</v>
      </c>
      <c r="L338" s="111" t="s">
        <v>255</v>
      </c>
      <c r="M338" s="113" t="s">
        <v>1638</v>
      </c>
      <c r="N338" s="98"/>
      <c r="O338" s="98"/>
      <c r="P338" s="114"/>
      <c r="R338" s="115">
        <v>2244</v>
      </c>
      <c r="S338" s="113">
        <v>38865</v>
      </c>
      <c r="T338" s="113">
        <v>38928</v>
      </c>
      <c r="U338" s="114" t="s">
        <v>42</v>
      </c>
      <c r="V338" s="116" t="s">
        <v>271</v>
      </c>
      <c r="Y338" s="111" t="s">
        <v>1644</v>
      </c>
      <c r="AE338" s="117"/>
      <c r="AF338" s="117"/>
      <c r="AG338" s="117"/>
    </row>
    <row r="339" spans="1:36" s="111" customFormat="1" ht="16" hidden="1" x14ac:dyDescent="0.2">
      <c r="A339" s="109"/>
      <c r="B339" s="110">
        <v>10075363</v>
      </c>
      <c r="C339" s="111" t="s">
        <v>31</v>
      </c>
      <c r="D339" s="111" t="s">
        <v>32</v>
      </c>
      <c r="E339" s="111" t="s">
        <v>1645</v>
      </c>
      <c r="F339" s="111">
        <v>410743</v>
      </c>
      <c r="G339" s="111" t="s">
        <v>1646</v>
      </c>
      <c r="H339" s="111" t="s">
        <v>374</v>
      </c>
      <c r="I339" s="112">
        <v>10103</v>
      </c>
      <c r="J339" s="110" t="s">
        <v>474</v>
      </c>
      <c r="K339" s="110" t="s">
        <v>1647</v>
      </c>
      <c r="L339" s="111" t="s">
        <v>255</v>
      </c>
      <c r="M339" s="113" t="s">
        <v>1648</v>
      </c>
      <c r="N339" s="98"/>
      <c r="O339" s="98"/>
      <c r="P339" s="114"/>
      <c r="R339" s="115">
        <v>2247</v>
      </c>
      <c r="S339" s="113">
        <v>38865</v>
      </c>
      <c r="T339" s="113">
        <v>38928</v>
      </c>
      <c r="U339" s="114" t="s">
        <v>42</v>
      </c>
      <c r="V339" s="116" t="s">
        <v>271</v>
      </c>
      <c r="Y339" s="111" t="s">
        <v>1649</v>
      </c>
      <c r="AE339" s="117"/>
      <c r="AF339" s="117"/>
      <c r="AG339" s="117"/>
    </row>
    <row r="340" spans="1:36" s="111" customFormat="1" ht="16" hidden="1" x14ac:dyDescent="0.2">
      <c r="A340" s="109"/>
      <c r="B340" s="110">
        <v>10073877</v>
      </c>
      <c r="C340" s="111" t="s">
        <v>31</v>
      </c>
      <c r="D340" s="111" t="s">
        <v>32</v>
      </c>
      <c r="E340" s="111" t="s">
        <v>1645</v>
      </c>
      <c r="F340" s="111">
        <v>410743</v>
      </c>
      <c r="G340" s="111" t="s">
        <v>1646</v>
      </c>
      <c r="H340" s="111" t="s">
        <v>374</v>
      </c>
      <c r="I340" s="112">
        <v>12000</v>
      </c>
      <c r="J340" s="110" t="s">
        <v>1377</v>
      </c>
      <c r="K340" s="110" t="s">
        <v>1378</v>
      </c>
      <c r="L340" s="111" t="s">
        <v>255</v>
      </c>
      <c r="M340" s="113" t="s">
        <v>1648</v>
      </c>
      <c r="N340" s="98"/>
      <c r="O340" s="98"/>
      <c r="P340" s="114"/>
      <c r="R340" s="115">
        <v>2248</v>
      </c>
      <c r="S340" s="113">
        <v>38865</v>
      </c>
      <c r="T340" s="113">
        <v>38928</v>
      </c>
      <c r="U340" s="114" t="s">
        <v>42</v>
      </c>
      <c r="V340" s="116" t="s">
        <v>271</v>
      </c>
      <c r="Y340" s="111" t="s">
        <v>1650</v>
      </c>
      <c r="AE340" s="117"/>
      <c r="AF340" s="117"/>
      <c r="AG340" s="117"/>
    </row>
    <row r="341" spans="1:36" s="111" customFormat="1" ht="16" hidden="1" x14ac:dyDescent="0.2">
      <c r="A341" s="109"/>
      <c r="B341" s="110">
        <v>10085059</v>
      </c>
      <c r="C341" s="111" t="s">
        <v>31</v>
      </c>
      <c r="D341" s="111" t="s">
        <v>32</v>
      </c>
      <c r="E341" s="111" t="s">
        <v>1651</v>
      </c>
      <c r="F341" s="111">
        <v>203026</v>
      </c>
      <c r="G341" s="111" t="s">
        <v>1253</v>
      </c>
      <c r="H341" s="111" t="s">
        <v>35</v>
      </c>
      <c r="I341" s="112">
        <v>10</v>
      </c>
      <c r="J341" s="110" t="s">
        <v>881</v>
      </c>
      <c r="K341" s="110" t="s">
        <v>1254</v>
      </c>
      <c r="L341" s="111" t="s">
        <v>255</v>
      </c>
      <c r="M341" s="113" t="s">
        <v>1652</v>
      </c>
      <c r="N341" s="98"/>
      <c r="O341" s="98"/>
      <c r="P341" s="114"/>
      <c r="R341" s="115">
        <v>2256</v>
      </c>
      <c r="S341" s="113">
        <v>38865</v>
      </c>
      <c r="T341" s="113">
        <v>38928</v>
      </c>
      <c r="U341" s="114" t="s">
        <v>42</v>
      </c>
      <c r="V341" s="116" t="s">
        <v>271</v>
      </c>
      <c r="AE341" s="117"/>
      <c r="AF341" s="117"/>
      <c r="AG341" s="117"/>
    </row>
    <row r="342" spans="1:36" s="111" customFormat="1" ht="16" hidden="1" x14ac:dyDescent="0.2">
      <c r="A342" s="109"/>
      <c r="B342" s="110">
        <v>10084205</v>
      </c>
      <c r="C342" s="111" t="s">
        <v>31</v>
      </c>
      <c r="D342" s="111" t="s">
        <v>32</v>
      </c>
      <c r="E342" s="111" t="s">
        <v>1653</v>
      </c>
      <c r="F342" s="111" t="s">
        <v>196</v>
      </c>
      <c r="G342" s="111" t="s">
        <v>197</v>
      </c>
      <c r="H342" s="111" t="s">
        <v>252</v>
      </c>
      <c r="I342" s="112">
        <v>20</v>
      </c>
      <c r="J342" s="110" t="s">
        <v>1654</v>
      </c>
      <c r="K342" s="110" t="s">
        <v>1655</v>
      </c>
      <c r="L342" s="111" t="s">
        <v>255</v>
      </c>
      <c r="M342" s="113" t="s">
        <v>1656</v>
      </c>
      <c r="N342" s="98"/>
      <c r="O342" s="98"/>
      <c r="P342" s="114"/>
      <c r="R342" s="115">
        <v>2257</v>
      </c>
      <c r="S342" s="113">
        <v>38865</v>
      </c>
      <c r="T342" s="113">
        <v>38928</v>
      </c>
      <c r="U342" s="114" t="s">
        <v>42</v>
      </c>
      <c r="V342" s="116" t="s">
        <v>271</v>
      </c>
      <c r="AE342" s="117"/>
      <c r="AF342" s="117"/>
      <c r="AG342" s="117"/>
    </row>
    <row r="343" spans="1:36" s="111" customFormat="1" ht="16" x14ac:dyDescent="0.2">
      <c r="A343" s="109"/>
      <c r="B343" s="119">
        <v>10076946</v>
      </c>
      <c r="C343" s="111" t="s">
        <v>31</v>
      </c>
      <c r="D343" s="111" t="s">
        <v>32</v>
      </c>
      <c r="E343" s="111" t="s">
        <v>1419</v>
      </c>
      <c r="F343" s="111">
        <v>403485</v>
      </c>
      <c r="G343" s="111" t="s">
        <v>1420</v>
      </c>
      <c r="H343" s="111" t="s">
        <v>556</v>
      </c>
      <c r="I343" s="112">
        <v>1701</v>
      </c>
      <c r="J343" s="110" t="s">
        <v>954</v>
      </c>
      <c r="K343" s="110" t="s">
        <v>1239</v>
      </c>
      <c r="L343" s="111" t="s">
        <v>255</v>
      </c>
      <c r="M343" s="113" t="s">
        <v>1656</v>
      </c>
      <c r="N343" s="98"/>
      <c r="O343" s="98"/>
      <c r="P343" s="114"/>
      <c r="R343" s="115">
        <v>2258</v>
      </c>
      <c r="S343" s="113">
        <v>38865</v>
      </c>
      <c r="T343" s="113">
        <v>38928</v>
      </c>
      <c r="U343" s="114" t="s">
        <v>42</v>
      </c>
      <c r="V343" s="116" t="s">
        <v>271</v>
      </c>
      <c r="Y343" s="111" t="s">
        <v>1657</v>
      </c>
      <c r="AE343" s="117"/>
      <c r="AF343" s="117"/>
      <c r="AG343" s="117"/>
      <c r="AJ343" s="111" t="s">
        <v>2572</v>
      </c>
    </row>
    <row r="344" spans="1:36" s="111" customFormat="1" ht="16" hidden="1" x14ac:dyDescent="0.2">
      <c r="A344" s="109"/>
      <c r="B344" s="110">
        <v>10073886</v>
      </c>
      <c r="C344" s="111" t="s">
        <v>31</v>
      </c>
      <c r="D344" s="111" t="s">
        <v>32</v>
      </c>
      <c r="E344" s="111" t="s">
        <v>1645</v>
      </c>
      <c r="F344" s="111">
        <v>410743</v>
      </c>
      <c r="G344" s="111" t="s">
        <v>1646</v>
      </c>
      <c r="H344" s="111" t="s">
        <v>374</v>
      </c>
      <c r="I344" s="112">
        <v>23300</v>
      </c>
      <c r="J344" s="110" t="s">
        <v>583</v>
      </c>
      <c r="K344" s="110" t="s">
        <v>1311</v>
      </c>
      <c r="L344" s="111" t="s">
        <v>255</v>
      </c>
      <c r="M344" s="113" t="s">
        <v>1658</v>
      </c>
      <c r="N344" s="98" t="s">
        <v>1659</v>
      </c>
      <c r="O344" s="98"/>
      <c r="P344" s="114"/>
      <c r="R344" s="115">
        <v>2259</v>
      </c>
      <c r="S344" s="113">
        <v>38865</v>
      </c>
      <c r="T344" s="113">
        <v>38928</v>
      </c>
      <c r="U344" s="114" t="s">
        <v>42</v>
      </c>
      <c r="V344" s="116" t="s">
        <v>271</v>
      </c>
      <c r="Y344" s="111" t="s">
        <v>1659</v>
      </c>
      <c r="AE344" s="117"/>
      <c r="AF344" s="117"/>
      <c r="AG344" s="117"/>
    </row>
    <row r="345" spans="1:36" s="111" customFormat="1" ht="16" hidden="1" x14ac:dyDescent="0.2">
      <c r="A345" s="109"/>
      <c r="B345" s="110">
        <v>10073888</v>
      </c>
      <c r="C345" s="111" t="s">
        <v>31</v>
      </c>
      <c r="D345" s="111" t="s">
        <v>32</v>
      </c>
      <c r="E345" s="111" t="s">
        <v>1645</v>
      </c>
      <c r="F345" s="111">
        <v>410743</v>
      </c>
      <c r="G345" s="111" t="s">
        <v>1646</v>
      </c>
      <c r="H345" s="111" t="s">
        <v>374</v>
      </c>
      <c r="I345" s="112">
        <v>30400</v>
      </c>
      <c r="J345" s="110" t="s">
        <v>124</v>
      </c>
      <c r="K345" s="110" t="s">
        <v>950</v>
      </c>
      <c r="L345" s="111" t="s">
        <v>255</v>
      </c>
      <c r="M345" s="113" t="s">
        <v>1658</v>
      </c>
      <c r="N345" s="98"/>
      <c r="O345" s="98"/>
      <c r="P345" s="114"/>
      <c r="R345" s="115">
        <v>2260</v>
      </c>
      <c r="S345" s="113">
        <v>38865</v>
      </c>
      <c r="T345" s="113">
        <v>38928</v>
      </c>
      <c r="U345" s="114" t="s">
        <v>42</v>
      </c>
      <c r="V345" s="116" t="s">
        <v>271</v>
      </c>
      <c r="Y345" s="111" t="s">
        <v>1660</v>
      </c>
      <c r="AE345" s="117"/>
      <c r="AF345" s="117"/>
      <c r="AG345" s="117"/>
    </row>
    <row r="346" spans="1:36" s="111" customFormat="1" ht="16" hidden="1" x14ac:dyDescent="0.2">
      <c r="A346" s="109"/>
      <c r="B346" s="110">
        <v>10073897</v>
      </c>
      <c r="C346" s="111" t="s">
        <v>31</v>
      </c>
      <c r="D346" s="111" t="s">
        <v>32</v>
      </c>
      <c r="E346" s="111" t="s">
        <v>1645</v>
      </c>
      <c r="F346" s="111">
        <v>410743</v>
      </c>
      <c r="G346" s="111" t="s">
        <v>1646</v>
      </c>
      <c r="H346" s="111" t="s">
        <v>374</v>
      </c>
      <c r="I346" s="112">
        <v>61200</v>
      </c>
      <c r="J346" s="110" t="s">
        <v>881</v>
      </c>
      <c r="K346" s="110" t="s">
        <v>1254</v>
      </c>
      <c r="L346" s="111" t="s">
        <v>255</v>
      </c>
      <c r="M346" s="113" t="s">
        <v>1661</v>
      </c>
      <c r="N346" s="98"/>
      <c r="O346" s="98"/>
      <c r="P346" s="114"/>
      <c r="R346" s="115">
        <v>2266</v>
      </c>
      <c r="S346" s="113">
        <v>38865</v>
      </c>
      <c r="T346" s="113">
        <v>38928</v>
      </c>
      <c r="U346" s="114" t="s">
        <v>42</v>
      </c>
      <c r="V346" s="116" t="s">
        <v>271</v>
      </c>
      <c r="Y346" s="111" t="s">
        <v>1662</v>
      </c>
      <c r="AE346" s="117"/>
      <c r="AF346" s="117"/>
      <c r="AG346" s="117"/>
    </row>
    <row r="347" spans="1:36" s="111" customFormat="1" ht="16" hidden="1" x14ac:dyDescent="0.2">
      <c r="A347" s="109"/>
      <c r="B347" s="110">
        <v>10073896</v>
      </c>
      <c r="C347" s="111" t="s">
        <v>31</v>
      </c>
      <c r="D347" s="111" t="s">
        <v>32</v>
      </c>
      <c r="E347" s="111" t="s">
        <v>1645</v>
      </c>
      <c r="F347" s="111">
        <v>410743</v>
      </c>
      <c r="G347" s="111" t="s">
        <v>1646</v>
      </c>
      <c r="H347" s="111" t="s">
        <v>374</v>
      </c>
      <c r="I347" s="112">
        <v>62400</v>
      </c>
      <c r="J347" s="110" t="s">
        <v>881</v>
      </c>
      <c r="K347" s="110" t="s">
        <v>1254</v>
      </c>
      <c r="L347" s="111" t="s">
        <v>255</v>
      </c>
      <c r="M347" s="113" t="s">
        <v>1661</v>
      </c>
      <c r="N347" s="98"/>
      <c r="O347" s="98"/>
      <c r="P347" s="114"/>
      <c r="R347" s="115">
        <v>2267</v>
      </c>
      <c r="S347" s="113">
        <v>38865</v>
      </c>
      <c r="T347" s="113">
        <v>38928</v>
      </c>
      <c r="U347" s="114" t="s">
        <v>42</v>
      </c>
      <c r="V347" s="116" t="s">
        <v>271</v>
      </c>
      <c r="Y347" s="111" t="s">
        <v>1663</v>
      </c>
      <c r="AE347" s="117"/>
      <c r="AF347" s="117"/>
      <c r="AG347" s="117"/>
    </row>
    <row r="348" spans="1:36" s="111" customFormat="1" ht="16" hidden="1" x14ac:dyDescent="0.2">
      <c r="A348" s="109"/>
      <c r="B348" s="110">
        <v>10073899</v>
      </c>
      <c r="C348" s="111" t="s">
        <v>31</v>
      </c>
      <c r="D348" s="111" t="s">
        <v>32</v>
      </c>
      <c r="E348" s="111" t="s">
        <v>1645</v>
      </c>
      <c r="F348" s="111">
        <v>410743</v>
      </c>
      <c r="G348" s="111" t="s">
        <v>1646</v>
      </c>
      <c r="H348" s="111" t="s">
        <v>374</v>
      </c>
      <c r="I348" s="112">
        <v>63600</v>
      </c>
      <c r="J348" s="110" t="s">
        <v>881</v>
      </c>
      <c r="K348" s="110" t="s">
        <v>1254</v>
      </c>
      <c r="L348" s="111" t="s">
        <v>255</v>
      </c>
      <c r="M348" s="113" t="s">
        <v>1661</v>
      </c>
      <c r="N348" s="98"/>
      <c r="O348" s="98"/>
      <c r="P348" s="114"/>
      <c r="R348" s="115">
        <v>2268</v>
      </c>
      <c r="S348" s="113">
        <v>38865</v>
      </c>
      <c r="T348" s="113">
        <v>38928</v>
      </c>
      <c r="U348" s="114" t="s">
        <v>42</v>
      </c>
      <c r="V348" s="116" t="s">
        <v>271</v>
      </c>
      <c r="Y348" s="111" t="s">
        <v>1663</v>
      </c>
      <c r="AE348" s="117"/>
      <c r="AF348" s="117"/>
      <c r="AG348" s="117"/>
    </row>
    <row r="349" spans="1:36" s="111" customFormat="1" ht="16" hidden="1" x14ac:dyDescent="0.2">
      <c r="A349" s="109"/>
      <c r="B349" s="110">
        <v>10073898</v>
      </c>
      <c r="C349" s="111" t="s">
        <v>31</v>
      </c>
      <c r="D349" s="111" t="s">
        <v>32</v>
      </c>
      <c r="E349" s="111" t="s">
        <v>1645</v>
      </c>
      <c r="F349" s="111">
        <v>410743</v>
      </c>
      <c r="G349" s="111" t="s">
        <v>1646</v>
      </c>
      <c r="H349" s="111" t="s">
        <v>374</v>
      </c>
      <c r="I349" s="112">
        <v>65600</v>
      </c>
      <c r="J349" s="110" t="s">
        <v>881</v>
      </c>
      <c r="K349" s="110" t="s">
        <v>1254</v>
      </c>
      <c r="L349" s="111" t="s">
        <v>255</v>
      </c>
      <c r="M349" s="113" t="s">
        <v>1661</v>
      </c>
      <c r="N349" s="98"/>
      <c r="O349" s="98"/>
      <c r="P349" s="114"/>
      <c r="R349" s="115">
        <v>2269</v>
      </c>
      <c r="S349" s="113">
        <v>38865</v>
      </c>
      <c r="T349" s="113">
        <v>38928</v>
      </c>
      <c r="U349" s="114" t="s">
        <v>42</v>
      </c>
      <c r="V349" s="116" t="s">
        <v>271</v>
      </c>
      <c r="Y349" s="111" t="s">
        <v>1664</v>
      </c>
      <c r="AE349" s="117"/>
      <c r="AF349" s="117"/>
      <c r="AG349" s="117"/>
    </row>
    <row r="350" spans="1:36" s="111" customFormat="1" ht="16" hidden="1" x14ac:dyDescent="0.2">
      <c r="A350" s="109"/>
      <c r="B350" s="110">
        <v>10061665</v>
      </c>
      <c r="C350" s="111" t="s">
        <v>31</v>
      </c>
      <c r="D350" s="111" t="s">
        <v>32</v>
      </c>
      <c r="E350" s="111" t="s">
        <v>1419</v>
      </c>
      <c r="F350" s="111">
        <v>403485</v>
      </c>
      <c r="G350" s="111" t="s">
        <v>1420</v>
      </c>
      <c r="H350" s="111" t="s">
        <v>556</v>
      </c>
      <c r="I350" s="112">
        <v>120100</v>
      </c>
      <c r="J350" s="110" t="s">
        <v>1665</v>
      </c>
      <c r="K350" s="110" t="s">
        <v>1666</v>
      </c>
      <c r="L350" s="111" t="s">
        <v>255</v>
      </c>
      <c r="M350" s="113" t="s">
        <v>1661</v>
      </c>
      <c r="N350" s="98"/>
      <c r="O350" s="98"/>
      <c r="P350" s="114"/>
      <c r="R350" s="115">
        <v>2271</v>
      </c>
      <c r="S350" s="113">
        <v>38865</v>
      </c>
      <c r="T350" s="113">
        <v>38928</v>
      </c>
      <c r="U350" s="114" t="s">
        <v>42</v>
      </c>
      <c r="V350" s="116" t="s">
        <v>271</v>
      </c>
      <c r="AE350" s="117"/>
      <c r="AF350" s="117"/>
      <c r="AG350" s="117"/>
    </row>
    <row r="351" spans="1:36" s="111" customFormat="1" ht="16" hidden="1" x14ac:dyDescent="0.2">
      <c r="A351" s="109"/>
      <c r="B351" s="110">
        <v>10083273</v>
      </c>
      <c r="C351" s="111" t="s">
        <v>31</v>
      </c>
      <c r="D351" s="111" t="s">
        <v>1357</v>
      </c>
      <c r="E351" s="111" t="s">
        <v>1667</v>
      </c>
      <c r="F351" s="111">
        <v>206643</v>
      </c>
      <c r="G351" s="111" t="s">
        <v>1668</v>
      </c>
      <c r="H351" s="111" t="s">
        <v>35</v>
      </c>
      <c r="I351" s="112">
        <v>122010</v>
      </c>
      <c r="J351" s="110" t="s">
        <v>367</v>
      </c>
      <c r="K351" s="110" t="s">
        <v>368</v>
      </c>
      <c r="L351" s="111" t="s">
        <v>255</v>
      </c>
      <c r="M351" s="113" t="s">
        <v>1669</v>
      </c>
      <c r="N351" s="98"/>
      <c r="O351" s="98"/>
      <c r="P351" s="114"/>
      <c r="R351" s="115">
        <v>2273</v>
      </c>
      <c r="S351" s="113">
        <v>38865</v>
      </c>
      <c r="T351" s="113">
        <v>38928</v>
      </c>
      <c r="U351" s="114" t="s">
        <v>42</v>
      </c>
      <c r="V351" s="116" t="s">
        <v>271</v>
      </c>
      <c r="AE351" s="117"/>
      <c r="AF351" s="117"/>
      <c r="AG351" s="117"/>
    </row>
    <row r="352" spans="1:36" s="111" customFormat="1" ht="16" hidden="1" x14ac:dyDescent="0.2">
      <c r="A352" s="109"/>
      <c r="B352" s="110">
        <v>10073800</v>
      </c>
      <c r="C352" s="111" t="s">
        <v>31</v>
      </c>
      <c r="D352" s="111" t="s">
        <v>32</v>
      </c>
      <c r="E352" s="111" t="s">
        <v>1670</v>
      </c>
      <c r="F352" s="111">
        <v>407876</v>
      </c>
      <c r="G352" s="111" t="s">
        <v>1611</v>
      </c>
      <c r="H352" s="111" t="s">
        <v>409</v>
      </c>
      <c r="I352" s="112">
        <v>21200</v>
      </c>
      <c r="J352" s="110" t="s">
        <v>175</v>
      </c>
      <c r="K352" s="110" t="s">
        <v>1390</v>
      </c>
      <c r="L352" s="111" t="s">
        <v>255</v>
      </c>
      <c r="M352" s="113" t="s">
        <v>1671</v>
      </c>
      <c r="N352" s="98"/>
      <c r="O352" s="98"/>
      <c r="P352" s="114"/>
      <c r="R352" s="115">
        <v>2275</v>
      </c>
      <c r="S352" s="113">
        <v>38865</v>
      </c>
      <c r="T352" s="113">
        <v>38928</v>
      </c>
      <c r="U352" s="114" t="s">
        <v>42</v>
      </c>
      <c r="V352" s="116" t="s">
        <v>271</v>
      </c>
      <c r="Y352" s="111" t="s">
        <v>1672</v>
      </c>
      <c r="AE352" s="117"/>
      <c r="AF352" s="117"/>
      <c r="AG352" s="117"/>
    </row>
    <row r="353" spans="1:36" s="111" customFormat="1" ht="16" hidden="1" x14ac:dyDescent="0.2">
      <c r="A353" s="109"/>
      <c r="B353" s="110">
        <v>10073799</v>
      </c>
      <c r="C353" s="111" t="s">
        <v>31</v>
      </c>
      <c r="D353" s="111" t="s">
        <v>32</v>
      </c>
      <c r="E353" s="111" t="s">
        <v>1670</v>
      </c>
      <c r="F353" s="111">
        <v>407876</v>
      </c>
      <c r="G353" s="111" t="s">
        <v>1611</v>
      </c>
      <c r="H353" s="111" t="s">
        <v>409</v>
      </c>
      <c r="I353" s="112">
        <v>22400</v>
      </c>
      <c r="J353" s="110" t="s">
        <v>253</v>
      </c>
      <c r="K353" s="110" t="s">
        <v>254</v>
      </c>
      <c r="L353" s="111" t="s">
        <v>255</v>
      </c>
      <c r="M353" s="113" t="s">
        <v>1671</v>
      </c>
      <c r="N353" s="98"/>
      <c r="O353" s="98"/>
      <c r="P353" s="114"/>
      <c r="R353" s="115">
        <v>2276</v>
      </c>
      <c r="S353" s="113">
        <v>38865</v>
      </c>
      <c r="T353" s="113">
        <v>38928</v>
      </c>
      <c r="U353" s="114" t="s">
        <v>42</v>
      </c>
      <c r="V353" s="116" t="s">
        <v>271</v>
      </c>
      <c r="Y353" s="111" t="s">
        <v>1673</v>
      </c>
      <c r="AE353" s="117"/>
      <c r="AF353" s="117"/>
      <c r="AG353" s="117"/>
    </row>
    <row r="354" spans="1:36" s="111" customFormat="1" ht="32" hidden="1" x14ac:dyDescent="0.2">
      <c r="A354" s="109"/>
      <c r="B354" s="110" t="s">
        <v>1674</v>
      </c>
      <c r="C354" s="111" t="s">
        <v>31</v>
      </c>
      <c r="D354" s="111" t="s">
        <v>32</v>
      </c>
      <c r="E354" s="111" t="s">
        <v>1675</v>
      </c>
      <c r="F354" s="111">
        <v>411625</v>
      </c>
      <c r="G354" s="111" t="s">
        <v>1676</v>
      </c>
      <c r="H354" s="111" t="s">
        <v>374</v>
      </c>
      <c r="I354" s="112">
        <v>10100</v>
      </c>
      <c r="J354" s="110" t="s">
        <v>459</v>
      </c>
      <c r="K354" s="110" t="s">
        <v>460</v>
      </c>
      <c r="L354" s="111" t="s">
        <v>364</v>
      </c>
      <c r="M354" s="113" t="s">
        <v>1677</v>
      </c>
      <c r="N354" s="98"/>
      <c r="O354" s="98"/>
      <c r="P354" s="114"/>
      <c r="R354" s="115">
        <v>2277</v>
      </c>
      <c r="S354" s="113">
        <v>38865</v>
      </c>
      <c r="T354" s="113">
        <v>38928</v>
      </c>
      <c r="U354" s="114" t="s">
        <v>42</v>
      </c>
      <c r="V354" s="116" t="s">
        <v>271</v>
      </c>
      <c r="AE354" s="117"/>
      <c r="AF354" s="117"/>
      <c r="AG354" s="117"/>
    </row>
    <row r="355" spans="1:36" s="111" customFormat="1" ht="32" hidden="1" x14ac:dyDescent="0.2">
      <c r="A355" s="109"/>
      <c r="B355" s="110" t="s">
        <v>1678</v>
      </c>
      <c r="C355" s="111" t="s">
        <v>31</v>
      </c>
      <c r="D355" s="111" t="s">
        <v>32</v>
      </c>
      <c r="E355" s="111" t="s">
        <v>1645</v>
      </c>
      <c r="F355" s="111">
        <v>410743</v>
      </c>
      <c r="G355" s="111" t="s">
        <v>1646</v>
      </c>
      <c r="H355" s="111" t="s">
        <v>374</v>
      </c>
      <c r="I355" s="112">
        <v>20100</v>
      </c>
      <c r="J355" s="110" t="s">
        <v>459</v>
      </c>
      <c r="K355" s="110" t="s">
        <v>460</v>
      </c>
      <c r="L355" s="111" t="s">
        <v>255</v>
      </c>
      <c r="M355" s="113" t="s">
        <v>1679</v>
      </c>
      <c r="N355" s="98"/>
      <c r="O355" s="98"/>
      <c r="P355" s="114"/>
      <c r="R355" s="115">
        <v>2278</v>
      </c>
      <c r="S355" s="113">
        <v>38865</v>
      </c>
      <c r="T355" s="113">
        <v>38928</v>
      </c>
      <c r="U355" s="114" t="s">
        <v>42</v>
      </c>
      <c r="V355" s="116" t="s">
        <v>271</v>
      </c>
      <c r="Y355" s="111" t="s">
        <v>1680</v>
      </c>
      <c r="AE355" s="117"/>
      <c r="AF355" s="117"/>
      <c r="AG355" s="117"/>
    </row>
    <row r="356" spans="1:36" s="111" customFormat="1" ht="32" hidden="1" x14ac:dyDescent="0.2">
      <c r="A356" s="109"/>
      <c r="B356" s="110" t="s">
        <v>1681</v>
      </c>
      <c r="C356" s="111" t="s">
        <v>31</v>
      </c>
      <c r="D356" s="111" t="s">
        <v>32</v>
      </c>
      <c r="E356" s="111" t="s">
        <v>1645</v>
      </c>
      <c r="F356" s="111">
        <v>410743</v>
      </c>
      <c r="G356" s="111" t="s">
        <v>1646</v>
      </c>
      <c r="H356" s="111" t="s">
        <v>374</v>
      </c>
      <c r="I356" s="112">
        <v>21100</v>
      </c>
      <c r="J356" s="110" t="s">
        <v>459</v>
      </c>
      <c r="K356" s="110" t="s">
        <v>460</v>
      </c>
      <c r="L356" s="111" t="s">
        <v>255</v>
      </c>
      <c r="M356" s="113" t="s">
        <v>1679</v>
      </c>
      <c r="N356" s="98"/>
      <c r="O356" s="98"/>
      <c r="P356" s="114"/>
      <c r="R356" s="115">
        <v>2279</v>
      </c>
      <c r="S356" s="113">
        <v>38865</v>
      </c>
      <c r="T356" s="113">
        <v>38928</v>
      </c>
      <c r="U356" s="114" t="s">
        <v>42</v>
      </c>
      <c r="V356" s="116" t="s">
        <v>271</v>
      </c>
      <c r="AE356" s="117"/>
      <c r="AF356" s="117"/>
      <c r="AG356" s="117"/>
    </row>
    <row r="357" spans="1:36" s="111" customFormat="1" ht="16" hidden="1" x14ac:dyDescent="0.2">
      <c r="A357" s="109"/>
      <c r="B357" s="110">
        <v>10085751</v>
      </c>
      <c r="C357" s="111" t="s">
        <v>31</v>
      </c>
      <c r="D357" s="111" t="s">
        <v>32</v>
      </c>
      <c r="E357" s="111" t="s">
        <v>1682</v>
      </c>
      <c r="F357" s="111">
        <v>400385</v>
      </c>
      <c r="G357" s="111" t="s">
        <v>301</v>
      </c>
      <c r="H357" s="111" t="s">
        <v>391</v>
      </c>
      <c r="I357" s="112">
        <v>301</v>
      </c>
      <c r="J357" s="110" t="s">
        <v>1683</v>
      </c>
      <c r="K357" s="110" t="s">
        <v>402</v>
      </c>
      <c r="L357" s="111" t="s">
        <v>255</v>
      </c>
      <c r="M357" s="113" t="s">
        <v>1684</v>
      </c>
      <c r="N357" s="98"/>
      <c r="O357" s="98"/>
      <c r="P357" s="114"/>
      <c r="R357" s="115">
        <v>2284</v>
      </c>
      <c r="S357" s="113">
        <v>38923</v>
      </c>
      <c r="T357" s="113">
        <v>38928</v>
      </c>
      <c r="U357" s="114" t="s">
        <v>42</v>
      </c>
      <c r="V357" s="116"/>
      <c r="AE357" s="117"/>
      <c r="AF357" s="117"/>
      <c r="AG357" s="117"/>
    </row>
    <row r="358" spans="1:36" s="111" customFormat="1" ht="96" hidden="1" x14ac:dyDescent="0.2">
      <c r="A358" s="109"/>
      <c r="B358" s="110" t="s">
        <v>1685</v>
      </c>
      <c r="C358" s="111" t="s">
        <v>31</v>
      </c>
      <c r="D358" s="111" t="s">
        <v>32</v>
      </c>
      <c r="E358" s="111" t="s">
        <v>1625</v>
      </c>
      <c r="F358" s="111">
        <v>411555</v>
      </c>
      <c r="G358" s="111" t="s">
        <v>1626</v>
      </c>
      <c r="H358" s="111" t="s">
        <v>604</v>
      </c>
      <c r="I358" s="112">
        <v>65500</v>
      </c>
      <c r="J358" s="110" t="s">
        <v>534</v>
      </c>
      <c r="K358" s="110" t="s">
        <v>535</v>
      </c>
      <c r="L358" s="111" t="s">
        <v>255</v>
      </c>
      <c r="M358" s="113" t="s">
        <v>1686</v>
      </c>
      <c r="N358" s="98"/>
      <c r="O358" s="98"/>
      <c r="P358" s="114"/>
      <c r="R358" s="115">
        <v>2285</v>
      </c>
      <c r="S358" s="113">
        <v>38923</v>
      </c>
      <c r="T358" s="113">
        <v>38928</v>
      </c>
      <c r="U358" s="114" t="s">
        <v>42</v>
      </c>
      <c r="V358" s="116"/>
      <c r="Y358" s="111" t="s">
        <v>1687</v>
      </c>
      <c r="AE358" s="117"/>
      <c r="AF358" s="117"/>
      <c r="AG358" s="117"/>
    </row>
    <row r="359" spans="1:36" s="111" customFormat="1" ht="16" hidden="1" x14ac:dyDescent="0.2">
      <c r="A359" s="109"/>
      <c r="B359" s="110">
        <v>10073611</v>
      </c>
      <c r="C359" s="111" t="s">
        <v>31</v>
      </c>
      <c r="D359" s="111" t="s">
        <v>32</v>
      </c>
      <c r="E359" s="111" t="s">
        <v>1688</v>
      </c>
      <c r="F359" s="111">
        <v>408769</v>
      </c>
      <c r="G359" s="111" t="s">
        <v>1238</v>
      </c>
      <c r="H359" s="111" t="s">
        <v>382</v>
      </c>
      <c r="I359" s="112">
        <v>61200</v>
      </c>
      <c r="J359" s="110" t="s">
        <v>367</v>
      </c>
      <c r="K359" s="110" t="s">
        <v>368</v>
      </c>
      <c r="L359" s="111" t="s">
        <v>255</v>
      </c>
      <c r="M359" s="113" t="s">
        <v>1689</v>
      </c>
      <c r="N359" s="98"/>
      <c r="O359" s="98"/>
      <c r="P359" s="114"/>
      <c r="Q359" s="111" t="s">
        <v>1690</v>
      </c>
      <c r="R359" s="115">
        <v>2292</v>
      </c>
      <c r="S359" s="113">
        <v>38923</v>
      </c>
      <c r="T359" s="113">
        <v>38928</v>
      </c>
      <c r="U359" s="114" t="s">
        <v>42</v>
      </c>
      <c r="V359" s="116"/>
      <c r="Y359" s="111" t="s">
        <v>1691</v>
      </c>
      <c r="AE359" s="117"/>
      <c r="AF359" s="117"/>
      <c r="AG359" s="117"/>
    </row>
    <row r="360" spans="1:36" s="111" customFormat="1" ht="16" x14ac:dyDescent="0.2">
      <c r="A360" s="109"/>
      <c r="B360" s="119">
        <v>10073612</v>
      </c>
      <c r="C360" s="111" t="s">
        <v>31</v>
      </c>
      <c r="D360" s="111" t="s">
        <v>32</v>
      </c>
      <c r="E360" s="111" t="s">
        <v>1688</v>
      </c>
      <c r="F360" s="111">
        <v>408769</v>
      </c>
      <c r="G360" s="111" t="s">
        <v>1238</v>
      </c>
      <c r="H360" s="111" t="s">
        <v>382</v>
      </c>
      <c r="I360" s="112">
        <v>63200</v>
      </c>
      <c r="J360" s="110" t="s">
        <v>367</v>
      </c>
      <c r="K360" s="110" t="s">
        <v>368</v>
      </c>
      <c r="L360" s="111" t="s">
        <v>255</v>
      </c>
      <c r="M360" s="113" t="s">
        <v>1689</v>
      </c>
      <c r="N360" s="98"/>
      <c r="O360" s="98"/>
      <c r="P360" s="114"/>
      <c r="R360" s="115">
        <v>2293</v>
      </c>
      <c r="S360" s="113">
        <v>38923</v>
      </c>
      <c r="T360" s="113">
        <v>38928</v>
      </c>
      <c r="U360" s="114" t="s">
        <v>42</v>
      </c>
      <c r="V360" s="116"/>
      <c r="Y360" s="111" t="s">
        <v>1692</v>
      </c>
      <c r="AE360" s="117"/>
      <c r="AF360" s="117"/>
      <c r="AG360" s="117"/>
      <c r="AJ360" s="111" t="s">
        <v>2572</v>
      </c>
    </row>
    <row r="361" spans="1:36" s="111" customFormat="1" ht="16" x14ac:dyDescent="0.2">
      <c r="A361" s="109"/>
      <c r="B361" s="119">
        <v>10085221</v>
      </c>
      <c r="C361" s="111" t="s">
        <v>31</v>
      </c>
      <c r="D361" s="111" t="s">
        <v>32</v>
      </c>
      <c r="E361" s="111" t="s">
        <v>1693</v>
      </c>
      <c r="F361" s="111">
        <v>401269</v>
      </c>
      <c r="G361" s="111" t="s">
        <v>1694</v>
      </c>
      <c r="H361" s="111" t="s">
        <v>1695</v>
      </c>
      <c r="I361" s="112" t="s">
        <v>1696</v>
      </c>
      <c r="J361" s="110" t="s">
        <v>546</v>
      </c>
      <c r="K361" s="110" t="s">
        <v>547</v>
      </c>
      <c r="L361" s="111" t="s">
        <v>255</v>
      </c>
      <c r="M361" s="113" t="s">
        <v>1697</v>
      </c>
      <c r="N361" s="98"/>
      <c r="O361" s="98"/>
      <c r="P361" s="114"/>
      <c r="R361" s="115">
        <v>2306</v>
      </c>
      <c r="S361" s="113">
        <v>38955</v>
      </c>
      <c r="T361" s="113">
        <v>38989</v>
      </c>
      <c r="U361" s="114" t="s">
        <v>42</v>
      </c>
      <c r="V361" s="116"/>
      <c r="Y361" s="111" t="s">
        <v>1698</v>
      </c>
      <c r="AE361" s="117"/>
      <c r="AF361" s="117"/>
      <c r="AG361" s="117"/>
      <c r="AJ361" s="111" t="s">
        <v>2572</v>
      </c>
    </row>
    <row r="362" spans="1:36" s="111" customFormat="1" ht="16" hidden="1" x14ac:dyDescent="0.2">
      <c r="A362" s="109"/>
      <c r="B362" s="110">
        <v>10079580</v>
      </c>
      <c r="C362" s="111" t="s">
        <v>31</v>
      </c>
      <c r="D362" s="111" t="s">
        <v>32</v>
      </c>
      <c r="E362" s="111" t="s">
        <v>1699</v>
      </c>
      <c r="F362" s="111">
        <v>401680</v>
      </c>
      <c r="G362" s="111" t="s">
        <v>725</v>
      </c>
      <c r="H362" s="111" t="s">
        <v>46</v>
      </c>
      <c r="I362" s="112" t="s">
        <v>1700</v>
      </c>
      <c r="J362" s="110" t="s">
        <v>738</v>
      </c>
      <c r="K362" s="110" t="s">
        <v>739</v>
      </c>
      <c r="L362" s="111" t="s">
        <v>255</v>
      </c>
      <c r="M362" s="113">
        <v>0.11215277777777777</v>
      </c>
      <c r="N362" s="98"/>
      <c r="O362" s="98"/>
      <c r="P362" s="114"/>
      <c r="Q362" s="111" t="s">
        <v>1701</v>
      </c>
      <c r="R362" s="115">
        <v>2310</v>
      </c>
      <c r="S362" s="113">
        <v>38955</v>
      </c>
      <c r="T362" s="113">
        <v>38989</v>
      </c>
      <c r="U362" s="114" t="s">
        <v>42</v>
      </c>
      <c r="V362" s="116"/>
      <c r="Y362" s="111" t="s">
        <v>1702</v>
      </c>
      <c r="AE362" s="117"/>
      <c r="AF362" s="117"/>
      <c r="AG362" s="117"/>
    </row>
    <row r="363" spans="1:36" s="111" customFormat="1" ht="16" hidden="1" x14ac:dyDescent="0.2">
      <c r="A363" s="109"/>
      <c r="B363" s="110">
        <v>10075605</v>
      </c>
      <c r="C363" s="111" t="s">
        <v>31</v>
      </c>
      <c r="D363" s="111" t="s">
        <v>32</v>
      </c>
      <c r="E363" s="111" t="s">
        <v>1625</v>
      </c>
      <c r="F363" s="111">
        <v>411555</v>
      </c>
      <c r="G363" s="111" t="s">
        <v>1626</v>
      </c>
      <c r="H363" s="111" t="s">
        <v>604</v>
      </c>
      <c r="I363" s="112" t="s">
        <v>1703</v>
      </c>
      <c r="J363" s="110" t="s">
        <v>207</v>
      </c>
      <c r="K363" s="110" t="s">
        <v>940</v>
      </c>
      <c r="L363" s="111" t="s">
        <v>255</v>
      </c>
      <c r="M363" s="113">
        <v>0.15381944444444443</v>
      </c>
      <c r="N363" s="98"/>
      <c r="O363" s="98"/>
      <c r="P363" s="114"/>
      <c r="R363" s="115">
        <v>2311</v>
      </c>
      <c r="S363" s="113">
        <v>38955</v>
      </c>
      <c r="T363" s="113">
        <v>38989</v>
      </c>
      <c r="U363" s="114" t="s">
        <v>42</v>
      </c>
      <c r="V363" s="116"/>
      <c r="Y363" s="111" t="s">
        <v>1704</v>
      </c>
      <c r="AE363" s="117"/>
      <c r="AF363" s="117"/>
      <c r="AG363" s="117"/>
    </row>
    <row r="364" spans="1:36" s="111" customFormat="1" ht="16" hidden="1" x14ac:dyDescent="0.2">
      <c r="A364" s="109"/>
      <c r="B364" s="110">
        <v>10075622</v>
      </c>
      <c r="C364" s="111" t="s">
        <v>31</v>
      </c>
      <c r="D364" s="111" t="s">
        <v>32</v>
      </c>
      <c r="E364" s="111" t="s">
        <v>1625</v>
      </c>
      <c r="F364" s="111">
        <v>411555</v>
      </c>
      <c r="G364" s="111" t="s">
        <v>1626</v>
      </c>
      <c r="H364" s="111" t="s">
        <v>604</v>
      </c>
      <c r="I364" s="112" t="s">
        <v>1705</v>
      </c>
      <c r="J364" s="110" t="s">
        <v>546</v>
      </c>
      <c r="K364" s="110" t="s">
        <v>547</v>
      </c>
      <c r="L364" s="111" t="s">
        <v>255</v>
      </c>
      <c r="M364" s="113">
        <v>0.15381944444444443</v>
      </c>
      <c r="N364" s="98"/>
      <c r="O364" s="98"/>
      <c r="P364" s="114"/>
      <c r="R364" s="115">
        <v>2312</v>
      </c>
      <c r="S364" s="113">
        <v>38955</v>
      </c>
      <c r="T364" s="113">
        <v>38989</v>
      </c>
      <c r="U364" s="114" t="s">
        <v>42</v>
      </c>
      <c r="V364" s="116"/>
      <c r="Y364" s="111" t="s">
        <v>1706</v>
      </c>
      <c r="AE364" s="117"/>
      <c r="AF364" s="117"/>
      <c r="AG364" s="117"/>
    </row>
    <row r="365" spans="1:36" s="111" customFormat="1" ht="16" hidden="1" x14ac:dyDescent="0.2">
      <c r="A365" s="109"/>
      <c r="B365" s="110">
        <v>10075616</v>
      </c>
      <c r="C365" s="111" t="s">
        <v>31</v>
      </c>
      <c r="D365" s="111" t="s">
        <v>32</v>
      </c>
      <c r="E365" s="111" t="s">
        <v>1625</v>
      </c>
      <c r="F365" s="111">
        <v>411555</v>
      </c>
      <c r="G365" s="111" t="s">
        <v>1626</v>
      </c>
      <c r="H365" s="111" t="s">
        <v>604</v>
      </c>
      <c r="I365" s="112" t="s">
        <v>1707</v>
      </c>
      <c r="J365" s="110" t="s">
        <v>175</v>
      </c>
      <c r="K365" s="110" t="s">
        <v>1390</v>
      </c>
      <c r="L365" s="111" t="s">
        <v>255</v>
      </c>
      <c r="M365" s="113">
        <v>0.15381944444444443</v>
      </c>
      <c r="N365" s="98"/>
      <c r="O365" s="98"/>
      <c r="P365" s="114"/>
      <c r="R365" s="115">
        <v>2313</v>
      </c>
      <c r="S365" s="113">
        <v>38955</v>
      </c>
      <c r="T365" s="113">
        <v>38989</v>
      </c>
      <c r="U365" s="114" t="s">
        <v>42</v>
      </c>
      <c r="V365" s="116"/>
      <c r="Y365" s="111" t="s">
        <v>1708</v>
      </c>
      <c r="AE365" s="117"/>
      <c r="AF365" s="117"/>
      <c r="AG365" s="117"/>
    </row>
    <row r="366" spans="1:36" s="111" customFormat="1" ht="16" hidden="1" x14ac:dyDescent="0.2">
      <c r="A366" s="109"/>
      <c r="B366" s="110">
        <v>10075619</v>
      </c>
      <c r="C366" s="111" t="s">
        <v>31</v>
      </c>
      <c r="D366" s="111" t="s">
        <v>32</v>
      </c>
      <c r="E366" s="111" t="s">
        <v>1625</v>
      </c>
      <c r="F366" s="111">
        <v>411555</v>
      </c>
      <c r="G366" s="111" t="s">
        <v>1626</v>
      </c>
      <c r="H366" s="111" t="s">
        <v>604</v>
      </c>
      <c r="I366" s="112" t="s">
        <v>1709</v>
      </c>
      <c r="J366" s="110" t="s">
        <v>175</v>
      </c>
      <c r="K366" s="110" t="s">
        <v>1390</v>
      </c>
      <c r="L366" s="111" t="s">
        <v>255</v>
      </c>
      <c r="M366" s="113">
        <v>0.15381944444444443</v>
      </c>
      <c r="N366" s="98"/>
      <c r="O366" s="98"/>
      <c r="P366" s="114"/>
      <c r="R366" s="115">
        <v>2314</v>
      </c>
      <c r="S366" s="113">
        <v>38955</v>
      </c>
      <c r="T366" s="113">
        <v>38989</v>
      </c>
      <c r="U366" s="114" t="s">
        <v>42</v>
      </c>
      <c r="V366" s="116"/>
      <c r="Y366" s="111" t="s">
        <v>1708</v>
      </c>
      <c r="AE366" s="117"/>
      <c r="AF366" s="117"/>
      <c r="AG366" s="117"/>
    </row>
    <row r="367" spans="1:36" s="111" customFormat="1" ht="32" hidden="1" x14ac:dyDescent="0.2">
      <c r="A367" s="109"/>
      <c r="B367" s="110" t="s">
        <v>1710</v>
      </c>
      <c r="C367" s="111" t="s">
        <v>31</v>
      </c>
      <c r="D367" s="111" t="s">
        <v>32</v>
      </c>
      <c r="E367" s="111" t="s">
        <v>1625</v>
      </c>
      <c r="F367" s="111">
        <v>411555</v>
      </c>
      <c r="G367" s="111" t="s">
        <v>1626</v>
      </c>
      <c r="H367" s="111" t="s">
        <v>604</v>
      </c>
      <c r="I367" s="112" t="s">
        <v>1711</v>
      </c>
      <c r="J367" s="110" t="s">
        <v>253</v>
      </c>
      <c r="K367" s="110" t="s">
        <v>254</v>
      </c>
      <c r="L367" s="111" t="s">
        <v>255</v>
      </c>
      <c r="M367" s="113">
        <v>0.15381944444444443</v>
      </c>
      <c r="N367" s="98"/>
      <c r="O367" s="98"/>
      <c r="P367" s="114"/>
      <c r="R367" s="115">
        <v>2315</v>
      </c>
      <c r="S367" s="113">
        <v>38955</v>
      </c>
      <c r="T367" s="113">
        <v>38989</v>
      </c>
      <c r="U367" s="114" t="s">
        <v>42</v>
      </c>
      <c r="V367" s="116"/>
      <c r="Y367" s="111" t="s">
        <v>1712</v>
      </c>
      <c r="AE367" s="117"/>
      <c r="AF367" s="117"/>
      <c r="AG367" s="117"/>
    </row>
    <row r="368" spans="1:36" s="111" customFormat="1" ht="16" hidden="1" x14ac:dyDescent="0.2">
      <c r="A368" s="109"/>
      <c r="B368" s="110">
        <v>10075454</v>
      </c>
      <c r="C368" s="111" t="s">
        <v>31</v>
      </c>
      <c r="D368" s="111" t="s">
        <v>32</v>
      </c>
      <c r="E368" s="111" t="s">
        <v>1625</v>
      </c>
      <c r="F368" s="111">
        <v>411555</v>
      </c>
      <c r="G368" s="111" t="s">
        <v>1626</v>
      </c>
      <c r="H368" s="111" t="s">
        <v>604</v>
      </c>
      <c r="I368" s="112" t="s">
        <v>1713</v>
      </c>
      <c r="J368" s="110" t="s">
        <v>491</v>
      </c>
      <c r="K368" s="110" t="s">
        <v>1355</v>
      </c>
      <c r="L368" s="111" t="s">
        <v>255</v>
      </c>
      <c r="M368" s="113">
        <v>0.15381944444444443</v>
      </c>
      <c r="N368" s="98"/>
      <c r="O368" s="98"/>
      <c r="P368" s="114"/>
      <c r="R368" s="115">
        <v>2316</v>
      </c>
      <c r="S368" s="113">
        <v>38955</v>
      </c>
      <c r="T368" s="113">
        <v>38989</v>
      </c>
      <c r="U368" s="114" t="s">
        <v>42</v>
      </c>
      <c r="V368" s="116"/>
      <c r="Y368" s="111" t="s">
        <v>1714</v>
      </c>
      <c r="AE368" s="117"/>
      <c r="AF368" s="117"/>
      <c r="AG368" s="117"/>
    </row>
    <row r="369" spans="1:33" s="111" customFormat="1" ht="16" hidden="1" x14ac:dyDescent="0.2">
      <c r="A369" s="109"/>
      <c r="B369" s="110">
        <v>10075634</v>
      </c>
      <c r="C369" s="111" t="s">
        <v>31</v>
      </c>
      <c r="D369" s="111" t="s">
        <v>32</v>
      </c>
      <c r="E369" s="111" t="s">
        <v>1625</v>
      </c>
      <c r="F369" s="111">
        <v>411555</v>
      </c>
      <c r="G369" s="111" t="s">
        <v>1626</v>
      </c>
      <c r="H369" s="111" t="s">
        <v>604</v>
      </c>
      <c r="I369" s="112" t="s">
        <v>1715</v>
      </c>
      <c r="J369" s="110" t="s">
        <v>583</v>
      </c>
      <c r="K369" s="110" t="s">
        <v>1311</v>
      </c>
      <c r="L369" s="111" t="s">
        <v>255</v>
      </c>
      <c r="M369" s="113">
        <v>0.15381944444444443</v>
      </c>
      <c r="N369" s="98"/>
      <c r="O369" s="98"/>
      <c r="P369" s="114"/>
      <c r="Q369" s="111" t="s">
        <v>1716</v>
      </c>
      <c r="R369" s="115">
        <v>2317</v>
      </c>
      <c r="S369" s="113">
        <v>38955</v>
      </c>
      <c r="T369" s="113">
        <v>38989</v>
      </c>
      <c r="U369" s="114" t="s">
        <v>42</v>
      </c>
      <c r="V369" s="116"/>
      <c r="Y369" s="111" t="s">
        <v>1717</v>
      </c>
      <c r="AE369" s="117"/>
      <c r="AF369" s="117"/>
      <c r="AG369" s="117"/>
    </row>
    <row r="370" spans="1:33" s="111" customFormat="1" ht="16" hidden="1" x14ac:dyDescent="0.2">
      <c r="A370" s="109"/>
      <c r="B370" s="110">
        <v>10075642</v>
      </c>
      <c r="C370" s="111" t="s">
        <v>31</v>
      </c>
      <c r="D370" s="111" t="s">
        <v>32</v>
      </c>
      <c r="E370" s="111" t="s">
        <v>1625</v>
      </c>
      <c r="F370" s="111">
        <v>411555</v>
      </c>
      <c r="G370" s="111" t="s">
        <v>1626</v>
      </c>
      <c r="H370" s="111" t="s">
        <v>604</v>
      </c>
      <c r="I370" s="112" t="s">
        <v>1718</v>
      </c>
      <c r="J370" s="110" t="s">
        <v>124</v>
      </c>
      <c r="K370" s="110" t="s">
        <v>950</v>
      </c>
      <c r="L370" s="111" t="s">
        <v>255</v>
      </c>
      <c r="M370" s="113">
        <v>0.15381944444444443</v>
      </c>
      <c r="N370" s="98"/>
      <c r="O370" s="98"/>
      <c r="P370" s="114"/>
      <c r="R370" s="115">
        <v>2318</v>
      </c>
      <c r="S370" s="113">
        <v>38955</v>
      </c>
      <c r="T370" s="113">
        <v>38989</v>
      </c>
      <c r="U370" s="114" t="s">
        <v>42</v>
      </c>
      <c r="V370" s="116"/>
      <c r="Y370" s="111" t="s">
        <v>1719</v>
      </c>
      <c r="AE370" s="117"/>
      <c r="AF370" s="117"/>
      <c r="AG370" s="117"/>
    </row>
    <row r="371" spans="1:33" s="111" customFormat="1" ht="16" hidden="1" x14ac:dyDescent="0.2">
      <c r="A371" s="109"/>
      <c r="B371" s="110">
        <v>10081178</v>
      </c>
      <c r="C371" s="111" t="s">
        <v>31</v>
      </c>
      <c r="D371" s="111" t="s">
        <v>32</v>
      </c>
      <c r="E371" s="111" t="s">
        <v>1625</v>
      </c>
      <c r="F371" s="111">
        <v>411555</v>
      </c>
      <c r="G371" s="111" t="s">
        <v>1626</v>
      </c>
      <c r="H371" s="111" t="s">
        <v>604</v>
      </c>
      <c r="I371" s="112" t="s">
        <v>1720</v>
      </c>
      <c r="J371" s="110" t="s">
        <v>486</v>
      </c>
      <c r="K371" s="110" t="s">
        <v>487</v>
      </c>
      <c r="L371" s="111" t="s">
        <v>255</v>
      </c>
      <c r="M371" s="113">
        <v>0.15381944444444443</v>
      </c>
      <c r="N371" s="98"/>
      <c r="O371" s="98"/>
      <c r="P371" s="114"/>
      <c r="R371" s="115">
        <v>2319</v>
      </c>
      <c r="S371" s="113">
        <v>38955</v>
      </c>
      <c r="T371" s="113">
        <v>38989</v>
      </c>
      <c r="U371" s="114" t="s">
        <v>42</v>
      </c>
      <c r="V371" s="116"/>
      <c r="Y371" s="111" t="s">
        <v>1721</v>
      </c>
      <c r="AE371" s="117"/>
      <c r="AF371" s="117"/>
      <c r="AG371" s="117"/>
    </row>
    <row r="372" spans="1:33" s="111" customFormat="1" ht="16" hidden="1" x14ac:dyDescent="0.2">
      <c r="A372" s="109"/>
      <c r="B372" s="110">
        <v>10085693</v>
      </c>
      <c r="C372" s="111" t="s">
        <v>31</v>
      </c>
      <c r="D372" s="111" t="s">
        <v>75</v>
      </c>
      <c r="E372" s="111" t="s">
        <v>1722</v>
      </c>
      <c r="F372" s="111">
        <v>405385</v>
      </c>
      <c r="G372" s="111" t="s">
        <v>1723</v>
      </c>
      <c r="H372" s="111" t="s">
        <v>1724</v>
      </c>
      <c r="I372" s="112" t="s">
        <v>1725</v>
      </c>
      <c r="J372" s="110" t="s">
        <v>1726</v>
      </c>
      <c r="K372" s="110" t="s">
        <v>315</v>
      </c>
      <c r="L372" s="111" t="s">
        <v>255</v>
      </c>
      <c r="M372" s="113">
        <v>0.15381944444444443</v>
      </c>
      <c r="N372" s="98"/>
      <c r="O372" s="98"/>
      <c r="P372" s="114"/>
      <c r="R372" s="115">
        <v>2324</v>
      </c>
      <c r="S372" s="113">
        <v>38955</v>
      </c>
      <c r="T372" s="113">
        <v>38989</v>
      </c>
      <c r="U372" s="114" t="s">
        <v>42</v>
      </c>
      <c r="V372" s="116"/>
      <c r="AE372" s="117"/>
      <c r="AF372" s="117"/>
      <c r="AG372" s="117"/>
    </row>
    <row r="373" spans="1:33" s="111" customFormat="1" ht="16" hidden="1" x14ac:dyDescent="0.2">
      <c r="A373" s="109"/>
      <c r="B373" s="110">
        <v>10074584</v>
      </c>
      <c r="C373" s="111" t="s">
        <v>31</v>
      </c>
      <c r="D373" s="111" t="s">
        <v>32</v>
      </c>
      <c r="E373" s="111" t="s">
        <v>1548</v>
      </c>
      <c r="F373" s="111">
        <v>405165</v>
      </c>
      <c r="G373" s="111" t="s">
        <v>156</v>
      </c>
      <c r="H373" s="111" t="s">
        <v>374</v>
      </c>
      <c r="I373" s="112" t="s">
        <v>1727</v>
      </c>
      <c r="J373" s="110" t="s">
        <v>207</v>
      </c>
      <c r="K373" s="110" t="s">
        <v>940</v>
      </c>
      <c r="L373" s="111" t="s">
        <v>255</v>
      </c>
      <c r="M373" s="113">
        <v>0.19548611111111111</v>
      </c>
      <c r="N373" s="98"/>
      <c r="O373" s="98"/>
      <c r="P373" s="114"/>
      <c r="Q373" s="111" t="s">
        <v>1728</v>
      </c>
      <c r="R373" s="115">
        <v>2331</v>
      </c>
      <c r="S373" s="113">
        <v>38955</v>
      </c>
      <c r="T373" s="113">
        <v>38989</v>
      </c>
      <c r="U373" s="114" t="s">
        <v>42</v>
      </c>
      <c r="V373" s="116"/>
      <c r="Y373" s="111" t="s">
        <v>1729</v>
      </c>
      <c r="AE373" s="117"/>
      <c r="AF373" s="117"/>
      <c r="AG373" s="117"/>
    </row>
    <row r="374" spans="1:33" s="111" customFormat="1" ht="16" hidden="1" x14ac:dyDescent="0.2">
      <c r="A374" s="109"/>
      <c r="B374" s="110">
        <v>10074583</v>
      </c>
      <c r="C374" s="111" t="s">
        <v>31</v>
      </c>
      <c r="D374" s="111" t="s">
        <v>32</v>
      </c>
      <c r="E374" s="111" t="s">
        <v>1548</v>
      </c>
      <c r="F374" s="111">
        <v>405165</v>
      </c>
      <c r="G374" s="111" t="s">
        <v>156</v>
      </c>
      <c r="H374" s="111" t="s">
        <v>374</v>
      </c>
      <c r="I374" s="112" t="s">
        <v>1730</v>
      </c>
      <c r="J374" s="110" t="s">
        <v>175</v>
      </c>
      <c r="K374" s="110" t="s">
        <v>1390</v>
      </c>
      <c r="L374" s="111" t="s">
        <v>255</v>
      </c>
      <c r="M374" s="113">
        <v>0.19548611111111111</v>
      </c>
      <c r="N374" s="98"/>
      <c r="O374" s="98"/>
      <c r="P374" s="114"/>
      <c r="R374" s="115">
        <v>2332</v>
      </c>
      <c r="S374" s="113">
        <v>38955</v>
      </c>
      <c r="T374" s="113">
        <v>38989</v>
      </c>
      <c r="U374" s="114" t="s">
        <v>42</v>
      </c>
      <c r="V374" s="116"/>
      <c r="Y374" s="111" t="s">
        <v>1731</v>
      </c>
      <c r="AE374" s="117"/>
      <c r="AF374" s="117"/>
      <c r="AG374" s="117"/>
    </row>
    <row r="375" spans="1:33" s="111" customFormat="1" ht="16" hidden="1" x14ac:dyDescent="0.2">
      <c r="A375" s="109"/>
      <c r="B375" s="110">
        <v>10083749</v>
      </c>
      <c r="C375" s="111" t="s">
        <v>31</v>
      </c>
      <c r="D375" s="111" t="s">
        <v>32</v>
      </c>
      <c r="E375" s="111" t="s">
        <v>1548</v>
      </c>
      <c r="F375" s="111">
        <v>405165</v>
      </c>
      <c r="G375" s="111" t="s">
        <v>156</v>
      </c>
      <c r="H375" s="111" t="s">
        <v>374</v>
      </c>
      <c r="I375" s="112" t="s">
        <v>1732</v>
      </c>
      <c r="J375" s="110" t="s">
        <v>491</v>
      </c>
      <c r="K375" s="110" t="s">
        <v>1355</v>
      </c>
      <c r="L375" s="111" t="s">
        <v>255</v>
      </c>
      <c r="M375" s="113">
        <v>0.19548611111111111</v>
      </c>
      <c r="N375" s="98"/>
      <c r="O375" s="98"/>
      <c r="P375" s="114"/>
      <c r="R375" s="115">
        <v>2333</v>
      </c>
      <c r="S375" s="113">
        <v>38955</v>
      </c>
      <c r="T375" s="113">
        <v>38989</v>
      </c>
      <c r="U375" s="114" t="s">
        <v>42</v>
      </c>
      <c r="V375" s="116"/>
      <c r="Y375" s="111" t="s">
        <v>1733</v>
      </c>
      <c r="AE375" s="117"/>
      <c r="AF375" s="117"/>
      <c r="AG375" s="117"/>
    </row>
    <row r="376" spans="1:33" s="111" customFormat="1" ht="16" hidden="1" x14ac:dyDescent="0.2">
      <c r="A376" s="109"/>
      <c r="B376" s="110">
        <v>10074580</v>
      </c>
      <c r="C376" s="111" t="s">
        <v>31</v>
      </c>
      <c r="D376" s="111" t="s">
        <v>32</v>
      </c>
      <c r="E376" s="111" t="s">
        <v>1548</v>
      </c>
      <c r="F376" s="111">
        <v>405165</v>
      </c>
      <c r="G376" s="111" t="s">
        <v>156</v>
      </c>
      <c r="H376" s="111" t="s">
        <v>374</v>
      </c>
      <c r="I376" s="112" t="s">
        <v>1734</v>
      </c>
      <c r="J376" s="110" t="s">
        <v>583</v>
      </c>
      <c r="K376" s="110" t="s">
        <v>1311</v>
      </c>
      <c r="L376" s="111" t="s">
        <v>255</v>
      </c>
      <c r="M376" s="113">
        <v>0.19548611111111111</v>
      </c>
      <c r="N376" s="98"/>
      <c r="O376" s="98"/>
      <c r="P376" s="114"/>
      <c r="R376" s="115">
        <v>2334</v>
      </c>
      <c r="S376" s="113">
        <v>38955</v>
      </c>
      <c r="T376" s="113">
        <v>38989</v>
      </c>
      <c r="U376" s="114" t="s">
        <v>42</v>
      </c>
      <c r="V376" s="116"/>
      <c r="Y376" s="111" t="s">
        <v>1735</v>
      </c>
      <c r="AE376" s="117"/>
      <c r="AF376" s="117"/>
      <c r="AG376" s="117"/>
    </row>
    <row r="377" spans="1:33" s="111" customFormat="1" ht="16" hidden="1" x14ac:dyDescent="0.2">
      <c r="A377" s="109"/>
      <c r="B377" s="110">
        <v>10074566</v>
      </c>
      <c r="C377" s="111" t="s">
        <v>31</v>
      </c>
      <c r="D377" s="111" t="s">
        <v>32</v>
      </c>
      <c r="E377" s="111" t="s">
        <v>1548</v>
      </c>
      <c r="F377" s="111">
        <v>405165</v>
      </c>
      <c r="G377" s="111" t="s">
        <v>156</v>
      </c>
      <c r="H377" s="111" t="s">
        <v>374</v>
      </c>
      <c r="I377" s="112" t="s">
        <v>1736</v>
      </c>
      <c r="J377" s="110" t="s">
        <v>124</v>
      </c>
      <c r="K377" s="110" t="s">
        <v>950</v>
      </c>
      <c r="L377" s="111" t="s">
        <v>255</v>
      </c>
      <c r="M377" s="113">
        <v>0.19548611111111111</v>
      </c>
      <c r="N377" s="98"/>
      <c r="O377" s="98"/>
      <c r="P377" s="114"/>
      <c r="R377" s="115">
        <v>2335</v>
      </c>
      <c r="S377" s="113">
        <v>38955</v>
      </c>
      <c r="T377" s="113">
        <v>38989</v>
      </c>
      <c r="U377" s="114" t="s">
        <v>42</v>
      </c>
      <c r="V377" s="116"/>
      <c r="Y377" s="111" t="s">
        <v>1737</v>
      </c>
      <c r="AE377" s="117"/>
      <c r="AF377" s="117"/>
      <c r="AG377" s="117"/>
    </row>
    <row r="378" spans="1:33" s="111" customFormat="1" ht="16" hidden="1" x14ac:dyDescent="0.2">
      <c r="A378" s="109"/>
      <c r="B378" s="110">
        <v>10090197</v>
      </c>
      <c r="C378" s="111" t="s">
        <v>31</v>
      </c>
      <c r="D378" s="111" t="s">
        <v>75</v>
      </c>
      <c r="E378" s="111">
        <v>4000041171</v>
      </c>
      <c r="F378" s="111" t="s">
        <v>1738</v>
      </c>
      <c r="G378" s="111" t="s">
        <v>1739</v>
      </c>
      <c r="H378" s="111" t="s">
        <v>35</v>
      </c>
      <c r="I378" s="112" t="s">
        <v>1740</v>
      </c>
      <c r="J378" s="110" t="s">
        <v>1741</v>
      </c>
      <c r="K378" s="110" t="s">
        <v>315</v>
      </c>
      <c r="L378" s="111" t="s">
        <v>255</v>
      </c>
      <c r="M378" s="113">
        <v>0.27881944444444445</v>
      </c>
      <c r="N378" s="98"/>
      <c r="O378" s="98"/>
      <c r="P378" s="114"/>
      <c r="R378" s="115">
        <v>2336</v>
      </c>
      <c r="S378" s="113">
        <v>38955</v>
      </c>
      <c r="T378" s="113">
        <v>38989</v>
      </c>
      <c r="U378" s="114" t="s">
        <v>42</v>
      </c>
      <c r="V378" s="116"/>
      <c r="AE378" s="117"/>
      <c r="AF378" s="117"/>
      <c r="AG378" s="117"/>
    </row>
    <row r="379" spans="1:33" s="111" customFormat="1" ht="16" hidden="1" x14ac:dyDescent="0.2">
      <c r="A379" s="109"/>
      <c r="B379" s="110">
        <v>10071488</v>
      </c>
      <c r="C379" s="111" t="s">
        <v>31</v>
      </c>
      <c r="D379" s="111" t="s">
        <v>32</v>
      </c>
      <c r="E379" s="111" t="s">
        <v>1541</v>
      </c>
      <c r="F379" s="111">
        <v>410172</v>
      </c>
      <c r="G379" s="111" t="s">
        <v>1742</v>
      </c>
      <c r="H379" s="111" t="s">
        <v>431</v>
      </c>
      <c r="I379" s="112" t="s">
        <v>1703</v>
      </c>
      <c r="J379" s="110" t="s">
        <v>207</v>
      </c>
      <c r="K379" s="110" t="s">
        <v>940</v>
      </c>
      <c r="L379" s="111" t="s">
        <v>255</v>
      </c>
      <c r="M379" s="113">
        <v>0.40381944444444445</v>
      </c>
      <c r="N379" s="98"/>
      <c r="O379" s="98"/>
      <c r="P379" s="114"/>
      <c r="Q379" s="111" t="s">
        <v>1743</v>
      </c>
      <c r="R379" s="115">
        <v>2338</v>
      </c>
      <c r="S379" s="113">
        <v>38955</v>
      </c>
      <c r="T379" s="113">
        <v>38989</v>
      </c>
      <c r="U379" s="114" t="s">
        <v>42</v>
      </c>
      <c r="V379" s="116"/>
      <c r="Y379" s="111" t="s">
        <v>1744</v>
      </c>
      <c r="AE379" s="117"/>
      <c r="AF379" s="117"/>
      <c r="AG379" s="117"/>
    </row>
    <row r="380" spans="1:33" s="111" customFormat="1" ht="16" hidden="1" x14ac:dyDescent="0.2">
      <c r="A380" s="109"/>
      <c r="B380" s="110">
        <v>10071489</v>
      </c>
      <c r="C380" s="111" t="s">
        <v>31</v>
      </c>
      <c r="D380" s="111" t="s">
        <v>32</v>
      </c>
      <c r="E380" s="111" t="s">
        <v>1541</v>
      </c>
      <c r="F380" s="111">
        <v>410172</v>
      </c>
      <c r="G380" s="111" t="s">
        <v>1742</v>
      </c>
      <c r="H380" s="111" t="s">
        <v>431</v>
      </c>
      <c r="I380" s="112" t="s">
        <v>1745</v>
      </c>
      <c r="J380" s="110" t="s">
        <v>1074</v>
      </c>
      <c r="K380" s="110" t="s">
        <v>1256</v>
      </c>
      <c r="L380" s="111" t="s">
        <v>255</v>
      </c>
      <c r="M380" s="113">
        <v>0.40381944444444445</v>
      </c>
      <c r="N380" s="98"/>
      <c r="O380" s="98"/>
      <c r="P380" s="114"/>
      <c r="R380" s="115">
        <v>2339</v>
      </c>
      <c r="S380" s="113">
        <v>38955</v>
      </c>
      <c r="T380" s="113">
        <v>38989</v>
      </c>
      <c r="U380" s="114" t="s">
        <v>42</v>
      </c>
      <c r="V380" s="116"/>
      <c r="Y380" s="111" t="s">
        <v>1746</v>
      </c>
      <c r="AE380" s="117"/>
      <c r="AF380" s="117"/>
      <c r="AG380" s="117"/>
    </row>
    <row r="381" spans="1:33" s="111" customFormat="1" ht="16" hidden="1" x14ac:dyDescent="0.2">
      <c r="A381" s="109"/>
      <c r="B381" s="110">
        <v>10071490</v>
      </c>
      <c r="C381" s="111" t="s">
        <v>31</v>
      </c>
      <c r="D381" s="111" t="s">
        <v>32</v>
      </c>
      <c r="E381" s="111" t="s">
        <v>1541</v>
      </c>
      <c r="F381" s="111">
        <v>410172</v>
      </c>
      <c r="G381" s="111" t="s">
        <v>1742</v>
      </c>
      <c r="H381" s="111" t="s">
        <v>431</v>
      </c>
      <c r="I381" s="112" t="s">
        <v>1705</v>
      </c>
      <c r="J381" s="110" t="s">
        <v>546</v>
      </c>
      <c r="K381" s="110" t="s">
        <v>547</v>
      </c>
      <c r="L381" s="111" t="s">
        <v>255</v>
      </c>
      <c r="M381" s="113">
        <v>0.40381944444444445</v>
      </c>
      <c r="N381" s="98"/>
      <c r="O381" s="98"/>
      <c r="P381" s="114"/>
      <c r="R381" s="115">
        <v>2340</v>
      </c>
      <c r="S381" s="113">
        <v>38955</v>
      </c>
      <c r="T381" s="113">
        <v>38989</v>
      </c>
      <c r="U381" s="114" t="s">
        <v>42</v>
      </c>
      <c r="V381" s="116"/>
      <c r="Y381" s="111" t="s">
        <v>1747</v>
      </c>
      <c r="AE381" s="117"/>
      <c r="AF381" s="117"/>
      <c r="AG381" s="117"/>
    </row>
    <row r="382" spans="1:33" s="111" customFormat="1" ht="16" hidden="1" x14ac:dyDescent="0.2">
      <c r="A382" s="109"/>
      <c r="B382" s="110">
        <v>10071504</v>
      </c>
      <c r="C382" s="111" t="s">
        <v>31</v>
      </c>
      <c r="D382" s="111" t="s">
        <v>32</v>
      </c>
      <c r="E382" s="111" t="s">
        <v>1541</v>
      </c>
      <c r="F382" s="111">
        <v>410172</v>
      </c>
      <c r="G382" s="111" t="s">
        <v>1742</v>
      </c>
      <c r="H382" s="111" t="s">
        <v>431</v>
      </c>
      <c r="I382" s="112" t="s">
        <v>1748</v>
      </c>
      <c r="J382" s="110" t="s">
        <v>290</v>
      </c>
      <c r="K382" s="110" t="s">
        <v>1224</v>
      </c>
      <c r="L382" s="111" t="s">
        <v>255</v>
      </c>
      <c r="M382" s="113">
        <v>0.40381944444444445</v>
      </c>
      <c r="N382" s="98"/>
      <c r="O382" s="98"/>
      <c r="P382" s="114"/>
      <c r="R382" s="115">
        <v>2341</v>
      </c>
      <c r="S382" s="113">
        <v>38955</v>
      </c>
      <c r="T382" s="113">
        <v>38989</v>
      </c>
      <c r="U382" s="114" t="s">
        <v>42</v>
      </c>
      <c r="V382" s="116"/>
      <c r="Y382" s="111" t="s">
        <v>1749</v>
      </c>
      <c r="AE382" s="117"/>
      <c r="AF382" s="117"/>
      <c r="AG382" s="117"/>
    </row>
    <row r="383" spans="1:33" s="111" customFormat="1" ht="16" hidden="1" x14ac:dyDescent="0.2">
      <c r="A383" s="109"/>
      <c r="B383" s="110">
        <v>10078515</v>
      </c>
      <c r="C383" s="111" t="s">
        <v>31</v>
      </c>
      <c r="D383" s="111" t="s">
        <v>32</v>
      </c>
      <c r="E383" s="111" t="s">
        <v>1541</v>
      </c>
      <c r="F383" s="111">
        <v>410172</v>
      </c>
      <c r="G383" s="111" t="s">
        <v>1742</v>
      </c>
      <c r="H383" s="111" t="s">
        <v>431</v>
      </c>
      <c r="I383" s="112" t="s">
        <v>1750</v>
      </c>
      <c r="J383" s="110" t="s">
        <v>491</v>
      </c>
      <c r="K383" s="110" t="s">
        <v>1378</v>
      </c>
      <c r="L383" s="111" t="s">
        <v>255</v>
      </c>
      <c r="M383" s="113">
        <v>0.40381944444444445</v>
      </c>
      <c r="N383" s="98"/>
      <c r="O383" s="98"/>
      <c r="P383" s="114"/>
      <c r="R383" s="115">
        <v>2342</v>
      </c>
      <c r="S383" s="113">
        <v>38955</v>
      </c>
      <c r="T383" s="113">
        <v>38989</v>
      </c>
      <c r="U383" s="114" t="s">
        <v>42</v>
      </c>
      <c r="V383" s="116"/>
      <c r="Y383" s="111" t="s">
        <v>1751</v>
      </c>
      <c r="AE383" s="117"/>
      <c r="AF383" s="117"/>
      <c r="AG383" s="117"/>
    </row>
    <row r="384" spans="1:33" s="111" customFormat="1" ht="16" hidden="1" x14ac:dyDescent="0.2">
      <c r="A384" s="109"/>
      <c r="B384" s="110">
        <v>10071515</v>
      </c>
      <c r="C384" s="111" t="s">
        <v>31</v>
      </c>
      <c r="D384" s="111" t="s">
        <v>32</v>
      </c>
      <c r="E384" s="111" t="s">
        <v>1541</v>
      </c>
      <c r="F384" s="111">
        <v>410172</v>
      </c>
      <c r="G384" s="111" t="s">
        <v>1742</v>
      </c>
      <c r="H384" s="111" t="s">
        <v>431</v>
      </c>
      <c r="I384" s="112" t="s">
        <v>1752</v>
      </c>
      <c r="J384" s="110" t="s">
        <v>356</v>
      </c>
      <c r="K384" s="110" t="s">
        <v>357</v>
      </c>
      <c r="L384" s="111" t="s">
        <v>255</v>
      </c>
      <c r="M384" s="113">
        <v>0.40381944444444445</v>
      </c>
      <c r="N384" s="98"/>
      <c r="O384" s="98"/>
      <c r="P384" s="114"/>
      <c r="R384" s="115">
        <v>2343</v>
      </c>
      <c r="S384" s="113">
        <v>38955</v>
      </c>
      <c r="T384" s="113">
        <v>38989</v>
      </c>
      <c r="U384" s="114" t="s">
        <v>42</v>
      </c>
      <c r="V384" s="116"/>
      <c r="Y384" s="111" t="s">
        <v>1753</v>
      </c>
      <c r="AE384" s="117"/>
      <c r="AF384" s="117"/>
      <c r="AG384" s="117"/>
    </row>
    <row r="385" spans="1:36" s="111" customFormat="1" ht="16" hidden="1" x14ac:dyDescent="0.2">
      <c r="A385" s="109"/>
      <c r="B385" s="110">
        <v>10071522</v>
      </c>
      <c r="C385" s="111" t="s">
        <v>31</v>
      </c>
      <c r="D385" s="111" t="s">
        <v>32</v>
      </c>
      <c r="E385" s="111" t="s">
        <v>1541</v>
      </c>
      <c r="F385" s="111">
        <v>410172</v>
      </c>
      <c r="G385" s="111" t="s">
        <v>1742</v>
      </c>
      <c r="H385" s="111" t="s">
        <v>431</v>
      </c>
      <c r="I385" s="112" t="s">
        <v>1754</v>
      </c>
      <c r="J385" s="110" t="s">
        <v>356</v>
      </c>
      <c r="K385" s="110" t="s">
        <v>357</v>
      </c>
      <c r="L385" s="111" t="s">
        <v>255</v>
      </c>
      <c r="M385" s="113">
        <v>0.40381944444444445</v>
      </c>
      <c r="N385" s="98"/>
      <c r="O385" s="98"/>
      <c r="P385" s="114"/>
      <c r="R385" s="115">
        <v>2344</v>
      </c>
      <c r="S385" s="113">
        <v>38955</v>
      </c>
      <c r="T385" s="113">
        <v>38989</v>
      </c>
      <c r="U385" s="114" t="s">
        <v>42</v>
      </c>
      <c r="V385" s="116"/>
      <c r="Y385" s="111" t="s">
        <v>1755</v>
      </c>
      <c r="AE385" s="117"/>
      <c r="AF385" s="117"/>
      <c r="AG385" s="117"/>
    </row>
    <row r="386" spans="1:36" s="111" customFormat="1" ht="16" hidden="1" x14ac:dyDescent="0.2">
      <c r="A386" s="109"/>
      <c r="B386" s="110">
        <v>10071527</v>
      </c>
      <c r="C386" s="111" t="s">
        <v>31</v>
      </c>
      <c r="D386" s="111" t="s">
        <v>32</v>
      </c>
      <c r="E386" s="111" t="s">
        <v>1541</v>
      </c>
      <c r="F386" s="111">
        <v>410172</v>
      </c>
      <c r="G386" s="111" t="s">
        <v>1742</v>
      </c>
      <c r="H386" s="111" t="s">
        <v>431</v>
      </c>
      <c r="I386" s="112" t="s">
        <v>1756</v>
      </c>
      <c r="J386" s="110" t="s">
        <v>583</v>
      </c>
      <c r="K386" s="110" t="s">
        <v>1311</v>
      </c>
      <c r="L386" s="111" t="s">
        <v>255</v>
      </c>
      <c r="M386" s="113">
        <v>0.40381944444444445</v>
      </c>
      <c r="N386" s="98"/>
      <c r="O386" s="98"/>
      <c r="P386" s="114"/>
      <c r="Q386" s="111" t="s">
        <v>1757</v>
      </c>
      <c r="R386" s="115">
        <v>2345</v>
      </c>
      <c r="S386" s="113">
        <v>38955</v>
      </c>
      <c r="T386" s="113">
        <v>38989</v>
      </c>
      <c r="U386" s="114" t="s">
        <v>42</v>
      </c>
      <c r="V386" s="116"/>
      <c r="Y386" s="111" t="s">
        <v>1758</v>
      </c>
      <c r="AE386" s="117"/>
      <c r="AF386" s="117"/>
      <c r="AG386" s="117"/>
    </row>
    <row r="387" spans="1:36" s="111" customFormat="1" ht="16" hidden="1" x14ac:dyDescent="0.2">
      <c r="A387" s="109"/>
      <c r="B387" s="110">
        <v>10071528</v>
      </c>
      <c r="C387" s="111" t="s">
        <v>31</v>
      </c>
      <c r="D387" s="111" t="s">
        <v>32</v>
      </c>
      <c r="E387" s="111" t="s">
        <v>1541</v>
      </c>
      <c r="F387" s="111">
        <v>410172</v>
      </c>
      <c r="G387" s="111" t="s">
        <v>1742</v>
      </c>
      <c r="H387" s="111" t="s">
        <v>431</v>
      </c>
      <c r="I387" s="112" t="s">
        <v>1718</v>
      </c>
      <c r="J387" s="110" t="s">
        <v>124</v>
      </c>
      <c r="K387" s="110" t="s">
        <v>950</v>
      </c>
      <c r="L387" s="111" t="s">
        <v>255</v>
      </c>
      <c r="M387" s="113">
        <v>0.40381944444444445</v>
      </c>
      <c r="N387" s="98"/>
      <c r="O387" s="98"/>
      <c r="P387" s="114"/>
      <c r="R387" s="115">
        <v>2346</v>
      </c>
      <c r="S387" s="113">
        <v>38955</v>
      </c>
      <c r="T387" s="113">
        <v>38989</v>
      </c>
      <c r="U387" s="114" t="s">
        <v>42</v>
      </c>
      <c r="V387" s="116"/>
      <c r="Y387" s="111" t="s">
        <v>1759</v>
      </c>
      <c r="AE387" s="117"/>
      <c r="AF387" s="117"/>
      <c r="AG387" s="117"/>
    </row>
    <row r="388" spans="1:36" s="111" customFormat="1" ht="16" hidden="1" x14ac:dyDescent="0.2">
      <c r="A388" s="109"/>
      <c r="B388" s="110">
        <v>10071529</v>
      </c>
      <c r="C388" s="111" t="s">
        <v>31</v>
      </c>
      <c r="D388" s="111" t="s">
        <v>32</v>
      </c>
      <c r="E388" s="111" t="s">
        <v>1541</v>
      </c>
      <c r="F388" s="111">
        <v>410172</v>
      </c>
      <c r="G388" s="111" t="s">
        <v>1742</v>
      </c>
      <c r="H388" s="111" t="s">
        <v>431</v>
      </c>
      <c r="I388" s="112" t="s">
        <v>1760</v>
      </c>
      <c r="J388" s="110" t="s">
        <v>231</v>
      </c>
      <c r="K388" s="110" t="s">
        <v>940</v>
      </c>
      <c r="L388" s="111" t="s">
        <v>255</v>
      </c>
      <c r="M388" s="113">
        <v>0.40381944444444445</v>
      </c>
      <c r="N388" s="98"/>
      <c r="O388" s="98"/>
      <c r="P388" s="114"/>
      <c r="Q388" s="111" t="s">
        <v>1761</v>
      </c>
      <c r="R388" s="115">
        <v>2347</v>
      </c>
      <c r="S388" s="113">
        <v>38955</v>
      </c>
      <c r="T388" s="113">
        <v>38989</v>
      </c>
      <c r="U388" s="114" t="s">
        <v>42</v>
      </c>
      <c r="V388" s="116"/>
      <c r="Y388" s="111" t="s">
        <v>1762</v>
      </c>
      <c r="AE388" s="117"/>
      <c r="AF388" s="117"/>
      <c r="AG388" s="117"/>
    </row>
    <row r="389" spans="1:36" s="111" customFormat="1" ht="16" hidden="1" x14ac:dyDescent="0.2">
      <c r="A389" s="109"/>
      <c r="B389" s="110">
        <v>10078771</v>
      </c>
      <c r="C389" s="111" t="s">
        <v>31</v>
      </c>
      <c r="D389" s="111" t="s">
        <v>32</v>
      </c>
      <c r="E389" s="111" t="s">
        <v>1541</v>
      </c>
      <c r="F389" s="111">
        <v>410172</v>
      </c>
      <c r="G389" s="111" t="s">
        <v>1742</v>
      </c>
      <c r="H389" s="111" t="s">
        <v>431</v>
      </c>
      <c r="I389" s="112" t="s">
        <v>1763</v>
      </c>
      <c r="J389" s="110" t="s">
        <v>877</v>
      </c>
      <c r="K389" s="110" t="s">
        <v>1442</v>
      </c>
      <c r="L389" s="111" t="s">
        <v>255</v>
      </c>
      <c r="M389" s="113">
        <v>0.40381944444444445</v>
      </c>
      <c r="N389" s="98"/>
      <c r="O389" s="98"/>
      <c r="P389" s="114"/>
      <c r="R389" s="115">
        <v>2348</v>
      </c>
      <c r="S389" s="113">
        <v>38955</v>
      </c>
      <c r="T389" s="113">
        <v>38989</v>
      </c>
      <c r="U389" s="114" t="s">
        <v>42</v>
      </c>
      <c r="V389" s="116"/>
      <c r="Y389" s="111" t="s">
        <v>1764</v>
      </c>
      <c r="AE389" s="117"/>
      <c r="AF389" s="117"/>
      <c r="AG389" s="117"/>
    </row>
    <row r="390" spans="1:36" s="111" customFormat="1" ht="16" hidden="1" x14ac:dyDescent="0.2">
      <c r="A390" s="109"/>
      <c r="B390" s="110">
        <v>10071539</v>
      </c>
      <c r="C390" s="111" t="s">
        <v>31</v>
      </c>
      <c r="D390" s="111" t="s">
        <v>32</v>
      </c>
      <c r="E390" s="111" t="s">
        <v>1541</v>
      </c>
      <c r="F390" s="111">
        <v>410172</v>
      </c>
      <c r="G390" s="111" t="s">
        <v>1742</v>
      </c>
      <c r="H390" s="111" t="s">
        <v>431</v>
      </c>
      <c r="I390" s="112" t="s">
        <v>1765</v>
      </c>
      <c r="J390" s="110" t="s">
        <v>738</v>
      </c>
      <c r="K390" s="110" t="s">
        <v>739</v>
      </c>
      <c r="L390" s="111" t="s">
        <v>255</v>
      </c>
      <c r="M390" s="113">
        <v>0.40381944444444445</v>
      </c>
      <c r="N390" s="98"/>
      <c r="O390" s="98"/>
      <c r="P390" s="114"/>
      <c r="R390" s="115">
        <v>2349</v>
      </c>
      <c r="S390" s="113">
        <v>38955</v>
      </c>
      <c r="T390" s="113">
        <v>38989</v>
      </c>
      <c r="U390" s="114" t="s">
        <v>42</v>
      </c>
      <c r="V390" s="116"/>
      <c r="Y390" s="111" t="s">
        <v>1766</v>
      </c>
      <c r="AE390" s="117"/>
      <c r="AF390" s="117"/>
      <c r="AG390" s="117"/>
    </row>
    <row r="391" spans="1:36" s="111" customFormat="1" ht="16" hidden="1" x14ac:dyDescent="0.2">
      <c r="A391" s="109"/>
      <c r="B391" s="110">
        <v>10071284</v>
      </c>
      <c r="C391" s="111" t="s">
        <v>31</v>
      </c>
      <c r="D391" s="111" t="s">
        <v>32</v>
      </c>
      <c r="E391" s="111" t="s">
        <v>1541</v>
      </c>
      <c r="F391" s="111">
        <v>410172</v>
      </c>
      <c r="G391" s="111" t="s">
        <v>1742</v>
      </c>
      <c r="H391" s="111" t="s">
        <v>431</v>
      </c>
      <c r="I391" s="112" t="s">
        <v>1767</v>
      </c>
      <c r="J391" s="110" t="s">
        <v>486</v>
      </c>
      <c r="K391" s="110" t="s">
        <v>487</v>
      </c>
      <c r="L391" s="111" t="s">
        <v>255</v>
      </c>
      <c r="M391" s="113">
        <v>0.40381944444444445</v>
      </c>
      <c r="N391" s="98"/>
      <c r="O391" s="98"/>
      <c r="P391" s="114"/>
      <c r="R391" s="115">
        <v>2350</v>
      </c>
      <c r="S391" s="113">
        <v>38955</v>
      </c>
      <c r="T391" s="113">
        <v>38989</v>
      </c>
      <c r="U391" s="114" t="s">
        <v>42</v>
      </c>
      <c r="V391" s="116"/>
      <c r="Y391" s="111" t="s">
        <v>1768</v>
      </c>
      <c r="AE391" s="117"/>
      <c r="AF391" s="117"/>
      <c r="AG391" s="117"/>
    </row>
    <row r="392" spans="1:36" s="111" customFormat="1" ht="16" hidden="1" x14ac:dyDescent="0.2">
      <c r="A392" s="109"/>
      <c r="B392" s="110">
        <v>10071291</v>
      </c>
      <c r="C392" s="111" t="s">
        <v>31</v>
      </c>
      <c r="D392" s="111" t="s">
        <v>32</v>
      </c>
      <c r="E392" s="111" t="s">
        <v>1541</v>
      </c>
      <c r="F392" s="111">
        <v>410172</v>
      </c>
      <c r="G392" s="111" t="s">
        <v>1742</v>
      </c>
      <c r="H392" s="111" t="s">
        <v>431</v>
      </c>
      <c r="I392" s="112" t="s">
        <v>1769</v>
      </c>
      <c r="J392" s="110" t="s">
        <v>486</v>
      </c>
      <c r="K392" s="110" t="s">
        <v>487</v>
      </c>
      <c r="L392" s="111" t="s">
        <v>255</v>
      </c>
      <c r="M392" s="113">
        <v>0.40381944444444445</v>
      </c>
      <c r="N392" s="98"/>
      <c r="O392" s="98"/>
      <c r="P392" s="114"/>
      <c r="R392" s="115">
        <v>2351</v>
      </c>
      <c r="S392" s="113">
        <v>38955</v>
      </c>
      <c r="T392" s="113">
        <v>38989</v>
      </c>
      <c r="U392" s="114" t="s">
        <v>42</v>
      </c>
      <c r="V392" s="116"/>
      <c r="Y392" s="111" t="s">
        <v>1770</v>
      </c>
      <c r="AE392" s="117"/>
      <c r="AF392" s="117"/>
      <c r="AG392" s="117"/>
    </row>
    <row r="393" spans="1:36" s="111" customFormat="1" ht="16" hidden="1" x14ac:dyDescent="0.2">
      <c r="A393" s="109"/>
      <c r="B393" s="110">
        <v>10074578</v>
      </c>
      <c r="C393" s="111" t="s">
        <v>31</v>
      </c>
      <c r="D393" s="111" t="s">
        <v>32</v>
      </c>
      <c r="E393" s="111" t="s">
        <v>1548</v>
      </c>
      <c r="F393" s="111">
        <v>405165</v>
      </c>
      <c r="G393" s="111" t="s">
        <v>156</v>
      </c>
      <c r="H393" s="111" t="s">
        <v>374</v>
      </c>
      <c r="I393" s="112" t="s">
        <v>1771</v>
      </c>
      <c r="J393" s="110" t="s">
        <v>881</v>
      </c>
      <c r="K393" s="110" t="s">
        <v>1254</v>
      </c>
      <c r="L393" s="111" t="s">
        <v>255</v>
      </c>
      <c r="M393" s="113">
        <v>0.40381944444444445</v>
      </c>
      <c r="N393" s="98"/>
      <c r="O393" s="98"/>
      <c r="P393" s="114"/>
      <c r="R393" s="115">
        <v>2352</v>
      </c>
      <c r="S393" s="113">
        <v>38955</v>
      </c>
      <c r="T393" s="113">
        <v>38989</v>
      </c>
      <c r="U393" s="114" t="s">
        <v>42</v>
      </c>
      <c r="V393" s="116"/>
      <c r="Y393" s="111" t="s">
        <v>1772</v>
      </c>
      <c r="AE393" s="117"/>
      <c r="AF393" s="117"/>
      <c r="AG393" s="117"/>
    </row>
    <row r="394" spans="1:36" s="111" customFormat="1" ht="16" hidden="1" x14ac:dyDescent="0.2">
      <c r="A394" s="109"/>
      <c r="B394" s="110">
        <v>10074579</v>
      </c>
      <c r="C394" s="111" t="s">
        <v>31</v>
      </c>
      <c r="D394" s="111" t="s">
        <v>32</v>
      </c>
      <c r="E394" s="111" t="s">
        <v>1548</v>
      </c>
      <c r="F394" s="111">
        <v>405165</v>
      </c>
      <c r="G394" s="111" t="s">
        <v>156</v>
      </c>
      <c r="H394" s="111" t="s">
        <v>374</v>
      </c>
      <c r="I394" s="112" t="s">
        <v>1773</v>
      </c>
      <c r="J394" s="110" t="s">
        <v>881</v>
      </c>
      <c r="K394" s="110" t="s">
        <v>1254</v>
      </c>
      <c r="L394" s="111" t="s">
        <v>255</v>
      </c>
      <c r="M394" s="113">
        <v>0.40381944444444445</v>
      </c>
      <c r="N394" s="98"/>
      <c r="O394" s="98"/>
      <c r="P394" s="114"/>
      <c r="R394" s="115">
        <v>2353</v>
      </c>
      <c r="S394" s="113">
        <v>38955</v>
      </c>
      <c r="T394" s="113">
        <v>38989</v>
      </c>
      <c r="U394" s="114" t="s">
        <v>42</v>
      </c>
      <c r="V394" s="116"/>
      <c r="Y394" s="111" t="s">
        <v>1774</v>
      </c>
      <c r="AE394" s="117"/>
      <c r="AF394" s="117"/>
      <c r="AG394" s="117"/>
    </row>
    <row r="395" spans="1:36" s="111" customFormat="1" ht="16" hidden="1" x14ac:dyDescent="0.2">
      <c r="A395" s="109"/>
      <c r="B395" s="110">
        <v>10064595</v>
      </c>
      <c r="C395" s="111" t="s">
        <v>31</v>
      </c>
      <c r="D395" s="111" t="s">
        <v>32</v>
      </c>
      <c r="E395" s="111" t="s">
        <v>1461</v>
      </c>
      <c r="F395" s="111">
        <v>406145</v>
      </c>
      <c r="G395" s="111" t="s">
        <v>1462</v>
      </c>
      <c r="H395" s="111" t="s">
        <v>333</v>
      </c>
      <c r="I395" s="112" t="s">
        <v>1775</v>
      </c>
      <c r="J395" s="110" t="s">
        <v>583</v>
      </c>
      <c r="K395" s="110" t="s">
        <v>1311</v>
      </c>
      <c r="L395" s="111" t="s">
        <v>255</v>
      </c>
      <c r="M395" s="113">
        <v>0.48715277777777777</v>
      </c>
      <c r="N395" s="98"/>
      <c r="O395" s="98"/>
      <c r="P395" s="114"/>
      <c r="R395" s="115">
        <v>2364</v>
      </c>
      <c r="S395" s="113">
        <v>38955</v>
      </c>
      <c r="T395" s="113">
        <v>38989</v>
      </c>
      <c r="U395" s="114" t="s">
        <v>42</v>
      </c>
      <c r="V395" s="116"/>
      <c r="Y395" s="111" t="s">
        <v>1776</v>
      </c>
      <c r="AE395" s="117"/>
      <c r="AF395" s="117"/>
      <c r="AG395" s="117"/>
    </row>
    <row r="396" spans="1:36" s="111" customFormat="1" ht="16" hidden="1" x14ac:dyDescent="0.2">
      <c r="A396" s="109"/>
      <c r="B396" s="110">
        <v>10064596</v>
      </c>
      <c r="C396" s="111" t="s">
        <v>31</v>
      </c>
      <c r="D396" s="111" t="s">
        <v>32</v>
      </c>
      <c r="E396" s="111" t="s">
        <v>1461</v>
      </c>
      <c r="F396" s="111">
        <v>406145</v>
      </c>
      <c r="G396" s="111" t="s">
        <v>1462</v>
      </c>
      <c r="H396" s="111" t="s">
        <v>333</v>
      </c>
      <c r="I396" s="112" t="s">
        <v>1718</v>
      </c>
      <c r="J396" s="110" t="s">
        <v>124</v>
      </c>
      <c r="K396" s="110" t="s">
        <v>950</v>
      </c>
      <c r="L396" s="111" t="s">
        <v>255</v>
      </c>
      <c r="M396" s="113">
        <v>0.48715277777777777</v>
      </c>
      <c r="N396" s="98"/>
      <c r="O396" s="98"/>
      <c r="P396" s="114"/>
      <c r="R396" s="115">
        <v>2365</v>
      </c>
      <c r="S396" s="113">
        <v>38955</v>
      </c>
      <c r="T396" s="113">
        <v>38989</v>
      </c>
      <c r="U396" s="114" t="s">
        <v>42</v>
      </c>
      <c r="V396" s="116"/>
      <c r="Y396" s="111" t="s">
        <v>1777</v>
      </c>
      <c r="AE396" s="117"/>
      <c r="AF396" s="117"/>
      <c r="AG396" s="117"/>
    </row>
    <row r="397" spans="1:36" s="111" customFormat="1" ht="32" hidden="1" x14ac:dyDescent="0.2">
      <c r="A397" s="109"/>
      <c r="B397" s="110" t="s">
        <v>1778</v>
      </c>
      <c r="C397" s="111" t="s">
        <v>31</v>
      </c>
      <c r="D397" s="111" t="s">
        <v>32</v>
      </c>
      <c r="E397" s="111" t="s">
        <v>250</v>
      </c>
      <c r="F397" s="111">
        <v>405551</v>
      </c>
      <c r="G397" s="111" t="s">
        <v>251</v>
      </c>
      <c r="H397" s="111" t="s">
        <v>252</v>
      </c>
      <c r="I397" s="112">
        <v>30100</v>
      </c>
      <c r="J397" s="110" t="s">
        <v>989</v>
      </c>
      <c r="K397" s="110" t="s">
        <v>990</v>
      </c>
      <c r="L397" s="111" t="s">
        <v>364</v>
      </c>
      <c r="M397" s="113" t="s">
        <v>1779</v>
      </c>
      <c r="N397" s="98"/>
      <c r="O397" s="98"/>
      <c r="P397" s="114"/>
      <c r="R397" s="115">
        <v>366</v>
      </c>
      <c r="S397" s="113">
        <v>38955</v>
      </c>
      <c r="T397" s="113">
        <v>38989</v>
      </c>
      <c r="U397" s="114" t="s">
        <v>42</v>
      </c>
      <c r="V397" s="116"/>
      <c r="Y397" s="111" t="s">
        <v>1780</v>
      </c>
      <c r="AE397" s="117"/>
      <c r="AF397" s="117"/>
      <c r="AG397" s="117"/>
    </row>
    <row r="398" spans="1:36" s="111" customFormat="1" ht="32" hidden="1" x14ac:dyDescent="0.2">
      <c r="A398" s="109"/>
      <c r="B398" s="110" t="s">
        <v>1781</v>
      </c>
      <c r="C398" s="111" t="s">
        <v>31</v>
      </c>
      <c r="D398" s="111" t="s">
        <v>32</v>
      </c>
      <c r="E398" s="111" t="s">
        <v>1548</v>
      </c>
      <c r="F398" s="111">
        <v>405165</v>
      </c>
      <c r="G398" s="111" t="s">
        <v>156</v>
      </c>
      <c r="H398" s="111" t="s">
        <v>374</v>
      </c>
      <c r="I398" s="112" t="s">
        <v>1782</v>
      </c>
      <c r="J398" s="110" t="s">
        <v>1476</v>
      </c>
      <c r="K398" s="110" t="s">
        <v>1477</v>
      </c>
      <c r="L398" s="111" t="s">
        <v>255</v>
      </c>
      <c r="M398" s="113" t="s">
        <v>1783</v>
      </c>
      <c r="N398" s="98"/>
      <c r="O398" s="98"/>
      <c r="P398" s="114"/>
      <c r="R398" s="115">
        <v>367</v>
      </c>
      <c r="S398" s="113">
        <v>38955</v>
      </c>
      <c r="T398" s="113">
        <v>38989</v>
      </c>
      <c r="U398" s="114" t="s">
        <v>42</v>
      </c>
      <c r="V398" s="116"/>
      <c r="Y398" s="111" t="s">
        <v>1784</v>
      </c>
      <c r="AE398" s="117"/>
      <c r="AF398" s="117"/>
      <c r="AG398" s="117"/>
    </row>
    <row r="399" spans="1:36" s="111" customFormat="1" ht="16" x14ac:dyDescent="0.2">
      <c r="A399" s="109"/>
      <c r="B399" s="119">
        <v>10081155</v>
      </c>
      <c r="C399" s="111" t="s">
        <v>31</v>
      </c>
      <c r="D399" s="111" t="s">
        <v>32</v>
      </c>
      <c r="E399" s="111" t="s">
        <v>1675</v>
      </c>
      <c r="F399" s="111">
        <v>411625</v>
      </c>
      <c r="G399" s="111" t="s">
        <v>1676</v>
      </c>
      <c r="H399" s="111" t="s">
        <v>374</v>
      </c>
      <c r="I399" s="112">
        <v>51200</v>
      </c>
      <c r="J399" s="110" t="s">
        <v>881</v>
      </c>
      <c r="K399" s="110" t="s">
        <v>1254</v>
      </c>
      <c r="L399" s="111" t="s">
        <v>255</v>
      </c>
      <c r="M399" s="113" t="s">
        <v>1785</v>
      </c>
      <c r="N399" s="98"/>
      <c r="O399" s="98"/>
      <c r="P399" s="114"/>
      <c r="R399" s="115">
        <v>368</v>
      </c>
      <c r="S399" s="113">
        <v>38974</v>
      </c>
      <c r="T399" s="113">
        <v>38989</v>
      </c>
      <c r="U399" s="114" t="s">
        <v>42</v>
      </c>
      <c r="V399" s="116"/>
      <c r="AE399" s="117"/>
      <c r="AF399" s="117"/>
      <c r="AG399" s="117"/>
      <c r="AJ399" s="111" t="s">
        <v>2573</v>
      </c>
    </row>
    <row r="400" spans="1:36" s="111" customFormat="1" ht="16" x14ac:dyDescent="0.2">
      <c r="A400" s="109"/>
      <c r="B400" s="119">
        <v>10081156</v>
      </c>
      <c r="C400" s="111" t="s">
        <v>31</v>
      </c>
      <c r="D400" s="111" t="s">
        <v>32</v>
      </c>
      <c r="E400" s="111" t="s">
        <v>1675</v>
      </c>
      <c r="F400" s="111">
        <v>411625</v>
      </c>
      <c r="G400" s="111" t="s">
        <v>1676</v>
      </c>
      <c r="H400" s="111" t="s">
        <v>374</v>
      </c>
      <c r="I400" s="112">
        <v>53000</v>
      </c>
      <c r="J400" s="110" t="s">
        <v>881</v>
      </c>
      <c r="K400" s="110" t="s">
        <v>1254</v>
      </c>
      <c r="L400" s="111" t="s">
        <v>255</v>
      </c>
      <c r="M400" s="113" t="s">
        <v>1785</v>
      </c>
      <c r="N400" s="98"/>
      <c r="O400" s="98"/>
      <c r="P400" s="114"/>
      <c r="R400" s="115">
        <v>369</v>
      </c>
      <c r="S400" s="113">
        <v>38974</v>
      </c>
      <c r="T400" s="113">
        <v>38989</v>
      </c>
      <c r="U400" s="114" t="s">
        <v>42</v>
      </c>
      <c r="V400" s="116"/>
      <c r="AE400" s="117"/>
      <c r="AF400" s="117"/>
      <c r="AG400" s="117"/>
      <c r="AJ400" s="111" t="s">
        <v>2573</v>
      </c>
    </row>
    <row r="401" spans="1:36" s="111" customFormat="1" ht="16" hidden="1" x14ac:dyDescent="0.2">
      <c r="A401" s="109"/>
      <c r="B401" s="110">
        <v>10079163</v>
      </c>
      <c r="C401" s="111" t="s">
        <v>31</v>
      </c>
      <c r="D401" s="111" t="s">
        <v>32</v>
      </c>
      <c r="E401" s="111" t="s">
        <v>1786</v>
      </c>
      <c r="F401" s="111">
        <v>400017</v>
      </c>
      <c r="G401" s="111" t="s">
        <v>1787</v>
      </c>
      <c r="H401" s="111" t="s">
        <v>308</v>
      </c>
      <c r="I401" s="112">
        <v>10600</v>
      </c>
      <c r="J401" s="110" t="s">
        <v>1788</v>
      </c>
      <c r="K401" s="110" t="s">
        <v>1789</v>
      </c>
      <c r="L401" s="111" t="s">
        <v>255</v>
      </c>
      <c r="M401" s="113" t="s">
        <v>1790</v>
      </c>
      <c r="N401" s="98"/>
      <c r="O401" s="98"/>
      <c r="P401" s="114"/>
      <c r="R401" s="115">
        <v>373</v>
      </c>
      <c r="S401" s="113">
        <v>38974</v>
      </c>
      <c r="T401" s="113">
        <v>38989</v>
      </c>
      <c r="U401" s="114" t="s">
        <v>42</v>
      </c>
      <c r="V401" s="116"/>
      <c r="AE401" s="117"/>
      <c r="AF401" s="117"/>
      <c r="AG401" s="117"/>
    </row>
    <row r="402" spans="1:36" s="111" customFormat="1" ht="16" hidden="1" x14ac:dyDescent="0.2">
      <c r="A402" s="109"/>
      <c r="B402" s="110">
        <v>10074763</v>
      </c>
      <c r="C402" s="111" t="s">
        <v>31</v>
      </c>
      <c r="D402" s="111" t="s">
        <v>32</v>
      </c>
      <c r="E402" s="111" t="s">
        <v>1541</v>
      </c>
      <c r="F402" s="111">
        <v>410172</v>
      </c>
      <c r="G402" s="111" t="s">
        <v>1742</v>
      </c>
      <c r="H402" s="111" t="s">
        <v>431</v>
      </c>
      <c r="I402" s="112">
        <v>90521</v>
      </c>
      <c r="J402" s="110" t="s">
        <v>367</v>
      </c>
      <c r="K402" s="110" t="s">
        <v>368</v>
      </c>
      <c r="L402" s="111" t="s">
        <v>255</v>
      </c>
      <c r="M402" s="113" t="s">
        <v>1791</v>
      </c>
      <c r="N402" s="98"/>
      <c r="O402" s="98"/>
      <c r="P402" s="114"/>
      <c r="R402" s="115">
        <v>379</v>
      </c>
      <c r="S402" s="113">
        <v>38974</v>
      </c>
      <c r="T402" s="113">
        <v>38989</v>
      </c>
      <c r="U402" s="114" t="s">
        <v>42</v>
      </c>
      <c r="V402" s="116"/>
      <c r="Y402" s="111" t="s">
        <v>1792</v>
      </c>
      <c r="AE402" s="117"/>
      <c r="AF402" s="117"/>
      <c r="AG402" s="117"/>
    </row>
    <row r="403" spans="1:36" s="111" customFormat="1" ht="16" hidden="1" x14ac:dyDescent="0.2">
      <c r="A403" s="109"/>
      <c r="B403" s="110">
        <v>10074764</v>
      </c>
      <c r="C403" s="111" t="s">
        <v>31</v>
      </c>
      <c r="D403" s="111" t="s">
        <v>32</v>
      </c>
      <c r="E403" s="111" t="s">
        <v>1541</v>
      </c>
      <c r="F403" s="111">
        <v>410172</v>
      </c>
      <c r="G403" s="111" t="s">
        <v>1742</v>
      </c>
      <c r="H403" s="111" t="s">
        <v>431</v>
      </c>
      <c r="I403" s="112">
        <v>91511</v>
      </c>
      <c r="J403" s="110" t="s">
        <v>367</v>
      </c>
      <c r="K403" s="110" t="s">
        <v>368</v>
      </c>
      <c r="L403" s="111" t="s">
        <v>255</v>
      </c>
      <c r="M403" s="113" t="s">
        <v>1791</v>
      </c>
      <c r="N403" s="98"/>
      <c r="O403" s="98"/>
      <c r="P403" s="114"/>
      <c r="Q403" s="111" t="s">
        <v>1558</v>
      </c>
      <c r="R403" s="115">
        <v>380</v>
      </c>
      <c r="S403" s="113">
        <v>38974</v>
      </c>
      <c r="T403" s="113">
        <v>38989</v>
      </c>
      <c r="U403" s="114" t="s">
        <v>42</v>
      </c>
      <c r="V403" s="116"/>
      <c r="AE403" s="117"/>
      <c r="AF403" s="117"/>
      <c r="AG403" s="117"/>
    </row>
    <row r="404" spans="1:36" s="111" customFormat="1" ht="32" x14ac:dyDescent="0.2">
      <c r="A404" s="109"/>
      <c r="B404" s="119" t="s">
        <v>1793</v>
      </c>
      <c r="C404" s="111" t="s">
        <v>31</v>
      </c>
      <c r="D404" s="111" t="s">
        <v>32</v>
      </c>
      <c r="E404" s="111" t="s">
        <v>258</v>
      </c>
      <c r="F404" s="111" t="s">
        <v>259</v>
      </c>
      <c r="G404" s="111" t="s">
        <v>260</v>
      </c>
      <c r="H404" s="111" t="s">
        <v>261</v>
      </c>
      <c r="I404" s="112">
        <v>100</v>
      </c>
      <c r="J404" s="110" t="s">
        <v>1304</v>
      </c>
      <c r="K404" s="110" t="s">
        <v>263</v>
      </c>
      <c r="L404" s="111" t="s">
        <v>255</v>
      </c>
      <c r="M404" s="113" t="s">
        <v>1791</v>
      </c>
      <c r="N404" s="98"/>
      <c r="O404" s="98"/>
      <c r="P404" s="114"/>
      <c r="R404" s="115">
        <v>387</v>
      </c>
      <c r="S404" s="113">
        <v>38974</v>
      </c>
      <c r="T404" s="113">
        <v>38989</v>
      </c>
      <c r="U404" s="114" t="s">
        <v>42</v>
      </c>
      <c r="V404" s="116"/>
      <c r="AE404" s="117"/>
      <c r="AF404" s="117"/>
      <c r="AG404" s="117"/>
      <c r="AJ404" s="111" t="s">
        <v>2573</v>
      </c>
    </row>
    <row r="405" spans="1:36" s="111" customFormat="1" ht="16" x14ac:dyDescent="0.2">
      <c r="A405" s="109"/>
      <c r="B405" s="119">
        <v>10083579</v>
      </c>
      <c r="C405" s="111" t="s">
        <v>31</v>
      </c>
      <c r="D405" s="111" t="s">
        <v>32</v>
      </c>
      <c r="E405" s="111" t="s">
        <v>525</v>
      </c>
      <c r="H405" s="111" t="s">
        <v>527</v>
      </c>
      <c r="I405" s="112">
        <v>30190</v>
      </c>
      <c r="J405" s="110" t="s">
        <v>1794</v>
      </c>
      <c r="K405" s="110" t="s">
        <v>1795</v>
      </c>
      <c r="M405" s="113"/>
      <c r="N405" s="98"/>
      <c r="O405" s="98"/>
      <c r="P405" s="114"/>
      <c r="R405" s="115"/>
      <c r="S405" s="113"/>
      <c r="T405" s="113"/>
      <c r="U405" s="114" t="s">
        <v>42</v>
      </c>
      <c r="V405" s="116"/>
      <c r="Y405" s="111" t="s">
        <v>1796</v>
      </c>
      <c r="AE405" s="117"/>
      <c r="AF405" s="117"/>
      <c r="AG405" s="117"/>
      <c r="AJ405" s="111" t="s">
        <v>2572</v>
      </c>
    </row>
    <row r="406" spans="1:36" s="111" customFormat="1" ht="64" hidden="1" x14ac:dyDescent="0.2">
      <c r="A406" s="109"/>
      <c r="B406" s="110">
        <v>10076569</v>
      </c>
      <c r="C406" s="111" t="s">
        <v>31</v>
      </c>
      <c r="D406" s="111" t="s">
        <v>32</v>
      </c>
      <c r="E406" s="111" t="s">
        <v>1797</v>
      </c>
      <c r="F406" s="111">
        <v>411012</v>
      </c>
      <c r="G406" s="111" t="s">
        <v>1798</v>
      </c>
      <c r="H406" s="111" t="s">
        <v>261</v>
      </c>
      <c r="I406" s="112" t="s">
        <v>1799</v>
      </c>
      <c r="J406" s="110" t="s">
        <v>1800</v>
      </c>
      <c r="K406" s="110" t="s">
        <v>1801</v>
      </c>
      <c r="L406" s="111" t="s">
        <v>255</v>
      </c>
      <c r="M406" s="113" t="s">
        <v>1684</v>
      </c>
      <c r="N406" s="98"/>
      <c r="O406" s="98"/>
      <c r="P406" s="114"/>
      <c r="Q406" s="111" t="s">
        <v>1802</v>
      </c>
      <c r="R406" s="115">
        <v>2395</v>
      </c>
      <c r="S406" s="113" t="s">
        <v>1803</v>
      </c>
      <c r="T406" s="113" t="s">
        <v>1804</v>
      </c>
      <c r="U406" s="114" t="s">
        <v>42</v>
      </c>
      <c r="V406" s="116"/>
      <c r="AE406" s="117"/>
      <c r="AF406" s="117"/>
      <c r="AG406" s="117"/>
    </row>
    <row r="407" spans="1:36" s="111" customFormat="1" ht="64" hidden="1" x14ac:dyDescent="0.2">
      <c r="A407" s="109"/>
      <c r="B407" s="110">
        <v>10080504</v>
      </c>
      <c r="C407" s="111" t="s">
        <v>31</v>
      </c>
      <c r="D407" s="111" t="s">
        <v>32</v>
      </c>
      <c r="E407" s="111" t="s">
        <v>1805</v>
      </c>
      <c r="F407" s="111">
        <v>402708</v>
      </c>
      <c r="G407" s="111" t="s">
        <v>1806</v>
      </c>
      <c r="H407" s="111" t="s">
        <v>680</v>
      </c>
      <c r="I407" s="112" t="s">
        <v>1807</v>
      </c>
      <c r="J407" s="110" t="s">
        <v>1808</v>
      </c>
      <c r="K407" s="110" t="s">
        <v>1809</v>
      </c>
      <c r="L407" s="111" t="s">
        <v>1810</v>
      </c>
      <c r="M407" s="113" t="s">
        <v>1811</v>
      </c>
      <c r="N407" s="98"/>
      <c r="O407" s="98"/>
      <c r="P407" s="114"/>
      <c r="R407" s="115">
        <v>2396</v>
      </c>
      <c r="S407" s="113" t="s">
        <v>1812</v>
      </c>
      <c r="T407" s="113" t="s">
        <v>1804</v>
      </c>
      <c r="U407" s="114" t="s">
        <v>42</v>
      </c>
      <c r="V407" s="116"/>
      <c r="AE407" s="117"/>
      <c r="AF407" s="117"/>
      <c r="AG407" s="117"/>
    </row>
    <row r="408" spans="1:36" s="111" customFormat="1" ht="32" hidden="1" x14ac:dyDescent="0.2">
      <c r="A408" s="109"/>
      <c r="B408" s="110">
        <v>10082440</v>
      </c>
      <c r="C408" s="111" t="s">
        <v>31</v>
      </c>
      <c r="D408" s="111" t="s">
        <v>32</v>
      </c>
      <c r="E408" s="111" t="s">
        <v>250</v>
      </c>
      <c r="F408" s="111">
        <v>405551</v>
      </c>
      <c r="G408" s="111" t="s">
        <v>1813</v>
      </c>
      <c r="H408" s="111" t="s">
        <v>252</v>
      </c>
      <c r="I408" s="112" t="s">
        <v>1814</v>
      </c>
      <c r="J408" s="110" t="s">
        <v>1815</v>
      </c>
      <c r="K408" s="110" t="s">
        <v>1816</v>
      </c>
      <c r="L408" s="111" t="s">
        <v>255</v>
      </c>
      <c r="M408" s="113" t="s">
        <v>1817</v>
      </c>
      <c r="N408" s="98"/>
      <c r="O408" s="98"/>
      <c r="P408" s="114"/>
      <c r="R408" s="115">
        <v>2397</v>
      </c>
      <c r="S408" s="113" t="s">
        <v>1812</v>
      </c>
      <c r="T408" s="113" t="s">
        <v>1804</v>
      </c>
      <c r="U408" s="114" t="s">
        <v>42</v>
      </c>
      <c r="V408" s="116"/>
      <c r="AE408" s="117"/>
      <c r="AF408" s="117"/>
      <c r="AG408" s="117"/>
    </row>
    <row r="409" spans="1:36" s="111" customFormat="1" ht="48" hidden="1" x14ac:dyDescent="0.2">
      <c r="A409" s="109"/>
      <c r="B409" s="110">
        <v>10081901</v>
      </c>
      <c r="C409" s="111" t="s">
        <v>31</v>
      </c>
      <c r="D409" s="111" t="s">
        <v>32</v>
      </c>
      <c r="E409" s="111" t="s">
        <v>1818</v>
      </c>
      <c r="F409" s="111">
        <v>406106</v>
      </c>
      <c r="G409" s="111" t="s">
        <v>1819</v>
      </c>
      <c r="H409" s="111" t="s">
        <v>1820</v>
      </c>
      <c r="I409" s="112" t="s">
        <v>1821</v>
      </c>
      <c r="J409" s="110" t="s">
        <v>1822</v>
      </c>
      <c r="K409" s="110" t="s">
        <v>1823</v>
      </c>
      <c r="L409" s="111" t="s">
        <v>1810</v>
      </c>
      <c r="M409" s="113" t="s">
        <v>1824</v>
      </c>
      <c r="N409" s="98"/>
      <c r="O409" s="98"/>
      <c r="P409" s="114"/>
      <c r="R409" s="115">
        <v>2398</v>
      </c>
      <c r="S409" s="113" t="s">
        <v>1812</v>
      </c>
      <c r="T409" s="113" t="s">
        <v>1804</v>
      </c>
      <c r="U409" s="114" t="s">
        <v>42</v>
      </c>
      <c r="V409" s="116"/>
      <c r="AE409" s="117"/>
      <c r="AF409" s="117"/>
      <c r="AG409" s="117"/>
    </row>
    <row r="410" spans="1:36" s="111" customFormat="1" ht="64" x14ac:dyDescent="0.2">
      <c r="A410" s="109"/>
      <c r="B410" s="119">
        <v>10084989</v>
      </c>
      <c r="C410" s="111" t="s">
        <v>31</v>
      </c>
      <c r="D410" s="111" t="s">
        <v>32</v>
      </c>
      <c r="E410" s="111" t="s">
        <v>1825</v>
      </c>
      <c r="F410" s="111">
        <v>412008</v>
      </c>
      <c r="G410" s="111" t="s">
        <v>1826</v>
      </c>
      <c r="H410" s="111" t="s">
        <v>1827</v>
      </c>
      <c r="I410" s="112" t="s">
        <v>1828</v>
      </c>
      <c r="J410" s="110" t="s">
        <v>1829</v>
      </c>
      <c r="K410" s="110" t="s">
        <v>1830</v>
      </c>
      <c r="L410" s="111" t="s">
        <v>1810</v>
      </c>
      <c r="M410" s="113" t="s">
        <v>1779</v>
      </c>
      <c r="N410" s="98"/>
      <c r="O410" s="98"/>
      <c r="P410" s="114"/>
      <c r="R410" s="115">
        <v>2400</v>
      </c>
      <c r="S410" s="113" t="s">
        <v>1812</v>
      </c>
      <c r="T410" s="113" t="s">
        <v>1804</v>
      </c>
      <c r="U410" s="114" t="s">
        <v>42</v>
      </c>
      <c r="V410" s="116"/>
      <c r="AE410" s="117"/>
      <c r="AF410" s="117"/>
      <c r="AG410" s="117"/>
      <c r="AJ410" s="111" t="s">
        <v>2573</v>
      </c>
    </row>
    <row r="411" spans="1:36" s="111" customFormat="1" ht="16" x14ac:dyDescent="0.2">
      <c r="A411" s="109"/>
      <c r="B411" s="119">
        <v>10090075</v>
      </c>
      <c r="C411" s="111" t="s">
        <v>31</v>
      </c>
      <c r="D411" s="111" t="s">
        <v>32</v>
      </c>
      <c r="E411" s="111" t="s">
        <v>1831</v>
      </c>
      <c r="F411" s="111">
        <v>404047</v>
      </c>
      <c r="G411" s="111" t="s">
        <v>1619</v>
      </c>
      <c r="H411" s="111" t="s">
        <v>1620</v>
      </c>
      <c r="I411" s="112">
        <v>1800</v>
      </c>
      <c r="J411" s="110" t="s">
        <v>367</v>
      </c>
      <c r="K411" s="110" t="s">
        <v>368</v>
      </c>
      <c r="L411" s="111" t="s">
        <v>255</v>
      </c>
      <c r="M411" s="113" t="s">
        <v>1832</v>
      </c>
      <c r="N411" s="98"/>
      <c r="O411" s="98"/>
      <c r="P411" s="114"/>
      <c r="R411" s="115">
        <v>2402</v>
      </c>
      <c r="S411" s="113" t="s">
        <v>1833</v>
      </c>
      <c r="T411" s="113" t="s">
        <v>1804</v>
      </c>
      <c r="U411" s="114" t="s">
        <v>42</v>
      </c>
      <c r="V411" s="116"/>
      <c r="AE411" s="117"/>
      <c r="AF411" s="117"/>
      <c r="AG411" s="117"/>
      <c r="AJ411" s="111" t="s">
        <v>2573</v>
      </c>
    </row>
    <row r="412" spans="1:36" s="111" customFormat="1" ht="16" hidden="1" x14ac:dyDescent="0.2">
      <c r="A412" s="109"/>
      <c r="B412" s="110">
        <v>10078489</v>
      </c>
      <c r="C412" s="111" t="s">
        <v>31</v>
      </c>
      <c r="D412" s="111" t="s">
        <v>1820</v>
      </c>
      <c r="E412" s="111" t="s">
        <v>1834</v>
      </c>
      <c r="F412" s="111">
        <v>411607</v>
      </c>
      <c r="G412" s="111" t="s">
        <v>1835</v>
      </c>
      <c r="H412" s="111" t="s">
        <v>1836</v>
      </c>
      <c r="I412" s="112">
        <v>30100</v>
      </c>
      <c r="J412" s="110" t="s">
        <v>474</v>
      </c>
      <c r="K412" s="110" t="s">
        <v>1837</v>
      </c>
      <c r="L412" s="111" t="s">
        <v>255</v>
      </c>
      <c r="M412" s="113" t="s">
        <v>1803</v>
      </c>
      <c r="N412" s="98"/>
      <c r="O412" s="98"/>
      <c r="P412" s="114"/>
      <c r="R412" s="115">
        <v>2404</v>
      </c>
      <c r="S412" s="113" t="s">
        <v>1833</v>
      </c>
      <c r="T412" s="113" t="s">
        <v>1804</v>
      </c>
      <c r="U412" s="114" t="s">
        <v>42</v>
      </c>
      <c r="V412" s="116"/>
      <c r="AE412" s="117"/>
      <c r="AF412" s="117"/>
      <c r="AG412" s="117"/>
    </row>
    <row r="413" spans="1:36" s="111" customFormat="1" ht="16" hidden="1" x14ac:dyDescent="0.2">
      <c r="A413" s="109"/>
      <c r="B413" s="110">
        <v>10078490</v>
      </c>
      <c r="C413" s="111" t="s">
        <v>31</v>
      </c>
      <c r="D413" s="111" t="s">
        <v>1820</v>
      </c>
      <c r="E413" s="111" t="s">
        <v>1834</v>
      </c>
      <c r="F413" s="111">
        <v>411607</v>
      </c>
      <c r="G413" s="111" t="s">
        <v>1835</v>
      </c>
      <c r="H413" s="111" t="s">
        <v>1836</v>
      </c>
      <c r="I413" s="112">
        <v>30300</v>
      </c>
      <c r="J413" s="110" t="s">
        <v>474</v>
      </c>
      <c r="K413" s="110" t="s">
        <v>1838</v>
      </c>
      <c r="L413" s="111" t="s">
        <v>255</v>
      </c>
      <c r="M413" s="113" t="s">
        <v>1803</v>
      </c>
      <c r="N413" s="98"/>
      <c r="O413" s="98"/>
      <c r="P413" s="114"/>
      <c r="R413" s="115">
        <v>2405</v>
      </c>
      <c r="S413" s="113" t="s">
        <v>1833</v>
      </c>
      <c r="T413" s="113" t="s">
        <v>1804</v>
      </c>
      <c r="U413" s="114" t="s">
        <v>42</v>
      </c>
      <c r="V413" s="116"/>
      <c r="AE413" s="117"/>
      <c r="AF413" s="117"/>
      <c r="AG413" s="117"/>
    </row>
    <row r="414" spans="1:36" s="111" customFormat="1" ht="16" x14ac:dyDescent="0.2">
      <c r="A414" s="109"/>
      <c r="B414" s="119">
        <v>10078491</v>
      </c>
      <c r="C414" s="111" t="s">
        <v>31</v>
      </c>
      <c r="D414" s="111" t="s">
        <v>1820</v>
      </c>
      <c r="E414" s="111" t="s">
        <v>1834</v>
      </c>
      <c r="F414" s="111">
        <v>411607</v>
      </c>
      <c r="G414" s="111" t="s">
        <v>1835</v>
      </c>
      <c r="H414" s="111" t="s">
        <v>1836</v>
      </c>
      <c r="I414" s="112">
        <v>30500</v>
      </c>
      <c r="J414" s="110" t="s">
        <v>474</v>
      </c>
      <c r="K414" s="110" t="s">
        <v>1839</v>
      </c>
      <c r="L414" s="111" t="s">
        <v>255</v>
      </c>
      <c r="M414" s="113" t="s">
        <v>1803</v>
      </c>
      <c r="N414" s="98"/>
      <c r="O414" s="98"/>
      <c r="P414" s="114"/>
      <c r="Q414" s="111" t="s">
        <v>1840</v>
      </c>
      <c r="R414" s="115">
        <v>2406</v>
      </c>
      <c r="S414" s="113" t="s">
        <v>1833</v>
      </c>
      <c r="T414" s="113" t="s">
        <v>1804</v>
      </c>
      <c r="U414" s="114" t="s">
        <v>42</v>
      </c>
      <c r="V414" s="116"/>
      <c r="AE414" s="117"/>
      <c r="AF414" s="117"/>
      <c r="AG414" s="117"/>
      <c r="AJ414" s="111" t="s">
        <v>2573</v>
      </c>
    </row>
    <row r="415" spans="1:36" s="111" customFormat="1" ht="16" x14ac:dyDescent="0.2">
      <c r="A415" s="109"/>
      <c r="B415" s="119">
        <v>10012663</v>
      </c>
      <c r="C415" s="111" t="s">
        <v>31</v>
      </c>
      <c r="D415" s="111" t="s">
        <v>32</v>
      </c>
      <c r="E415" s="111" t="s">
        <v>1841</v>
      </c>
      <c r="F415" s="111">
        <v>404881</v>
      </c>
      <c r="G415" s="111" t="s">
        <v>1842</v>
      </c>
      <c r="H415" s="111" t="s">
        <v>374</v>
      </c>
      <c r="I415" s="112">
        <v>30600</v>
      </c>
      <c r="J415" s="110" t="s">
        <v>84</v>
      </c>
      <c r="K415" s="110" t="s">
        <v>85</v>
      </c>
      <c r="L415" s="111" t="s">
        <v>255</v>
      </c>
      <c r="M415" s="113" t="s">
        <v>1812</v>
      </c>
      <c r="N415" s="98"/>
      <c r="O415" s="98"/>
      <c r="P415" s="114"/>
      <c r="R415" s="115">
        <v>2410</v>
      </c>
      <c r="S415" s="113" t="s">
        <v>1833</v>
      </c>
      <c r="T415" s="113" t="s">
        <v>1804</v>
      </c>
      <c r="U415" s="114" t="s">
        <v>42</v>
      </c>
      <c r="V415" s="116"/>
      <c r="AE415" s="117"/>
      <c r="AF415" s="117"/>
      <c r="AG415" s="117"/>
      <c r="AJ415" s="111" t="s">
        <v>2573</v>
      </c>
    </row>
    <row r="416" spans="1:36" s="111" customFormat="1" ht="16" x14ac:dyDescent="0.2">
      <c r="A416" s="109"/>
      <c r="B416" s="119">
        <v>10021562</v>
      </c>
      <c r="C416" s="111" t="s">
        <v>31</v>
      </c>
      <c r="D416" s="111" t="s">
        <v>32</v>
      </c>
      <c r="E416" s="111" t="s">
        <v>1843</v>
      </c>
      <c r="F416" s="111">
        <v>400168</v>
      </c>
      <c r="G416" s="111" t="s">
        <v>1844</v>
      </c>
      <c r="H416" s="111" t="s">
        <v>382</v>
      </c>
      <c r="I416" s="112">
        <v>1120</v>
      </c>
      <c r="J416" s="110" t="s">
        <v>207</v>
      </c>
      <c r="K416" s="110" t="s">
        <v>219</v>
      </c>
      <c r="L416" s="111" t="s">
        <v>255</v>
      </c>
      <c r="M416" s="113" t="s">
        <v>1812</v>
      </c>
      <c r="N416" s="98"/>
      <c r="O416" s="98"/>
      <c r="P416" s="114"/>
      <c r="R416" s="115">
        <v>2411</v>
      </c>
      <c r="S416" s="113" t="s">
        <v>1833</v>
      </c>
      <c r="T416" s="113" t="s">
        <v>1804</v>
      </c>
      <c r="U416" s="114" t="s">
        <v>42</v>
      </c>
      <c r="V416" s="116"/>
      <c r="AE416" s="117"/>
      <c r="AF416" s="117"/>
      <c r="AG416" s="117"/>
      <c r="AJ416" s="111" t="s">
        <v>2573</v>
      </c>
    </row>
    <row r="417" spans="1:36" s="111" customFormat="1" ht="16" x14ac:dyDescent="0.2">
      <c r="A417" s="109"/>
      <c r="B417" s="119">
        <v>10085145</v>
      </c>
      <c r="C417" s="111" t="s">
        <v>31</v>
      </c>
      <c r="D417" s="111" t="s">
        <v>32</v>
      </c>
      <c r="E417" s="111" t="s">
        <v>1845</v>
      </c>
      <c r="F417" s="111">
        <v>405877</v>
      </c>
      <c r="G417" s="111" t="s">
        <v>1846</v>
      </c>
      <c r="H417" s="111" t="s">
        <v>374</v>
      </c>
      <c r="I417" s="112">
        <v>11200</v>
      </c>
      <c r="J417" s="110" t="s">
        <v>881</v>
      </c>
      <c r="K417" s="110" t="s">
        <v>1254</v>
      </c>
      <c r="L417" s="111" t="s">
        <v>255</v>
      </c>
      <c r="M417" s="113" t="s">
        <v>1847</v>
      </c>
      <c r="N417" s="98"/>
      <c r="O417" s="98"/>
      <c r="P417" s="114"/>
      <c r="R417" s="115">
        <v>2419</v>
      </c>
      <c r="S417" s="113" t="s">
        <v>1848</v>
      </c>
      <c r="T417" s="113" t="s">
        <v>1849</v>
      </c>
      <c r="U417" s="114" t="s">
        <v>42</v>
      </c>
      <c r="V417" s="116"/>
      <c r="AE417" s="117"/>
      <c r="AF417" s="117"/>
      <c r="AG417" s="117"/>
      <c r="AJ417" s="111" t="s">
        <v>2573</v>
      </c>
    </row>
    <row r="418" spans="1:36" s="111" customFormat="1" ht="16" hidden="1" x14ac:dyDescent="0.2">
      <c r="A418" s="109"/>
      <c r="B418" s="110">
        <v>10082612</v>
      </c>
      <c r="C418" s="111" t="s">
        <v>31</v>
      </c>
      <c r="D418" s="111" t="s">
        <v>32</v>
      </c>
      <c r="E418" s="111" t="s">
        <v>1850</v>
      </c>
      <c r="F418" s="111">
        <v>402017</v>
      </c>
      <c r="G418" s="111" t="s">
        <v>1851</v>
      </c>
      <c r="H418" s="111" t="s">
        <v>374</v>
      </c>
      <c r="I418" s="112">
        <v>24100</v>
      </c>
      <c r="J418" s="110" t="s">
        <v>881</v>
      </c>
      <c r="K418" s="110" t="s">
        <v>1254</v>
      </c>
      <c r="L418" s="111" t="s">
        <v>255</v>
      </c>
      <c r="M418" s="113" t="s">
        <v>1852</v>
      </c>
      <c r="N418" s="98"/>
      <c r="O418" s="98"/>
      <c r="P418" s="114"/>
      <c r="R418" s="115">
        <v>2432</v>
      </c>
      <c r="S418" s="113" t="s">
        <v>1848</v>
      </c>
      <c r="T418" s="113" t="s">
        <v>1849</v>
      </c>
      <c r="U418" s="114" t="s">
        <v>42</v>
      </c>
      <c r="V418" s="116"/>
      <c r="AE418" s="117"/>
      <c r="AF418" s="117"/>
      <c r="AG418" s="117"/>
    </row>
    <row r="419" spans="1:36" s="111" customFormat="1" ht="16" hidden="1" x14ac:dyDescent="0.2">
      <c r="A419" s="109"/>
      <c r="B419" s="110">
        <v>10076526</v>
      </c>
      <c r="C419" s="111" t="s">
        <v>31</v>
      </c>
      <c r="D419" s="111" t="s">
        <v>32</v>
      </c>
      <c r="E419" s="111" t="s">
        <v>1853</v>
      </c>
      <c r="F419" s="111">
        <v>411012</v>
      </c>
      <c r="G419" s="111" t="s">
        <v>1854</v>
      </c>
      <c r="H419" s="111" t="s">
        <v>261</v>
      </c>
      <c r="I419" s="112">
        <v>3400</v>
      </c>
      <c r="J419" s="110" t="s">
        <v>207</v>
      </c>
      <c r="K419" s="110" t="s">
        <v>940</v>
      </c>
      <c r="L419" s="111" t="s">
        <v>255</v>
      </c>
      <c r="M419" s="113" t="s">
        <v>1855</v>
      </c>
      <c r="N419" s="98"/>
      <c r="O419" s="98"/>
      <c r="P419" s="114"/>
      <c r="R419" s="115">
        <v>2433</v>
      </c>
      <c r="S419" s="113" t="s">
        <v>1848</v>
      </c>
      <c r="T419" s="113" t="s">
        <v>1849</v>
      </c>
      <c r="U419" s="114" t="s">
        <v>42</v>
      </c>
      <c r="V419" s="116"/>
      <c r="AE419" s="117"/>
      <c r="AF419" s="117"/>
      <c r="AG419" s="117"/>
    </row>
    <row r="420" spans="1:36" s="111" customFormat="1" ht="16" x14ac:dyDescent="0.2">
      <c r="A420" s="109"/>
      <c r="B420" s="119">
        <v>10083272</v>
      </c>
      <c r="C420" s="111" t="s">
        <v>31</v>
      </c>
      <c r="D420" s="111" t="s">
        <v>32</v>
      </c>
      <c r="E420" s="111" t="s">
        <v>1853</v>
      </c>
      <c r="F420" s="111">
        <v>411012</v>
      </c>
      <c r="G420" s="111" t="s">
        <v>1854</v>
      </c>
      <c r="H420" s="111" t="s">
        <v>261</v>
      </c>
      <c r="I420" s="112">
        <v>10401</v>
      </c>
      <c r="J420" s="110" t="s">
        <v>546</v>
      </c>
      <c r="K420" s="110" t="s">
        <v>547</v>
      </c>
      <c r="L420" s="111" t="s">
        <v>255</v>
      </c>
      <c r="M420" s="113" t="s">
        <v>1855</v>
      </c>
      <c r="N420" s="98"/>
      <c r="O420" s="98"/>
      <c r="P420" s="114"/>
      <c r="R420" s="115">
        <v>2434</v>
      </c>
      <c r="S420" s="113" t="s">
        <v>1848</v>
      </c>
      <c r="T420" s="113" t="s">
        <v>1849</v>
      </c>
      <c r="U420" s="114" t="s">
        <v>42</v>
      </c>
      <c r="V420" s="116"/>
      <c r="AE420" s="117"/>
      <c r="AF420" s="117"/>
      <c r="AG420" s="117"/>
      <c r="AJ420" s="111" t="s">
        <v>2573</v>
      </c>
    </row>
    <row r="421" spans="1:36" s="111" customFormat="1" ht="16" x14ac:dyDescent="0.2">
      <c r="A421" s="109"/>
      <c r="B421" s="119">
        <v>10085235</v>
      </c>
      <c r="C421" s="111" t="s">
        <v>31</v>
      </c>
      <c r="D421" s="111" t="s">
        <v>32</v>
      </c>
      <c r="E421" s="111" t="s">
        <v>1853</v>
      </c>
      <c r="F421" s="111">
        <v>411012</v>
      </c>
      <c r="G421" s="111" t="s">
        <v>1854</v>
      </c>
      <c r="H421" s="111" t="s">
        <v>261</v>
      </c>
      <c r="I421" s="112">
        <v>23701</v>
      </c>
      <c r="J421" s="110" t="s">
        <v>491</v>
      </c>
      <c r="K421" s="110" t="s">
        <v>1355</v>
      </c>
      <c r="L421" s="111" t="s">
        <v>255</v>
      </c>
      <c r="M421" s="113" t="s">
        <v>1855</v>
      </c>
      <c r="N421" s="98"/>
      <c r="O421" s="98"/>
      <c r="P421" s="114"/>
      <c r="R421" s="115">
        <v>2436</v>
      </c>
      <c r="S421" s="113" t="s">
        <v>1848</v>
      </c>
      <c r="T421" s="113" t="s">
        <v>1849</v>
      </c>
      <c r="U421" s="114" t="s">
        <v>42</v>
      </c>
      <c r="V421" s="116"/>
      <c r="AE421" s="117"/>
      <c r="AF421" s="117"/>
      <c r="AG421" s="117"/>
      <c r="AJ421" s="111" t="s">
        <v>2573</v>
      </c>
    </row>
    <row r="422" spans="1:36" s="111" customFormat="1" ht="16" hidden="1" x14ac:dyDescent="0.2">
      <c r="A422" s="109"/>
      <c r="B422" s="110">
        <v>10076568</v>
      </c>
      <c r="C422" s="111" t="s">
        <v>31</v>
      </c>
      <c r="D422" s="111" t="s">
        <v>32</v>
      </c>
      <c r="E422" s="111" t="s">
        <v>1853</v>
      </c>
      <c r="F422" s="111">
        <v>411012</v>
      </c>
      <c r="G422" s="111" t="s">
        <v>1854</v>
      </c>
      <c r="H422" s="111" t="s">
        <v>261</v>
      </c>
      <c r="I422" s="112">
        <v>45500</v>
      </c>
      <c r="J422" s="110" t="s">
        <v>583</v>
      </c>
      <c r="K422" s="110" t="s">
        <v>1311</v>
      </c>
      <c r="L422" s="111" t="s">
        <v>255</v>
      </c>
      <c r="M422" s="113" t="s">
        <v>1855</v>
      </c>
      <c r="N422" s="98"/>
      <c r="O422" s="98"/>
      <c r="P422" s="114"/>
      <c r="R422" s="115">
        <v>2439</v>
      </c>
      <c r="S422" s="113" t="s">
        <v>1848</v>
      </c>
      <c r="T422" s="113" t="s">
        <v>1849</v>
      </c>
      <c r="U422" s="114" t="s">
        <v>42</v>
      </c>
      <c r="V422" s="116"/>
      <c r="AE422" s="117"/>
      <c r="AF422" s="117"/>
      <c r="AG422" s="117"/>
    </row>
    <row r="423" spans="1:36" s="111" customFormat="1" ht="16" x14ac:dyDescent="0.2">
      <c r="A423" s="109"/>
      <c r="B423" s="119">
        <v>10076574</v>
      </c>
      <c r="C423" s="111" t="s">
        <v>31</v>
      </c>
      <c r="D423" s="111" t="s">
        <v>32</v>
      </c>
      <c r="E423" s="111" t="s">
        <v>1853</v>
      </c>
      <c r="F423" s="111">
        <v>411012</v>
      </c>
      <c r="G423" s="111" t="s">
        <v>1854</v>
      </c>
      <c r="H423" s="111" t="s">
        <v>261</v>
      </c>
      <c r="I423" s="112">
        <v>53000</v>
      </c>
      <c r="J423" s="110" t="s">
        <v>124</v>
      </c>
      <c r="K423" s="110" t="s">
        <v>950</v>
      </c>
      <c r="L423" s="111" t="s">
        <v>255</v>
      </c>
      <c r="M423" s="113" t="s">
        <v>1855</v>
      </c>
      <c r="N423" s="98"/>
      <c r="O423" s="98"/>
      <c r="P423" s="114"/>
      <c r="R423" s="115">
        <v>2440</v>
      </c>
      <c r="S423" s="113" t="s">
        <v>1848</v>
      </c>
      <c r="T423" s="113" t="s">
        <v>1849</v>
      </c>
      <c r="U423" s="114" t="s">
        <v>42</v>
      </c>
      <c r="V423" s="116"/>
      <c r="AE423" s="117"/>
      <c r="AF423" s="117"/>
      <c r="AG423" s="117"/>
      <c r="AJ423" s="111" t="s">
        <v>2573</v>
      </c>
    </row>
    <row r="424" spans="1:36" s="111" customFormat="1" ht="16" x14ac:dyDescent="0.2">
      <c r="A424" s="109"/>
      <c r="B424" s="119">
        <v>10076578</v>
      </c>
      <c r="C424" s="111" t="s">
        <v>31</v>
      </c>
      <c r="D424" s="111" t="s">
        <v>32</v>
      </c>
      <c r="E424" s="111" t="s">
        <v>1853</v>
      </c>
      <c r="F424" s="111">
        <v>411012</v>
      </c>
      <c r="G424" s="111" t="s">
        <v>1854</v>
      </c>
      <c r="H424" s="111" t="s">
        <v>261</v>
      </c>
      <c r="I424" s="112">
        <v>65800</v>
      </c>
      <c r="J424" s="110" t="s">
        <v>231</v>
      </c>
      <c r="K424" s="110" t="s">
        <v>940</v>
      </c>
      <c r="L424" s="111" t="s">
        <v>255</v>
      </c>
      <c r="M424" s="113" t="s">
        <v>1855</v>
      </c>
      <c r="N424" s="98"/>
      <c r="O424" s="98"/>
      <c r="P424" s="114"/>
      <c r="R424" s="115">
        <v>2441</v>
      </c>
      <c r="S424" s="113" t="s">
        <v>1848</v>
      </c>
      <c r="T424" s="113" t="s">
        <v>1849</v>
      </c>
      <c r="U424" s="114" t="s">
        <v>42</v>
      </c>
      <c r="V424" s="116"/>
      <c r="AE424" s="117"/>
      <c r="AF424" s="117"/>
      <c r="AG424" s="117"/>
      <c r="AJ424" s="111" t="s">
        <v>2573</v>
      </c>
    </row>
    <row r="425" spans="1:36" s="111" customFormat="1" ht="16" x14ac:dyDescent="0.2">
      <c r="A425" s="109"/>
      <c r="B425" s="119">
        <v>10076579</v>
      </c>
      <c r="C425" s="111" t="s">
        <v>31</v>
      </c>
      <c r="D425" s="111" t="s">
        <v>32</v>
      </c>
      <c r="E425" s="111" t="s">
        <v>1853</v>
      </c>
      <c r="F425" s="111">
        <v>411012</v>
      </c>
      <c r="G425" s="111" t="s">
        <v>1854</v>
      </c>
      <c r="H425" s="111" t="s">
        <v>261</v>
      </c>
      <c r="I425" s="112">
        <v>65900</v>
      </c>
      <c r="J425" s="110" t="s">
        <v>231</v>
      </c>
      <c r="K425" s="110" t="s">
        <v>940</v>
      </c>
      <c r="L425" s="111" t="s">
        <v>255</v>
      </c>
      <c r="M425" s="113" t="s">
        <v>1855</v>
      </c>
      <c r="N425" s="98"/>
      <c r="O425" s="98"/>
      <c r="P425" s="114"/>
      <c r="R425" s="115">
        <v>2442</v>
      </c>
      <c r="S425" s="113" t="s">
        <v>1848</v>
      </c>
      <c r="T425" s="113" t="s">
        <v>1849</v>
      </c>
      <c r="U425" s="114" t="s">
        <v>42</v>
      </c>
      <c r="V425" s="116"/>
      <c r="AE425" s="117"/>
      <c r="AF425" s="117"/>
      <c r="AG425" s="117"/>
      <c r="AJ425" s="111" t="s">
        <v>2573</v>
      </c>
    </row>
    <row r="426" spans="1:36" s="111" customFormat="1" ht="16" x14ac:dyDescent="0.2">
      <c r="A426" s="109"/>
      <c r="B426" s="119">
        <v>10076584</v>
      </c>
      <c r="C426" s="111" t="s">
        <v>31</v>
      </c>
      <c r="D426" s="111" t="s">
        <v>32</v>
      </c>
      <c r="E426" s="111" t="s">
        <v>1853</v>
      </c>
      <c r="F426" s="111">
        <v>411012</v>
      </c>
      <c r="G426" s="111" t="s">
        <v>1854</v>
      </c>
      <c r="H426" s="111" t="s">
        <v>261</v>
      </c>
      <c r="I426" s="112">
        <v>81800</v>
      </c>
      <c r="J426" s="110" t="s">
        <v>738</v>
      </c>
      <c r="K426" s="110" t="s">
        <v>739</v>
      </c>
      <c r="L426" s="111" t="s">
        <v>255</v>
      </c>
      <c r="M426" s="113" t="s">
        <v>1855</v>
      </c>
      <c r="N426" s="98"/>
      <c r="O426" s="98"/>
      <c r="P426" s="114"/>
      <c r="R426" s="115">
        <v>2443</v>
      </c>
      <c r="S426" s="113" t="s">
        <v>1848</v>
      </c>
      <c r="T426" s="113" t="s">
        <v>1849</v>
      </c>
      <c r="U426" s="114" t="s">
        <v>42</v>
      </c>
      <c r="V426" s="116"/>
      <c r="AE426" s="117"/>
      <c r="AF426" s="117"/>
      <c r="AG426" s="117"/>
      <c r="AJ426" s="111" t="s">
        <v>2573</v>
      </c>
    </row>
    <row r="427" spans="1:36" s="111" customFormat="1" ht="16" hidden="1" x14ac:dyDescent="0.2">
      <c r="A427" s="109"/>
      <c r="B427" s="110">
        <v>10076469</v>
      </c>
      <c r="C427" s="111" t="s">
        <v>31</v>
      </c>
      <c r="D427" s="111" t="s">
        <v>32</v>
      </c>
      <c r="E427" s="111" t="s">
        <v>1853</v>
      </c>
      <c r="F427" s="111">
        <v>411012</v>
      </c>
      <c r="G427" s="111" t="s">
        <v>1854</v>
      </c>
      <c r="H427" s="111" t="s">
        <v>261</v>
      </c>
      <c r="I427" s="112">
        <v>81900</v>
      </c>
      <c r="J427" s="110" t="s">
        <v>486</v>
      </c>
      <c r="K427" s="110" t="s">
        <v>487</v>
      </c>
      <c r="L427" s="111" t="s">
        <v>255</v>
      </c>
      <c r="M427" s="113" t="s">
        <v>1855</v>
      </c>
      <c r="N427" s="98"/>
      <c r="O427" s="98"/>
      <c r="P427" s="114"/>
      <c r="R427" s="115">
        <v>2444</v>
      </c>
      <c r="S427" s="113" t="s">
        <v>1848</v>
      </c>
      <c r="T427" s="113" t="s">
        <v>1849</v>
      </c>
      <c r="U427" s="114" t="s">
        <v>42</v>
      </c>
      <c r="V427" s="116"/>
      <c r="AE427" s="117"/>
      <c r="AF427" s="117"/>
      <c r="AG427" s="117"/>
    </row>
    <row r="428" spans="1:36" s="111" customFormat="1" ht="16" hidden="1" x14ac:dyDescent="0.2">
      <c r="A428" s="109"/>
      <c r="B428" s="110">
        <v>10076573</v>
      </c>
      <c r="C428" s="111" t="s">
        <v>31</v>
      </c>
      <c r="D428" s="111" t="s">
        <v>32</v>
      </c>
      <c r="E428" s="111" t="s">
        <v>1853</v>
      </c>
      <c r="F428" s="111">
        <v>411012</v>
      </c>
      <c r="G428" s="111" t="s">
        <v>1854</v>
      </c>
      <c r="H428" s="111" t="s">
        <v>261</v>
      </c>
      <c r="I428" s="112">
        <v>52700</v>
      </c>
      <c r="J428" s="110" t="s">
        <v>124</v>
      </c>
      <c r="K428" s="110" t="s">
        <v>950</v>
      </c>
      <c r="L428" s="111" t="s">
        <v>364</v>
      </c>
      <c r="M428" s="113" t="s">
        <v>1817</v>
      </c>
      <c r="N428" s="98"/>
      <c r="O428" s="98"/>
      <c r="P428" s="114"/>
      <c r="Q428" s="111" t="s">
        <v>1856</v>
      </c>
      <c r="R428" s="115">
        <v>2447</v>
      </c>
      <c r="S428" s="113" t="s">
        <v>1848</v>
      </c>
      <c r="T428" s="113" t="s">
        <v>1849</v>
      </c>
      <c r="U428" s="114" t="s">
        <v>42</v>
      </c>
      <c r="V428" s="116"/>
      <c r="AE428" s="117"/>
      <c r="AF428" s="117"/>
      <c r="AG428" s="117"/>
    </row>
    <row r="429" spans="1:36" s="111" customFormat="1" ht="16" hidden="1" x14ac:dyDescent="0.2">
      <c r="A429" s="109"/>
      <c r="B429" s="110">
        <v>10085927</v>
      </c>
      <c r="C429" s="111" t="s">
        <v>31</v>
      </c>
      <c r="D429" s="111" t="s">
        <v>32</v>
      </c>
      <c r="E429" s="111" t="s">
        <v>1853</v>
      </c>
      <c r="F429" s="111">
        <v>411012</v>
      </c>
      <c r="G429" s="111" t="s">
        <v>1854</v>
      </c>
      <c r="H429" s="111" t="s">
        <v>261</v>
      </c>
      <c r="I429" s="112">
        <v>53201</v>
      </c>
      <c r="J429" s="110" t="s">
        <v>474</v>
      </c>
      <c r="K429" s="110" t="s">
        <v>1857</v>
      </c>
      <c r="L429" s="111" t="s">
        <v>364</v>
      </c>
      <c r="M429" s="113" t="s">
        <v>1817</v>
      </c>
      <c r="N429" s="98"/>
      <c r="O429" s="98"/>
      <c r="P429" s="114"/>
      <c r="R429" s="115">
        <v>2448</v>
      </c>
      <c r="S429" s="113" t="s">
        <v>1848</v>
      </c>
      <c r="T429" s="113" t="s">
        <v>1849</v>
      </c>
      <c r="U429" s="114" t="s">
        <v>42</v>
      </c>
      <c r="V429" s="116"/>
      <c r="AE429" s="117"/>
      <c r="AF429" s="117"/>
      <c r="AG429" s="117"/>
    </row>
    <row r="430" spans="1:36" s="111" customFormat="1" ht="48" x14ac:dyDescent="0.2">
      <c r="A430" s="109"/>
      <c r="B430" s="119" t="s">
        <v>1858</v>
      </c>
      <c r="C430" s="111" t="s">
        <v>31</v>
      </c>
      <c r="D430" s="111" t="s">
        <v>32</v>
      </c>
      <c r="E430" s="111" t="s">
        <v>1853</v>
      </c>
      <c r="F430" s="111">
        <v>411012</v>
      </c>
      <c r="G430" s="111" t="s">
        <v>1854</v>
      </c>
      <c r="H430" s="111" t="s">
        <v>261</v>
      </c>
      <c r="I430" s="112">
        <v>66001</v>
      </c>
      <c r="J430" s="110" t="s">
        <v>1859</v>
      </c>
      <c r="K430" s="110" t="s">
        <v>1860</v>
      </c>
      <c r="L430" s="111" t="s">
        <v>364</v>
      </c>
      <c r="M430" s="113" t="s">
        <v>1817</v>
      </c>
      <c r="N430" s="98"/>
      <c r="O430" s="98"/>
      <c r="P430" s="114"/>
      <c r="R430" s="115">
        <v>2449</v>
      </c>
      <c r="S430" s="113" t="s">
        <v>1848</v>
      </c>
      <c r="T430" s="113" t="s">
        <v>1849</v>
      </c>
      <c r="U430" s="114" t="s">
        <v>42</v>
      </c>
      <c r="V430" s="116"/>
      <c r="AE430" s="117"/>
      <c r="AF430" s="117"/>
      <c r="AG430" s="117"/>
      <c r="AJ430" s="111" t="s">
        <v>2573</v>
      </c>
    </row>
    <row r="431" spans="1:36" s="111" customFormat="1" ht="32" hidden="1" x14ac:dyDescent="0.2">
      <c r="A431" s="109"/>
      <c r="B431" s="110" t="s">
        <v>1861</v>
      </c>
      <c r="C431" s="111" t="s">
        <v>31</v>
      </c>
      <c r="D431" s="111" t="s">
        <v>32</v>
      </c>
      <c r="E431" s="111" t="s">
        <v>1862</v>
      </c>
      <c r="F431" s="111">
        <v>404515</v>
      </c>
      <c r="G431" s="111" t="s">
        <v>1499</v>
      </c>
      <c r="H431" s="111" t="s">
        <v>431</v>
      </c>
      <c r="I431" s="112">
        <v>100</v>
      </c>
      <c r="J431" s="110" t="s">
        <v>995</v>
      </c>
      <c r="K431" s="110" t="s">
        <v>996</v>
      </c>
      <c r="L431" s="111" t="s">
        <v>255</v>
      </c>
      <c r="M431" s="113" t="s">
        <v>1812</v>
      </c>
      <c r="N431" s="98"/>
      <c r="O431" s="98"/>
      <c r="P431" s="114"/>
      <c r="R431" s="115">
        <v>2450</v>
      </c>
      <c r="S431" s="113" t="s">
        <v>1848</v>
      </c>
      <c r="T431" s="113" t="s">
        <v>1849</v>
      </c>
      <c r="U431" s="114" t="s">
        <v>42</v>
      </c>
      <c r="V431" s="116"/>
      <c r="AE431" s="117"/>
      <c r="AF431" s="117"/>
      <c r="AG431" s="117"/>
    </row>
    <row r="432" spans="1:36" s="111" customFormat="1" ht="32" hidden="1" x14ac:dyDescent="0.2">
      <c r="A432" s="109"/>
      <c r="B432" s="110" t="s">
        <v>1863</v>
      </c>
      <c r="C432" s="111" t="s">
        <v>31</v>
      </c>
      <c r="D432" s="111" t="s">
        <v>32</v>
      </c>
      <c r="E432" s="111" t="s">
        <v>1864</v>
      </c>
      <c r="F432" s="111">
        <v>411627</v>
      </c>
      <c r="G432" s="111" t="s">
        <v>1865</v>
      </c>
      <c r="H432" s="111" t="s">
        <v>374</v>
      </c>
      <c r="I432" s="112">
        <v>10100</v>
      </c>
      <c r="J432" s="110" t="s">
        <v>459</v>
      </c>
      <c r="K432" s="110" t="s">
        <v>460</v>
      </c>
      <c r="L432" s="111" t="s">
        <v>255</v>
      </c>
      <c r="M432" s="113" t="s">
        <v>1866</v>
      </c>
      <c r="N432" s="98"/>
      <c r="O432" s="98"/>
      <c r="P432" s="114"/>
      <c r="R432" s="115">
        <v>2451</v>
      </c>
      <c r="S432" s="113" t="s">
        <v>1848</v>
      </c>
      <c r="T432" s="113" t="s">
        <v>1849</v>
      </c>
      <c r="U432" s="114" t="s">
        <v>42</v>
      </c>
      <c r="V432" s="116"/>
      <c r="AE432" s="117"/>
      <c r="AF432" s="117"/>
      <c r="AG432" s="117"/>
    </row>
    <row r="433" spans="1:36" s="111" customFormat="1" ht="32" x14ac:dyDescent="0.2">
      <c r="A433" s="109"/>
      <c r="B433" s="119" t="s">
        <v>1867</v>
      </c>
      <c r="C433" s="111" t="s">
        <v>31</v>
      </c>
      <c r="D433" s="111" t="s">
        <v>32</v>
      </c>
      <c r="E433" s="111" t="s">
        <v>1853</v>
      </c>
      <c r="F433" s="111">
        <v>411012</v>
      </c>
      <c r="G433" s="111" t="s">
        <v>1854</v>
      </c>
      <c r="H433" s="111" t="s">
        <v>261</v>
      </c>
      <c r="I433" s="112">
        <v>40100</v>
      </c>
      <c r="J433" s="110" t="s">
        <v>605</v>
      </c>
      <c r="K433" s="110" t="s">
        <v>606</v>
      </c>
      <c r="L433" s="111" t="s">
        <v>255</v>
      </c>
      <c r="M433" s="113" t="s">
        <v>1855</v>
      </c>
      <c r="N433" s="98"/>
      <c r="O433" s="98"/>
      <c r="P433" s="114"/>
      <c r="R433" s="115">
        <v>2452</v>
      </c>
      <c r="S433" s="113" t="s">
        <v>1848</v>
      </c>
      <c r="T433" s="113" t="s">
        <v>1849</v>
      </c>
      <c r="U433" s="114" t="s">
        <v>42</v>
      </c>
      <c r="V433" s="116"/>
      <c r="AE433" s="117"/>
      <c r="AF433" s="117"/>
      <c r="AG433" s="117"/>
      <c r="AJ433" s="111" t="s">
        <v>2573</v>
      </c>
    </row>
    <row r="434" spans="1:36" s="111" customFormat="1" ht="32" hidden="1" x14ac:dyDescent="0.2">
      <c r="A434" s="109"/>
      <c r="B434" s="110" t="s">
        <v>1868</v>
      </c>
      <c r="C434" s="111" t="s">
        <v>31</v>
      </c>
      <c r="D434" s="111" t="s">
        <v>32</v>
      </c>
      <c r="E434" s="111" t="s">
        <v>1818</v>
      </c>
      <c r="F434" s="111">
        <v>406106</v>
      </c>
      <c r="G434" s="111" t="s">
        <v>1869</v>
      </c>
      <c r="H434" s="111" t="s">
        <v>1820</v>
      </c>
      <c r="I434" s="112">
        <v>30100</v>
      </c>
      <c r="J434" s="110" t="s">
        <v>689</v>
      </c>
      <c r="K434" s="110" t="s">
        <v>68</v>
      </c>
      <c r="L434" s="111" t="s">
        <v>255</v>
      </c>
      <c r="M434" s="113" t="s">
        <v>1855</v>
      </c>
      <c r="N434" s="98"/>
      <c r="O434" s="98"/>
      <c r="P434" s="114"/>
      <c r="R434" s="115">
        <v>2453</v>
      </c>
      <c r="S434" s="113" t="s">
        <v>1848</v>
      </c>
      <c r="T434" s="113" t="s">
        <v>1849</v>
      </c>
      <c r="U434" s="114" t="s">
        <v>42</v>
      </c>
      <c r="V434" s="116"/>
      <c r="AE434" s="117"/>
      <c r="AF434" s="117"/>
      <c r="AG434" s="117"/>
    </row>
    <row r="435" spans="1:36" s="111" customFormat="1" ht="16" hidden="1" x14ac:dyDescent="0.2">
      <c r="A435" s="109"/>
      <c r="B435" s="110">
        <v>10023051</v>
      </c>
      <c r="C435" s="111" t="s">
        <v>31</v>
      </c>
      <c r="D435" s="111" t="s">
        <v>32</v>
      </c>
      <c r="E435" s="111" t="s">
        <v>1870</v>
      </c>
      <c r="F435" s="111">
        <v>408678</v>
      </c>
      <c r="G435" s="111" t="s">
        <v>1871</v>
      </c>
      <c r="H435" s="111" t="s">
        <v>382</v>
      </c>
      <c r="I435" s="112" t="s">
        <v>382</v>
      </c>
      <c r="J435" s="110" t="s">
        <v>1872</v>
      </c>
      <c r="K435" s="110" t="s">
        <v>1873</v>
      </c>
      <c r="L435" s="111" t="s">
        <v>1810</v>
      </c>
      <c r="M435" s="113" t="s">
        <v>1874</v>
      </c>
      <c r="N435" s="98"/>
      <c r="O435" s="98"/>
      <c r="P435" s="114"/>
      <c r="R435" s="115">
        <v>2454</v>
      </c>
      <c r="S435" s="113" t="s">
        <v>1874</v>
      </c>
      <c r="T435" s="113" t="s">
        <v>1849</v>
      </c>
      <c r="U435" s="114" t="s">
        <v>42</v>
      </c>
      <c r="V435" s="116"/>
      <c r="AE435" s="117"/>
      <c r="AF435" s="117"/>
      <c r="AG435" s="117"/>
    </row>
    <row r="436" spans="1:36" s="111" customFormat="1" ht="16" hidden="1" x14ac:dyDescent="0.2">
      <c r="A436" s="109"/>
      <c r="B436" s="110">
        <v>10023053</v>
      </c>
      <c r="C436" s="111" t="s">
        <v>31</v>
      </c>
      <c r="D436" s="111" t="s">
        <v>32</v>
      </c>
      <c r="E436" s="111" t="s">
        <v>1870</v>
      </c>
      <c r="F436" s="111">
        <v>408678</v>
      </c>
      <c r="G436" s="111" t="s">
        <v>1871</v>
      </c>
      <c r="H436" s="111" t="s">
        <v>382</v>
      </c>
      <c r="I436" s="112" t="s">
        <v>382</v>
      </c>
      <c r="J436" s="110" t="s">
        <v>1875</v>
      </c>
      <c r="K436" s="110"/>
      <c r="M436" s="113"/>
      <c r="N436" s="98"/>
      <c r="O436" s="98"/>
      <c r="P436" s="114"/>
      <c r="R436" s="115">
        <v>2455</v>
      </c>
      <c r="S436" s="113"/>
      <c r="T436" s="113"/>
      <c r="U436" s="114"/>
      <c r="V436" s="116"/>
      <c r="AE436" s="117"/>
      <c r="AF436" s="117"/>
      <c r="AG436" s="117"/>
    </row>
    <row r="437" spans="1:36" s="111" customFormat="1" ht="16" hidden="1" x14ac:dyDescent="0.2">
      <c r="A437" s="109"/>
      <c r="B437" s="110">
        <v>10022962</v>
      </c>
      <c r="C437" s="111" t="s">
        <v>31</v>
      </c>
      <c r="D437" s="111" t="s">
        <v>32</v>
      </c>
      <c r="E437" s="111" t="s">
        <v>1870</v>
      </c>
      <c r="F437" s="111">
        <v>408678</v>
      </c>
      <c r="G437" s="111" t="s">
        <v>1871</v>
      </c>
      <c r="H437" s="111" t="s">
        <v>1876</v>
      </c>
      <c r="I437" s="112">
        <v>38210</v>
      </c>
      <c r="J437" s="110" t="s">
        <v>1877</v>
      </c>
      <c r="K437" s="110" t="s">
        <v>1878</v>
      </c>
      <c r="L437" s="111" t="s">
        <v>1810</v>
      </c>
      <c r="M437" s="113" t="s">
        <v>1874</v>
      </c>
      <c r="N437" s="98"/>
      <c r="O437" s="98"/>
      <c r="P437" s="114"/>
      <c r="R437" s="115">
        <v>2456</v>
      </c>
      <c r="S437" s="113" t="s">
        <v>1874</v>
      </c>
      <c r="T437" s="113" t="s">
        <v>1849</v>
      </c>
      <c r="U437" s="114" t="s">
        <v>42</v>
      </c>
      <c r="V437" s="116"/>
      <c r="AE437" s="117"/>
      <c r="AF437" s="117"/>
      <c r="AG437" s="117"/>
    </row>
    <row r="438" spans="1:36" s="111" customFormat="1" ht="16" x14ac:dyDescent="0.2">
      <c r="A438" s="109"/>
      <c r="B438" s="119">
        <v>10022971</v>
      </c>
      <c r="C438" s="111" t="s">
        <v>31</v>
      </c>
      <c r="D438" s="111" t="s">
        <v>32</v>
      </c>
      <c r="E438" s="111" t="s">
        <v>1870</v>
      </c>
      <c r="F438" s="111">
        <v>408678</v>
      </c>
      <c r="G438" s="111" t="s">
        <v>1871</v>
      </c>
      <c r="H438" s="111" t="s">
        <v>1876</v>
      </c>
      <c r="I438" s="112">
        <v>42900</v>
      </c>
      <c r="J438" s="110" t="s">
        <v>1879</v>
      </c>
      <c r="K438" s="110" t="s">
        <v>1880</v>
      </c>
      <c r="L438" s="111" t="s">
        <v>1810</v>
      </c>
      <c r="M438" s="113" t="s">
        <v>1874</v>
      </c>
      <c r="N438" s="98"/>
      <c r="O438" s="98"/>
      <c r="P438" s="114"/>
      <c r="R438" s="115">
        <v>2457</v>
      </c>
      <c r="S438" s="113" t="s">
        <v>1874</v>
      </c>
      <c r="T438" s="113" t="s">
        <v>1849</v>
      </c>
      <c r="U438" s="114" t="s">
        <v>42</v>
      </c>
      <c r="V438" s="116"/>
      <c r="AE438" s="117"/>
      <c r="AF438" s="117"/>
      <c r="AG438" s="117"/>
      <c r="AJ438" s="111" t="s">
        <v>2573</v>
      </c>
    </row>
    <row r="439" spans="1:36" s="111" customFormat="1" ht="32" hidden="1" x14ac:dyDescent="0.2">
      <c r="A439" s="109"/>
      <c r="B439" s="110" t="s">
        <v>1881</v>
      </c>
      <c r="C439" s="111" t="s">
        <v>31</v>
      </c>
      <c r="D439" s="111" t="s">
        <v>32</v>
      </c>
      <c r="E439" s="111" t="s">
        <v>763</v>
      </c>
      <c r="F439" s="111">
        <v>410324</v>
      </c>
      <c r="G439" s="111" t="s">
        <v>764</v>
      </c>
      <c r="H439" s="111" t="s">
        <v>321</v>
      </c>
      <c r="I439" s="112">
        <v>30100</v>
      </c>
      <c r="J439" s="110" t="s">
        <v>1220</v>
      </c>
      <c r="K439" s="110" t="s">
        <v>993</v>
      </c>
      <c r="L439" s="111" t="s">
        <v>39</v>
      </c>
      <c r="M439" s="113" t="s">
        <v>1882</v>
      </c>
      <c r="N439" s="98"/>
      <c r="O439" s="98"/>
      <c r="P439" s="114"/>
      <c r="R439" s="115">
        <v>2461</v>
      </c>
      <c r="S439" s="113" t="s">
        <v>766</v>
      </c>
      <c r="T439" s="113" t="s">
        <v>766</v>
      </c>
      <c r="U439" s="114" t="s">
        <v>42</v>
      </c>
      <c r="V439" s="116"/>
      <c r="AE439" s="117"/>
      <c r="AF439" s="117"/>
      <c r="AG439" s="117"/>
    </row>
    <row r="440" spans="1:36" s="111" customFormat="1" ht="32" hidden="1" x14ac:dyDescent="0.2">
      <c r="A440" s="109"/>
      <c r="B440" s="110" t="s">
        <v>762</v>
      </c>
      <c r="C440" s="111" t="s">
        <v>31</v>
      </c>
      <c r="D440" s="111" t="s">
        <v>32</v>
      </c>
      <c r="E440" s="111" t="s">
        <v>763</v>
      </c>
      <c r="F440" s="111">
        <v>410324</v>
      </c>
      <c r="G440" s="111" t="s">
        <v>764</v>
      </c>
      <c r="H440" s="111" t="s">
        <v>321</v>
      </c>
      <c r="I440" s="112">
        <v>24700</v>
      </c>
      <c r="J440" s="110" t="s">
        <v>253</v>
      </c>
      <c r="K440" s="110" t="s">
        <v>254</v>
      </c>
      <c r="L440" s="111" t="s">
        <v>39</v>
      </c>
      <c r="M440" s="113" t="s">
        <v>765</v>
      </c>
      <c r="N440" s="98"/>
      <c r="O440" s="98"/>
      <c r="P440" s="114"/>
      <c r="R440" s="115">
        <v>2462</v>
      </c>
      <c r="S440" s="113" t="s">
        <v>766</v>
      </c>
      <c r="T440" s="113" t="s">
        <v>766</v>
      </c>
      <c r="U440" s="114" t="s">
        <v>42</v>
      </c>
      <c r="V440" s="116"/>
      <c r="AE440" s="117"/>
      <c r="AF440" s="117"/>
      <c r="AG440" s="117"/>
    </row>
    <row r="441" spans="1:36" s="111" customFormat="1" ht="16" hidden="1" x14ac:dyDescent="0.2">
      <c r="A441" s="109"/>
      <c r="B441" s="110">
        <v>10083209</v>
      </c>
      <c r="C441" s="111" t="s">
        <v>31</v>
      </c>
      <c r="D441" s="111" t="s">
        <v>32</v>
      </c>
      <c r="E441" s="111" t="s">
        <v>763</v>
      </c>
      <c r="F441" s="111">
        <v>410324</v>
      </c>
      <c r="G441" s="111" t="s">
        <v>764</v>
      </c>
      <c r="H441" s="111" t="s">
        <v>321</v>
      </c>
      <c r="I441" s="112">
        <v>40700</v>
      </c>
      <c r="J441" s="110" t="s">
        <v>124</v>
      </c>
      <c r="K441" s="110" t="s">
        <v>950</v>
      </c>
      <c r="L441" s="111" t="s">
        <v>39</v>
      </c>
      <c r="M441" s="113" t="s">
        <v>1883</v>
      </c>
      <c r="N441" s="98"/>
      <c r="O441" s="98"/>
      <c r="P441" s="114"/>
      <c r="R441" s="115">
        <v>2467</v>
      </c>
      <c r="S441" s="113" t="s">
        <v>766</v>
      </c>
      <c r="T441" s="113" t="s">
        <v>766</v>
      </c>
      <c r="U441" s="114" t="s">
        <v>42</v>
      </c>
      <c r="V441" s="116"/>
      <c r="AE441" s="117"/>
      <c r="AF441" s="117"/>
      <c r="AG441" s="117"/>
    </row>
    <row r="442" spans="1:36" s="111" customFormat="1" ht="16" hidden="1" x14ac:dyDescent="0.2">
      <c r="A442" s="109"/>
      <c r="B442" s="110">
        <v>10083164</v>
      </c>
      <c r="C442" s="111" t="s">
        <v>31</v>
      </c>
      <c r="D442" s="111" t="s">
        <v>32</v>
      </c>
      <c r="E442" s="111" t="s">
        <v>763</v>
      </c>
      <c r="F442" s="111">
        <v>410324</v>
      </c>
      <c r="G442" s="111" t="s">
        <v>764</v>
      </c>
      <c r="H442" s="111" t="s">
        <v>321</v>
      </c>
      <c r="I442" s="112">
        <v>5700</v>
      </c>
      <c r="J442" s="110" t="s">
        <v>207</v>
      </c>
      <c r="K442" s="110" t="s">
        <v>1884</v>
      </c>
      <c r="L442" s="111" t="s">
        <v>39</v>
      </c>
      <c r="M442" s="113" t="s">
        <v>1169</v>
      </c>
      <c r="N442" s="98"/>
      <c r="O442" s="98"/>
      <c r="P442" s="114"/>
      <c r="R442" s="115">
        <v>2468</v>
      </c>
      <c r="S442" s="113" t="s">
        <v>766</v>
      </c>
      <c r="T442" s="113" t="s">
        <v>766</v>
      </c>
      <c r="U442" s="114" t="s">
        <v>42</v>
      </c>
      <c r="V442" s="116"/>
      <c r="AE442" s="117"/>
      <c r="AF442" s="117"/>
      <c r="AG442" s="117"/>
    </row>
    <row r="443" spans="1:36" s="111" customFormat="1" ht="16" hidden="1" x14ac:dyDescent="0.2">
      <c r="A443" s="109"/>
      <c r="B443" s="110">
        <v>10083169</v>
      </c>
      <c r="C443" s="111" t="s">
        <v>31</v>
      </c>
      <c r="D443" s="111" t="s">
        <v>32</v>
      </c>
      <c r="E443" s="111" t="s">
        <v>763</v>
      </c>
      <c r="F443" s="111">
        <v>410324</v>
      </c>
      <c r="G443" s="111" t="s">
        <v>764</v>
      </c>
      <c r="H443" s="111" t="s">
        <v>321</v>
      </c>
      <c r="I443" s="112">
        <v>22100</v>
      </c>
      <c r="J443" s="110" t="s">
        <v>290</v>
      </c>
      <c r="K443" s="110" t="s">
        <v>1884</v>
      </c>
      <c r="L443" s="111" t="s">
        <v>39</v>
      </c>
      <c r="M443" s="113" t="s">
        <v>1169</v>
      </c>
      <c r="N443" s="98"/>
      <c r="O443" s="98"/>
      <c r="P443" s="114"/>
      <c r="R443" s="115">
        <v>2469</v>
      </c>
      <c r="S443" s="113" t="s">
        <v>766</v>
      </c>
      <c r="T443" s="113" t="s">
        <v>766</v>
      </c>
      <c r="U443" s="114" t="s">
        <v>42</v>
      </c>
      <c r="V443" s="116"/>
      <c r="AE443" s="117"/>
      <c r="AF443" s="117"/>
      <c r="AG443" s="117"/>
    </row>
    <row r="444" spans="1:36" s="111" customFormat="1" ht="16" x14ac:dyDescent="0.2">
      <c r="A444" s="109"/>
      <c r="B444" s="119">
        <v>10083170</v>
      </c>
      <c r="C444" s="111" t="s">
        <v>31</v>
      </c>
      <c r="D444" s="111" t="s">
        <v>32</v>
      </c>
      <c r="E444" s="111" t="s">
        <v>763</v>
      </c>
      <c r="F444" s="111">
        <v>410324</v>
      </c>
      <c r="G444" s="111" t="s">
        <v>764</v>
      </c>
      <c r="H444" s="111" t="s">
        <v>321</v>
      </c>
      <c r="I444" s="112">
        <v>22110</v>
      </c>
      <c r="J444" s="110" t="s">
        <v>290</v>
      </c>
      <c r="K444" s="110" t="s">
        <v>1884</v>
      </c>
      <c r="L444" s="111" t="s">
        <v>39</v>
      </c>
      <c r="M444" s="113" t="s">
        <v>1169</v>
      </c>
      <c r="N444" s="98"/>
      <c r="O444" s="98"/>
      <c r="P444" s="114"/>
      <c r="R444" s="115">
        <v>2470</v>
      </c>
      <c r="S444" s="113" t="s">
        <v>766</v>
      </c>
      <c r="T444" s="113" t="s">
        <v>766</v>
      </c>
      <c r="U444" s="114" t="s">
        <v>42</v>
      </c>
      <c r="V444" s="116"/>
      <c r="AE444" s="117"/>
      <c r="AF444" s="117"/>
      <c r="AG444" s="117"/>
      <c r="AJ444" s="111" t="s">
        <v>2573</v>
      </c>
    </row>
    <row r="445" spans="1:36" s="111" customFormat="1" ht="16" hidden="1" x14ac:dyDescent="0.2">
      <c r="A445" s="109"/>
      <c r="B445" s="110">
        <v>10083202</v>
      </c>
      <c r="C445" s="111" t="s">
        <v>31</v>
      </c>
      <c r="D445" s="111" t="s">
        <v>32</v>
      </c>
      <c r="E445" s="111" t="s">
        <v>763</v>
      </c>
      <c r="F445" s="111">
        <v>410324</v>
      </c>
      <c r="G445" s="111" t="s">
        <v>764</v>
      </c>
      <c r="H445" s="111" t="s">
        <v>321</v>
      </c>
      <c r="I445" s="112">
        <v>24900</v>
      </c>
      <c r="J445" s="110" t="s">
        <v>496</v>
      </c>
      <c r="K445" s="110" t="s">
        <v>1884</v>
      </c>
      <c r="L445" s="111" t="s">
        <v>39</v>
      </c>
      <c r="M445" s="113" t="s">
        <v>1169</v>
      </c>
      <c r="N445" s="98"/>
      <c r="O445" s="98"/>
      <c r="P445" s="114"/>
      <c r="Q445" s="111" t="s">
        <v>1885</v>
      </c>
      <c r="R445" s="115">
        <v>2471</v>
      </c>
      <c r="S445" s="113" t="s">
        <v>766</v>
      </c>
      <c r="T445" s="113" t="s">
        <v>766</v>
      </c>
      <c r="U445" s="114" t="s">
        <v>42</v>
      </c>
      <c r="V445" s="116"/>
      <c r="AE445" s="117"/>
      <c r="AF445" s="117"/>
      <c r="AG445" s="117"/>
    </row>
    <row r="446" spans="1:36" s="111" customFormat="1" ht="16" hidden="1" x14ac:dyDescent="0.2">
      <c r="A446" s="109"/>
      <c r="B446" s="110">
        <v>10083208</v>
      </c>
      <c r="C446" s="111" t="s">
        <v>31</v>
      </c>
      <c r="D446" s="111" t="s">
        <v>32</v>
      </c>
      <c r="E446" s="111" t="s">
        <v>763</v>
      </c>
      <c r="F446" s="111">
        <v>410324</v>
      </c>
      <c r="G446" s="111" t="s">
        <v>764</v>
      </c>
      <c r="H446" s="111" t="s">
        <v>321</v>
      </c>
      <c r="I446" s="112">
        <v>31800</v>
      </c>
      <c r="J446" s="110" t="s">
        <v>583</v>
      </c>
      <c r="K446" s="110" t="s">
        <v>1884</v>
      </c>
      <c r="L446" s="111" t="s">
        <v>39</v>
      </c>
      <c r="M446" s="113" t="s">
        <v>1169</v>
      </c>
      <c r="N446" s="98"/>
      <c r="O446" s="98"/>
      <c r="P446" s="114"/>
      <c r="R446" s="115">
        <v>2472</v>
      </c>
      <c r="S446" s="113" t="s">
        <v>766</v>
      </c>
      <c r="T446" s="113" t="s">
        <v>766</v>
      </c>
      <c r="U446" s="114" t="s">
        <v>42</v>
      </c>
      <c r="V446" s="116"/>
      <c r="AE446" s="117"/>
      <c r="AF446" s="117"/>
      <c r="AG446" s="117"/>
    </row>
    <row r="447" spans="1:36" s="111" customFormat="1" ht="16" x14ac:dyDescent="0.2">
      <c r="A447" s="109"/>
      <c r="B447" s="119">
        <v>10081148</v>
      </c>
      <c r="C447" s="111" t="s">
        <v>31</v>
      </c>
      <c r="D447" s="111" t="s">
        <v>32</v>
      </c>
      <c r="E447" s="111" t="s">
        <v>1675</v>
      </c>
      <c r="F447" s="111">
        <v>411625</v>
      </c>
      <c r="G447" s="111" t="s">
        <v>1676</v>
      </c>
      <c r="H447" s="111" t="s">
        <v>374</v>
      </c>
      <c r="I447" s="112">
        <v>11700</v>
      </c>
      <c r="J447" s="110" t="s">
        <v>583</v>
      </c>
      <c r="K447" s="110" t="s">
        <v>1311</v>
      </c>
      <c r="L447" s="111" t="s">
        <v>255</v>
      </c>
      <c r="M447" s="113" t="s">
        <v>1848</v>
      </c>
      <c r="N447" s="98"/>
      <c r="O447" s="98"/>
      <c r="P447" s="114"/>
      <c r="R447" s="115">
        <v>2473</v>
      </c>
      <c r="S447" s="113">
        <v>39038</v>
      </c>
      <c r="T447" s="113">
        <v>39065</v>
      </c>
      <c r="U447" s="114" t="s">
        <v>42</v>
      </c>
      <c r="V447" s="116"/>
      <c r="AE447" s="117"/>
      <c r="AF447" s="117"/>
      <c r="AG447" s="117"/>
      <c r="AJ447" s="111" t="s">
        <v>2573</v>
      </c>
    </row>
    <row r="448" spans="1:36" s="111" customFormat="1" ht="16" x14ac:dyDescent="0.2">
      <c r="A448" s="109"/>
      <c r="B448" s="119">
        <v>10081097</v>
      </c>
      <c r="C448" s="111" t="s">
        <v>31</v>
      </c>
      <c r="D448" s="111" t="s">
        <v>32</v>
      </c>
      <c r="E448" s="111" t="s">
        <v>1675</v>
      </c>
      <c r="F448" s="111">
        <v>411625</v>
      </c>
      <c r="G448" s="111" t="s">
        <v>1676</v>
      </c>
      <c r="H448" s="111" t="s">
        <v>374</v>
      </c>
      <c r="I448" s="112">
        <v>47000</v>
      </c>
      <c r="J448" s="110" t="s">
        <v>486</v>
      </c>
      <c r="K448" s="110" t="s">
        <v>487</v>
      </c>
      <c r="L448" s="111" t="s">
        <v>255</v>
      </c>
      <c r="M448" s="113" t="s">
        <v>1848</v>
      </c>
      <c r="N448" s="98"/>
      <c r="O448" s="98"/>
      <c r="P448" s="114"/>
      <c r="R448" s="115">
        <v>2474</v>
      </c>
      <c r="S448" s="113">
        <v>39038</v>
      </c>
      <c r="T448" s="113">
        <v>39065</v>
      </c>
      <c r="U448" s="114" t="s">
        <v>42</v>
      </c>
      <c r="V448" s="116"/>
      <c r="AE448" s="117"/>
      <c r="AF448" s="117"/>
      <c r="AG448" s="117"/>
      <c r="AJ448" s="111" t="s">
        <v>2573</v>
      </c>
    </row>
    <row r="449" spans="1:36" s="111" customFormat="1" ht="16" hidden="1" x14ac:dyDescent="0.2">
      <c r="A449" s="109"/>
      <c r="B449" s="110">
        <v>10078584</v>
      </c>
      <c r="C449" s="111" t="s">
        <v>31</v>
      </c>
      <c r="D449" s="111" t="s">
        <v>32</v>
      </c>
      <c r="E449" s="111" t="s">
        <v>1886</v>
      </c>
      <c r="F449" s="111">
        <v>204569</v>
      </c>
      <c r="G449" s="111" t="s">
        <v>1887</v>
      </c>
      <c r="H449" s="111" t="s">
        <v>35</v>
      </c>
      <c r="I449" s="112">
        <v>1900</v>
      </c>
      <c r="J449" s="110" t="s">
        <v>860</v>
      </c>
      <c r="K449" s="110" t="s">
        <v>861</v>
      </c>
      <c r="L449" s="111" t="s">
        <v>255</v>
      </c>
      <c r="M449" s="113" t="s">
        <v>1888</v>
      </c>
      <c r="N449" s="98"/>
      <c r="O449" s="98"/>
      <c r="P449" s="114"/>
      <c r="Q449" s="111" t="s">
        <v>1889</v>
      </c>
      <c r="R449" s="115">
        <v>2475</v>
      </c>
      <c r="S449" s="113">
        <v>39038</v>
      </c>
      <c r="T449" s="113">
        <v>39065</v>
      </c>
      <c r="U449" s="114" t="s">
        <v>42</v>
      </c>
      <c r="V449" s="116"/>
      <c r="AE449" s="117"/>
      <c r="AF449" s="117"/>
      <c r="AG449" s="117"/>
    </row>
    <row r="450" spans="1:36" s="111" customFormat="1" ht="16" hidden="1" x14ac:dyDescent="0.2">
      <c r="A450" s="109"/>
      <c r="B450" s="110">
        <v>10098188</v>
      </c>
      <c r="C450" s="111" t="s">
        <v>31</v>
      </c>
      <c r="D450" s="111" t="s">
        <v>32</v>
      </c>
      <c r="E450" s="111" t="s">
        <v>1890</v>
      </c>
      <c r="F450" s="111">
        <v>201951</v>
      </c>
      <c r="G450" s="111" t="s">
        <v>1891</v>
      </c>
      <c r="H450" s="111" t="s">
        <v>35</v>
      </c>
      <c r="I450" s="112">
        <v>100</v>
      </c>
      <c r="J450" s="110" t="s">
        <v>474</v>
      </c>
      <c r="K450" s="110" t="s">
        <v>731</v>
      </c>
      <c r="L450" s="111" t="s">
        <v>255</v>
      </c>
      <c r="M450" s="113" t="s">
        <v>1892</v>
      </c>
      <c r="N450" s="98"/>
      <c r="O450" s="98"/>
      <c r="P450" s="114"/>
      <c r="R450" s="115">
        <v>2476</v>
      </c>
      <c r="S450" s="113">
        <v>39038</v>
      </c>
      <c r="T450" s="113">
        <v>39065</v>
      </c>
      <c r="U450" s="114" t="s">
        <v>42</v>
      </c>
      <c r="V450" s="116"/>
      <c r="AE450" s="117"/>
      <c r="AF450" s="117"/>
      <c r="AG450" s="117"/>
    </row>
    <row r="451" spans="1:36" s="111" customFormat="1" ht="16" hidden="1" x14ac:dyDescent="0.2">
      <c r="A451" s="109"/>
      <c r="B451" s="110">
        <v>10083296</v>
      </c>
      <c r="C451" s="111" t="s">
        <v>31</v>
      </c>
      <c r="D451" s="111" t="s">
        <v>32</v>
      </c>
      <c r="E451" s="111" t="s">
        <v>1893</v>
      </c>
      <c r="F451" s="111">
        <v>411625</v>
      </c>
      <c r="G451" s="111" t="s">
        <v>1676</v>
      </c>
      <c r="H451" s="111" t="s">
        <v>374</v>
      </c>
      <c r="I451" s="112">
        <v>1900</v>
      </c>
      <c r="J451" s="110" t="s">
        <v>496</v>
      </c>
      <c r="K451" s="110" t="s">
        <v>497</v>
      </c>
      <c r="L451" s="111" t="s">
        <v>255</v>
      </c>
      <c r="M451" s="113" t="s">
        <v>1892</v>
      </c>
      <c r="N451" s="98"/>
      <c r="O451" s="98"/>
      <c r="P451" s="114"/>
      <c r="R451" s="115">
        <v>2477</v>
      </c>
      <c r="S451" s="113">
        <v>39038</v>
      </c>
      <c r="T451" s="113">
        <v>39065</v>
      </c>
      <c r="U451" s="114" t="s">
        <v>42</v>
      </c>
      <c r="V451" s="116"/>
      <c r="AE451" s="117"/>
      <c r="AF451" s="117"/>
      <c r="AG451" s="117"/>
    </row>
    <row r="452" spans="1:36" s="111" customFormat="1" ht="16" hidden="1" x14ac:dyDescent="0.2">
      <c r="A452" s="109"/>
      <c r="B452" s="110">
        <v>10083297</v>
      </c>
      <c r="C452" s="111" t="s">
        <v>31</v>
      </c>
      <c r="D452" s="111" t="s">
        <v>32</v>
      </c>
      <c r="E452" s="111" t="s">
        <v>1893</v>
      </c>
      <c r="F452" s="111">
        <v>411625</v>
      </c>
      <c r="G452" s="111" t="s">
        <v>1676</v>
      </c>
      <c r="H452" s="111" t="s">
        <v>374</v>
      </c>
      <c r="I452" s="112">
        <v>20500</v>
      </c>
      <c r="J452" s="110" t="s">
        <v>124</v>
      </c>
      <c r="K452" s="110" t="s">
        <v>950</v>
      </c>
      <c r="L452" s="111" t="s">
        <v>255</v>
      </c>
      <c r="M452" s="113" t="s">
        <v>1892</v>
      </c>
      <c r="N452" s="98"/>
      <c r="O452" s="98"/>
      <c r="P452" s="114"/>
      <c r="R452" s="115">
        <v>2478</v>
      </c>
      <c r="S452" s="113">
        <v>39038</v>
      </c>
      <c r="T452" s="113">
        <v>39065</v>
      </c>
      <c r="U452" s="114" t="s">
        <v>42</v>
      </c>
      <c r="V452" s="116"/>
      <c r="AE452" s="117"/>
      <c r="AF452" s="117"/>
      <c r="AG452" s="117"/>
    </row>
    <row r="453" spans="1:36" s="111" customFormat="1" ht="16" hidden="1" x14ac:dyDescent="0.2">
      <c r="A453" s="109"/>
      <c r="B453" s="110">
        <v>10082455</v>
      </c>
      <c r="C453" s="111" t="s">
        <v>31</v>
      </c>
      <c r="D453" s="111" t="s">
        <v>32</v>
      </c>
      <c r="E453" s="111" t="s">
        <v>250</v>
      </c>
      <c r="F453" s="111">
        <v>405551</v>
      </c>
      <c r="G453" s="111" t="s">
        <v>251</v>
      </c>
      <c r="H453" s="111" t="s">
        <v>252</v>
      </c>
      <c r="I453" s="112">
        <v>22500</v>
      </c>
      <c r="J453" s="110" t="s">
        <v>253</v>
      </c>
      <c r="K453" s="110" t="s">
        <v>254</v>
      </c>
      <c r="L453" s="111" t="s">
        <v>255</v>
      </c>
      <c r="M453" s="113" t="s">
        <v>256</v>
      </c>
      <c r="N453" s="98"/>
      <c r="O453" s="98"/>
      <c r="P453" s="114"/>
      <c r="R453" s="115">
        <v>2479</v>
      </c>
      <c r="S453" s="113">
        <v>39038</v>
      </c>
      <c r="T453" s="113">
        <v>39065</v>
      </c>
      <c r="U453" s="114" t="s">
        <v>42</v>
      </c>
      <c r="V453" s="116"/>
      <c r="AE453" s="117"/>
      <c r="AF453" s="117"/>
      <c r="AG453" s="117"/>
    </row>
    <row r="454" spans="1:36" s="111" customFormat="1" ht="16" hidden="1" x14ac:dyDescent="0.2">
      <c r="A454" s="109"/>
      <c r="B454" s="110">
        <v>10076541</v>
      </c>
      <c r="C454" s="111" t="s">
        <v>31</v>
      </c>
      <c r="D454" s="111" t="s">
        <v>32</v>
      </c>
      <c r="E454" s="111" t="s">
        <v>1853</v>
      </c>
      <c r="F454" s="111">
        <v>411012</v>
      </c>
      <c r="G454" s="111" t="s">
        <v>1854</v>
      </c>
      <c r="H454" s="111" t="s">
        <v>261</v>
      </c>
      <c r="I454" s="112">
        <v>25200</v>
      </c>
      <c r="J454" s="110" t="s">
        <v>356</v>
      </c>
      <c r="K454" s="110" t="s">
        <v>357</v>
      </c>
      <c r="L454" s="111" t="s">
        <v>255</v>
      </c>
      <c r="M454" s="113" t="s">
        <v>1894</v>
      </c>
      <c r="N454" s="98"/>
      <c r="O454" s="98"/>
      <c r="P454" s="114"/>
      <c r="R454" s="115">
        <v>2486</v>
      </c>
      <c r="S454" s="113">
        <v>39038</v>
      </c>
      <c r="T454" s="113">
        <v>39065</v>
      </c>
      <c r="U454" s="114" t="s">
        <v>42</v>
      </c>
      <c r="V454" s="116"/>
      <c r="AE454" s="117"/>
      <c r="AF454" s="117"/>
      <c r="AG454" s="117"/>
    </row>
    <row r="455" spans="1:36" s="111" customFormat="1" ht="16" hidden="1" x14ac:dyDescent="0.2">
      <c r="A455" s="109"/>
      <c r="B455" s="110">
        <v>10076561</v>
      </c>
      <c r="C455" s="111" t="s">
        <v>31</v>
      </c>
      <c r="D455" s="111" t="s">
        <v>32</v>
      </c>
      <c r="E455" s="111" t="s">
        <v>1853</v>
      </c>
      <c r="F455" s="111">
        <v>411012</v>
      </c>
      <c r="G455" s="111" t="s">
        <v>1854</v>
      </c>
      <c r="H455" s="111" t="s">
        <v>261</v>
      </c>
      <c r="I455" s="112">
        <v>32800</v>
      </c>
      <c r="J455" s="110" t="s">
        <v>356</v>
      </c>
      <c r="K455" s="110" t="s">
        <v>357</v>
      </c>
      <c r="L455" s="111" t="s">
        <v>255</v>
      </c>
      <c r="M455" s="113" t="s">
        <v>1894</v>
      </c>
      <c r="N455" s="98"/>
      <c r="O455" s="98"/>
      <c r="P455" s="114"/>
      <c r="R455" s="115">
        <v>2487</v>
      </c>
      <c r="S455" s="113">
        <v>39038</v>
      </c>
      <c r="T455" s="113">
        <v>39065</v>
      </c>
      <c r="U455" s="114" t="s">
        <v>42</v>
      </c>
      <c r="V455" s="116"/>
      <c r="AE455" s="117"/>
      <c r="AF455" s="117"/>
      <c r="AG455" s="117"/>
    </row>
    <row r="456" spans="1:36" s="111" customFormat="1" ht="32" x14ac:dyDescent="0.2">
      <c r="A456" s="109"/>
      <c r="B456" s="119" t="s">
        <v>1895</v>
      </c>
      <c r="C456" s="111" t="s">
        <v>31</v>
      </c>
      <c r="D456" s="111" t="s">
        <v>32</v>
      </c>
      <c r="E456" s="111" t="s">
        <v>1853</v>
      </c>
      <c r="F456" s="111">
        <v>411012</v>
      </c>
      <c r="G456" s="111" t="s">
        <v>1854</v>
      </c>
      <c r="H456" s="111" t="s">
        <v>261</v>
      </c>
      <c r="I456" s="112">
        <v>43500</v>
      </c>
      <c r="J456" s="110" t="s">
        <v>362</v>
      </c>
      <c r="K456" s="110" t="s">
        <v>363</v>
      </c>
      <c r="L456" s="111" t="s">
        <v>255</v>
      </c>
      <c r="M456" s="113" t="s">
        <v>1894</v>
      </c>
      <c r="N456" s="98"/>
      <c r="O456" s="98"/>
      <c r="P456" s="114"/>
      <c r="R456" s="115">
        <v>2489</v>
      </c>
      <c r="S456" s="113">
        <v>39038</v>
      </c>
      <c r="T456" s="113">
        <v>39065</v>
      </c>
      <c r="U456" s="114" t="s">
        <v>42</v>
      </c>
      <c r="V456" s="116"/>
      <c r="Y456" s="111" t="s">
        <v>1896</v>
      </c>
      <c r="AE456" s="117"/>
      <c r="AF456" s="117"/>
      <c r="AG456" s="117"/>
      <c r="AJ456" s="111" t="s">
        <v>2572</v>
      </c>
    </row>
    <row r="457" spans="1:36" s="111" customFormat="1" ht="16" x14ac:dyDescent="0.2">
      <c r="A457" s="109"/>
      <c r="B457" s="119">
        <v>10086214</v>
      </c>
      <c r="C457" s="111" t="s">
        <v>31</v>
      </c>
      <c r="D457" s="111" t="s">
        <v>32</v>
      </c>
      <c r="E457" s="111" t="s">
        <v>1853</v>
      </c>
      <c r="F457" s="111">
        <v>411012</v>
      </c>
      <c r="G457" s="111" t="s">
        <v>1854</v>
      </c>
      <c r="H457" s="111" t="s">
        <v>261</v>
      </c>
      <c r="I457" s="112">
        <v>80801</v>
      </c>
      <c r="J457" s="110" t="s">
        <v>877</v>
      </c>
      <c r="K457" s="110" t="s">
        <v>1442</v>
      </c>
      <c r="L457" s="111" t="s">
        <v>255</v>
      </c>
      <c r="M457" s="113" t="s">
        <v>1894</v>
      </c>
      <c r="N457" s="98"/>
      <c r="O457" s="98"/>
      <c r="P457" s="114"/>
      <c r="R457" s="115">
        <v>2490</v>
      </c>
      <c r="S457" s="113">
        <v>39038</v>
      </c>
      <c r="T457" s="113">
        <v>39065</v>
      </c>
      <c r="U457" s="114" t="s">
        <v>42</v>
      </c>
      <c r="V457" s="116"/>
      <c r="AE457" s="117"/>
      <c r="AF457" s="117"/>
      <c r="AG457" s="117"/>
      <c r="AJ457" s="111" t="s">
        <v>2573</v>
      </c>
    </row>
    <row r="458" spans="1:36" s="111" customFormat="1" ht="32" x14ac:dyDescent="0.2">
      <c r="A458" s="109"/>
      <c r="B458" s="119" t="s">
        <v>257</v>
      </c>
      <c r="C458" s="111" t="s">
        <v>31</v>
      </c>
      <c r="D458" s="111" t="s">
        <v>32</v>
      </c>
      <c r="E458" s="111" t="s">
        <v>258</v>
      </c>
      <c r="F458" s="111" t="s">
        <v>259</v>
      </c>
      <c r="G458" s="111" t="s">
        <v>260</v>
      </c>
      <c r="H458" s="111" t="s">
        <v>261</v>
      </c>
      <c r="I458" s="112">
        <v>2000</v>
      </c>
      <c r="J458" s="110" t="s">
        <v>262</v>
      </c>
      <c r="K458" s="110" t="s">
        <v>263</v>
      </c>
      <c r="L458" s="111" t="s">
        <v>255</v>
      </c>
      <c r="M458" s="113" t="s">
        <v>264</v>
      </c>
      <c r="N458" s="98"/>
      <c r="O458" s="98"/>
      <c r="P458" s="114"/>
      <c r="R458" s="115">
        <v>2495</v>
      </c>
      <c r="S458" s="113">
        <v>39038</v>
      </c>
      <c r="T458" s="113">
        <v>39065</v>
      </c>
      <c r="U458" s="114" t="s">
        <v>42</v>
      </c>
      <c r="V458" s="116"/>
      <c r="AE458" s="117"/>
      <c r="AF458" s="117"/>
      <c r="AG458" s="117"/>
      <c r="AJ458" s="111" t="s">
        <v>2573</v>
      </c>
    </row>
    <row r="459" spans="1:36" s="111" customFormat="1" ht="16" hidden="1" x14ac:dyDescent="0.2">
      <c r="A459" s="109"/>
      <c r="B459" s="110" t="s">
        <v>1897</v>
      </c>
      <c r="C459" s="111" t="s">
        <v>31</v>
      </c>
      <c r="D459" s="111" t="s">
        <v>32</v>
      </c>
      <c r="E459" s="111" t="s">
        <v>1541</v>
      </c>
      <c r="F459" s="111">
        <v>410172</v>
      </c>
      <c r="G459" s="111" t="s">
        <v>1742</v>
      </c>
      <c r="H459" s="111" t="s">
        <v>431</v>
      </c>
      <c r="I459" s="112">
        <v>30100</v>
      </c>
      <c r="J459" s="110" t="s">
        <v>362</v>
      </c>
      <c r="K459" s="110" t="s">
        <v>363</v>
      </c>
      <c r="L459" s="111" t="s">
        <v>255</v>
      </c>
      <c r="M459" s="113" t="s">
        <v>1898</v>
      </c>
      <c r="N459" s="98"/>
      <c r="O459" s="98"/>
      <c r="P459" s="114"/>
      <c r="R459" s="115">
        <v>2498</v>
      </c>
      <c r="S459" s="113" t="s">
        <v>1899</v>
      </c>
      <c r="T459" s="113" t="s">
        <v>1900</v>
      </c>
      <c r="U459" s="114" t="s">
        <v>42</v>
      </c>
      <c r="V459" s="116"/>
      <c r="Y459" s="111" t="s">
        <v>1901</v>
      </c>
      <c r="AE459" s="117"/>
      <c r="AF459" s="117"/>
      <c r="AG459" s="117"/>
    </row>
    <row r="460" spans="1:36" s="111" customFormat="1" hidden="1" x14ac:dyDescent="0.2">
      <c r="A460" s="109"/>
      <c r="B460" s="110">
        <v>10071523</v>
      </c>
      <c r="I460" s="112"/>
      <c r="J460" s="110"/>
      <c r="K460" s="110"/>
      <c r="M460" s="113"/>
      <c r="N460" s="98"/>
      <c r="O460" s="98"/>
      <c r="P460" s="114"/>
      <c r="R460" s="115"/>
      <c r="S460" s="113"/>
      <c r="T460" s="113"/>
      <c r="U460" s="114"/>
      <c r="V460" s="116"/>
      <c r="AE460" s="117"/>
      <c r="AF460" s="117"/>
      <c r="AG460" s="117"/>
    </row>
    <row r="461" spans="1:36" s="111" customFormat="1" ht="16" hidden="1" x14ac:dyDescent="0.2">
      <c r="A461" s="109"/>
      <c r="B461" s="110">
        <v>10047553</v>
      </c>
      <c r="C461" s="111" t="s">
        <v>31</v>
      </c>
      <c r="D461" s="111" t="s">
        <v>32</v>
      </c>
      <c r="E461" s="111" t="s">
        <v>1902</v>
      </c>
      <c r="F461" s="111">
        <v>408395</v>
      </c>
      <c r="G461" s="111" t="s">
        <v>1903</v>
      </c>
      <c r="H461" s="111" t="s">
        <v>1904</v>
      </c>
      <c r="I461" s="112">
        <v>201</v>
      </c>
      <c r="J461" s="110" t="s">
        <v>1905</v>
      </c>
      <c r="K461" s="110" t="s">
        <v>1795</v>
      </c>
      <c r="L461" s="111" t="s">
        <v>1810</v>
      </c>
      <c r="M461" s="113">
        <v>38289</v>
      </c>
      <c r="N461" s="98"/>
      <c r="O461" s="98"/>
      <c r="P461" s="114"/>
      <c r="R461" s="115">
        <v>2500</v>
      </c>
      <c r="S461" s="113" t="s">
        <v>1899</v>
      </c>
      <c r="T461" s="113">
        <v>39050</v>
      </c>
      <c r="U461" s="114" t="s">
        <v>42</v>
      </c>
      <c r="V461" s="116"/>
      <c r="Y461" s="111" t="s">
        <v>1906</v>
      </c>
      <c r="AE461" s="117"/>
      <c r="AF461" s="117"/>
      <c r="AG461" s="117"/>
    </row>
    <row r="462" spans="1:36" s="111" customFormat="1" ht="16" hidden="1" x14ac:dyDescent="0.2">
      <c r="A462" s="109"/>
      <c r="B462" s="110">
        <v>10057196</v>
      </c>
      <c r="I462" s="112">
        <v>210</v>
      </c>
      <c r="J462" s="110" t="s">
        <v>1907</v>
      </c>
      <c r="K462" s="110"/>
      <c r="M462" s="113"/>
      <c r="N462" s="98"/>
      <c r="O462" s="98"/>
      <c r="P462" s="114"/>
      <c r="R462" s="115"/>
      <c r="S462" s="113"/>
      <c r="T462" s="113"/>
      <c r="U462" s="114"/>
      <c r="V462" s="116"/>
      <c r="AE462" s="117"/>
      <c r="AF462" s="117"/>
      <c r="AG462" s="117"/>
    </row>
    <row r="463" spans="1:36" s="111" customFormat="1" ht="16" hidden="1" x14ac:dyDescent="0.2">
      <c r="A463" s="109"/>
      <c r="B463" s="110">
        <v>10057197</v>
      </c>
      <c r="I463" s="112">
        <v>220</v>
      </c>
      <c r="J463" s="110" t="s">
        <v>1908</v>
      </c>
      <c r="K463" s="110"/>
      <c r="M463" s="113"/>
      <c r="N463" s="98"/>
      <c r="O463" s="98"/>
      <c r="P463" s="114"/>
      <c r="R463" s="115"/>
      <c r="S463" s="113"/>
      <c r="T463" s="113"/>
      <c r="U463" s="114"/>
      <c r="V463" s="116"/>
      <c r="AE463" s="117"/>
      <c r="AF463" s="117"/>
      <c r="AG463" s="117"/>
    </row>
    <row r="464" spans="1:36" s="111" customFormat="1" ht="16" hidden="1" x14ac:dyDescent="0.2">
      <c r="A464" s="109"/>
      <c r="B464" s="110" t="s">
        <v>1909</v>
      </c>
      <c r="C464" s="111" t="s">
        <v>31</v>
      </c>
      <c r="D464" s="111" t="s">
        <v>32</v>
      </c>
      <c r="E464" s="111" t="s">
        <v>1632</v>
      </c>
      <c r="F464" s="111">
        <v>410332</v>
      </c>
      <c r="G464" s="111" t="s">
        <v>1633</v>
      </c>
      <c r="H464" s="111" t="s">
        <v>374</v>
      </c>
      <c r="I464" s="112">
        <v>20100</v>
      </c>
      <c r="J464" s="110" t="s">
        <v>989</v>
      </c>
      <c r="K464" s="110" t="s">
        <v>990</v>
      </c>
      <c r="L464" s="111" t="s">
        <v>364</v>
      </c>
      <c r="M464" s="113" t="s">
        <v>1910</v>
      </c>
      <c r="N464" s="98"/>
      <c r="O464" s="98"/>
      <c r="P464" s="114"/>
      <c r="R464" s="115">
        <v>2501</v>
      </c>
      <c r="S464" s="113">
        <v>38820</v>
      </c>
      <c r="T464" s="113" t="s">
        <v>1555</v>
      </c>
      <c r="U464" s="114" t="s">
        <v>42</v>
      </c>
      <c r="V464" s="116"/>
      <c r="Y464" s="111" t="s">
        <v>1911</v>
      </c>
      <c r="AE464" s="117"/>
      <c r="AF464" s="117"/>
      <c r="AG464" s="117"/>
    </row>
    <row r="465" spans="1:36" s="111" customFormat="1" hidden="1" x14ac:dyDescent="0.2">
      <c r="A465" s="109"/>
      <c r="B465" s="110">
        <v>10074152</v>
      </c>
      <c r="I465" s="112"/>
      <c r="J465" s="110"/>
      <c r="K465" s="110"/>
      <c r="M465" s="113"/>
      <c r="N465" s="98"/>
      <c r="O465" s="98"/>
      <c r="P465" s="114"/>
      <c r="R465" s="115"/>
      <c r="S465" s="113"/>
      <c r="T465" s="113"/>
      <c r="U465" s="114"/>
      <c r="V465" s="116"/>
      <c r="AE465" s="117"/>
      <c r="AF465" s="117"/>
      <c r="AG465" s="117"/>
    </row>
    <row r="466" spans="1:36" s="111" customFormat="1" ht="16" hidden="1" x14ac:dyDescent="0.2">
      <c r="A466" s="109"/>
      <c r="B466" s="110">
        <v>10088898</v>
      </c>
      <c r="C466" s="111" t="s">
        <v>31</v>
      </c>
      <c r="D466" s="111" t="s">
        <v>32</v>
      </c>
      <c r="E466" s="111" t="s">
        <v>1912</v>
      </c>
      <c r="F466" s="111">
        <v>404592</v>
      </c>
      <c r="G466" s="111" t="s">
        <v>77</v>
      </c>
      <c r="H466" s="111" t="s">
        <v>1591</v>
      </c>
      <c r="I466" s="112">
        <v>21200</v>
      </c>
      <c r="J466" s="110" t="s">
        <v>367</v>
      </c>
      <c r="K466" s="110" t="s">
        <v>368</v>
      </c>
      <c r="L466" s="111" t="s">
        <v>255</v>
      </c>
      <c r="M466" s="113" t="s">
        <v>1913</v>
      </c>
      <c r="N466" s="98"/>
      <c r="O466" s="98"/>
      <c r="P466" s="114"/>
      <c r="R466" s="115">
        <v>2504</v>
      </c>
      <c r="S466" s="113">
        <v>39071</v>
      </c>
      <c r="T466" s="113">
        <v>39096</v>
      </c>
      <c r="U466" s="114" t="s">
        <v>42</v>
      </c>
      <c r="V466" s="116"/>
      <c r="AE466" s="117"/>
      <c r="AF466" s="117"/>
      <c r="AG466" s="117"/>
    </row>
    <row r="467" spans="1:36" s="111" customFormat="1" ht="16" hidden="1" x14ac:dyDescent="0.2">
      <c r="A467" s="109"/>
      <c r="B467" s="110">
        <v>10088899</v>
      </c>
      <c r="C467" s="111" t="s">
        <v>31</v>
      </c>
      <c r="D467" s="111" t="s">
        <v>32</v>
      </c>
      <c r="E467" s="111" t="s">
        <v>1912</v>
      </c>
      <c r="F467" s="111">
        <v>404592</v>
      </c>
      <c r="G467" s="111" t="s">
        <v>77</v>
      </c>
      <c r="H467" s="111" t="s">
        <v>1591</v>
      </c>
      <c r="I467" s="112">
        <v>22400</v>
      </c>
      <c r="J467" s="110" t="s">
        <v>367</v>
      </c>
      <c r="K467" s="110" t="s">
        <v>368</v>
      </c>
      <c r="L467" s="111" t="s">
        <v>255</v>
      </c>
      <c r="M467" s="113" t="s">
        <v>1913</v>
      </c>
      <c r="N467" s="98"/>
      <c r="O467" s="98"/>
      <c r="P467" s="114"/>
      <c r="R467" s="115">
        <v>2505</v>
      </c>
      <c r="S467" s="113">
        <v>39071</v>
      </c>
      <c r="T467" s="113">
        <v>39096</v>
      </c>
      <c r="U467" s="114" t="s">
        <v>42</v>
      </c>
      <c r="V467" s="116"/>
      <c r="AE467" s="117"/>
      <c r="AF467" s="117"/>
      <c r="AG467" s="117"/>
    </row>
    <row r="468" spans="1:36" s="111" customFormat="1" ht="16" x14ac:dyDescent="0.2">
      <c r="A468" s="109"/>
      <c r="B468" s="119">
        <v>10079080</v>
      </c>
      <c r="C468" s="111" t="s">
        <v>31</v>
      </c>
      <c r="D468" s="111" t="s">
        <v>32</v>
      </c>
      <c r="E468" s="111" t="s">
        <v>1786</v>
      </c>
      <c r="F468" s="111">
        <v>407983</v>
      </c>
      <c r="G468" s="111" t="s">
        <v>1914</v>
      </c>
      <c r="H468" s="111" t="s">
        <v>409</v>
      </c>
      <c r="I468" s="112">
        <v>10900</v>
      </c>
      <c r="J468" s="110" t="s">
        <v>491</v>
      </c>
      <c r="K468" s="110" t="s">
        <v>1355</v>
      </c>
      <c r="L468" s="111" t="s">
        <v>255</v>
      </c>
      <c r="M468" s="113" t="s">
        <v>1915</v>
      </c>
      <c r="N468" s="98"/>
      <c r="O468" s="98"/>
      <c r="P468" s="114"/>
      <c r="R468" s="115">
        <v>2507</v>
      </c>
      <c r="S468" s="113">
        <v>39071</v>
      </c>
      <c r="T468" s="113">
        <v>39096</v>
      </c>
      <c r="U468" s="114" t="s">
        <v>42</v>
      </c>
      <c r="V468" s="116"/>
      <c r="AE468" s="117"/>
      <c r="AF468" s="117"/>
      <c r="AG468" s="117"/>
      <c r="AJ468" s="111" t="s">
        <v>2573</v>
      </c>
    </row>
    <row r="469" spans="1:36" s="111" customFormat="1" ht="16" hidden="1" x14ac:dyDescent="0.2">
      <c r="A469" s="109"/>
      <c r="B469" s="110">
        <v>10079159</v>
      </c>
      <c r="C469" s="111" t="s">
        <v>31</v>
      </c>
      <c r="D469" s="111" t="s">
        <v>32</v>
      </c>
      <c r="E469" s="111" t="s">
        <v>1786</v>
      </c>
      <c r="F469" s="111">
        <v>407983</v>
      </c>
      <c r="G469" s="111" t="s">
        <v>1914</v>
      </c>
      <c r="H469" s="111" t="s">
        <v>409</v>
      </c>
      <c r="I469" s="112">
        <v>11300</v>
      </c>
      <c r="J469" s="110" t="s">
        <v>356</v>
      </c>
      <c r="K469" s="110" t="s">
        <v>357</v>
      </c>
      <c r="L469" s="111" t="s">
        <v>255</v>
      </c>
      <c r="M469" s="113" t="s">
        <v>1915</v>
      </c>
      <c r="N469" s="98"/>
      <c r="O469" s="98"/>
      <c r="P469" s="114"/>
      <c r="Q469" s="111" t="s">
        <v>1916</v>
      </c>
      <c r="R469" s="115">
        <v>2508</v>
      </c>
      <c r="S469" s="113">
        <v>39071</v>
      </c>
      <c r="T469" s="113">
        <v>39096</v>
      </c>
      <c r="U469" s="114" t="s">
        <v>42</v>
      </c>
      <c r="V469" s="116"/>
      <c r="AE469" s="117"/>
      <c r="AF469" s="117"/>
      <c r="AG469" s="117"/>
    </row>
    <row r="470" spans="1:36" s="111" customFormat="1" ht="16" hidden="1" x14ac:dyDescent="0.2">
      <c r="A470" s="109"/>
      <c r="B470" s="110">
        <v>10081898</v>
      </c>
      <c r="C470" s="111" t="s">
        <v>31</v>
      </c>
      <c r="D470" s="111" t="s">
        <v>32</v>
      </c>
      <c r="E470" s="111" t="s">
        <v>1818</v>
      </c>
      <c r="F470" s="111">
        <v>406106</v>
      </c>
      <c r="G470" s="111" t="s">
        <v>1869</v>
      </c>
      <c r="H470" s="111" t="s">
        <v>1820</v>
      </c>
      <c r="I470" s="112">
        <v>1200</v>
      </c>
      <c r="J470" s="110" t="s">
        <v>207</v>
      </c>
      <c r="K470" s="110" t="s">
        <v>940</v>
      </c>
      <c r="L470" s="111" t="s">
        <v>255</v>
      </c>
      <c r="M470" s="113" t="s">
        <v>1917</v>
      </c>
      <c r="N470" s="98"/>
      <c r="O470" s="98"/>
      <c r="P470" s="114"/>
      <c r="R470" s="115">
        <v>2512</v>
      </c>
      <c r="S470" s="113">
        <v>39071</v>
      </c>
      <c r="T470" s="113">
        <v>39096</v>
      </c>
      <c r="U470" s="114" t="s">
        <v>42</v>
      </c>
      <c r="V470" s="116"/>
      <c r="Y470" s="111" t="s">
        <v>1918</v>
      </c>
      <c r="AE470" s="117"/>
      <c r="AF470" s="117"/>
      <c r="AG470" s="117"/>
    </row>
    <row r="471" spans="1:36" s="111" customFormat="1" ht="16" hidden="1" x14ac:dyDescent="0.2">
      <c r="A471" s="109"/>
      <c r="B471" s="110">
        <v>10091155</v>
      </c>
      <c r="C471" s="111" t="s">
        <v>31</v>
      </c>
      <c r="D471" s="111" t="s">
        <v>32</v>
      </c>
      <c r="E471" s="111" t="s">
        <v>1818</v>
      </c>
      <c r="F471" s="111">
        <v>406106</v>
      </c>
      <c r="G471" s="111" t="s">
        <v>1869</v>
      </c>
      <c r="H471" s="111" t="s">
        <v>1820</v>
      </c>
      <c r="I471" s="112">
        <v>10410</v>
      </c>
      <c r="J471" s="110" t="s">
        <v>546</v>
      </c>
      <c r="K471" s="110" t="s">
        <v>547</v>
      </c>
      <c r="L471" s="111" t="s">
        <v>255</v>
      </c>
      <c r="M471" s="113" t="s">
        <v>1917</v>
      </c>
      <c r="N471" s="98"/>
      <c r="O471" s="98"/>
      <c r="P471" s="114"/>
      <c r="Q471" s="111" t="s">
        <v>1919</v>
      </c>
      <c r="R471" s="115">
        <v>2513</v>
      </c>
      <c r="S471" s="113">
        <v>39071</v>
      </c>
      <c r="T471" s="113">
        <v>39096</v>
      </c>
      <c r="U471" s="114" t="s">
        <v>42</v>
      </c>
      <c r="V471" s="116"/>
      <c r="AE471" s="117"/>
      <c r="AF471" s="117"/>
      <c r="AG471" s="117"/>
    </row>
    <row r="472" spans="1:36" s="111" customFormat="1" ht="16" hidden="1" x14ac:dyDescent="0.2">
      <c r="A472" s="109"/>
      <c r="B472" s="110">
        <v>10092281</v>
      </c>
      <c r="C472" s="111" t="s">
        <v>31</v>
      </c>
      <c r="D472" s="111" t="s">
        <v>32</v>
      </c>
      <c r="E472" s="111" t="s">
        <v>1818</v>
      </c>
      <c r="F472" s="111">
        <v>406106</v>
      </c>
      <c r="G472" s="111" t="s">
        <v>1869</v>
      </c>
      <c r="H472" s="111" t="s">
        <v>1820</v>
      </c>
      <c r="I472" s="112">
        <v>23401</v>
      </c>
      <c r="J472" s="110" t="s">
        <v>491</v>
      </c>
      <c r="K472" s="110" t="s">
        <v>1355</v>
      </c>
      <c r="L472" s="111" t="s">
        <v>255</v>
      </c>
      <c r="M472" s="113" t="s">
        <v>1917</v>
      </c>
      <c r="N472" s="98"/>
      <c r="O472" s="98"/>
      <c r="P472" s="114"/>
      <c r="Q472" s="111" t="s">
        <v>1920</v>
      </c>
      <c r="R472" s="115">
        <v>2514</v>
      </c>
      <c r="S472" s="113">
        <v>39071</v>
      </c>
      <c r="T472" s="113">
        <v>39096</v>
      </c>
      <c r="U472" s="114" t="s">
        <v>42</v>
      </c>
      <c r="V472" s="116"/>
      <c r="AE472" s="117"/>
      <c r="AF472" s="117"/>
      <c r="AG472" s="117"/>
    </row>
    <row r="473" spans="1:36" s="111" customFormat="1" ht="16" hidden="1" x14ac:dyDescent="0.2">
      <c r="A473" s="109"/>
      <c r="B473" s="110">
        <v>10081914</v>
      </c>
      <c r="C473" s="111" t="s">
        <v>31</v>
      </c>
      <c r="D473" s="111" t="s">
        <v>32</v>
      </c>
      <c r="E473" s="111" t="s">
        <v>1818</v>
      </c>
      <c r="F473" s="111">
        <v>406106</v>
      </c>
      <c r="G473" s="111" t="s">
        <v>1869</v>
      </c>
      <c r="H473" s="111" t="s">
        <v>1820</v>
      </c>
      <c r="I473" s="112">
        <v>25700</v>
      </c>
      <c r="J473" s="110" t="s">
        <v>356</v>
      </c>
      <c r="K473" s="110" t="s">
        <v>357</v>
      </c>
      <c r="L473" s="111" t="s">
        <v>255</v>
      </c>
      <c r="M473" s="113" t="s">
        <v>1917</v>
      </c>
      <c r="N473" s="98"/>
      <c r="O473" s="98"/>
      <c r="P473" s="114"/>
      <c r="Q473" s="111" t="s">
        <v>1921</v>
      </c>
      <c r="R473" s="115">
        <v>2515</v>
      </c>
      <c r="S473" s="113">
        <v>39071</v>
      </c>
      <c r="T473" s="113">
        <v>39096</v>
      </c>
      <c r="U473" s="114" t="s">
        <v>42</v>
      </c>
      <c r="V473" s="116"/>
      <c r="AE473" s="117"/>
      <c r="AF473" s="117"/>
      <c r="AG473" s="117"/>
    </row>
    <row r="474" spans="1:36" s="111" customFormat="1" ht="16" hidden="1" x14ac:dyDescent="0.2">
      <c r="A474" s="109"/>
      <c r="B474" s="110">
        <v>10081917</v>
      </c>
      <c r="C474" s="111" t="s">
        <v>31</v>
      </c>
      <c r="D474" s="111" t="s">
        <v>32</v>
      </c>
      <c r="E474" s="111" t="s">
        <v>1818</v>
      </c>
      <c r="F474" s="111">
        <v>406106</v>
      </c>
      <c r="G474" s="111" t="s">
        <v>1869</v>
      </c>
      <c r="H474" s="111" t="s">
        <v>1820</v>
      </c>
      <c r="I474" s="112">
        <v>26600</v>
      </c>
      <c r="J474" s="110" t="s">
        <v>356</v>
      </c>
      <c r="K474" s="110" t="s">
        <v>357</v>
      </c>
      <c r="L474" s="111" t="s">
        <v>255</v>
      </c>
      <c r="M474" s="113" t="s">
        <v>1917</v>
      </c>
      <c r="N474" s="98"/>
      <c r="O474" s="98"/>
      <c r="P474" s="114"/>
      <c r="R474" s="115">
        <v>2516</v>
      </c>
      <c r="S474" s="113">
        <v>39071</v>
      </c>
      <c r="T474" s="113">
        <v>39096</v>
      </c>
      <c r="U474" s="114" t="s">
        <v>42</v>
      </c>
      <c r="V474" s="116"/>
      <c r="AE474" s="117"/>
      <c r="AF474" s="117"/>
      <c r="AG474" s="117"/>
    </row>
    <row r="475" spans="1:36" s="111" customFormat="1" ht="16" hidden="1" x14ac:dyDescent="0.2">
      <c r="A475" s="109"/>
      <c r="B475" s="110">
        <v>10097354</v>
      </c>
      <c r="C475" s="111" t="s">
        <v>31</v>
      </c>
      <c r="D475" s="111" t="s">
        <v>32</v>
      </c>
      <c r="E475" s="111" t="s">
        <v>1922</v>
      </c>
      <c r="F475" s="111">
        <v>404515</v>
      </c>
      <c r="G475" s="111" t="s">
        <v>1499</v>
      </c>
      <c r="H475" s="111" t="s">
        <v>431</v>
      </c>
      <c r="I475" s="112">
        <v>62400</v>
      </c>
      <c r="J475" s="110" t="s">
        <v>881</v>
      </c>
      <c r="K475" s="110" t="s">
        <v>1254</v>
      </c>
      <c r="L475" s="111" t="s">
        <v>255</v>
      </c>
      <c r="M475" s="113" t="s">
        <v>1923</v>
      </c>
      <c r="N475" s="98"/>
      <c r="O475" s="98"/>
      <c r="P475" s="114"/>
      <c r="R475" s="115">
        <v>2519</v>
      </c>
      <c r="S475" s="113">
        <v>39071</v>
      </c>
      <c r="T475" s="113">
        <v>39096</v>
      </c>
      <c r="U475" s="114" t="s">
        <v>42</v>
      </c>
      <c r="V475" s="116"/>
      <c r="AE475" s="117"/>
      <c r="AF475" s="117"/>
      <c r="AG475" s="117"/>
    </row>
    <row r="476" spans="1:36" s="111" customFormat="1" ht="16" x14ac:dyDescent="0.2">
      <c r="A476" s="109"/>
      <c r="B476" s="119">
        <v>10087136</v>
      </c>
      <c r="C476" s="111" t="s">
        <v>31</v>
      </c>
      <c r="D476" s="111" t="s">
        <v>32</v>
      </c>
      <c r="E476" s="111" t="s">
        <v>1922</v>
      </c>
      <c r="F476" s="111">
        <v>404515</v>
      </c>
      <c r="G476" s="111" t="s">
        <v>1499</v>
      </c>
      <c r="H476" s="111" t="s">
        <v>431</v>
      </c>
      <c r="I476" s="112">
        <v>300</v>
      </c>
      <c r="J476" s="110" t="s">
        <v>1208</v>
      </c>
      <c r="K476" s="110" t="s">
        <v>1412</v>
      </c>
      <c r="L476" s="111" t="s">
        <v>255</v>
      </c>
      <c r="M476" s="113" t="s">
        <v>1924</v>
      </c>
      <c r="N476" s="98"/>
      <c r="O476" s="98"/>
      <c r="P476" s="114"/>
      <c r="Q476" s="111" t="s">
        <v>1925</v>
      </c>
      <c r="R476" s="115">
        <v>2521</v>
      </c>
      <c r="S476" s="113">
        <v>39071</v>
      </c>
      <c r="T476" s="113">
        <v>39096</v>
      </c>
      <c r="U476" s="114" t="s">
        <v>42</v>
      </c>
      <c r="V476" s="116"/>
      <c r="AE476" s="117"/>
      <c r="AF476" s="117"/>
      <c r="AG476" s="117"/>
      <c r="AJ476" s="111" t="s">
        <v>2573</v>
      </c>
    </row>
    <row r="477" spans="1:36" s="111" customFormat="1" ht="16" hidden="1" x14ac:dyDescent="0.2">
      <c r="A477" s="109"/>
      <c r="B477" s="110">
        <v>10087141</v>
      </c>
      <c r="C477" s="111" t="s">
        <v>31</v>
      </c>
      <c r="D477" s="111" t="s">
        <v>32</v>
      </c>
      <c r="E477" s="111" t="s">
        <v>1922</v>
      </c>
      <c r="F477" s="111">
        <v>404515</v>
      </c>
      <c r="G477" s="111" t="s">
        <v>1499</v>
      </c>
      <c r="H477" s="111" t="s">
        <v>431</v>
      </c>
      <c r="I477" s="112">
        <v>11600</v>
      </c>
      <c r="J477" s="110" t="s">
        <v>496</v>
      </c>
      <c r="K477" s="110" t="s">
        <v>497</v>
      </c>
      <c r="L477" s="111" t="s">
        <v>255</v>
      </c>
      <c r="M477" s="113" t="s">
        <v>1924</v>
      </c>
      <c r="N477" s="98"/>
      <c r="O477" s="98"/>
      <c r="P477" s="114"/>
      <c r="R477" s="115">
        <v>2522</v>
      </c>
      <c r="S477" s="113">
        <v>39071</v>
      </c>
      <c r="T477" s="113">
        <v>39096</v>
      </c>
      <c r="U477" s="114" t="s">
        <v>42</v>
      </c>
      <c r="V477" s="116"/>
      <c r="AE477" s="117"/>
      <c r="AF477" s="117"/>
      <c r="AG477" s="117"/>
    </row>
    <row r="478" spans="1:36" s="111" customFormat="1" ht="16" hidden="1" x14ac:dyDescent="0.2">
      <c r="A478" s="109"/>
      <c r="B478" s="110">
        <v>10087135</v>
      </c>
      <c r="C478" s="111" t="s">
        <v>31</v>
      </c>
      <c r="D478" s="111" t="s">
        <v>32</v>
      </c>
      <c r="E478" s="111" t="s">
        <v>1922</v>
      </c>
      <c r="F478" s="111">
        <v>404515</v>
      </c>
      <c r="G478" s="111" t="s">
        <v>1499</v>
      </c>
      <c r="H478" s="111" t="s">
        <v>431</v>
      </c>
      <c r="I478" s="112">
        <v>20700</v>
      </c>
      <c r="J478" s="110" t="s">
        <v>583</v>
      </c>
      <c r="K478" s="110" t="s">
        <v>584</v>
      </c>
      <c r="L478" s="111" t="s">
        <v>255</v>
      </c>
      <c r="M478" s="113" t="s">
        <v>1924</v>
      </c>
      <c r="N478" s="98"/>
      <c r="O478" s="98"/>
      <c r="P478" s="114"/>
      <c r="R478" s="115">
        <v>2523</v>
      </c>
      <c r="S478" s="113">
        <v>39071</v>
      </c>
      <c r="T478" s="113">
        <v>39096</v>
      </c>
      <c r="U478" s="114" t="s">
        <v>42</v>
      </c>
      <c r="V478" s="116"/>
      <c r="AE478" s="117"/>
      <c r="AF478" s="117"/>
      <c r="AG478" s="117"/>
    </row>
    <row r="479" spans="1:36" s="111" customFormat="1" ht="16" hidden="1" x14ac:dyDescent="0.2">
      <c r="A479" s="109"/>
      <c r="B479" s="110">
        <v>10096278</v>
      </c>
      <c r="C479" s="111" t="s">
        <v>31</v>
      </c>
      <c r="D479" s="111" t="s">
        <v>32</v>
      </c>
      <c r="E479" s="111" t="s">
        <v>1922</v>
      </c>
      <c r="F479" s="111">
        <v>404515</v>
      </c>
      <c r="G479" s="111" t="s">
        <v>1499</v>
      </c>
      <c r="H479" s="111" t="s">
        <v>431</v>
      </c>
      <c r="I479" s="112">
        <v>31550</v>
      </c>
      <c r="J479" s="110" t="s">
        <v>474</v>
      </c>
      <c r="K479" s="110" t="s">
        <v>1926</v>
      </c>
      <c r="L479" s="111" t="s">
        <v>255</v>
      </c>
      <c r="M479" s="113" t="s">
        <v>1924</v>
      </c>
      <c r="N479" s="98"/>
      <c r="O479" s="98"/>
      <c r="P479" s="114"/>
      <c r="R479" s="115">
        <v>2524</v>
      </c>
      <c r="S479" s="113">
        <v>39071</v>
      </c>
      <c r="T479" s="113">
        <v>39096</v>
      </c>
      <c r="U479" s="114" t="s">
        <v>42</v>
      </c>
      <c r="V479" s="116"/>
      <c r="AE479" s="117"/>
      <c r="AF479" s="117"/>
      <c r="AG479" s="117"/>
    </row>
    <row r="480" spans="1:36" s="111" customFormat="1" ht="16" x14ac:dyDescent="0.2">
      <c r="A480" s="109"/>
      <c r="B480" s="119">
        <v>10098913</v>
      </c>
      <c r="C480" s="111" t="s">
        <v>31</v>
      </c>
      <c r="D480" s="111" t="s">
        <v>32</v>
      </c>
      <c r="E480" s="111" t="s">
        <v>1927</v>
      </c>
      <c r="F480" s="111">
        <v>401095</v>
      </c>
      <c r="G480" s="111" t="s">
        <v>1928</v>
      </c>
      <c r="H480" s="111" t="s">
        <v>578</v>
      </c>
      <c r="I480" s="112">
        <v>31210</v>
      </c>
      <c r="J480" s="110" t="s">
        <v>367</v>
      </c>
      <c r="K480" s="110" t="s">
        <v>368</v>
      </c>
      <c r="L480" s="111" t="s">
        <v>255</v>
      </c>
      <c r="M480" s="113" t="s">
        <v>1929</v>
      </c>
      <c r="N480" s="98"/>
      <c r="O480" s="98"/>
      <c r="P480" s="114"/>
      <c r="Q480" s="111" t="s">
        <v>1930</v>
      </c>
      <c r="R480" s="115">
        <v>2525</v>
      </c>
      <c r="S480" s="113">
        <v>39071</v>
      </c>
      <c r="T480" s="113">
        <v>39096</v>
      </c>
      <c r="U480" s="114" t="s">
        <v>42</v>
      </c>
      <c r="V480" s="116"/>
      <c r="Y480" s="111" t="s">
        <v>1931</v>
      </c>
      <c r="AE480" s="117"/>
      <c r="AF480" s="117"/>
      <c r="AG480" s="117"/>
      <c r="AJ480" s="111" t="s">
        <v>2572</v>
      </c>
    </row>
    <row r="481" spans="1:36" s="111" customFormat="1" ht="16" hidden="1" x14ac:dyDescent="0.2">
      <c r="A481" s="109"/>
      <c r="B481" s="110">
        <v>10092547</v>
      </c>
      <c r="C481" s="111" t="s">
        <v>31</v>
      </c>
      <c r="D481" s="111" t="s">
        <v>32</v>
      </c>
      <c r="E481" s="111" t="s">
        <v>1932</v>
      </c>
      <c r="F481" s="111">
        <v>410542</v>
      </c>
      <c r="G481" s="111" t="s">
        <v>1933</v>
      </c>
      <c r="H481" s="111" t="s">
        <v>604</v>
      </c>
      <c r="I481" s="112">
        <v>500</v>
      </c>
      <c r="J481" s="110" t="s">
        <v>486</v>
      </c>
      <c r="K481" s="110" t="s">
        <v>487</v>
      </c>
      <c r="L481" s="111" t="s">
        <v>255</v>
      </c>
      <c r="M481" s="113" t="s">
        <v>1934</v>
      </c>
      <c r="N481" s="98"/>
      <c r="O481" s="98"/>
      <c r="P481" s="114"/>
      <c r="R481" s="115">
        <v>2526</v>
      </c>
      <c r="S481" s="113">
        <v>39071</v>
      </c>
      <c r="T481" s="113">
        <v>39096</v>
      </c>
      <c r="U481" s="114" t="s">
        <v>42</v>
      </c>
      <c r="V481" s="116"/>
      <c r="AE481" s="117"/>
      <c r="AF481" s="117"/>
      <c r="AG481" s="117"/>
    </row>
    <row r="482" spans="1:36" s="111" customFormat="1" ht="16" x14ac:dyDescent="0.2">
      <c r="A482" s="109"/>
      <c r="B482" s="119">
        <v>10098715</v>
      </c>
      <c r="C482" s="111" t="s">
        <v>31</v>
      </c>
      <c r="D482" s="111" t="s">
        <v>1357</v>
      </c>
      <c r="E482" s="111" t="s">
        <v>1667</v>
      </c>
      <c r="F482" s="111">
        <v>206643</v>
      </c>
      <c r="G482" s="111" t="s">
        <v>1668</v>
      </c>
      <c r="H482" s="111" t="s">
        <v>35</v>
      </c>
      <c r="I482" s="112">
        <v>123400</v>
      </c>
      <c r="J482" s="110" t="s">
        <v>367</v>
      </c>
      <c r="K482" s="110" t="s">
        <v>368</v>
      </c>
      <c r="L482" s="111" t="s">
        <v>255</v>
      </c>
      <c r="M482" s="113" t="s">
        <v>1935</v>
      </c>
      <c r="N482" s="98"/>
      <c r="O482" s="98"/>
      <c r="P482" s="114"/>
      <c r="R482" s="115">
        <v>2529</v>
      </c>
      <c r="S482" s="113">
        <v>39071</v>
      </c>
      <c r="T482" s="113">
        <v>39096</v>
      </c>
      <c r="U482" s="114" t="s">
        <v>42</v>
      </c>
      <c r="V482" s="116"/>
      <c r="AE482" s="117"/>
      <c r="AF482" s="117"/>
      <c r="AG482" s="117"/>
      <c r="AJ482" s="111" t="s">
        <v>2573</v>
      </c>
    </row>
    <row r="483" spans="1:36" s="111" customFormat="1" ht="16" hidden="1" x14ac:dyDescent="0.2">
      <c r="A483" s="109"/>
      <c r="B483" s="110">
        <v>10092947</v>
      </c>
      <c r="C483" s="111" t="s">
        <v>31</v>
      </c>
      <c r="D483" s="111" t="s">
        <v>32</v>
      </c>
      <c r="E483" s="111" t="s">
        <v>1927</v>
      </c>
      <c r="F483" s="111">
        <v>401095</v>
      </c>
      <c r="G483" s="111" t="s">
        <v>1928</v>
      </c>
      <c r="H483" s="111" t="s">
        <v>578</v>
      </c>
      <c r="I483" s="112">
        <v>10400</v>
      </c>
      <c r="J483" s="110" t="s">
        <v>124</v>
      </c>
      <c r="K483" s="110" t="s">
        <v>445</v>
      </c>
      <c r="L483" s="111" t="s">
        <v>255</v>
      </c>
      <c r="M483" s="113" t="s">
        <v>1936</v>
      </c>
      <c r="N483" s="98"/>
      <c r="O483" s="98"/>
      <c r="P483" s="114"/>
      <c r="R483" s="115">
        <v>2530</v>
      </c>
      <c r="S483" s="113">
        <v>39071</v>
      </c>
      <c r="T483" s="113">
        <v>39096</v>
      </c>
      <c r="U483" s="114" t="s">
        <v>42</v>
      </c>
      <c r="V483" s="116"/>
      <c r="AE483" s="117"/>
      <c r="AF483" s="117"/>
      <c r="AG483" s="117"/>
    </row>
    <row r="484" spans="1:36" s="111" customFormat="1" ht="32" hidden="1" x14ac:dyDescent="0.2">
      <c r="A484" s="109"/>
      <c r="B484" s="110" t="s">
        <v>1937</v>
      </c>
      <c r="C484" s="111" t="s">
        <v>31</v>
      </c>
      <c r="D484" s="111" t="s">
        <v>32</v>
      </c>
      <c r="E484" s="111" t="s">
        <v>1786</v>
      </c>
      <c r="F484" s="111">
        <v>407983</v>
      </c>
      <c r="G484" s="111" t="s">
        <v>1914</v>
      </c>
      <c r="H484" s="111" t="s">
        <v>409</v>
      </c>
      <c r="I484" s="112">
        <v>20100</v>
      </c>
      <c r="J484" s="110" t="s">
        <v>564</v>
      </c>
      <c r="K484" s="110" t="s">
        <v>565</v>
      </c>
      <c r="L484" s="111" t="s">
        <v>255</v>
      </c>
      <c r="M484" s="113" t="s">
        <v>1915</v>
      </c>
      <c r="N484" s="98"/>
      <c r="O484" s="98"/>
      <c r="P484" s="114"/>
      <c r="R484" s="115">
        <v>2534</v>
      </c>
      <c r="S484" s="113">
        <v>39071</v>
      </c>
      <c r="T484" s="113">
        <v>39096</v>
      </c>
      <c r="U484" s="114" t="s">
        <v>42</v>
      </c>
      <c r="V484" s="116"/>
      <c r="AE484" s="117"/>
      <c r="AF484" s="117"/>
      <c r="AG484" s="117"/>
    </row>
    <row r="485" spans="1:36" s="111" customFormat="1" ht="32" hidden="1" x14ac:dyDescent="0.2">
      <c r="A485" s="109"/>
      <c r="B485" s="110" t="s">
        <v>1938</v>
      </c>
      <c r="C485" s="111" t="s">
        <v>31</v>
      </c>
      <c r="D485" s="111" t="s">
        <v>1939</v>
      </c>
      <c r="E485" s="111" t="s">
        <v>1940</v>
      </c>
      <c r="F485" s="111">
        <v>408049</v>
      </c>
      <c r="G485" s="111" t="s">
        <v>1941</v>
      </c>
      <c r="H485" s="111" t="s">
        <v>431</v>
      </c>
      <c r="I485" s="112">
        <v>1100</v>
      </c>
      <c r="J485" s="110" t="s">
        <v>1942</v>
      </c>
      <c r="K485" s="110" t="s">
        <v>1943</v>
      </c>
      <c r="L485" s="111" t="s">
        <v>255</v>
      </c>
      <c r="M485" s="113" t="s">
        <v>1934</v>
      </c>
      <c r="N485" s="98"/>
      <c r="O485" s="98"/>
      <c r="P485" s="114"/>
      <c r="R485" s="115">
        <v>2535</v>
      </c>
      <c r="S485" s="113">
        <v>39071</v>
      </c>
      <c r="T485" s="113">
        <v>39096</v>
      </c>
      <c r="U485" s="114" t="s">
        <v>42</v>
      </c>
      <c r="V485" s="116"/>
      <c r="AE485" s="117"/>
      <c r="AF485" s="117"/>
      <c r="AG485" s="117"/>
    </row>
    <row r="486" spans="1:36" s="111" customFormat="1" ht="32" hidden="1" x14ac:dyDescent="0.2">
      <c r="A486" s="109"/>
      <c r="B486" s="110" t="s">
        <v>1944</v>
      </c>
      <c r="C486" s="111" t="s">
        <v>31</v>
      </c>
      <c r="D486" s="111" t="s">
        <v>32</v>
      </c>
      <c r="E486" s="111" t="s">
        <v>1945</v>
      </c>
      <c r="F486" s="111">
        <v>401833</v>
      </c>
      <c r="G486" s="111" t="s">
        <v>1946</v>
      </c>
      <c r="H486" s="111" t="s">
        <v>556</v>
      </c>
      <c r="I486" s="112">
        <v>100</v>
      </c>
      <c r="J486" s="110" t="s">
        <v>989</v>
      </c>
      <c r="K486" s="110" t="s">
        <v>990</v>
      </c>
      <c r="L486" s="111" t="s">
        <v>364</v>
      </c>
      <c r="M486" s="113" t="s">
        <v>1947</v>
      </c>
      <c r="N486" s="98"/>
      <c r="O486" s="98"/>
      <c r="P486" s="114"/>
      <c r="R486" s="115">
        <v>2537</v>
      </c>
      <c r="S486" s="113">
        <v>39071</v>
      </c>
      <c r="T486" s="113">
        <v>39096</v>
      </c>
      <c r="U486" s="114" t="s">
        <v>42</v>
      </c>
      <c r="V486" s="116"/>
      <c r="AE486" s="117"/>
      <c r="AF486" s="117"/>
      <c r="AG486" s="117"/>
    </row>
    <row r="487" spans="1:36" s="111" customFormat="1" ht="16" x14ac:dyDescent="0.2">
      <c r="A487" s="109"/>
      <c r="B487" s="119">
        <v>10080502</v>
      </c>
      <c r="C487" s="111" t="s">
        <v>31</v>
      </c>
      <c r="D487" s="111" t="s">
        <v>32</v>
      </c>
      <c r="E487" s="111" t="s">
        <v>1805</v>
      </c>
      <c r="F487" s="111">
        <v>402708</v>
      </c>
      <c r="G487" s="111" t="s">
        <v>1948</v>
      </c>
      <c r="H487" s="111" t="s">
        <v>680</v>
      </c>
      <c r="I487" s="112">
        <v>10400</v>
      </c>
      <c r="J487" s="110" t="s">
        <v>546</v>
      </c>
      <c r="K487" s="110" t="s">
        <v>547</v>
      </c>
      <c r="L487" s="111" t="s">
        <v>255</v>
      </c>
      <c r="M487" s="113" t="s">
        <v>1791</v>
      </c>
      <c r="N487" s="98"/>
      <c r="O487" s="98"/>
      <c r="P487" s="114"/>
      <c r="R487" s="115">
        <v>2390</v>
      </c>
      <c r="S487" s="113" t="s">
        <v>1899</v>
      </c>
      <c r="T487" s="113" t="s">
        <v>1900</v>
      </c>
      <c r="U487" s="114" t="s">
        <v>42</v>
      </c>
      <c r="V487" s="116"/>
      <c r="AE487" s="117"/>
      <c r="AF487" s="117"/>
      <c r="AG487" s="117"/>
      <c r="AJ487" s="111" t="s">
        <v>2573</v>
      </c>
    </row>
    <row r="488" spans="1:36" s="111" customFormat="1" ht="16" hidden="1" x14ac:dyDescent="0.2">
      <c r="A488" s="109"/>
      <c r="B488" s="110">
        <v>10080505</v>
      </c>
      <c r="C488" s="111" t="s">
        <v>31</v>
      </c>
      <c r="D488" s="111" t="s">
        <v>32</v>
      </c>
      <c r="E488" s="111" t="s">
        <v>1805</v>
      </c>
      <c r="F488" s="111">
        <v>402708</v>
      </c>
      <c r="G488" s="111" t="s">
        <v>1948</v>
      </c>
      <c r="H488" s="111" t="s">
        <v>680</v>
      </c>
      <c r="I488" s="112">
        <v>22200</v>
      </c>
      <c r="J488" s="110" t="s">
        <v>253</v>
      </c>
      <c r="K488" s="110" t="s">
        <v>254</v>
      </c>
      <c r="L488" s="111" t="s">
        <v>255</v>
      </c>
      <c r="M488" s="113" t="s">
        <v>1791</v>
      </c>
      <c r="N488" s="98"/>
      <c r="O488" s="98"/>
      <c r="P488" s="114"/>
      <c r="R488" s="115">
        <v>2393</v>
      </c>
      <c r="S488" s="113" t="s">
        <v>1899</v>
      </c>
      <c r="T488" s="113" t="s">
        <v>1900</v>
      </c>
      <c r="U488" s="114" t="s">
        <v>42</v>
      </c>
      <c r="V488" s="116"/>
      <c r="AE488" s="117"/>
      <c r="AF488" s="117"/>
      <c r="AG488" s="117"/>
    </row>
    <row r="489" spans="1:36" s="111" customFormat="1" ht="32" hidden="1" x14ac:dyDescent="0.2">
      <c r="A489" s="109"/>
      <c r="B489" s="110" t="s">
        <v>1949</v>
      </c>
      <c r="C489" s="111" t="s">
        <v>31</v>
      </c>
      <c r="D489" s="111" t="s">
        <v>32</v>
      </c>
      <c r="E489" s="111" t="s">
        <v>1950</v>
      </c>
      <c r="F489" s="111">
        <v>400630</v>
      </c>
      <c r="G489" s="111" t="s">
        <v>1951</v>
      </c>
      <c r="H489" s="111" t="s">
        <v>346</v>
      </c>
      <c r="I489" s="112">
        <v>13000</v>
      </c>
      <c r="J489" s="110" t="s">
        <v>362</v>
      </c>
      <c r="K489" s="110" t="s">
        <v>363</v>
      </c>
      <c r="L489" s="111" t="s">
        <v>364</v>
      </c>
      <c r="M489" s="113" t="s">
        <v>1952</v>
      </c>
      <c r="N489" s="98"/>
      <c r="O489" s="98"/>
      <c r="P489" s="114"/>
      <c r="R489" s="115">
        <v>2541</v>
      </c>
      <c r="S489" s="113" t="s">
        <v>1899</v>
      </c>
      <c r="T489" s="113" t="s">
        <v>1900</v>
      </c>
      <c r="U489" s="114" t="s">
        <v>365</v>
      </c>
      <c r="V489" s="116"/>
      <c r="AE489" s="117"/>
      <c r="AF489" s="117"/>
      <c r="AG489" s="117"/>
    </row>
    <row r="490" spans="1:36" s="122" customFormat="1" hidden="1" x14ac:dyDescent="0.2">
      <c r="A490" s="120"/>
      <c r="B490" s="121"/>
      <c r="I490" s="123"/>
      <c r="J490" s="121"/>
      <c r="K490" s="121"/>
      <c r="M490" s="124"/>
      <c r="N490" s="125"/>
      <c r="O490" s="125"/>
      <c r="P490" s="126"/>
      <c r="R490" s="127"/>
      <c r="S490" s="124"/>
      <c r="T490" s="124"/>
      <c r="U490" s="126"/>
      <c r="V490" s="128"/>
      <c r="AE490" s="129"/>
      <c r="AF490" s="129"/>
      <c r="AG490" s="129"/>
    </row>
    <row r="491" spans="1:36" s="9" customFormat="1" ht="32" hidden="1" x14ac:dyDescent="0.2">
      <c r="A491" s="41" t="s">
        <v>767</v>
      </c>
      <c r="B491" s="8" t="s">
        <v>762</v>
      </c>
      <c r="C491" s="9" t="s">
        <v>31</v>
      </c>
      <c r="D491" s="9" t="s">
        <v>32</v>
      </c>
      <c r="E491" s="9" t="s">
        <v>763</v>
      </c>
      <c r="F491" s="9">
        <v>410324</v>
      </c>
      <c r="G491" s="9" t="s">
        <v>764</v>
      </c>
      <c r="H491" s="9" t="s">
        <v>321</v>
      </c>
      <c r="I491" s="9">
        <v>24700</v>
      </c>
      <c r="J491" s="9" t="s">
        <v>253</v>
      </c>
      <c r="K491" s="9" t="s">
        <v>254</v>
      </c>
      <c r="L491" s="9" t="s">
        <v>39</v>
      </c>
      <c r="M491" s="9" t="s">
        <v>765</v>
      </c>
      <c r="N491" s="80"/>
      <c r="O491" s="80"/>
      <c r="Q491" s="9" t="s">
        <v>768</v>
      </c>
      <c r="R491" s="13">
        <v>2462</v>
      </c>
      <c r="S491" s="38" t="s">
        <v>766</v>
      </c>
      <c r="T491" s="38" t="s">
        <v>766</v>
      </c>
      <c r="U491" s="57" t="s">
        <v>42</v>
      </c>
    </row>
    <row r="492" spans="1:36" s="9" customFormat="1" hidden="1" x14ac:dyDescent="0.2">
      <c r="A492" s="41" t="s">
        <v>637</v>
      </c>
      <c r="B492" s="9">
        <v>10082455</v>
      </c>
      <c r="C492" s="9" t="s">
        <v>31</v>
      </c>
      <c r="D492" s="9" t="s">
        <v>32</v>
      </c>
      <c r="E492" s="9" t="s">
        <v>250</v>
      </c>
      <c r="F492" s="9">
        <v>405551</v>
      </c>
      <c r="G492" s="9" t="s">
        <v>251</v>
      </c>
      <c r="H492" s="9" t="s">
        <v>252</v>
      </c>
      <c r="I492" s="9">
        <v>22500</v>
      </c>
      <c r="J492" s="9" t="s">
        <v>253</v>
      </c>
      <c r="K492" s="9" t="s">
        <v>254</v>
      </c>
      <c r="L492" s="9" t="s">
        <v>255</v>
      </c>
      <c r="M492" s="9" t="s">
        <v>256</v>
      </c>
      <c r="N492" s="80"/>
      <c r="O492" s="80"/>
      <c r="Q492" s="9" t="s">
        <v>644</v>
      </c>
      <c r="R492" s="13">
        <v>2479</v>
      </c>
      <c r="S492" s="38">
        <v>39038</v>
      </c>
      <c r="T492" s="38">
        <v>39065</v>
      </c>
      <c r="U492" s="57" t="s">
        <v>42</v>
      </c>
    </row>
    <row r="493" spans="1:36" s="9" customFormat="1" ht="29" hidden="1" x14ac:dyDescent="0.2">
      <c r="A493" s="41" t="s">
        <v>638</v>
      </c>
      <c r="B493" s="58" t="s">
        <v>257</v>
      </c>
      <c r="C493" s="9" t="s">
        <v>31</v>
      </c>
      <c r="D493" s="9" t="s">
        <v>32</v>
      </c>
      <c r="E493" s="9" t="s">
        <v>258</v>
      </c>
      <c r="F493" s="9" t="s">
        <v>259</v>
      </c>
      <c r="G493" s="9" t="s">
        <v>260</v>
      </c>
      <c r="H493" s="9" t="s">
        <v>261</v>
      </c>
      <c r="I493" s="9">
        <v>2000</v>
      </c>
      <c r="J493" s="9" t="s">
        <v>262</v>
      </c>
      <c r="K493" s="9" t="s">
        <v>263</v>
      </c>
      <c r="L493" s="9" t="s">
        <v>255</v>
      </c>
      <c r="M493" s="9" t="s">
        <v>264</v>
      </c>
      <c r="N493" s="80"/>
      <c r="O493" s="80"/>
      <c r="Q493" s="9" t="s">
        <v>645</v>
      </c>
      <c r="R493" s="13">
        <v>2495</v>
      </c>
      <c r="S493" s="38">
        <v>39038</v>
      </c>
      <c r="T493" s="38">
        <v>39065</v>
      </c>
      <c r="U493" s="57" t="s">
        <v>42</v>
      </c>
    </row>
    <row r="494" spans="1:36" s="23" customFormat="1" ht="31" hidden="1" x14ac:dyDescent="0.35">
      <c r="A494" s="84"/>
      <c r="B494" s="22">
        <v>2011</v>
      </c>
      <c r="I494" s="24"/>
      <c r="J494" s="22"/>
      <c r="K494" s="22"/>
      <c r="M494" s="25"/>
      <c r="N494" s="92"/>
      <c r="O494" s="92"/>
      <c r="P494" s="26"/>
      <c r="R494" s="27"/>
      <c r="S494" s="25"/>
      <c r="T494" s="25"/>
      <c r="U494" s="26"/>
      <c r="V494" s="52"/>
      <c r="AE494" s="28"/>
      <c r="AF494" s="28"/>
      <c r="AG494" s="28"/>
    </row>
    <row r="495" spans="1:36" s="111" customFormat="1" ht="16" hidden="1" x14ac:dyDescent="0.2">
      <c r="A495" s="109"/>
      <c r="B495" s="110">
        <v>10094020</v>
      </c>
      <c r="C495" s="111" t="s">
        <v>31</v>
      </c>
      <c r="D495" s="111" t="s">
        <v>32</v>
      </c>
      <c r="E495" s="111" t="s">
        <v>1953</v>
      </c>
      <c r="F495" s="111">
        <v>405820</v>
      </c>
      <c r="G495" s="111" t="s">
        <v>87</v>
      </c>
      <c r="H495" s="111" t="s">
        <v>374</v>
      </c>
      <c r="I495" s="112">
        <v>21200</v>
      </c>
      <c r="J495" s="110" t="s">
        <v>881</v>
      </c>
      <c r="K495" s="110" t="s">
        <v>1254</v>
      </c>
      <c r="L495" s="111" t="s">
        <v>255</v>
      </c>
      <c r="M495" s="113" t="s">
        <v>1883</v>
      </c>
      <c r="N495" s="98"/>
      <c r="O495" s="98"/>
      <c r="P495" s="114"/>
      <c r="Q495" s="111" t="s">
        <v>1954</v>
      </c>
      <c r="R495" s="115">
        <v>2541</v>
      </c>
      <c r="S495" s="113">
        <v>39098</v>
      </c>
      <c r="T495" s="113">
        <v>39127</v>
      </c>
      <c r="U495" s="114" t="s">
        <v>42</v>
      </c>
      <c r="V495" s="116">
        <v>100010001376</v>
      </c>
      <c r="AE495" s="117"/>
      <c r="AF495" s="117"/>
      <c r="AG495" s="117"/>
    </row>
    <row r="496" spans="1:36" s="111" customFormat="1" ht="16" hidden="1" x14ac:dyDescent="0.2">
      <c r="A496" s="109"/>
      <c r="B496" s="110">
        <v>10097323</v>
      </c>
      <c r="C496" s="111" t="s">
        <v>31</v>
      </c>
      <c r="D496" s="111" t="s">
        <v>1820</v>
      </c>
      <c r="E496" s="111" t="s">
        <v>1834</v>
      </c>
      <c r="F496" s="111">
        <v>411607</v>
      </c>
      <c r="G496" s="111" t="s">
        <v>1835</v>
      </c>
      <c r="H496" s="111" t="s">
        <v>1836</v>
      </c>
      <c r="I496" s="112">
        <v>70311</v>
      </c>
      <c r="J496" s="110" t="s">
        <v>474</v>
      </c>
      <c r="K496" s="110" t="s">
        <v>1955</v>
      </c>
      <c r="L496" s="111" t="s">
        <v>255</v>
      </c>
      <c r="M496" s="113" t="s">
        <v>1956</v>
      </c>
      <c r="N496" s="98"/>
      <c r="O496" s="98"/>
      <c r="P496" s="114"/>
      <c r="R496" s="115">
        <v>2548</v>
      </c>
      <c r="S496" s="113">
        <v>39098</v>
      </c>
      <c r="T496" s="113">
        <v>39127</v>
      </c>
      <c r="U496" s="114" t="s">
        <v>42</v>
      </c>
      <c r="V496" s="116">
        <v>100010001376</v>
      </c>
      <c r="AE496" s="117"/>
      <c r="AF496" s="117"/>
      <c r="AG496" s="117"/>
    </row>
    <row r="497" spans="1:36" s="111" customFormat="1" ht="16" hidden="1" x14ac:dyDescent="0.2">
      <c r="A497" s="109"/>
      <c r="B497" s="110">
        <v>10087306</v>
      </c>
      <c r="C497" s="111" t="s">
        <v>31</v>
      </c>
      <c r="D497" s="111" t="s">
        <v>32</v>
      </c>
      <c r="E497" s="111" t="s">
        <v>1957</v>
      </c>
      <c r="F497" s="111">
        <v>409096</v>
      </c>
      <c r="G497" s="111" t="s">
        <v>586</v>
      </c>
      <c r="H497" s="111" t="s">
        <v>374</v>
      </c>
      <c r="I497" s="112">
        <v>11200</v>
      </c>
      <c r="J497" s="110" t="s">
        <v>881</v>
      </c>
      <c r="K497" s="110" t="s">
        <v>1254</v>
      </c>
      <c r="L497" s="111" t="s">
        <v>255</v>
      </c>
      <c r="M497" s="113" t="s">
        <v>1956</v>
      </c>
      <c r="N497" s="98"/>
      <c r="O497" s="98"/>
      <c r="P497" s="114"/>
      <c r="R497" s="115">
        <v>2549</v>
      </c>
      <c r="S497" s="113">
        <v>39098</v>
      </c>
      <c r="T497" s="113">
        <v>39127</v>
      </c>
      <c r="U497" s="114" t="s">
        <v>42</v>
      </c>
      <c r="V497" s="116">
        <v>100010001376</v>
      </c>
      <c r="AE497" s="117"/>
      <c r="AF497" s="117"/>
      <c r="AG497" s="117"/>
    </row>
    <row r="498" spans="1:36" s="111" customFormat="1" ht="16" hidden="1" x14ac:dyDescent="0.2">
      <c r="A498" s="109"/>
      <c r="B498" s="110">
        <v>10087307</v>
      </c>
      <c r="C498" s="111" t="s">
        <v>31</v>
      </c>
      <c r="D498" s="111" t="s">
        <v>32</v>
      </c>
      <c r="E498" s="111" t="s">
        <v>1957</v>
      </c>
      <c r="F498" s="111">
        <v>409096</v>
      </c>
      <c r="G498" s="111" t="s">
        <v>586</v>
      </c>
      <c r="H498" s="111" t="s">
        <v>374</v>
      </c>
      <c r="I498" s="112">
        <v>14100</v>
      </c>
      <c r="J498" s="110" t="s">
        <v>881</v>
      </c>
      <c r="K498" s="110" t="s">
        <v>1254</v>
      </c>
      <c r="L498" s="111" t="s">
        <v>255</v>
      </c>
      <c r="M498" s="113" t="s">
        <v>1956</v>
      </c>
      <c r="N498" s="98"/>
      <c r="O498" s="98"/>
      <c r="P498" s="114"/>
      <c r="Q498" s="111" t="s">
        <v>1958</v>
      </c>
      <c r="R498" s="115">
        <v>2550</v>
      </c>
      <c r="S498" s="113">
        <v>39098</v>
      </c>
      <c r="T498" s="113">
        <v>39127</v>
      </c>
      <c r="U498" s="114" t="s">
        <v>42</v>
      </c>
      <c r="V498" s="116">
        <v>100010001376</v>
      </c>
      <c r="AE498" s="117"/>
      <c r="AF498" s="117"/>
      <c r="AG498" s="117"/>
    </row>
    <row r="499" spans="1:36" s="111" customFormat="1" ht="16" hidden="1" x14ac:dyDescent="0.2">
      <c r="A499" s="109"/>
      <c r="B499" s="110">
        <v>10091669</v>
      </c>
      <c r="C499" s="111" t="s">
        <v>31</v>
      </c>
      <c r="D499" s="111" t="s">
        <v>32</v>
      </c>
      <c r="E499" s="111" t="s">
        <v>1864</v>
      </c>
      <c r="F499" s="111">
        <v>411627</v>
      </c>
      <c r="G499" s="111" t="s">
        <v>1865</v>
      </c>
      <c r="H499" s="111" t="s">
        <v>374</v>
      </c>
      <c r="I499" s="112">
        <v>900</v>
      </c>
      <c r="J499" s="110" t="s">
        <v>496</v>
      </c>
      <c r="K499" s="110" t="s">
        <v>497</v>
      </c>
      <c r="L499" s="111" t="s">
        <v>255</v>
      </c>
      <c r="M499" s="113" t="s">
        <v>1956</v>
      </c>
      <c r="N499" s="98"/>
      <c r="O499" s="98"/>
      <c r="P499" s="114"/>
      <c r="R499" s="115">
        <v>2551</v>
      </c>
      <c r="S499" s="113">
        <v>39098</v>
      </c>
      <c r="T499" s="113">
        <v>39127</v>
      </c>
      <c r="U499" s="114" t="s">
        <v>42</v>
      </c>
      <c r="V499" s="116">
        <v>100010001376</v>
      </c>
      <c r="AE499" s="117"/>
      <c r="AF499" s="117"/>
      <c r="AG499" s="117"/>
    </row>
    <row r="500" spans="1:36" s="111" customFormat="1" ht="16" x14ac:dyDescent="0.2">
      <c r="A500" s="109"/>
      <c r="B500" s="119">
        <v>10091657</v>
      </c>
      <c r="C500" s="111" t="s">
        <v>31</v>
      </c>
      <c r="D500" s="111" t="s">
        <v>32</v>
      </c>
      <c r="E500" s="111" t="s">
        <v>1864</v>
      </c>
      <c r="F500" s="111">
        <v>411627</v>
      </c>
      <c r="G500" s="111" t="s">
        <v>1865</v>
      </c>
      <c r="H500" s="111" t="s">
        <v>374</v>
      </c>
      <c r="I500" s="112">
        <v>41200</v>
      </c>
      <c r="J500" s="110" t="s">
        <v>367</v>
      </c>
      <c r="K500" s="110" t="s">
        <v>368</v>
      </c>
      <c r="L500" s="111" t="s">
        <v>255</v>
      </c>
      <c r="M500" s="113" t="s">
        <v>1956</v>
      </c>
      <c r="N500" s="98"/>
      <c r="O500" s="98"/>
      <c r="P500" s="114"/>
      <c r="R500" s="115">
        <v>2552</v>
      </c>
      <c r="S500" s="113">
        <v>39098</v>
      </c>
      <c r="T500" s="113">
        <v>39127</v>
      </c>
      <c r="U500" s="114" t="s">
        <v>42</v>
      </c>
      <c r="V500" s="116">
        <v>100010001376</v>
      </c>
      <c r="AE500" s="117"/>
      <c r="AF500" s="117"/>
      <c r="AG500" s="117"/>
      <c r="AJ500" s="111" t="s">
        <v>2573</v>
      </c>
    </row>
    <row r="501" spans="1:36" s="111" customFormat="1" ht="16" x14ac:dyDescent="0.2">
      <c r="A501" s="109"/>
      <c r="B501" s="119">
        <v>10091658</v>
      </c>
      <c r="C501" s="111" t="s">
        <v>31</v>
      </c>
      <c r="D501" s="111" t="s">
        <v>32</v>
      </c>
      <c r="E501" s="111" t="s">
        <v>1864</v>
      </c>
      <c r="F501" s="111">
        <v>411627</v>
      </c>
      <c r="G501" s="111" t="s">
        <v>1865</v>
      </c>
      <c r="H501" s="111" t="s">
        <v>374</v>
      </c>
      <c r="I501" s="112">
        <v>42200</v>
      </c>
      <c r="J501" s="110" t="s">
        <v>367</v>
      </c>
      <c r="K501" s="110" t="s">
        <v>368</v>
      </c>
      <c r="L501" s="111" t="s">
        <v>255</v>
      </c>
      <c r="M501" s="113" t="s">
        <v>1956</v>
      </c>
      <c r="N501" s="98"/>
      <c r="O501" s="98"/>
      <c r="P501" s="114"/>
      <c r="R501" s="115">
        <v>2553</v>
      </c>
      <c r="S501" s="113">
        <v>39098</v>
      </c>
      <c r="T501" s="113">
        <v>39127</v>
      </c>
      <c r="U501" s="114" t="s">
        <v>42</v>
      </c>
      <c r="V501" s="116">
        <v>100010001376</v>
      </c>
      <c r="AE501" s="117"/>
      <c r="AF501" s="117"/>
      <c r="AG501" s="117"/>
      <c r="AJ501" s="111" t="s">
        <v>2573</v>
      </c>
    </row>
    <row r="502" spans="1:36" s="111" customFormat="1" ht="16" hidden="1" x14ac:dyDescent="0.2">
      <c r="A502" s="109"/>
      <c r="B502" s="110">
        <v>10081283</v>
      </c>
      <c r="C502" s="111" t="s">
        <v>31</v>
      </c>
      <c r="D502" s="111" t="s">
        <v>32</v>
      </c>
      <c r="E502" s="111" t="s">
        <v>1177</v>
      </c>
      <c r="F502" s="111">
        <v>409092</v>
      </c>
      <c r="G502" s="111" t="s">
        <v>210</v>
      </c>
      <c r="H502" s="111" t="s">
        <v>321</v>
      </c>
      <c r="I502" s="112">
        <v>500</v>
      </c>
      <c r="J502" s="110" t="s">
        <v>546</v>
      </c>
      <c r="K502" s="110" t="s">
        <v>547</v>
      </c>
      <c r="L502" s="111" t="s">
        <v>255</v>
      </c>
      <c r="M502" s="113" t="s">
        <v>1959</v>
      </c>
      <c r="N502" s="98"/>
      <c r="O502" s="98"/>
      <c r="P502" s="114"/>
      <c r="Q502" s="111" t="s">
        <v>1960</v>
      </c>
      <c r="R502" s="115">
        <v>2554</v>
      </c>
      <c r="S502" s="113">
        <v>39098</v>
      </c>
      <c r="T502" s="113">
        <v>39127</v>
      </c>
      <c r="U502" s="114" t="s">
        <v>42</v>
      </c>
      <c r="V502" s="116">
        <v>100010001376</v>
      </c>
      <c r="AE502" s="117"/>
      <c r="AF502" s="117"/>
      <c r="AG502" s="117"/>
    </row>
    <row r="503" spans="1:36" s="111" customFormat="1" ht="16" hidden="1" x14ac:dyDescent="0.2">
      <c r="A503" s="109"/>
      <c r="B503" s="110">
        <v>10100156</v>
      </c>
      <c r="C503" s="111" t="s">
        <v>31</v>
      </c>
      <c r="D503" s="111" t="s">
        <v>1357</v>
      </c>
      <c r="E503" s="111" t="s">
        <v>1961</v>
      </c>
      <c r="F503" s="111">
        <v>402963</v>
      </c>
      <c r="G503" s="111" t="s">
        <v>1962</v>
      </c>
      <c r="H503" s="111" t="s">
        <v>1963</v>
      </c>
      <c r="I503" s="112">
        <v>20200</v>
      </c>
      <c r="J503" s="110" t="s">
        <v>1964</v>
      </c>
      <c r="K503" s="110" t="s">
        <v>1965</v>
      </c>
      <c r="L503" s="111" t="s">
        <v>255</v>
      </c>
      <c r="M503" s="113" t="s">
        <v>1959</v>
      </c>
      <c r="N503" s="98"/>
      <c r="O503" s="98"/>
      <c r="P503" s="114"/>
      <c r="R503" s="115">
        <v>2556</v>
      </c>
      <c r="S503" s="113">
        <v>39098</v>
      </c>
      <c r="T503" s="113">
        <v>39127</v>
      </c>
      <c r="U503" s="114" t="s">
        <v>42</v>
      </c>
      <c r="V503" s="116">
        <v>100010001376</v>
      </c>
      <c r="Y503" s="111" t="s">
        <v>1966</v>
      </c>
      <c r="AE503" s="117"/>
      <c r="AF503" s="117"/>
      <c r="AG503" s="117"/>
    </row>
    <row r="504" spans="1:36" s="111" customFormat="1" ht="16" hidden="1" x14ac:dyDescent="0.2">
      <c r="A504" s="109"/>
      <c r="B504" s="110">
        <v>10088659</v>
      </c>
      <c r="C504" s="111" t="s">
        <v>31</v>
      </c>
      <c r="D504" s="111" t="s">
        <v>1357</v>
      </c>
      <c r="E504" s="111" t="s">
        <v>1961</v>
      </c>
      <c r="F504" s="111">
        <v>402963</v>
      </c>
      <c r="G504" s="111" t="s">
        <v>1962</v>
      </c>
      <c r="H504" s="111" t="s">
        <v>1963</v>
      </c>
      <c r="I504" s="112">
        <v>33300</v>
      </c>
      <c r="J504" s="110" t="s">
        <v>124</v>
      </c>
      <c r="K504" s="110" t="s">
        <v>445</v>
      </c>
      <c r="L504" s="111" t="s">
        <v>255</v>
      </c>
      <c r="M504" s="113" t="s">
        <v>1959</v>
      </c>
      <c r="N504" s="98"/>
      <c r="O504" s="98"/>
      <c r="P504" s="114"/>
      <c r="R504" s="115">
        <v>2557</v>
      </c>
      <c r="S504" s="113">
        <v>39098</v>
      </c>
      <c r="T504" s="113">
        <v>39127</v>
      </c>
      <c r="U504" s="114" t="s">
        <v>42</v>
      </c>
      <c r="V504" s="116">
        <v>100010001376</v>
      </c>
      <c r="Y504" s="111" t="s">
        <v>1967</v>
      </c>
      <c r="AE504" s="117"/>
      <c r="AF504" s="117"/>
      <c r="AG504" s="117"/>
    </row>
    <row r="505" spans="1:36" s="111" customFormat="1" ht="16" hidden="1" x14ac:dyDescent="0.2">
      <c r="A505" s="109"/>
      <c r="B505" s="110">
        <v>10095433</v>
      </c>
      <c r="C505" s="111" t="s">
        <v>31</v>
      </c>
      <c r="D505" s="111" t="s">
        <v>1242</v>
      </c>
      <c r="E505" s="111" t="s">
        <v>1968</v>
      </c>
      <c r="F505" s="111">
        <v>404712</v>
      </c>
      <c r="G505" s="111" t="s">
        <v>1969</v>
      </c>
      <c r="H505" s="111" t="s">
        <v>409</v>
      </c>
      <c r="I505" s="112">
        <v>910</v>
      </c>
      <c r="J505" s="110" t="s">
        <v>954</v>
      </c>
      <c r="K505" s="110" t="s">
        <v>1970</v>
      </c>
      <c r="L505" s="111" t="s">
        <v>255</v>
      </c>
      <c r="M505" s="113" t="s">
        <v>1959</v>
      </c>
      <c r="N505" s="98"/>
      <c r="O505" s="98"/>
      <c r="P505" s="114"/>
      <c r="R505" s="115">
        <v>2558</v>
      </c>
      <c r="S505" s="113">
        <v>39098</v>
      </c>
      <c r="T505" s="113">
        <v>39127</v>
      </c>
      <c r="U505" s="114" t="s">
        <v>42</v>
      </c>
      <c r="V505" s="116">
        <v>100010001376</v>
      </c>
      <c r="AE505" s="117"/>
      <c r="AF505" s="117"/>
      <c r="AG505" s="117"/>
    </row>
    <row r="506" spans="1:36" s="111" customFormat="1" ht="16" x14ac:dyDescent="0.2">
      <c r="A506" s="109"/>
      <c r="B506" s="119">
        <v>10095434</v>
      </c>
      <c r="C506" s="111" t="s">
        <v>31</v>
      </c>
      <c r="D506" s="111" t="s">
        <v>1242</v>
      </c>
      <c r="E506" s="111" t="s">
        <v>1968</v>
      </c>
      <c r="F506" s="111">
        <v>404712</v>
      </c>
      <c r="G506" s="111" t="s">
        <v>1969</v>
      </c>
      <c r="H506" s="111" t="s">
        <v>409</v>
      </c>
      <c r="I506" s="112">
        <v>10710</v>
      </c>
      <c r="J506" s="110" t="s">
        <v>1074</v>
      </c>
      <c r="K506" s="110" t="s">
        <v>1256</v>
      </c>
      <c r="L506" s="111" t="s">
        <v>255</v>
      </c>
      <c r="M506" s="113" t="s">
        <v>1959</v>
      </c>
      <c r="N506" s="98"/>
      <c r="O506" s="98"/>
      <c r="P506" s="114"/>
      <c r="R506" s="115">
        <v>2559</v>
      </c>
      <c r="S506" s="113">
        <v>39098</v>
      </c>
      <c r="T506" s="113">
        <v>39127</v>
      </c>
      <c r="U506" s="114" t="s">
        <v>42</v>
      </c>
      <c r="V506" s="116">
        <v>100010001376</v>
      </c>
      <c r="AE506" s="117"/>
      <c r="AF506" s="117"/>
      <c r="AG506" s="117"/>
      <c r="AJ506" s="111" t="s">
        <v>2573</v>
      </c>
    </row>
    <row r="507" spans="1:36" s="111" customFormat="1" ht="16" hidden="1" x14ac:dyDescent="0.2">
      <c r="A507" s="109"/>
      <c r="B507" s="110">
        <v>10095894</v>
      </c>
      <c r="C507" s="111" t="s">
        <v>31</v>
      </c>
      <c r="D507" s="111" t="s">
        <v>1242</v>
      </c>
      <c r="E507" s="111" t="s">
        <v>1968</v>
      </c>
      <c r="F507" s="111">
        <v>404712</v>
      </c>
      <c r="G507" s="111" t="s">
        <v>1969</v>
      </c>
      <c r="H507" s="111" t="s">
        <v>409</v>
      </c>
      <c r="I507" s="112">
        <v>27710</v>
      </c>
      <c r="J507" s="110" t="s">
        <v>356</v>
      </c>
      <c r="K507" s="110" t="s">
        <v>357</v>
      </c>
      <c r="L507" s="111" t="s">
        <v>255</v>
      </c>
      <c r="M507" s="113" t="s">
        <v>1959</v>
      </c>
      <c r="N507" s="98"/>
      <c r="O507" s="98"/>
      <c r="P507" s="114"/>
      <c r="R507" s="115">
        <v>2560</v>
      </c>
      <c r="S507" s="113">
        <v>39098</v>
      </c>
      <c r="T507" s="113">
        <v>39127</v>
      </c>
      <c r="U507" s="114" t="s">
        <v>42</v>
      </c>
      <c r="V507" s="116">
        <v>100010001376</v>
      </c>
      <c r="AE507" s="117"/>
      <c r="AF507" s="117"/>
      <c r="AG507" s="117"/>
    </row>
    <row r="508" spans="1:36" s="111" customFormat="1" ht="16" hidden="1" x14ac:dyDescent="0.2">
      <c r="A508" s="109"/>
      <c r="B508" s="110">
        <v>10091403</v>
      </c>
      <c r="C508" s="111" t="s">
        <v>31</v>
      </c>
      <c r="D508" s="111" t="s">
        <v>32</v>
      </c>
      <c r="E508" s="111" t="s">
        <v>1106</v>
      </c>
      <c r="F508" s="111">
        <v>402642</v>
      </c>
      <c r="G508" s="111" t="s">
        <v>1174</v>
      </c>
      <c r="H508" s="111" t="s">
        <v>604</v>
      </c>
      <c r="I508" s="112">
        <v>24200</v>
      </c>
      <c r="J508" s="110" t="s">
        <v>253</v>
      </c>
      <c r="K508" s="110" t="s">
        <v>327</v>
      </c>
      <c r="L508" s="111" t="s">
        <v>255</v>
      </c>
      <c r="M508" s="113" t="s">
        <v>1971</v>
      </c>
      <c r="N508" s="98"/>
      <c r="O508" s="98"/>
      <c r="P508" s="114"/>
      <c r="R508" s="115">
        <v>2574</v>
      </c>
      <c r="S508" s="113">
        <v>39098</v>
      </c>
      <c r="T508" s="113">
        <v>39127</v>
      </c>
      <c r="U508" s="114" t="s">
        <v>42</v>
      </c>
      <c r="V508" s="116">
        <v>100010001376</v>
      </c>
      <c r="Y508" s="111" t="s">
        <v>1972</v>
      </c>
      <c r="AE508" s="117"/>
      <c r="AF508" s="117"/>
      <c r="AG508" s="117"/>
    </row>
    <row r="509" spans="1:36" s="111" customFormat="1" ht="32" x14ac:dyDescent="0.2">
      <c r="A509" s="109"/>
      <c r="B509" s="119" t="s">
        <v>1973</v>
      </c>
      <c r="C509" s="111" t="s">
        <v>31</v>
      </c>
      <c r="D509" s="111" t="s">
        <v>32</v>
      </c>
      <c r="E509" s="111" t="s">
        <v>1167</v>
      </c>
      <c r="F509" s="111">
        <v>401275</v>
      </c>
      <c r="G509" s="111" t="s">
        <v>1974</v>
      </c>
      <c r="H509" s="111" t="s">
        <v>321</v>
      </c>
      <c r="I509" s="112">
        <v>24500</v>
      </c>
      <c r="J509" s="110" t="s">
        <v>253</v>
      </c>
      <c r="K509" s="110" t="s">
        <v>254</v>
      </c>
      <c r="L509" s="111" t="s">
        <v>255</v>
      </c>
      <c r="M509" s="113" t="s">
        <v>1971</v>
      </c>
      <c r="N509" s="98"/>
      <c r="O509" s="98"/>
      <c r="P509" s="114"/>
      <c r="R509" s="115">
        <v>2599</v>
      </c>
      <c r="S509" s="113">
        <v>39098</v>
      </c>
      <c r="T509" s="113">
        <v>39127</v>
      </c>
      <c r="U509" s="114" t="s">
        <v>42</v>
      </c>
      <c r="V509" s="116">
        <v>100010001376</v>
      </c>
      <c r="Y509" s="111" t="s">
        <v>1975</v>
      </c>
      <c r="AE509" s="117"/>
      <c r="AF509" s="117"/>
      <c r="AG509" s="117"/>
      <c r="AJ509" s="111" t="s">
        <v>2572</v>
      </c>
    </row>
    <row r="510" spans="1:36" s="111" customFormat="1" ht="16" hidden="1" x14ac:dyDescent="0.2">
      <c r="A510" s="109"/>
      <c r="B510" s="110">
        <v>10090604</v>
      </c>
      <c r="C510" s="111" t="s">
        <v>31</v>
      </c>
      <c r="D510" s="111" t="s">
        <v>32</v>
      </c>
      <c r="E510" s="111" t="s">
        <v>1976</v>
      </c>
      <c r="F510" s="111">
        <v>800842</v>
      </c>
      <c r="G510" s="111" t="s">
        <v>1113</v>
      </c>
      <c r="H510" s="111" t="s">
        <v>387</v>
      </c>
      <c r="I510" s="112">
        <v>1600</v>
      </c>
      <c r="J510" s="110" t="s">
        <v>207</v>
      </c>
      <c r="K510" s="110" t="s">
        <v>440</v>
      </c>
      <c r="L510" s="111" t="s">
        <v>255</v>
      </c>
      <c r="M510" s="113" t="s">
        <v>1977</v>
      </c>
      <c r="N510" s="98"/>
      <c r="O510" s="98"/>
      <c r="P510" s="114"/>
      <c r="R510" s="115">
        <v>2628</v>
      </c>
      <c r="S510" s="113">
        <v>39098</v>
      </c>
      <c r="T510" s="113">
        <v>39127</v>
      </c>
      <c r="U510" s="114" t="s">
        <v>42</v>
      </c>
      <c r="V510" s="116">
        <v>100010001376</v>
      </c>
      <c r="AE510" s="117"/>
      <c r="AF510" s="117"/>
      <c r="AG510" s="117"/>
    </row>
    <row r="511" spans="1:36" s="111" customFormat="1" ht="16" hidden="1" x14ac:dyDescent="0.2">
      <c r="A511" s="109"/>
      <c r="B511" s="110">
        <v>10090605</v>
      </c>
      <c r="C511" s="111" t="s">
        <v>31</v>
      </c>
      <c r="D511" s="111" t="s">
        <v>32</v>
      </c>
      <c r="E511" s="111" t="s">
        <v>1976</v>
      </c>
      <c r="F511" s="111">
        <v>800842</v>
      </c>
      <c r="G511" s="111" t="s">
        <v>1113</v>
      </c>
      <c r="H511" s="111" t="s">
        <v>387</v>
      </c>
      <c r="I511" s="112">
        <v>3500</v>
      </c>
      <c r="J511" s="110" t="s">
        <v>1978</v>
      </c>
      <c r="K511" s="110" t="s">
        <v>1970</v>
      </c>
      <c r="L511" s="111" t="s">
        <v>255</v>
      </c>
      <c r="M511" s="113" t="s">
        <v>1977</v>
      </c>
      <c r="N511" s="98"/>
      <c r="O511" s="98"/>
      <c r="P511" s="114"/>
      <c r="R511" s="115">
        <v>2629</v>
      </c>
      <c r="S511" s="113">
        <v>39098</v>
      </c>
      <c r="T511" s="113">
        <v>39127</v>
      </c>
      <c r="U511" s="114" t="s">
        <v>42</v>
      </c>
      <c r="V511" s="116">
        <v>100010001376</v>
      </c>
      <c r="AE511" s="117"/>
      <c r="AF511" s="117"/>
      <c r="AG511" s="117"/>
    </row>
    <row r="512" spans="1:36" s="111" customFormat="1" ht="16" hidden="1" x14ac:dyDescent="0.2">
      <c r="A512" s="109"/>
      <c r="B512" s="110">
        <v>10090609</v>
      </c>
      <c r="C512" s="111" t="s">
        <v>31</v>
      </c>
      <c r="D512" s="111" t="s">
        <v>32</v>
      </c>
      <c r="E512" s="111" t="s">
        <v>1976</v>
      </c>
      <c r="F512" s="111">
        <v>800842</v>
      </c>
      <c r="G512" s="111" t="s">
        <v>1113</v>
      </c>
      <c r="H512" s="111" t="s">
        <v>387</v>
      </c>
      <c r="I512" s="112">
        <v>10400</v>
      </c>
      <c r="J512" s="110" t="s">
        <v>546</v>
      </c>
      <c r="K512" s="110" t="s">
        <v>547</v>
      </c>
      <c r="L512" s="111" t="s">
        <v>255</v>
      </c>
      <c r="M512" s="113" t="s">
        <v>1977</v>
      </c>
      <c r="N512" s="98"/>
      <c r="O512" s="98"/>
      <c r="P512" s="114"/>
      <c r="R512" s="115">
        <v>2630</v>
      </c>
      <c r="S512" s="113">
        <v>39098</v>
      </c>
      <c r="T512" s="113">
        <v>39127</v>
      </c>
      <c r="U512" s="114" t="s">
        <v>42</v>
      </c>
      <c r="V512" s="116">
        <v>100010001376</v>
      </c>
      <c r="AE512" s="117"/>
      <c r="AF512" s="117"/>
      <c r="AG512" s="117"/>
    </row>
    <row r="513" spans="1:33" s="111" customFormat="1" ht="16" hidden="1" x14ac:dyDescent="0.2">
      <c r="A513" s="109"/>
      <c r="B513" s="110">
        <v>10090623</v>
      </c>
      <c r="C513" s="111" t="s">
        <v>31</v>
      </c>
      <c r="D513" s="111" t="s">
        <v>32</v>
      </c>
      <c r="E513" s="111" t="s">
        <v>1976</v>
      </c>
      <c r="F513" s="111">
        <v>800842</v>
      </c>
      <c r="G513" s="111" t="s">
        <v>1113</v>
      </c>
      <c r="H513" s="111" t="s">
        <v>387</v>
      </c>
      <c r="I513" s="112">
        <v>23000</v>
      </c>
      <c r="J513" s="110" t="s">
        <v>253</v>
      </c>
      <c r="K513" s="110" t="s">
        <v>327</v>
      </c>
      <c r="L513" s="111" t="s">
        <v>255</v>
      </c>
      <c r="M513" s="113" t="s">
        <v>1977</v>
      </c>
      <c r="N513" s="98"/>
      <c r="O513" s="98"/>
      <c r="P513" s="114"/>
      <c r="R513" s="115">
        <v>2631</v>
      </c>
      <c r="S513" s="113">
        <v>39098</v>
      </c>
      <c r="T513" s="113">
        <v>39127</v>
      </c>
      <c r="U513" s="114" t="s">
        <v>42</v>
      </c>
      <c r="V513" s="116">
        <v>100010001376</v>
      </c>
      <c r="Y513" s="111" t="s">
        <v>1979</v>
      </c>
      <c r="AE513" s="117"/>
      <c r="AF513" s="117"/>
      <c r="AG513" s="117"/>
    </row>
    <row r="514" spans="1:33" s="111" customFormat="1" ht="16" hidden="1" x14ac:dyDescent="0.2">
      <c r="A514" s="109"/>
      <c r="B514" s="110">
        <v>10098940</v>
      </c>
      <c r="C514" s="111" t="s">
        <v>31</v>
      </c>
      <c r="D514" s="111" t="s">
        <v>32</v>
      </c>
      <c r="E514" s="111" t="s">
        <v>1976</v>
      </c>
      <c r="F514" s="111">
        <v>800842</v>
      </c>
      <c r="G514" s="111" t="s">
        <v>1113</v>
      </c>
      <c r="H514" s="111" t="s">
        <v>387</v>
      </c>
      <c r="I514" s="112">
        <v>23401</v>
      </c>
      <c r="J514" s="110" t="s">
        <v>491</v>
      </c>
      <c r="K514" s="110" t="s">
        <v>1355</v>
      </c>
      <c r="L514" s="111" t="s">
        <v>255</v>
      </c>
      <c r="M514" s="113" t="s">
        <v>1977</v>
      </c>
      <c r="N514" s="98"/>
      <c r="O514" s="98"/>
      <c r="P514" s="114"/>
      <c r="R514" s="115">
        <v>2632</v>
      </c>
      <c r="S514" s="113">
        <v>39098</v>
      </c>
      <c r="T514" s="113">
        <v>39127</v>
      </c>
      <c r="U514" s="114" t="s">
        <v>42</v>
      </c>
      <c r="V514" s="116">
        <v>100010001376</v>
      </c>
      <c r="AE514" s="117"/>
      <c r="AF514" s="117"/>
      <c r="AG514" s="117"/>
    </row>
    <row r="515" spans="1:33" s="111" customFormat="1" ht="16" hidden="1" x14ac:dyDescent="0.2">
      <c r="A515" s="109"/>
      <c r="B515" s="110">
        <v>10090627</v>
      </c>
      <c r="C515" s="111" t="s">
        <v>31</v>
      </c>
      <c r="D515" s="111" t="s">
        <v>32</v>
      </c>
      <c r="E515" s="111" t="s">
        <v>1976</v>
      </c>
      <c r="F515" s="111">
        <v>800842</v>
      </c>
      <c r="G515" s="111" t="s">
        <v>1113</v>
      </c>
      <c r="H515" s="111" t="s">
        <v>387</v>
      </c>
      <c r="I515" s="112">
        <v>23800</v>
      </c>
      <c r="J515" s="110" t="s">
        <v>356</v>
      </c>
      <c r="K515" s="110" t="s">
        <v>357</v>
      </c>
      <c r="L515" s="111" t="s">
        <v>255</v>
      </c>
      <c r="M515" s="113" t="s">
        <v>1977</v>
      </c>
      <c r="N515" s="98"/>
      <c r="O515" s="98"/>
      <c r="P515" s="114"/>
      <c r="R515" s="115">
        <v>2633</v>
      </c>
      <c r="S515" s="113">
        <v>39098</v>
      </c>
      <c r="T515" s="113">
        <v>39127</v>
      </c>
      <c r="U515" s="114" t="s">
        <v>42</v>
      </c>
      <c r="V515" s="116">
        <v>100010001376</v>
      </c>
      <c r="AE515" s="117"/>
      <c r="AF515" s="117"/>
      <c r="AG515" s="117"/>
    </row>
    <row r="516" spans="1:33" s="111" customFormat="1" ht="16" hidden="1" x14ac:dyDescent="0.2">
      <c r="A516" s="109"/>
      <c r="B516" s="110">
        <v>10090632</v>
      </c>
      <c r="C516" s="111" t="s">
        <v>31</v>
      </c>
      <c r="D516" s="111" t="s">
        <v>32</v>
      </c>
      <c r="E516" s="111" t="s">
        <v>1976</v>
      </c>
      <c r="F516" s="111">
        <v>800842</v>
      </c>
      <c r="G516" s="111" t="s">
        <v>1113</v>
      </c>
      <c r="H516" s="111" t="s">
        <v>387</v>
      </c>
      <c r="I516" s="112">
        <v>32000</v>
      </c>
      <c r="J516" s="110" t="s">
        <v>860</v>
      </c>
      <c r="K516" s="110" t="s">
        <v>861</v>
      </c>
      <c r="L516" s="111" t="s">
        <v>255</v>
      </c>
      <c r="M516" s="113" t="s">
        <v>1977</v>
      </c>
      <c r="N516" s="98"/>
      <c r="O516" s="98"/>
      <c r="P516" s="114"/>
      <c r="R516" s="115">
        <v>2634</v>
      </c>
      <c r="S516" s="113">
        <v>39098</v>
      </c>
      <c r="T516" s="113">
        <v>39127</v>
      </c>
      <c r="U516" s="114" t="s">
        <v>42</v>
      </c>
      <c r="V516" s="116">
        <v>100010001376</v>
      </c>
      <c r="AE516" s="117"/>
      <c r="AF516" s="117"/>
      <c r="AG516" s="117"/>
    </row>
    <row r="517" spans="1:33" s="111" customFormat="1" ht="16" hidden="1" x14ac:dyDescent="0.2">
      <c r="A517" s="109"/>
      <c r="B517" s="110">
        <v>10090633</v>
      </c>
      <c r="C517" s="111" t="s">
        <v>31</v>
      </c>
      <c r="D517" s="111" t="s">
        <v>32</v>
      </c>
      <c r="E517" s="111" t="s">
        <v>1976</v>
      </c>
      <c r="F517" s="111">
        <v>800842</v>
      </c>
      <c r="G517" s="111" t="s">
        <v>1113</v>
      </c>
      <c r="H517" s="111" t="s">
        <v>387</v>
      </c>
      <c r="I517" s="112">
        <v>40500</v>
      </c>
      <c r="J517" s="110" t="s">
        <v>124</v>
      </c>
      <c r="K517" s="110" t="s">
        <v>445</v>
      </c>
      <c r="L517" s="111" t="s">
        <v>255</v>
      </c>
      <c r="M517" s="113" t="s">
        <v>1977</v>
      </c>
      <c r="N517" s="98"/>
      <c r="O517" s="98"/>
      <c r="P517" s="114"/>
      <c r="R517" s="115">
        <v>2635</v>
      </c>
      <c r="S517" s="113">
        <v>39098</v>
      </c>
      <c r="T517" s="113">
        <v>39127</v>
      </c>
      <c r="U517" s="114" t="s">
        <v>42</v>
      </c>
      <c r="V517" s="116">
        <v>100010001376</v>
      </c>
      <c r="Y517" s="111" t="s">
        <v>1980</v>
      </c>
      <c r="AE517" s="117"/>
      <c r="AF517" s="117"/>
      <c r="AG517" s="117"/>
    </row>
    <row r="518" spans="1:33" s="111" customFormat="1" ht="16" hidden="1" x14ac:dyDescent="0.2">
      <c r="A518" s="109"/>
      <c r="B518" s="110">
        <v>10090472</v>
      </c>
      <c r="C518" s="111" t="s">
        <v>31</v>
      </c>
      <c r="D518" s="111" t="s">
        <v>32</v>
      </c>
      <c r="E518" s="111" t="s">
        <v>1976</v>
      </c>
      <c r="F518" s="111">
        <v>800842</v>
      </c>
      <c r="G518" s="111" t="s">
        <v>1113</v>
      </c>
      <c r="H518" s="111" t="s">
        <v>387</v>
      </c>
      <c r="I518" s="112">
        <v>64400</v>
      </c>
      <c r="J518" s="110" t="s">
        <v>486</v>
      </c>
      <c r="K518" s="110" t="s">
        <v>487</v>
      </c>
      <c r="L518" s="111" t="s">
        <v>255</v>
      </c>
      <c r="M518" s="113" t="s">
        <v>1977</v>
      </c>
      <c r="N518" s="98"/>
      <c r="O518" s="98"/>
      <c r="P518" s="114"/>
      <c r="R518" s="115">
        <v>2636</v>
      </c>
      <c r="S518" s="113">
        <v>39098</v>
      </c>
      <c r="T518" s="113">
        <v>39127</v>
      </c>
      <c r="U518" s="114" t="s">
        <v>42</v>
      </c>
      <c r="V518" s="116">
        <v>100010001376</v>
      </c>
      <c r="AE518" s="117"/>
      <c r="AF518" s="117"/>
      <c r="AG518" s="117"/>
    </row>
    <row r="519" spans="1:33" s="111" customFormat="1" ht="32" hidden="1" x14ac:dyDescent="0.2">
      <c r="A519" s="109"/>
      <c r="B519" s="110" t="s">
        <v>1981</v>
      </c>
      <c r="C519" s="111" t="s">
        <v>31</v>
      </c>
      <c r="D519" s="111" t="s">
        <v>32</v>
      </c>
      <c r="E519" s="111" t="s">
        <v>1982</v>
      </c>
      <c r="F519" s="111" t="s">
        <v>463</v>
      </c>
      <c r="G519" s="111" t="s">
        <v>260</v>
      </c>
      <c r="H519" s="111" t="s">
        <v>261</v>
      </c>
      <c r="I519" s="112">
        <v>1000</v>
      </c>
      <c r="J519" s="110" t="s">
        <v>1983</v>
      </c>
      <c r="K519" s="110" t="s">
        <v>1984</v>
      </c>
      <c r="L519" s="111" t="s">
        <v>255</v>
      </c>
      <c r="M519" s="113" t="s">
        <v>1985</v>
      </c>
      <c r="N519" s="98"/>
      <c r="O519" s="98"/>
      <c r="P519" s="114"/>
      <c r="R519" s="115">
        <v>2669</v>
      </c>
      <c r="S519" s="113">
        <v>39098</v>
      </c>
      <c r="T519" s="113">
        <v>39127</v>
      </c>
      <c r="U519" s="114" t="s">
        <v>42</v>
      </c>
      <c r="V519" s="116">
        <v>100010001376</v>
      </c>
      <c r="Y519" s="111" t="s">
        <v>1986</v>
      </c>
      <c r="AE519" s="117"/>
      <c r="AF519" s="117"/>
      <c r="AG519" s="117"/>
    </row>
    <row r="520" spans="1:33" s="111" customFormat="1" ht="32" hidden="1" x14ac:dyDescent="0.2">
      <c r="A520" s="109"/>
      <c r="B520" s="110" t="s">
        <v>1987</v>
      </c>
      <c r="C520" s="111" t="s">
        <v>31</v>
      </c>
      <c r="D520" s="111" t="s">
        <v>32</v>
      </c>
      <c r="E520" s="111" t="s">
        <v>531</v>
      </c>
      <c r="F520" s="111">
        <v>403977</v>
      </c>
      <c r="G520" s="111" t="s">
        <v>1535</v>
      </c>
      <c r="H520" s="111" t="s">
        <v>533</v>
      </c>
      <c r="I520" s="112">
        <v>30800</v>
      </c>
      <c r="J520" s="110" t="s">
        <v>459</v>
      </c>
      <c r="K520" s="110" t="s">
        <v>460</v>
      </c>
      <c r="L520" s="111" t="s">
        <v>255</v>
      </c>
      <c r="M520" s="113" t="s">
        <v>1988</v>
      </c>
      <c r="N520" s="98"/>
      <c r="O520" s="98"/>
      <c r="P520" s="114"/>
      <c r="R520" s="115">
        <v>2670</v>
      </c>
      <c r="S520" s="113">
        <v>39098</v>
      </c>
      <c r="T520" s="113">
        <v>39127</v>
      </c>
      <c r="U520" s="114" t="s">
        <v>42</v>
      </c>
      <c r="V520" s="116">
        <v>100010001376</v>
      </c>
      <c r="Y520" s="111" t="s">
        <v>1989</v>
      </c>
      <c r="AE520" s="117"/>
      <c r="AF520" s="117"/>
      <c r="AG520" s="117"/>
    </row>
    <row r="521" spans="1:33" s="111" customFormat="1" ht="32" hidden="1" x14ac:dyDescent="0.2">
      <c r="A521" s="109"/>
      <c r="B521" s="110" t="s">
        <v>1990</v>
      </c>
      <c r="C521" s="111" t="s">
        <v>31</v>
      </c>
      <c r="D521" s="111" t="s">
        <v>32</v>
      </c>
      <c r="E521" s="111" t="s">
        <v>1106</v>
      </c>
      <c r="F521" s="111">
        <v>402642</v>
      </c>
      <c r="G521" s="111" t="s">
        <v>1174</v>
      </c>
      <c r="H521" s="111" t="s">
        <v>604</v>
      </c>
      <c r="I521" s="112">
        <v>30100</v>
      </c>
      <c r="J521" s="110" t="s">
        <v>989</v>
      </c>
      <c r="K521" s="110" t="s">
        <v>990</v>
      </c>
      <c r="L521" s="111" t="s">
        <v>255</v>
      </c>
      <c r="M521" s="113" t="s">
        <v>1971</v>
      </c>
      <c r="N521" s="98"/>
      <c r="O521" s="98"/>
      <c r="P521" s="114"/>
      <c r="R521" s="115">
        <v>2671</v>
      </c>
      <c r="S521" s="113">
        <v>39098</v>
      </c>
      <c r="T521" s="113">
        <v>39127</v>
      </c>
      <c r="U521" s="114" t="s">
        <v>42</v>
      </c>
      <c r="V521" s="116">
        <v>100010001376</v>
      </c>
      <c r="Y521" s="111" t="s">
        <v>1991</v>
      </c>
      <c r="AE521" s="117"/>
      <c r="AF521" s="117"/>
      <c r="AG521" s="117"/>
    </row>
    <row r="522" spans="1:33" s="111" customFormat="1" ht="32" hidden="1" x14ac:dyDescent="0.2">
      <c r="A522" s="109"/>
      <c r="B522" s="110" t="s">
        <v>1992</v>
      </c>
      <c r="C522" s="111" t="s">
        <v>31</v>
      </c>
      <c r="D522" s="111" t="s">
        <v>32</v>
      </c>
      <c r="E522" s="111" t="s">
        <v>1993</v>
      </c>
      <c r="F522" s="111">
        <v>411822</v>
      </c>
      <c r="G522" s="111" t="s">
        <v>1994</v>
      </c>
      <c r="H522" s="111" t="s">
        <v>1995</v>
      </c>
      <c r="I522" s="112">
        <v>20100</v>
      </c>
      <c r="J522" s="110" t="s">
        <v>564</v>
      </c>
      <c r="K522" s="110" t="s">
        <v>565</v>
      </c>
      <c r="L522" s="111" t="s">
        <v>255</v>
      </c>
      <c r="M522" s="113" t="s">
        <v>1971</v>
      </c>
      <c r="N522" s="98"/>
      <c r="O522" s="98"/>
      <c r="P522" s="114"/>
      <c r="R522" s="115">
        <v>2672</v>
      </c>
      <c r="S522" s="113">
        <v>39098</v>
      </c>
      <c r="T522" s="113">
        <v>39127</v>
      </c>
      <c r="U522" s="114" t="s">
        <v>42</v>
      </c>
      <c r="V522" s="116">
        <v>100010001376</v>
      </c>
      <c r="Y522" s="111" t="s">
        <v>1996</v>
      </c>
      <c r="AE522" s="117"/>
      <c r="AF522" s="117"/>
      <c r="AG522" s="117"/>
    </row>
    <row r="523" spans="1:33" s="111" customFormat="1" ht="32" hidden="1" x14ac:dyDescent="0.2">
      <c r="A523" s="109"/>
      <c r="B523" s="110" t="s">
        <v>1997</v>
      </c>
      <c r="C523" s="111" t="s">
        <v>31</v>
      </c>
      <c r="D523" s="111" t="s">
        <v>32</v>
      </c>
      <c r="E523" s="111" t="s">
        <v>1167</v>
      </c>
      <c r="F523" s="111">
        <v>401275</v>
      </c>
      <c r="G523" s="111" t="s">
        <v>1974</v>
      </c>
      <c r="H523" s="111" t="s">
        <v>321</v>
      </c>
      <c r="I523" s="112">
        <v>30100</v>
      </c>
      <c r="J523" s="110" t="s">
        <v>1220</v>
      </c>
      <c r="K523" s="110" t="s">
        <v>993</v>
      </c>
      <c r="L523" s="111" t="s">
        <v>255</v>
      </c>
      <c r="M523" s="113" t="s">
        <v>1971</v>
      </c>
      <c r="N523" s="98"/>
      <c r="O523" s="98"/>
      <c r="P523" s="114"/>
      <c r="R523" s="115">
        <v>2673</v>
      </c>
      <c r="S523" s="113">
        <v>39098</v>
      </c>
      <c r="T523" s="113">
        <v>39127</v>
      </c>
      <c r="U523" s="114" t="s">
        <v>42</v>
      </c>
      <c r="V523" s="116">
        <v>100010001376</v>
      </c>
      <c r="Y523" s="111" t="s">
        <v>1998</v>
      </c>
      <c r="AE523" s="117"/>
      <c r="AF523" s="117"/>
      <c r="AG523" s="117"/>
    </row>
    <row r="524" spans="1:33" s="111" customFormat="1" ht="32" hidden="1" x14ac:dyDescent="0.2">
      <c r="A524" s="109"/>
      <c r="B524" s="110" t="s">
        <v>1999</v>
      </c>
      <c r="C524" s="111" t="s">
        <v>31</v>
      </c>
      <c r="D524" s="111" t="s">
        <v>32</v>
      </c>
      <c r="E524" s="111" t="s">
        <v>306</v>
      </c>
      <c r="F524" s="111">
        <v>412236</v>
      </c>
      <c r="G524" s="111" t="s">
        <v>307</v>
      </c>
      <c r="H524" s="111" t="s">
        <v>308</v>
      </c>
      <c r="I524" s="112">
        <v>46200</v>
      </c>
      <c r="J524" s="110" t="s">
        <v>362</v>
      </c>
      <c r="K524" s="110" t="s">
        <v>363</v>
      </c>
      <c r="L524" s="111" t="s">
        <v>255</v>
      </c>
      <c r="M524" s="113" t="s">
        <v>1977</v>
      </c>
      <c r="N524" s="98"/>
      <c r="O524" s="98"/>
      <c r="P524" s="114"/>
      <c r="R524" s="115">
        <v>2674</v>
      </c>
      <c r="S524" s="113">
        <v>39098</v>
      </c>
      <c r="T524" s="113">
        <v>39127</v>
      </c>
      <c r="U524" s="114" t="s">
        <v>42</v>
      </c>
      <c r="V524" s="116">
        <v>100010001376</v>
      </c>
      <c r="Y524" s="111" t="s">
        <v>2000</v>
      </c>
      <c r="AE524" s="117"/>
      <c r="AF524" s="117"/>
      <c r="AG524" s="117"/>
    </row>
    <row r="525" spans="1:33" s="111" customFormat="1" ht="32" hidden="1" x14ac:dyDescent="0.2">
      <c r="A525" s="109"/>
      <c r="B525" s="110" t="s">
        <v>2001</v>
      </c>
      <c r="C525" s="111" t="s">
        <v>31</v>
      </c>
      <c r="D525" s="111" t="s">
        <v>32</v>
      </c>
      <c r="E525" s="111" t="s">
        <v>376</v>
      </c>
      <c r="F525" s="111">
        <v>401255</v>
      </c>
      <c r="G525" s="111" t="s">
        <v>336</v>
      </c>
      <c r="H525" s="111" t="s">
        <v>308</v>
      </c>
      <c r="I525" s="112">
        <v>250100</v>
      </c>
      <c r="J525" s="110" t="s">
        <v>1476</v>
      </c>
      <c r="K525" s="110" t="s">
        <v>1477</v>
      </c>
      <c r="L525" s="111" t="s">
        <v>255</v>
      </c>
      <c r="M525" s="113" t="s">
        <v>1977</v>
      </c>
      <c r="N525" s="98"/>
      <c r="O525" s="98"/>
      <c r="P525" s="114"/>
      <c r="R525" s="115">
        <v>2675</v>
      </c>
      <c r="S525" s="113">
        <v>39098</v>
      </c>
      <c r="T525" s="113">
        <v>39127</v>
      </c>
      <c r="U525" s="114" t="s">
        <v>42</v>
      </c>
      <c r="V525" s="116">
        <v>100010001376</v>
      </c>
      <c r="AE525" s="117"/>
      <c r="AF525" s="117"/>
      <c r="AG525" s="117"/>
    </row>
    <row r="526" spans="1:33" s="111" customFormat="1" ht="32" hidden="1" x14ac:dyDescent="0.2">
      <c r="A526" s="109"/>
      <c r="B526" s="110" t="s">
        <v>2002</v>
      </c>
      <c r="C526" s="111" t="s">
        <v>31</v>
      </c>
      <c r="D526" s="111" t="s">
        <v>32</v>
      </c>
      <c r="E526" s="111" t="s">
        <v>1976</v>
      </c>
      <c r="F526" s="111">
        <v>800842</v>
      </c>
      <c r="G526" s="111" t="s">
        <v>1113</v>
      </c>
      <c r="H526" s="111" t="s">
        <v>387</v>
      </c>
      <c r="I526" s="112">
        <v>30100</v>
      </c>
      <c r="J526" s="110" t="s">
        <v>989</v>
      </c>
      <c r="K526" s="110" t="s">
        <v>990</v>
      </c>
      <c r="L526" s="111" t="s">
        <v>364</v>
      </c>
      <c r="M526" s="113" t="s">
        <v>2003</v>
      </c>
      <c r="N526" s="98"/>
      <c r="O526" s="98"/>
      <c r="P526" s="114"/>
      <c r="R526" s="115">
        <v>2676</v>
      </c>
      <c r="S526" s="113">
        <v>39098</v>
      </c>
      <c r="T526" s="113">
        <v>39127</v>
      </c>
      <c r="U526" s="114" t="s">
        <v>42</v>
      </c>
      <c r="V526" s="116">
        <v>100010001376</v>
      </c>
      <c r="Y526" s="111" t="s">
        <v>2004</v>
      </c>
      <c r="AE526" s="117"/>
      <c r="AF526" s="117"/>
      <c r="AG526" s="117"/>
    </row>
    <row r="527" spans="1:33" s="111" customFormat="1" ht="16" hidden="1" x14ac:dyDescent="0.2">
      <c r="A527" s="109"/>
      <c r="B527" s="110">
        <v>10091651</v>
      </c>
      <c r="C527" s="111" t="s">
        <v>31</v>
      </c>
      <c r="D527" s="111" t="s">
        <v>32</v>
      </c>
      <c r="E527" s="111" t="s">
        <v>1864</v>
      </c>
      <c r="F527" s="111">
        <v>411627</v>
      </c>
      <c r="G527" s="111" t="s">
        <v>1865</v>
      </c>
      <c r="H527" s="111" t="s">
        <v>374</v>
      </c>
      <c r="I527" s="112">
        <v>11700</v>
      </c>
      <c r="J527" s="110" t="s">
        <v>583</v>
      </c>
      <c r="K527" s="110" t="s">
        <v>584</v>
      </c>
      <c r="L527" s="111" t="s">
        <v>255</v>
      </c>
      <c r="M527" s="113" t="s">
        <v>2005</v>
      </c>
      <c r="N527" s="98"/>
      <c r="O527" s="98"/>
      <c r="P527" s="114"/>
      <c r="R527" s="115">
        <v>2685</v>
      </c>
      <c r="S527" s="113">
        <v>39128</v>
      </c>
      <c r="T527" s="113">
        <v>39156</v>
      </c>
      <c r="U527" s="114" t="s">
        <v>42</v>
      </c>
      <c r="V527" s="116">
        <v>100010001376</v>
      </c>
      <c r="Y527" s="111" t="s">
        <v>2006</v>
      </c>
      <c r="AE527" s="117"/>
      <c r="AF527" s="117"/>
      <c r="AG527" s="117"/>
    </row>
    <row r="528" spans="1:33" s="111" customFormat="1" ht="16" hidden="1" x14ac:dyDescent="0.2">
      <c r="A528" s="109"/>
      <c r="B528" s="110">
        <v>10091652</v>
      </c>
      <c r="C528" s="111" t="s">
        <v>31</v>
      </c>
      <c r="D528" s="111" t="s">
        <v>32</v>
      </c>
      <c r="E528" s="111" t="s">
        <v>1864</v>
      </c>
      <c r="F528" s="111">
        <v>411627</v>
      </c>
      <c r="G528" s="111" t="s">
        <v>1865</v>
      </c>
      <c r="H528" s="111" t="s">
        <v>374</v>
      </c>
      <c r="I528" s="112">
        <v>20500</v>
      </c>
      <c r="J528" s="110" t="s">
        <v>124</v>
      </c>
      <c r="K528" s="110" t="s">
        <v>445</v>
      </c>
      <c r="L528" s="111" t="s">
        <v>255</v>
      </c>
      <c r="M528" s="113" t="s">
        <v>2005</v>
      </c>
      <c r="N528" s="98"/>
      <c r="O528" s="98"/>
      <c r="P528" s="114"/>
      <c r="R528" s="115">
        <v>2686</v>
      </c>
      <c r="S528" s="113">
        <v>39128</v>
      </c>
      <c r="T528" s="113">
        <v>39156</v>
      </c>
      <c r="U528" s="114" t="s">
        <v>42</v>
      </c>
      <c r="V528" s="116">
        <v>100010001376</v>
      </c>
      <c r="Y528" s="111" t="s">
        <v>2007</v>
      </c>
      <c r="AE528" s="117"/>
      <c r="AF528" s="117"/>
      <c r="AG528" s="117"/>
    </row>
    <row r="529" spans="1:36" s="111" customFormat="1" ht="16" hidden="1" x14ac:dyDescent="0.2">
      <c r="A529" s="109"/>
      <c r="B529" s="110">
        <v>10103092</v>
      </c>
      <c r="C529" s="111" t="s">
        <v>31</v>
      </c>
      <c r="D529" s="111" t="s">
        <v>1357</v>
      </c>
      <c r="E529" s="111" t="s">
        <v>1961</v>
      </c>
      <c r="F529" s="111">
        <v>402963</v>
      </c>
      <c r="G529" s="111" t="s">
        <v>1962</v>
      </c>
      <c r="H529" s="111" t="s">
        <v>1963</v>
      </c>
      <c r="I529" s="112">
        <v>20110</v>
      </c>
      <c r="J529" s="110" t="s">
        <v>2008</v>
      </c>
      <c r="K529" s="110" t="s">
        <v>315</v>
      </c>
      <c r="L529" s="111" t="s">
        <v>255</v>
      </c>
      <c r="M529" s="113" t="s">
        <v>2009</v>
      </c>
      <c r="N529" s="98"/>
      <c r="O529" s="98"/>
      <c r="P529" s="114"/>
      <c r="R529" s="115">
        <v>2689</v>
      </c>
      <c r="S529" s="113">
        <v>39128</v>
      </c>
      <c r="T529" s="113">
        <v>39156</v>
      </c>
      <c r="U529" s="114" t="s">
        <v>42</v>
      </c>
      <c r="V529" s="116">
        <v>100010001376</v>
      </c>
      <c r="AE529" s="117"/>
      <c r="AF529" s="117"/>
      <c r="AG529" s="117"/>
    </row>
    <row r="530" spans="1:36" s="111" customFormat="1" ht="32" hidden="1" x14ac:dyDescent="0.2">
      <c r="A530" s="109"/>
      <c r="B530" s="110" t="s">
        <v>2010</v>
      </c>
      <c r="C530" s="111" t="s">
        <v>31</v>
      </c>
      <c r="D530" s="111" t="s">
        <v>32</v>
      </c>
      <c r="E530" s="111" t="s">
        <v>335</v>
      </c>
      <c r="F530" s="111">
        <v>412001</v>
      </c>
      <c r="G530" s="111" t="s">
        <v>336</v>
      </c>
      <c r="H530" s="111" t="s">
        <v>308</v>
      </c>
      <c r="I530" s="112">
        <v>30100</v>
      </c>
      <c r="J530" s="110" t="s">
        <v>1476</v>
      </c>
      <c r="K530" s="110" t="s">
        <v>1477</v>
      </c>
      <c r="L530" s="111" t="s">
        <v>255</v>
      </c>
      <c r="M530" s="113" t="s">
        <v>1977</v>
      </c>
      <c r="N530" s="98"/>
      <c r="O530" s="98"/>
      <c r="P530" s="114"/>
      <c r="R530" s="115">
        <v>2712</v>
      </c>
      <c r="S530" s="113">
        <v>39128</v>
      </c>
      <c r="T530" s="113">
        <v>39156</v>
      </c>
      <c r="U530" s="114" t="s">
        <v>42</v>
      </c>
      <c r="V530" s="116">
        <v>100010001376</v>
      </c>
      <c r="AE530" s="117"/>
      <c r="AF530" s="117"/>
      <c r="AG530" s="117"/>
    </row>
    <row r="531" spans="1:36" s="111" customFormat="1" ht="32" hidden="1" x14ac:dyDescent="0.2">
      <c r="A531" s="109"/>
      <c r="B531" s="110" t="s">
        <v>2011</v>
      </c>
      <c r="C531" s="111" t="s">
        <v>31</v>
      </c>
      <c r="D531" s="111" t="s">
        <v>32</v>
      </c>
      <c r="E531" s="111" t="s">
        <v>2012</v>
      </c>
      <c r="F531" s="111">
        <v>402299</v>
      </c>
      <c r="G531" s="111" t="s">
        <v>1787</v>
      </c>
      <c r="H531" s="111" t="s">
        <v>308</v>
      </c>
      <c r="I531" s="112">
        <v>10100</v>
      </c>
      <c r="J531" s="110" t="s">
        <v>564</v>
      </c>
      <c r="K531" s="110" t="s">
        <v>565</v>
      </c>
      <c r="L531" s="111" t="s">
        <v>364</v>
      </c>
      <c r="M531" s="113" t="s">
        <v>2013</v>
      </c>
      <c r="N531" s="98"/>
      <c r="O531" s="98"/>
      <c r="P531" s="114"/>
      <c r="R531" s="115">
        <v>2713</v>
      </c>
      <c r="S531" s="113">
        <v>39128</v>
      </c>
      <c r="T531" s="113">
        <v>39156</v>
      </c>
      <c r="U531" s="114" t="s">
        <v>42</v>
      </c>
      <c r="V531" s="116">
        <v>100010001376</v>
      </c>
      <c r="Y531" s="111" t="s">
        <v>2014</v>
      </c>
      <c r="AE531" s="117"/>
      <c r="AF531" s="117"/>
      <c r="AG531" s="117"/>
    </row>
    <row r="532" spans="1:36" s="111" customFormat="1" ht="16" hidden="1" x14ac:dyDescent="0.2">
      <c r="A532" s="109"/>
      <c r="B532" s="110">
        <v>10071024</v>
      </c>
      <c r="C532" s="111" t="s">
        <v>31</v>
      </c>
      <c r="D532" s="111" t="s">
        <v>32</v>
      </c>
      <c r="E532" s="111" t="s">
        <v>1330</v>
      </c>
      <c r="F532" s="111">
        <v>410193</v>
      </c>
      <c r="G532" s="111" t="s">
        <v>2015</v>
      </c>
      <c r="H532" s="111" t="s">
        <v>1332</v>
      </c>
      <c r="I532" s="112">
        <v>81200</v>
      </c>
      <c r="J532" s="110" t="s">
        <v>367</v>
      </c>
      <c r="K532" s="110" t="s">
        <v>368</v>
      </c>
      <c r="L532" s="111" t="s">
        <v>255</v>
      </c>
      <c r="M532" s="113">
        <v>0.89966435185185178</v>
      </c>
      <c r="N532" s="98"/>
      <c r="O532" s="98"/>
      <c r="P532" s="114"/>
      <c r="R532" s="115">
        <v>2721</v>
      </c>
      <c r="S532" s="113" t="s">
        <v>2016</v>
      </c>
      <c r="T532" s="113" t="s">
        <v>2017</v>
      </c>
      <c r="U532" s="114" t="s">
        <v>42</v>
      </c>
      <c r="V532" s="116">
        <v>100010001376</v>
      </c>
      <c r="Y532" s="111" t="s">
        <v>2018</v>
      </c>
      <c r="AE532" s="117"/>
      <c r="AF532" s="117"/>
      <c r="AG532" s="117"/>
    </row>
    <row r="533" spans="1:36" s="111" customFormat="1" ht="16" hidden="1" x14ac:dyDescent="0.2">
      <c r="A533" s="109"/>
      <c r="B533" s="110">
        <v>10071023</v>
      </c>
      <c r="C533" s="111" t="s">
        <v>31</v>
      </c>
      <c r="D533" s="111" t="s">
        <v>32</v>
      </c>
      <c r="E533" s="111" t="s">
        <v>1330</v>
      </c>
      <c r="F533" s="111">
        <v>410193</v>
      </c>
      <c r="G533" s="111" t="s">
        <v>2015</v>
      </c>
      <c r="H533" s="111" t="s">
        <v>1332</v>
      </c>
      <c r="I533" s="112">
        <v>83800</v>
      </c>
      <c r="J533" s="110" t="s">
        <v>367</v>
      </c>
      <c r="K533" s="110" t="s">
        <v>368</v>
      </c>
      <c r="L533" s="111" t="s">
        <v>255</v>
      </c>
      <c r="M533" s="113">
        <v>0.89966435185185178</v>
      </c>
      <c r="N533" s="98"/>
      <c r="O533" s="98"/>
      <c r="P533" s="114"/>
      <c r="R533" s="115">
        <v>2722</v>
      </c>
      <c r="S533" s="113" t="s">
        <v>2016</v>
      </c>
      <c r="T533" s="113" t="s">
        <v>2017</v>
      </c>
      <c r="U533" s="114" t="s">
        <v>42</v>
      </c>
      <c r="V533" s="116">
        <v>100010001376</v>
      </c>
      <c r="Y533" s="111" t="s">
        <v>2019</v>
      </c>
      <c r="AE533" s="117"/>
      <c r="AF533" s="117"/>
      <c r="AG533" s="117"/>
    </row>
    <row r="534" spans="1:36" s="111" customFormat="1" ht="16" hidden="1" x14ac:dyDescent="0.2">
      <c r="A534" s="109"/>
      <c r="B534" s="110">
        <v>10098756</v>
      </c>
      <c r="C534" s="111" t="s">
        <v>31</v>
      </c>
      <c r="D534" s="111" t="s">
        <v>1357</v>
      </c>
      <c r="E534" s="111" t="s">
        <v>1667</v>
      </c>
      <c r="F534" s="111">
        <v>206643</v>
      </c>
      <c r="G534" s="111" t="s">
        <v>1668</v>
      </c>
      <c r="H534" s="111" t="s">
        <v>35</v>
      </c>
      <c r="I534" s="112">
        <v>131301</v>
      </c>
      <c r="J534" s="110" t="s">
        <v>474</v>
      </c>
      <c r="K534" s="110" t="s">
        <v>731</v>
      </c>
      <c r="L534" s="111" t="s">
        <v>255</v>
      </c>
      <c r="M534" s="113" t="s">
        <v>2020</v>
      </c>
      <c r="N534" s="98"/>
      <c r="O534" s="98"/>
      <c r="P534" s="114"/>
      <c r="R534" s="115">
        <v>2726</v>
      </c>
      <c r="S534" s="113" t="s">
        <v>2016</v>
      </c>
      <c r="T534" s="113" t="s">
        <v>2017</v>
      </c>
      <c r="U534" s="114" t="s">
        <v>42</v>
      </c>
      <c r="V534" s="116">
        <v>100010001376</v>
      </c>
      <c r="Y534" s="111" t="s">
        <v>2021</v>
      </c>
      <c r="AE534" s="117"/>
      <c r="AF534" s="117"/>
      <c r="AG534" s="117"/>
    </row>
    <row r="535" spans="1:36" s="111" customFormat="1" ht="16" hidden="1" x14ac:dyDescent="0.2">
      <c r="A535" s="109"/>
      <c r="B535" s="110">
        <v>10100438</v>
      </c>
      <c r="C535" s="111" t="s">
        <v>31</v>
      </c>
      <c r="D535" s="111" t="s">
        <v>32</v>
      </c>
      <c r="E535" s="111" t="s">
        <v>2012</v>
      </c>
      <c r="F535" s="111">
        <v>402299</v>
      </c>
      <c r="G535" s="111" t="s">
        <v>1787</v>
      </c>
      <c r="H535" s="111" t="s">
        <v>308</v>
      </c>
      <c r="I535" s="112">
        <v>700</v>
      </c>
      <c r="J535" s="110" t="s">
        <v>356</v>
      </c>
      <c r="K535" s="110" t="s">
        <v>357</v>
      </c>
      <c r="L535" s="111" t="s">
        <v>255</v>
      </c>
      <c r="M535" s="113" t="s">
        <v>2022</v>
      </c>
      <c r="N535" s="98"/>
      <c r="O535" s="98"/>
      <c r="P535" s="114"/>
      <c r="R535" s="115">
        <v>2727</v>
      </c>
      <c r="S535" s="113" t="s">
        <v>2016</v>
      </c>
      <c r="T535" s="113" t="s">
        <v>2017</v>
      </c>
      <c r="U535" s="114" t="s">
        <v>42</v>
      </c>
      <c r="V535" s="116">
        <v>100010001376</v>
      </c>
      <c r="Y535" s="111" t="s">
        <v>2023</v>
      </c>
      <c r="AE535" s="117"/>
      <c r="AF535" s="117"/>
      <c r="AG535" s="117"/>
    </row>
    <row r="536" spans="1:36" s="111" customFormat="1" ht="16" hidden="1" x14ac:dyDescent="0.2">
      <c r="A536" s="109"/>
      <c r="B536" s="110">
        <v>10104170</v>
      </c>
      <c r="C536" s="111" t="s">
        <v>31</v>
      </c>
      <c r="D536" s="111" t="s">
        <v>75</v>
      </c>
      <c r="E536" s="111">
        <v>4000043862</v>
      </c>
      <c r="F536" s="111" t="s">
        <v>463</v>
      </c>
      <c r="G536" s="111" t="s">
        <v>260</v>
      </c>
      <c r="H536" s="111" t="s">
        <v>261</v>
      </c>
      <c r="I536" s="112">
        <v>10</v>
      </c>
      <c r="J536" s="110" t="s">
        <v>2024</v>
      </c>
      <c r="K536" s="110" t="s">
        <v>2025</v>
      </c>
      <c r="L536" s="111" t="s">
        <v>255</v>
      </c>
      <c r="M536" s="113">
        <v>0.31702546296296297</v>
      </c>
      <c r="N536" s="98"/>
      <c r="O536" s="98"/>
      <c r="P536" s="114"/>
      <c r="R536" s="115">
        <v>2734</v>
      </c>
      <c r="S536" s="113" t="s">
        <v>2016</v>
      </c>
      <c r="T536" s="113" t="s">
        <v>2017</v>
      </c>
      <c r="U536" s="114" t="s">
        <v>42</v>
      </c>
      <c r="V536" s="116">
        <v>100010001376</v>
      </c>
      <c r="Y536" s="111" t="s">
        <v>2026</v>
      </c>
      <c r="AE536" s="117"/>
      <c r="AF536" s="117"/>
      <c r="AG536" s="117"/>
    </row>
    <row r="537" spans="1:36" s="111" customFormat="1" ht="32" hidden="1" x14ac:dyDescent="0.2">
      <c r="A537" s="109"/>
      <c r="B537" s="110" t="s">
        <v>2027</v>
      </c>
      <c r="C537" s="111" t="s">
        <v>31</v>
      </c>
      <c r="D537" s="111" t="s">
        <v>32</v>
      </c>
      <c r="E537" s="111" t="s">
        <v>1330</v>
      </c>
      <c r="F537" s="111">
        <v>410193</v>
      </c>
      <c r="G537" s="111" t="s">
        <v>2015</v>
      </c>
      <c r="H537" s="111" t="s">
        <v>1332</v>
      </c>
      <c r="I537" s="112">
        <v>30100</v>
      </c>
      <c r="J537" s="110" t="s">
        <v>2028</v>
      </c>
      <c r="K537" s="110" t="s">
        <v>1984</v>
      </c>
      <c r="L537" s="111" t="s">
        <v>255</v>
      </c>
      <c r="M537" s="113">
        <v>0.19133101851851853</v>
      </c>
      <c r="N537" s="98"/>
      <c r="O537" s="98"/>
      <c r="P537" s="114"/>
      <c r="R537" s="115">
        <v>2751</v>
      </c>
      <c r="S537" s="113" t="s">
        <v>2016</v>
      </c>
      <c r="T537" s="113" t="s">
        <v>2017</v>
      </c>
      <c r="U537" s="114" t="s">
        <v>365</v>
      </c>
      <c r="V537" s="116">
        <v>100010001376</v>
      </c>
      <c r="Y537" s="111" t="s">
        <v>2029</v>
      </c>
      <c r="AE537" s="117"/>
      <c r="AF537" s="117"/>
      <c r="AG537" s="117"/>
    </row>
    <row r="538" spans="1:36" s="111" customFormat="1" ht="32" hidden="1" x14ac:dyDescent="0.2">
      <c r="A538" s="109"/>
      <c r="B538" s="110" t="s">
        <v>2030</v>
      </c>
      <c r="C538" s="111" t="s">
        <v>31</v>
      </c>
      <c r="D538" s="111" t="s">
        <v>32</v>
      </c>
      <c r="E538" s="111" t="s">
        <v>2031</v>
      </c>
      <c r="F538" s="111" t="s">
        <v>463</v>
      </c>
      <c r="G538" s="111" t="s">
        <v>260</v>
      </c>
      <c r="H538" s="111" t="s">
        <v>261</v>
      </c>
      <c r="I538" s="112">
        <v>1000</v>
      </c>
      <c r="J538" s="110" t="s">
        <v>459</v>
      </c>
      <c r="K538" s="110" t="s">
        <v>460</v>
      </c>
      <c r="L538" s="111" t="s">
        <v>255</v>
      </c>
      <c r="M538" s="113">
        <v>0.15035879629629631</v>
      </c>
      <c r="N538" s="98"/>
      <c r="O538" s="98"/>
      <c r="P538" s="114"/>
      <c r="R538" s="115">
        <v>2752</v>
      </c>
      <c r="S538" s="113" t="s">
        <v>2016</v>
      </c>
      <c r="T538" s="113" t="s">
        <v>2017</v>
      </c>
      <c r="U538" s="114" t="s">
        <v>365</v>
      </c>
      <c r="V538" s="116">
        <v>100010001376</v>
      </c>
      <c r="Y538" s="111" t="s">
        <v>629</v>
      </c>
      <c r="AE538" s="117"/>
      <c r="AF538" s="117"/>
      <c r="AG538" s="117"/>
    </row>
    <row r="539" spans="1:36" s="111" customFormat="1" ht="32" hidden="1" x14ac:dyDescent="0.2">
      <c r="A539" s="109"/>
      <c r="B539" s="110" t="s">
        <v>2032</v>
      </c>
      <c r="C539" s="111" t="s">
        <v>31</v>
      </c>
      <c r="D539" s="111" t="s">
        <v>32</v>
      </c>
      <c r="E539" s="111" t="s">
        <v>2033</v>
      </c>
      <c r="F539" s="111">
        <v>410637</v>
      </c>
      <c r="G539" s="111" t="s">
        <v>2034</v>
      </c>
      <c r="H539" s="111" t="s">
        <v>261</v>
      </c>
      <c r="I539" s="112">
        <v>1000</v>
      </c>
      <c r="J539" s="110" t="s">
        <v>459</v>
      </c>
      <c r="K539" s="110" t="s">
        <v>460</v>
      </c>
      <c r="L539" s="111" t="s">
        <v>255</v>
      </c>
      <c r="M539" s="113">
        <v>0.48369212962962965</v>
      </c>
      <c r="N539" s="98"/>
      <c r="O539" s="98"/>
      <c r="P539" s="114"/>
      <c r="R539" s="115">
        <v>2753</v>
      </c>
      <c r="S539" s="113" t="s">
        <v>2016</v>
      </c>
      <c r="T539" s="113" t="s">
        <v>2017</v>
      </c>
      <c r="U539" s="114" t="s">
        <v>365</v>
      </c>
      <c r="V539" s="116">
        <v>100010001376</v>
      </c>
      <c r="Y539" s="111" t="s">
        <v>2035</v>
      </c>
      <c r="AE539" s="117"/>
      <c r="AF539" s="117"/>
      <c r="AG539" s="117"/>
    </row>
    <row r="540" spans="1:36" s="111" customFormat="1" ht="16" x14ac:dyDescent="0.2">
      <c r="A540" s="109"/>
      <c r="B540" s="119">
        <v>10101815</v>
      </c>
      <c r="C540" s="111" t="s">
        <v>31</v>
      </c>
      <c r="D540" s="111" t="s">
        <v>32</v>
      </c>
      <c r="E540" s="111" t="s">
        <v>2036</v>
      </c>
      <c r="F540" s="111">
        <v>401833</v>
      </c>
      <c r="G540" s="111" t="s">
        <v>1946</v>
      </c>
      <c r="H540" s="111" t="s">
        <v>556</v>
      </c>
      <c r="I540" s="112">
        <v>1301</v>
      </c>
      <c r="J540" s="110" t="s">
        <v>491</v>
      </c>
      <c r="K540" s="110" t="s">
        <v>1355</v>
      </c>
      <c r="L540" s="111" t="s">
        <v>255</v>
      </c>
      <c r="M540" s="113">
        <v>0.94202546296296286</v>
      </c>
      <c r="N540" s="98"/>
      <c r="O540" s="98"/>
      <c r="P540" s="114"/>
      <c r="R540" s="115">
        <v>2758</v>
      </c>
      <c r="S540" s="113" t="s">
        <v>2037</v>
      </c>
      <c r="T540" s="113" t="s">
        <v>2038</v>
      </c>
      <c r="U540" s="114" t="s">
        <v>42</v>
      </c>
      <c r="V540" s="116"/>
      <c r="Y540" s="111" t="s">
        <v>2039</v>
      </c>
      <c r="AE540" s="117"/>
      <c r="AF540" s="117"/>
      <c r="AG540" s="117"/>
      <c r="AJ540" s="111" t="s">
        <v>2572</v>
      </c>
    </row>
    <row r="541" spans="1:36" s="111" customFormat="1" ht="16" hidden="1" x14ac:dyDescent="0.2">
      <c r="A541" s="109"/>
      <c r="B541" s="110">
        <v>10101810</v>
      </c>
      <c r="C541" s="111" t="s">
        <v>31</v>
      </c>
      <c r="D541" s="111" t="s">
        <v>32</v>
      </c>
      <c r="E541" s="111" t="s">
        <v>2036</v>
      </c>
      <c r="F541" s="111">
        <v>401833</v>
      </c>
      <c r="G541" s="111" t="s">
        <v>1946</v>
      </c>
      <c r="H541" s="111" t="s">
        <v>556</v>
      </c>
      <c r="I541" s="112">
        <v>2300</v>
      </c>
      <c r="J541" s="110" t="s">
        <v>356</v>
      </c>
      <c r="K541" s="110" t="s">
        <v>357</v>
      </c>
      <c r="L541" s="111" t="s">
        <v>255</v>
      </c>
      <c r="M541" s="113">
        <v>0.94202546296296286</v>
      </c>
      <c r="N541" s="98"/>
      <c r="O541" s="98"/>
      <c r="P541" s="114"/>
      <c r="R541" s="115">
        <v>2759</v>
      </c>
      <c r="S541" s="113" t="s">
        <v>2037</v>
      </c>
      <c r="T541" s="113" t="s">
        <v>2038</v>
      </c>
      <c r="U541" s="114" t="s">
        <v>42</v>
      </c>
      <c r="V541" s="116"/>
      <c r="Y541" s="111" t="s">
        <v>2040</v>
      </c>
      <c r="AE541" s="117"/>
      <c r="AF541" s="117"/>
      <c r="AG541" s="117"/>
    </row>
    <row r="542" spans="1:36" s="111" customFormat="1" ht="16" hidden="1" x14ac:dyDescent="0.2">
      <c r="A542" s="109"/>
      <c r="B542" s="110">
        <v>10103424</v>
      </c>
      <c r="C542" s="111" t="s">
        <v>31</v>
      </c>
      <c r="D542" s="111" t="s">
        <v>32</v>
      </c>
      <c r="E542" s="111" t="s">
        <v>2036</v>
      </c>
      <c r="F542" s="111">
        <v>401833</v>
      </c>
      <c r="G542" s="111" t="s">
        <v>1946</v>
      </c>
      <c r="H542" s="111" t="s">
        <v>556</v>
      </c>
      <c r="I542" s="112">
        <v>10801</v>
      </c>
      <c r="J542" s="110" t="s">
        <v>583</v>
      </c>
      <c r="K542" s="110" t="s">
        <v>584</v>
      </c>
      <c r="L542" s="111" t="s">
        <v>255</v>
      </c>
      <c r="M542" s="113">
        <v>0.94202546296296286</v>
      </c>
      <c r="N542" s="98"/>
      <c r="O542" s="98"/>
      <c r="P542" s="114"/>
      <c r="R542" s="115">
        <v>2760</v>
      </c>
      <c r="S542" s="113" t="s">
        <v>2037</v>
      </c>
      <c r="T542" s="113" t="s">
        <v>2038</v>
      </c>
      <c r="U542" s="114" t="s">
        <v>42</v>
      </c>
      <c r="V542" s="116"/>
      <c r="Y542" s="111" t="s">
        <v>2041</v>
      </c>
      <c r="AE542" s="117"/>
      <c r="AF542" s="117"/>
      <c r="AG542" s="117"/>
    </row>
    <row r="543" spans="1:36" s="111" customFormat="1" ht="16" hidden="1" x14ac:dyDescent="0.2">
      <c r="A543" s="109"/>
      <c r="B543" s="110">
        <v>10111183</v>
      </c>
      <c r="C543" s="111" t="s">
        <v>31</v>
      </c>
      <c r="D543" s="111" t="s">
        <v>32</v>
      </c>
      <c r="E543" s="111" t="s">
        <v>2042</v>
      </c>
      <c r="F543" s="111">
        <v>201951</v>
      </c>
      <c r="G543" s="111" t="s">
        <v>1891</v>
      </c>
      <c r="H543" s="111" t="s">
        <v>35</v>
      </c>
      <c r="I543" s="112">
        <v>100</v>
      </c>
      <c r="J543" s="110" t="s">
        <v>486</v>
      </c>
      <c r="K543" s="110" t="s">
        <v>553</v>
      </c>
      <c r="L543" s="111" t="s">
        <v>255</v>
      </c>
      <c r="M543" s="113">
        <v>0.9836921296296296</v>
      </c>
      <c r="N543" s="98"/>
      <c r="O543" s="98"/>
      <c r="P543" s="114"/>
      <c r="R543" s="115">
        <v>2761</v>
      </c>
      <c r="S543" s="113" t="s">
        <v>2037</v>
      </c>
      <c r="T543" s="113" t="s">
        <v>2038</v>
      </c>
      <c r="U543" s="114" t="s">
        <v>42</v>
      </c>
      <c r="V543" s="116"/>
      <c r="AE543" s="117"/>
      <c r="AF543" s="117"/>
      <c r="AG543" s="117"/>
    </row>
    <row r="544" spans="1:36" s="111" customFormat="1" ht="16" hidden="1" x14ac:dyDescent="0.2">
      <c r="A544" s="109"/>
      <c r="B544" s="110">
        <v>10111186</v>
      </c>
      <c r="C544" s="111" t="s">
        <v>31</v>
      </c>
      <c r="D544" s="111" t="s">
        <v>32</v>
      </c>
      <c r="E544" s="111" t="s">
        <v>2042</v>
      </c>
      <c r="F544" s="111">
        <v>201951</v>
      </c>
      <c r="G544" s="111" t="s">
        <v>1891</v>
      </c>
      <c r="H544" s="111" t="s">
        <v>35</v>
      </c>
      <c r="I544" s="112">
        <v>200</v>
      </c>
      <c r="J544" s="110" t="s">
        <v>356</v>
      </c>
      <c r="K544" s="110" t="s">
        <v>357</v>
      </c>
      <c r="L544" s="111" t="s">
        <v>255</v>
      </c>
      <c r="M544" s="113">
        <v>0.9836921296296296</v>
      </c>
      <c r="N544" s="98"/>
      <c r="O544" s="98"/>
      <c r="P544" s="114"/>
      <c r="R544" s="115">
        <v>2762</v>
      </c>
      <c r="S544" s="113" t="s">
        <v>2037</v>
      </c>
      <c r="T544" s="113" t="s">
        <v>2038</v>
      </c>
      <c r="U544" s="114" t="s">
        <v>42</v>
      </c>
      <c r="V544" s="116"/>
      <c r="AE544" s="117"/>
      <c r="AF544" s="117"/>
      <c r="AG544" s="117"/>
    </row>
    <row r="545" spans="1:36" s="111" customFormat="1" ht="16" hidden="1" x14ac:dyDescent="0.2">
      <c r="A545" s="109"/>
      <c r="B545" s="110">
        <v>10111184</v>
      </c>
      <c r="C545" s="111" t="s">
        <v>31</v>
      </c>
      <c r="D545" s="111" t="s">
        <v>32</v>
      </c>
      <c r="E545" s="111" t="s">
        <v>2042</v>
      </c>
      <c r="F545" s="111">
        <v>201951</v>
      </c>
      <c r="G545" s="111" t="s">
        <v>1891</v>
      </c>
      <c r="H545" s="111" t="s">
        <v>35</v>
      </c>
      <c r="I545" s="112">
        <v>300</v>
      </c>
      <c r="J545" s="110" t="s">
        <v>491</v>
      </c>
      <c r="K545" s="110" t="s">
        <v>549</v>
      </c>
      <c r="L545" s="111" t="s">
        <v>255</v>
      </c>
      <c r="M545" s="113">
        <v>0.9836921296296296</v>
      </c>
      <c r="N545" s="98"/>
      <c r="O545" s="98"/>
      <c r="P545" s="114"/>
      <c r="R545" s="115">
        <v>2763</v>
      </c>
      <c r="S545" s="113" t="s">
        <v>2037</v>
      </c>
      <c r="T545" s="113" t="s">
        <v>2038</v>
      </c>
      <c r="U545" s="114" t="s">
        <v>42</v>
      </c>
      <c r="V545" s="116"/>
      <c r="AE545" s="117"/>
      <c r="AF545" s="117"/>
      <c r="AG545" s="117"/>
    </row>
    <row r="546" spans="1:36" s="111" customFormat="1" ht="16" hidden="1" x14ac:dyDescent="0.2">
      <c r="A546" s="109"/>
      <c r="B546" s="110">
        <v>10111185</v>
      </c>
      <c r="C546" s="111" t="s">
        <v>31</v>
      </c>
      <c r="D546" s="111" t="s">
        <v>32</v>
      </c>
      <c r="E546" s="111" t="s">
        <v>2042</v>
      </c>
      <c r="F546" s="111">
        <v>201951</v>
      </c>
      <c r="G546" s="111" t="s">
        <v>1891</v>
      </c>
      <c r="H546" s="111" t="s">
        <v>35</v>
      </c>
      <c r="I546" s="112">
        <v>400</v>
      </c>
      <c r="J546" s="110" t="s">
        <v>491</v>
      </c>
      <c r="K546" s="110" t="s">
        <v>549</v>
      </c>
      <c r="L546" s="111" t="s">
        <v>255</v>
      </c>
      <c r="M546" s="113">
        <v>0.9836921296296296</v>
      </c>
      <c r="N546" s="98"/>
      <c r="O546" s="98"/>
      <c r="P546" s="114"/>
      <c r="R546" s="115">
        <v>2764</v>
      </c>
      <c r="S546" s="113" t="s">
        <v>2037</v>
      </c>
      <c r="T546" s="113" t="s">
        <v>2038</v>
      </c>
      <c r="U546" s="114" t="s">
        <v>42</v>
      </c>
      <c r="V546" s="116"/>
      <c r="AE546" s="117"/>
      <c r="AF546" s="117"/>
      <c r="AG546" s="117"/>
    </row>
    <row r="547" spans="1:36" s="111" customFormat="1" ht="16" hidden="1" x14ac:dyDescent="0.2">
      <c r="A547" s="109"/>
      <c r="B547" s="110">
        <v>10111383</v>
      </c>
      <c r="C547" s="111" t="s">
        <v>31</v>
      </c>
      <c r="D547" s="111" t="s">
        <v>32</v>
      </c>
      <c r="E547" s="111" t="s">
        <v>2043</v>
      </c>
      <c r="F547" s="111">
        <v>203026</v>
      </c>
      <c r="G547" s="111" t="s">
        <v>1253</v>
      </c>
      <c r="H547" s="111" t="s">
        <v>35</v>
      </c>
      <c r="I547" s="112">
        <v>100</v>
      </c>
      <c r="J547" s="110" t="s">
        <v>881</v>
      </c>
      <c r="K547" s="110" t="s">
        <v>2044</v>
      </c>
      <c r="L547" s="111" t="s">
        <v>255</v>
      </c>
      <c r="M547" s="113" t="s">
        <v>2016</v>
      </c>
      <c r="N547" s="98"/>
      <c r="O547" s="98"/>
      <c r="P547" s="114"/>
      <c r="R547" s="115">
        <v>2765</v>
      </c>
      <c r="S547" s="113" t="s">
        <v>2037</v>
      </c>
      <c r="T547" s="113" t="s">
        <v>2038</v>
      </c>
      <c r="U547" s="114" t="s">
        <v>42</v>
      </c>
      <c r="V547" s="116"/>
      <c r="AE547" s="117"/>
      <c r="AF547" s="117"/>
      <c r="AG547" s="117"/>
    </row>
    <row r="548" spans="1:36" s="111" customFormat="1" ht="16" hidden="1" x14ac:dyDescent="0.2">
      <c r="A548" s="109"/>
      <c r="B548" s="110">
        <v>10111384</v>
      </c>
      <c r="C548" s="111" t="s">
        <v>31</v>
      </c>
      <c r="D548" s="111" t="s">
        <v>32</v>
      </c>
      <c r="E548" s="111" t="s">
        <v>2043</v>
      </c>
      <c r="F548" s="111">
        <v>203026</v>
      </c>
      <c r="G548" s="111" t="s">
        <v>1253</v>
      </c>
      <c r="H548" s="111" t="s">
        <v>35</v>
      </c>
      <c r="I548" s="112">
        <v>400</v>
      </c>
      <c r="J548" s="110" t="s">
        <v>881</v>
      </c>
      <c r="K548" s="110" t="s">
        <v>2044</v>
      </c>
      <c r="L548" s="111" t="s">
        <v>255</v>
      </c>
      <c r="M548" s="113" t="s">
        <v>2016</v>
      </c>
      <c r="N548" s="98"/>
      <c r="O548" s="98"/>
      <c r="P548" s="114"/>
      <c r="R548" s="115">
        <v>2766</v>
      </c>
      <c r="S548" s="113" t="s">
        <v>2037</v>
      </c>
      <c r="T548" s="113" t="s">
        <v>2038</v>
      </c>
      <c r="U548" s="114" t="s">
        <v>42</v>
      </c>
      <c r="V548" s="116"/>
      <c r="AE548" s="117"/>
      <c r="AF548" s="117"/>
      <c r="AG548" s="117"/>
    </row>
    <row r="549" spans="1:36" s="111" customFormat="1" ht="16" hidden="1" x14ac:dyDescent="0.2">
      <c r="A549" s="109"/>
      <c r="B549" s="110">
        <v>10111385</v>
      </c>
      <c r="C549" s="111" t="s">
        <v>31</v>
      </c>
      <c r="D549" s="111" t="s">
        <v>32</v>
      </c>
      <c r="E549" s="111" t="s">
        <v>2043</v>
      </c>
      <c r="F549" s="111">
        <v>203026</v>
      </c>
      <c r="G549" s="111" t="s">
        <v>1253</v>
      </c>
      <c r="H549" s="111" t="s">
        <v>35</v>
      </c>
      <c r="I549" s="112">
        <v>700</v>
      </c>
      <c r="J549" s="110" t="s">
        <v>881</v>
      </c>
      <c r="K549" s="110" t="s">
        <v>2044</v>
      </c>
      <c r="L549" s="111" t="s">
        <v>255</v>
      </c>
      <c r="M549" s="113" t="s">
        <v>2016</v>
      </c>
      <c r="N549" s="98"/>
      <c r="O549" s="98"/>
      <c r="P549" s="114"/>
      <c r="R549" s="115">
        <v>2767</v>
      </c>
      <c r="S549" s="113" t="s">
        <v>2037</v>
      </c>
      <c r="T549" s="113" t="s">
        <v>2038</v>
      </c>
      <c r="U549" s="114" t="s">
        <v>42</v>
      </c>
      <c r="V549" s="116"/>
      <c r="AE549" s="117"/>
      <c r="AF549" s="117"/>
      <c r="AG549" s="117"/>
    </row>
    <row r="550" spans="1:36" s="111" customFormat="1" ht="16" hidden="1" x14ac:dyDescent="0.2">
      <c r="A550" s="109"/>
      <c r="B550" s="110">
        <v>10111386</v>
      </c>
      <c r="C550" s="111" t="s">
        <v>31</v>
      </c>
      <c r="D550" s="111" t="s">
        <v>32</v>
      </c>
      <c r="E550" s="111" t="s">
        <v>2043</v>
      </c>
      <c r="F550" s="111">
        <v>203026</v>
      </c>
      <c r="G550" s="111" t="s">
        <v>1253</v>
      </c>
      <c r="H550" s="111" t="s">
        <v>35</v>
      </c>
      <c r="I550" s="112">
        <v>1000</v>
      </c>
      <c r="J550" s="110" t="s">
        <v>881</v>
      </c>
      <c r="K550" s="110" t="s">
        <v>2044</v>
      </c>
      <c r="L550" s="111" t="s">
        <v>255</v>
      </c>
      <c r="M550" s="113" t="s">
        <v>2016</v>
      </c>
      <c r="N550" s="98"/>
      <c r="O550" s="98"/>
      <c r="P550" s="114"/>
      <c r="R550" s="115">
        <v>2768</v>
      </c>
      <c r="S550" s="113" t="s">
        <v>2037</v>
      </c>
      <c r="T550" s="113" t="s">
        <v>2038</v>
      </c>
      <c r="U550" s="114" t="s">
        <v>42</v>
      </c>
      <c r="V550" s="116"/>
      <c r="AE550" s="117"/>
      <c r="AF550" s="117"/>
      <c r="AG550" s="117"/>
    </row>
    <row r="551" spans="1:36" s="111" customFormat="1" ht="32" x14ac:dyDescent="0.2">
      <c r="A551" s="109"/>
      <c r="B551" s="119" t="s">
        <v>2045</v>
      </c>
      <c r="C551" s="111" t="s">
        <v>31</v>
      </c>
      <c r="D551" s="111" t="s">
        <v>32</v>
      </c>
      <c r="E551" s="111" t="s">
        <v>2046</v>
      </c>
      <c r="F551" s="111">
        <v>405286</v>
      </c>
      <c r="G551" s="111" t="s">
        <v>964</v>
      </c>
      <c r="H551" s="111" t="s">
        <v>409</v>
      </c>
      <c r="I551" s="112">
        <v>21710</v>
      </c>
      <c r="J551" s="110" t="s">
        <v>1859</v>
      </c>
      <c r="K551" s="110" t="s">
        <v>2047</v>
      </c>
      <c r="L551" s="111" t="s">
        <v>255</v>
      </c>
      <c r="M551" s="113">
        <v>0.31771990740740741</v>
      </c>
      <c r="N551" s="98"/>
      <c r="O551" s="98"/>
      <c r="P551" s="114"/>
      <c r="R551" s="115">
        <v>2788</v>
      </c>
      <c r="S551" s="113"/>
      <c r="T551" s="113" t="s">
        <v>2038</v>
      </c>
      <c r="U551" s="114" t="s">
        <v>42</v>
      </c>
      <c r="V551" s="116"/>
      <c r="AE551" s="117"/>
      <c r="AF551" s="117"/>
      <c r="AG551" s="117"/>
      <c r="AJ551" s="111" t="s">
        <v>2573</v>
      </c>
    </row>
    <row r="552" spans="1:36" s="111" customFormat="1" ht="16" hidden="1" x14ac:dyDescent="0.2">
      <c r="A552" s="109"/>
      <c r="B552" s="110">
        <v>10107112</v>
      </c>
      <c r="C552" s="111" t="s">
        <v>31</v>
      </c>
      <c r="D552" s="111" t="s">
        <v>32</v>
      </c>
      <c r="E552" s="111" t="s">
        <v>2048</v>
      </c>
      <c r="F552" s="111">
        <v>411581</v>
      </c>
      <c r="G552" s="111" t="s">
        <v>2049</v>
      </c>
      <c r="H552" s="111" t="s">
        <v>374</v>
      </c>
      <c r="I552" s="112">
        <v>51200</v>
      </c>
      <c r="J552" s="110" t="s">
        <v>881</v>
      </c>
      <c r="K552" s="110" t="s">
        <v>882</v>
      </c>
      <c r="L552" s="111" t="s">
        <v>255</v>
      </c>
      <c r="M552" s="113">
        <v>0.48438657407407404</v>
      </c>
      <c r="N552" s="98"/>
      <c r="O552" s="98"/>
      <c r="P552" s="114"/>
      <c r="R552" s="115">
        <v>2789</v>
      </c>
      <c r="S552" s="113"/>
      <c r="T552" s="113" t="s">
        <v>2038</v>
      </c>
      <c r="U552" s="114" t="s">
        <v>42</v>
      </c>
      <c r="V552" s="116"/>
      <c r="Y552" s="111" t="s">
        <v>2050</v>
      </c>
      <c r="AE552" s="117"/>
      <c r="AF552" s="117"/>
      <c r="AG552" s="117"/>
    </row>
    <row r="553" spans="1:36" s="111" customFormat="1" ht="16" hidden="1" x14ac:dyDescent="0.2">
      <c r="A553" s="109"/>
      <c r="B553" s="110">
        <v>10107113</v>
      </c>
      <c r="C553" s="111" t="s">
        <v>31</v>
      </c>
      <c r="D553" s="111" t="s">
        <v>32</v>
      </c>
      <c r="E553" s="111" t="s">
        <v>2048</v>
      </c>
      <c r="F553" s="111">
        <v>411581</v>
      </c>
      <c r="G553" s="111" t="s">
        <v>2049</v>
      </c>
      <c r="H553" s="111" t="s">
        <v>374</v>
      </c>
      <c r="I553" s="112">
        <v>53100</v>
      </c>
      <c r="J553" s="110" t="s">
        <v>881</v>
      </c>
      <c r="K553" s="110" t="s">
        <v>882</v>
      </c>
      <c r="L553" s="111" t="s">
        <v>255</v>
      </c>
      <c r="M553" s="113">
        <v>0.48438657407407404</v>
      </c>
      <c r="N553" s="98"/>
      <c r="O553" s="98"/>
      <c r="P553" s="114"/>
      <c r="R553" s="115">
        <v>2790</v>
      </c>
      <c r="S553" s="113"/>
      <c r="T553" s="113" t="s">
        <v>2038</v>
      </c>
      <c r="U553" s="114" t="s">
        <v>42</v>
      </c>
      <c r="V553" s="116"/>
      <c r="Y553" s="111" t="s">
        <v>2051</v>
      </c>
      <c r="AE553" s="117"/>
      <c r="AF553" s="117"/>
      <c r="AG553" s="117"/>
    </row>
    <row r="554" spans="1:36" s="111" customFormat="1" ht="16" x14ac:dyDescent="0.2">
      <c r="A554" s="109"/>
      <c r="B554" s="119">
        <v>10108759</v>
      </c>
      <c r="C554" s="111" t="s">
        <v>31</v>
      </c>
      <c r="D554" s="111" t="s">
        <v>32</v>
      </c>
      <c r="E554" s="111" t="s">
        <v>2048</v>
      </c>
      <c r="F554" s="111">
        <v>411581</v>
      </c>
      <c r="G554" s="111" t="s">
        <v>2049</v>
      </c>
      <c r="H554" s="111" t="s">
        <v>374</v>
      </c>
      <c r="I554" s="112">
        <v>10210</v>
      </c>
      <c r="J554" s="110" t="s">
        <v>432</v>
      </c>
      <c r="K554" s="110" t="s">
        <v>433</v>
      </c>
      <c r="L554" s="111" t="s">
        <v>255</v>
      </c>
      <c r="M554" s="113">
        <v>0.56771990740740741</v>
      </c>
      <c r="N554" s="98"/>
      <c r="O554" s="98"/>
      <c r="P554" s="114"/>
      <c r="R554" s="115">
        <v>2792</v>
      </c>
      <c r="S554" s="113"/>
      <c r="T554" s="113" t="s">
        <v>2038</v>
      </c>
      <c r="U554" s="114" t="s">
        <v>42</v>
      </c>
      <c r="V554" s="116"/>
      <c r="AE554" s="117"/>
      <c r="AF554" s="117"/>
      <c r="AG554" s="117"/>
      <c r="AJ554" s="111" t="s">
        <v>2573</v>
      </c>
    </row>
    <row r="555" spans="1:36" s="111" customFormat="1" ht="32" hidden="1" x14ac:dyDescent="0.2">
      <c r="A555" s="109"/>
      <c r="B555" s="110" t="s">
        <v>2052</v>
      </c>
      <c r="C555" s="111" t="s">
        <v>31</v>
      </c>
      <c r="D555" s="111" t="s">
        <v>32</v>
      </c>
      <c r="E555" s="111" t="s">
        <v>2048</v>
      </c>
      <c r="F555" s="111">
        <v>411581</v>
      </c>
      <c r="G555" s="111" t="s">
        <v>2049</v>
      </c>
      <c r="H555" s="111" t="s">
        <v>374</v>
      </c>
      <c r="I555" s="112">
        <v>10400</v>
      </c>
      <c r="J555" s="110" t="s">
        <v>253</v>
      </c>
      <c r="K555" s="110" t="s">
        <v>327</v>
      </c>
      <c r="L555" s="111" t="s">
        <v>255</v>
      </c>
      <c r="M555" s="113">
        <v>0.56771990740740741</v>
      </c>
      <c r="N555" s="98"/>
      <c r="O555" s="98"/>
      <c r="P555" s="114"/>
      <c r="R555" s="115">
        <v>2793</v>
      </c>
      <c r="S555" s="113"/>
      <c r="T555" s="113" t="s">
        <v>2038</v>
      </c>
      <c r="U555" s="114" t="s">
        <v>42</v>
      </c>
      <c r="V555" s="116"/>
      <c r="Y555" s="111" t="s">
        <v>2053</v>
      </c>
      <c r="AE555" s="117"/>
      <c r="AF555" s="117"/>
      <c r="AG555" s="117"/>
    </row>
    <row r="556" spans="1:36" s="111" customFormat="1" ht="32" hidden="1" x14ac:dyDescent="0.2">
      <c r="A556" s="109"/>
      <c r="B556" s="110" t="s">
        <v>2054</v>
      </c>
      <c r="C556" s="111" t="s">
        <v>31</v>
      </c>
      <c r="D556" s="111" t="s">
        <v>32</v>
      </c>
      <c r="E556" s="111" t="s">
        <v>306</v>
      </c>
      <c r="F556" s="111">
        <v>412236</v>
      </c>
      <c r="G556" s="111" t="s">
        <v>307</v>
      </c>
      <c r="H556" s="111" t="s">
        <v>308</v>
      </c>
      <c r="I556" s="112">
        <v>22600</v>
      </c>
      <c r="J556" s="110" t="s">
        <v>1250</v>
      </c>
      <c r="K556" s="110" t="s">
        <v>1235</v>
      </c>
      <c r="L556" s="111" t="s">
        <v>255</v>
      </c>
      <c r="M556" s="113">
        <v>0.56771990740740741</v>
      </c>
      <c r="N556" s="98"/>
      <c r="O556" s="98"/>
      <c r="P556" s="114"/>
      <c r="R556" s="115">
        <v>2797</v>
      </c>
      <c r="S556" s="113"/>
      <c r="T556" s="113" t="s">
        <v>2038</v>
      </c>
      <c r="U556" s="114" t="s">
        <v>42</v>
      </c>
      <c r="V556" s="116"/>
      <c r="AE556" s="117"/>
      <c r="AF556" s="117"/>
      <c r="AG556" s="117"/>
    </row>
    <row r="557" spans="1:36" s="111" customFormat="1" ht="16" hidden="1" x14ac:dyDescent="0.2">
      <c r="A557" s="109"/>
      <c r="B557" s="110">
        <v>10099764</v>
      </c>
      <c r="C557" s="111" t="s">
        <v>31</v>
      </c>
      <c r="D557" s="111" t="s">
        <v>32</v>
      </c>
      <c r="E557" s="111" t="s">
        <v>306</v>
      </c>
      <c r="F557" s="111">
        <v>412236</v>
      </c>
      <c r="G557" s="111" t="s">
        <v>307</v>
      </c>
      <c r="H557" s="111" t="s">
        <v>308</v>
      </c>
      <c r="I557" s="112">
        <v>101200</v>
      </c>
      <c r="J557" s="110" t="s">
        <v>367</v>
      </c>
      <c r="K557" s="110" t="s">
        <v>368</v>
      </c>
      <c r="L557" s="111" t="s">
        <v>255</v>
      </c>
      <c r="M557" s="113">
        <v>0.56771990740740741</v>
      </c>
      <c r="N557" s="98"/>
      <c r="O557" s="98"/>
      <c r="P557" s="114"/>
      <c r="R557" s="115">
        <v>2800</v>
      </c>
      <c r="S557" s="113"/>
      <c r="T557" s="113" t="s">
        <v>2038</v>
      </c>
      <c r="U557" s="114" t="s">
        <v>42</v>
      </c>
      <c r="V557" s="116"/>
      <c r="Y557" s="111" t="s">
        <v>2055</v>
      </c>
      <c r="AE557" s="117"/>
      <c r="AF557" s="117"/>
      <c r="AG557" s="117"/>
    </row>
    <row r="558" spans="1:36" s="111" customFormat="1" ht="16" hidden="1" x14ac:dyDescent="0.2">
      <c r="A558" s="109"/>
      <c r="B558" s="110">
        <v>10099765</v>
      </c>
      <c r="C558" s="111" t="s">
        <v>31</v>
      </c>
      <c r="D558" s="111" t="s">
        <v>32</v>
      </c>
      <c r="E558" s="111" t="s">
        <v>306</v>
      </c>
      <c r="F558" s="111">
        <v>412236</v>
      </c>
      <c r="G558" s="111" t="s">
        <v>307</v>
      </c>
      <c r="H558" s="111" t="s">
        <v>308</v>
      </c>
      <c r="I558" s="112">
        <v>103300</v>
      </c>
      <c r="J558" s="110" t="s">
        <v>367</v>
      </c>
      <c r="K558" s="110" t="s">
        <v>368</v>
      </c>
      <c r="L558" s="111" t="s">
        <v>255</v>
      </c>
      <c r="M558" s="113">
        <v>0.56771990740740741</v>
      </c>
      <c r="N558" s="98"/>
      <c r="O558" s="98"/>
      <c r="P558" s="114"/>
      <c r="R558" s="115">
        <v>2801</v>
      </c>
      <c r="S558" s="113"/>
      <c r="T558" s="113" t="s">
        <v>2038</v>
      </c>
      <c r="U558" s="114" t="s">
        <v>42</v>
      </c>
      <c r="V558" s="116"/>
      <c r="Y558" s="111" t="s">
        <v>2056</v>
      </c>
      <c r="AE558" s="117"/>
      <c r="AF558" s="117"/>
      <c r="AG558" s="117"/>
    </row>
    <row r="559" spans="1:36" s="111" customFormat="1" ht="16" hidden="1" x14ac:dyDescent="0.2">
      <c r="A559" s="109"/>
      <c r="B559" s="110">
        <v>10099766</v>
      </c>
      <c r="C559" s="111" t="s">
        <v>31</v>
      </c>
      <c r="D559" s="111" t="s">
        <v>32</v>
      </c>
      <c r="E559" s="111" t="s">
        <v>306</v>
      </c>
      <c r="F559" s="111">
        <v>412236</v>
      </c>
      <c r="G559" s="111" t="s">
        <v>307</v>
      </c>
      <c r="H559" s="111" t="s">
        <v>308</v>
      </c>
      <c r="I559" s="112">
        <v>105600</v>
      </c>
      <c r="J559" s="110" t="s">
        <v>367</v>
      </c>
      <c r="K559" s="110" t="s">
        <v>368</v>
      </c>
      <c r="L559" s="111" t="s">
        <v>255</v>
      </c>
      <c r="M559" s="113">
        <v>0.56771990740740741</v>
      </c>
      <c r="N559" s="98"/>
      <c r="O559" s="98"/>
      <c r="P559" s="114"/>
      <c r="R559" s="115">
        <v>2802</v>
      </c>
      <c r="S559" s="113"/>
      <c r="T559" s="113" t="s">
        <v>2038</v>
      </c>
      <c r="U559" s="114" t="s">
        <v>42</v>
      </c>
      <c r="V559" s="116"/>
      <c r="Y559" s="111" t="s">
        <v>2057</v>
      </c>
      <c r="AE559" s="117"/>
      <c r="AF559" s="117"/>
      <c r="AG559" s="117"/>
    </row>
    <row r="560" spans="1:36" s="111" customFormat="1" ht="16" hidden="1" x14ac:dyDescent="0.2">
      <c r="A560" s="109"/>
      <c r="B560" s="110">
        <v>10099767</v>
      </c>
      <c r="C560" s="111" t="s">
        <v>31</v>
      </c>
      <c r="D560" s="111" t="s">
        <v>32</v>
      </c>
      <c r="E560" s="111" t="s">
        <v>306</v>
      </c>
      <c r="F560" s="111">
        <v>412236</v>
      </c>
      <c r="G560" s="111" t="s">
        <v>307</v>
      </c>
      <c r="H560" s="111" t="s">
        <v>308</v>
      </c>
      <c r="I560" s="112">
        <v>107700</v>
      </c>
      <c r="J560" s="110" t="s">
        <v>367</v>
      </c>
      <c r="K560" s="110" t="s">
        <v>368</v>
      </c>
      <c r="L560" s="111" t="s">
        <v>255</v>
      </c>
      <c r="M560" s="113">
        <v>0.56771990740740741</v>
      </c>
      <c r="N560" s="98"/>
      <c r="O560" s="98"/>
      <c r="P560" s="114"/>
      <c r="R560" s="115">
        <v>2803</v>
      </c>
      <c r="S560" s="113"/>
      <c r="T560" s="113" t="s">
        <v>2038</v>
      </c>
      <c r="U560" s="114" t="s">
        <v>42</v>
      </c>
      <c r="V560" s="116"/>
      <c r="Y560" s="111" t="s">
        <v>2058</v>
      </c>
      <c r="AE560" s="117"/>
      <c r="AF560" s="117"/>
      <c r="AG560" s="117"/>
    </row>
    <row r="561" spans="1:36" s="111" customFormat="1" ht="16" hidden="1" x14ac:dyDescent="0.2">
      <c r="A561" s="109"/>
      <c r="B561" s="110">
        <v>10099769</v>
      </c>
      <c r="C561" s="111" t="s">
        <v>31</v>
      </c>
      <c r="D561" s="111" t="s">
        <v>32</v>
      </c>
      <c r="E561" s="111" t="s">
        <v>306</v>
      </c>
      <c r="F561" s="111">
        <v>412236</v>
      </c>
      <c r="G561" s="111" t="s">
        <v>307</v>
      </c>
      <c r="H561" s="111" t="s">
        <v>308</v>
      </c>
      <c r="I561" s="112">
        <v>112600</v>
      </c>
      <c r="J561" s="110" t="s">
        <v>367</v>
      </c>
      <c r="K561" s="110" t="s">
        <v>368</v>
      </c>
      <c r="L561" s="111" t="s">
        <v>255</v>
      </c>
      <c r="M561" s="113">
        <v>0.56771990740740741</v>
      </c>
      <c r="N561" s="98"/>
      <c r="O561" s="98"/>
      <c r="P561" s="114"/>
      <c r="R561" s="115">
        <v>2804</v>
      </c>
      <c r="S561" s="113"/>
      <c r="T561" s="113" t="s">
        <v>2038</v>
      </c>
      <c r="U561" s="114" t="s">
        <v>42</v>
      </c>
      <c r="V561" s="116"/>
      <c r="Y561" s="111" t="s">
        <v>2059</v>
      </c>
      <c r="AE561" s="117"/>
      <c r="AF561" s="117"/>
      <c r="AG561" s="117"/>
    </row>
    <row r="562" spans="1:36" s="111" customFormat="1" ht="32" x14ac:dyDescent="0.2">
      <c r="A562" s="109"/>
      <c r="B562" s="119" t="s">
        <v>2060</v>
      </c>
      <c r="C562" s="111" t="s">
        <v>31</v>
      </c>
      <c r="D562" s="111" t="s">
        <v>32</v>
      </c>
      <c r="E562" s="111" t="s">
        <v>2048</v>
      </c>
      <c r="F562" s="111">
        <v>411581</v>
      </c>
      <c r="G562" s="111" t="s">
        <v>2049</v>
      </c>
      <c r="H562" s="111" t="s">
        <v>374</v>
      </c>
      <c r="I562" s="112">
        <v>20100</v>
      </c>
      <c r="J562" s="110" t="s">
        <v>689</v>
      </c>
      <c r="K562" s="110" t="s">
        <v>68</v>
      </c>
      <c r="L562" s="111" t="s">
        <v>255</v>
      </c>
      <c r="M562" s="113">
        <v>0.56771990740740741</v>
      </c>
      <c r="N562" s="98"/>
      <c r="O562" s="98"/>
      <c r="P562" s="114"/>
      <c r="R562" s="115">
        <v>2809</v>
      </c>
      <c r="S562" s="113" t="s">
        <v>2037</v>
      </c>
      <c r="T562" s="113" t="s">
        <v>2038</v>
      </c>
      <c r="U562" s="114" t="s">
        <v>365</v>
      </c>
      <c r="V562" s="116">
        <v>100010001376</v>
      </c>
      <c r="Y562" s="111" t="s">
        <v>2061</v>
      </c>
      <c r="AE562" s="117"/>
      <c r="AF562" s="117"/>
      <c r="AG562" s="117"/>
      <c r="AJ562" s="111" t="s">
        <v>2572</v>
      </c>
    </row>
    <row r="563" spans="1:36" s="111" customFormat="1" ht="16" hidden="1" x14ac:dyDescent="0.2">
      <c r="A563" s="109"/>
      <c r="B563" s="110">
        <v>10099722</v>
      </c>
      <c r="C563" s="111" t="s">
        <v>31</v>
      </c>
      <c r="D563" s="111" t="s">
        <v>32</v>
      </c>
      <c r="E563" s="111" t="s">
        <v>306</v>
      </c>
      <c r="F563" s="111">
        <v>412236</v>
      </c>
      <c r="G563" s="111" t="s">
        <v>307</v>
      </c>
      <c r="H563" s="111" t="s">
        <v>308</v>
      </c>
      <c r="I563" s="112">
        <v>4200</v>
      </c>
      <c r="J563" s="110" t="s">
        <v>207</v>
      </c>
      <c r="K563" s="110" t="s">
        <v>2062</v>
      </c>
      <c r="L563" s="111" t="s">
        <v>39</v>
      </c>
      <c r="M563" s="113" t="s">
        <v>311</v>
      </c>
      <c r="N563" s="98"/>
      <c r="O563" s="98"/>
      <c r="P563" s="114"/>
      <c r="R563" s="115">
        <v>2813</v>
      </c>
      <c r="S563" s="113" t="s">
        <v>312</v>
      </c>
      <c r="T563" s="113" t="s">
        <v>313</v>
      </c>
      <c r="U563" s="114" t="s">
        <v>42</v>
      </c>
      <c r="V563" s="116">
        <v>100010001376</v>
      </c>
      <c r="Y563" s="111" t="s">
        <v>2063</v>
      </c>
      <c r="AE563" s="117"/>
      <c r="AF563" s="117"/>
      <c r="AG563" s="117"/>
    </row>
    <row r="564" spans="1:36" s="111" customFormat="1" ht="16" hidden="1" x14ac:dyDescent="0.2">
      <c r="A564" s="109"/>
      <c r="B564" s="110">
        <v>10099724</v>
      </c>
      <c r="C564" s="111" t="s">
        <v>31</v>
      </c>
      <c r="D564" s="111" t="s">
        <v>32</v>
      </c>
      <c r="E564" s="111" t="s">
        <v>306</v>
      </c>
      <c r="F564" s="111">
        <v>412236</v>
      </c>
      <c r="G564" s="111" t="s">
        <v>307</v>
      </c>
      <c r="H564" s="111" t="s">
        <v>308</v>
      </c>
      <c r="I564" s="112">
        <v>20400</v>
      </c>
      <c r="J564" s="110" t="s">
        <v>2064</v>
      </c>
      <c r="K564" s="110" t="s">
        <v>2065</v>
      </c>
      <c r="L564" s="111" t="s">
        <v>39</v>
      </c>
      <c r="M564" s="113" t="s">
        <v>311</v>
      </c>
      <c r="N564" s="98"/>
      <c r="O564" s="98"/>
      <c r="P564" s="114"/>
      <c r="R564" s="115">
        <v>2814</v>
      </c>
      <c r="S564" s="113" t="s">
        <v>312</v>
      </c>
      <c r="T564" s="113" t="s">
        <v>313</v>
      </c>
      <c r="U564" s="114" t="s">
        <v>42</v>
      </c>
      <c r="V564" s="116">
        <v>100010001376</v>
      </c>
      <c r="AE564" s="117"/>
      <c r="AF564" s="117"/>
      <c r="AG564" s="117"/>
    </row>
    <row r="565" spans="1:36" s="111" customFormat="1" ht="16" hidden="1" x14ac:dyDescent="0.2">
      <c r="A565" s="109"/>
      <c r="B565" s="110">
        <v>10099729</v>
      </c>
      <c r="C565" s="111" t="s">
        <v>31</v>
      </c>
      <c r="D565" s="111" t="s">
        <v>32</v>
      </c>
      <c r="E565" s="111" t="s">
        <v>306</v>
      </c>
      <c r="F565" s="111">
        <v>412236</v>
      </c>
      <c r="G565" s="111" t="s">
        <v>307</v>
      </c>
      <c r="H565" s="111" t="s">
        <v>308</v>
      </c>
      <c r="I565" s="112">
        <v>32100</v>
      </c>
      <c r="J565" s="110" t="s">
        <v>309</v>
      </c>
      <c r="K565" s="110" t="s">
        <v>2065</v>
      </c>
      <c r="L565" s="111" t="s">
        <v>39</v>
      </c>
      <c r="M565" s="113" t="s">
        <v>311</v>
      </c>
      <c r="N565" s="98"/>
      <c r="O565" s="98"/>
      <c r="P565" s="114"/>
      <c r="R565" s="115">
        <v>2815</v>
      </c>
      <c r="S565" s="113" t="s">
        <v>312</v>
      </c>
      <c r="T565" s="113" t="s">
        <v>313</v>
      </c>
      <c r="U565" s="114" t="s">
        <v>42</v>
      </c>
      <c r="V565" s="116">
        <v>100010001376</v>
      </c>
      <c r="Y565" s="111" t="s">
        <v>627</v>
      </c>
      <c r="AE565" s="117"/>
      <c r="AF565" s="117"/>
      <c r="AG565" s="117"/>
    </row>
    <row r="566" spans="1:36" s="111" customFormat="1" ht="16" hidden="1" x14ac:dyDescent="0.2">
      <c r="A566" s="109"/>
      <c r="B566" s="110">
        <v>10099730</v>
      </c>
      <c r="C566" s="111" t="s">
        <v>31</v>
      </c>
      <c r="D566" s="111" t="s">
        <v>32</v>
      </c>
      <c r="E566" s="111" t="s">
        <v>306</v>
      </c>
      <c r="F566" s="111">
        <v>412236</v>
      </c>
      <c r="G566" s="111" t="s">
        <v>307</v>
      </c>
      <c r="H566" s="111" t="s">
        <v>308</v>
      </c>
      <c r="I566" s="112">
        <v>32200</v>
      </c>
      <c r="J566" s="110" t="s">
        <v>309</v>
      </c>
      <c r="K566" s="110" t="s">
        <v>310</v>
      </c>
      <c r="L566" s="111" t="s">
        <v>39</v>
      </c>
      <c r="M566" s="113" t="s">
        <v>311</v>
      </c>
      <c r="N566" s="98"/>
      <c r="O566" s="98"/>
      <c r="P566" s="114"/>
      <c r="R566" s="115">
        <v>2816</v>
      </c>
      <c r="S566" s="113" t="s">
        <v>312</v>
      </c>
      <c r="T566" s="113" t="s">
        <v>313</v>
      </c>
      <c r="U566" s="114" t="s">
        <v>42</v>
      </c>
      <c r="V566" s="116">
        <v>100010001376</v>
      </c>
      <c r="AE566" s="117"/>
      <c r="AF566" s="117"/>
      <c r="AG566" s="117"/>
    </row>
    <row r="567" spans="1:36" s="111" customFormat="1" ht="32" hidden="1" x14ac:dyDescent="0.2">
      <c r="A567" s="109"/>
      <c r="B567" s="110" t="s">
        <v>2066</v>
      </c>
      <c r="C567" s="111" t="s">
        <v>31</v>
      </c>
      <c r="D567" s="111" t="s">
        <v>32</v>
      </c>
      <c r="E567" s="111" t="s">
        <v>306</v>
      </c>
      <c r="F567" s="111">
        <v>412236</v>
      </c>
      <c r="G567" s="111" t="s">
        <v>307</v>
      </c>
      <c r="H567" s="111" t="s">
        <v>308</v>
      </c>
      <c r="I567" s="112">
        <v>34200</v>
      </c>
      <c r="J567" s="110" t="s">
        <v>1879</v>
      </c>
      <c r="K567" s="110" t="s">
        <v>310</v>
      </c>
      <c r="L567" s="111" t="s">
        <v>39</v>
      </c>
      <c r="M567" s="113" t="s">
        <v>311</v>
      </c>
      <c r="N567" s="98"/>
      <c r="O567" s="98"/>
      <c r="P567" s="114"/>
      <c r="R567" s="115">
        <v>2817</v>
      </c>
      <c r="S567" s="113" t="s">
        <v>312</v>
      </c>
      <c r="T567" s="113" t="s">
        <v>313</v>
      </c>
      <c r="U567" s="114" t="s">
        <v>42</v>
      </c>
      <c r="V567" s="116">
        <v>100010001376</v>
      </c>
      <c r="Y567" s="111" t="s">
        <v>2067</v>
      </c>
      <c r="AE567" s="117"/>
      <c r="AF567" s="117"/>
      <c r="AG567" s="117"/>
    </row>
    <row r="568" spans="1:36" s="111" customFormat="1" ht="16" hidden="1" x14ac:dyDescent="0.2">
      <c r="A568" s="109"/>
      <c r="B568" s="110">
        <v>10099175</v>
      </c>
      <c r="C568" s="111" t="s">
        <v>31</v>
      </c>
      <c r="D568" s="111" t="s">
        <v>32</v>
      </c>
      <c r="E568" s="111" t="s">
        <v>306</v>
      </c>
      <c r="F568" s="111">
        <v>412236</v>
      </c>
      <c r="G568" s="111" t="s">
        <v>307</v>
      </c>
      <c r="H568" s="111" t="s">
        <v>308</v>
      </c>
      <c r="I568" s="112">
        <v>34600</v>
      </c>
      <c r="J568" s="110" t="s">
        <v>2068</v>
      </c>
      <c r="K568" s="110" t="s">
        <v>310</v>
      </c>
      <c r="L568" s="111" t="s">
        <v>39</v>
      </c>
      <c r="M568" s="113" t="s">
        <v>311</v>
      </c>
      <c r="N568" s="98"/>
      <c r="O568" s="98"/>
      <c r="P568" s="114"/>
      <c r="R568" s="115">
        <v>2818</v>
      </c>
      <c r="S568" s="113" t="s">
        <v>312</v>
      </c>
      <c r="T568" s="113" t="s">
        <v>313</v>
      </c>
      <c r="U568" s="114" t="s">
        <v>42</v>
      </c>
      <c r="V568" s="116">
        <v>100010001376</v>
      </c>
      <c r="AE568" s="117"/>
      <c r="AF568" s="117"/>
      <c r="AG568" s="117"/>
    </row>
    <row r="569" spans="1:36" s="111" customFormat="1" ht="16" hidden="1" x14ac:dyDescent="0.2">
      <c r="A569" s="109"/>
      <c r="B569" s="110">
        <v>10099743</v>
      </c>
      <c r="C569" s="111" t="s">
        <v>31</v>
      </c>
      <c r="D569" s="111" t="s">
        <v>32</v>
      </c>
      <c r="E569" s="111" t="s">
        <v>306</v>
      </c>
      <c r="F569" s="111">
        <v>412236</v>
      </c>
      <c r="G569" s="111" t="s">
        <v>307</v>
      </c>
      <c r="H569" s="111" t="s">
        <v>308</v>
      </c>
      <c r="I569" s="112">
        <v>46100</v>
      </c>
      <c r="J569" s="110" t="s">
        <v>2069</v>
      </c>
      <c r="K569" s="110" t="s">
        <v>310</v>
      </c>
      <c r="L569" s="111" t="s">
        <v>39</v>
      </c>
      <c r="M569" s="113" t="s">
        <v>311</v>
      </c>
      <c r="N569" s="98"/>
      <c r="O569" s="98"/>
      <c r="P569" s="114"/>
      <c r="R569" s="115">
        <v>2819</v>
      </c>
      <c r="S569" s="113" t="s">
        <v>312</v>
      </c>
      <c r="T569" s="113" t="s">
        <v>313</v>
      </c>
      <c r="U569" s="114" t="s">
        <v>42</v>
      </c>
      <c r="V569" s="116">
        <v>100010001376</v>
      </c>
      <c r="AE569" s="117"/>
      <c r="AF569" s="117"/>
      <c r="AG569" s="117"/>
    </row>
    <row r="570" spans="1:36" s="111" customFormat="1" ht="16" hidden="1" x14ac:dyDescent="0.2">
      <c r="A570" s="109"/>
      <c r="B570" s="110">
        <v>10108742</v>
      </c>
      <c r="C570" s="111" t="s">
        <v>31</v>
      </c>
      <c r="D570" s="111" t="s">
        <v>32</v>
      </c>
      <c r="E570" s="111" t="s">
        <v>306</v>
      </c>
      <c r="F570" s="111">
        <v>412236</v>
      </c>
      <c r="G570" s="111" t="s">
        <v>307</v>
      </c>
      <c r="H570" s="111" t="s">
        <v>308</v>
      </c>
      <c r="I570" s="112">
        <v>46100</v>
      </c>
      <c r="J570" s="110" t="s">
        <v>2070</v>
      </c>
      <c r="K570" s="110" t="s">
        <v>310</v>
      </c>
      <c r="L570" s="111" t="s">
        <v>39</v>
      </c>
      <c r="M570" s="113" t="s">
        <v>311</v>
      </c>
      <c r="N570" s="98"/>
      <c r="O570" s="98"/>
      <c r="P570" s="114"/>
      <c r="R570" s="115">
        <v>2820</v>
      </c>
      <c r="S570" s="113" t="s">
        <v>312</v>
      </c>
      <c r="T570" s="113" t="s">
        <v>313</v>
      </c>
      <c r="U570" s="114" t="s">
        <v>42</v>
      </c>
      <c r="V570" s="116">
        <v>100010001376</v>
      </c>
      <c r="AE570" s="117"/>
      <c r="AF570" s="117"/>
      <c r="AG570" s="117"/>
    </row>
    <row r="571" spans="1:36" s="111" customFormat="1" ht="16" hidden="1" x14ac:dyDescent="0.2">
      <c r="A571" s="109"/>
      <c r="B571" s="110">
        <v>10099768</v>
      </c>
      <c r="C571" s="111" t="s">
        <v>31</v>
      </c>
      <c r="D571" s="111" t="s">
        <v>32</v>
      </c>
      <c r="E571" s="111" t="s">
        <v>306</v>
      </c>
      <c r="F571" s="111">
        <v>412236</v>
      </c>
      <c r="G571" s="111" t="s">
        <v>307</v>
      </c>
      <c r="H571" s="111" t="s">
        <v>308</v>
      </c>
      <c r="I571" s="112">
        <v>110200</v>
      </c>
      <c r="J571" s="110" t="s">
        <v>367</v>
      </c>
      <c r="K571" s="110" t="s">
        <v>368</v>
      </c>
      <c r="L571" s="111" t="s">
        <v>255</v>
      </c>
      <c r="M571" s="113" t="s">
        <v>2071</v>
      </c>
      <c r="N571" s="98"/>
      <c r="O571" s="98"/>
      <c r="P571" s="114"/>
      <c r="Q571" s="111" t="s">
        <v>2072</v>
      </c>
      <c r="R571" s="115">
        <v>2822</v>
      </c>
      <c r="S571" s="113" t="s">
        <v>317</v>
      </c>
      <c r="T571" s="113" t="s">
        <v>318</v>
      </c>
      <c r="U571" s="114" t="s">
        <v>42</v>
      </c>
      <c r="V571" s="116">
        <v>100010001376</v>
      </c>
      <c r="Y571" s="111" t="s">
        <v>2073</v>
      </c>
      <c r="AE571" s="117"/>
      <c r="AF571" s="117"/>
      <c r="AG571" s="117"/>
    </row>
    <row r="572" spans="1:36" s="111" customFormat="1" ht="16" hidden="1" x14ac:dyDescent="0.2">
      <c r="A572" s="109"/>
      <c r="B572" s="110">
        <v>10066598</v>
      </c>
      <c r="C572" s="111" t="s">
        <v>31</v>
      </c>
      <c r="D572" s="111" t="s">
        <v>32</v>
      </c>
      <c r="E572" s="111" t="s">
        <v>483</v>
      </c>
      <c r="F572" s="111">
        <v>410685</v>
      </c>
      <c r="G572" s="111" t="s">
        <v>484</v>
      </c>
      <c r="H572" s="111" t="s">
        <v>485</v>
      </c>
      <c r="I572" s="112">
        <v>25900</v>
      </c>
      <c r="J572" s="110" t="s">
        <v>583</v>
      </c>
      <c r="K572" s="110" t="s">
        <v>1311</v>
      </c>
      <c r="L572" s="111" t="s">
        <v>255</v>
      </c>
      <c r="M572" s="113" t="s">
        <v>316</v>
      </c>
      <c r="N572" s="98"/>
      <c r="O572" s="98"/>
      <c r="P572" s="114"/>
      <c r="Q572" s="111" t="s">
        <v>2074</v>
      </c>
      <c r="R572" s="115">
        <v>2823</v>
      </c>
      <c r="S572" s="113" t="s">
        <v>317</v>
      </c>
      <c r="T572" s="113" t="s">
        <v>318</v>
      </c>
      <c r="U572" s="114" t="s">
        <v>42</v>
      </c>
      <c r="V572" s="116">
        <v>100010001376</v>
      </c>
      <c r="AE572" s="117"/>
      <c r="AF572" s="117"/>
      <c r="AG572" s="117"/>
    </row>
    <row r="573" spans="1:36" s="111" customFormat="1" ht="16" hidden="1" x14ac:dyDescent="0.2">
      <c r="A573" s="109"/>
      <c r="B573" s="110">
        <v>10103779</v>
      </c>
      <c r="C573" s="111" t="s">
        <v>31</v>
      </c>
      <c r="D573" s="111" t="s">
        <v>75</v>
      </c>
      <c r="E573" s="111">
        <v>4000043854</v>
      </c>
      <c r="F573" s="111" t="s">
        <v>196</v>
      </c>
      <c r="G573" s="111" t="s">
        <v>197</v>
      </c>
      <c r="H573" s="111" t="s">
        <v>252</v>
      </c>
      <c r="I573" s="112">
        <v>66</v>
      </c>
      <c r="J573" s="110" t="s">
        <v>314</v>
      </c>
      <c r="K573" s="110" t="s">
        <v>315</v>
      </c>
      <c r="L573" s="111" t="s">
        <v>255</v>
      </c>
      <c r="M573" s="113" t="s">
        <v>316</v>
      </c>
      <c r="N573" s="98"/>
      <c r="O573" s="98"/>
      <c r="P573" s="114"/>
      <c r="R573" s="115">
        <v>2824</v>
      </c>
      <c r="S573" s="113" t="s">
        <v>317</v>
      </c>
      <c r="T573" s="113" t="s">
        <v>318</v>
      </c>
      <c r="U573" s="114" t="s">
        <v>42</v>
      </c>
      <c r="V573" s="116">
        <v>100010001376</v>
      </c>
      <c r="AE573" s="117"/>
      <c r="AF573" s="117"/>
      <c r="AG573" s="117"/>
    </row>
    <row r="574" spans="1:36" s="111" customFormat="1" ht="16" hidden="1" x14ac:dyDescent="0.2">
      <c r="A574" s="109"/>
      <c r="B574" s="110">
        <v>10114758</v>
      </c>
      <c r="C574" s="111" t="s">
        <v>31</v>
      </c>
      <c r="D574" s="111" t="s">
        <v>32</v>
      </c>
      <c r="E574" s="111">
        <v>6200000042</v>
      </c>
      <c r="F574" s="111">
        <v>201825</v>
      </c>
      <c r="G574" s="111" t="s">
        <v>2075</v>
      </c>
      <c r="H574" s="111" t="s">
        <v>35</v>
      </c>
      <c r="I574" s="112">
        <v>1700</v>
      </c>
      <c r="J574" s="110" t="s">
        <v>2076</v>
      </c>
      <c r="K574" s="110" t="s">
        <v>2077</v>
      </c>
      <c r="L574" s="111" t="s">
        <v>255</v>
      </c>
      <c r="M574" s="113" t="s">
        <v>2078</v>
      </c>
      <c r="N574" s="98"/>
      <c r="O574" s="98"/>
      <c r="P574" s="114"/>
      <c r="R574" s="115">
        <v>2828</v>
      </c>
      <c r="S574" s="113" t="s">
        <v>317</v>
      </c>
      <c r="T574" s="113" t="s">
        <v>318</v>
      </c>
      <c r="U574" s="114" t="s">
        <v>42</v>
      </c>
      <c r="V574" s="116">
        <v>100010001376</v>
      </c>
      <c r="AE574" s="117"/>
      <c r="AF574" s="117"/>
      <c r="AG574" s="117"/>
    </row>
    <row r="575" spans="1:36" s="111" customFormat="1" ht="16" hidden="1" x14ac:dyDescent="0.2">
      <c r="A575" s="109"/>
      <c r="B575" s="110">
        <v>10108743</v>
      </c>
      <c r="C575" s="111" t="s">
        <v>31</v>
      </c>
      <c r="D575" s="111" t="s">
        <v>32</v>
      </c>
      <c r="E575" s="111" t="s">
        <v>306</v>
      </c>
      <c r="F575" s="111">
        <v>412236</v>
      </c>
      <c r="G575" s="111" t="s">
        <v>307</v>
      </c>
      <c r="H575" s="111" t="s">
        <v>308</v>
      </c>
      <c r="I575" s="112">
        <v>34601</v>
      </c>
      <c r="J575" s="110" t="s">
        <v>356</v>
      </c>
      <c r="K575" s="110" t="s">
        <v>357</v>
      </c>
      <c r="L575" s="111" t="s">
        <v>255</v>
      </c>
      <c r="M575" s="113" t="s">
        <v>2079</v>
      </c>
      <c r="N575" s="98"/>
      <c r="O575" s="98"/>
      <c r="P575" s="114"/>
      <c r="R575" s="115">
        <v>2829</v>
      </c>
      <c r="S575" s="113" t="s">
        <v>317</v>
      </c>
      <c r="T575" s="113" t="s">
        <v>318</v>
      </c>
      <c r="U575" s="114" t="s">
        <v>42</v>
      </c>
      <c r="V575" s="116">
        <v>100010001376</v>
      </c>
      <c r="AE575" s="117"/>
      <c r="AF575" s="117"/>
      <c r="AG575" s="117"/>
    </row>
    <row r="576" spans="1:36" s="111" customFormat="1" ht="16" hidden="1" x14ac:dyDescent="0.2">
      <c r="A576" s="109"/>
      <c r="B576" s="110">
        <v>10099748</v>
      </c>
      <c r="C576" s="111" t="s">
        <v>31</v>
      </c>
      <c r="D576" s="111" t="s">
        <v>32</v>
      </c>
      <c r="E576" s="111" t="s">
        <v>306</v>
      </c>
      <c r="F576" s="111">
        <v>412236</v>
      </c>
      <c r="G576" s="111" t="s">
        <v>307</v>
      </c>
      <c r="H576" s="111" t="s">
        <v>308</v>
      </c>
      <c r="I576" s="112">
        <v>48800</v>
      </c>
      <c r="J576" s="110" t="s">
        <v>860</v>
      </c>
      <c r="K576" s="110" t="s">
        <v>861</v>
      </c>
      <c r="L576" s="111" t="s">
        <v>255</v>
      </c>
      <c r="M576" s="113" t="s">
        <v>2079</v>
      </c>
      <c r="N576" s="98"/>
      <c r="O576" s="98"/>
      <c r="P576" s="114"/>
      <c r="Q576" s="111" t="s">
        <v>2080</v>
      </c>
      <c r="R576" s="115">
        <v>2830</v>
      </c>
      <c r="S576" s="113" t="s">
        <v>317</v>
      </c>
      <c r="T576" s="113" t="s">
        <v>318</v>
      </c>
      <c r="U576" s="114" t="s">
        <v>42</v>
      </c>
      <c r="V576" s="116">
        <v>100010001376</v>
      </c>
      <c r="AE576" s="117"/>
      <c r="AF576" s="117"/>
      <c r="AG576" s="117"/>
    </row>
    <row r="577" spans="1:36" s="111" customFormat="1" ht="16" hidden="1" x14ac:dyDescent="0.2">
      <c r="A577" s="109"/>
      <c r="B577" s="110">
        <v>10099749</v>
      </c>
      <c r="C577" s="111" t="s">
        <v>31</v>
      </c>
      <c r="D577" s="111" t="s">
        <v>32</v>
      </c>
      <c r="E577" s="111" t="s">
        <v>306</v>
      </c>
      <c r="F577" s="111">
        <v>412236</v>
      </c>
      <c r="G577" s="111" t="s">
        <v>307</v>
      </c>
      <c r="H577" s="111" t="s">
        <v>308</v>
      </c>
      <c r="I577" s="112">
        <v>50100</v>
      </c>
      <c r="J577" s="110" t="s">
        <v>124</v>
      </c>
      <c r="K577" s="110" t="s">
        <v>445</v>
      </c>
      <c r="L577" s="111" t="s">
        <v>255</v>
      </c>
      <c r="M577" s="113" t="s">
        <v>2079</v>
      </c>
      <c r="N577" s="98"/>
      <c r="O577" s="98"/>
      <c r="P577" s="114"/>
      <c r="R577" s="115">
        <v>2831</v>
      </c>
      <c r="S577" s="113" t="s">
        <v>317</v>
      </c>
      <c r="T577" s="113" t="s">
        <v>318</v>
      </c>
      <c r="U577" s="114" t="s">
        <v>42</v>
      </c>
      <c r="V577" s="116">
        <v>100010001376</v>
      </c>
      <c r="AE577" s="117"/>
      <c r="AF577" s="117"/>
      <c r="AG577" s="117"/>
    </row>
    <row r="578" spans="1:36" s="111" customFormat="1" ht="16" hidden="1" x14ac:dyDescent="0.2">
      <c r="A578" s="109"/>
      <c r="B578" s="110">
        <v>10099750</v>
      </c>
      <c r="C578" s="111" t="s">
        <v>31</v>
      </c>
      <c r="D578" s="111" t="s">
        <v>32</v>
      </c>
      <c r="E578" s="111" t="s">
        <v>306</v>
      </c>
      <c r="F578" s="111">
        <v>412236</v>
      </c>
      <c r="G578" s="111" t="s">
        <v>307</v>
      </c>
      <c r="H578" s="111" t="s">
        <v>308</v>
      </c>
      <c r="I578" s="112">
        <v>51100</v>
      </c>
      <c r="J578" s="110" t="s">
        <v>124</v>
      </c>
      <c r="K578" s="110" t="s">
        <v>445</v>
      </c>
      <c r="L578" s="111" t="s">
        <v>255</v>
      </c>
      <c r="M578" s="113" t="s">
        <v>2079</v>
      </c>
      <c r="N578" s="98"/>
      <c r="O578" s="98"/>
      <c r="P578" s="114"/>
      <c r="R578" s="115">
        <v>2832</v>
      </c>
      <c r="S578" s="113" t="s">
        <v>317</v>
      </c>
      <c r="T578" s="113" t="s">
        <v>318</v>
      </c>
      <c r="U578" s="114" t="s">
        <v>42</v>
      </c>
      <c r="V578" s="116">
        <v>100010001376</v>
      </c>
      <c r="AE578" s="117"/>
      <c r="AF578" s="117"/>
      <c r="AG578" s="117"/>
    </row>
    <row r="579" spans="1:36" s="111" customFormat="1" ht="16" hidden="1" x14ac:dyDescent="0.2">
      <c r="A579" s="109"/>
      <c r="B579" s="110">
        <v>10066570</v>
      </c>
      <c r="C579" s="111" t="s">
        <v>31</v>
      </c>
      <c r="D579" s="111" t="s">
        <v>32</v>
      </c>
      <c r="E579" s="111" t="s">
        <v>483</v>
      </c>
      <c r="F579" s="111">
        <v>410685</v>
      </c>
      <c r="G579" s="111" t="s">
        <v>484</v>
      </c>
      <c r="H579" s="111" t="s">
        <v>485</v>
      </c>
      <c r="I579" s="112">
        <v>900</v>
      </c>
      <c r="J579" s="110" t="s">
        <v>835</v>
      </c>
      <c r="K579" s="110" t="s">
        <v>1601</v>
      </c>
      <c r="L579" s="111" t="s">
        <v>255</v>
      </c>
      <c r="M579" s="113" t="s">
        <v>2081</v>
      </c>
      <c r="N579" s="98"/>
      <c r="O579" s="98"/>
      <c r="P579" s="114"/>
      <c r="Q579" s="111" t="s">
        <v>2082</v>
      </c>
      <c r="R579" s="115">
        <v>2833</v>
      </c>
      <c r="S579" s="113" t="s">
        <v>317</v>
      </c>
      <c r="T579" s="113" t="s">
        <v>318</v>
      </c>
      <c r="U579" s="114" t="s">
        <v>42</v>
      </c>
      <c r="V579" s="116">
        <v>100010001376</v>
      </c>
      <c r="AE579" s="117"/>
      <c r="AF579" s="117"/>
      <c r="AG579" s="117"/>
    </row>
    <row r="580" spans="1:36" s="111" customFormat="1" ht="32" x14ac:dyDescent="0.2">
      <c r="A580" s="109"/>
      <c r="B580" s="119" t="s">
        <v>2083</v>
      </c>
      <c r="C580" s="111" t="s">
        <v>31</v>
      </c>
      <c r="D580" s="111" t="s">
        <v>32</v>
      </c>
      <c r="E580" s="111" t="s">
        <v>483</v>
      </c>
      <c r="F580" s="111">
        <v>410685</v>
      </c>
      <c r="G580" s="111" t="s">
        <v>484</v>
      </c>
      <c r="H580" s="111" t="s">
        <v>485</v>
      </c>
      <c r="I580" s="112">
        <v>10201</v>
      </c>
      <c r="J580" s="110" t="s">
        <v>1788</v>
      </c>
      <c r="K580" s="110" t="s">
        <v>1789</v>
      </c>
      <c r="L580" s="111" t="s">
        <v>255</v>
      </c>
      <c r="M580" s="113" t="s">
        <v>2081</v>
      </c>
      <c r="N580" s="98"/>
      <c r="O580" s="98"/>
      <c r="P580" s="114"/>
      <c r="R580" s="115">
        <v>2834</v>
      </c>
      <c r="S580" s="113" t="s">
        <v>317</v>
      </c>
      <c r="T580" s="113" t="s">
        <v>318</v>
      </c>
      <c r="U580" s="114" t="s">
        <v>42</v>
      </c>
      <c r="V580" s="116">
        <v>100010001376</v>
      </c>
      <c r="AE580" s="117"/>
      <c r="AF580" s="117"/>
      <c r="AG580" s="117"/>
      <c r="AJ580" s="111" t="s">
        <v>2573</v>
      </c>
    </row>
    <row r="581" spans="1:36" s="111" customFormat="1" ht="16" hidden="1" x14ac:dyDescent="0.2">
      <c r="A581" s="109"/>
      <c r="B581" s="110">
        <v>10085694</v>
      </c>
      <c r="C581" s="111" t="s">
        <v>31</v>
      </c>
      <c r="D581" s="111" t="s">
        <v>32</v>
      </c>
      <c r="E581" s="111" t="s">
        <v>483</v>
      </c>
      <c r="F581" s="111">
        <v>410685</v>
      </c>
      <c r="G581" s="111" t="s">
        <v>484</v>
      </c>
      <c r="H581" s="111" t="s">
        <v>485</v>
      </c>
      <c r="I581" s="112">
        <v>16801</v>
      </c>
      <c r="J581" s="110" t="s">
        <v>496</v>
      </c>
      <c r="K581" s="110" t="s">
        <v>497</v>
      </c>
      <c r="L581" s="111" t="s">
        <v>255</v>
      </c>
      <c r="M581" s="113" t="s">
        <v>2081</v>
      </c>
      <c r="N581" s="98"/>
      <c r="O581" s="98"/>
      <c r="P581" s="114"/>
      <c r="Q581" s="111" t="s">
        <v>2084</v>
      </c>
      <c r="R581" s="115">
        <v>2835</v>
      </c>
      <c r="S581" s="113" t="s">
        <v>317</v>
      </c>
      <c r="T581" s="113" t="s">
        <v>318</v>
      </c>
      <c r="U581" s="114" t="s">
        <v>42</v>
      </c>
      <c r="V581" s="116">
        <v>100010001376</v>
      </c>
      <c r="AE581" s="117"/>
      <c r="AF581" s="117"/>
      <c r="AG581" s="117"/>
    </row>
    <row r="582" spans="1:36" s="111" customFormat="1" ht="16" hidden="1" x14ac:dyDescent="0.2">
      <c r="A582" s="109"/>
      <c r="B582" s="110">
        <v>10066599</v>
      </c>
      <c r="C582" s="111" t="s">
        <v>31</v>
      </c>
      <c r="D582" s="111" t="s">
        <v>32</v>
      </c>
      <c r="E582" s="111" t="s">
        <v>483</v>
      </c>
      <c r="F582" s="111">
        <v>410685</v>
      </c>
      <c r="G582" s="111" t="s">
        <v>484</v>
      </c>
      <c r="H582" s="111" t="s">
        <v>485</v>
      </c>
      <c r="I582" s="112">
        <v>31300</v>
      </c>
      <c r="J582" s="110" t="s">
        <v>124</v>
      </c>
      <c r="K582" s="110" t="s">
        <v>950</v>
      </c>
      <c r="L582" s="111" t="s">
        <v>255</v>
      </c>
      <c r="M582" s="113" t="s">
        <v>2081</v>
      </c>
      <c r="N582" s="98"/>
      <c r="O582" s="98"/>
      <c r="P582" s="114"/>
      <c r="Q582" s="111" t="s">
        <v>2085</v>
      </c>
      <c r="R582" s="115">
        <v>2836</v>
      </c>
      <c r="S582" s="113" t="s">
        <v>317</v>
      </c>
      <c r="T582" s="113" t="s">
        <v>318</v>
      </c>
      <c r="U582" s="114" t="s">
        <v>42</v>
      </c>
      <c r="V582" s="116">
        <v>100010001376</v>
      </c>
      <c r="AE582" s="117"/>
      <c r="AF582" s="117"/>
      <c r="AG582" s="117"/>
    </row>
    <row r="583" spans="1:36" s="111" customFormat="1" ht="16" hidden="1" x14ac:dyDescent="0.2">
      <c r="A583" s="109"/>
      <c r="B583" s="110">
        <v>10104467</v>
      </c>
      <c r="C583" s="111" t="s">
        <v>31</v>
      </c>
      <c r="D583" s="111" t="s">
        <v>32</v>
      </c>
      <c r="E583" s="111" t="s">
        <v>2086</v>
      </c>
      <c r="F583" s="111">
        <v>408769</v>
      </c>
      <c r="G583" s="111" t="s">
        <v>2087</v>
      </c>
      <c r="H583" s="111" t="s">
        <v>382</v>
      </c>
      <c r="I583" s="112">
        <v>61200</v>
      </c>
      <c r="J583" s="110" t="s">
        <v>367</v>
      </c>
      <c r="K583" s="110" t="s">
        <v>375</v>
      </c>
      <c r="L583" s="111" t="s">
        <v>255</v>
      </c>
      <c r="M583" s="113" t="s">
        <v>2088</v>
      </c>
      <c r="N583" s="98"/>
      <c r="O583" s="98"/>
      <c r="P583" s="114"/>
      <c r="R583" s="115">
        <v>2838</v>
      </c>
      <c r="S583" s="113" t="s">
        <v>317</v>
      </c>
      <c r="T583" s="113" t="s">
        <v>318</v>
      </c>
      <c r="U583" s="114" t="s">
        <v>42</v>
      </c>
      <c r="V583" s="116">
        <v>100010001376</v>
      </c>
      <c r="Y583" s="111" t="s">
        <v>2089</v>
      </c>
      <c r="AE583" s="117"/>
      <c r="AF583" s="117"/>
      <c r="AG583" s="117"/>
    </row>
    <row r="584" spans="1:36" s="111" customFormat="1" ht="16" hidden="1" x14ac:dyDescent="0.2">
      <c r="A584" s="109"/>
      <c r="B584" s="110">
        <v>10111389</v>
      </c>
      <c r="C584" s="111" t="s">
        <v>31</v>
      </c>
      <c r="D584" s="111" t="s">
        <v>75</v>
      </c>
      <c r="E584" s="111" t="s">
        <v>319</v>
      </c>
      <c r="F584" s="111">
        <v>404452</v>
      </c>
      <c r="G584" s="111" t="s">
        <v>320</v>
      </c>
      <c r="H584" s="111" t="s">
        <v>321</v>
      </c>
      <c r="I584" s="112">
        <v>88</v>
      </c>
      <c r="J584" s="110" t="s">
        <v>322</v>
      </c>
      <c r="K584" s="110" t="s">
        <v>323</v>
      </c>
      <c r="L584" s="111" t="s">
        <v>255</v>
      </c>
      <c r="M584" s="113" t="s">
        <v>324</v>
      </c>
      <c r="N584" s="98"/>
      <c r="O584" s="98"/>
      <c r="P584" s="114"/>
      <c r="R584" s="115">
        <v>2845</v>
      </c>
      <c r="S584" s="113" t="s">
        <v>317</v>
      </c>
      <c r="T584" s="113" t="s">
        <v>318</v>
      </c>
      <c r="U584" s="114" t="s">
        <v>42</v>
      </c>
      <c r="V584" s="116">
        <v>100010001376</v>
      </c>
      <c r="AE584" s="117"/>
      <c r="AF584" s="117"/>
      <c r="AG584" s="117"/>
    </row>
    <row r="585" spans="1:36" s="111" customFormat="1" ht="16" hidden="1" x14ac:dyDescent="0.2">
      <c r="A585" s="109"/>
      <c r="B585" s="110">
        <v>10111390</v>
      </c>
      <c r="C585" s="111" t="s">
        <v>31</v>
      </c>
      <c r="D585" s="111" t="s">
        <v>75</v>
      </c>
      <c r="E585" s="111" t="s">
        <v>319</v>
      </c>
      <c r="F585" s="111">
        <v>404452</v>
      </c>
      <c r="G585" s="111" t="s">
        <v>320</v>
      </c>
      <c r="H585" s="111" t="s">
        <v>321</v>
      </c>
      <c r="I585" s="112">
        <v>141</v>
      </c>
      <c r="J585" s="110" t="s">
        <v>325</v>
      </c>
      <c r="K585" s="110" t="s">
        <v>323</v>
      </c>
      <c r="L585" s="111" t="s">
        <v>255</v>
      </c>
      <c r="M585" s="113" t="s">
        <v>324</v>
      </c>
      <c r="N585" s="98"/>
      <c r="O585" s="98"/>
      <c r="P585" s="114"/>
      <c r="R585" s="115">
        <v>2846</v>
      </c>
      <c r="S585" s="113" t="s">
        <v>317</v>
      </c>
      <c r="T585" s="113" t="s">
        <v>318</v>
      </c>
      <c r="U585" s="114" t="s">
        <v>42</v>
      </c>
      <c r="V585" s="116">
        <v>100010001376</v>
      </c>
      <c r="AE585" s="117"/>
      <c r="AF585" s="117"/>
      <c r="AG585" s="117"/>
    </row>
    <row r="586" spans="1:36" s="111" customFormat="1" ht="16" hidden="1" x14ac:dyDescent="0.2">
      <c r="A586" s="109"/>
      <c r="B586" s="110">
        <v>10089709</v>
      </c>
      <c r="C586" s="111" t="s">
        <v>31</v>
      </c>
      <c r="D586" s="111" t="s">
        <v>32</v>
      </c>
      <c r="E586" s="111" t="s">
        <v>335</v>
      </c>
      <c r="F586" s="111">
        <v>412001</v>
      </c>
      <c r="G586" s="111" t="s">
        <v>336</v>
      </c>
      <c r="H586" s="111" t="s">
        <v>308</v>
      </c>
      <c r="I586" s="112">
        <v>1600</v>
      </c>
      <c r="J586" s="110" t="s">
        <v>207</v>
      </c>
      <c r="K586" s="110" t="s">
        <v>440</v>
      </c>
      <c r="L586" s="111" t="s">
        <v>255</v>
      </c>
      <c r="M586" s="113" t="s">
        <v>313</v>
      </c>
      <c r="N586" s="98"/>
      <c r="O586" s="98"/>
      <c r="P586" s="114"/>
      <c r="R586" s="115">
        <v>2854</v>
      </c>
      <c r="S586" s="113" t="s">
        <v>317</v>
      </c>
      <c r="T586" s="113" t="s">
        <v>318</v>
      </c>
      <c r="U586" s="114" t="s">
        <v>42</v>
      </c>
      <c r="V586" s="116">
        <v>100010001376</v>
      </c>
      <c r="AE586" s="117"/>
      <c r="AF586" s="117"/>
      <c r="AG586" s="117"/>
    </row>
    <row r="587" spans="1:36" s="111" customFormat="1" ht="16" hidden="1" x14ac:dyDescent="0.2">
      <c r="A587" s="109"/>
      <c r="B587" s="110">
        <v>10089802</v>
      </c>
      <c r="C587" s="111" t="s">
        <v>31</v>
      </c>
      <c r="D587" s="111" t="s">
        <v>32</v>
      </c>
      <c r="E587" s="111" t="s">
        <v>335</v>
      </c>
      <c r="F587" s="111">
        <v>412001</v>
      </c>
      <c r="G587" s="111" t="s">
        <v>336</v>
      </c>
      <c r="H587" s="111" t="s">
        <v>308</v>
      </c>
      <c r="I587" s="112">
        <v>81200</v>
      </c>
      <c r="J587" s="110" t="s">
        <v>367</v>
      </c>
      <c r="K587" s="110" t="s">
        <v>368</v>
      </c>
      <c r="L587" s="111" t="s">
        <v>255</v>
      </c>
      <c r="M587" s="113" t="s">
        <v>313</v>
      </c>
      <c r="N587" s="98"/>
      <c r="O587" s="98"/>
      <c r="P587" s="114"/>
      <c r="R587" s="115">
        <v>2855</v>
      </c>
      <c r="S587" s="113" t="s">
        <v>317</v>
      </c>
      <c r="T587" s="113" t="s">
        <v>318</v>
      </c>
      <c r="U587" s="114" t="s">
        <v>42</v>
      </c>
      <c r="V587" s="116">
        <v>100010001376</v>
      </c>
      <c r="AE587" s="117"/>
      <c r="AF587" s="117"/>
      <c r="AG587" s="117"/>
    </row>
    <row r="588" spans="1:36" s="111" customFormat="1" ht="16" hidden="1" x14ac:dyDescent="0.2">
      <c r="A588" s="109"/>
      <c r="B588" s="110">
        <v>10089804</v>
      </c>
      <c r="C588" s="111" t="s">
        <v>31</v>
      </c>
      <c r="D588" s="111" t="s">
        <v>32</v>
      </c>
      <c r="E588" s="111" t="s">
        <v>335</v>
      </c>
      <c r="F588" s="111">
        <v>412001</v>
      </c>
      <c r="G588" s="111" t="s">
        <v>336</v>
      </c>
      <c r="H588" s="111" t="s">
        <v>308</v>
      </c>
      <c r="I588" s="112">
        <v>83000</v>
      </c>
      <c r="J588" s="110" t="s">
        <v>367</v>
      </c>
      <c r="K588" s="110" t="s">
        <v>368</v>
      </c>
      <c r="L588" s="111" t="s">
        <v>255</v>
      </c>
      <c r="M588" s="113" t="s">
        <v>313</v>
      </c>
      <c r="N588" s="98"/>
      <c r="O588" s="98"/>
      <c r="P588" s="114"/>
      <c r="R588" s="115">
        <v>2856</v>
      </c>
      <c r="S588" s="113" t="s">
        <v>317</v>
      </c>
      <c r="T588" s="113" t="s">
        <v>318</v>
      </c>
      <c r="U588" s="114" t="s">
        <v>42</v>
      </c>
      <c r="V588" s="116">
        <v>100010001376</v>
      </c>
      <c r="AE588" s="117"/>
      <c r="AF588" s="117"/>
      <c r="AG588" s="117"/>
    </row>
    <row r="589" spans="1:36" s="111" customFormat="1" ht="16" hidden="1" x14ac:dyDescent="0.2">
      <c r="A589" s="109"/>
      <c r="B589" s="110">
        <v>10089803</v>
      </c>
      <c r="C589" s="111" t="s">
        <v>31</v>
      </c>
      <c r="D589" s="111" t="s">
        <v>32</v>
      </c>
      <c r="E589" s="111" t="s">
        <v>335</v>
      </c>
      <c r="F589" s="111">
        <v>412001</v>
      </c>
      <c r="G589" s="111" t="s">
        <v>336</v>
      </c>
      <c r="H589" s="111" t="s">
        <v>308</v>
      </c>
      <c r="I589" s="112">
        <v>84800</v>
      </c>
      <c r="J589" s="110" t="s">
        <v>367</v>
      </c>
      <c r="K589" s="110" t="s">
        <v>368</v>
      </c>
      <c r="L589" s="111" t="s">
        <v>255</v>
      </c>
      <c r="M589" s="113" t="s">
        <v>313</v>
      </c>
      <c r="N589" s="98"/>
      <c r="O589" s="98"/>
      <c r="P589" s="114"/>
      <c r="R589" s="115">
        <v>2857</v>
      </c>
      <c r="S589" s="113" t="s">
        <v>317</v>
      </c>
      <c r="T589" s="113" t="s">
        <v>318</v>
      </c>
      <c r="U589" s="114" t="s">
        <v>42</v>
      </c>
      <c r="V589" s="116">
        <v>100010001376</v>
      </c>
      <c r="AE589" s="117"/>
      <c r="AF589" s="117"/>
      <c r="AG589" s="117"/>
    </row>
    <row r="590" spans="1:36" s="111" customFormat="1" ht="16" hidden="1" x14ac:dyDescent="0.2">
      <c r="A590" s="109"/>
      <c r="B590" s="110">
        <v>10089805</v>
      </c>
      <c r="C590" s="111" t="s">
        <v>31</v>
      </c>
      <c r="D590" s="111" t="s">
        <v>32</v>
      </c>
      <c r="E590" s="111" t="s">
        <v>335</v>
      </c>
      <c r="F590" s="111">
        <v>412001</v>
      </c>
      <c r="G590" s="111" t="s">
        <v>336</v>
      </c>
      <c r="H590" s="111" t="s">
        <v>308</v>
      </c>
      <c r="I590" s="112">
        <v>86600</v>
      </c>
      <c r="J590" s="110" t="s">
        <v>367</v>
      </c>
      <c r="K590" s="110" t="s">
        <v>368</v>
      </c>
      <c r="L590" s="111" t="s">
        <v>255</v>
      </c>
      <c r="M590" s="113" t="s">
        <v>313</v>
      </c>
      <c r="N590" s="98"/>
      <c r="O590" s="98"/>
      <c r="P590" s="114"/>
      <c r="R590" s="115">
        <v>2858</v>
      </c>
      <c r="S590" s="113" t="s">
        <v>317</v>
      </c>
      <c r="T590" s="113" t="s">
        <v>318</v>
      </c>
      <c r="U590" s="114" t="s">
        <v>42</v>
      </c>
      <c r="V590" s="116">
        <v>100010001376</v>
      </c>
      <c r="AE590" s="117"/>
      <c r="AF590" s="117"/>
      <c r="AG590" s="117"/>
    </row>
    <row r="591" spans="1:36" s="111" customFormat="1" ht="16" hidden="1" x14ac:dyDescent="0.2">
      <c r="A591" s="109"/>
      <c r="B591" s="110">
        <v>10089806</v>
      </c>
      <c r="C591" s="111" t="s">
        <v>31</v>
      </c>
      <c r="D591" s="111" t="s">
        <v>32</v>
      </c>
      <c r="E591" s="111" t="s">
        <v>335</v>
      </c>
      <c r="F591" s="111">
        <v>412001</v>
      </c>
      <c r="G591" s="111" t="s">
        <v>336</v>
      </c>
      <c r="H591" s="111" t="s">
        <v>308</v>
      </c>
      <c r="I591" s="112">
        <v>88400</v>
      </c>
      <c r="J591" s="110" t="s">
        <v>367</v>
      </c>
      <c r="K591" s="110" t="s">
        <v>368</v>
      </c>
      <c r="L591" s="111" t="s">
        <v>255</v>
      </c>
      <c r="M591" s="113" t="s">
        <v>313</v>
      </c>
      <c r="N591" s="98"/>
      <c r="O591" s="98"/>
      <c r="P591" s="114"/>
      <c r="R591" s="115">
        <v>2859</v>
      </c>
      <c r="S591" s="113" t="s">
        <v>317</v>
      </c>
      <c r="T591" s="113" t="s">
        <v>318</v>
      </c>
      <c r="U591" s="114" t="s">
        <v>42</v>
      </c>
      <c r="V591" s="116">
        <v>100010001376</v>
      </c>
      <c r="AE591" s="117"/>
      <c r="AF591" s="117"/>
      <c r="AG591" s="117"/>
    </row>
    <row r="592" spans="1:36" s="111" customFormat="1" ht="16" hidden="1" x14ac:dyDescent="0.2">
      <c r="A592" s="109"/>
      <c r="B592" s="110">
        <v>10091408</v>
      </c>
      <c r="C592" s="111" t="s">
        <v>31</v>
      </c>
      <c r="D592" s="111" t="s">
        <v>32</v>
      </c>
      <c r="E592" s="111" t="s">
        <v>1106</v>
      </c>
      <c r="F592" s="111">
        <v>402642</v>
      </c>
      <c r="G592" s="111" t="s">
        <v>1174</v>
      </c>
      <c r="H592" s="111" t="s">
        <v>604</v>
      </c>
      <c r="I592" s="112">
        <v>34600</v>
      </c>
      <c r="J592" s="110" t="s">
        <v>2090</v>
      </c>
      <c r="K592" s="110" t="s">
        <v>1417</v>
      </c>
      <c r="L592" s="111" t="s">
        <v>255</v>
      </c>
      <c r="M592" s="113" t="s">
        <v>2091</v>
      </c>
      <c r="N592" s="98"/>
      <c r="O592" s="98"/>
      <c r="P592" s="114"/>
      <c r="R592" s="115">
        <v>2860</v>
      </c>
      <c r="S592" s="113" t="s">
        <v>317</v>
      </c>
      <c r="T592" s="113" t="s">
        <v>318</v>
      </c>
      <c r="U592" s="114" t="s">
        <v>42</v>
      </c>
      <c r="V592" s="116">
        <v>100010001376</v>
      </c>
      <c r="AE592" s="117"/>
      <c r="AF592" s="117"/>
      <c r="AG592" s="117"/>
    </row>
    <row r="593" spans="1:33" s="111" customFormat="1" ht="16" hidden="1" x14ac:dyDescent="0.2">
      <c r="A593" s="109"/>
      <c r="B593" s="110">
        <v>10103282</v>
      </c>
      <c r="C593" s="111" t="s">
        <v>31</v>
      </c>
      <c r="D593" s="111" t="s">
        <v>32</v>
      </c>
      <c r="E593" s="111" t="s">
        <v>2092</v>
      </c>
      <c r="F593" s="111">
        <v>406106</v>
      </c>
      <c r="G593" s="111" t="s">
        <v>1869</v>
      </c>
      <c r="H593" s="111" t="s">
        <v>1820</v>
      </c>
      <c r="I593" s="112">
        <v>300</v>
      </c>
      <c r="J593" s="110" t="s">
        <v>583</v>
      </c>
      <c r="K593" s="110" t="s">
        <v>584</v>
      </c>
      <c r="L593" s="111" t="s">
        <v>255</v>
      </c>
      <c r="M593" s="113" t="s">
        <v>2093</v>
      </c>
      <c r="N593" s="98"/>
      <c r="O593" s="98"/>
      <c r="P593" s="114"/>
      <c r="R593" s="115">
        <v>2863</v>
      </c>
      <c r="S593" s="113" t="s">
        <v>317</v>
      </c>
      <c r="T593" s="113" t="s">
        <v>318</v>
      </c>
      <c r="U593" s="114" t="s">
        <v>42</v>
      </c>
      <c r="V593" s="116">
        <v>100010001376</v>
      </c>
      <c r="AE593" s="117"/>
      <c r="AF593" s="117"/>
      <c r="AG593" s="117"/>
    </row>
    <row r="594" spans="1:33" s="111" customFormat="1" ht="16" hidden="1" x14ac:dyDescent="0.2">
      <c r="A594" s="109"/>
      <c r="B594" s="110">
        <v>10103283</v>
      </c>
      <c r="C594" s="111" t="s">
        <v>31</v>
      </c>
      <c r="D594" s="111" t="s">
        <v>32</v>
      </c>
      <c r="E594" s="111" t="s">
        <v>2092</v>
      </c>
      <c r="F594" s="111">
        <v>406106</v>
      </c>
      <c r="G594" s="111" t="s">
        <v>1869</v>
      </c>
      <c r="H594" s="111" t="s">
        <v>1820</v>
      </c>
      <c r="I594" s="112">
        <v>30500</v>
      </c>
      <c r="J594" s="110" t="s">
        <v>124</v>
      </c>
      <c r="K594" s="110" t="s">
        <v>445</v>
      </c>
      <c r="L594" s="111" t="s">
        <v>255</v>
      </c>
      <c r="M594" s="113" t="s">
        <v>2093</v>
      </c>
      <c r="N594" s="98"/>
      <c r="O594" s="98"/>
      <c r="P594" s="114"/>
      <c r="R594" s="115">
        <v>2864</v>
      </c>
      <c r="S594" s="113" t="s">
        <v>317</v>
      </c>
      <c r="T594" s="113" t="s">
        <v>318</v>
      </c>
      <c r="U594" s="114" t="s">
        <v>42</v>
      </c>
      <c r="V594" s="116">
        <v>100010001376</v>
      </c>
      <c r="AE594" s="117"/>
      <c r="AF594" s="117"/>
      <c r="AG594" s="117"/>
    </row>
    <row r="595" spans="1:33" s="111" customFormat="1" ht="32" hidden="1" x14ac:dyDescent="0.2">
      <c r="A595" s="109"/>
      <c r="B595" s="110" t="s">
        <v>2094</v>
      </c>
      <c r="C595" s="111" t="s">
        <v>31</v>
      </c>
      <c r="D595" s="111" t="s">
        <v>32</v>
      </c>
      <c r="E595" s="111" t="s">
        <v>2095</v>
      </c>
      <c r="F595" s="111">
        <v>401383</v>
      </c>
      <c r="G595" s="111" t="s">
        <v>577</v>
      </c>
      <c r="H595" s="111" t="s">
        <v>578</v>
      </c>
      <c r="I595" s="112">
        <v>20100</v>
      </c>
      <c r="J595" s="110" t="s">
        <v>995</v>
      </c>
      <c r="K595" s="110" t="s">
        <v>996</v>
      </c>
      <c r="L595" s="111" t="s">
        <v>364</v>
      </c>
      <c r="M595" s="113" t="s">
        <v>2079</v>
      </c>
      <c r="N595" s="98"/>
      <c r="O595" s="98"/>
      <c r="P595" s="114"/>
      <c r="R595" s="115">
        <v>2870</v>
      </c>
      <c r="S595" s="113" t="s">
        <v>317</v>
      </c>
      <c r="T595" s="113" t="s">
        <v>318</v>
      </c>
      <c r="U595" s="114" t="s">
        <v>42</v>
      </c>
      <c r="V595" s="116">
        <v>100010001376</v>
      </c>
      <c r="AE595" s="117"/>
      <c r="AF595" s="117"/>
      <c r="AG595" s="117"/>
    </row>
    <row r="596" spans="1:33" s="111" customFormat="1" ht="16" hidden="1" x14ac:dyDescent="0.2">
      <c r="A596" s="109"/>
      <c r="B596" s="110">
        <v>10111228</v>
      </c>
      <c r="C596" s="111" t="s">
        <v>31</v>
      </c>
      <c r="D596" s="111" t="s">
        <v>32</v>
      </c>
      <c r="E596" s="111" t="s">
        <v>2096</v>
      </c>
      <c r="F596" s="111">
        <v>600016</v>
      </c>
      <c r="G596" s="111" t="s">
        <v>2097</v>
      </c>
      <c r="H596" s="111" t="s">
        <v>35</v>
      </c>
      <c r="I596" s="112">
        <v>11901</v>
      </c>
      <c r="J596" s="110" t="s">
        <v>474</v>
      </c>
      <c r="K596" s="110" t="s">
        <v>2098</v>
      </c>
      <c r="L596" s="111" t="s">
        <v>255</v>
      </c>
      <c r="M596" s="113" t="s">
        <v>2099</v>
      </c>
      <c r="N596" s="98"/>
      <c r="O596" s="98"/>
      <c r="P596" s="114"/>
      <c r="Q596" s="111" t="s">
        <v>2100</v>
      </c>
      <c r="R596" s="115">
        <v>2891</v>
      </c>
      <c r="S596" s="113" t="s">
        <v>329</v>
      </c>
      <c r="T596" s="113" t="s">
        <v>330</v>
      </c>
      <c r="U596" s="114" t="s">
        <v>42</v>
      </c>
      <c r="V596" s="116">
        <v>100010001376</v>
      </c>
      <c r="AE596" s="117"/>
      <c r="AF596" s="117"/>
      <c r="AG596" s="117"/>
    </row>
    <row r="597" spans="1:33" s="111" customFormat="1" ht="16" hidden="1" x14ac:dyDescent="0.2">
      <c r="A597" s="109"/>
      <c r="B597" s="110">
        <v>10108637</v>
      </c>
      <c r="C597" s="111" t="s">
        <v>31</v>
      </c>
      <c r="D597" s="111" t="s">
        <v>32</v>
      </c>
      <c r="E597" s="111" t="s">
        <v>331</v>
      </c>
      <c r="F597" s="111">
        <v>409164</v>
      </c>
      <c r="G597" s="111" t="s">
        <v>332</v>
      </c>
      <c r="H597" s="111" t="s">
        <v>333</v>
      </c>
      <c r="I597" s="112">
        <v>10500</v>
      </c>
      <c r="J597" s="110" t="s">
        <v>546</v>
      </c>
      <c r="K597" s="110" t="s">
        <v>699</v>
      </c>
      <c r="L597" s="111" t="s">
        <v>255</v>
      </c>
      <c r="M597" s="113" t="s">
        <v>2038</v>
      </c>
      <c r="N597" s="98"/>
      <c r="O597" s="98"/>
      <c r="P597" s="114"/>
      <c r="Q597" s="111" t="s">
        <v>2101</v>
      </c>
      <c r="R597" s="115">
        <v>2892</v>
      </c>
      <c r="S597" s="113" t="s">
        <v>329</v>
      </c>
      <c r="T597" s="113" t="s">
        <v>330</v>
      </c>
      <c r="U597" s="114" t="s">
        <v>42</v>
      </c>
      <c r="V597" s="116">
        <v>100010001376</v>
      </c>
      <c r="AE597" s="117"/>
      <c r="AF597" s="117"/>
      <c r="AG597" s="117"/>
    </row>
    <row r="598" spans="1:33" s="111" customFormat="1" ht="16" hidden="1" x14ac:dyDescent="0.2">
      <c r="A598" s="109"/>
      <c r="B598" s="110">
        <v>10112821</v>
      </c>
      <c r="C598" s="111" t="s">
        <v>31</v>
      </c>
      <c r="D598" s="111" t="s">
        <v>32</v>
      </c>
      <c r="E598" s="111" t="s">
        <v>2095</v>
      </c>
      <c r="F598" s="111">
        <v>401383</v>
      </c>
      <c r="G598" s="111" t="s">
        <v>577</v>
      </c>
      <c r="H598" s="111" t="s">
        <v>578</v>
      </c>
      <c r="I598" s="112">
        <v>12500</v>
      </c>
      <c r="J598" s="110" t="s">
        <v>491</v>
      </c>
      <c r="K598" s="110" t="s">
        <v>549</v>
      </c>
      <c r="L598" s="111" t="s">
        <v>255</v>
      </c>
      <c r="M598" s="113" t="s">
        <v>328</v>
      </c>
      <c r="N598" s="98"/>
      <c r="O598" s="98"/>
      <c r="P598" s="114"/>
      <c r="Q598" s="111" t="s">
        <v>2102</v>
      </c>
      <c r="R598" s="115">
        <v>2894</v>
      </c>
      <c r="S598" s="113" t="s">
        <v>329</v>
      </c>
      <c r="T598" s="113" t="s">
        <v>330</v>
      </c>
      <c r="U598" s="114" t="s">
        <v>42</v>
      </c>
      <c r="V598" s="116">
        <v>100010001376</v>
      </c>
      <c r="AE598" s="117"/>
      <c r="AF598" s="117"/>
      <c r="AG598" s="117"/>
    </row>
    <row r="599" spans="1:33" s="111" customFormat="1" ht="16" hidden="1" x14ac:dyDescent="0.2">
      <c r="A599" s="109"/>
      <c r="B599" s="110">
        <v>10107380</v>
      </c>
      <c r="C599" s="111" t="s">
        <v>31</v>
      </c>
      <c r="D599" s="111" t="s">
        <v>32</v>
      </c>
      <c r="E599" s="111" t="s">
        <v>2095</v>
      </c>
      <c r="F599" s="111">
        <v>401383</v>
      </c>
      <c r="G599" s="111" t="s">
        <v>577</v>
      </c>
      <c r="H599" s="111" t="s">
        <v>578</v>
      </c>
      <c r="I599" s="112">
        <v>24400</v>
      </c>
      <c r="J599" s="110" t="s">
        <v>860</v>
      </c>
      <c r="K599" s="110" t="s">
        <v>861</v>
      </c>
      <c r="L599" s="111" t="s">
        <v>255</v>
      </c>
      <c r="M599" s="113" t="s">
        <v>328</v>
      </c>
      <c r="N599" s="98"/>
      <c r="O599" s="98"/>
      <c r="P599" s="114"/>
      <c r="Q599" s="111" t="s">
        <v>2103</v>
      </c>
      <c r="R599" s="115">
        <v>2895</v>
      </c>
      <c r="S599" s="113" t="s">
        <v>329</v>
      </c>
      <c r="T599" s="113" t="s">
        <v>330</v>
      </c>
      <c r="U599" s="114" t="s">
        <v>42</v>
      </c>
      <c r="V599" s="116">
        <v>100010001376</v>
      </c>
      <c r="AE599" s="117"/>
      <c r="AF599" s="117"/>
      <c r="AG599" s="117"/>
    </row>
    <row r="600" spans="1:33" s="111" customFormat="1" ht="16" hidden="1" x14ac:dyDescent="0.2">
      <c r="A600" s="109"/>
      <c r="B600" s="110">
        <v>10110225</v>
      </c>
      <c r="C600" s="111" t="s">
        <v>31</v>
      </c>
      <c r="D600" s="111" t="s">
        <v>32</v>
      </c>
      <c r="E600" s="111" t="s">
        <v>2104</v>
      </c>
      <c r="F600" s="111">
        <v>410457</v>
      </c>
      <c r="G600" s="111" t="s">
        <v>2105</v>
      </c>
      <c r="H600" s="111" t="s">
        <v>374</v>
      </c>
      <c r="I600" s="112">
        <v>610</v>
      </c>
      <c r="J600" s="110" t="s">
        <v>491</v>
      </c>
      <c r="K600" s="110" t="s">
        <v>549</v>
      </c>
      <c r="L600" s="111" t="s">
        <v>255</v>
      </c>
      <c r="M600" s="113" t="s">
        <v>328</v>
      </c>
      <c r="N600" s="98"/>
      <c r="O600" s="98"/>
      <c r="P600" s="114"/>
      <c r="Q600" s="111" t="s">
        <v>2106</v>
      </c>
      <c r="R600" s="115">
        <v>2898</v>
      </c>
      <c r="S600" s="113" t="s">
        <v>329</v>
      </c>
      <c r="T600" s="113" t="s">
        <v>330</v>
      </c>
      <c r="U600" s="114" t="s">
        <v>42</v>
      </c>
      <c r="V600" s="116">
        <v>100010001376</v>
      </c>
      <c r="AE600" s="117"/>
      <c r="AF600" s="117"/>
      <c r="AG600" s="117"/>
    </row>
    <row r="601" spans="1:33" s="111" customFormat="1" ht="16" hidden="1" x14ac:dyDescent="0.2">
      <c r="A601" s="109"/>
      <c r="B601" s="110">
        <v>10112908</v>
      </c>
      <c r="C601" s="111" t="s">
        <v>31</v>
      </c>
      <c r="D601" s="111" t="s">
        <v>75</v>
      </c>
      <c r="E601" s="111">
        <v>4000045977</v>
      </c>
      <c r="F601" s="111">
        <v>200109</v>
      </c>
      <c r="G601" s="111" t="s">
        <v>326</v>
      </c>
      <c r="H601" s="111" t="s">
        <v>35</v>
      </c>
      <c r="I601" s="112">
        <v>10</v>
      </c>
      <c r="J601" s="110" t="s">
        <v>253</v>
      </c>
      <c r="K601" s="110" t="s">
        <v>327</v>
      </c>
      <c r="L601" s="111" t="s">
        <v>255</v>
      </c>
      <c r="M601" s="113" t="s">
        <v>328</v>
      </c>
      <c r="N601" s="98"/>
      <c r="O601" s="98"/>
      <c r="P601" s="114"/>
      <c r="R601" s="115">
        <v>2899</v>
      </c>
      <c r="S601" s="113" t="s">
        <v>329</v>
      </c>
      <c r="T601" s="113" t="s">
        <v>330</v>
      </c>
      <c r="U601" s="114" t="s">
        <v>42</v>
      </c>
      <c r="V601" s="116">
        <v>100010001376</v>
      </c>
      <c r="AE601" s="117"/>
      <c r="AF601" s="117"/>
      <c r="AG601" s="117"/>
    </row>
    <row r="602" spans="1:33" s="111" customFormat="1" ht="16" hidden="1" x14ac:dyDescent="0.2">
      <c r="A602" s="109"/>
      <c r="B602" s="110">
        <v>10108636</v>
      </c>
      <c r="C602" s="111" t="s">
        <v>31</v>
      </c>
      <c r="D602" s="111" t="s">
        <v>32</v>
      </c>
      <c r="E602" s="111" t="s">
        <v>331</v>
      </c>
      <c r="F602" s="111">
        <v>409164</v>
      </c>
      <c r="G602" s="111" t="s">
        <v>332</v>
      </c>
      <c r="H602" s="111" t="s">
        <v>333</v>
      </c>
      <c r="I602" s="112">
        <v>1700</v>
      </c>
      <c r="J602" s="110" t="s">
        <v>207</v>
      </c>
      <c r="K602" s="110" t="s">
        <v>440</v>
      </c>
      <c r="L602" s="111" t="s">
        <v>255</v>
      </c>
      <c r="M602" s="113" t="s">
        <v>334</v>
      </c>
      <c r="N602" s="98"/>
      <c r="O602" s="98"/>
      <c r="P602" s="114"/>
      <c r="Q602" s="111" t="s">
        <v>2107</v>
      </c>
      <c r="R602" s="115">
        <v>2900</v>
      </c>
      <c r="S602" s="113" t="s">
        <v>329</v>
      </c>
      <c r="T602" s="113" t="s">
        <v>330</v>
      </c>
      <c r="U602" s="114" t="s">
        <v>42</v>
      </c>
      <c r="V602" s="116">
        <v>100010001376</v>
      </c>
      <c r="AE602" s="117"/>
      <c r="AF602" s="117"/>
      <c r="AG602" s="117"/>
    </row>
    <row r="603" spans="1:33" s="111" customFormat="1" ht="16" hidden="1" x14ac:dyDescent="0.2">
      <c r="A603" s="109"/>
      <c r="B603" s="110">
        <v>10108641</v>
      </c>
      <c r="C603" s="111" t="s">
        <v>31</v>
      </c>
      <c r="D603" s="111" t="s">
        <v>32</v>
      </c>
      <c r="E603" s="111" t="s">
        <v>331</v>
      </c>
      <c r="F603" s="111">
        <v>409164</v>
      </c>
      <c r="G603" s="111" t="s">
        <v>332</v>
      </c>
      <c r="H603" s="111" t="s">
        <v>333</v>
      </c>
      <c r="I603" s="112">
        <v>21101</v>
      </c>
      <c r="J603" s="110" t="s">
        <v>2108</v>
      </c>
      <c r="K603" s="110" t="s">
        <v>2109</v>
      </c>
      <c r="L603" s="111" t="s">
        <v>255</v>
      </c>
      <c r="M603" s="113" t="s">
        <v>334</v>
      </c>
      <c r="N603" s="98"/>
      <c r="O603" s="98"/>
      <c r="P603" s="114"/>
      <c r="R603" s="115">
        <v>2904</v>
      </c>
      <c r="S603" s="113" t="s">
        <v>329</v>
      </c>
      <c r="T603" s="113" t="s">
        <v>330</v>
      </c>
      <c r="U603" s="114" t="s">
        <v>42</v>
      </c>
      <c r="V603" s="116">
        <v>100010001376</v>
      </c>
      <c r="Y603" s="111" t="s">
        <v>2110</v>
      </c>
      <c r="AE603" s="117"/>
      <c r="AF603" s="117"/>
      <c r="AG603" s="117"/>
    </row>
    <row r="604" spans="1:33" s="111" customFormat="1" ht="16" hidden="1" x14ac:dyDescent="0.2">
      <c r="A604" s="109"/>
      <c r="B604" s="110">
        <v>10108642</v>
      </c>
      <c r="C604" s="111" t="s">
        <v>31</v>
      </c>
      <c r="D604" s="111" t="s">
        <v>32</v>
      </c>
      <c r="E604" s="111" t="s">
        <v>331</v>
      </c>
      <c r="F604" s="111">
        <v>409164</v>
      </c>
      <c r="G604" s="111" t="s">
        <v>332</v>
      </c>
      <c r="H604" s="111" t="s">
        <v>333</v>
      </c>
      <c r="I604" s="112">
        <v>22000</v>
      </c>
      <c r="J604" s="110" t="s">
        <v>253</v>
      </c>
      <c r="K604" s="110" t="s">
        <v>327</v>
      </c>
      <c r="L604" s="111" t="s">
        <v>255</v>
      </c>
      <c r="M604" s="113" t="s">
        <v>334</v>
      </c>
      <c r="N604" s="98"/>
      <c r="O604" s="98"/>
      <c r="P604" s="114"/>
      <c r="R604" s="115">
        <v>2905</v>
      </c>
      <c r="S604" s="113" t="s">
        <v>329</v>
      </c>
      <c r="T604" s="113" t="s">
        <v>330</v>
      </c>
      <c r="U604" s="114" t="s">
        <v>42</v>
      </c>
      <c r="V604" s="116">
        <v>100010001376</v>
      </c>
      <c r="AE604" s="117"/>
      <c r="AF604" s="117"/>
      <c r="AG604" s="117"/>
    </row>
    <row r="605" spans="1:33" s="111" customFormat="1" ht="16" hidden="1" x14ac:dyDescent="0.2">
      <c r="A605" s="109"/>
      <c r="B605" s="110">
        <v>10114728</v>
      </c>
      <c r="C605" s="111" t="s">
        <v>31</v>
      </c>
      <c r="D605" s="111" t="s">
        <v>32</v>
      </c>
      <c r="E605" s="111" t="s">
        <v>331</v>
      </c>
      <c r="F605" s="111">
        <v>409164</v>
      </c>
      <c r="G605" s="111" t="s">
        <v>332</v>
      </c>
      <c r="H605" s="111" t="s">
        <v>333</v>
      </c>
      <c r="I605" s="112">
        <v>22701</v>
      </c>
      <c r="J605" s="110" t="s">
        <v>474</v>
      </c>
      <c r="K605" s="110" t="s">
        <v>731</v>
      </c>
      <c r="L605" s="111" t="s">
        <v>255</v>
      </c>
      <c r="M605" s="113" t="s">
        <v>334</v>
      </c>
      <c r="N605" s="98"/>
      <c r="O605" s="98"/>
      <c r="P605" s="114"/>
      <c r="R605" s="115">
        <v>2906</v>
      </c>
      <c r="S605" s="113" t="s">
        <v>329</v>
      </c>
      <c r="T605" s="113" t="s">
        <v>330</v>
      </c>
      <c r="U605" s="114" t="s">
        <v>42</v>
      </c>
      <c r="V605" s="116">
        <v>100010001376</v>
      </c>
      <c r="Y605" s="111" t="s">
        <v>2111</v>
      </c>
      <c r="AE605" s="117"/>
      <c r="AF605" s="117"/>
      <c r="AG605" s="117"/>
    </row>
    <row r="606" spans="1:33" s="111" customFormat="1" ht="16" hidden="1" x14ac:dyDescent="0.2">
      <c r="A606" s="109"/>
      <c r="B606" s="110">
        <v>10108643</v>
      </c>
      <c r="C606" s="111" t="s">
        <v>31</v>
      </c>
      <c r="D606" s="111" t="s">
        <v>32</v>
      </c>
      <c r="E606" s="111" t="s">
        <v>331</v>
      </c>
      <c r="F606" s="111">
        <v>409164</v>
      </c>
      <c r="G606" s="111" t="s">
        <v>332</v>
      </c>
      <c r="H606" s="111" t="s">
        <v>333</v>
      </c>
      <c r="I606" s="112">
        <v>30100</v>
      </c>
      <c r="J606" s="110" t="s">
        <v>835</v>
      </c>
      <c r="K606" s="110" t="s">
        <v>836</v>
      </c>
      <c r="L606" s="111" t="s">
        <v>255</v>
      </c>
      <c r="M606" s="113" t="s">
        <v>334</v>
      </c>
      <c r="N606" s="98"/>
      <c r="O606" s="98"/>
      <c r="P606" s="114"/>
      <c r="Q606" s="111" t="s">
        <v>2112</v>
      </c>
      <c r="R606" s="115">
        <v>2907</v>
      </c>
      <c r="S606" s="113" t="s">
        <v>329</v>
      </c>
      <c r="T606" s="113" t="s">
        <v>330</v>
      </c>
      <c r="U606" s="114" t="s">
        <v>42</v>
      </c>
      <c r="V606" s="116">
        <v>100010001376</v>
      </c>
      <c r="AE606" s="117"/>
      <c r="AF606" s="117"/>
      <c r="AG606" s="117"/>
    </row>
    <row r="607" spans="1:33" s="111" customFormat="1" ht="16" hidden="1" x14ac:dyDescent="0.2">
      <c r="A607" s="109"/>
      <c r="B607" s="110">
        <v>10104235</v>
      </c>
      <c r="C607" s="111" t="s">
        <v>31</v>
      </c>
      <c r="D607" s="111" t="s">
        <v>32</v>
      </c>
      <c r="E607" s="111" t="s">
        <v>2096</v>
      </c>
      <c r="F607" s="111">
        <v>600016</v>
      </c>
      <c r="G607" s="111" t="s">
        <v>2097</v>
      </c>
      <c r="H607" s="111" t="s">
        <v>35</v>
      </c>
      <c r="I607" s="112">
        <v>41600</v>
      </c>
      <c r="J607" s="110" t="s">
        <v>474</v>
      </c>
      <c r="K607" s="110" t="s">
        <v>2113</v>
      </c>
      <c r="L607" s="111" t="s">
        <v>255</v>
      </c>
      <c r="M607" s="113" t="s">
        <v>2114</v>
      </c>
      <c r="N607" s="98"/>
      <c r="O607" s="98"/>
      <c r="P607" s="114"/>
      <c r="Q607" s="111" t="s">
        <v>2115</v>
      </c>
      <c r="R607" s="115">
        <v>2910</v>
      </c>
      <c r="S607" s="113" t="s">
        <v>329</v>
      </c>
      <c r="T607" s="113" t="s">
        <v>330</v>
      </c>
      <c r="U607" s="114" t="s">
        <v>42</v>
      </c>
      <c r="V607" s="116">
        <v>100010001376</v>
      </c>
      <c r="AE607" s="117"/>
      <c r="AF607" s="117"/>
      <c r="AG607" s="117"/>
    </row>
    <row r="608" spans="1:33" s="111" customFormat="1" ht="16" hidden="1" x14ac:dyDescent="0.2">
      <c r="A608" s="109"/>
      <c r="B608" s="110">
        <v>10116979</v>
      </c>
      <c r="C608" s="111" t="s">
        <v>31</v>
      </c>
      <c r="D608" s="111" t="s">
        <v>32</v>
      </c>
      <c r="E608" s="111" t="s">
        <v>2116</v>
      </c>
      <c r="F608" s="111">
        <v>412257</v>
      </c>
      <c r="G608" s="111" t="s">
        <v>2117</v>
      </c>
      <c r="H608" s="111" t="s">
        <v>556</v>
      </c>
      <c r="I608" s="112">
        <v>51201</v>
      </c>
      <c r="J608" s="110" t="s">
        <v>367</v>
      </c>
      <c r="K608" s="110" t="s">
        <v>375</v>
      </c>
      <c r="L608" s="111" t="s">
        <v>255</v>
      </c>
      <c r="M608" s="113" t="s">
        <v>2114</v>
      </c>
      <c r="N608" s="98"/>
      <c r="O608" s="98"/>
      <c r="P608" s="114"/>
      <c r="Q608" s="111" t="s">
        <v>2118</v>
      </c>
      <c r="R608" s="115">
        <v>2911</v>
      </c>
      <c r="S608" s="113" t="s">
        <v>329</v>
      </c>
      <c r="T608" s="113" t="s">
        <v>330</v>
      </c>
      <c r="U608" s="114" t="s">
        <v>42</v>
      </c>
      <c r="V608" s="116">
        <v>100010001376</v>
      </c>
      <c r="AE608" s="117"/>
      <c r="AF608" s="117"/>
      <c r="AG608" s="117"/>
    </row>
    <row r="609" spans="1:36" s="111" customFormat="1" ht="16" hidden="1" x14ac:dyDescent="0.2">
      <c r="A609" s="109"/>
      <c r="B609" s="110">
        <v>10108867</v>
      </c>
      <c r="C609" s="111" t="s">
        <v>31</v>
      </c>
      <c r="D609" s="111" t="s">
        <v>32</v>
      </c>
      <c r="E609" s="111" t="s">
        <v>2048</v>
      </c>
      <c r="F609" s="111">
        <v>411581</v>
      </c>
      <c r="G609" s="111" t="s">
        <v>2049</v>
      </c>
      <c r="H609" s="111" t="s">
        <v>374</v>
      </c>
      <c r="I609" s="112">
        <v>11850</v>
      </c>
      <c r="J609" s="110" t="s">
        <v>491</v>
      </c>
      <c r="K609" s="110" t="s">
        <v>549</v>
      </c>
      <c r="L609" s="111" t="s">
        <v>255</v>
      </c>
      <c r="M609" s="113" t="s">
        <v>2119</v>
      </c>
      <c r="N609" s="98"/>
      <c r="O609" s="98"/>
      <c r="P609" s="114"/>
      <c r="Q609" s="111" t="s">
        <v>2120</v>
      </c>
      <c r="R609" s="115">
        <v>2917</v>
      </c>
      <c r="S609" s="113" t="s">
        <v>329</v>
      </c>
      <c r="T609" s="113" t="s">
        <v>330</v>
      </c>
      <c r="U609" s="114" t="s">
        <v>42</v>
      </c>
      <c r="V609" s="116">
        <v>100010001376</v>
      </c>
      <c r="AE609" s="117"/>
      <c r="AF609" s="117"/>
      <c r="AG609" s="117"/>
    </row>
    <row r="610" spans="1:36" s="111" customFormat="1" ht="16" hidden="1" x14ac:dyDescent="0.2">
      <c r="A610" s="109"/>
      <c r="B610" s="110">
        <v>10113677</v>
      </c>
      <c r="C610" s="111" t="s">
        <v>31</v>
      </c>
      <c r="D610" s="111" t="s">
        <v>32</v>
      </c>
      <c r="E610" s="111" t="s">
        <v>2048</v>
      </c>
      <c r="F610" s="111">
        <v>411581</v>
      </c>
      <c r="G610" s="111" t="s">
        <v>2049</v>
      </c>
      <c r="H610" s="111" t="s">
        <v>374</v>
      </c>
      <c r="I610" s="112">
        <v>24450</v>
      </c>
      <c r="J610" s="110" t="s">
        <v>860</v>
      </c>
      <c r="K610" s="110" t="s">
        <v>861</v>
      </c>
      <c r="L610" s="111" t="s">
        <v>255</v>
      </c>
      <c r="M610" s="113" t="s">
        <v>2119</v>
      </c>
      <c r="N610" s="98"/>
      <c r="O610" s="98"/>
      <c r="P610" s="114"/>
      <c r="Q610" s="111" t="s">
        <v>2121</v>
      </c>
      <c r="R610" s="115">
        <v>2918</v>
      </c>
      <c r="S610" s="113" t="s">
        <v>329</v>
      </c>
      <c r="T610" s="113" t="s">
        <v>330</v>
      </c>
      <c r="U610" s="114" t="s">
        <v>42</v>
      </c>
      <c r="V610" s="116">
        <v>100010001376</v>
      </c>
      <c r="AE610" s="117"/>
      <c r="AF610" s="117"/>
      <c r="AG610" s="117"/>
    </row>
    <row r="611" spans="1:36" s="111" customFormat="1" ht="16" hidden="1" x14ac:dyDescent="0.2">
      <c r="A611" s="109"/>
      <c r="B611" s="110">
        <v>10107109</v>
      </c>
      <c r="C611" s="111" t="s">
        <v>31</v>
      </c>
      <c r="D611" s="111" t="s">
        <v>32</v>
      </c>
      <c r="E611" s="111" t="s">
        <v>2048</v>
      </c>
      <c r="F611" s="111">
        <v>411581</v>
      </c>
      <c r="G611" s="111" t="s">
        <v>2049</v>
      </c>
      <c r="H611" s="111" t="s">
        <v>374</v>
      </c>
      <c r="I611" s="112">
        <v>30600</v>
      </c>
      <c r="J611" s="110" t="s">
        <v>124</v>
      </c>
      <c r="K611" s="110" t="s">
        <v>445</v>
      </c>
      <c r="L611" s="111" t="s">
        <v>255</v>
      </c>
      <c r="M611" s="113" t="s">
        <v>2119</v>
      </c>
      <c r="N611" s="98"/>
      <c r="O611" s="98"/>
      <c r="P611" s="114"/>
      <c r="R611" s="115">
        <v>2919</v>
      </c>
      <c r="S611" s="113" t="s">
        <v>329</v>
      </c>
      <c r="T611" s="113" t="s">
        <v>330</v>
      </c>
      <c r="U611" s="114" t="s">
        <v>42</v>
      </c>
      <c r="V611" s="116">
        <v>100010001376</v>
      </c>
      <c r="Y611" s="111" t="s">
        <v>2122</v>
      </c>
      <c r="AE611" s="117"/>
      <c r="AF611" s="117"/>
      <c r="AG611" s="117"/>
    </row>
    <row r="612" spans="1:36" s="111" customFormat="1" ht="16" hidden="1" x14ac:dyDescent="0.2">
      <c r="A612" s="109"/>
      <c r="B612" s="110">
        <v>10100644</v>
      </c>
      <c r="C612" s="111" t="s">
        <v>31</v>
      </c>
      <c r="D612" s="111" t="s">
        <v>32</v>
      </c>
      <c r="E612" s="111" t="s">
        <v>2123</v>
      </c>
      <c r="F612" s="111">
        <v>202368</v>
      </c>
      <c r="G612" s="111" t="s">
        <v>1341</v>
      </c>
      <c r="H612" s="111" t="s">
        <v>35</v>
      </c>
      <c r="I612" s="112">
        <v>21401</v>
      </c>
      <c r="J612" s="110" t="s">
        <v>2124</v>
      </c>
      <c r="K612" s="110" t="s">
        <v>2125</v>
      </c>
      <c r="L612" s="111" t="s">
        <v>255</v>
      </c>
      <c r="M612" s="113" t="s">
        <v>2119</v>
      </c>
      <c r="N612" s="98"/>
      <c r="O612" s="98"/>
      <c r="P612" s="114"/>
      <c r="R612" s="115">
        <v>2920</v>
      </c>
      <c r="S612" s="113" t="s">
        <v>329</v>
      </c>
      <c r="T612" s="113" t="s">
        <v>330</v>
      </c>
      <c r="U612" s="114" t="s">
        <v>42</v>
      </c>
      <c r="V612" s="116">
        <v>100010001376</v>
      </c>
      <c r="Y612" s="111" t="s">
        <v>2126</v>
      </c>
      <c r="AE612" s="117"/>
      <c r="AF612" s="117"/>
      <c r="AG612" s="117"/>
    </row>
    <row r="613" spans="1:36" s="111" customFormat="1" ht="16" hidden="1" x14ac:dyDescent="0.2">
      <c r="A613" s="109"/>
      <c r="B613" s="110">
        <v>10119194</v>
      </c>
      <c r="C613" s="111" t="s">
        <v>31</v>
      </c>
      <c r="D613" s="111" t="s">
        <v>32</v>
      </c>
      <c r="E613" s="111" t="s">
        <v>335</v>
      </c>
      <c r="F613" s="111">
        <v>412001</v>
      </c>
      <c r="G613" s="111" t="s">
        <v>336</v>
      </c>
      <c r="H613" s="111" t="s">
        <v>308</v>
      </c>
      <c r="I613" s="112">
        <v>10301</v>
      </c>
      <c r="J613" s="110" t="s">
        <v>546</v>
      </c>
      <c r="K613" s="110" t="s">
        <v>699</v>
      </c>
      <c r="L613" s="111" t="s">
        <v>255</v>
      </c>
      <c r="M613" s="113" t="s">
        <v>339</v>
      </c>
      <c r="N613" s="98"/>
      <c r="O613" s="98"/>
      <c r="P613" s="114"/>
      <c r="Q613" s="111" t="s">
        <v>2127</v>
      </c>
      <c r="R613" s="115">
        <v>2945</v>
      </c>
      <c r="S613" s="113" t="s">
        <v>329</v>
      </c>
      <c r="T613" s="113" t="s">
        <v>330</v>
      </c>
      <c r="U613" s="114" t="s">
        <v>42</v>
      </c>
      <c r="V613" s="116">
        <v>100010001376</v>
      </c>
      <c r="AE613" s="117"/>
      <c r="AF613" s="117"/>
      <c r="AG613" s="117"/>
    </row>
    <row r="614" spans="1:36" s="111" customFormat="1" ht="16" hidden="1" x14ac:dyDescent="0.2">
      <c r="A614" s="109"/>
      <c r="B614" s="110">
        <v>10119585</v>
      </c>
      <c r="C614" s="111" t="s">
        <v>31</v>
      </c>
      <c r="D614" s="111" t="s">
        <v>32</v>
      </c>
      <c r="E614" s="111" t="s">
        <v>335</v>
      </c>
      <c r="F614" s="111">
        <v>412001</v>
      </c>
      <c r="G614" s="111" t="s">
        <v>336</v>
      </c>
      <c r="H614" s="111" t="s">
        <v>308</v>
      </c>
      <c r="I614" s="112">
        <v>10302</v>
      </c>
      <c r="J614" s="110" t="s">
        <v>546</v>
      </c>
      <c r="K614" s="110" t="s">
        <v>699</v>
      </c>
      <c r="L614" s="111" t="s">
        <v>255</v>
      </c>
      <c r="M614" s="113" t="s">
        <v>339</v>
      </c>
      <c r="N614" s="98"/>
      <c r="O614" s="98"/>
      <c r="P614" s="114"/>
      <c r="Q614" s="111" t="s">
        <v>2128</v>
      </c>
      <c r="R614" s="115">
        <v>2946</v>
      </c>
      <c r="S614" s="113" t="s">
        <v>329</v>
      </c>
      <c r="T614" s="113" t="s">
        <v>330</v>
      </c>
      <c r="U614" s="114" t="s">
        <v>42</v>
      </c>
      <c r="V614" s="116">
        <v>100010001376</v>
      </c>
      <c r="AE614" s="117"/>
      <c r="AF614" s="117"/>
      <c r="AG614" s="117"/>
    </row>
    <row r="615" spans="1:36" s="111" customFormat="1" ht="16" hidden="1" x14ac:dyDescent="0.2">
      <c r="A615" s="109"/>
      <c r="B615" s="110">
        <v>10089710</v>
      </c>
      <c r="C615" s="111" t="s">
        <v>31</v>
      </c>
      <c r="D615" s="111" t="s">
        <v>32</v>
      </c>
      <c r="E615" s="111" t="s">
        <v>335</v>
      </c>
      <c r="F615" s="111">
        <v>412001</v>
      </c>
      <c r="G615" s="111" t="s">
        <v>336</v>
      </c>
      <c r="H615" s="111" t="s">
        <v>308</v>
      </c>
      <c r="I615" s="112">
        <v>22101</v>
      </c>
      <c r="J615" s="110" t="s">
        <v>337</v>
      </c>
      <c r="K615" s="110" t="s">
        <v>338</v>
      </c>
      <c r="L615" s="111" t="s">
        <v>255</v>
      </c>
      <c r="M615" s="113" t="s">
        <v>339</v>
      </c>
      <c r="N615" s="98"/>
      <c r="O615" s="98"/>
      <c r="P615" s="114"/>
      <c r="R615" s="115">
        <v>2947</v>
      </c>
      <c r="S615" s="113" t="s">
        <v>329</v>
      </c>
      <c r="T615" s="113" t="s">
        <v>330</v>
      </c>
      <c r="U615" s="114" t="s">
        <v>42</v>
      </c>
      <c r="V615" s="116">
        <v>100010001376</v>
      </c>
      <c r="AE615" s="117"/>
      <c r="AF615" s="117"/>
      <c r="AG615" s="117"/>
    </row>
    <row r="616" spans="1:36" s="111" customFormat="1" ht="16" hidden="1" x14ac:dyDescent="0.2">
      <c r="A616" s="109"/>
      <c r="B616" s="110">
        <v>10089792</v>
      </c>
      <c r="C616" s="111" t="s">
        <v>31</v>
      </c>
      <c r="D616" s="111" t="s">
        <v>32</v>
      </c>
      <c r="E616" s="111" t="s">
        <v>335</v>
      </c>
      <c r="F616" s="111">
        <v>412001</v>
      </c>
      <c r="G616" s="111" t="s">
        <v>336</v>
      </c>
      <c r="H616" s="111" t="s">
        <v>308</v>
      </c>
      <c r="I616" s="112">
        <v>22201</v>
      </c>
      <c r="J616" s="110" t="s">
        <v>2129</v>
      </c>
      <c r="K616" s="110" t="s">
        <v>338</v>
      </c>
      <c r="L616" s="111" t="s">
        <v>255</v>
      </c>
      <c r="M616" s="113" t="s">
        <v>339</v>
      </c>
      <c r="N616" s="98"/>
      <c r="O616" s="98"/>
      <c r="P616" s="114"/>
      <c r="Q616" s="111" t="s">
        <v>2130</v>
      </c>
      <c r="R616" s="115">
        <v>2948</v>
      </c>
      <c r="S616" s="113" t="s">
        <v>329</v>
      </c>
      <c r="T616" s="113" t="s">
        <v>330</v>
      </c>
      <c r="U616" s="114" t="s">
        <v>42</v>
      </c>
      <c r="V616" s="116">
        <v>100010001376</v>
      </c>
      <c r="Y616" s="111" t="s">
        <v>628</v>
      </c>
      <c r="AE616" s="117"/>
      <c r="AF616" s="117"/>
      <c r="AG616" s="117"/>
    </row>
    <row r="617" spans="1:36" s="111" customFormat="1" ht="16" hidden="1" x14ac:dyDescent="0.2">
      <c r="A617" s="109"/>
      <c r="B617" s="110">
        <v>10084983</v>
      </c>
      <c r="C617" s="111" t="s">
        <v>31</v>
      </c>
      <c r="D617" s="111" t="s">
        <v>32</v>
      </c>
      <c r="E617" s="111" t="s">
        <v>340</v>
      </c>
      <c r="F617" s="111">
        <v>412008</v>
      </c>
      <c r="G617" s="111" t="s">
        <v>341</v>
      </c>
      <c r="H617" s="111" t="s">
        <v>342</v>
      </c>
      <c r="I617" s="112">
        <v>20400</v>
      </c>
      <c r="J617" s="110" t="s">
        <v>546</v>
      </c>
      <c r="K617" s="110" t="s">
        <v>547</v>
      </c>
      <c r="L617" s="111" t="s">
        <v>255</v>
      </c>
      <c r="M617" s="113" t="s">
        <v>343</v>
      </c>
      <c r="N617" s="98"/>
      <c r="O617" s="98"/>
      <c r="P617" s="114"/>
      <c r="Q617" s="111" t="s">
        <v>2131</v>
      </c>
      <c r="R617" s="115">
        <v>2966</v>
      </c>
      <c r="S617" s="113" t="s">
        <v>329</v>
      </c>
      <c r="T617" s="113" t="s">
        <v>330</v>
      </c>
      <c r="U617" s="114" t="s">
        <v>42</v>
      </c>
      <c r="V617" s="116">
        <v>100010001376</v>
      </c>
      <c r="AE617" s="117"/>
      <c r="AF617" s="117"/>
      <c r="AG617" s="117"/>
    </row>
    <row r="618" spans="1:36" s="111" customFormat="1" ht="16" hidden="1" x14ac:dyDescent="0.2">
      <c r="A618" s="109"/>
      <c r="B618" s="110">
        <v>10091431</v>
      </c>
      <c r="C618" s="111" t="s">
        <v>31</v>
      </c>
      <c r="D618" s="111" t="s">
        <v>32</v>
      </c>
      <c r="E618" s="111" t="s">
        <v>340</v>
      </c>
      <c r="F618" s="111">
        <v>412008</v>
      </c>
      <c r="G618" s="111" t="s">
        <v>341</v>
      </c>
      <c r="H618" s="111" t="s">
        <v>342</v>
      </c>
      <c r="I618" s="112">
        <v>37720</v>
      </c>
      <c r="J618" s="110" t="s">
        <v>253</v>
      </c>
      <c r="K618" s="110" t="s">
        <v>327</v>
      </c>
      <c r="L618" s="111" t="s">
        <v>255</v>
      </c>
      <c r="M618" s="113" t="s">
        <v>343</v>
      </c>
      <c r="N618" s="98"/>
      <c r="O618" s="98"/>
      <c r="P618" s="114"/>
      <c r="R618" s="115">
        <v>2967</v>
      </c>
      <c r="S618" s="113" t="s">
        <v>329</v>
      </c>
      <c r="T618" s="113" t="s">
        <v>330</v>
      </c>
      <c r="U618" s="114" t="s">
        <v>42</v>
      </c>
      <c r="V618" s="116">
        <v>100010001376</v>
      </c>
      <c r="AE618" s="117"/>
      <c r="AF618" s="117"/>
      <c r="AG618" s="117"/>
    </row>
    <row r="619" spans="1:36" s="111" customFormat="1" ht="16" x14ac:dyDescent="0.2">
      <c r="A619" s="109"/>
      <c r="B619" s="119">
        <v>10089279</v>
      </c>
      <c r="C619" s="111" t="s">
        <v>31</v>
      </c>
      <c r="D619" s="111" t="s">
        <v>32</v>
      </c>
      <c r="E619" s="111" t="s">
        <v>340</v>
      </c>
      <c r="F619" s="111">
        <v>412008</v>
      </c>
      <c r="G619" s="111" t="s">
        <v>341</v>
      </c>
      <c r="H619" s="111" t="s">
        <v>342</v>
      </c>
      <c r="I619" s="112">
        <v>37801</v>
      </c>
      <c r="J619" s="110" t="s">
        <v>356</v>
      </c>
      <c r="K619" s="110" t="s">
        <v>357</v>
      </c>
      <c r="L619" s="111" t="s">
        <v>255</v>
      </c>
      <c r="M619" s="113" t="s">
        <v>343</v>
      </c>
      <c r="N619" s="98"/>
      <c r="O619" s="98"/>
      <c r="P619" s="114"/>
      <c r="R619" s="115">
        <v>2968</v>
      </c>
      <c r="S619" s="113" t="s">
        <v>329</v>
      </c>
      <c r="T619" s="113" t="s">
        <v>330</v>
      </c>
      <c r="U619" s="114" t="s">
        <v>42</v>
      </c>
      <c r="V619" s="116">
        <v>100010001376</v>
      </c>
      <c r="AE619" s="117"/>
      <c r="AF619" s="117"/>
      <c r="AG619" s="117"/>
      <c r="AJ619" s="111" t="s">
        <v>2573</v>
      </c>
    </row>
    <row r="620" spans="1:36" s="111" customFormat="1" ht="16" hidden="1" x14ac:dyDescent="0.2">
      <c r="A620" s="109"/>
      <c r="B620" s="110">
        <v>10089280</v>
      </c>
      <c r="C620" s="111" t="s">
        <v>31</v>
      </c>
      <c r="D620" s="111" t="s">
        <v>32</v>
      </c>
      <c r="E620" s="111" t="s">
        <v>340</v>
      </c>
      <c r="F620" s="111">
        <v>412008</v>
      </c>
      <c r="G620" s="111" t="s">
        <v>341</v>
      </c>
      <c r="H620" s="111" t="s">
        <v>342</v>
      </c>
      <c r="I620" s="112">
        <v>37802</v>
      </c>
      <c r="J620" s="110" t="s">
        <v>356</v>
      </c>
      <c r="K620" s="110" t="s">
        <v>357</v>
      </c>
      <c r="L620" s="111" t="s">
        <v>255</v>
      </c>
      <c r="M620" s="113" t="s">
        <v>343</v>
      </c>
      <c r="N620" s="98"/>
      <c r="O620" s="98"/>
      <c r="P620" s="114"/>
      <c r="Q620" s="111" t="s">
        <v>2132</v>
      </c>
      <c r="R620" s="115">
        <v>2969</v>
      </c>
      <c r="S620" s="113" t="s">
        <v>329</v>
      </c>
      <c r="T620" s="113" t="s">
        <v>330</v>
      </c>
      <c r="U620" s="114" t="s">
        <v>42</v>
      </c>
      <c r="V620" s="116">
        <v>100010001376</v>
      </c>
      <c r="AE620" s="117"/>
      <c r="AF620" s="117"/>
      <c r="AG620" s="117"/>
    </row>
    <row r="621" spans="1:36" s="111" customFormat="1" ht="16" hidden="1" x14ac:dyDescent="0.2">
      <c r="A621" s="109"/>
      <c r="B621" s="110">
        <v>10089281</v>
      </c>
      <c r="C621" s="111" t="s">
        <v>31</v>
      </c>
      <c r="D621" s="111" t="s">
        <v>32</v>
      </c>
      <c r="E621" s="111" t="s">
        <v>340</v>
      </c>
      <c r="F621" s="111">
        <v>412008</v>
      </c>
      <c r="G621" s="111" t="s">
        <v>341</v>
      </c>
      <c r="H621" s="111" t="s">
        <v>342</v>
      </c>
      <c r="I621" s="112">
        <v>37803</v>
      </c>
      <c r="J621" s="110" t="s">
        <v>356</v>
      </c>
      <c r="K621" s="110" t="s">
        <v>357</v>
      </c>
      <c r="L621" s="111" t="s">
        <v>255</v>
      </c>
      <c r="M621" s="113" t="s">
        <v>343</v>
      </c>
      <c r="N621" s="98"/>
      <c r="O621" s="98"/>
      <c r="P621" s="114"/>
      <c r="Q621" s="111" t="s">
        <v>2133</v>
      </c>
      <c r="R621" s="115">
        <v>2970</v>
      </c>
      <c r="S621" s="113" t="s">
        <v>329</v>
      </c>
      <c r="T621" s="113" t="s">
        <v>330</v>
      </c>
      <c r="U621" s="114" t="s">
        <v>42</v>
      </c>
      <c r="V621" s="116">
        <v>100010001376</v>
      </c>
      <c r="AE621" s="117"/>
      <c r="AF621" s="117"/>
      <c r="AG621" s="117"/>
    </row>
    <row r="622" spans="1:36" s="111" customFormat="1" ht="32" hidden="1" x14ac:dyDescent="0.2">
      <c r="A622" s="109"/>
      <c r="B622" s="110" t="s">
        <v>2134</v>
      </c>
      <c r="C622" s="111" t="s">
        <v>31</v>
      </c>
      <c r="D622" s="111" t="s">
        <v>32</v>
      </c>
      <c r="E622" s="111" t="s">
        <v>2135</v>
      </c>
      <c r="F622" s="111">
        <v>404927</v>
      </c>
      <c r="G622" s="111" t="s">
        <v>2136</v>
      </c>
      <c r="H622" s="111" t="s">
        <v>1360</v>
      </c>
      <c r="I622" s="112">
        <v>100</v>
      </c>
      <c r="J622" s="110" t="s">
        <v>459</v>
      </c>
      <c r="K622" s="110" t="s">
        <v>460</v>
      </c>
      <c r="L622" s="111" t="s">
        <v>255</v>
      </c>
      <c r="M622" s="113" t="s">
        <v>317</v>
      </c>
      <c r="N622" s="98"/>
      <c r="O622" s="98"/>
      <c r="P622" s="114"/>
      <c r="Q622" s="111" t="s">
        <v>2137</v>
      </c>
      <c r="R622" s="115">
        <v>2976</v>
      </c>
      <c r="S622" s="113" t="s">
        <v>329</v>
      </c>
      <c r="T622" s="113" t="s">
        <v>330</v>
      </c>
      <c r="U622" s="114" t="s">
        <v>42</v>
      </c>
      <c r="V622" s="116">
        <v>100010001376</v>
      </c>
      <c r="Y622" s="111" t="s">
        <v>2138</v>
      </c>
      <c r="AE622" s="117"/>
      <c r="AF622" s="117"/>
      <c r="AG622" s="117"/>
    </row>
    <row r="623" spans="1:36" s="111" customFormat="1" ht="32" hidden="1" x14ac:dyDescent="0.2">
      <c r="A623" s="109"/>
      <c r="B623" s="110" t="s">
        <v>2139</v>
      </c>
      <c r="C623" s="111" t="s">
        <v>31</v>
      </c>
      <c r="D623" s="111" t="s">
        <v>32</v>
      </c>
      <c r="E623" s="111" t="s">
        <v>1185</v>
      </c>
      <c r="F623" s="111">
        <v>407835</v>
      </c>
      <c r="G623" s="111" t="s">
        <v>386</v>
      </c>
      <c r="H623" s="111" t="s">
        <v>387</v>
      </c>
      <c r="I623" s="112">
        <v>30100</v>
      </c>
      <c r="J623" s="110" t="s">
        <v>989</v>
      </c>
      <c r="K623" s="110" t="s">
        <v>990</v>
      </c>
      <c r="L623" s="111" t="s">
        <v>364</v>
      </c>
      <c r="M623" s="113" t="s">
        <v>2140</v>
      </c>
      <c r="N623" s="98"/>
      <c r="O623" s="98"/>
      <c r="P623" s="114"/>
      <c r="R623" s="115">
        <v>2977</v>
      </c>
      <c r="S623" s="113" t="s">
        <v>329</v>
      </c>
      <c r="T623" s="113" t="s">
        <v>330</v>
      </c>
      <c r="U623" s="114" t="s">
        <v>42</v>
      </c>
      <c r="V623" s="116">
        <v>100010001376</v>
      </c>
      <c r="Y623" s="111" t="s">
        <v>2141</v>
      </c>
      <c r="AE623" s="117"/>
      <c r="AF623" s="117"/>
      <c r="AG623" s="117"/>
    </row>
    <row r="624" spans="1:36" s="111" customFormat="1" ht="32" hidden="1" x14ac:dyDescent="0.2">
      <c r="A624" s="109"/>
      <c r="B624" s="110" t="s">
        <v>2142</v>
      </c>
      <c r="C624" s="111" t="s">
        <v>31</v>
      </c>
      <c r="D624" s="111" t="s">
        <v>32</v>
      </c>
      <c r="E624" s="111" t="s">
        <v>331</v>
      </c>
      <c r="F624" s="111">
        <v>409164</v>
      </c>
      <c r="G624" s="111" t="s">
        <v>332</v>
      </c>
      <c r="H624" s="111" t="s">
        <v>333</v>
      </c>
      <c r="I624" s="112">
        <v>50300</v>
      </c>
      <c r="J624" s="110" t="s">
        <v>989</v>
      </c>
      <c r="K624" s="110" t="s">
        <v>990</v>
      </c>
      <c r="L624" s="111" t="s">
        <v>255</v>
      </c>
      <c r="M624" s="113" t="s">
        <v>334</v>
      </c>
      <c r="N624" s="98"/>
      <c r="O624" s="98"/>
      <c r="P624" s="114"/>
      <c r="R624" s="115">
        <v>2978</v>
      </c>
      <c r="S624" s="113" t="s">
        <v>329</v>
      </c>
      <c r="T624" s="113" t="s">
        <v>330</v>
      </c>
      <c r="U624" s="114" t="s">
        <v>42</v>
      </c>
      <c r="V624" s="116">
        <v>100010001376</v>
      </c>
      <c r="Y624" s="111" t="s">
        <v>2143</v>
      </c>
      <c r="AE624" s="117"/>
      <c r="AF624" s="117"/>
      <c r="AG624" s="117"/>
    </row>
    <row r="625" spans="1:36" s="111" customFormat="1" ht="32" hidden="1" x14ac:dyDescent="0.2">
      <c r="A625" s="109"/>
      <c r="B625" s="110" t="s">
        <v>2144</v>
      </c>
      <c r="C625" s="111" t="s">
        <v>31</v>
      </c>
      <c r="D625" s="111" t="s">
        <v>32</v>
      </c>
      <c r="E625" s="111" t="s">
        <v>366</v>
      </c>
      <c r="F625" s="111">
        <v>412001</v>
      </c>
      <c r="G625" s="111" t="s">
        <v>336</v>
      </c>
      <c r="H625" s="111" t="s">
        <v>308</v>
      </c>
      <c r="I625" s="112">
        <v>30100</v>
      </c>
      <c r="J625" s="110" t="s">
        <v>1476</v>
      </c>
      <c r="K625" s="110" t="s">
        <v>1477</v>
      </c>
      <c r="L625" s="111" t="s">
        <v>255</v>
      </c>
      <c r="M625" s="113" t="s">
        <v>339</v>
      </c>
      <c r="N625" s="98"/>
      <c r="O625" s="98"/>
      <c r="P625" s="114"/>
      <c r="R625" s="115">
        <v>2979</v>
      </c>
      <c r="S625" s="113" t="s">
        <v>329</v>
      </c>
      <c r="T625" s="113" t="s">
        <v>330</v>
      </c>
      <c r="U625" s="114" t="s">
        <v>42</v>
      </c>
      <c r="V625" s="116">
        <v>100010001376</v>
      </c>
      <c r="Y625" s="111" t="s">
        <v>2145</v>
      </c>
      <c r="AE625" s="117"/>
      <c r="AF625" s="117"/>
      <c r="AG625" s="117"/>
    </row>
    <row r="626" spans="1:36" s="111" customFormat="1" ht="32" hidden="1" x14ac:dyDescent="0.2">
      <c r="A626" s="109"/>
      <c r="B626" s="110" t="s">
        <v>2146</v>
      </c>
      <c r="C626" s="111" t="s">
        <v>31</v>
      </c>
      <c r="D626" s="111" t="s">
        <v>32</v>
      </c>
      <c r="E626" s="111" t="s">
        <v>366</v>
      </c>
      <c r="F626" s="111">
        <v>412001</v>
      </c>
      <c r="G626" s="111" t="s">
        <v>336</v>
      </c>
      <c r="H626" s="111" t="s">
        <v>308</v>
      </c>
      <c r="I626" s="112">
        <v>31100</v>
      </c>
      <c r="J626" s="110" t="s">
        <v>1476</v>
      </c>
      <c r="K626" s="110" t="s">
        <v>1477</v>
      </c>
      <c r="L626" s="111" t="s">
        <v>255</v>
      </c>
      <c r="M626" s="113" t="s">
        <v>339</v>
      </c>
      <c r="N626" s="98"/>
      <c r="O626" s="98"/>
      <c r="P626" s="114"/>
      <c r="R626" s="115">
        <v>2980</v>
      </c>
      <c r="S626" s="113" t="s">
        <v>329</v>
      </c>
      <c r="T626" s="113" t="s">
        <v>330</v>
      </c>
      <c r="U626" s="114" t="s">
        <v>42</v>
      </c>
      <c r="V626" s="116">
        <v>100010001376</v>
      </c>
      <c r="Y626" s="111" t="s">
        <v>2147</v>
      </c>
      <c r="AE626" s="117"/>
      <c r="AF626" s="117"/>
      <c r="AG626" s="117"/>
    </row>
    <row r="627" spans="1:36" s="111" customFormat="1" ht="32" hidden="1" x14ac:dyDescent="0.2">
      <c r="A627" s="109"/>
      <c r="B627" s="110" t="s">
        <v>2148</v>
      </c>
      <c r="C627" s="111" t="s">
        <v>31</v>
      </c>
      <c r="D627" s="111" t="s">
        <v>32</v>
      </c>
      <c r="E627" s="111" t="s">
        <v>414</v>
      </c>
      <c r="F627" s="111">
        <v>412001</v>
      </c>
      <c r="G627" s="111" t="s">
        <v>336</v>
      </c>
      <c r="H627" s="111" t="s">
        <v>308</v>
      </c>
      <c r="I627" s="112">
        <v>30100</v>
      </c>
      <c r="J627" s="110" t="s">
        <v>1220</v>
      </c>
      <c r="K627" s="110" t="s">
        <v>993</v>
      </c>
      <c r="L627" s="111" t="s">
        <v>255</v>
      </c>
      <c r="M627" s="113" t="s">
        <v>2149</v>
      </c>
      <c r="N627" s="98"/>
      <c r="O627" s="98"/>
      <c r="P627" s="114"/>
      <c r="R627" s="115">
        <v>2981</v>
      </c>
      <c r="S627" s="113" t="s">
        <v>329</v>
      </c>
      <c r="T627" s="113" t="s">
        <v>330</v>
      </c>
      <c r="U627" s="114" t="s">
        <v>42</v>
      </c>
      <c r="V627" s="116">
        <v>100010001376</v>
      </c>
      <c r="Y627" s="111" t="s">
        <v>2150</v>
      </c>
      <c r="AE627" s="117"/>
      <c r="AF627" s="117"/>
      <c r="AG627" s="117"/>
    </row>
    <row r="628" spans="1:36" s="111" customFormat="1" ht="16" x14ac:dyDescent="0.2">
      <c r="A628" s="109"/>
      <c r="B628" s="119">
        <v>10117357</v>
      </c>
      <c r="C628" s="111" t="s">
        <v>31</v>
      </c>
      <c r="D628" s="111" t="s">
        <v>32</v>
      </c>
      <c r="E628" s="111" t="s">
        <v>2151</v>
      </c>
      <c r="F628" s="111">
        <v>408369</v>
      </c>
      <c r="G628" s="111" t="s">
        <v>2152</v>
      </c>
      <c r="H628" s="111" t="s">
        <v>252</v>
      </c>
      <c r="I628" s="112">
        <v>23701</v>
      </c>
      <c r="J628" s="110" t="s">
        <v>2153</v>
      </c>
      <c r="K628" s="110" t="s">
        <v>1144</v>
      </c>
      <c r="L628" s="111" t="s">
        <v>255</v>
      </c>
      <c r="M628" s="113" t="s">
        <v>2154</v>
      </c>
      <c r="N628" s="98"/>
      <c r="O628" s="98"/>
      <c r="P628" s="114"/>
      <c r="R628" s="115">
        <v>2983</v>
      </c>
      <c r="S628" s="113" t="s">
        <v>348</v>
      </c>
      <c r="T628" s="113" t="s">
        <v>330</v>
      </c>
      <c r="U628" s="114" t="s">
        <v>42</v>
      </c>
      <c r="V628" s="116">
        <v>100010001376</v>
      </c>
      <c r="Y628" s="111" t="s">
        <v>2147</v>
      </c>
      <c r="AE628" s="117"/>
      <c r="AF628" s="117"/>
      <c r="AG628" s="117"/>
      <c r="AJ628" s="111" t="s">
        <v>2572</v>
      </c>
    </row>
    <row r="629" spans="1:36" s="111" customFormat="1" ht="16" hidden="1" x14ac:dyDescent="0.2">
      <c r="A629" s="109"/>
      <c r="B629" s="110">
        <v>10111714</v>
      </c>
      <c r="C629" s="111" t="s">
        <v>31</v>
      </c>
      <c r="D629" s="111" t="s">
        <v>32</v>
      </c>
      <c r="E629" s="111" t="s">
        <v>2151</v>
      </c>
      <c r="F629" s="111">
        <v>408369</v>
      </c>
      <c r="G629" s="111" t="s">
        <v>2152</v>
      </c>
      <c r="H629" s="111" t="s">
        <v>252</v>
      </c>
      <c r="I629" s="112">
        <v>23901</v>
      </c>
      <c r="J629" s="110" t="s">
        <v>356</v>
      </c>
      <c r="K629" s="110" t="s">
        <v>357</v>
      </c>
      <c r="L629" s="111" t="s">
        <v>255</v>
      </c>
      <c r="M629" s="113" t="s">
        <v>2154</v>
      </c>
      <c r="N629" s="98"/>
      <c r="O629" s="98"/>
      <c r="P629" s="114"/>
      <c r="Q629" s="111" t="s">
        <v>2155</v>
      </c>
      <c r="R629" s="115">
        <v>2984</v>
      </c>
      <c r="S629" s="113" t="s">
        <v>348</v>
      </c>
      <c r="T629" s="113" t="s">
        <v>330</v>
      </c>
      <c r="U629" s="114" t="s">
        <v>42</v>
      </c>
      <c r="V629" s="116">
        <v>100010001376</v>
      </c>
      <c r="Y629" s="111" t="s">
        <v>2156</v>
      </c>
      <c r="AE629" s="117"/>
      <c r="AF629" s="117"/>
      <c r="AG629" s="117"/>
    </row>
    <row r="630" spans="1:36" s="111" customFormat="1" ht="16" hidden="1" x14ac:dyDescent="0.2">
      <c r="A630" s="109"/>
      <c r="B630" s="110">
        <v>10117358</v>
      </c>
      <c r="C630" s="111" t="s">
        <v>31</v>
      </c>
      <c r="D630" s="111" t="s">
        <v>32</v>
      </c>
      <c r="E630" s="111" t="s">
        <v>2157</v>
      </c>
      <c r="F630" s="111">
        <v>412729</v>
      </c>
      <c r="G630" s="111" t="s">
        <v>2158</v>
      </c>
      <c r="H630" s="111" t="s">
        <v>252</v>
      </c>
      <c r="I630" s="112">
        <v>34601</v>
      </c>
      <c r="J630" s="110" t="s">
        <v>2153</v>
      </c>
      <c r="K630" s="110" t="s">
        <v>1144</v>
      </c>
      <c r="L630" s="111" t="s">
        <v>255</v>
      </c>
      <c r="M630" s="113" t="s">
        <v>2159</v>
      </c>
      <c r="N630" s="98"/>
      <c r="O630" s="98"/>
      <c r="P630" s="114"/>
      <c r="R630" s="115">
        <v>2999</v>
      </c>
      <c r="S630" s="113" t="s">
        <v>348</v>
      </c>
      <c r="T630" s="113" t="s">
        <v>330</v>
      </c>
      <c r="U630" s="114" t="s">
        <v>42</v>
      </c>
      <c r="V630" s="116">
        <v>100010001376</v>
      </c>
      <c r="Y630" s="111" t="s">
        <v>2147</v>
      </c>
      <c r="AE630" s="117"/>
      <c r="AF630" s="117"/>
      <c r="AG630" s="117"/>
    </row>
    <row r="631" spans="1:36" s="111" customFormat="1" ht="16" hidden="1" x14ac:dyDescent="0.2">
      <c r="A631" s="109"/>
      <c r="B631" s="110">
        <v>10121572</v>
      </c>
      <c r="C631" s="111" t="s">
        <v>31</v>
      </c>
      <c r="D631" s="111" t="s">
        <v>32</v>
      </c>
      <c r="E631" s="111" t="s">
        <v>2160</v>
      </c>
      <c r="F631" s="111">
        <v>411805</v>
      </c>
      <c r="G631" s="111" t="s">
        <v>2161</v>
      </c>
      <c r="H631" s="111" t="s">
        <v>374</v>
      </c>
      <c r="I631" s="112">
        <v>41201</v>
      </c>
      <c r="J631" s="110" t="s">
        <v>367</v>
      </c>
      <c r="K631" s="110" t="s">
        <v>375</v>
      </c>
      <c r="L631" s="111" t="s">
        <v>255</v>
      </c>
      <c r="M631" s="113" t="s">
        <v>2159</v>
      </c>
      <c r="N631" s="98"/>
      <c r="O631" s="98"/>
      <c r="P631" s="114"/>
      <c r="Q631" s="111" t="s">
        <v>2162</v>
      </c>
      <c r="R631" s="115">
        <v>3000</v>
      </c>
      <c r="S631" s="113" t="s">
        <v>348</v>
      </c>
      <c r="T631" s="113" t="s">
        <v>330</v>
      </c>
      <c r="U631" s="114" t="s">
        <v>42</v>
      </c>
      <c r="V631" s="116">
        <v>100010001376</v>
      </c>
      <c r="Y631" s="111" t="s">
        <v>2163</v>
      </c>
      <c r="AE631" s="117"/>
      <c r="AF631" s="117"/>
      <c r="AG631" s="117"/>
    </row>
    <row r="632" spans="1:36" s="111" customFormat="1" ht="16" hidden="1" x14ac:dyDescent="0.2">
      <c r="A632" s="109"/>
      <c r="B632" s="110">
        <v>10121573</v>
      </c>
      <c r="C632" s="111" t="s">
        <v>31</v>
      </c>
      <c r="D632" s="111" t="s">
        <v>32</v>
      </c>
      <c r="E632" s="111" t="s">
        <v>2160</v>
      </c>
      <c r="F632" s="111">
        <v>411805</v>
      </c>
      <c r="G632" s="111" t="s">
        <v>2161</v>
      </c>
      <c r="H632" s="111" t="s">
        <v>374</v>
      </c>
      <c r="I632" s="112">
        <v>43101</v>
      </c>
      <c r="J632" s="110" t="s">
        <v>367</v>
      </c>
      <c r="K632" s="110" t="s">
        <v>375</v>
      </c>
      <c r="L632" s="111" t="s">
        <v>255</v>
      </c>
      <c r="M632" s="113" t="s">
        <v>2159</v>
      </c>
      <c r="N632" s="98"/>
      <c r="O632" s="98"/>
      <c r="P632" s="114"/>
      <c r="Q632" s="111" t="s">
        <v>2162</v>
      </c>
      <c r="R632" s="115">
        <v>3001</v>
      </c>
      <c r="S632" s="113" t="s">
        <v>348</v>
      </c>
      <c r="T632" s="113" t="s">
        <v>330</v>
      </c>
      <c r="U632" s="114" t="s">
        <v>42</v>
      </c>
      <c r="V632" s="116">
        <v>100010001376</v>
      </c>
      <c r="Y632" s="111" t="s">
        <v>2163</v>
      </c>
      <c r="AE632" s="117"/>
      <c r="AF632" s="117"/>
      <c r="AG632" s="117"/>
    </row>
    <row r="633" spans="1:36" s="111" customFormat="1" ht="16" hidden="1" x14ac:dyDescent="0.2">
      <c r="A633" s="109"/>
      <c r="B633" s="110">
        <v>10121574</v>
      </c>
      <c r="C633" s="111" t="s">
        <v>31</v>
      </c>
      <c r="D633" s="111" t="s">
        <v>32</v>
      </c>
      <c r="E633" s="111" t="s">
        <v>2160</v>
      </c>
      <c r="F633" s="111">
        <v>411805</v>
      </c>
      <c r="G633" s="111" t="s">
        <v>2161</v>
      </c>
      <c r="H633" s="111" t="s">
        <v>374</v>
      </c>
      <c r="I633" s="112">
        <v>45101</v>
      </c>
      <c r="J633" s="110" t="s">
        <v>367</v>
      </c>
      <c r="K633" s="110" t="s">
        <v>375</v>
      </c>
      <c r="L633" s="111" t="s">
        <v>255</v>
      </c>
      <c r="M633" s="113" t="s">
        <v>2159</v>
      </c>
      <c r="N633" s="98"/>
      <c r="O633" s="98"/>
      <c r="P633" s="114"/>
      <c r="Q633" s="111" t="s">
        <v>2162</v>
      </c>
      <c r="R633" s="115">
        <v>3002</v>
      </c>
      <c r="S633" s="113" t="s">
        <v>348</v>
      </c>
      <c r="T633" s="113" t="s">
        <v>330</v>
      </c>
      <c r="U633" s="114" t="s">
        <v>42</v>
      </c>
      <c r="V633" s="116">
        <v>100010001376</v>
      </c>
      <c r="Y633" s="111" t="s">
        <v>2163</v>
      </c>
      <c r="AE633" s="117"/>
      <c r="AF633" s="117"/>
      <c r="AG633" s="117"/>
    </row>
    <row r="634" spans="1:36" s="111" customFormat="1" ht="16" hidden="1" x14ac:dyDescent="0.2">
      <c r="A634" s="109"/>
      <c r="B634" s="110">
        <v>10102916</v>
      </c>
      <c r="C634" s="111" t="s">
        <v>31</v>
      </c>
      <c r="D634" s="111" t="s">
        <v>32</v>
      </c>
      <c r="E634" s="111" t="s">
        <v>344</v>
      </c>
      <c r="F634" s="111">
        <v>400629</v>
      </c>
      <c r="G634" s="111" t="s">
        <v>345</v>
      </c>
      <c r="H634" s="111" t="s">
        <v>346</v>
      </c>
      <c r="I634" s="112">
        <v>24100</v>
      </c>
      <c r="J634" s="110" t="s">
        <v>253</v>
      </c>
      <c r="K634" s="110" t="s">
        <v>327</v>
      </c>
      <c r="L634" s="111" t="s">
        <v>255</v>
      </c>
      <c r="M634" s="113" t="s">
        <v>347</v>
      </c>
      <c r="N634" s="98"/>
      <c r="O634" s="98"/>
      <c r="P634" s="114"/>
      <c r="R634" s="115">
        <v>3008</v>
      </c>
      <c r="S634" s="113" t="s">
        <v>348</v>
      </c>
      <c r="T634" s="113" t="s">
        <v>330</v>
      </c>
      <c r="U634" s="114" t="s">
        <v>42</v>
      </c>
      <c r="V634" s="116">
        <v>100010001376</v>
      </c>
      <c r="AE634" s="117"/>
      <c r="AF634" s="117"/>
      <c r="AG634" s="117"/>
    </row>
    <row r="635" spans="1:36" s="111" customFormat="1" ht="16" hidden="1" x14ac:dyDescent="0.2">
      <c r="A635" s="109"/>
      <c r="B635" s="110">
        <v>10111034</v>
      </c>
      <c r="C635" s="111" t="s">
        <v>31</v>
      </c>
      <c r="D635" s="111" t="s">
        <v>32</v>
      </c>
      <c r="E635" s="111" t="s">
        <v>2151</v>
      </c>
      <c r="F635" s="111">
        <v>408369</v>
      </c>
      <c r="G635" s="111" t="s">
        <v>2152</v>
      </c>
      <c r="H635" s="111" t="s">
        <v>252</v>
      </c>
      <c r="I635" s="112">
        <v>3090</v>
      </c>
      <c r="J635" s="110" t="s">
        <v>207</v>
      </c>
      <c r="K635" s="110" t="s">
        <v>440</v>
      </c>
      <c r="L635" s="111" t="s">
        <v>255</v>
      </c>
      <c r="M635" s="113" t="s">
        <v>2164</v>
      </c>
      <c r="N635" s="98"/>
      <c r="O635" s="98"/>
      <c r="P635" s="114"/>
      <c r="Q635" s="111" t="s">
        <v>2165</v>
      </c>
      <c r="R635" s="115">
        <v>3010</v>
      </c>
      <c r="S635" s="113" t="s">
        <v>348</v>
      </c>
      <c r="T635" s="113" t="s">
        <v>330</v>
      </c>
      <c r="U635" s="114" t="s">
        <v>42</v>
      </c>
      <c r="V635" s="116">
        <v>100010001376</v>
      </c>
      <c r="Y635" s="111" t="s">
        <v>2166</v>
      </c>
      <c r="AE635" s="117"/>
      <c r="AF635" s="117"/>
      <c r="AG635" s="117"/>
    </row>
    <row r="636" spans="1:36" s="111" customFormat="1" ht="16" hidden="1" x14ac:dyDescent="0.2">
      <c r="A636" s="109"/>
      <c r="B636" s="110">
        <v>10116038</v>
      </c>
      <c r="C636" s="111" t="s">
        <v>31</v>
      </c>
      <c r="D636" s="111" t="s">
        <v>32</v>
      </c>
      <c r="E636" s="111" t="s">
        <v>2167</v>
      </c>
      <c r="F636" s="111">
        <v>403510</v>
      </c>
      <c r="G636" s="111" t="s">
        <v>381</v>
      </c>
      <c r="H636" s="111" t="s">
        <v>382</v>
      </c>
      <c r="I636" s="112">
        <v>10300</v>
      </c>
      <c r="J636" s="110" t="s">
        <v>231</v>
      </c>
      <c r="K636" s="110" t="s">
        <v>591</v>
      </c>
      <c r="L636" s="111" t="s">
        <v>255</v>
      </c>
      <c r="M636" s="113" t="s">
        <v>2168</v>
      </c>
      <c r="N636" s="98"/>
      <c r="O636" s="98"/>
      <c r="P636" s="114"/>
      <c r="R636" s="115">
        <v>3011</v>
      </c>
      <c r="S636" s="113" t="s">
        <v>348</v>
      </c>
      <c r="T636" s="113" t="s">
        <v>330</v>
      </c>
      <c r="U636" s="114" t="s">
        <v>42</v>
      </c>
      <c r="V636" s="116">
        <v>100010001376</v>
      </c>
      <c r="Y636" s="111" t="s">
        <v>2169</v>
      </c>
      <c r="AE636" s="117"/>
      <c r="AF636" s="117"/>
      <c r="AG636" s="117"/>
    </row>
    <row r="637" spans="1:36" s="111" customFormat="1" ht="32" hidden="1" x14ac:dyDescent="0.2">
      <c r="A637" s="109"/>
      <c r="B637" s="110" t="s">
        <v>2170</v>
      </c>
      <c r="C637" s="111" t="s">
        <v>31</v>
      </c>
      <c r="D637" s="111" t="s">
        <v>32</v>
      </c>
      <c r="E637" s="111" t="s">
        <v>2171</v>
      </c>
      <c r="F637" s="111" t="s">
        <v>463</v>
      </c>
      <c r="G637" s="111" t="s">
        <v>260</v>
      </c>
      <c r="H637" s="111" t="s">
        <v>261</v>
      </c>
      <c r="I637" s="112">
        <v>100</v>
      </c>
      <c r="J637" s="110" t="s">
        <v>1480</v>
      </c>
      <c r="K637" s="110" t="s">
        <v>68</v>
      </c>
      <c r="L637" s="111" t="s">
        <v>255</v>
      </c>
      <c r="M637" s="113" t="s">
        <v>2172</v>
      </c>
      <c r="N637" s="98"/>
      <c r="O637" s="98"/>
      <c r="P637" s="114"/>
      <c r="R637" s="115">
        <v>3017</v>
      </c>
      <c r="S637" s="113" t="s">
        <v>348</v>
      </c>
      <c r="T637" s="113" t="s">
        <v>330</v>
      </c>
      <c r="U637" s="114" t="s">
        <v>42</v>
      </c>
      <c r="V637" s="116">
        <v>100010001376</v>
      </c>
      <c r="Y637" s="111" t="s">
        <v>2173</v>
      </c>
      <c r="AE637" s="117"/>
      <c r="AF637" s="117"/>
      <c r="AG637" s="117"/>
    </row>
    <row r="638" spans="1:36" s="111" customFormat="1" ht="32" hidden="1" x14ac:dyDescent="0.2">
      <c r="A638" s="109"/>
      <c r="B638" s="110" t="s">
        <v>2174</v>
      </c>
      <c r="C638" s="111" t="s">
        <v>31</v>
      </c>
      <c r="D638" s="111" t="s">
        <v>32</v>
      </c>
      <c r="E638" s="111" t="s">
        <v>2171</v>
      </c>
      <c r="F638" s="111" t="s">
        <v>463</v>
      </c>
      <c r="G638" s="111" t="s">
        <v>260</v>
      </c>
      <c r="H638" s="111" t="s">
        <v>261</v>
      </c>
      <c r="I638" s="112">
        <v>1000</v>
      </c>
      <c r="J638" s="110" t="s">
        <v>2175</v>
      </c>
      <c r="K638" s="110" t="s">
        <v>1537</v>
      </c>
      <c r="L638" s="111" t="s">
        <v>255</v>
      </c>
      <c r="M638" s="113" t="s">
        <v>2172</v>
      </c>
      <c r="N638" s="98"/>
      <c r="O638" s="98"/>
      <c r="P638" s="114"/>
      <c r="R638" s="115">
        <v>3018</v>
      </c>
      <c r="S638" s="113" t="s">
        <v>348</v>
      </c>
      <c r="T638" s="113" t="s">
        <v>330</v>
      </c>
      <c r="U638" s="114" t="s">
        <v>42</v>
      </c>
      <c r="V638" s="116">
        <v>100010001376</v>
      </c>
      <c r="Y638" s="111" t="s">
        <v>2176</v>
      </c>
      <c r="AE638" s="117"/>
      <c r="AF638" s="117"/>
      <c r="AG638" s="117"/>
    </row>
    <row r="639" spans="1:36" s="111" customFormat="1" ht="32" hidden="1" x14ac:dyDescent="0.2">
      <c r="A639" s="109"/>
      <c r="B639" s="110" t="s">
        <v>2177</v>
      </c>
      <c r="C639" s="111" t="s">
        <v>31</v>
      </c>
      <c r="D639" s="111" t="s">
        <v>32</v>
      </c>
      <c r="E639" s="111" t="s">
        <v>2178</v>
      </c>
      <c r="F639" s="111" t="s">
        <v>463</v>
      </c>
      <c r="G639" s="111" t="s">
        <v>260</v>
      </c>
      <c r="H639" s="111" t="s">
        <v>261</v>
      </c>
      <c r="I639" s="112">
        <v>100</v>
      </c>
      <c r="J639" s="110" t="s">
        <v>1480</v>
      </c>
      <c r="K639" s="110" t="s">
        <v>68</v>
      </c>
      <c r="L639" s="111" t="s">
        <v>255</v>
      </c>
      <c r="M639" s="113" t="s">
        <v>2172</v>
      </c>
      <c r="N639" s="98"/>
      <c r="O639" s="98"/>
      <c r="P639" s="114"/>
      <c r="R639" s="115">
        <v>3019</v>
      </c>
      <c r="S639" s="113" t="s">
        <v>348</v>
      </c>
      <c r="T639" s="113" t="s">
        <v>330</v>
      </c>
      <c r="U639" s="114" t="s">
        <v>42</v>
      </c>
      <c r="V639" s="116">
        <v>100010001376</v>
      </c>
      <c r="Y639" s="111" t="s">
        <v>2179</v>
      </c>
      <c r="AE639" s="117"/>
      <c r="AF639" s="117"/>
      <c r="AG639" s="117"/>
    </row>
    <row r="640" spans="1:36" s="111" customFormat="1" ht="32" hidden="1" x14ac:dyDescent="0.2">
      <c r="A640" s="109"/>
      <c r="B640" s="110" t="s">
        <v>2180</v>
      </c>
      <c r="C640" s="111" t="s">
        <v>31</v>
      </c>
      <c r="D640" s="111" t="s">
        <v>32</v>
      </c>
      <c r="E640" s="111" t="s">
        <v>2178</v>
      </c>
      <c r="F640" s="111" t="s">
        <v>463</v>
      </c>
      <c r="G640" s="111" t="s">
        <v>260</v>
      </c>
      <c r="H640" s="111" t="s">
        <v>261</v>
      </c>
      <c r="I640" s="112">
        <v>1500</v>
      </c>
      <c r="J640" s="110" t="s">
        <v>2175</v>
      </c>
      <c r="K640" s="110" t="s">
        <v>1537</v>
      </c>
      <c r="L640" s="111" t="s">
        <v>255</v>
      </c>
      <c r="M640" s="113" t="s">
        <v>2172</v>
      </c>
      <c r="N640" s="98"/>
      <c r="O640" s="98"/>
      <c r="P640" s="114"/>
      <c r="R640" s="115">
        <v>3020</v>
      </c>
      <c r="S640" s="113" t="s">
        <v>348</v>
      </c>
      <c r="T640" s="113" t="s">
        <v>330</v>
      </c>
      <c r="U640" s="114" t="s">
        <v>42</v>
      </c>
      <c r="V640" s="116">
        <v>100010001376</v>
      </c>
      <c r="Y640" s="111" t="s">
        <v>2181</v>
      </c>
      <c r="AE640" s="117"/>
      <c r="AF640" s="117"/>
      <c r="AG640" s="117"/>
    </row>
    <row r="641" spans="1:36" s="111" customFormat="1" ht="32" hidden="1" x14ac:dyDescent="0.2">
      <c r="A641" s="109"/>
      <c r="B641" s="110" t="s">
        <v>2182</v>
      </c>
      <c r="C641" s="111" t="s">
        <v>31</v>
      </c>
      <c r="D641" s="111" t="s">
        <v>32</v>
      </c>
      <c r="E641" s="111" t="s">
        <v>340</v>
      </c>
      <c r="F641" s="111">
        <v>412008</v>
      </c>
      <c r="G641" s="111" t="s">
        <v>341</v>
      </c>
      <c r="H641" s="111" t="s">
        <v>342</v>
      </c>
      <c r="I641" s="112">
        <v>40100</v>
      </c>
      <c r="J641" s="110" t="s">
        <v>1476</v>
      </c>
      <c r="K641" s="110" t="s">
        <v>1477</v>
      </c>
      <c r="L641" s="111" t="s">
        <v>255</v>
      </c>
      <c r="M641" s="113" t="s">
        <v>2183</v>
      </c>
      <c r="N641" s="98"/>
      <c r="O641" s="98"/>
      <c r="P641" s="114"/>
      <c r="R641" s="115">
        <v>3021</v>
      </c>
      <c r="S641" s="113" t="s">
        <v>348</v>
      </c>
      <c r="T641" s="113" t="s">
        <v>330</v>
      </c>
      <c r="U641" s="114" t="s">
        <v>42</v>
      </c>
      <c r="V641" s="116">
        <v>100010001376</v>
      </c>
      <c r="Y641" s="111" t="s">
        <v>2184</v>
      </c>
      <c r="AE641" s="117"/>
      <c r="AF641" s="117"/>
      <c r="AG641" s="117"/>
    </row>
    <row r="642" spans="1:36" s="111" customFormat="1" ht="32" hidden="1" x14ac:dyDescent="0.2">
      <c r="A642" s="109"/>
      <c r="B642" s="110" t="s">
        <v>2185</v>
      </c>
      <c r="C642" s="111" t="s">
        <v>31</v>
      </c>
      <c r="D642" s="111" t="s">
        <v>32</v>
      </c>
      <c r="E642" s="111" t="s">
        <v>2160</v>
      </c>
      <c r="F642" s="111">
        <v>411805</v>
      </c>
      <c r="G642" s="111" t="s">
        <v>2161</v>
      </c>
      <c r="H642" s="111" t="s">
        <v>374</v>
      </c>
      <c r="I642" s="112">
        <v>100</v>
      </c>
      <c r="J642" s="110" t="s">
        <v>605</v>
      </c>
      <c r="K642" s="110" t="s">
        <v>606</v>
      </c>
      <c r="L642" s="111" t="s">
        <v>364</v>
      </c>
      <c r="M642" s="113" t="s">
        <v>2140</v>
      </c>
      <c r="N642" s="98"/>
      <c r="O642" s="98"/>
      <c r="P642" s="114"/>
      <c r="R642" s="115">
        <v>3022</v>
      </c>
      <c r="S642" s="113" t="s">
        <v>348</v>
      </c>
      <c r="T642" s="113" t="s">
        <v>330</v>
      </c>
      <c r="U642" s="114" t="s">
        <v>42</v>
      </c>
      <c r="V642" s="116">
        <v>100010001376</v>
      </c>
      <c r="Y642" s="111" t="s">
        <v>2186</v>
      </c>
      <c r="AE642" s="117"/>
      <c r="AF642" s="117"/>
      <c r="AG642" s="117"/>
    </row>
    <row r="643" spans="1:36" s="111" customFormat="1" ht="32" hidden="1" x14ac:dyDescent="0.2">
      <c r="A643" s="109"/>
      <c r="B643" s="110" t="s">
        <v>2187</v>
      </c>
      <c r="C643" s="111" t="s">
        <v>31</v>
      </c>
      <c r="D643" s="111" t="s">
        <v>32</v>
      </c>
      <c r="E643" s="111" t="s">
        <v>2188</v>
      </c>
      <c r="F643" s="111">
        <v>400560</v>
      </c>
      <c r="G643" s="111" t="s">
        <v>2189</v>
      </c>
      <c r="H643" s="111" t="s">
        <v>2190</v>
      </c>
      <c r="I643" s="112">
        <v>10100</v>
      </c>
      <c r="J643" s="110" t="s">
        <v>564</v>
      </c>
      <c r="K643" s="110" t="s">
        <v>565</v>
      </c>
      <c r="L643" s="111" t="s">
        <v>364</v>
      </c>
      <c r="M643" s="113" t="s">
        <v>343</v>
      </c>
      <c r="N643" s="98"/>
      <c r="O643" s="98"/>
      <c r="P643" s="114"/>
      <c r="R643" s="115">
        <v>3023</v>
      </c>
      <c r="S643" s="113" t="s">
        <v>348</v>
      </c>
      <c r="T643" s="113" t="s">
        <v>330</v>
      </c>
      <c r="U643" s="114" t="s">
        <v>42</v>
      </c>
      <c r="V643" s="116">
        <v>100010001376</v>
      </c>
      <c r="Y643" s="111" t="s">
        <v>2191</v>
      </c>
      <c r="AE643" s="117"/>
      <c r="AF643" s="117"/>
      <c r="AG643" s="117"/>
    </row>
    <row r="644" spans="1:36" s="111" customFormat="1" ht="16" hidden="1" x14ac:dyDescent="0.2">
      <c r="A644" s="109"/>
      <c r="B644" s="110">
        <v>10105345</v>
      </c>
      <c r="C644" s="111" t="s">
        <v>31</v>
      </c>
      <c r="D644" s="111" t="s">
        <v>32</v>
      </c>
      <c r="E644" s="111" t="s">
        <v>2151</v>
      </c>
      <c r="F644" s="111">
        <v>408369</v>
      </c>
      <c r="G644" s="111" t="s">
        <v>2152</v>
      </c>
      <c r="H644" s="111" t="s">
        <v>252</v>
      </c>
      <c r="I644" s="112">
        <v>21101</v>
      </c>
      <c r="J644" s="110" t="s">
        <v>2192</v>
      </c>
      <c r="K644" s="110" t="s">
        <v>2193</v>
      </c>
      <c r="L644" s="111" t="s">
        <v>255</v>
      </c>
      <c r="M644" s="113" t="s">
        <v>2164</v>
      </c>
      <c r="N644" s="98"/>
      <c r="O644" s="98"/>
      <c r="P644" s="114"/>
      <c r="R644" s="115">
        <v>3039</v>
      </c>
      <c r="S644" s="113" t="s">
        <v>355</v>
      </c>
      <c r="T644" s="113" t="s">
        <v>330</v>
      </c>
      <c r="U644" s="114" t="s">
        <v>42</v>
      </c>
      <c r="V644" s="116">
        <v>100010001376</v>
      </c>
      <c r="Y644" s="111" t="s">
        <v>2194</v>
      </c>
      <c r="AE644" s="117"/>
      <c r="AF644" s="117"/>
      <c r="AG644" s="117"/>
    </row>
    <row r="645" spans="1:36" s="111" customFormat="1" ht="16" hidden="1" x14ac:dyDescent="0.2">
      <c r="A645" s="109"/>
      <c r="B645" s="110">
        <v>10110742</v>
      </c>
      <c r="C645" s="111" t="s">
        <v>31</v>
      </c>
      <c r="D645" s="111" t="s">
        <v>32</v>
      </c>
      <c r="E645" s="111" t="s">
        <v>349</v>
      </c>
      <c r="F645" s="111">
        <v>400749</v>
      </c>
      <c r="G645" s="111" t="s">
        <v>350</v>
      </c>
      <c r="H645" s="111" t="s">
        <v>351</v>
      </c>
      <c r="I645" s="112">
        <v>21501</v>
      </c>
      <c r="J645" s="110" t="s">
        <v>352</v>
      </c>
      <c r="K645" s="110" t="s">
        <v>353</v>
      </c>
      <c r="L645" s="111" t="s">
        <v>255</v>
      </c>
      <c r="M645" s="113" t="s">
        <v>354</v>
      </c>
      <c r="N645" s="98"/>
      <c r="O645" s="98"/>
      <c r="P645" s="114"/>
      <c r="R645" s="115">
        <v>3040</v>
      </c>
      <c r="S645" s="113" t="s">
        <v>355</v>
      </c>
      <c r="T645" s="113" t="s">
        <v>330</v>
      </c>
      <c r="U645" s="114" t="s">
        <v>42</v>
      </c>
      <c r="V645" s="116">
        <v>100010001376</v>
      </c>
      <c r="AE645" s="117"/>
      <c r="AF645" s="117"/>
      <c r="AG645" s="117"/>
    </row>
    <row r="646" spans="1:36" s="111" customFormat="1" ht="16" x14ac:dyDescent="0.2">
      <c r="A646" s="109"/>
      <c r="B646" s="119">
        <v>10110743</v>
      </c>
      <c r="C646" s="111" t="s">
        <v>31</v>
      </c>
      <c r="D646" s="111" t="s">
        <v>32</v>
      </c>
      <c r="E646" s="111" t="s">
        <v>349</v>
      </c>
      <c r="F646" s="111">
        <v>400749</v>
      </c>
      <c r="G646" s="111" t="s">
        <v>350</v>
      </c>
      <c r="H646" s="111" t="s">
        <v>351</v>
      </c>
      <c r="I646" s="112">
        <v>25100</v>
      </c>
      <c r="J646" s="110" t="s">
        <v>253</v>
      </c>
      <c r="K646" s="110" t="s">
        <v>327</v>
      </c>
      <c r="L646" s="111" t="s">
        <v>255</v>
      </c>
      <c r="M646" s="113" t="s">
        <v>354</v>
      </c>
      <c r="N646" s="98"/>
      <c r="O646" s="98"/>
      <c r="P646" s="114"/>
      <c r="R646" s="115">
        <v>3041</v>
      </c>
      <c r="S646" s="113" t="s">
        <v>355</v>
      </c>
      <c r="T646" s="113" t="s">
        <v>330</v>
      </c>
      <c r="U646" s="114" t="s">
        <v>42</v>
      </c>
      <c r="V646" s="116">
        <v>100010001376</v>
      </c>
      <c r="Y646" s="111" t="s">
        <v>2195</v>
      </c>
      <c r="AE646" s="117"/>
      <c r="AF646" s="117"/>
      <c r="AG646" s="117"/>
      <c r="AJ646" s="111" t="s">
        <v>2572</v>
      </c>
    </row>
    <row r="647" spans="1:36" s="111" customFormat="1" ht="16" hidden="1" x14ac:dyDescent="0.2">
      <c r="A647" s="109"/>
      <c r="B647" s="110">
        <v>10121455</v>
      </c>
      <c r="C647" s="111" t="s">
        <v>31</v>
      </c>
      <c r="D647" s="111" t="s">
        <v>32</v>
      </c>
      <c r="E647" s="111" t="s">
        <v>335</v>
      </c>
      <c r="F647" s="111">
        <v>412001</v>
      </c>
      <c r="G647" s="111" t="s">
        <v>336</v>
      </c>
      <c r="H647" s="111" t="s">
        <v>308</v>
      </c>
      <c r="I647" s="112">
        <v>40302</v>
      </c>
      <c r="J647" s="110" t="s">
        <v>877</v>
      </c>
      <c r="K647" s="110" t="s">
        <v>2196</v>
      </c>
      <c r="L647" s="111" t="s">
        <v>255</v>
      </c>
      <c r="M647" s="113" t="s">
        <v>2197</v>
      </c>
      <c r="N647" s="98"/>
      <c r="O647" s="98"/>
      <c r="P647" s="114"/>
      <c r="R647" s="115">
        <v>3044</v>
      </c>
      <c r="S647" s="113" t="s">
        <v>355</v>
      </c>
      <c r="T647" s="113" t="s">
        <v>330</v>
      </c>
      <c r="U647" s="114" t="s">
        <v>42</v>
      </c>
      <c r="V647" s="116">
        <v>100010001376</v>
      </c>
      <c r="Y647" s="111" t="s">
        <v>2198</v>
      </c>
      <c r="AE647" s="117"/>
      <c r="AF647" s="117"/>
      <c r="AG647" s="117"/>
    </row>
    <row r="648" spans="1:36" s="111" customFormat="1" ht="32" hidden="1" x14ac:dyDescent="0.2">
      <c r="A648" s="109"/>
      <c r="B648" s="110" t="s">
        <v>2199</v>
      </c>
      <c r="C648" s="111" t="s">
        <v>31</v>
      </c>
      <c r="D648" s="111" t="s">
        <v>32</v>
      </c>
      <c r="E648" s="111" t="s">
        <v>2200</v>
      </c>
      <c r="F648" s="111">
        <v>406017</v>
      </c>
      <c r="G648" s="111" t="s">
        <v>2201</v>
      </c>
      <c r="H648" s="111" t="s">
        <v>680</v>
      </c>
      <c r="I648" s="112">
        <v>30100</v>
      </c>
      <c r="J648" s="110" t="s">
        <v>989</v>
      </c>
      <c r="K648" s="110" t="s">
        <v>990</v>
      </c>
      <c r="L648" s="111" t="s">
        <v>364</v>
      </c>
      <c r="M648" s="113" t="s">
        <v>2197</v>
      </c>
      <c r="N648" s="98"/>
      <c r="O648" s="98"/>
      <c r="P648" s="114"/>
      <c r="R648" s="115">
        <v>3055</v>
      </c>
      <c r="S648" s="113" t="s">
        <v>355</v>
      </c>
      <c r="T648" s="113" t="s">
        <v>330</v>
      </c>
      <c r="U648" s="114" t="s">
        <v>42</v>
      </c>
      <c r="V648" s="116">
        <v>100010001376</v>
      </c>
      <c r="Y648" s="111" t="s">
        <v>2202</v>
      </c>
      <c r="AE648" s="117"/>
      <c r="AF648" s="117"/>
      <c r="AG648" s="117"/>
    </row>
    <row r="649" spans="1:36" s="111" customFormat="1" ht="16" hidden="1" x14ac:dyDescent="0.2">
      <c r="A649" s="109"/>
      <c r="B649" s="110">
        <v>10110956</v>
      </c>
      <c r="C649" s="111" t="s">
        <v>31</v>
      </c>
      <c r="D649" s="111" t="s">
        <v>32</v>
      </c>
      <c r="E649" s="111" t="s">
        <v>2203</v>
      </c>
      <c r="F649" s="111">
        <v>400970</v>
      </c>
      <c r="G649" s="111" t="s">
        <v>2204</v>
      </c>
      <c r="H649" s="111" t="s">
        <v>2205</v>
      </c>
      <c r="I649" s="112">
        <v>11900</v>
      </c>
      <c r="J649" s="110" t="s">
        <v>231</v>
      </c>
      <c r="K649" s="110" t="s">
        <v>591</v>
      </c>
      <c r="L649" s="111" t="s">
        <v>255</v>
      </c>
      <c r="M649" s="113"/>
      <c r="N649" s="98"/>
      <c r="O649" s="98"/>
      <c r="P649" s="114"/>
      <c r="R649" s="115">
        <v>3070</v>
      </c>
      <c r="S649" s="113" t="s">
        <v>358</v>
      </c>
      <c r="T649" s="113" t="s">
        <v>359</v>
      </c>
      <c r="U649" s="114" t="s">
        <v>42</v>
      </c>
      <c r="V649" s="116">
        <v>100010001376</v>
      </c>
      <c r="AE649" s="117"/>
      <c r="AF649" s="117"/>
      <c r="AG649" s="117"/>
    </row>
    <row r="650" spans="1:36" s="111" customFormat="1" ht="16" hidden="1" x14ac:dyDescent="0.2">
      <c r="A650" s="109"/>
      <c r="B650" s="110">
        <v>10089794</v>
      </c>
      <c r="C650" s="111" t="s">
        <v>31</v>
      </c>
      <c r="D650" s="111" t="s">
        <v>32</v>
      </c>
      <c r="E650" s="111" t="s">
        <v>335</v>
      </c>
      <c r="F650" s="111">
        <v>412001</v>
      </c>
      <c r="G650" s="111" t="s">
        <v>336</v>
      </c>
      <c r="H650" s="111" t="s">
        <v>308</v>
      </c>
      <c r="I650" s="112">
        <v>10600</v>
      </c>
      <c r="J650" s="110" t="s">
        <v>356</v>
      </c>
      <c r="K650" s="110" t="s">
        <v>357</v>
      </c>
      <c r="L650" s="111" t="s">
        <v>255</v>
      </c>
      <c r="M650" s="113"/>
      <c r="N650" s="98"/>
      <c r="O650" s="98"/>
      <c r="P650" s="114"/>
      <c r="R650" s="115">
        <v>3071</v>
      </c>
      <c r="S650" s="113" t="s">
        <v>358</v>
      </c>
      <c r="T650" s="113" t="s">
        <v>359</v>
      </c>
      <c r="U650" s="114" t="s">
        <v>42</v>
      </c>
      <c r="V650" s="116">
        <v>100010001376</v>
      </c>
      <c r="AE650" s="117"/>
      <c r="AF650" s="117"/>
      <c r="AG650" s="117"/>
    </row>
    <row r="651" spans="1:36" s="111" customFormat="1" ht="16" hidden="1" x14ac:dyDescent="0.2">
      <c r="A651" s="109"/>
      <c r="B651" s="110">
        <v>10122398</v>
      </c>
      <c r="C651" s="111" t="s">
        <v>31</v>
      </c>
      <c r="D651" s="111" t="s">
        <v>32</v>
      </c>
      <c r="E651" s="111" t="s">
        <v>335</v>
      </c>
      <c r="F651" s="111">
        <v>412001</v>
      </c>
      <c r="G651" s="111" t="s">
        <v>336</v>
      </c>
      <c r="H651" s="111" t="s">
        <v>308</v>
      </c>
      <c r="I651" s="112">
        <v>24320</v>
      </c>
      <c r="J651" s="110" t="s">
        <v>356</v>
      </c>
      <c r="K651" s="110" t="s">
        <v>357</v>
      </c>
      <c r="L651" s="111" t="s">
        <v>255</v>
      </c>
      <c r="M651" s="113"/>
      <c r="N651" s="98"/>
      <c r="O651" s="98"/>
      <c r="P651" s="114"/>
      <c r="R651" s="115">
        <v>3072</v>
      </c>
      <c r="S651" s="113" t="s">
        <v>358</v>
      </c>
      <c r="T651" s="113" t="s">
        <v>359</v>
      </c>
      <c r="U651" s="114" t="s">
        <v>42</v>
      </c>
      <c r="V651" s="116">
        <v>100010001376</v>
      </c>
      <c r="AE651" s="117"/>
      <c r="AF651" s="117"/>
      <c r="AG651" s="117"/>
    </row>
    <row r="652" spans="1:36" s="111" customFormat="1" ht="16" hidden="1" x14ac:dyDescent="0.2">
      <c r="A652" s="109"/>
      <c r="B652" s="110">
        <v>10122395</v>
      </c>
      <c r="C652" s="111" t="s">
        <v>31</v>
      </c>
      <c r="D652" s="111" t="s">
        <v>32</v>
      </c>
      <c r="E652" s="111" t="s">
        <v>335</v>
      </c>
      <c r="F652" s="111">
        <v>412001</v>
      </c>
      <c r="G652" s="111" t="s">
        <v>336</v>
      </c>
      <c r="H652" s="111" t="s">
        <v>308</v>
      </c>
      <c r="I652" s="112">
        <v>25601</v>
      </c>
      <c r="J652" s="110" t="s">
        <v>491</v>
      </c>
      <c r="K652" s="110" t="s">
        <v>549</v>
      </c>
      <c r="L652" s="111" t="s">
        <v>255</v>
      </c>
      <c r="M652" s="113"/>
      <c r="N652" s="98"/>
      <c r="O652" s="98"/>
      <c r="P652" s="114"/>
      <c r="R652" s="115">
        <v>3073</v>
      </c>
      <c r="S652" s="113" t="s">
        <v>358</v>
      </c>
      <c r="T652" s="113" t="s">
        <v>359</v>
      </c>
      <c r="U652" s="114" t="s">
        <v>42</v>
      </c>
      <c r="V652" s="116">
        <v>100010001376</v>
      </c>
      <c r="AE652" s="117"/>
      <c r="AF652" s="117"/>
      <c r="AG652" s="117"/>
    </row>
    <row r="653" spans="1:36" s="111" customFormat="1" ht="16" hidden="1" x14ac:dyDescent="0.2">
      <c r="A653" s="109"/>
      <c r="B653" s="110">
        <v>10119437</v>
      </c>
      <c r="C653" s="111" t="s">
        <v>31</v>
      </c>
      <c r="D653" s="111" t="s">
        <v>32</v>
      </c>
      <c r="E653" s="111" t="s">
        <v>335</v>
      </c>
      <c r="F653" s="111">
        <v>412001</v>
      </c>
      <c r="G653" s="111" t="s">
        <v>336</v>
      </c>
      <c r="H653" s="111" t="s">
        <v>308</v>
      </c>
      <c r="I653" s="112">
        <v>43701</v>
      </c>
      <c r="J653" s="110" t="s">
        <v>738</v>
      </c>
      <c r="K653" s="110" t="s">
        <v>739</v>
      </c>
      <c r="L653" s="111" t="s">
        <v>255</v>
      </c>
      <c r="M653" s="113"/>
      <c r="N653" s="98"/>
      <c r="O653" s="98"/>
      <c r="P653" s="114"/>
      <c r="R653" s="115">
        <v>3074</v>
      </c>
      <c r="S653" s="113" t="s">
        <v>358</v>
      </c>
      <c r="T653" s="113" t="s">
        <v>359</v>
      </c>
      <c r="U653" s="114" t="s">
        <v>42</v>
      </c>
      <c r="V653" s="116">
        <v>100010001376</v>
      </c>
      <c r="AE653" s="117"/>
      <c r="AF653" s="117"/>
      <c r="AG653" s="117"/>
    </row>
    <row r="654" spans="1:36" s="111" customFormat="1" ht="16" hidden="1" x14ac:dyDescent="0.2">
      <c r="A654" s="109"/>
      <c r="B654" s="110">
        <v>10119409</v>
      </c>
      <c r="C654" s="111" t="s">
        <v>31</v>
      </c>
      <c r="D654" s="111" t="s">
        <v>32</v>
      </c>
      <c r="E654" s="111" t="s">
        <v>335</v>
      </c>
      <c r="F654" s="111">
        <v>412001</v>
      </c>
      <c r="G654" s="111" t="s">
        <v>336</v>
      </c>
      <c r="H654" s="111" t="s">
        <v>308</v>
      </c>
      <c r="I654" s="112">
        <v>43801</v>
      </c>
      <c r="J654" s="110" t="s">
        <v>486</v>
      </c>
      <c r="K654" s="110" t="s">
        <v>553</v>
      </c>
      <c r="L654" s="111" t="s">
        <v>255</v>
      </c>
      <c r="M654" s="113"/>
      <c r="N654" s="98"/>
      <c r="O654" s="98"/>
      <c r="P654" s="114"/>
      <c r="R654" s="115">
        <v>3075</v>
      </c>
      <c r="S654" s="113" t="s">
        <v>358</v>
      </c>
      <c r="T654" s="113" t="s">
        <v>359</v>
      </c>
      <c r="U654" s="114" t="s">
        <v>42</v>
      </c>
      <c r="V654" s="116">
        <v>100010001376</v>
      </c>
      <c r="AE654" s="117"/>
      <c r="AF654" s="117"/>
      <c r="AG654" s="117"/>
    </row>
    <row r="655" spans="1:36" s="111" customFormat="1" ht="16" hidden="1" x14ac:dyDescent="0.2">
      <c r="A655" s="109"/>
      <c r="B655" s="110">
        <v>10114630</v>
      </c>
      <c r="C655" s="111" t="s">
        <v>31</v>
      </c>
      <c r="D655" s="111" t="s">
        <v>32</v>
      </c>
      <c r="E655" s="111" t="s">
        <v>2206</v>
      </c>
      <c r="F655" s="111">
        <v>412863</v>
      </c>
      <c r="G655" s="111" t="s">
        <v>679</v>
      </c>
      <c r="H655" s="111" t="s">
        <v>680</v>
      </c>
      <c r="I655" s="112">
        <v>31200</v>
      </c>
      <c r="J655" s="110" t="s">
        <v>367</v>
      </c>
      <c r="K655" s="110" t="s">
        <v>375</v>
      </c>
      <c r="L655" s="111" t="s">
        <v>255</v>
      </c>
      <c r="M655" s="113"/>
      <c r="N655" s="98"/>
      <c r="O655" s="98"/>
      <c r="P655" s="114"/>
      <c r="R655" s="115">
        <v>3083</v>
      </c>
      <c r="S655" s="113" t="s">
        <v>358</v>
      </c>
      <c r="T655" s="113" t="s">
        <v>359</v>
      </c>
      <c r="U655" s="114" t="s">
        <v>42</v>
      </c>
      <c r="V655" s="116">
        <v>100010001376</v>
      </c>
      <c r="Y655" s="111" t="s">
        <v>2207</v>
      </c>
      <c r="AE655" s="117"/>
      <c r="AF655" s="117"/>
      <c r="AG655" s="117"/>
    </row>
    <row r="656" spans="1:36" s="111" customFormat="1" ht="16" hidden="1" x14ac:dyDescent="0.2">
      <c r="A656" s="109"/>
      <c r="B656" s="110">
        <v>10114631</v>
      </c>
      <c r="C656" s="111" t="s">
        <v>31</v>
      </c>
      <c r="D656" s="111" t="s">
        <v>32</v>
      </c>
      <c r="E656" s="111" t="s">
        <v>2206</v>
      </c>
      <c r="F656" s="111">
        <v>412863</v>
      </c>
      <c r="G656" s="111" t="s">
        <v>679</v>
      </c>
      <c r="H656" s="111" t="s">
        <v>680</v>
      </c>
      <c r="I656" s="112">
        <v>32600</v>
      </c>
      <c r="J656" s="110" t="s">
        <v>367</v>
      </c>
      <c r="K656" s="110" t="s">
        <v>375</v>
      </c>
      <c r="L656" s="111" t="s">
        <v>255</v>
      </c>
      <c r="M656" s="113"/>
      <c r="N656" s="98"/>
      <c r="O656" s="98"/>
      <c r="P656" s="114"/>
      <c r="R656" s="115">
        <v>3084</v>
      </c>
      <c r="S656" s="113" t="s">
        <v>358</v>
      </c>
      <c r="T656" s="113" t="s">
        <v>359</v>
      </c>
      <c r="U656" s="114" t="s">
        <v>42</v>
      </c>
      <c r="V656" s="116">
        <v>100010001376</v>
      </c>
      <c r="Y656" s="111" t="s">
        <v>2208</v>
      </c>
      <c r="AE656" s="117"/>
      <c r="AF656" s="117"/>
      <c r="AG656" s="117"/>
    </row>
    <row r="657" spans="1:33" s="111" customFormat="1" ht="16" hidden="1" x14ac:dyDescent="0.2">
      <c r="A657" s="109"/>
      <c r="B657" s="110">
        <v>10120080</v>
      </c>
      <c r="C657" s="111" t="s">
        <v>31</v>
      </c>
      <c r="D657" s="111" t="s">
        <v>32</v>
      </c>
      <c r="E657" s="111" t="s">
        <v>2209</v>
      </c>
      <c r="F657" s="111">
        <v>412628</v>
      </c>
      <c r="G657" s="111" t="s">
        <v>2210</v>
      </c>
      <c r="H657" s="111" t="s">
        <v>431</v>
      </c>
      <c r="I657" s="112">
        <v>40201</v>
      </c>
      <c r="J657" s="110" t="s">
        <v>356</v>
      </c>
      <c r="K657" s="110" t="s">
        <v>357</v>
      </c>
      <c r="L657" s="111" t="s">
        <v>255</v>
      </c>
      <c r="M657" s="113"/>
      <c r="N657" s="98"/>
      <c r="O657" s="98"/>
      <c r="P657" s="114"/>
      <c r="R657" s="115">
        <v>3085</v>
      </c>
      <c r="S657" s="113" t="s">
        <v>358</v>
      </c>
      <c r="T657" s="113" t="s">
        <v>359</v>
      </c>
      <c r="U657" s="114" t="s">
        <v>42</v>
      </c>
      <c r="V657" s="116">
        <v>100010001376</v>
      </c>
      <c r="Y657" s="111" t="s">
        <v>2211</v>
      </c>
      <c r="AE657" s="117"/>
      <c r="AF657" s="117"/>
      <c r="AG657" s="117"/>
    </row>
    <row r="658" spans="1:33" s="111" customFormat="1" ht="16" hidden="1" x14ac:dyDescent="0.2">
      <c r="A658" s="109"/>
      <c r="B658" s="110">
        <v>10114823</v>
      </c>
      <c r="C658" s="111" t="s">
        <v>31</v>
      </c>
      <c r="D658" s="111" t="s">
        <v>32</v>
      </c>
      <c r="E658" s="111" t="s">
        <v>2209</v>
      </c>
      <c r="F658" s="111">
        <v>412628</v>
      </c>
      <c r="G658" s="111" t="s">
        <v>2210</v>
      </c>
      <c r="H658" s="111" t="s">
        <v>431</v>
      </c>
      <c r="I658" s="112">
        <v>41400</v>
      </c>
      <c r="J658" s="110" t="s">
        <v>356</v>
      </c>
      <c r="K658" s="110" t="s">
        <v>357</v>
      </c>
      <c r="L658" s="111" t="s">
        <v>255</v>
      </c>
      <c r="M658" s="113"/>
      <c r="N658" s="98"/>
      <c r="O658" s="98"/>
      <c r="P658" s="114"/>
      <c r="R658" s="115">
        <v>3086</v>
      </c>
      <c r="S658" s="113" t="s">
        <v>358</v>
      </c>
      <c r="T658" s="113" t="s">
        <v>359</v>
      </c>
      <c r="U658" s="114" t="s">
        <v>42</v>
      </c>
      <c r="V658" s="116">
        <v>100010001376</v>
      </c>
      <c r="Y658" s="111" t="s">
        <v>2212</v>
      </c>
      <c r="AE658" s="117"/>
      <c r="AF658" s="117"/>
      <c r="AG658" s="117"/>
    </row>
    <row r="659" spans="1:33" s="111" customFormat="1" ht="16" hidden="1" x14ac:dyDescent="0.2">
      <c r="A659" s="109"/>
      <c r="B659" s="110">
        <v>10121817</v>
      </c>
      <c r="C659" s="111" t="s">
        <v>31</v>
      </c>
      <c r="D659" s="111" t="s">
        <v>32</v>
      </c>
      <c r="E659" s="111" t="s">
        <v>2209</v>
      </c>
      <c r="F659" s="111">
        <v>412628</v>
      </c>
      <c r="G659" s="111" t="s">
        <v>2210</v>
      </c>
      <c r="H659" s="111" t="s">
        <v>431</v>
      </c>
      <c r="I659" s="112">
        <v>90801</v>
      </c>
      <c r="J659" s="110" t="s">
        <v>877</v>
      </c>
      <c r="K659" s="110" t="s">
        <v>2196</v>
      </c>
      <c r="L659" s="111" t="s">
        <v>255</v>
      </c>
      <c r="M659" s="113"/>
      <c r="N659" s="98"/>
      <c r="O659" s="98"/>
      <c r="P659" s="114"/>
      <c r="R659" s="115">
        <v>3087</v>
      </c>
      <c r="S659" s="113" t="s">
        <v>358</v>
      </c>
      <c r="T659" s="113" t="s">
        <v>359</v>
      </c>
      <c r="U659" s="114" t="s">
        <v>42</v>
      </c>
      <c r="V659" s="116">
        <v>100010001376</v>
      </c>
      <c r="AE659" s="117"/>
      <c r="AF659" s="117"/>
      <c r="AG659" s="117"/>
    </row>
    <row r="660" spans="1:33" s="111" customFormat="1" ht="16" hidden="1" x14ac:dyDescent="0.2">
      <c r="A660" s="109"/>
      <c r="B660" s="110">
        <v>10114833</v>
      </c>
      <c r="C660" s="111" t="s">
        <v>31</v>
      </c>
      <c r="D660" s="111" t="s">
        <v>32</v>
      </c>
      <c r="E660" s="111" t="s">
        <v>2209</v>
      </c>
      <c r="F660" s="111">
        <v>412628</v>
      </c>
      <c r="G660" s="111" t="s">
        <v>2210</v>
      </c>
      <c r="H660" s="111" t="s">
        <v>431</v>
      </c>
      <c r="I660" s="112">
        <v>92100</v>
      </c>
      <c r="J660" s="110" t="s">
        <v>738</v>
      </c>
      <c r="K660" s="110" t="s">
        <v>739</v>
      </c>
      <c r="L660" s="111" t="s">
        <v>255</v>
      </c>
      <c r="M660" s="113"/>
      <c r="N660" s="98"/>
      <c r="O660" s="98"/>
      <c r="P660" s="114"/>
      <c r="R660" s="115">
        <v>3088</v>
      </c>
      <c r="S660" s="113" t="s">
        <v>358</v>
      </c>
      <c r="T660" s="113" t="s">
        <v>359</v>
      </c>
      <c r="U660" s="114" t="s">
        <v>42</v>
      </c>
      <c r="V660" s="116">
        <v>100010001376</v>
      </c>
      <c r="AE660" s="117"/>
      <c r="AF660" s="117"/>
      <c r="AG660" s="117"/>
    </row>
    <row r="661" spans="1:33" s="111" customFormat="1" ht="16" hidden="1" x14ac:dyDescent="0.2">
      <c r="A661" s="109"/>
      <c r="B661" s="110">
        <v>10114820</v>
      </c>
      <c r="C661" s="111" t="s">
        <v>31</v>
      </c>
      <c r="D661" s="111" t="s">
        <v>32</v>
      </c>
      <c r="E661" s="111" t="s">
        <v>2209</v>
      </c>
      <c r="F661" s="111">
        <v>412628</v>
      </c>
      <c r="G661" s="111" t="s">
        <v>2210</v>
      </c>
      <c r="H661" s="111" t="s">
        <v>431</v>
      </c>
      <c r="I661" s="112">
        <v>92200</v>
      </c>
      <c r="J661" s="110" t="s">
        <v>486</v>
      </c>
      <c r="K661" s="110" t="s">
        <v>553</v>
      </c>
      <c r="L661" s="111" t="s">
        <v>255</v>
      </c>
      <c r="M661" s="113"/>
      <c r="N661" s="98"/>
      <c r="O661" s="98"/>
      <c r="P661" s="114"/>
      <c r="R661" s="115">
        <v>3089</v>
      </c>
      <c r="S661" s="113" t="s">
        <v>358</v>
      </c>
      <c r="T661" s="113" t="s">
        <v>359</v>
      </c>
      <c r="U661" s="114" t="s">
        <v>42</v>
      </c>
      <c r="V661" s="116">
        <v>100010001376</v>
      </c>
      <c r="AE661" s="117"/>
      <c r="AF661" s="117"/>
      <c r="AG661" s="117"/>
    </row>
    <row r="662" spans="1:33" s="111" customFormat="1" ht="16" hidden="1" x14ac:dyDescent="0.2">
      <c r="A662" s="109"/>
      <c r="B662" s="110">
        <v>10122397</v>
      </c>
      <c r="C662" s="111" t="s">
        <v>31</v>
      </c>
      <c r="D662" s="111" t="s">
        <v>32</v>
      </c>
      <c r="E662" s="111" t="s">
        <v>335</v>
      </c>
      <c r="F662" s="111">
        <v>412001</v>
      </c>
      <c r="G662" s="111" t="s">
        <v>336</v>
      </c>
      <c r="H662" s="111" t="s">
        <v>308</v>
      </c>
      <c r="I662" s="112">
        <v>24301</v>
      </c>
      <c r="J662" s="110" t="s">
        <v>356</v>
      </c>
      <c r="K662" s="110" t="s">
        <v>357</v>
      </c>
      <c r="L662" s="111" t="s">
        <v>255</v>
      </c>
      <c r="M662" s="113"/>
      <c r="N662" s="98"/>
      <c r="O662" s="98"/>
      <c r="P662" s="114"/>
      <c r="R662" s="115">
        <v>3096</v>
      </c>
      <c r="S662" s="113" t="s">
        <v>358</v>
      </c>
      <c r="T662" s="113" t="s">
        <v>359</v>
      </c>
      <c r="U662" s="114" t="s">
        <v>42</v>
      </c>
      <c r="V662" s="116">
        <v>100010001376</v>
      </c>
      <c r="AE662" s="117"/>
      <c r="AF662" s="117"/>
      <c r="AG662" s="117"/>
    </row>
    <row r="663" spans="1:33" s="111" customFormat="1" ht="16" hidden="1" x14ac:dyDescent="0.2">
      <c r="A663" s="109"/>
      <c r="B663" s="110">
        <v>10122399</v>
      </c>
      <c r="C663" s="111" t="s">
        <v>31</v>
      </c>
      <c r="D663" s="111" t="s">
        <v>32</v>
      </c>
      <c r="E663" s="111" t="s">
        <v>335</v>
      </c>
      <c r="F663" s="111">
        <v>412001</v>
      </c>
      <c r="G663" s="111" t="s">
        <v>336</v>
      </c>
      <c r="H663" s="111" t="s">
        <v>308</v>
      </c>
      <c r="I663" s="112">
        <v>24310</v>
      </c>
      <c r="J663" s="110" t="s">
        <v>356</v>
      </c>
      <c r="K663" s="110" t="s">
        <v>357</v>
      </c>
      <c r="L663" s="111" t="s">
        <v>255</v>
      </c>
      <c r="M663" s="113"/>
      <c r="N663" s="98"/>
      <c r="O663" s="98"/>
      <c r="P663" s="114"/>
      <c r="R663" s="115">
        <v>3097</v>
      </c>
      <c r="S663" s="113" t="s">
        <v>358</v>
      </c>
      <c r="T663" s="113" t="s">
        <v>359</v>
      </c>
      <c r="U663" s="114" t="s">
        <v>42</v>
      </c>
      <c r="V663" s="116">
        <v>100010001376</v>
      </c>
      <c r="AE663" s="117"/>
      <c r="AF663" s="117"/>
      <c r="AG663" s="117"/>
    </row>
    <row r="664" spans="1:33" s="111" customFormat="1" ht="16" hidden="1" x14ac:dyDescent="0.2">
      <c r="A664" s="109"/>
      <c r="B664" s="110">
        <v>10122396</v>
      </c>
      <c r="C664" s="111" t="s">
        <v>31</v>
      </c>
      <c r="D664" s="111" t="s">
        <v>32</v>
      </c>
      <c r="E664" s="111" t="s">
        <v>335</v>
      </c>
      <c r="F664" s="111">
        <v>412001</v>
      </c>
      <c r="G664" s="111" t="s">
        <v>336</v>
      </c>
      <c r="H664" s="111" t="s">
        <v>308</v>
      </c>
      <c r="I664" s="112">
        <v>25610</v>
      </c>
      <c r="J664" s="110" t="s">
        <v>491</v>
      </c>
      <c r="K664" s="110" t="s">
        <v>549</v>
      </c>
      <c r="L664" s="111" t="s">
        <v>255</v>
      </c>
      <c r="M664" s="113"/>
      <c r="N664" s="98"/>
      <c r="O664" s="98"/>
      <c r="P664" s="114"/>
      <c r="R664" s="115">
        <v>3098</v>
      </c>
      <c r="S664" s="113" t="s">
        <v>358</v>
      </c>
      <c r="T664" s="113" t="s">
        <v>359</v>
      </c>
      <c r="U664" s="114" t="s">
        <v>42</v>
      </c>
      <c r="V664" s="116">
        <v>100010001376</v>
      </c>
      <c r="AE664" s="117"/>
      <c r="AF664" s="117"/>
      <c r="AG664" s="117"/>
    </row>
    <row r="665" spans="1:33" s="111" customFormat="1" ht="16" hidden="1" x14ac:dyDescent="0.2">
      <c r="A665" s="109"/>
      <c r="B665" s="110">
        <v>10119147</v>
      </c>
      <c r="C665" s="111" t="s">
        <v>31</v>
      </c>
      <c r="D665" s="111" t="s">
        <v>32</v>
      </c>
      <c r="E665" s="111" t="s">
        <v>335</v>
      </c>
      <c r="F665" s="111">
        <v>412001</v>
      </c>
      <c r="G665" s="111" t="s">
        <v>336</v>
      </c>
      <c r="H665" s="111" t="s">
        <v>308</v>
      </c>
      <c r="I665" s="112">
        <v>49001</v>
      </c>
      <c r="J665" s="110" t="s">
        <v>486</v>
      </c>
      <c r="K665" s="110" t="s">
        <v>553</v>
      </c>
      <c r="L665" s="111" t="s">
        <v>255</v>
      </c>
      <c r="M665" s="113"/>
      <c r="N665" s="98"/>
      <c r="O665" s="98"/>
      <c r="P665" s="114"/>
      <c r="R665" s="115">
        <v>3099</v>
      </c>
      <c r="S665" s="113" t="s">
        <v>358</v>
      </c>
      <c r="T665" s="113" t="s">
        <v>359</v>
      </c>
      <c r="U665" s="114" t="s">
        <v>42</v>
      </c>
      <c r="V665" s="116">
        <v>100010001376</v>
      </c>
      <c r="AE665" s="117"/>
      <c r="AF665" s="117"/>
      <c r="AG665" s="117"/>
    </row>
    <row r="666" spans="1:33" s="111" customFormat="1" ht="16" hidden="1" x14ac:dyDescent="0.2">
      <c r="A666" s="109"/>
      <c r="B666" s="110">
        <v>10120387</v>
      </c>
      <c r="C666" s="111" t="s">
        <v>31</v>
      </c>
      <c r="D666" s="111" t="s">
        <v>32</v>
      </c>
      <c r="E666" s="111" t="s">
        <v>607</v>
      </c>
      <c r="F666" s="111">
        <v>402306</v>
      </c>
      <c r="G666" s="111" t="s">
        <v>2213</v>
      </c>
      <c r="H666" s="111" t="s">
        <v>46</v>
      </c>
      <c r="I666" s="112">
        <v>41201</v>
      </c>
      <c r="J666" s="110" t="s">
        <v>367</v>
      </c>
      <c r="K666" s="110" t="s">
        <v>375</v>
      </c>
      <c r="L666" s="111" t="s">
        <v>255</v>
      </c>
      <c r="M666" s="113"/>
      <c r="N666" s="98"/>
      <c r="O666" s="98"/>
      <c r="P666" s="114"/>
      <c r="R666" s="115">
        <v>3102</v>
      </c>
      <c r="S666" s="113" t="s">
        <v>358</v>
      </c>
      <c r="T666" s="113" t="s">
        <v>359</v>
      </c>
      <c r="U666" s="114" t="s">
        <v>42</v>
      </c>
      <c r="V666" s="116">
        <v>100010001376</v>
      </c>
      <c r="AE666" s="117"/>
      <c r="AF666" s="117"/>
      <c r="AG666" s="117"/>
    </row>
    <row r="667" spans="1:33" s="111" customFormat="1" ht="16" hidden="1" x14ac:dyDescent="0.2">
      <c r="A667" s="109"/>
      <c r="B667" s="110">
        <v>10121478</v>
      </c>
      <c r="C667" s="111" t="s">
        <v>31</v>
      </c>
      <c r="D667" s="111" t="s">
        <v>32</v>
      </c>
      <c r="E667" s="111" t="s">
        <v>2048</v>
      </c>
      <c r="F667" s="111">
        <v>411581</v>
      </c>
      <c r="G667" s="111" t="s">
        <v>2214</v>
      </c>
      <c r="H667" s="111" t="s">
        <v>374</v>
      </c>
      <c r="I667" s="112">
        <v>710</v>
      </c>
      <c r="J667" s="110" t="s">
        <v>835</v>
      </c>
      <c r="K667" s="110" t="s">
        <v>836</v>
      </c>
      <c r="L667" s="111" t="s">
        <v>255</v>
      </c>
      <c r="M667" s="113"/>
      <c r="N667" s="98"/>
      <c r="O667" s="98"/>
      <c r="P667" s="114"/>
      <c r="R667" s="115">
        <v>3103</v>
      </c>
      <c r="S667" s="113" t="s">
        <v>358</v>
      </c>
      <c r="T667" s="113" t="s">
        <v>359</v>
      </c>
      <c r="U667" s="114" t="s">
        <v>42</v>
      </c>
      <c r="V667" s="116">
        <v>100010001376</v>
      </c>
      <c r="Y667" s="111" t="s">
        <v>2215</v>
      </c>
      <c r="AE667" s="117"/>
      <c r="AF667" s="117"/>
      <c r="AG667" s="117"/>
    </row>
    <row r="668" spans="1:33" s="111" customFormat="1" ht="16" hidden="1" x14ac:dyDescent="0.2">
      <c r="A668" s="109"/>
      <c r="B668" s="110">
        <v>10119629</v>
      </c>
      <c r="C668" s="111" t="s">
        <v>31</v>
      </c>
      <c r="D668" s="111" t="s">
        <v>32</v>
      </c>
      <c r="E668" s="111" t="s">
        <v>2216</v>
      </c>
      <c r="F668" s="111">
        <v>404405</v>
      </c>
      <c r="G668" s="111" t="s">
        <v>2217</v>
      </c>
      <c r="H668" s="111" t="s">
        <v>1360</v>
      </c>
      <c r="I668" s="112">
        <v>12500</v>
      </c>
      <c r="J668" s="110" t="s">
        <v>486</v>
      </c>
      <c r="K668" s="110"/>
      <c r="M668" s="113"/>
      <c r="N668" s="98"/>
      <c r="O668" s="98"/>
      <c r="P668" s="114"/>
      <c r="R668" s="115">
        <v>3104</v>
      </c>
      <c r="S668" s="113" t="s">
        <v>358</v>
      </c>
      <c r="T668" s="113" t="s">
        <v>359</v>
      </c>
      <c r="U668" s="114" t="s">
        <v>42</v>
      </c>
      <c r="V668" s="116">
        <v>100010001376</v>
      </c>
      <c r="Y668" s="111" t="s">
        <v>2218</v>
      </c>
      <c r="AE668" s="117"/>
      <c r="AF668" s="117"/>
      <c r="AG668" s="117"/>
    </row>
    <row r="669" spans="1:33" s="111" customFormat="1" ht="32" hidden="1" x14ac:dyDescent="0.2">
      <c r="A669" s="109"/>
      <c r="B669" s="110" t="s">
        <v>2219</v>
      </c>
      <c r="C669" s="111" t="s">
        <v>31</v>
      </c>
      <c r="D669" s="111" t="s">
        <v>32</v>
      </c>
      <c r="E669" s="111" t="s">
        <v>2220</v>
      </c>
      <c r="F669" s="111" t="s">
        <v>463</v>
      </c>
      <c r="G669" s="111" t="s">
        <v>260</v>
      </c>
      <c r="H669" s="111" t="s">
        <v>261</v>
      </c>
      <c r="I669" s="112">
        <v>10100</v>
      </c>
      <c r="J669" s="110" t="s">
        <v>2175</v>
      </c>
      <c r="K669" s="110" t="s">
        <v>1537</v>
      </c>
      <c r="L669" s="111" t="s">
        <v>255</v>
      </c>
      <c r="M669" s="113"/>
      <c r="N669" s="98"/>
      <c r="O669" s="98"/>
      <c r="P669" s="114"/>
      <c r="R669" s="115">
        <v>3118</v>
      </c>
      <c r="S669" s="113" t="s">
        <v>358</v>
      </c>
      <c r="T669" s="113" t="s">
        <v>359</v>
      </c>
      <c r="U669" s="114" t="s">
        <v>365</v>
      </c>
      <c r="V669" s="116">
        <v>100010001376</v>
      </c>
      <c r="Y669" s="111" t="s">
        <v>2221</v>
      </c>
      <c r="AE669" s="117"/>
      <c r="AF669" s="117"/>
      <c r="AG669" s="117"/>
    </row>
    <row r="670" spans="1:33" s="111" customFormat="1" ht="32" hidden="1" x14ac:dyDescent="0.2">
      <c r="A670" s="109"/>
      <c r="B670" s="110" t="s">
        <v>2222</v>
      </c>
      <c r="C670" s="111" t="s">
        <v>31</v>
      </c>
      <c r="D670" s="111" t="s">
        <v>32</v>
      </c>
      <c r="E670" s="111" t="s">
        <v>2220</v>
      </c>
      <c r="F670" s="111" t="s">
        <v>463</v>
      </c>
      <c r="G670" s="111" t="s">
        <v>260</v>
      </c>
      <c r="H670" s="111" t="s">
        <v>261</v>
      </c>
      <c r="I670" s="112">
        <v>100</v>
      </c>
      <c r="J670" s="110" t="s">
        <v>2223</v>
      </c>
      <c r="K670" s="110" t="s">
        <v>460</v>
      </c>
      <c r="L670" s="111" t="s">
        <v>255</v>
      </c>
      <c r="M670" s="113"/>
      <c r="N670" s="98"/>
      <c r="O670" s="98"/>
      <c r="P670" s="114"/>
      <c r="R670" s="115">
        <v>3119</v>
      </c>
      <c r="S670" s="113" t="s">
        <v>358</v>
      </c>
      <c r="T670" s="113" t="s">
        <v>359</v>
      </c>
      <c r="U670" s="114" t="s">
        <v>365</v>
      </c>
      <c r="V670" s="116">
        <v>100010001376</v>
      </c>
      <c r="Y670" s="111" t="s">
        <v>2224</v>
      </c>
      <c r="AE670" s="117"/>
      <c r="AF670" s="117"/>
      <c r="AG670" s="117"/>
    </row>
    <row r="671" spans="1:33" s="111" customFormat="1" ht="32" hidden="1" x14ac:dyDescent="0.2">
      <c r="A671" s="109"/>
      <c r="B671" s="110" t="s">
        <v>2225</v>
      </c>
      <c r="C671" s="111" t="s">
        <v>31</v>
      </c>
      <c r="D671" s="111" t="s">
        <v>32</v>
      </c>
      <c r="E671" s="111" t="s">
        <v>2220</v>
      </c>
      <c r="F671" s="111" t="s">
        <v>463</v>
      </c>
      <c r="I671" s="112"/>
      <c r="J671" s="110" t="s">
        <v>2223</v>
      </c>
      <c r="K671" s="110" t="s">
        <v>460</v>
      </c>
      <c r="M671" s="113"/>
      <c r="N671" s="98"/>
      <c r="O671" s="98"/>
      <c r="P671" s="114"/>
      <c r="R671" s="115">
        <v>3120</v>
      </c>
      <c r="S671" s="113" t="s">
        <v>358</v>
      </c>
      <c r="T671" s="113" t="s">
        <v>359</v>
      </c>
      <c r="U671" s="114" t="s">
        <v>365</v>
      </c>
      <c r="V671" s="116">
        <v>100010001376</v>
      </c>
      <c r="AE671" s="117"/>
      <c r="AF671" s="117"/>
      <c r="AG671" s="117"/>
    </row>
    <row r="672" spans="1:33" s="111" customFormat="1" ht="32" hidden="1" x14ac:dyDescent="0.2">
      <c r="A672" s="109"/>
      <c r="B672" s="110" t="s">
        <v>2226</v>
      </c>
      <c r="C672" s="111" t="s">
        <v>31</v>
      </c>
      <c r="D672" s="111" t="s">
        <v>32</v>
      </c>
      <c r="E672" s="111" t="s">
        <v>414</v>
      </c>
      <c r="F672" s="111">
        <v>412001</v>
      </c>
      <c r="G672" s="111" t="s">
        <v>336</v>
      </c>
      <c r="H672" s="111" t="s">
        <v>308</v>
      </c>
      <c r="I672" s="112">
        <v>32000</v>
      </c>
      <c r="J672" s="110" t="s">
        <v>362</v>
      </c>
      <c r="K672" s="110" t="s">
        <v>363</v>
      </c>
      <c r="L672" s="111" t="s">
        <v>364</v>
      </c>
      <c r="M672" s="113"/>
      <c r="N672" s="98"/>
      <c r="O672" s="98"/>
      <c r="P672" s="114"/>
      <c r="R672" s="115">
        <v>3121</v>
      </c>
      <c r="S672" s="113" t="s">
        <v>358</v>
      </c>
      <c r="T672" s="113" t="s">
        <v>359</v>
      </c>
      <c r="U672" s="114" t="s">
        <v>365</v>
      </c>
      <c r="V672" s="116">
        <v>100010001376</v>
      </c>
      <c r="Y672" s="111" t="s">
        <v>2227</v>
      </c>
      <c r="AE672" s="117"/>
      <c r="AF672" s="117"/>
      <c r="AG672" s="117"/>
    </row>
    <row r="673" spans="1:33" s="111" customFormat="1" ht="32" hidden="1" x14ac:dyDescent="0.2">
      <c r="A673" s="109"/>
      <c r="B673" s="110" t="s">
        <v>2228</v>
      </c>
      <c r="C673" s="111" t="s">
        <v>31</v>
      </c>
      <c r="D673" s="111" t="s">
        <v>32</v>
      </c>
      <c r="E673" s="111" t="s">
        <v>676</v>
      </c>
      <c r="F673" s="111">
        <v>412001</v>
      </c>
      <c r="G673" s="111" t="s">
        <v>336</v>
      </c>
      <c r="H673" s="111" t="s">
        <v>308</v>
      </c>
      <c r="I673" s="112">
        <v>30100</v>
      </c>
      <c r="J673" s="110" t="s">
        <v>564</v>
      </c>
      <c r="K673" s="110" t="s">
        <v>565</v>
      </c>
      <c r="L673" s="111" t="s">
        <v>364</v>
      </c>
      <c r="M673" s="113"/>
      <c r="N673" s="98"/>
      <c r="O673" s="98"/>
      <c r="P673" s="114"/>
      <c r="R673" s="115">
        <v>3122</v>
      </c>
      <c r="S673" s="113" t="s">
        <v>358</v>
      </c>
      <c r="T673" s="113" t="s">
        <v>359</v>
      </c>
      <c r="U673" s="114" t="s">
        <v>365</v>
      </c>
      <c r="V673" s="116">
        <v>100010001376</v>
      </c>
      <c r="Y673" s="111" t="s">
        <v>2229</v>
      </c>
      <c r="AE673" s="117"/>
      <c r="AF673" s="117"/>
      <c r="AG673" s="117"/>
    </row>
    <row r="674" spans="1:33" s="111" customFormat="1" ht="32" hidden="1" x14ac:dyDescent="0.2">
      <c r="A674" s="109"/>
      <c r="B674" s="110" t="s">
        <v>360</v>
      </c>
      <c r="C674" s="111" t="s">
        <v>31</v>
      </c>
      <c r="D674" s="111" t="s">
        <v>32</v>
      </c>
      <c r="E674" s="111" t="s">
        <v>361</v>
      </c>
      <c r="F674" s="111">
        <v>412001</v>
      </c>
      <c r="G674" s="111" t="s">
        <v>336</v>
      </c>
      <c r="H674" s="111" t="s">
        <v>308</v>
      </c>
      <c r="I674" s="112">
        <v>30100</v>
      </c>
      <c r="J674" s="110" t="s">
        <v>362</v>
      </c>
      <c r="K674" s="110" t="s">
        <v>363</v>
      </c>
      <c r="L674" s="111" t="s">
        <v>364</v>
      </c>
      <c r="M674" s="113"/>
      <c r="N674" s="98"/>
      <c r="O674" s="98"/>
      <c r="P674" s="114"/>
      <c r="R674" s="115">
        <v>3123</v>
      </c>
      <c r="S674" s="113" t="s">
        <v>358</v>
      </c>
      <c r="T674" s="113" t="s">
        <v>359</v>
      </c>
      <c r="U674" s="114" t="s">
        <v>365</v>
      </c>
      <c r="V674" s="116">
        <v>100010001376</v>
      </c>
      <c r="AE674" s="117"/>
      <c r="AF674" s="117"/>
      <c r="AG674" s="117"/>
    </row>
    <row r="675" spans="1:33" s="111" customFormat="1" ht="16" hidden="1" x14ac:dyDescent="0.2">
      <c r="A675" s="109"/>
      <c r="B675" s="110">
        <v>10125172</v>
      </c>
      <c r="C675" s="111" t="s">
        <v>31</v>
      </c>
      <c r="D675" s="111" t="s">
        <v>32</v>
      </c>
      <c r="E675" s="111" t="s">
        <v>2157</v>
      </c>
      <c r="G675" s="111" t="s">
        <v>2230</v>
      </c>
      <c r="H675" s="111" t="s">
        <v>252</v>
      </c>
      <c r="I675" s="112"/>
      <c r="J675" s="110" t="s">
        <v>2231</v>
      </c>
      <c r="K675" s="110"/>
      <c r="M675" s="113"/>
      <c r="N675" s="98"/>
      <c r="O675" s="98"/>
      <c r="P675" s="114"/>
      <c r="R675" s="115">
        <v>3128</v>
      </c>
      <c r="S675" s="113" t="s">
        <v>2232</v>
      </c>
      <c r="T675" s="113" t="s">
        <v>2233</v>
      </c>
      <c r="U675" s="114" t="s">
        <v>42</v>
      </c>
      <c r="V675" s="116">
        <v>100010001376</v>
      </c>
      <c r="Y675" s="111" t="s">
        <v>2234</v>
      </c>
      <c r="AE675" s="117"/>
      <c r="AF675" s="117"/>
      <c r="AG675" s="117"/>
    </row>
    <row r="676" spans="1:33" s="111" customFormat="1" ht="16" hidden="1" x14ac:dyDescent="0.2">
      <c r="A676" s="109"/>
      <c r="B676" s="110">
        <v>10117879</v>
      </c>
      <c r="C676" s="111" t="s">
        <v>31</v>
      </c>
      <c r="D676" s="111" t="s">
        <v>32</v>
      </c>
      <c r="E676" s="111" t="s">
        <v>429</v>
      </c>
      <c r="G676" s="111" t="s">
        <v>2235</v>
      </c>
      <c r="H676" s="111" t="s">
        <v>431</v>
      </c>
      <c r="I676" s="112"/>
      <c r="J676" s="110" t="s">
        <v>2236</v>
      </c>
      <c r="K676" s="110"/>
      <c r="M676" s="113"/>
      <c r="N676" s="98"/>
      <c r="O676" s="98"/>
      <c r="P676" s="114"/>
      <c r="R676" s="115">
        <v>3129</v>
      </c>
      <c r="S676" s="113" t="s">
        <v>2232</v>
      </c>
      <c r="T676" s="113" t="s">
        <v>2233</v>
      </c>
      <c r="U676" s="114" t="s">
        <v>42</v>
      </c>
      <c r="V676" s="116">
        <v>100010001376</v>
      </c>
      <c r="Y676" s="111" t="s">
        <v>2237</v>
      </c>
      <c r="AE676" s="117"/>
      <c r="AF676" s="117"/>
      <c r="AG676" s="117"/>
    </row>
    <row r="677" spans="1:33" s="111" customFormat="1" ht="16" hidden="1" x14ac:dyDescent="0.2">
      <c r="A677" s="109"/>
      <c r="B677" s="110">
        <v>10116030</v>
      </c>
      <c r="C677" s="111" t="s">
        <v>31</v>
      </c>
      <c r="D677" s="111" t="s">
        <v>32</v>
      </c>
      <c r="E677" s="111" t="s">
        <v>2160</v>
      </c>
      <c r="G677" s="111" t="s">
        <v>2238</v>
      </c>
      <c r="I677" s="112"/>
      <c r="J677" s="110" t="s">
        <v>583</v>
      </c>
      <c r="K677" s="110"/>
      <c r="M677" s="113"/>
      <c r="N677" s="98"/>
      <c r="O677" s="98"/>
      <c r="P677" s="114"/>
      <c r="R677" s="115">
        <v>3130</v>
      </c>
      <c r="S677" s="113" t="s">
        <v>2232</v>
      </c>
      <c r="T677" s="113" t="s">
        <v>2233</v>
      </c>
      <c r="U677" s="114" t="s">
        <v>42</v>
      </c>
      <c r="V677" s="116">
        <v>100010001376</v>
      </c>
      <c r="Y677" s="111" t="s">
        <v>2239</v>
      </c>
      <c r="AE677" s="117"/>
      <c r="AF677" s="117"/>
      <c r="AG677" s="117"/>
    </row>
    <row r="678" spans="1:33" s="111" customFormat="1" ht="16" hidden="1" x14ac:dyDescent="0.2">
      <c r="A678" s="109"/>
      <c r="B678" s="110">
        <v>10124930</v>
      </c>
      <c r="C678" s="111" t="s">
        <v>31</v>
      </c>
      <c r="D678" s="111" t="s">
        <v>32</v>
      </c>
      <c r="E678" s="111" t="s">
        <v>366</v>
      </c>
      <c r="G678" s="111" t="s">
        <v>2240</v>
      </c>
      <c r="I678" s="112"/>
      <c r="J678" s="110" t="s">
        <v>2241</v>
      </c>
      <c r="K678" s="110"/>
      <c r="M678" s="113"/>
      <c r="N678" s="98"/>
      <c r="O678" s="98"/>
      <c r="P678" s="114"/>
      <c r="R678" s="115">
        <v>3131</v>
      </c>
      <c r="S678" s="113" t="s">
        <v>2232</v>
      </c>
      <c r="T678" s="113" t="s">
        <v>2233</v>
      </c>
      <c r="U678" s="114" t="s">
        <v>42</v>
      </c>
      <c r="V678" s="116">
        <v>100010001376</v>
      </c>
      <c r="Y678" s="111" t="s">
        <v>2242</v>
      </c>
      <c r="AE678" s="117"/>
      <c r="AF678" s="117"/>
      <c r="AG678" s="117"/>
    </row>
    <row r="679" spans="1:33" s="111" customFormat="1" ht="16" hidden="1" x14ac:dyDescent="0.2">
      <c r="A679" s="109"/>
      <c r="B679" s="110">
        <v>10100031</v>
      </c>
      <c r="C679" s="111" t="s">
        <v>31</v>
      </c>
      <c r="D679" s="111" t="s">
        <v>32</v>
      </c>
      <c r="E679" s="111" t="s">
        <v>2243</v>
      </c>
      <c r="G679" s="111" t="s">
        <v>2244</v>
      </c>
      <c r="I679" s="112"/>
      <c r="J679" s="110" t="s">
        <v>2245</v>
      </c>
      <c r="K679" s="110"/>
      <c r="M679" s="113"/>
      <c r="N679" s="98"/>
      <c r="O679" s="98"/>
      <c r="P679" s="114"/>
      <c r="R679" s="115">
        <v>3132</v>
      </c>
      <c r="S679" s="113" t="s">
        <v>2232</v>
      </c>
      <c r="T679" s="113" t="s">
        <v>2233</v>
      </c>
      <c r="U679" s="114" t="s">
        <v>42</v>
      </c>
      <c r="V679" s="116">
        <v>100010001376</v>
      </c>
      <c r="Y679" s="111" t="s">
        <v>2246</v>
      </c>
      <c r="AE679" s="117"/>
      <c r="AF679" s="117"/>
      <c r="AG679" s="117"/>
    </row>
    <row r="680" spans="1:33" s="111" customFormat="1" ht="16" hidden="1" x14ac:dyDescent="0.2">
      <c r="A680" s="109"/>
      <c r="B680" s="110">
        <v>10111427</v>
      </c>
      <c r="C680" s="111" t="s">
        <v>31</v>
      </c>
      <c r="D680" s="111" t="s">
        <v>32</v>
      </c>
      <c r="E680" s="111" t="s">
        <v>372</v>
      </c>
      <c r="G680" s="111" t="s">
        <v>2247</v>
      </c>
      <c r="I680" s="112"/>
      <c r="J680" s="110" t="s">
        <v>2248</v>
      </c>
      <c r="K680" s="110"/>
      <c r="M680" s="113"/>
      <c r="N680" s="98"/>
      <c r="O680" s="98"/>
      <c r="P680" s="114"/>
      <c r="R680" s="115">
        <v>3133</v>
      </c>
      <c r="S680" s="113" t="s">
        <v>2232</v>
      </c>
      <c r="T680" s="113" t="s">
        <v>2233</v>
      </c>
      <c r="U680" s="114" t="s">
        <v>42</v>
      </c>
      <c r="V680" s="116">
        <v>100010001376</v>
      </c>
      <c r="Y680" s="111" t="s">
        <v>2249</v>
      </c>
      <c r="AE680" s="117"/>
      <c r="AF680" s="117"/>
      <c r="AG680" s="117"/>
    </row>
    <row r="681" spans="1:33" s="111" customFormat="1" ht="16" hidden="1" x14ac:dyDescent="0.2">
      <c r="A681" s="109"/>
      <c r="B681" s="110">
        <v>10124965</v>
      </c>
      <c r="C681" s="111" t="s">
        <v>31</v>
      </c>
      <c r="D681" s="111" t="s">
        <v>32</v>
      </c>
      <c r="E681" s="111" t="s">
        <v>366</v>
      </c>
      <c r="G681" s="111" t="s">
        <v>2240</v>
      </c>
      <c r="I681" s="112"/>
      <c r="J681" s="110" t="s">
        <v>2250</v>
      </c>
      <c r="K681" s="110"/>
      <c r="M681" s="113"/>
      <c r="N681" s="98"/>
      <c r="O681" s="98"/>
      <c r="P681" s="114"/>
      <c r="R681" s="115">
        <v>3134</v>
      </c>
      <c r="S681" s="113" t="s">
        <v>2232</v>
      </c>
      <c r="T681" s="113" t="s">
        <v>2233</v>
      </c>
      <c r="U681" s="114" t="s">
        <v>42</v>
      </c>
      <c r="V681" s="116">
        <v>100010001376</v>
      </c>
      <c r="Y681" s="111" t="s">
        <v>2251</v>
      </c>
      <c r="AE681" s="117"/>
      <c r="AF681" s="117"/>
      <c r="AG681" s="117"/>
    </row>
    <row r="682" spans="1:33" s="111" customFormat="1" ht="16" hidden="1" x14ac:dyDescent="0.2">
      <c r="A682" s="109"/>
      <c r="B682" s="110">
        <v>10092280</v>
      </c>
      <c r="C682" s="111" t="s">
        <v>31</v>
      </c>
      <c r="D682" s="111" t="s">
        <v>32</v>
      </c>
      <c r="E682" s="111" t="s">
        <v>366</v>
      </c>
      <c r="G682" s="111" t="s">
        <v>2240</v>
      </c>
      <c r="I682" s="112"/>
      <c r="J682" s="110" t="s">
        <v>2252</v>
      </c>
      <c r="K682" s="110"/>
      <c r="M682" s="113"/>
      <c r="N682" s="98"/>
      <c r="O682" s="98"/>
      <c r="P682" s="114"/>
      <c r="R682" s="115">
        <v>3135</v>
      </c>
      <c r="S682" s="113" t="s">
        <v>2232</v>
      </c>
      <c r="T682" s="113" t="s">
        <v>2233</v>
      </c>
      <c r="U682" s="114" t="s">
        <v>42</v>
      </c>
      <c r="V682" s="116">
        <v>100010001376</v>
      </c>
      <c r="Y682" s="111" t="s">
        <v>2253</v>
      </c>
      <c r="AE682" s="117"/>
      <c r="AF682" s="117"/>
      <c r="AG682" s="117"/>
    </row>
    <row r="683" spans="1:33" s="111" customFormat="1" ht="16" hidden="1" x14ac:dyDescent="0.2">
      <c r="A683" s="109"/>
      <c r="B683" s="110">
        <v>10121891</v>
      </c>
      <c r="C683" s="111" t="s">
        <v>31</v>
      </c>
      <c r="D683" s="111" t="s">
        <v>32</v>
      </c>
      <c r="E683" s="111" t="s">
        <v>2157</v>
      </c>
      <c r="G683" s="111" t="s">
        <v>2230</v>
      </c>
      <c r="I683" s="112"/>
      <c r="J683" s="110" t="s">
        <v>583</v>
      </c>
      <c r="K683" s="110"/>
      <c r="M683" s="113"/>
      <c r="N683" s="98"/>
      <c r="O683" s="98"/>
      <c r="P683" s="114"/>
      <c r="R683" s="115">
        <v>3136</v>
      </c>
      <c r="S683" s="113" t="s">
        <v>2232</v>
      </c>
      <c r="T683" s="113" t="s">
        <v>2233</v>
      </c>
      <c r="U683" s="114" t="s">
        <v>42</v>
      </c>
      <c r="V683" s="116">
        <v>100010001376</v>
      </c>
      <c r="Y683" s="111" t="s">
        <v>2254</v>
      </c>
      <c r="AE683" s="117"/>
      <c r="AF683" s="117"/>
      <c r="AG683" s="117"/>
    </row>
    <row r="684" spans="1:33" s="111" customFormat="1" ht="16" hidden="1" x14ac:dyDescent="0.2">
      <c r="A684" s="109"/>
      <c r="B684" s="110">
        <v>10020648</v>
      </c>
      <c r="C684" s="111" t="s">
        <v>31</v>
      </c>
      <c r="D684" s="111" t="s">
        <v>32</v>
      </c>
      <c r="E684" s="111" t="s">
        <v>1843</v>
      </c>
      <c r="G684" s="111" t="s">
        <v>2255</v>
      </c>
      <c r="I684" s="112"/>
      <c r="J684" s="110" t="s">
        <v>2256</v>
      </c>
      <c r="K684" s="110"/>
      <c r="M684" s="113"/>
      <c r="N684" s="98"/>
      <c r="O684" s="98"/>
      <c r="P684" s="114"/>
      <c r="R684" s="115">
        <v>3137</v>
      </c>
      <c r="S684" s="113" t="s">
        <v>2232</v>
      </c>
      <c r="T684" s="113" t="s">
        <v>2233</v>
      </c>
      <c r="U684" s="114" t="s">
        <v>42</v>
      </c>
      <c r="V684" s="116">
        <v>100010001376</v>
      </c>
      <c r="Y684" s="111" t="s">
        <v>2257</v>
      </c>
      <c r="AE684" s="117"/>
      <c r="AF684" s="117"/>
      <c r="AG684" s="117"/>
    </row>
    <row r="685" spans="1:33" s="111" customFormat="1" ht="16" hidden="1" x14ac:dyDescent="0.2">
      <c r="A685" s="109"/>
      <c r="B685" s="110">
        <v>10117963</v>
      </c>
      <c r="C685" s="111" t="s">
        <v>31</v>
      </c>
      <c r="D685" s="111" t="s">
        <v>32</v>
      </c>
      <c r="E685" s="111" t="s">
        <v>429</v>
      </c>
      <c r="G685" s="111" t="s">
        <v>2235</v>
      </c>
      <c r="I685" s="112"/>
      <c r="J685" s="110" t="s">
        <v>2258</v>
      </c>
      <c r="K685" s="110"/>
      <c r="M685" s="113"/>
      <c r="N685" s="98"/>
      <c r="O685" s="98"/>
      <c r="P685" s="114"/>
      <c r="R685" s="115">
        <v>3138</v>
      </c>
      <c r="S685" s="113" t="s">
        <v>2232</v>
      </c>
      <c r="T685" s="113" t="s">
        <v>2233</v>
      </c>
      <c r="U685" s="114" t="s">
        <v>42</v>
      </c>
      <c r="V685" s="116">
        <v>100010001376</v>
      </c>
      <c r="Y685" s="111" t="s">
        <v>2259</v>
      </c>
      <c r="AE685" s="117"/>
      <c r="AF685" s="117"/>
      <c r="AG685" s="117"/>
    </row>
    <row r="686" spans="1:33" s="111" customFormat="1" ht="16" hidden="1" x14ac:dyDescent="0.2">
      <c r="A686" s="109"/>
      <c r="B686" s="110">
        <v>10117945</v>
      </c>
      <c r="C686" s="111" t="s">
        <v>31</v>
      </c>
      <c r="D686" s="111" t="s">
        <v>32</v>
      </c>
      <c r="E686" s="111" t="s">
        <v>429</v>
      </c>
      <c r="G686" s="111" t="s">
        <v>2235</v>
      </c>
      <c r="I686" s="112"/>
      <c r="J686" s="110" t="s">
        <v>432</v>
      </c>
      <c r="K686" s="110"/>
      <c r="M686" s="113"/>
      <c r="N686" s="98"/>
      <c r="O686" s="98"/>
      <c r="P686" s="114"/>
      <c r="R686" s="115">
        <v>3139</v>
      </c>
      <c r="S686" s="113" t="s">
        <v>2232</v>
      </c>
      <c r="T686" s="113" t="s">
        <v>2233</v>
      </c>
      <c r="U686" s="114" t="s">
        <v>42</v>
      </c>
      <c r="V686" s="116">
        <v>100010001376</v>
      </c>
      <c r="Y686" s="111" t="s">
        <v>435</v>
      </c>
      <c r="AE686" s="117"/>
      <c r="AF686" s="117"/>
      <c r="AG686" s="117"/>
    </row>
    <row r="687" spans="1:33" s="111" customFormat="1" ht="16" hidden="1" x14ac:dyDescent="0.2">
      <c r="A687" s="109"/>
      <c r="B687" s="110">
        <v>10116929</v>
      </c>
      <c r="C687" s="111" t="s">
        <v>31</v>
      </c>
      <c r="D687" s="111" t="s">
        <v>32</v>
      </c>
      <c r="E687" s="111" t="s">
        <v>2188</v>
      </c>
      <c r="F687" s="111">
        <v>400560</v>
      </c>
      <c r="G687" s="111" t="s">
        <v>2189</v>
      </c>
      <c r="H687" s="111" t="s">
        <v>2190</v>
      </c>
      <c r="I687" s="112">
        <v>700</v>
      </c>
      <c r="J687" s="110" t="s">
        <v>491</v>
      </c>
      <c r="K687" s="110" t="s">
        <v>549</v>
      </c>
      <c r="L687" s="111" t="s">
        <v>255</v>
      </c>
      <c r="M687" s="113">
        <v>0.57119212962962962</v>
      </c>
      <c r="N687" s="98"/>
      <c r="O687" s="98"/>
      <c r="P687" s="114"/>
      <c r="R687" s="115">
        <v>3142</v>
      </c>
      <c r="S687" s="113" t="s">
        <v>369</v>
      </c>
      <c r="T687" s="113" t="s">
        <v>370</v>
      </c>
      <c r="U687" s="114" t="s">
        <v>42</v>
      </c>
      <c r="V687" s="116">
        <v>100010001376</v>
      </c>
      <c r="Y687" s="111" t="s">
        <v>2260</v>
      </c>
      <c r="AE687" s="117"/>
      <c r="AF687" s="117"/>
      <c r="AG687" s="117"/>
    </row>
    <row r="688" spans="1:33" s="111" customFormat="1" ht="16" hidden="1" x14ac:dyDescent="0.2">
      <c r="A688" s="109"/>
      <c r="B688" s="110">
        <v>10102909</v>
      </c>
      <c r="C688" s="111" t="s">
        <v>31</v>
      </c>
      <c r="D688" s="111" t="s">
        <v>32</v>
      </c>
      <c r="E688" s="111" t="s">
        <v>344</v>
      </c>
      <c r="F688" s="111">
        <v>400629</v>
      </c>
      <c r="G688" s="111" t="s">
        <v>345</v>
      </c>
      <c r="H688" s="111" t="s">
        <v>346</v>
      </c>
      <c r="I688" s="112">
        <v>21101</v>
      </c>
      <c r="J688" s="110" t="s">
        <v>2261</v>
      </c>
      <c r="K688" s="110" t="s">
        <v>2262</v>
      </c>
      <c r="L688" s="111" t="s">
        <v>255</v>
      </c>
      <c r="M688" s="113" t="s">
        <v>2263</v>
      </c>
      <c r="N688" s="98"/>
      <c r="O688" s="98"/>
      <c r="P688" s="114"/>
      <c r="Q688" s="111" t="s">
        <v>2264</v>
      </c>
      <c r="R688" s="115">
        <v>3152</v>
      </c>
      <c r="S688" s="113" t="s">
        <v>369</v>
      </c>
      <c r="T688" s="113" t="s">
        <v>370</v>
      </c>
      <c r="U688" s="114" t="s">
        <v>42</v>
      </c>
      <c r="V688" s="116">
        <v>100010001376</v>
      </c>
      <c r="Y688" s="111" t="s">
        <v>2265</v>
      </c>
      <c r="AE688" s="117"/>
      <c r="AF688" s="117"/>
      <c r="AG688" s="117"/>
    </row>
    <row r="689" spans="1:33" s="111" customFormat="1" ht="16" hidden="1" x14ac:dyDescent="0.2">
      <c r="A689" s="109"/>
      <c r="B689" s="110">
        <v>10094665</v>
      </c>
      <c r="C689" s="111" t="s">
        <v>31</v>
      </c>
      <c r="D689" s="111" t="s">
        <v>32</v>
      </c>
      <c r="E689" s="111" t="s">
        <v>366</v>
      </c>
      <c r="F689" s="111">
        <v>412001</v>
      </c>
      <c r="G689" s="111" t="s">
        <v>336</v>
      </c>
      <c r="H689" s="111" t="s">
        <v>308</v>
      </c>
      <c r="I689" s="112">
        <v>91200</v>
      </c>
      <c r="J689" s="110" t="s">
        <v>367</v>
      </c>
      <c r="K689" s="110" t="s">
        <v>368</v>
      </c>
      <c r="L689" s="111" t="s">
        <v>255</v>
      </c>
      <c r="M689" s="113">
        <v>0.32188657407407406</v>
      </c>
      <c r="N689" s="98"/>
      <c r="O689" s="98"/>
      <c r="P689" s="114"/>
      <c r="R689" s="115">
        <v>3166</v>
      </c>
      <c r="S689" s="113" t="s">
        <v>369</v>
      </c>
      <c r="T689" s="113" t="s">
        <v>370</v>
      </c>
      <c r="U689" s="114" t="s">
        <v>42</v>
      </c>
      <c r="V689" s="116">
        <v>100010001376</v>
      </c>
      <c r="AE689" s="117"/>
      <c r="AF689" s="117"/>
      <c r="AG689" s="117"/>
    </row>
    <row r="690" spans="1:33" s="111" customFormat="1" ht="16" hidden="1" x14ac:dyDescent="0.2">
      <c r="A690" s="109"/>
      <c r="B690" s="110">
        <v>10094666</v>
      </c>
      <c r="C690" s="111" t="s">
        <v>31</v>
      </c>
      <c r="D690" s="111" t="s">
        <v>32</v>
      </c>
      <c r="E690" s="111" t="s">
        <v>366</v>
      </c>
      <c r="F690" s="111">
        <v>412001</v>
      </c>
      <c r="G690" s="111" t="s">
        <v>336</v>
      </c>
      <c r="H690" s="111" t="s">
        <v>308</v>
      </c>
      <c r="I690" s="112">
        <v>93000</v>
      </c>
      <c r="J690" s="110" t="s">
        <v>367</v>
      </c>
      <c r="K690" s="110" t="s">
        <v>368</v>
      </c>
      <c r="L690" s="111" t="s">
        <v>255</v>
      </c>
      <c r="M690" s="113">
        <v>0.32188657407407406</v>
      </c>
      <c r="N690" s="98"/>
      <c r="O690" s="98"/>
      <c r="P690" s="114"/>
      <c r="R690" s="115">
        <v>3167</v>
      </c>
      <c r="S690" s="113" t="s">
        <v>369</v>
      </c>
      <c r="T690" s="113" t="s">
        <v>370</v>
      </c>
      <c r="U690" s="114" t="s">
        <v>42</v>
      </c>
      <c r="V690" s="116">
        <v>100010001376</v>
      </c>
      <c r="AE690" s="117"/>
      <c r="AF690" s="117"/>
      <c r="AG690" s="117"/>
    </row>
    <row r="691" spans="1:33" s="111" customFormat="1" ht="16" hidden="1" x14ac:dyDescent="0.2">
      <c r="A691" s="109"/>
      <c r="B691" s="110">
        <v>10094667</v>
      </c>
      <c r="C691" s="111" t="s">
        <v>31</v>
      </c>
      <c r="D691" s="111" t="s">
        <v>32</v>
      </c>
      <c r="E691" s="111" t="s">
        <v>366</v>
      </c>
      <c r="F691" s="111">
        <v>412001</v>
      </c>
      <c r="G691" s="111" t="s">
        <v>336</v>
      </c>
      <c r="H691" s="111" t="s">
        <v>308</v>
      </c>
      <c r="I691" s="112">
        <v>94800</v>
      </c>
      <c r="J691" s="110" t="s">
        <v>367</v>
      </c>
      <c r="K691" s="110" t="s">
        <v>368</v>
      </c>
      <c r="L691" s="111" t="s">
        <v>255</v>
      </c>
      <c r="M691" s="113">
        <v>0.32188657407407406</v>
      </c>
      <c r="N691" s="98"/>
      <c r="O691" s="98"/>
      <c r="P691" s="114"/>
      <c r="R691" s="115">
        <v>3168</v>
      </c>
      <c r="S691" s="113" t="s">
        <v>369</v>
      </c>
      <c r="T691" s="113" t="s">
        <v>370</v>
      </c>
      <c r="U691" s="114" t="s">
        <v>42</v>
      </c>
      <c r="V691" s="116">
        <v>100010001376</v>
      </c>
      <c r="AE691" s="117"/>
      <c r="AF691" s="117"/>
      <c r="AG691" s="117"/>
    </row>
    <row r="692" spans="1:33" s="111" customFormat="1" ht="16" hidden="1" x14ac:dyDescent="0.2">
      <c r="A692" s="109"/>
      <c r="B692" s="110">
        <v>10094668</v>
      </c>
      <c r="C692" s="111" t="s">
        <v>31</v>
      </c>
      <c r="D692" s="111" t="s">
        <v>32</v>
      </c>
      <c r="E692" s="111" t="s">
        <v>366</v>
      </c>
      <c r="F692" s="111">
        <v>412001</v>
      </c>
      <c r="G692" s="111" t="s">
        <v>336</v>
      </c>
      <c r="H692" s="111" t="s">
        <v>308</v>
      </c>
      <c r="I692" s="112">
        <v>96600</v>
      </c>
      <c r="J692" s="110" t="s">
        <v>367</v>
      </c>
      <c r="K692" s="110" t="s">
        <v>368</v>
      </c>
      <c r="L692" s="111" t="s">
        <v>255</v>
      </c>
      <c r="M692" s="113">
        <v>0.32188657407407406</v>
      </c>
      <c r="N692" s="98"/>
      <c r="O692" s="98"/>
      <c r="P692" s="114"/>
      <c r="R692" s="115">
        <v>3169</v>
      </c>
      <c r="S692" s="113" t="s">
        <v>369</v>
      </c>
      <c r="T692" s="113" t="s">
        <v>370</v>
      </c>
      <c r="U692" s="114" t="s">
        <v>42</v>
      </c>
      <c r="V692" s="116">
        <v>100010001376</v>
      </c>
      <c r="AE692" s="117"/>
      <c r="AF692" s="117"/>
      <c r="AG692" s="117"/>
    </row>
    <row r="693" spans="1:33" s="111" customFormat="1" ht="16" hidden="1" x14ac:dyDescent="0.2">
      <c r="A693" s="109"/>
      <c r="B693" s="110">
        <v>10094669</v>
      </c>
      <c r="C693" s="111" t="s">
        <v>31</v>
      </c>
      <c r="D693" s="111" t="s">
        <v>32</v>
      </c>
      <c r="E693" s="111" t="s">
        <v>366</v>
      </c>
      <c r="F693" s="111">
        <v>412001</v>
      </c>
      <c r="G693" s="111" t="s">
        <v>336</v>
      </c>
      <c r="H693" s="111" t="s">
        <v>308</v>
      </c>
      <c r="I693" s="112">
        <v>98400</v>
      </c>
      <c r="J693" s="110" t="s">
        <v>367</v>
      </c>
      <c r="K693" s="110" t="s">
        <v>368</v>
      </c>
      <c r="L693" s="111" t="s">
        <v>255</v>
      </c>
      <c r="M693" s="113">
        <v>0.32188657407407406</v>
      </c>
      <c r="N693" s="98"/>
      <c r="O693" s="98"/>
      <c r="P693" s="114"/>
      <c r="R693" s="115">
        <v>3170</v>
      </c>
      <c r="S693" s="113" t="s">
        <v>369</v>
      </c>
      <c r="T693" s="113" t="s">
        <v>370</v>
      </c>
      <c r="U693" s="114" t="s">
        <v>42</v>
      </c>
      <c r="V693" s="116">
        <v>100010001376</v>
      </c>
      <c r="AE693" s="117"/>
      <c r="AF693" s="117"/>
      <c r="AG693" s="117"/>
    </row>
    <row r="694" spans="1:33" s="111" customFormat="1" ht="16" hidden="1" x14ac:dyDescent="0.2">
      <c r="A694" s="109"/>
      <c r="B694" s="110">
        <v>10094670</v>
      </c>
      <c r="C694" s="111" t="s">
        <v>31</v>
      </c>
      <c r="D694" s="111" t="s">
        <v>32</v>
      </c>
      <c r="E694" s="111" t="s">
        <v>366</v>
      </c>
      <c r="F694" s="111">
        <v>412001</v>
      </c>
      <c r="G694" s="111" t="s">
        <v>336</v>
      </c>
      <c r="H694" s="111" t="s">
        <v>308</v>
      </c>
      <c r="I694" s="112">
        <v>100200</v>
      </c>
      <c r="J694" s="110" t="s">
        <v>367</v>
      </c>
      <c r="K694" s="110" t="s">
        <v>368</v>
      </c>
      <c r="L694" s="111" t="s">
        <v>255</v>
      </c>
      <c r="M694" s="113">
        <v>0.32188657407407406</v>
      </c>
      <c r="N694" s="98"/>
      <c r="O694" s="98"/>
      <c r="P694" s="114"/>
      <c r="R694" s="115">
        <v>3171</v>
      </c>
      <c r="S694" s="113" t="s">
        <v>369</v>
      </c>
      <c r="T694" s="113" t="s">
        <v>370</v>
      </c>
      <c r="U694" s="114" t="s">
        <v>42</v>
      </c>
      <c r="V694" s="116">
        <v>100010001376</v>
      </c>
      <c r="AE694" s="117"/>
      <c r="AF694" s="117"/>
      <c r="AG694" s="117"/>
    </row>
    <row r="695" spans="1:33" s="111" customFormat="1" ht="16" hidden="1" x14ac:dyDescent="0.2">
      <c r="A695" s="109"/>
      <c r="B695" s="110">
        <v>10094671</v>
      </c>
      <c r="C695" s="111" t="s">
        <v>31</v>
      </c>
      <c r="D695" s="111" t="s">
        <v>32</v>
      </c>
      <c r="E695" s="111" t="s">
        <v>366</v>
      </c>
      <c r="F695" s="111">
        <v>412001</v>
      </c>
      <c r="G695" s="111" t="s">
        <v>336</v>
      </c>
      <c r="H695" s="111" t="s">
        <v>308</v>
      </c>
      <c r="I695" s="112">
        <v>102000</v>
      </c>
      <c r="J695" s="110" t="s">
        <v>367</v>
      </c>
      <c r="K695" s="110" t="s">
        <v>368</v>
      </c>
      <c r="L695" s="111" t="s">
        <v>255</v>
      </c>
      <c r="M695" s="113">
        <v>0.32188657407407406</v>
      </c>
      <c r="N695" s="98"/>
      <c r="O695" s="98"/>
      <c r="P695" s="114"/>
      <c r="R695" s="115">
        <v>3172</v>
      </c>
      <c r="S695" s="113" t="s">
        <v>369</v>
      </c>
      <c r="T695" s="113" t="s">
        <v>370</v>
      </c>
      <c r="U695" s="114" t="s">
        <v>42</v>
      </c>
      <c r="V695" s="116">
        <v>100010001376</v>
      </c>
      <c r="AE695" s="117"/>
      <c r="AF695" s="117"/>
      <c r="AG695" s="117"/>
    </row>
    <row r="696" spans="1:33" s="111" customFormat="1" ht="16" hidden="1" x14ac:dyDescent="0.2">
      <c r="A696" s="109"/>
      <c r="B696" s="110">
        <v>10094672</v>
      </c>
      <c r="C696" s="111" t="s">
        <v>31</v>
      </c>
      <c r="D696" s="111" t="s">
        <v>32</v>
      </c>
      <c r="E696" s="111" t="s">
        <v>366</v>
      </c>
      <c r="F696" s="111">
        <v>412001</v>
      </c>
      <c r="G696" s="111" t="s">
        <v>336</v>
      </c>
      <c r="H696" s="111" t="s">
        <v>308</v>
      </c>
      <c r="I696" s="112">
        <v>103800</v>
      </c>
      <c r="J696" s="110" t="s">
        <v>367</v>
      </c>
      <c r="K696" s="110" t="s">
        <v>368</v>
      </c>
      <c r="L696" s="111" t="s">
        <v>255</v>
      </c>
      <c r="M696" s="113">
        <v>0.32188657407407406</v>
      </c>
      <c r="N696" s="98"/>
      <c r="O696" s="98"/>
      <c r="P696" s="114"/>
      <c r="R696" s="115">
        <v>3173</v>
      </c>
      <c r="S696" s="113" t="s">
        <v>369</v>
      </c>
      <c r="T696" s="113" t="s">
        <v>370</v>
      </c>
      <c r="U696" s="114" t="s">
        <v>42</v>
      </c>
      <c r="V696" s="116">
        <v>100010001376</v>
      </c>
      <c r="AE696" s="117"/>
      <c r="AF696" s="117"/>
      <c r="AG696" s="117"/>
    </row>
    <row r="697" spans="1:33" s="111" customFormat="1" ht="16" hidden="1" x14ac:dyDescent="0.2">
      <c r="A697" s="109"/>
      <c r="B697" s="110">
        <v>10094673</v>
      </c>
      <c r="C697" s="111" t="s">
        <v>31</v>
      </c>
      <c r="D697" s="111" t="s">
        <v>32</v>
      </c>
      <c r="E697" s="111" t="s">
        <v>366</v>
      </c>
      <c r="F697" s="111">
        <v>412001</v>
      </c>
      <c r="G697" s="111" t="s">
        <v>336</v>
      </c>
      <c r="H697" s="111" t="s">
        <v>308</v>
      </c>
      <c r="I697" s="112">
        <v>105600</v>
      </c>
      <c r="J697" s="110" t="s">
        <v>367</v>
      </c>
      <c r="K697" s="110" t="s">
        <v>368</v>
      </c>
      <c r="L697" s="111" t="s">
        <v>255</v>
      </c>
      <c r="M697" s="113">
        <v>0.32188657407407406</v>
      </c>
      <c r="N697" s="98"/>
      <c r="O697" s="98"/>
      <c r="P697" s="114"/>
      <c r="R697" s="115">
        <v>3174</v>
      </c>
      <c r="S697" s="113" t="s">
        <v>369</v>
      </c>
      <c r="T697" s="113" t="s">
        <v>370</v>
      </c>
      <c r="U697" s="114" t="s">
        <v>42</v>
      </c>
      <c r="V697" s="116">
        <v>100010001376</v>
      </c>
      <c r="AE697" s="117"/>
      <c r="AF697" s="117"/>
      <c r="AG697" s="117"/>
    </row>
    <row r="698" spans="1:33" s="111" customFormat="1" ht="16" hidden="1" x14ac:dyDescent="0.2">
      <c r="A698" s="109"/>
      <c r="B698" s="110">
        <v>10094674</v>
      </c>
      <c r="C698" s="111" t="s">
        <v>31</v>
      </c>
      <c r="D698" s="111" t="s">
        <v>32</v>
      </c>
      <c r="E698" s="111" t="s">
        <v>366</v>
      </c>
      <c r="F698" s="111">
        <v>412001</v>
      </c>
      <c r="G698" s="111" t="s">
        <v>336</v>
      </c>
      <c r="H698" s="111" t="s">
        <v>308</v>
      </c>
      <c r="I698" s="112">
        <v>107400</v>
      </c>
      <c r="J698" s="110" t="s">
        <v>367</v>
      </c>
      <c r="K698" s="110" t="s">
        <v>368</v>
      </c>
      <c r="L698" s="111" t="s">
        <v>255</v>
      </c>
      <c r="M698" s="113">
        <v>0.32188657407407406</v>
      </c>
      <c r="N698" s="98"/>
      <c r="O698" s="98"/>
      <c r="P698" s="114"/>
      <c r="R698" s="115">
        <v>3175</v>
      </c>
      <c r="S698" s="113" t="s">
        <v>369</v>
      </c>
      <c r="T698" s="113" t="s">
        <v>370</v>
      </c>
      <c r="U698" s="114" t="s">
        <v>42</v>
      </c>
      <c r="V698" s="116">
        <v>100010001376</v>
      </c>
      <c r="AE698" s="117"/>
      <c r="AF698" s="117"/>
      <c r="AG698" s="117"/>
    </row>
    <row r="699" spans="1:33" s="111" customFormat="1" ht="16" hidden="1" x14ac:dyDescent="0.2">
      <c r="A699" s="109"/>
      <c r="B699" s="110">
        <v>10094675</v>
      </c>
      <c r="C699" s="111" t="s">
        <v>31</v>
      </c>
      <c r="D699" s="111" t="s">
        <v>32</v>
      </c>
      <c r="E699" s="111" t="s">
        <v>366</v>
      </c>
      <c r="F699" s="111">
        <v>412001</v>
      </c>
      <c r="G699" s="111" t="s">
        <v>336</v>
      </c>
      <c r="H699" s="111" t="s">
        <v>308</v>
      </c>
      <c r="I699" s="112">
        <v>109200</v>
      </c>
      <c r="J699" s="110" t="s">
        <v>367</v>
      </c>
      <c r="K699" s="110" t="s">
        <v>368</v>
      </c>
      <c r="L699" s="111" t="s">
        <v>255</v>
      </c>
      <c r="M699" s="113">
        <v>0.32188657407407406</v>
      </c>
      <c r="N699" s="98"/>
      <c r="O699" s="98"/>
      <c r="P699" s="114"/>
      <c r="R699" s="115">
        <v>3176</v>
      </c>
      <c r="S699" s="113" t="s">
        <v>369</v>
      </c>
      <c r="T699" s="113" t="s">
        <v>370</v>
      </c>
      <c r="U699" s="114" t="s">
        <v>42</v>
      </c>
      <c r="V699" s="116">
        <v>100010001376</v>
      </c>
      <c r="AE699" s="117"/>
      <c r="AF699" s="117"/>
      <c r="AG699" s="117"/>
    </row>
    <row r="700" spans="1:33" s="111" customFormat="1" ht="16" hidden="1" x14ac:dyDescent="0.2">
      <c r="A700" s="109"/>
      <c r="B700" s="110">
        <v>10121892</v>
      </c>
      <c r="C700" s="111" t="s">
        <v>31</v>
      </c>
      <c r="D700" s="111" t="s">
        <v>32</v>
      </c>
      <c r="E700" s="111" t="s">
        <v>2157</v>
      </c>
      <c r="F700" s="111">
        <v>412729</v>
      </c>
      <c r="G700" s="111" t="s">
        <v>2158</v>
      </c>
      <c r="H700" s="111" t="s">
        <v>252</v>
      </c>
      <c r="I700" s="112">
        <v>50800</v>
      </c>
      <c r="J700" s="110" t="s">
        <v>124</v>
      </c>
      <c r="K700" s="110" t="s">
        <v>445</v>
      </c>
      <c r="L700" s="111" t="s">
        <v>255</v>
      </c>
      <c r="M700" s="113">
        <v>0.57188657407407406</v>
      </c>
      <c r="N700" s="98"/>
      <c r="O700" s="98"/>
      <c r="P700" s="114"/>
      <c r="Q700" s="111" t="s">
        <v>2266</v>
      </c>
      <c r="R700" s="115">
        <v>3186</v>
      </c>
      <c r="S700" s="113" t="s">
        <v>369</v>
      </c>
      <c r="T700" s="113" t="s">
        <v>370</v>
      </c>
      <c r="U700" s="114" t="s">
        <v>42</v>
      </c>
      <c r="V700" s="116">
        <v>100010001376</v>
      </c>
      <c r="Y700" s="111" t="s">
        <v>2267</v>
      </c>
      <c r="AE700" s="117"/>
      <c r="AF700" s="117"/>
      <c r="AG700" s="117"/>
    </row>
    <row r="701" spans="1:33" s="111" customFormat="1" ht="32" hidden="1" x14ac:dyDescent="0.2">
      <c r="A701" s="109"/>
      <c r="B701" s="110" t="s">
        <v>371</v>
      </c>
      <c r="C701" s="111" t="s">
        <v>31</v>
      </c>
      <c r="D701" s="111" t="s">
        <v>32</v>
      </c>
      <c r="E701" s="111" t="s">
        <v>372</v>
      </c>
      <c r="F701" s="111">
        <v>412241</v>
      </c>
      <c r="G701" s="111" t="s">
        <v>373</v>
      </c>
      <c r="H701" s="111" t="s">
        <v>374</v>
      </c>
      <c r="I701" s="112">
        <v>10320</v>
      </c>
      <c r="J701" s="110" t="s">
        <v>253</v>
      </c>
      <c r="K701" s="110" t="s">
        <v>327</v>
      </c>
      <c r="L701" s="111" t="s">
        <v>255</v>
      </c>
      <c r="M701" s="113">
        <v>0.6135532407407408</v>
      </c>
      <c r="N701" s="98"/>
      <c r="O701" s="98"/>
      <c r="P701" s="114"/>
      <c r="R701" s="115">
        <v>3187</v>
      </c>
      <c r="S701" s="113" t="s">
        <v>369</v>
      </c>
      <c r="T701" s="113" t="s">
        <v>370</v>
      </c>
      <c r="U701" s="114" t="s">
        <v>42</v>
      </c>
      <c r="V701" s="116">
        <v>100010001376</v>
      </c>
      <c r="AE701" s="117"/>
      <c r="AF701" s="117"/>
      <c r="AG701" s="117"/>
    </row>
    <row r="702" spans="1:33" s="111" customFormat="1" ht="16" hidden="1" x14ac:dyDescent="0.2">
      <c r="A702" s="109"/>
      <c r="B702" s="110">
        <v>10111661</v>
      </c>
      <c r="C702" s="111" t="s">
        <v>31</v>
      </c>
      <c r="D702" s="111" t="s">
        <v>32</v>
      </c>
      <c r="E702" s="111" t="s">
        <v>372</v>
      </c>
      <c r="F702" s="111">
        <v>412241</v>
      </c>
      <c r="G702" s="111" t="s">
        <v>373</v>
      </c>
      <c r="H702" s="111" t="s">
        <v>374</v>
      </c>
      <c r="I702" s="112">
        <v>24800</v>
      </c>
      <c r="J702" s="110" t="s">
        <v>860</v>
      </c>
      <c r="K702" s="110" t="s">
        <v>861</v>
      </c>
      <c r="L702" s="111" t="s">
        <v>255</v>
      </c>
      <c r="M702" s="113">
        <v>0.6135532407407408</v>
      </c>
      <c r="N702" s="98"/>
      <c r="O702" s="98"/>
      <c r="P702" s="114"/>
      <c r="R702" s="115">
        <v>3188</v>
      </c>
      <c r="S702" s="113" t="s">
        <v>369</v>
      </c>
      <c r="T702" s="113" t="s">
        <v>370</v>
      </c>
      <c r="U702" s="114" t="s">
        <v>42</v>
      </c>
      <c r="V702" s="116">
        <v>100010001376</v>
      </c>
      <c r="Y702" s="111" t="s">
        <v>2268</v>
      </c>
      <c r="AE702" s="117"/>
      <c r="AF702" s="117"/>
      <c r="AG702" s="117"/>
    </row>
    <row r="703" spans="1:33" s="111" customFormat="1" ht="16" hidden="1" x14ac:dyDescent="0.2">
      <c r="A703" s="109"/>
      <c r="B703" s="110">
        <v>10111662</v>
      </c>
      <c r="C703" s="111" t="s">
        <v>31</v>
      </c>
      <c r="D703" s="111" t="s">
        <v>32</v>
      </c>
      <c r="E703" s="111" t="s">
        <v>372</v>
      </c>
      <c r="F703" s="111">
        <v>412241</v>
      </c>
      <c r="G703" s="111" t="s">
        <v>373</v>
      </c>
      <c r="H703" s="111" t="s">
        <v>374</v>
      </c>
      <c r="I703" s="112">
        <v>30600</v>
      </c>
      <c r="J703" s="110" t="s">
        <v>124</v>
      </c>
      <c r="K703" s="110" t="s">
        <v>445</v>
      </c>
      <c r="L703" s="111" t="s">
        <v>255</v>
      </c>
      <c r="M703" s="113">
        <v>0.6135532407407408</v>
      </c>
      <c r="N703" s="98"/>
      <c r="O703" s="98"/>
      <c r="P703" s="114"/>
      <c r="R703" s="115">
        <v>3189</v>
      </c>
      <c r="S703" s="113" t="s">
        <v>369</v>
      </c>
      <c r="T703" s="113" t="s">
        <v>370</v>
      </c>
      <c r="U703" s="114" t="s">
        <v>42</v>
      </c>
      <c r="V703" s="116">
        <v>100010001376</v>
      </c>
      <c r="Y703" s="111" t="s">
        <v>2269</v>
      </c>
      <c r="AE703" s="117"/>
      <c r="AF703" s="117"/>
      <c r="AG703" s="117"/>
    </row>
    <row r="704" spans="1:33" s="111" customFormat="1" ht="16" hidden="1" x14ac:dyDescent="0.2">
      <c r="A704" s="109"/>
      <c r="B704" s="110">
        <v>10122771</v>
      </c>
      <c r="C704" s="111" t="s">
        <v>31</v>
      </c>
      <c r="D704" s="111" t="s">
        <v>32</v>
      </c>
      <c r="E704" s="111" t="s">
        <v>372</v>
      </c>
      <c r="F704" s="111">
        <v>412241</v>
      </c>
      <c r="G704" s="111" t="s">
        <v>373</v>
      </c>
      <c r="H704" s="111" t="s">
        <v>374</v>
      </c>
      <c r="I704" s="112">
        <v>60250</v>
      </c>
      <c r="J704" s="110" t="s">
        <v>367</v>
      </c>
      <c r="K704" s="110" t="s">
        <v>375</v>
      </c>
      <c r="L704" s="111" t="s">
        <v>255</v>
      </c>
      <c r="M704" s="113">
        <v>0.6135532407407408</v>
      </c>
      <c r="N704" s="98"/>
      <c r="O704" s="98"/>
      <c r="P704" s="114"/>
      <c r="R704" s="115">
        <v>3190</v>
      </c>
      <c r="S704" s="113" t="s">
        <v>369</v>
      </c>
      <c r="T704" s="113" t="s">
        <v>370</v>
      </c>
      <c r="U704" s="114" t="s">
        <v>42</v>
      </c>
      <c r="V704" s="116">
        <v>100010001376</v>
      </c>
      <c r="AE704" s="117"/>
      <c r="AF704" s="117"/>
      <c r="AG704" s="117"/>
    </row>
    <row r="705" spans="1:36" s="111" customFormat="1" ht="16" hidden="1" x14ac:dyDescent="0.2">
      <c r="A705" s="109"/>
      <c r="B705" s="110">
        <v>10122772</v>
      </c>
      <c r="C705" s="111" t="s">
        <v>31</v>
      </c>
      <c r="D705" s="111" t="s">
        <v>32</v>
      </c>
      <c r="E705" s="111" t="s">
        <v>372</v>
      </c>
      <c r="F705" s="111">
        <v>412241</v>
      </c>
      <c r="G705" s="111" t="s">
        <v>373</v>
      </c>
      <c r="H705" s="111" t="s">
        <v>374</v>
      </c>
      <c r="I705" s="112">
        <v>70250</v>
      </c>
      <c r="J705" s="110" t="s">
        <v>367</v>
      </c>
      <c r="K705" s="110" t="s">
        <v>375</v>
      </c>
      <c r="L705" s="111" t="s">
        <v>255</v>
      </c>
      <c r="M705" s="113">
        <v>0.6135532407407408</v>
      </c>
      <c r="N705" s="98"/>
      <c r="O705" s="98"/>
      <c r="P705" s="114"/>
      <c r="R705" s="115">
        <v>3191</v>
      </c>
      <c r="S705" s="113" t="s">
        <v>369</v>
      </c>
      <c r="T705" s="113" t="s">
        <v>370</v>
      </c>
      <c r="U705" s="114" t="s">
        <v>42</v>
      </c>
      <c r="V705" s="116">
        <v>100010001376</v>
      </c>
      <c r="AE705" s="117"/>
      <c r="AF705" s="117"/>
      <c r="AG705" s="117"/>
    </row>
    <row r="706" spans="1:36" s="111" customFormat="1" ht="16" hidden="1" x14ac:dyDescent="0.2">
      <c r="A706" s="109"/>
      <c r="B706" s="110">
        <v>10116017</v>
      </c>
      <c r="C706" s="111" t="s">
        <v>31</v>
      </c>
      <c r="D706" s="111" t="s">
        <v>32</v>
      </c>
      <c r="E706" s="111" t="s">
        <v>2160</v>
      </c>
      <c r="F706" s="111">
        <v>411805</v>
      </c>
      <c r="G706" s="111" t="s">
        <v>2161</v>
      </c>
      <c r="H706" s="111" t="s">
        <v>374</v>
      </c>
      <c r="I706" s="112">
        <v>10600</v>
      </c>
      <c r="J706" s="110" t="s">
        <v>124</v>
      </c>
      <c r="K706" s="110" t="s">
        <v>445</v>
      </c>
      <c r="L706" s="111" t="s">
        <v>255</v>
      </c>
      <c r="M706" s="113">
        <v>0.82188657407407406</v>
      </c>
      <c r="N706" s="98"/>
      <c r="O706" s="98"/>
      <c r="P706" s="114"/>
      <c r="R706" s="115">
        <v>3205</v>
      </c>
      <c r="S706" s="113" t="s">
        <v>369</v>
      </c>
      <c r="T706" s="113" t="s">
        <v>370</v>
      </c>
      <c r="U706" s="114" t="s">
        <v>42</v>
      </c>
      <c r="V706" s="116">
        <v>100010001376</v>
      </c>
      <c r="Y706" s="111" t="s">
        <v>2270</v>
      </c>
      <c r="AE706" s="117"/>
      <c r="AF706" s="117"/>
      <c r="AG706" s="117"/>
    </row>
    <row r="707" spans="1:36" s="111" customFormat="1" ht="32" hidden="1" x14ac:dyDescent="0.2">
      <c r="A707" s="109"/>
      <c r="B707" s="110" t="s">
        <v>2271</v>
      </c>
      <c r="C707" s="111" t="s">
        <v>31</v>
      </c>
      <c r="D707" s="111" t="s">
        <v>32</v>
      </c>
      <c r="E707" s="111" t="s">
        <v>2209</v>
      </c>
      <c r="F707" s="111">
        <v>412628</v>
      </c>
      <c r="G707" s="111" t="s">
        <v>2210</v>
      </c>
      <c r="H707" s="111" t="s">
        <v>431</v>
      </c>
      <c r="I707" s="112">
        <v>50100</v>
      </c>
      <c r="J707" s="110" t="s">
        <v>459</v>
      </c>
      <c r="K707" s="110" t="s">
        <v>460</v>
      </c>
      <c r="L707" s="111" t="s">
        <v>255</v>
      </c>
      <c r="M707" s="113">
        <v>0.94619212962962962</v>
      </c>
      <c r="N707" s="98"/>
      <c r="O707" s="98"/>
      <c r="P707" s="114"/>
      <c r="R707" s="115">
        <v>3220</v>
      </c>
      <c r="S707" s="113" t="s">
        <v>369</v>
      </c>
      <c r="T707" s="113" t="s">
        <v>370</v>
      </c>
      <c r="U707" s="114" t="s">
        <v>42</v>
      </c>
      <c r="V707" s="116">
        <v>100010001376</v>
      </c>
      <c r="Y707" s="111" t="s">
        <v>2272</v>
      </c>
      <c r="AE707" s="117"/>
      <c r="AF707" s="117"/>
      <c r="AG707" s="117"/>
    </row>
    <row r="708" spans="1:36" s="111" customFormat="1" ht="32" x14ac:dyDescent="0.2">
      <c r="A708" s="109"/>
      <c r="B708" s="119" t="s">
        <v>2273</v>
      </c>
      <c r="C708" s="111" t="s">
        <v>31</v>
      </c>
      <c r="D708" s="111" t="s">
        <v>32</v>
      </c>
      <c r="E708" s="111" t="s">
        <v>517</v>
      </c>
      <c r="F708" s="111">
        <v>400038</v>
      </c>
      <c r="G708" s="111" t="s">
        <v>518</v>
      </c>
      <c r="H708" s="111" t="s">
        <v>374</v>
      </c>
      <c r="I708" s="112">
        <v>40100</v>
      </c>
      <c r="J708" s="110" t="s">
        <v>2028</v>
      </c>
      <c r="K708" s="110" t="s">
        <v>1984</v>
      </c>
      <c r="L708" s="111" t="s">
        <v>255</v>
      </c>
      <c r="M708" s="113">
        <v>0.1552199074074074</v>
      </c>
      <c r="N708" s="98"/>
      <c r="O708" s="98"/>
      <c r="P708" s="114"/>
      <c r="R708" s="115">
        <v>3221</v>
      </c>
      <c r="S708" s="113" t="s">
        <v>369</v>
      </c>
      <c r="T708" s="113" t="s">
        <v>370</v>
      </c>
      <c r="U708" s="114" t="s">
        <v>42</v>
      </c>
      <c r="V708" s="116">
        <v>100010001376</v>
      </c>
      <c r="Y708" s="111" t="s">
        <v>2274</v>
      </c>
      <c r="AE708" s="117"/>
      <c r="AF708" s="117"/>
      <c r="AG708" s="117"/>
      <c r="AJ708" s="111" t="s">
        <v>2572</v>
      </c>
    </row>
    <row r="709" spans="1:36" s="111" customFormat="1" ht="32" hidden="1" x14ac:dyDescent="0.2">
      <c r="A709" s="109"/>
      <c r="B709" s="110" t="s">
        <v>2275</v>
      </c>
      <c r="C709" s="111" t="s">
        <v>31</v>
      </c>
      <c r="D709" s="111" t="s">
        <v>32</v>
      </c>
      <c r="E709" s="111" t="s">
        <v>447</v>
      </c>
      <c r="F709" s="111">
        <v>409919</v>
      </c>
      <c r="G709" s="111" t="s">
        <v>448</v>
      </c>
      <c r="H709" s="111" t="s">
        <v>374</v>
      </c>
      <c r="I709" s="112">
        <v>40100</v>
      </c>
      <c r="J709" s="110" t="s">
        <v>989</v>
      </c>
      <c r="K709" s="110" t="s">
        <v>990</v>
      </c>
      <c r="L709" s="111" t="s">
        <v>255</v>
      </c>
      <c r="M709" s="113">
        <v>0.28021990740740738</v>
      </c>
      <c r="N709" s="98"/>
      <c r="O709" s="98"/>
      <c r="P709" s="114"/>
      <c r="R709" s="115">
        <v>3222</v>
      </c>
      <c r="S709" s="113" t="s">
        <v>369</v>
      </c>
      <c r="T709" s="113" t="s">
        <v>370</v>
      </c>
      <c r="U709" s="114" t="s">
        <v>42</v>
      </c>
      <c r="V709" s="116">
        <v>100010001376</v>
      </c>
      <c r="Y709" s="111" t="s">
        <v>2276</v>
      </c>
      <c r="AE709" s="117"/>
      <c r="AF709" s="117"/>
      <c r="AG709" s="117"/>
    </row>
    <row r="710" spans="1:36" s="111" customFormat="1" ht="16" hidden="1" x14ac:dyDescent="0.2">
      <c r="A710" s="109"/>
      <c r="B710" s="110">
        <v>10101542</v>
      </c>
      <c r="C710" s="111" t="s">
        <v>31</v>
      </c>
      <c r="D710" s="111" t="s">
        <v>32</v>
      </c>
      <c r="E710" s="111" t="s">
        <v>376</v>
      </c>
      <c r="F710" s="111">
        <v>401255</v>
      </c>
      <c r="G710" s="111" t="s">
        <v>336</v>
      </c>
      <c r="H710" s="111" t="s">
        <v>308</v>
      </c>
      <c r="I710" s="112">
        <v>41301</v>
      </c>
      <c r="J710" s="110" t="s">
        <v>367</v>
      </c>
      <c r="K710" s="110" t="s">
        <v>368</v>
      </c>
      <c r="L710" s="111" t="s">
        <v>255</v>
      </c>
      <c r="M710" s="113" t="s">
        <v>377</v>
      </c>
      <c r="N710" s="98"/>
      <c r="O710" s="98"/>
      <c r="P710" s="114"/>
      <c r="R710" s="115">
        <v>3229</v>
      </c>
      <c r="S710" s="113" t="s">
        <v>378</v>
      </c>
      <c r="T710" s="113" t="s">
        <v>379</v>
      </c>
      <c r="U710" s="114" t="s">
        <v>42</v>
      </c>
      <c r="V710" s="116">
        <v>100010001376</v>
      </c>
      <c r="AE710" s="117"/>
      <c r="AF710" s="117"/>
      <c r="AG710" s="117"/>
    </row>
    <row r="711" spans="1:36" s="111" customFormat="1" ht="16" hidden="1" x14ac:dyDescent="0.2">
      <c r="A711" s="109"/>
      <c r="B711" s="110">
        <v>10101543</v>
      </c>
      <c r="C711" s="111" t="s">
        <v>31</v>
      </c>
      <c r="D711" s="111" t="s">
        <v>32</v>
      </c>
      <c r="E711" s="111" t="s">
        <v>376</v>
      </c>
      <c r="F711" s="111">
        <v>401255</v>
      </c>
      <c r="G711" s="111" t="s">
        <v>336</v>
      </c>
      <c r="H711" s="111" t="s">
        <v>308</v>
      </c>
      <c r="I711" s="112">
        <v>44201</v>
      </c>
      <c r="J711" s="110" t="s">
        <v>367</v>
      </c>
      <c r="K711" s="110" t="s">
        <v>368</v>
      </c>
      <c r="L711" s="111" t="s">
        <v>255</v>
      </c>
      <c r="M711" s="113" t="s">
        <v>377</v>
      </c>
      <c r="N711" s="98"/>
      <c r="O711" s="98"/>
      <c r="P711" s="114"/>
      <c r="R711" s="115">
        <v>3230</v>
      </c>
      <c r="S711" s="113" t="s">
        <v>378</v>
      </c>
      <c r="T711" s="113" t="s">
        <v>379</v>
      </c>
      <c r="U711" s="114" t="s">
        <v>42</v>
      </c>
      <c r="V711" s="116">
        <v>100010001376</v>
      </c>
      <c r="AE711" s="117"/>
      <c r="AF711" s="117"/>
      <c r="AG711" s="117"/>
    </row>
    <row r="712" spans="1:36" s="111" customFormat="1" ht="16" hidden="1" x14ac:dyDescent="0.2">
      <c r="A712" s="109"/>
      <c r="B712" s="110">
        <v>10101544</v>
      </c>
      <c r="C712" s="111" t="s">
        <v>31</v>
      </c>
      <c r="D712" s="111" t="s">
        <v>32</v>
      </c>
      <c r="E712" s="111" t="s">
        <v>376</v>
      </c>
      <c r="F712" s="111">
        <v>401255</v>
      </c>
      <c r="G712" s="111" t="s">
        <v>336</v>
      </c>
      <c r="H712" s="111" t="s">
        <v>308</v>
      </c>
      <c r="I712" s="112">
        <v>46701</v>
      </c>
      <c r="J712" s="110" t="s">
        <v>367</v>
      </c>
      <c r="K712" s="110" t="s">
        <v>368</v>
      </c>
      <c r="L712" s="111" t="s">
        <v>255</v>
      </c>
      <c r="M712" s="113" t="s">
        <v>377</v>
      </c>
      <c r="N712" s="98"/>
      <c r="O712" s="98"/>
      <c r="P712" s="114"/>
      <c r="R712" s="115">
        <v>3231</v>
      </c>
      <c r="S712" s="113" t="s">
        <v>378</v>
      </c>
      <c r="T712" s="113" t="s">
        <v>379</v>
      </c>
      <c r="U712" s="114" t="s">
        <v>42</v>
      </c>
      <c r="V712" s="116">
        <v>100010001376</v>
      </c>
      <c r="AE712" s="117"/>
      <c r="AF712" s="117"/>
      <c r="AG712" s="117"/>
    </row>
    <row r="713" spans="1:36" s="111" customFormat="1" ht="16" hidden="1" x14ac:dyDescent="0.2">
      <c r="A713" s="109"/>
      <c r="B713" s="110">
        <v>10101545</v>
      </c>
      <c r="C713" s="111" t="s">
        <v>31</v>
      </c>
      <c r="D713" s="111" t="s">
        <v>32</v>
      </c>
      <c r="E713" s="111" t="s">
        <v>376</v>
      </c>
      <c r="F713" s="111">
        <v>401255</v>
      </c>
      <c r="G713" s="111" t="s">
        <v>336</v>
      </c>
      <c r="H713" s="111" t="s">
        <v>308</v>
      </c>
      <c r="I713" s="112">
        <v>49201</v>
      </c>
      <c r="J713" s="110" t="s">
        <v>367</v>
      </c>
      <c r="K713" s="110" t="s">
        <v>368</v>
      </c>
      <c r="L713" s="111" t="s">
        <v>255</v>
      </c>
      <c r="M713" s="113" t="s">
        <v>377</v>
      </c>
      <c r="N713" s="98"/>
      <c r="O713" s="98"/>
      <c r="P713" s="114"/>
      <c r="R713" s="115">
        <v>3232</v>
      </c>
      <c r="S713" s="113" t="s">
        <v>378</v>
      </c>
      <c r="T713" s="113" t="s">
        <v>379</v>
      </c>
      <c r="U713" s="114" t="s">
        <v>42</v>
      </c>
      <c r="V713" s="116">
        <v>100010001376</v>
      </c>
      <c r="AE713" s="117"/>
      <c r="AF713" s="117"/>
      <c r="AG713" s="117"/>
    </row>
    <row r="714" spans="1:36" s="111" customFormat="1" ht="16" hidden="1" x14ac:dyDescent="0.2">
      <c r="A714" s="109"/>
      <c r="B714" s="110">
        <v>10106549</v>
      </c>
      <c r="C714" s="111" t="s">
        <v>31</v>
      </c>
      <c r="D714" s="111" t="s">
        <v>32</v>
      </c>
      <c r="E714" s="111" t="s">
        <v>2157</v>
      </c>
      <c r="F714" s="111">
        <v>412729</v>
      </c>
      <c r="G714" s="111" t="s">
        <v>2158</v>
      </c>
      <c r="H714" s="111" t="s">
        <v>252</v>
      </c>
      <c r="I714" s="112">
        <v>89400</v>
      </c>
      <c r="J714" s="110" t="s">
        <v>486</v>
      </c>
      <c r="K714" s="110" t="s">
        <v>553</v>
      </c>
      <c r="L714" s="111" t="s">
        <v>255</v>
      </c>
      <c r="M714" s="113" t="s">
        <v>388</v>
      </c>
      <c r="N714" s="98"/>
      <c r="O714" s="98"/>
      <c r="P714" s="114"/>
      <c r="R714" s="115">
        <v>3233</v>
      </c>
      <c r="S714" s="113" t="s">
        <v>378</v>
      </c>
      <c r="T714" s="113" t="s">
        <v>379</v>
      </c>
      <c r="U714" s="114" t="s">
        <v>42</v>
      </c>
      <c r="V714" s="116">
        <v>100010001376</v>
      </c>
      <c r="Y714" s="111" t="s">
        <v>2277</v>
      </c>
      <c r="AE714" s="117"/>
      <c r="AF714" s="117"/>
      <c r="AG714" s="117"/>
    </row>
    <row r="715" spans="1:36" s="111" customFormat="1" ht="16" hidden="1" x14ac:dyDescent="0.2">
      <c r="A715" s="109"/>
      <c r="B715" s="110">
        <v>10106552</v>
      </c>
      <c r="C715" s="111" t="s">
        <v>31</v>
      </c>
      <c r="D715" s="111" t="s">
        <v>32</v>
      </c>
      <c r="E715" s="111" t="s">
        <v>2157</v>
      </c>
      <c r="F715" s="111">
        <v>412729</v>
      </c>
      <c r="G715" s="111" t="s">
        <v>2158</v>
      </c>
      <c r="H715" s="111" t="s">
        <v>252</v>
      </c>
      <c r="I715" s="112">
        <v>89900</v>
      </c>
      <c r="J715" s="110" t="s">
        <v>491</v>
      </c>
      <c r="K715" s="110" t="s">
        <v>2278</v>
      </c>
      <c r="L715" s="111" t="s">
        <v>255</v>
      </c>
      <c r="M715" s="113" t="s">
        <v>388</v>
      </c>
      <c r="N715" s="98"/>
      <c r="O715" s="98"/>
      <c r="P715" s="114"/>
      <c r="R715" s="115">
        <v>3234</v>
      </c>
      <c r="S715" s="113" t="s">
        <v>378</v>
      </c>
      <c r="T715" s="113" t="s">
        <v>379</v>
      </c>
      <c r="U715" s="114" t="s">
        <v>42</v>
      </c>
      <c r="V715" s="116">
        <v>100010001376</v>
      </c>
      <c r="Y715" s="111" t="s">
        <v>2279</v>
      </c>
      <c r="AE715" s="117"/>
      <c r="AF715" s="117"/>
      <c r="AG715" s="117"/>
    </row>
    <row r="716" spans="1:36" s="111" customFormat="1" ht="16" hidden="1" x14ac:dyDescent="0.2">
      <c r="A716" s="109"/>
      <c r="B716" s="110">
        <v>10106821</v>
      </c>
      <c r="C716" s="111" t="s">
        <v>31</v>
      </c>
      <c r="D716" s="111" t="s">
        <v>32</v>
      </c>
      <c r="E716" s="111" t="s">
        <v>2157</v>
      </c>
      <c r="F716" s="111">
        <v>412729</v>
      </c>
      <c r="G716" s="111" t="s">
        <v>2158</v>
      </c>
      <c r="H716" s="111" t="s">
        <v>252</v>
      </c>
      <c r="I716" s="112">
        <v>1300</v>
      </c>
      <c r="J716" s="110" t="s">
        <v>954</v>
      </c>
      <c r="K716" s="110" t="s">
        <v>955</v>
      </c>
      <c r="L716" s="111" t="s">
        <v>255</v>
      </c>
      <c r="M716" s="113" t="s">
        <v>388</v>
      </c>
      <c r="N716" s="98"/>
      <c r="O716" s="98"/>
      <c r="P716" s="114"/>
      <c r="R716" s="115">
        <v>3235</v>
      </c>
      <c r="S716" s="113" t="s">
        <v>378</v>
      </c>
      <c r="T716" s="113" t="s">
        <v>379</v>
      </c>
      <c r="U716" s="114" t="s">
        <v>42</v>
      </c>
      <c r="V716" s="116">
        <v>100010001376</v>
      </c>
      <c r="Y716" s="111" t="s">
        <v>2280</v>
      </c>
      <c r="AE716" s="117"/>
      <c r="AF716" s="117"/>
      <c r="AG716" s="117"/>
    </row>
    <row r="717" spans="1:36" s="111" customFormat="1" ht="16" hidden="1" x14ac:dyDescent="0.2">
      <c r="A717" s="109"/>
      <c r="B717" s="110">
        <v>10106824</v>
      </c>
      <c r="C717" s="111" t="s">
        <v>31</v>
      </c>
      <c r="D717" s="111" t="s">
        <v>32</v>
      </c>
      <c r="E717" s="111" t="s">
        <v>2157</v>
      </c>
      <c r="F717" s="111">
        <v>412729</v>
      </c>
      <c r="G717" s="111" t="s">
        <v>2158</v>
      </c>
      <c r="H717" s="111" t="s">
        <v>252</v>
      </c>
      <c r="I717" s="112">
        <v>13700</v>
      </c>
      <c r="J717" s="110" t="s">
        <v>207</v>
      </c>
      <c r="K717" s="110" t="s">
        <v>440</v>
      </c>
      <c r="L717" s="111" t="s">
        <v>255</v>
      </c>
      <c r="M717" s="113" t="s">
        <v>388</v>
      </c>
      <c r="N717" s="98"/>
      <c r="O717" s="98"/>
      <c r="P717" s="114"/>
      <c r="R717" s="115">
        <v>3236</v>
      </c>
      <c r="S717" s="113" t="s">
        <v>378</v>
      </c>
      <c r="T717" s="113" t="s">
        <v>379</v>
      </c>
      <c r="U717" s="114" t="s">
        <v>42</v>
      </c>
      <c r="V717" s="116">
        <v>100010001376</v>
      </c>
      <c r="Y717" s="111" t="s">
        <v>2281</v>
      </c>
      <c r="AE717" s="117"/>
      <c r="AF717" s="117"/>
      <c r="AG717" s="117"/>
    </row>
    <row r="718" spans="1:36" s="111" customFormat="1" ht="16" hidden="1" x14ac:dyDescent="0.2">
      <c r="A718" s="109"/>
      <c r="B718" s="110">
        <v>10106828</v>
      </c>
      <c r="C718" s="111" t="s">
        <v>31</v>
      </c>
      <c r="D718" s="111" t="s">
        <v>32</v>
      </c>
      <c r="E718" s="111" t="s">
        <v>2157</v>
      </c>
      <c r="F718" s="111">
        <v>412729</v>
      </c>
      <c r="G718" s="111" t="s">
        <v>2158</v>
      </c>
      <c r="H718" s="111" t="s">
        <v>252</v>
      </c>
      <c r="I718" s="112">
        <v>31100</v>
      </c>
      <c r="J718" s="110" t="s">
        <v>290</v>
      </c>
      <c r="K718" s="110" t="s">
        <v>413</v>
      </c>
      <c r="L718" s="111" t="s">
        <v>255</v>
      </c>
      <c r="M718" s="113" t="s">
        <v>2282</v>
      </c>
      <c r="N718" s="98"/>
      <c r="O718" s="98"/>
      <c r="P718" s="114"/>
      <c r="Q718" s="111" t="s">
        <v>2283</v>
      </c>
      <c r="R718" s="115">
        <v>3237</v>
      </c>
      <c r="S718" s="113" t="s">
        <v>378</v>
      </c>
      <c r="T718" s="113" t="s">
        <v>379</v>
      </c>
      <c r="U718" s="114" t="s">
        <v>42</v>
      </c>
      <c r="V718" s="116">
        <v>100010001376</v>
      </c>
      <c r="Y718" s="111" t="s">
        <v>2284</v>
      </c>
      <c r="AE718" s="117"/>
      <c r="AF718" s="117"/>
      <c r="AG718" s="117"/>
    </row>
    <row r="719" spans="1:36" s="111" customFormat="1" ht="16" hidden="1" x14ac:dyDescent="0.2">
      <c r="A719" s="109"/>
      <c r="B719" s="110">
        <v>10108325</v>
      </c>
      <c r="C719" s="111" t="s">
        <v>31</v>
      </c>
      <c r="D719" s="111" t="s">
        <v>32</v>
      </c>
      <c r="E719" s="111" t="s">
        <v>380</v>
      </c>
      <c r="F719" s="111">
        <v>403510</v>
      </c>
      <c r="G719" s="111" t="s">
        <v>381</v>
      </c>
      <c r="H719" s="111" t="s">
        <v>382</v>
      </c>
      <c r="I719" s="112">
        <v>301</v>
      </c>
      <c r="J719" s="110" t="s">
        <v>383</v>
      </c>
      <c r="K719" s="110" t="s">
        <v>315</v>
      </c>
      <c r="L719" s="111" t="s">
        <v>255</v>
      </c>
      <c r="M719" s="113" t="s">
        <v>384</v>
      </c>
      <c r="N719" s="98"/>
      <c r="O719" s="98"/>
      <c r="P719" s="114"/>
      <c r="R719" s="115">
        <v>3238</v>
      </c>
      <c r="S719" s="113" t="s">
        <v>378</v>
      </c>
      <c r="T719" s="113" t="s">
        <v>379</v>
      </c>
      <c r="U719" s="114" t="s">
        <v>42</v>
      </c>
      <c r="V719" s="116">
        <v>100010001376</v>
      </c>
      <c r="AE719" s="117"/>
      <c r="AF719" s="117"/>
      <c r="AG719" s="117"/>
    </row>
    <row r="720" spans="1:36" s="111" customFormat="1" ht="16" hidden="1" x14ac:dyDescent="0.2">
      <c r="A720" s="109"/>
      <c r="B720" s="110">
        <v>10112591</v>
      </c>
      <c r="C720" s="111" t="s">
        <v>31</v>
      </c>
      <c r="D720" s="111" t="s">
        <v>32</v>
      </c>
      <c r="E720" s="111" t="s">
        <v>607</v>
      </c>
      <c r="F720" s="111">
        <v>402306</v>
      </c>
      <c r="G720" s="111" t="s">
        <v>2213</v>
      </c>
      <c r="H720" s="111" t="s">
        <v>46</v>
      </c>
      <c r="I720" s="112">
        <v>32900</v>
      </c>
      <c r="J720" s="110" t="s">
        <v>486</v>
      </c>
      <c r="K720" s="110" t="s">
        <v>553</v>
      </c>
      <c r="L720" s="111" t="s">
        <v>255</v>
      </c>
      <c r="M720" s="113" t="s">
        <v>2282</v>
      </c>
      <c r="N720" s="98"/>
      <c r="O720" s="98"/>
      <c r="P720" s="114"/>
      <c r="R720" s="115">
        <v>3239</v>
      </c>
      <c r="S720" s="113" t="s">
        <v>378</v>
      </c>
      <c r="T720" s="113" t="s">
        <v>379</v>
      </c>
      <c r="U720" s="114" t="s">
        <v>42</v>
      </c>
      <c r="V720" s="116">
        <v>100010001376</v>
      </c>
      <c r="Y720" s="111" t="s">
        <v>2285</v>
      </c>
      <c r="AE720" s="117"/>
      <c r="AF720" s="117"/>
      <c r="AG720" s="117"/>
    </row>
    <row r="721" spans="1:36" s="111" customFormat="1" ht="16" hidden="1" x14ac:dyDescent="0.2">
      <c r="A721" s="109"/>
      <c r="B721" s="110">
        <v>10112641</v>
      </c>
      <c r="C721" s="111" t="s">
        <v>31</v>
      </c>
      <c r="D721" s="111" t="s">
        <v>32</v>
      </c>
      <c r="E721" s="111" t="s">
        <v>607</v>
      </c>
      <c r="F721" s="111">
        <v>402306</v>
      </c>
      <c r="G721" s="111" t="s">
        <v>2213</v>
      </c>
      <c r="H721" s="111" t="s">
        <v>46</v>
      </c>
      <c r="I721" s="112">
        <v>10600</v>
      </c>
      <c r="J721" s="110" t="s">
        <v>124</v>
      </c>
      <c r="K721" s="110" t="s">
        <v>445</v>
      </c>
      <c r="L721" s="111" t="s">
        <v>255</v>
      </c>
      <c r="M721" s="113" t="s">
        <v>2282</v>
      </c>
      <c r="N721" s="98"/>
      <c r="O721" s="98"/>
      <c r="P721" s="114"/>
      <c r="R721" s="115">
        <v>3240</v>
      </c>
      <c r="S721" s="113" t="s">
        <v>378</v>
      </c>
      <c r="T721" s="113" t="s">
        <v>379</v>
      </c>
      <c r="U721" s="114" t="s">
        <v>42</v>
      </c>
      <c r="V721" s="116">
        <v>100010001376</v>
      </c>
      <c r="Y721" s="111" t="s">
        <v>2286</v>
      </c>
      <c r="AE721" s="117"/>
      <c r="AF721" s="117"/>
      <c r="AG721" s="117"/>
    </row>
    <row r="722" spans="1:36" s="111" customFormat="1" ht="16" hidden="1" x14ac:dyDescent="0.2">
      <c r="A722" s="109"/>
      <c r="B722" s="110">
        <v>10117810</v>
      </c>
      <c r="C722" s="111" t="s">
        <v>31</v>
      </c>
      <c r="D722" s="111" t="s">
        <v>32</v>
      </c>
      <c r="E722" s="111" t="s">
        <v>385</v>
      </c>
      <c r="F722" s="111">
        <v>407835</v>
      </c>
      <c r="G722" s="111" t="s">
        <v>386</v>
      </c>
      <c r="H722" s="111" t="s">
        <v>387</v>
      </c>
      <c r="I722" s="112">
        <v>40100</v>
      </c>
      <c r="J722" s="110" t="s">
        <v>290</v>
      </c>
      <c r="K722" s="110" t="s">
        <v>413</v>
      </c>
      <c r="L722" s="111" t="s">
        <v>255</v>
      </c>
      <c r="M722" s="113" t="s">
        <v>388</v>
      </c>
      <c r="N722" s="98"/>
      <c r="O722" s="98"/>
      <c r="P722" s="114"/>
      <c r="Q722" s="111" t="s">
        <v>2287</v>
      </c>
      <c r="R722" s="115">
        <v>3250</v>
      </c>
      <c r="S722" s="113" t="s">
        <v>378</v>
      </c>
      <c r="T722" s="113" t="s">
        <v>379</v>
      </c>
      <c r="U722" s="114" t="s">
        <v>42</v>
      </c>
      <c r="V722" s="116">
        <v>100010001376</v>
      </c>
      <c r="Y722" s="111" t="s">
        <v>2288</v>
      </c>
      <c r="AE722" s="117"/>
      <c r="AF722" s="117"/>
      <c r="AG722" s="117"/>
    </row>
    <row r="723" spans="1:36" s="111" customFormat="1" ht="16" hidden="1" x14ac:dyDescent="0.2">
      <c r="A723" s="109"/>
      <c r="B723" s="110">
        <v>10117816</v>
      </c>
      <c r="C723" s="111" t="s">
        <v>31</v>
      </c>
      <c r="D723" s="111" t="s">
        <v>32</v>
      </c>
      <c r="E723" s="111" t="s">
        <v>385</v>
      </c>
      <c r="F723" s="111">
        <v>407835</v>
      </c>
      <c r="G723" s="111" t="s">
        <v>386</v>
      </c>
      <c r="H723" s="111" t="s">
        <v>387</v>
      </c>
      <c r="I723" s="112">
        <v>40300</v>
      </c>
      <c r="J723" s="110" t="s">
        <v>253</v>
      </c>
      <c r="K723" s="110" t="s">
        <v>327</v>
      </c>
      <c r="L723" s="111" t="s">
        <v>255</v>
      </c>
      <c r="M723" s="113" t="s">
        <v>388</v>
      </c>
      <c r="N723" s="98"/>
      <c r="O723" s="98"/>
      <c r="P723" s="114"/>
      <c r="R723" s="115">
        <v>3251</v>
      </c>
      <c r="S723" s="113" t="s">
        <v>378</v>
      </c>
      <c r="T723" s="113" t="s">
        <v>379</v>
      </c>
      <c r="U723" s="114" t="s">
        <v>42</v>
      </c>
      <c r="V723" s="116">
        <v>100010001376</v>
      </c>
      <c r="AE723" s="117"/>
      <c r="AF723" s="117"/>
      <c r="AG723" s="117"/>
    </row>
    <row r="724" spans="1:36" s="111" customFormat="1" ht="16" hidden="1" x14ac:dyDescent="0.2">
      <c r="A724" s="109"/>
      <c r="B724" s="110">
        <v>10120388</v>
      </c>
      <c r="C724" s="111" t="s">
        <v>31</v>
      </c>
      <c r="D724" s="111" t="s">
        <v>32</v>
      </c>
      <c r="E724" s="111" t="s">
        <v>2157</v>
      </c>
      <c r="F724" s="111">
        <v>412729</v>
      </c>
      <c r="G724" s="111" t="s">
        <v>2158</v>
      </c>
      <c r="H724" s="111" t="s">
        <v>252</v>
      </c>
      <c r="I724" s="112">
        <v>2601</v>
      </c>
      <c r="J724" s="110" t="s">
        <v>474</v>
      </c>
      <c r="K724" s="110" t="s">
        <v>2289</v>
      </c>
      <c r="L724" s="111" t="s">
        <v>255</v>
      </c>
      <c r="M724" s="113" t="s">
        <v>388</v>
      </c>
      <c r="N724" s="98"/>
      <c r="O724" s="98"/>
      <c r="P724" s="114"/>
      <c r="R724" s="115">
        <v>3254</v>
      </c>
      <c r="S724" s="113" t="s">
        <v>378</v>
      </c>
      <c r="T724" s="113" t="s">
        <v>379</v>
      </c>
      <c r="U724" s="114" t="s">
        <v>42</v>
      </c>
      <c r="V724" s="116">
        <v>100010001376</v>
      </c>
      <c r="Y724" s="111" t="s">
        <v>2290</v>
      </c>
      <c r="AE724" s="117"/>
      <c r="AF724" s="117"/>
      <c r="AG724" s="117"/>
    </row>
    <row r="725" spans="1:36" s="111" customFormat="1" ht="16" hidden="1" x14ac:dyDescent="0.2">
      <c r="A725" s="109"/>
      <c r="B725" s="110">
        <v>10120458</v>
      </c>
      <c r="C725" s="111" t="s">
        <v>31</v>
      </c>
      <c r="D725" s="111" t="s">
        <v>32</v>
      </c>
      <c r="E725" s="111" t="s">
        <v>404</v>
      </c>
      <c r="F725" s="111">
        <v>401011</v>
      </c>
      <c r="G725" s="111" t="s">
        <v>405</v>
      </c>
      <c r="H725" s="111" t="s">
        <v>374</v>
      </c>
      <c r="I725" s="112">
        <v>30500</v>
      </c>
      <c r="J725" s="110" t="s">
        <v>124</v>
      </c>
      <c r="K725" s="110" t="s">
        <v>445</v>
      </c>
      <c r="L725" s="111" t="s">
        <v>255</v>
      </c>
      <c r="M725" s="113" t="s">
        <v>2291</v>
      </c>
      <c r="N725" s="98"/>
      <c r="O725" s="98"/>
      <c r="P725" s="114"/>
      <c r="R725" s="115">
        <v>3255</v>
      </c>
      <c r="S725" s="113" t="s">
        <v>378</v>
      </c>
      <c r="T725" s="113" t="s">
        <v>379</v>
      </c>
      <c r="U725" s="114" t="s">
        <v>42</v>
      </c>
      <c r="V725" s="116">
        <v>100010001376</v>
      </c>
      <c r="Y725" s="111" t="s">
        <v>2292</v>
      </c>
      <c r="AE725" s="117"/>
      <c r="AF725" s="117"/>
      <c r="AG725" s="117"/>
    </row>
    <row r="726" spans="1:36" s="111" customFormat="1" ht="16" hidden="1" x14ac:dyDescent="0.2">
      <c r="A726" s="109"/>
      <c r="B726" s="110">
        <v>10120901</v>
      </c>
      <c r="C726" s="111" t="s">
        <v>31</v>
      </c>
      <c r="D726" s="111" t="s">
        <v>32</v>
      </c>
      <c r="E726" s="111" t="s">
        <v>385</v>
      </c>
      <c r="F726" s="111">
        <v>407835</v>
      </c>
      <c r="G726" s="111" t="s">
        <v>386</v>
      </c>
      <c r="H726" s="111" t="s">
        <v>387</v>
      </c>
      <c r="I726" s="112">
        <v>20200</v>
      </c>
      <c r="J726" s="110" t="s">
        <v>124</v>
      </c>
      <c r="K726" s="110" t="s">
        <v>445</v>
      </c>
      <c r="L726" s="111" t="s">
        <v>255</v>
      </c>
      <c r="M726" s="113" t="s">
        <v>388</v>
      </c>
      <c r="N726" s="98"/>
      <c r="O726" s="98"/>
      <c r="P726" s="114"/>
      <c r="R726" s="115">
        <v>3256</v>
      </c>
      <c r="S726" s="113" t="s">
        <v>378</v>
      </c>
      <c r="T726" s="113" t="s">
        <v>379</v>
      </c>
      <c r="U726" s="114" t="s">
        <v>42</v>
      </c>
      <c r="V726" s="116">
        <v>100010001376</v>
      </c>
      <c r="Y726" s="111" t="s">
        <v>2293</v>
      </c>
      <c r="AE726" s="117"/>
      <c r="AF726" s="117"/>
      <c r="AG726" s="117"/>
    </row>
    <row r="727" spans="1:36" s="111" customFormat="1" ht="16" hidden="1" x14ac:dyDescent="0.2">
      <c r="A727" s="109"/>
      <c r="B727" s="110">
        <v>10121379</v>
      </c>
      <c r="C727" s="111" t="s">
        <v>31</v>
      </c>
      <c r="D727" s="111" t="s">
        <v>32</v>
      </c>
      <c r="E727" s="111" t="s">
        <v>607</v>
      </c>
      <c r="F727" s="111">
        <v>402306</v>
      </c>
      <c r="G727" s="111" t="s">
        <v>2213</v>
      </c>
      <c r="H727" s="111" t="s">
        <v>46</v>
      </c>
      <c r="I727" s="112">
        <v>701</v>
      </c>
      <c r="J727" s="110" t="s">
        <v>860</v>
      </c>
      <c r="K727" s="110" t="s">
        <v>861</v>
      </c>
      <c r="L727" s="111" t="s">
        <v>255</v>
      </c>
      <c r="M727" s="113" t="s">
        <v>2282</v>
      </c>
      <c r="N727" s="98"/>
      <c r="O727" s="98"/>
      <c r="P727" s="114"/>
      <c r="R727" s="115">
        <v>3257</v>
      </c>
      <c r="S727" s="113" t="s">
        <v>378</v>
      </c>
      <c r="T727" s="113" t="s">
        <v>379</v>
      </c>
      <c r="U727" s="114" t="s">
        <v>42</v>
      </c>
      <c r="V727" s="116">
        <v>100010001376</v>
      </c>
      <c r="Y727" s="111" t="s">
        <v>2294</v>
      </c>
      <c r="AE727" s="117"/>
      <c r="AF727" s="117"/>
      <c r="AG727" s="117"/>
    </row>
    <row r="728" spans="1:36" s="111" customFormat="1" ht="16" hidden="1" x14ac:dyDescent="0.2">
      <c r="A728" s="109"/>
      <c r="B728" s="110">
        <v>10125148</v>
      </c>
      <c r="C728" s="111" t="s">
        <v>31</v>
      </c>
      <c r="D728" s="111" t="s">
        <v>75</v>
      </c>
      <c r="E728" s="111" t="s">
        <v>389</v>
      </c>
      <c r="F728" s="111">
        <v>413052</v>
      </c>
      <c r="G728" s="111" t="s">
        <v>390</v>
      </c>
      <c r="H728" s="111" t="s">
        <v>391</v>
      </c>
      <c r="I728" s="112">
        <v>931</v>
      </c>
      <c r="J728" s="110" t="s">
        <v>392</v>
      </c>
      <c r="K728" s="110" t="s">
        <v>393</v>
      </c>
      <c r="L728" s="111" t="s">
        <v>255</v>
      </c>
      <c r="M728" s="113" t="s">
        <v>394</v>
      </c>
      <c r="N728" s="98"/>
      <c r="O728" s="98"/>
      <c r="P728" s="114"/>
      <c r="R728" s="115">
        <v>3261</v>
      </c>
      <c r="S728" s="113" t="s">
        <v>378</v>
      </c>
      <c r="T728" s="113" t="s">
        <v>379</v>
      </c>
      <c r="U728" s="114" t="s">
        <v>42</v>
      </c>
      <c r="V728" s="116">
        <v>100010001376</v>
      </c>
      <c r="AE728" s="117"/>
      <c r="AF728" s="117"/>
      <c r="AG728" s="117"/>
    </row>
    <row r="729" spans="1:36" s="111" customFormat="1" ht="16" hidden="1" x14ac:dyDescent="0.2">
      <c r="A729" s="109"/>
      <c r="B729" s="110">
        <v>10125149</v>
      </c>
      <c r="C729" s="111" t="s">
        <v>31</v>
      </c>
      <c r="D729" s="111" t="s">
        <v>75</v>
      </c>
      <c r="E729" s="111" t="s">
        <v>389</v>
      </c>
      <c r="F729" s="111">
        <v>413052</v>
      </c>
      <c r="G729" s="111" t="s">
        <v>390</v>
      </c>
      <c r="H729" s="111" t="s">
        <v>391</v>
      </c>
      <c r="I729" s="112">
        <v>941</v>
      </c>
      <c r="J729" s="110" t="s">
        <v>392</v>
      </c>
      <c r="K729" s="110" t="s">
        <v>393</v>
      </c>
      <c r="L729" s="111" t="s">
        <v>255</v>
      </c>
      <c r="M729" s="113" t="s">
        <v>394</v>
      </c>
      <c r="N729" s="98"/>
      <c r="O729" s="98"/>
      <c r="P729" s="114"/>
      <c r="R729" s="115">
        <v>3262</v>
      </c>
      <c r="S729" s="113" t="s">
        <v>378</v>
      </c>
      <c r="T729" s="113" t="s">
        <v>379</v>
      </c>
      <c r="U729" s="114" t="s">
        <v>42</v>
      </c>
      <c r="V729" s="116">
        <v>100010001376</v>
      </c>
      <c r="AE729" s="117"/>
      <c r="AF729" s="117"/>
      <c r="AG729" s="117"/>
    </row>
    <row r="730" spans="1:36" s="111" customFormat="1" ht="16" hidden="1" x14ac:dyDescent="0.2">
      <c r="A730" s="109"/>
      <c r="B730" s="110">
        <v>10125150</v>
      </c>
      <c r="C730" s="111" t="s">
        <v>31</v>
      </c>
      <c r="D730" s="111" t="s">
        <v>75</v>
      </c>
      <c r="E730" s="111" t="s">
        <v>389</v>
      </c>
      <c r="F730" s="111">
        <v>413052</v>
      </c>
      <c r="G730" s="111" t="s">
        <v>390</v>
      </c>
      <c r="H730" s="111" t="s">
        <v>391</v>
      </c>
      <c r="I730" s="112">
        <v>961</v>
      </c>
      <c r="J730" s="110" t="s">
        <v>395</v>
      </c>
      <c r="K730" s="110" t="s">
        <v>396</v>
      </c>
      <c r="L730" s="111" t="s">
        <v>255</v>
      </c>
      <c r="M730" s="113" t="s">
        <v>394</v>
      </c>
      <c r="N730" s="98"/>
      <c r="O730" s="98"/>
      <c r="P730" s="114"/>
      <c r="R730" s="115">
        <v>3263</v>
      </c>
      <c r="S730" s="113" t="s">
        <v>378</v>
      </c>
      <c r="T730" s="113" t="s">
        <v>379</v>
      </c>
      <c r="U730" s="114" t="s">
        <v>42</v>
      </c>
      <c r="V730" s="116">
        <v>100010001376</v>
      </c>
      <c r="AE730" s="117"/>
      <c r="AF730" s="117"/>
      <c r="AG730" s="117"/>
    </row>
    <row r="731" spans="1:36" s="111" customFormat="1" ht="16" hidden="1" x14ac:dyDescent="0.2">
      <c r="A731" s="109"/>
      <c r="B731" s="110">
        <v>10125151</v>
      </c>
      <c r="C731" s="111" t="s">
        <v>31</v>
      </c>
      <c r="D731" s="111" t="s">
        <v>75</v>
      </c>
      <c r="E731" s="111" t="s">
        <v>389</v>
      </c>
      <c r="F731" s="111">
        <v>413052</v>
      </c>
      <c r="G731" s="111" t="s">
        <v>390</v>
      </c>
      <c r="H731" s="111" t="s">
        <v>391</v>
      </c>
      <c r="I731" s="112">
        <v>891</v>
      </c>
      <c r="J731" s="110" t="s">
        <v>397</v>
      </c>
      <c r="K731" s="110" t="s">
        <v>398</v>
      </c>
      <c r="L731" s="111" t="s">
        <v>255</v>
      </c>
      <c r="M731" s="113" t="s">
        <v>394</v>
      </c>
      <c r="N731" s="98"/>
      <c r="O731" s="98"/>
      <c r="P731" s="114"/>
      <c r="R731" s="115">
        <v>3264</v>
      </c>
      <c r="S731" s="113" t="s">
        <v>378</v>
      </c>
      <c r="T731" s="113" t="s">
        <v>379</v>
      </c>
      <c r="U731" s="114" t="s">
        <v>42</v>
      </c>
      <c r="V731" s="116">
        <v>100010001376</v>
      </c>
      <c r="AE731" s="117"/>
      <c r="AF731" s="117"/>
      <c r="AG731" s="117"/>
    </row>
    <row r="732" spans="1:36" s="111" customFormat="1" ht="16" hidden="1" x14ac:dyDescent="0.2">
      <c r="A732" s="109"/>
      <c r="B732" s="110">
        <v>10125173</v>
      </c>
      <c r="C732" s="111" t="s">
        <v>31</v>
      </c>
      <c r="D732" s="111" t="s">
        <v>32</v>
      </c>
      <c r="E732" s="111" t="s">
        <v>2157</v>
      </c>
      <c r="F732" s="111">
        <v>412729</v>
      </c>
      <c r="G732" s="111" t="s">
        <v>2158</v>
      </c>
      <c r="H732" s="111" t="s">
        <v>252</v>
      </c>
      <c r="I732" s="112">
        <v>34801</v>
      </c>
      <c r="J732" s="110" t="s">
        <v>474</v>
      </c>
      <c r="K732" s="110" t="s">
        <v>731</v>
      </c>
      <c r="L732" s="111" t="s">
        <v>255</v>
      </c>
      <c r="M732" s="113" t="s">
        <v>388</v>
      </c>
      <c r="N732" s="98"/>
      <c r="O732" s="98"/>
      <c r="P732" s="114"/>
      <c r="R732" s="115">
        <v>3265</v>
      </c>
      <c r="S732" s="113" t="s">
        <v>378</v>
      </c>
      <c r="T732" s="113" t="s">
        <v>379</v>
      </c>
      <c r="U732" s="114" t="s">
        <v>42</v>
      </c>
      <c r="V732" s="116">
        <v>100010001376</v>
      </c>
      <c r="Y732" s="111" t="s">
        <v>2295</v>
      </c>
      <c r="AE732" s="117"/>
      <c r="AF732" s="117"/>
      <c r="AG732" s="117"/>
    </row>
    <row r="733" spans="1:36" s="111" customFormat="1" ht="16" x14ac:dyDescent="0.2">
      <c r="A733" s="109"/>
      <c r="B733" s="119">
        <v>10127463</v>
      </c>
      <c r="C733" s="111" t="s">
        <v>31</v>
      </c>
      <c r="D733" s="111" t="s">
        <v>32</v>
      </c>
      <c r="E733" s="111" t="s">
        <v>2157</v>
      </c>
      <c r="F733" s="111">
        <v>412729</v>
      </c>
      <c r="G733" s="111" t="s">
        <v>2158</v>
      </c>
      <c r="H733" s="111" t="s">
        <v>252</v>
      </c>
      <c r="I733" s="112">
        <v>3601</v>
      </c>
      <c r="J733" s="110" t="s">
        <v>474</v>
      </c>
      <c r="K733" s="110" t="s">
        <v>2296</v>
      </c>
      <c r="L733" s="111" t="s">
        <v>255</v>
      </c>
      <c r="M733" s="113" t="s">
        <v>388</v>
      </c>
      <c r="N733" s="98"/>
      <c r="O733" s="98"/>
      <c r="P733" s="114"/>
      <c r="R733" s="115">
        <v>3266</v>
      </c>
      <c r="S733" s="113" t="s">
        <v>378</v>
      </c>
      <c r="T733" s="113" t="s">
        <v>379</v>
      </c>
      <c r="U733" s="114" t="s">
        <v>42</v>
      </c>
      <c r="V733" s="116">
        <v>100010001376</v>
      </c>
      <c r="Y733" s="111" t="s">
        <v>2297</v>
      </c>
      <c r="AE733" s="117"/>
      <c r="AF733" s="117"/>
      <c r="AG733" s="117"/>
      <c r="AJ733" s="111" t="s">
        <v>2572</v>
      </c>
    </row>
    <row r="734" spans="1:36" s="111" customFormat="1" ht="16" hidden="1" x14ac:dyDescent="0.2">
      <c r="A734" s="109"/>
      <c r="B734" s="110">
        <v>10127536</v>
      </c>
      <c r="C734" s="111" t="s">
        <v>31</v>
      </c>
      <c r="D734" s="111" t="s">
        <v>75</v>
      </c>
      <c r="E734" s="111">
        <v>4000048351</v>
      </c>
      <c r="F734" s="111" t="s">
        <v>399</v>
      </c>
      <c r="G734" s="111" t="s">
        <v>400</v>
      </c>
      <c r="H734" s="111" t="s">
        <v>261</v>
      </c>
      <c r="I734" s="112">
        <v>71</v>
      </c>
      <c r="J734" s="110" t="s">
        <v>401</v>
      </c>
      <c r="K734" s="110" t="s">
        <v>402</v>
      </c>
      <c r="L734" s="111" t="s">
        <v>255</v>
      </c>
      <c r="M734" s="113" t="s">
        <v>403</v>
      </c>
      <c r="N734" s="98"/>
      <c r="O734" s="98"/>
      <c r="P734" s="114"/>
      <c r="R734" s="115">
        <v>3269</v>
      </c>
      <c r="S734" s="113" t="s">
        <v>378</v>
      </c>
      <c r="T734" s="113" t="s">
        <v>379</v>
      </c>
      <c r="U734" s="114" t="s">
        <v>42</v>
      </c>
      <c r="V734" s="116">
        <v>100010001376</v>
      </c>
      <c r="AE734" s="117"/>
      <c r="AF734" s="117"/>
      <c r="AG734" s="117"/>
    </row>
    <row r="735" spans="1:36" s="111" customFormat="1" ht="16" hidden="1" x14ac:dyDescent="0.2">
      <c r="A735" s="109"/>
      <c r="B735" s="110">
        <v>10127543</v>
      </c>
      <c r="C735" s="111" t="s">
        <v>31</v>
      </c>
      <c r="D735" s="111" t="s">
        <v>32</v>
      </c>
      <c r="E735" s="111" t="s">
        <v>2157</v>
      </c>
      <c r="F735" s="111">
        <v>412729</v>
      </c>
      <c r="G735" s="111" t="s">
        <v>2158</v>
      </c>
      <c r="H735" s="111" t="s">
        <v>252</v>
      </c>
      <c r="I735" s="112">
        <v>100501</v>
      </c>
      <c r="J735" s="110" t="s">
        <v>356</v>
      </c>
      <c r="K735" s="110" t="s">
        <v>2298</v>
      </c>
      <c r="L735" s="111" t="s">
        <v>255</v>
      </c>
      <c r="M735" s="113" t="s">
        <v>388</v>
      </c>
      <c r="N735" s="98"/>
      <c r="O735" s="98"/>
      <c r="P735" s="114"/>
      <c r="R735" s="115">
        <v>3270</v>
      </c>
      <c r="S735" s="113" t="s">
        <v>378</v>
      </c>
      <c r="T735" s="113" t="s">
        <v>379</v>
      </c>
      <c r="U735" s="114" t="s">
        <v>42</v>
      </c>
      <c r="V735" s="116">
        <v>100010001376</v>
      </c>
      <c r="Y735" s="111" t="s">
        <v>2299</v>
      </c>
      <c r="AE735" s="117"/>
      <c r="AF735" s="117"/>
      <c r="AG735" s="117"/>
    </row>
    <row r="736" spans="1:36" s="111" customFormat="1" ht="16" hidden="1" x14ac:dyDescent="0.2">
      <c r="A736" s="109"/>
      <c r="B736" s="110">
        <v>10132454</v>
      </c>
      <c r="C736" s="111" t="s">
        <v>31</v>
      </c>
      <c r="D736" s="111" t="s">
        <v>32</v>
      </c>
      <c r="E736" s="111" t="s">
        <v>404</v>
      </c>
      <c r="F736" s="111">
        <v>401011</v>
      </c>
      <c r="G736" s="111" t="s">
        <v>405</v>
      </c>
      <c r="H736" s="111" t="s">
        <v>374</v>
      </c>
      <c r="I736" s="112">
        <v>61201</v>
      </c>
      <c r="J736" s="110" t="s">
        <v>367</v>
      </c>
      <c r="K736" s="110" t="s">
        <v>375</v>
      </c>
      <c r="L736" s="111" t="s">
        <v>255</v>
      </c>
      <c r="M736" s="113" t="s">
        <v>406</v>
      </c>
      <c r="N736" s="98"/>
      <c r="O736" s="98"/>
      <c r="P736" s="114"/>
      <c r="R736" s="115">
        <v>3271</v>
      </c>
      <c r="S736" s="113" t="s">
        <v>378</v>
      </c>
      <c r="T736" s="113" t="s">
        <v>379</v>
      </c>
      <c r="U736" s="114" t="s">
        <v>42</v>
      </c>
      <c r="V736" s="116">
        <v>100010001376</v>
      </c>
      <c r="AE736" s="117"/>
      <c r="AF736" s="117"/>
      <c r="AG736" s="117"/>
    </row>
    <row r="737" spans="1:36" s="111" customFormat="1" ht="16" hidden="1" x14ac:dyDescent="0.2">
      <c r="A737" s="109"/>
      <c r="B737" s="110">
        <v>10132455</v>
      </c>
      <c r="C737" s="111" t="s">
        <v>31</v>
      </c>
      <c r="D737" s="111" t="s">
        <v>32</v>
      </c>
      <c r="E737" s="111" t="s">
        <v>404</v>
      </c>
      <c r="F737" s="111">
        <v>401011</v>
      </c>
      <c r="G737" s="111" t="s">
        <v>405</v>
      </c>
      <c r="H737" s="111" t="s">
        <v>374</v>
      </c>
      <c r="I737" s="112">
        <v>62401</v>
      </c>
      <c r="J737" s="110" t="s">
        <v>367</v>
      </c>
      <c r="K737" s="110" t="s">
        <v>375</v>
      </c>
      <c r="L737" s="111" t="s">
        <v>255</v>
      </c>
      <c r="M737" s="113" t="s">
        <v>406</v>
      </c>
      <c r="N737" s="98"/>
      <c r="O737" s="98"/>
      <c r="P737" s="114"/>
      <c r="R737" s="115">
        <v>3272</v>
      </c>
      <c r="S737" s="113" t="s">
        <v>378</v>
      </c>
      <c r="T737" s="113" t="s">
        <v>379</v>
      </c>
      <c r="U737" s="114" t="s">
        <v>42</v>
      </c>
      <c r="V737" s="116">
        <v>100010001376</v>
      </c>
      <c r="AE737" s="117"/>
      <c r="AF737" s="117"/>
      <c r="AG737" s="117"/>
    </row>
    <row r="738" spans="1:36" s="111" customFormat="1" ht="16" hidden="1" x14ac:dyDescent="0.2">
      <c r="A738" s="109"/>
      <c r="B738" s="110">
        <v>10132456</v>
      </c>
      <c r="C738" s="111" t="s">
        <v>31</v>
      </c>
      <c r="D738" s="111" t="s">
        <v>32</v>
      </c>
      <c r="E738" s="111" t="s">
        <v>404</v>
      </c>
      <c r="F738" s="111">
        <v>401011</v>
      </c>
      <c r="G738" s="111" t="s">
        <v>405</v>
      </c>
      <c r="H738" s="111" t="s">
        <v>374</v>
      </c>
      <c r="I738" s="112">
        <v>65001</v>
      </c>
      <c r="J738" s="110" t="s">
        <v>367</v>
      </c>
      <c r="K738" s="110" t="s">
        <v>375</v>
      </c>
      <c r="L738" s="111" t="s">
        <v>255</v>
      </c>
      <c r="M738" s="113" t="s">
        <v>406</v>
      </c>
      <c r="N738" s="98"/>
      <c r="O738" s="98"/>
      <c r="P738" s="114"/>
      <c r="R738" s="115">
        <v>3273</v>
      </c>
      <c r="S738" s="113" t="s">
        <v>378</v>
      </c>
      <c r="T738" s="113" t="s">
        <v>379</v>
      </c>
      <c r="U738" s="114" t="s">
        <v>42</v>
      </c>
      <c r="V738" s="116">
        <v>100010001376</v>
      </c>
      <c r="AE738" s="117"/>
      <c r="AF738" s="117"/>
      <c r="AG738" s="117"/>
    </row>
    <row r="739" spans="1:36" s="111" customFormat="1" ht="16" hidden="1" x14ac:dyDescent="0.2">
      <c r="A739" s="109"/>
      <c r="B739" s="110">
        <v>10134369</v>
      </c>
      <c r="C739" s="111" t="s">
        <v>31</v>
      </c>
      <c r="D739" s="111" t="s">
        <v>32</v>
      </c>
      <c r="E739" s="111" t="s">
        <v>385</v>
      </c>
      <c r="F739" s="111">
        <v>407835</v>
      </c>
      <c r="G739" s="111" t="s">
        <v>386</v>
      </c>
      <c r="H739" s="111" t="s">
        <v>387</v>
      </c>
      <c r="I739" s="112">
        <v>30100</v>
      </c>
      <c r="J739" s="110" t="s">
        <v>546</v>
      </c>
      <c r="K739" s="110" t="s">
        <v>699</v>
      </c>
      <c r="L739" s="111" t="s">
        <v>255</v>
      </c>
      <c r="M739" s="113" t="s">
        <v>388</v>
      </c>
      <c r="N739" s="98"/>
      <c r="O739" s="98"/>
      <c r="P739" s="114"/>
      <c r="R739" s="115">
        <v>3274</v>
      </c>
      <c r="S739" s="113" t="s">
        <v>378</v>
      </c>
      <c r="T739" s="113" t="s">
        <v>379</v>
      </c>
      <c r="U739" s="114" t="s">
        <v>42</v>
      </c>
      <c r="V739" s="116">
        <v>100010001376</v>
      </c>
      <c r="Y739" s="111" t="s">
        <v>2300</v>
      </c>
      <c r="AE739" s="117"/>
      <c r="AF739" s="117"/>
      <c r="AG739" s="117"/>
    </row>
    <row r="740" spans="1:36" s="111" customFormat="1" ht="16" x14ac:dyDescent="0.2">
      <c r="A740" s="109"/>
      <c r="B740" s="119">
        <v>10134372</v>
      </c>
      <c r="C740" s="111" t="s">
        <v>31</v>
      </c>
      <c r="D740" s="111" t="s">
        <v>32</v>
      </c>
      <c r="E740" s="111" t="s">
        <v>385</v>
      </c>
      <c r="F740" s="111">
        <v>407835</v>
      </c>
      <c r="G740" s="111" t="s">
        <v>386</v>
      </c>
      <c r="H740" s="111" t="s">
        <v>387</v>
      </c>
      <c r="I740" s="112">
        <v>50100</v>
      </c>
      <c r="J740" s="110" t="s">
        <v>860</v>
      </c>
      <c r="K740" s="110" t="s">
        <v>861</v>
      </c>
      <c r="L740" s="111" t="s">
        <v>255</v>
      </c>
      <c r="M740" s="113" t="s">
        <v>388</v>
      </c>
      <c r="N740" s="98"/>
      <c r="O740" s="98"/>
      <c r="P740" s="114"/>
      <c r="R740" s="115">
        <v>3275</v>
      </c>
      <c r="S740" s="113" t="s">
        <v>378</v>
      </c>
      <c r="T740" s="113" t="s">
        <v>379</v>
      </c>
      <c r="U740" s="114" t="s">
        <v>42</v>
      </c>
      <c r="V740" s="116">
        <v>100010001376</v>
      </c>
      <c r="Y740" s="111" t="s">
        <v>2301</v>
      </c>
      <c r="AE740" s="117"/>
      <c r="AF740" s="117"/>
      <c r="AG740" s="117"/>
      <c r="AJ740" s="111" t="s">
        <v>2572</v>
      </c>
    </row>
    <row r="741" spans="1:36" s="111" customFormat="1" ht="16" hidden="1" x14ac:dyDescent="0.2">
      <c r="A741" s="109"/>
      <c r="B741" s="110">
        <v>10125046</v>
      </c>
      <c r="C741" s="111" t="s">
        <v>31</v>
      </c>
      <c r="D741" s="111" t="s">
        <v>32</v>
      </c>
      <c r="E741" s="111" t="s">
        <v>407</v>
      </c>
      <c r="F741" s="111">
        <v>401996</v>
      </c>
      <c r="G741" s="111" t="s">
        <v>2302</v>
      </c>
      <c r="H741" s="111" t="s">
        <v>409</v>
      </c>
      <c r="I741" s="112">
        <v>23201</v>
      </c>
      <c r="J741" s="110" t="s">
        <v>356</v>
      </c>
      <c r="K741" s="110" t="s">
        <v>393</v>
      </c>
      <c r="M741" s="113"/>
      <c r="N741" s="98"/>
      <c r="O741" s="98"/>
      <c r="P741" s="114"/>
      <c r="R741" s="115"/>
      <c r="S741" s="113"/>
      <c r="T741" s="113"/>
      <c r="U741" s="114"/>
      <c r="V741" s="116"/>
      <c r="Y741" s="111" t="s">
        <v>2303</v>
      </c>
      <c r="AE741" s="117"/>
      <c r="AF741" s="117"/>
      <c r="AG741" s="117"/>
    </row>
    <row r="742" spans="1:36" s="111" customFormat="1" ht="16" x14ac:dyDescent="0.2">
      <c r="A742" s="109"/>
      <c r="B742" s="119">
        <v>10084982</v>
      </c>
      <c r="C742" s="111" t="s">
        <v>31</v>
      </c>
      <c r="D742" s="111" t="s">
        <v>32</v>
      </c>
      <c r="E742" s="111" t="s">
        <v>340</v>
      </c>
      <c r="F742" s="111">
        <v>412008</v>
      </c>
      <c r="G742" s="111" t="s">
        <v>341</v>
      </c>
      <c r="H742" s="111" t="s">
        <v>342</v>
      </c>
      <c r="I742" s="112">
        <v>9700</v>
      </c>
      <c r="J742" s="110" t="s">
        <v>207</v>
      </c>
      <c r="K742" s="110" t="s">
        <v>440</v>
      </c>
      <c r="L742" s="111" t="s">
        <v>255</v>
      </c>
      <c r="M742" s="113" t="s">
        <v>378</v>
      </c>
      <c r="N742" s="98"/>
      <c r="O742" s="98"/>
      <c r="P742" s="114"/>
      <c r="R742" s="115">
        <v>3284</v>
      </c>
      <c r="S742" s="113" t="s">
        <v>411</v>
      </c>
      <c r="T742" s="113" t="s">
        <v>412</v>
      </c>
      <c r="U742" s="114" t="s">
        <v>365</v>
      </c>
      <c r="V742" s="116">
        <v>100010001376</v>
      </c>
      <c r="AE742" s="117"/>
      <c r="AF742" s="117"/>
      <c r="AG742" s="117"/>
      <c r="AJ742" s="111" t="s">
        <v>2573</v>
      </c>
    </row>
    <row r="743" spans="1:36" s="111" customFormat="1" ht="16" hidden="1" x14ac:dyDescent="0.2">
      <c r="A743" s="109"/>
      <c r="B743" s="110">
        <v>10085012</v>
      </c>
      <c r="C743" s="111" t="s">
        <v>31</v>
      </c>
      <c r="D743" s="111" t="s">
        <v>32</v>
      </c>
      <c r="E743" s="111" t="s">
        <v>340</v>
      </c>
      <c r="F743" s="111">
        <v>412008</v>
      </c>
      <c r="G743" s="111" t="s">
        <v>341</v>
      </c>
      <c r="H743" s="111" t="s">
        <v>342</v>
      </c>
      <c r="I743" s="112">
        <v>42800</v>
      </c>
      <c r="J743" s="110" t="s">
        <v>583</v>
      </c>
      <c r="K743" s="110" t="s">
        <v>584</v>
      </c>
      <c r="L743" s="111" t="s">
        <v>255</v>
      </c>
      <c r="M743" s="113" t="s">
        <v>378</v>
      </c>
      <c r="N743" s="98"/>
      <c r="O743" s="98"/>
      <c r="P743" s="114"/>
      <c r="R743" s="115">
        <v>3285</v>
      </c>
      <c r="S743" s="113" t="s">
        <v>411</v>
      </c>
      <c r="T743" s="113" t="s">
        <v>412</v>
      </c>
      <c r="U743" s="114" t="s">
        <v>365</v>
      </c>
      <c r="V743" s="116">
        <v>100010001376</v>
      </c>
      <c r="Y743" s="111" t="s">
        <v>2304</v>
      </c>
      <c r="AE743" s="117"/>
      <c r="AF743" s="117"/>
      <c r="AG743" s="117"/>
    </row>
    <row r="744" spans="1:36" s="111" customFormat="1" ht="16" hidden="1" x14ac:dyDescent="0.2">
      <c r="A744" s="109"/>
      <c r="B744" s="110">
        <v>10117049</v>
      </c>
      <c r="C744" s="111" t="s">
        <v>31</v>
      </c>
      <c r="D744" s="111" t="s">
        <v>32</v>
      </c>
      <c r="E744" s="111" t="s">
        <v>407</v>
      </c>
      <c r="F744" s="111">
        <v>401996</v>
      </c>
      <c r="G744" s="111" t="s">
        <v>408</v>
      </c>
      <c r="H744" s="111" t="s">
        <v>409</v>
      </c>
      <c r="I744" s="112">
        <v>21100</v>
      </c>
      <c r="J744" s="110" t="s">
        <v>175</v>
      </c>
      <c r="K744" s="110" t="s">
        <v>452</v>
      </c>
      <c r="L744" s="111" t="s">
        <v>255</v>
      </c>
      <c r="M744" s="113" t="s">
        <v>410</v>
      </c>
      <c r="N744" s="98"/>
      <c r="O744" s="98"/>
      <c r="P744" s="114"/>
      <c r="Q744" s="111" t="s">
        <v>2305</v>
      </c>
      <c r="R744" s="115">
        <v>3288</v>
      </c>
      <c r="S744" s="113" t="s">
        <v>411</v>
      </c>
      <c r="T744" s="113" t="s">
        <v>412</v>
      </c>
      <c r="U744" s="114" t="s">
        <v>365</v>
      </c>
      <c r="V744" s="116">
        <v>100010001376</v>
      </c>
      <c r="Y744" s="111" t="s">
        <v>2306</v>
      </c>
      <c r="AE744" s="117"/>
      <c r="AF744" s="117"/>
      <c r="AG744" s="117"/>
    </row>
    <row r="745" spans="1:36" s="111" customFormat="1" ht="16" hidden="1" x14ac:dyDescent="0.2">
      <c r="A745" s="109"/>
      <c r="B745" s="110">
        <v>10117052</v>
      </c>
      <c r="C745" s="111" t="s">
        <v>31</v>
      </c>
      <c r="D745" s="111" t="s">
        <v>32</v>
      </c>
      <c r="E745" s="111" t="s">
        <v>407</v>
      </c>
      <c r="F745" s="111">
        <v>401996</v>
      </c>
      <c r="G745" s="111" t="s">
        <v>408</v>
      </c>
      <c r="H745" s="111" t="s">
        <v>409</v>
      </c>
      <c r="I745" s="112">
        <v>22800</v>
      </c>
      <c r="J745" s="110" t="s">
        <v>253</v>
      </c>
      <c r="K745" s="110" t="s">
        <v>327</v>
      </c>
      <c r="L745" s="111" t="s">
        <v>255</v>
      </c>
      <c r="M745" s="113" t="s">
        <v>410</v>
      </c>
      <c r="N745" s="98"/>
      <c r="O745" s="98"/>
      <c r="P745" s="114"/>
      <c r="R745" s="115">
        <v>3289</v>
      </c>
      <c r="S745" s="113" t="s">
        <v>411</v>
      </c>
      <c r="T745" s="113" t="s">
        <v>412</v>
      </c>
      <c r="U745" s="114" t="s">
        <v>365</v>
      </c>
      <c r="V745" s="116">
        <v>100010001376</v>
      </c>
      <c r="AE745" s="117"/>
      <c r="AF745" s="117"/>
      <c r="AG745" s="117"/>
    </row>
    <row r="746" spans="1:36" s="111" customFormat="1" ht="16" hidden="1" x14ac:dyDescent="0.2">
      <c r="A746" s="109"/>
      <c r="B746" s="110">
        <v>10125046</v>
      </c>
      <c r="C746" s="111" t="s">
        <v>31</v>
      </c>
      <c r="D746" s="111" t="s">
        <v>32</v>
      </c>
      <c r="E746" s="111" t="s">
        <v>407</v>
      </c>
      <c r="F746" s="111">
        <v>401996</v>
      </c>
      <c r="G746" s="111" t="s">
        <v>408</v>
      </c>
      <c r="H746" s="111" t="s">
        <v>409</v>
      </c>
      <c r="I746" s="112">
        <v>23201</v>
      </c>
      <c r="J746" s="110" t="s">
        <v>356</v>
      </c>
      <c r="K746" s="110" t="s">
        <v>357</v>
      </c>
      <c r="L746" s="111" t="s">
        <v>255</v>
      </c>
      <c r="M746" s="113" t="s">
        <v>410</v>
      </c>
      <c r="N746" s="98"/>
      <c r="O746" s="98"/>
      <c r="P746" s="114"/>
      <c r="Q746" s="111" t="s">
        <v>2307</v>
      </c>
      <c r="R746" s="115">
        <v>3290</v>
      </c>
      <c r="S746" s="113" t="s">
        <v>411</v>
      </c>
      <c r="T746" s="113" t="s">
        <v>412</v>
      </c>
      <c r="U746" s="114" t="s">
        <v>365</v>
      </c>
      <c r="V746" s="116">
        <v>100010001376</v>
      </c>
      <c r="Y746" s="111" t="s">
        <v>2303</v>
      </c>
      <c r="AE746" s="117"/>
      <c r="AF746" s="117"/>
      <c r="AG746" s="117"/>
    </row>
    <row r="747" spans="1:36" s="111" customFormat="1" ht="16" hidden="1" x14ac:dyDescent="0.2">
      <c r="A747" s="109"/>
      <c r="B747" s="110">
        <v>10094567</v>
      </c>
      <c r="C747" s="111" t="s">
        <v>31</v>
      </c>
      <c r="D747" s="111" t="s">
        <v>32</v>
      </c>
      <c r="E747" s="111" t="s">
        <v>366</v>
      </c>
      <c r="F747" s="111">
        <v>412001</v>
      </c>
      <c r="G747" s="111" t="s">
        <v>336</v>
      </c>
      <c r="H747" s="111" t="s">
        <v>308</v>
      </c>
      <c r="I747" s="112">
        <v>22100</v>
      </c>
      <c r="J747" s="110" t="s">
        <v>290</v>
      </c>
      <c r="K747" s="110" t="s">
        <v>413</v>
      </c>
      <c r="L747" s="111" t="s">
        <v>255</v>
      </c>
      <c r="M747" s="113" t="s">
        <v>410</v>
      </c>
      <c r="N747" s="98"/>
      <c r="O747" s="98"/>
      <c r="P747" s="114"/>
      <c r="Q747" s="111" t="s">
        <v>2305</v>
      </c>
      <c r="R747" s="115">
        <v>3291</v>
      </c>
      <c r="S747" s="113" t="s">
        <v>411</v>
      </c>
      <c r="T747" s="113" t="s">
        <v>412</v>
      </c>
      <c r="U747" s="114" t="s">
        <v>365</v>
      </c>
      <c r="V747" s="116">
        <v>100010001376</v>
      </c>
      <c r="Y747" s="111" t="s">
        <v>2308</v>
      </c>
      <c r="AE747" s="117"/>
      <c r="AF747" s="117"/>
      <c r="AG747" s="117"/>
    </row>
    <row r="748" spans="1:36" s="111" customFormat="1" ht="16" hidden="1" x14ac:dyDescent="0.2">
      <c r="A748" s="109"/>
      <c r="B748" s="110">
        <v>10094583</v>
      </c>
      <c r="C748" s="111" t="s">
        <v>31</v>
      </c>
      <c r="D748" s="111" t="s">
        <v>32</v>
      </c>
      <c r="E748" s="111" t="s">
        <v>366</v>
      </c>
      <c r="F748" s="111">
        <v>412001</v>
      </c>
      <c r="G748" s="111" t="s">
        <v>336</v>
      </c>
      <c r="H748" s="111" t="s">
        <v>308</v>
      </c>
      <c r="I748" s="112">
        <v>22200</v>
      </c>
      <c r="J748" s="110" t="s">
        <v>290</v>
      </c>
      <c r="K748" s="110" t="s">
        <v>413</v>
      </c>
      <c r="L748" s="111" t="s">
        <v>255</v>
      </c>
      <c r="M748" s="113" t="s">
        <v>410</v>
      </c>
      <c r="N748" s="98"/>
      <c r="O748" s="98"/>
      <c r="P748" s="114"/>
      <c r="R748" s="115">
        <v>3292</v>
      </c>
      <c r="S748" s="113" t="s">
        <v>411</v>
      </c>
      <c r="T748" s="113" t="s">
        <v>412</v>
      </c>
      <c r="U748" s="114" t="s">
        <v>365</v>
      </c>
      <c r="V748" s="116">
        <v>100010001376</v>
      </c>
      <c r="AE748" s="117"/>
      <c r="AF748" s="117"/>
      <c r="AG748" s="117"/>
    </row>
    <row r="749" spans="1:36" s="111" customFormat="1" ht="16" hidden="1" x14ac:dyDescent="0.2">
      <c r="A749" s="109"/>
      <c r="B749" s="110">
        <v>10124610</v>
      </c>
      <c r="C749" s="111" t="s">
        <v>31</v>
      </c>
      <c r="D749" s="111" t="s">
        <v>32</v>
      </c>
      <c r="E749" s="111" t="s">
        <v>366</v>
      </c>
      <c r="F749" s="111">
        <v>412001</v>
      </c>
      <c r="G749" s="111" t="s">
        <v>336</v>
      </c>
      <c r="H749" s="111" t="s">
        <v>308</v>
      </c>
      <c r="I749" s="112">
        <v>40801</v>
      </c>
      <c r="J749" s="110" t="s">
        <v>877</v>
      </c>
      <c r="K749" s="110" t="s">
        <v>2196</v>
      </c>
      <c r="L749" s="111" t="s">
        <v>255</v>
      </c>
      <c r="M749" s="113" t="s">
        <v>410</v>
      </c>
      <c r="N749" s="98"/>
      <c r="O749" s="98"/>
      <c r="P749" s="114"/>
      <c r="Q749" s="111" t="s">
        <v>2309</v>
      </c>
      <c r="R749" s="115">
        <v>3293</v>
      </c>
      <c r="S749" s="113" t="s">
        <v>411</v>
      </c>
      <c r="T749" s="113" t="s">
        <v>412</v>
      </c>
      <c r="U749" s="114" t="s">
        <v>365</v>
      </c>
      <c r="V749" s="116">
        <v>100010001376</v>
      </c>
      <c r="Y749" s="111" t="s">
        <v>2310</v>
      </c>
      <c r="AE749" s="117"/>
      <c r="AF749" s="117"/>
      <c r="AG749" s="117"/>
    </row>
    <row r="750" spans="1:36" s="111" customFormat="1" ht="16" hidden="1" x14ac:dyDescent="0.2">
      <c r="A750" s="109"/>
      <c r="B750" s="110">
        <v>10124608</v>
      </c>
      <c r="C750" s="111" t="s">
        <v>31</v>
      </c>
      <c r="D750" s="111" t="s">
        <v>32</v>
      </c>
      <c r="E750" s="111" t="s">
        <v>366</v>
      </c>
      <c r="F750" s="111">
        <v>412001</v>
      </c>
      <c r="G750" s="111" t="s">
        <v>336</v>
      </c>
      <c r="H750" s="111" t="s">
        <v>308</v>
      </c>
      <c r="I750" s="112">
        <v>47910</v>
      </c>
      <c r="J750" s="110" t="s">
        <v>486</v>
      </c>
      <c r="K750" s="110" t="s">
        <v>553</v>
      </c>
      <c r="L750" s="111" t="s">
        <v>255</v>
      </c>
      <c r="M750" s="113" t="s">
        <v>410</v>
      </c>
      <c r="N750" s="98"/>
      <c r="O750" s="98"/>
      <c r="P750" s="114"/>
      <c r="Q750" s="111" t="s">
        <v>2311</v>
      </c>
      <c r="R750" s="115">
        <v>3294</v>
      </c>
      <c r="S750" s="113" t="s">
        <v>411</v>
      </c>
      <c r="T750" s="113" t="s">
        <v>412</v>
      </c>
      <c r="U750" s="114" t="s">
        <v>365</v>
      </c>
      <c r="V750" s="116">
        <v>100010001376</v>
      </c>
      <c r="Y750" s="111" t="s">
        <v>2312</v>
      </c>
      <c r="AE750" s="117"/>
      <c r="AF750" s="117"/>
      <c r="AG750" s="117"/>
    </row>
    <row r="751" spans="1:36" s="111" customFormat="1" ht="16" hidden="1" x14ac:dyDescent="0.2">
      <c r="A751" s="109"/>
      <c r="B751" s="110">
        <v>10119937</v>
      </c>
      <c r="C751" s="111" t="s">
        <v>31</v>
      </c>
      <c r="D751" s="111" t="s">
        <v>32</v>
      </c>
      <c r="E751" s="111" t="s">
        <v>2200</v>
      </c>
      <c r="F751" s="111">
        <v>406017</v>
      </c>
      <c r="G751" s="111" t="s">
        <v>2201</v>
      </c>
      <c r="H751" s="111" t="s">
        <v>680</v>
      </c>
      <c r="I751" s="112">
        <v>21300</v>
      </c>
      <c r="J751" s="110" t="s">
        <v>290</v>
      </c>
      <c r="K751" s="110" t="s">
        <v>413</v>
      </c>
      <c r="L751" s="111" t="s">
        <v>255</v>
      </c>
      <c r="M751" s="113" t="s">
        <v>2313</v>
      </c>
      <c r="N751" s="98"/>
      <c r="O751" s="98"/>
      <c r="P751" s="114"/>
      <c r="Q751" s="111" t="s">
        <v>2305</v>
      </c>
      <c r="R751" s="115">
        <v>3297</v>
      </c>
      <c r="S751" s="113" t="s">
        <v>411</v>
      </c>
      <c r="T751" s="113" t="s">
        <v>412</v>
      </c>
      <c r="U751" s="114" t="s">
        <v>365</v>
      </c>
      <c r="V751" s="116">
        <v>100010001376</v>
      </c>
      <c r="Y751" s="111" t="s">
        <v>2314</v>
      </c>
      <c r="AE751" s="117"/>
      <c r="AF751" s="117"/>
      <c r="AG751" s="117"/>
    </row>
    <row r="752" spans="1:36" s="111" customFormat="1" ht="16" hidden="1" x14ac:dyDescent="0.2">
      <c r="A752" s="109"/>
      <c r="B752" s="110">
        <v>10130518</v>
      </c>
      <c r="C752" s="111" t="s">
        <v>31</v>
      </c>
      <c r="D752" s="111" t="s">
        <v>32</v>
      </c>
      <c r="E752" s="111" t="s">
        <v>2200</v>
      </c>
      <c r="F752" s="111">
        <v>406017</v>
      </c>
      <c r="G752" s="111" t="s">
        <v>2201</v>
      </c>
      <c r="H752" s="111" t="s">
        <v>680</v>
      </c>
      <c r="I752" s="112">
        <v>23010</v>
      </c>
      <c r="J752" s="110" t="s">
        <v>491</v>
      </c>
      <c r="K752" s="110" t="s">
        <v>549</v>
      </c>
      <c r="L752" s="111" t="s">
        <v>255</v>
      </c>
      <c r="M752" s="113" t="s">
        <v>2313</v>
      </c>
      <c r="N752" s="98"/>
      <c r="O752" s="98"/>
      <c r="P752" s="114"/>
      <c r="R752" s="115">
        <v>3298</v>
      </c>
      <c r="S752" s="113" t="s">
        <v>411</v>
      </c>
      <c r="T752" s="113" t="s">
        <v>412</v>
      </c>
      <c r="U752" s="114" t="s">
        <v>365</v>
      </c>
      <c r="V752" s="116">
        <v>100010001376</v>
      </c>
      <c r="Y752" s="111" t="s">
        <v>2315</v>
      </c>
      <c r="AE752" s="117"/>
      <c r="AF752" s="117"/>
      <c r="AG752" s="117"/>
    </row>
    <row r="753" spans="1:33" s="111" customFormat="1" ht="16" hidden="1" x14ac:dyDescent="0.2">
      <c r="A753" s="109"/>
      <c r="B753" s="110">
        <v>10112991</v>
      </c>
      <c r="C753" s="111" t="s">
        <v>31</v>
      </c>
      <c r="D753" s="111" t="s">
        <v>32</v>
      </c>
      <c r="E753" s="111" t="s">
        <v>414</v>
      </c>
      <c r="F753" s="111">
        <v>412001</v>
      </c>
      <c r="G753" s="111" t="s">
        <v>336</v>
      </c>
      <c r="H753" s="111" t="s">
        <v>308</v>
      </c>
      <c r="I753" s="112">
        <v>2400</v>
      </c>
      <c r="J753" s="110" t="s">
        <v>207</v>
      </c>
      <c r="K753" s="110" t="s">
        <v>440</v>
      </c>
      <c r="L753" s="111" t="s">
        <v>255</v>
      </c>
      <c r="M753" s="113" t="s">
        <v>415</v>
      </c>
      <c r="N753" s="98"/>
      <c r="O753" s="98"/>
      <c r="P753" s="114"/>
      <c r="R753" s="115">
        <v>3299</v>
      </c>
      <c r="S753" s="113" t="s">
        <v>411</v>
      </c>
      <c r="T753" s="113" t="s">
        <v>412</v>
      </c>
      <c r="U753" s="114" t="s">
        <v>365</v>
      </c>
      <c r="V753" s="116">
        <v>100010001376</v>
      </c>
      <c r="Y753" s="111" t="s">
        <v>2316</v>
      </c>
      <c r="AE753" s="117"/>
      <c r="AF753" s="117"/>
      <c r="AG753" s="117"/>
    </row>
    <row r="754" spans="1:33" s="111" customFormat="1" ht="16" hidden="1" x14ac:dyDescent="0.2">
      <c r="A754" s="109"/>
      <c r="B754" s="110">
        <v>10112998</v>
      </c>
      <c r="C754" s="111" t="s">
        <v>31</v>
      </c>
      <c r="D754" s="111" t="s">
        <v>32</v>
      </c>
      <c r="E754" s="111" t="s">
        <v>414</v>
      </c>
      <c r="F754" s="111">
        <v>412001</v>
      </c>
      <c r="G754" s="111" t="s">
        <v>336</v>
      </c>
      <c r="H754" s="111" t="s">
        <v>308</v>
      </c>
      <c r="I754" s="112">
        <v>22100</v>
      </c>
      <c r="J754" s="110" t="s">
        <v>290</v>
      </c>
      <c r="K754" s="110" t="s">
        <v>413</v>
      </c>
      <c r="L754" s="111" t="s">
        <v>255</v>
      </c>
      <c r="M754" s="113" t="s">
        <v>415</v>
      </c>
      <c r="N754" s="98"/>
      <c r="O754" s="98"/>
      <c r="P754" s="114"/>
      <c r="Q754" s="111" t="s">
        <v>2317</v>
      </c>
      <c r="R754" s="115">
        <v>3300</v>
      </c>
      <c r="S754" s="113" t="s">
        <v>411</v>
      </c>
      <c r="T754" s="113" t="s">
        <v>412</v>
      </c>
      <c r="U754" s="114" t="s">
        <v>365</v>
      </c>
      <c r="V754" s="116">
        <v>100010001376</v>
      </c>
      <c r="Y754" s="111" t="s">
        <v>2318</v>
      </c>
      <c r="AE754" s="117"/>
      <c r="AF754" s="117"/>
      <c r="AG754" s="117"/>
    </row>
    <row r="755" spans="1:33" s="111" customFormat="1" ht="16" hidden="1" x14ac:dyDescent="0.2">
      <c r="A755" s="109"/>
      <c r="B755" s="110">
        <v>10112999</v>
      </c>
      <c r="C755" s="111" t="s">
        <v>31</v>
      </c>
      <c r="D755" s="111" t="s">
        <v>32</v>
      </c>
      <c r="E755" s="111" t="s">
        <v>414</v>
      </c>
      <c r="F755" s="111">
        <v>412001</v>
      </c>
      <c r="G755" s="111" t="s">
        <v>336</v>
      </c>
      <c r="H755" s="111" t="s">
        <v>308</v>
      </c>
      <c r="I755" s="112">
        <v>22200</v>
      </c>
      <c r="J755" s="110" t="s">
        <v>290</v>
      </c>
      <c r="K755" s="110" t="s">
        <v>413</v>
      </c>
      <c r="L755" s="111" t="s">
        <v>255</v>
      </c>
      <c r="M755" s="113" t="s">
        <v>415</v>
      </c>
      <c r="N755" s="98"/>
      <c r="O755" s="98"/>
      <c r="P755" s="114"/>
      <c r="R755" s="115">
        <v>3301</v>
      </c>
      <c r="S755" s="113" t="s">
        <v>411</v>
      </c>
      <c r="T755" s="113" t="s">
        <v>412</v>
      </c>
      <c r="U755" s="114" t="s">
        <v>365</v>
      </c>
      <c r="V755" s="116">
        <v>100010001376</v>
      </c>
      <c r="AE755" s="117"/>
      <c r="AF755" s="117"/>
      <c r="AG755" s="117"/>
    </row>
    <row r="756" spans="1:33" s="111" customFormat="1" ht="16" hidden="1" x14ac:dyDescent="0.2">
      <c r="A756" s="109"/>
      <c r="B756" s="110">
        <v>10113067</v>
      </c>
      <c r="C756" s="111" t="s">
        <v>31</v>
      </c>
      <c r="D756" s="111" t="s">
        <v>32</v>
      </c>
      <c r="E756" s="111" t="s">
        <v>414</v>
      </c>
      <c r="F756" s="111">
        <v>412001</v>
      </c>
      <c r="G756" s="111" t="s">
        <v>336</v>
      </c>
      <c r="H756" s="111" t="s">
        <v>308</v>
      </c>
      <c r="I756" s="112">
        <v>44200</v>
      </c>
      <c r="J756" s="110" t="s">
        <v>738</v>
      </c>
      <c r="K756" s="110" t="s">
        <v>739</v>
      </c>
      <c r="L756" s="111" t="s">
        <v>255</v>
      </c>
      <c r="M756" s="113" t="s">
        <v>415</v>
      </c>
      <c r="N756" s="98"/>
      <c r="O756" s="98"/>
      <c r="P756" s="114"/>
      <c r="Q756" s="111" t="s">
        <v>2319</v>
      </c>
      <c r="R756" s="115">
        <v>3302</v>
      </c>
      <c r="S756" s="113" t="s">
        <v>411</v>
      </c>
      <c r="T756" s="113" t="s">
        <v>412</v>
      </c>
      <c r="U756" s="114" t="s">
        <v>365</v>
      </c>
      <c r="V756" s="116">
        <v>100010001376</v>
      </c>
      <c r="Y756" s="111" t="s">
        <v>2320</v>
      </c>
      <c r="AE756" s="117"/>
      <c r="AF756" s="117"/>
      <c r="AG756" s="117"/>
    </row>
    <row r="757" spans="1:33" s="111" customFormat="1" ht="16" hidden="1" x14ac:dyDescent="0.2">
      <c r="A757" s="109"/>
      <c r="B757" s="110">
        <v>10113094</v>
      </c>
      <c r="C757" s="111" t="s">
        <v>31</v>
      </c>
      <c r="D757" s="111" t="s">
        <v>32</v>
      </c>
      <c r="E757" s="111" t="s">
        <v>414</v>
      </c>
      <c r="F757" s="111">
        <v>412001</v>
      </c>
      <c r="G757" s="111" t="s">
        <v>336</v>
      </c>
      <c r="H757" s="111" t="s">
        <v>308</v>
      </c>
      <c r="I757" s="112">
        <v>81200</v>
      </c>
      <c r="J757" s="110" t="s">
        <v>367</v>
      </c>
      <c r="K757" s="110" t="s">
        <v>375</v>
      </c>
      <c r="L757" s="111" t="s">
        <v>255</v>
      </c>
      <c r="M757" s="113" t="s">
        <v>415</v>
      </c>
      <c r="N757" s="98"/>
      <c r="O757" s="98"/>
      <c r="P757" s="114"/>
      <c r="R757" s="115">
        <v>3303</v>
      </c>
      <c r="S757" s="113" t="s">
        <v>411</v>
      </c>
      <c r="T757" s="113" t="s">
        <v>412</v>
      </c>
      <c r="U757" s="114" t="s">
        <v>365</v>
      </c>
      <c r="V757" s="116">
        <v>100010001376</v>
      </c>
      <c r="AE757" s="117"/>
      <c r="AF757" s="117"/>
      <c r="AG757" s="117"/>
    </row>
    <row r="758" spans="1:33" s="111" customFormat="1" ht="16" hidden="1" x14ac:dyDescent="0.2">
      <c r="A758" s="109"/>
      <c r="B758" s="110">
        <v>10113095</v>
      </c>
      <c r="C758" s="111" t="s">
        <v>31</v>
      </c>
      <c r="D758" s="111" t="s">
        <v>32</v>
      </c>
      <c r="E758" s="111" t="s">
        <v>414</v>
      </c>
      <c r="F758" s="111">
        <v>412001</v>
      </c>
      <c r="G758" s="111" t="s">
        <v>336</v>
      </c>
      <c r="H758" s="111" t="s">
        <v>308</v>
      </c>
      <c r="I758" s="112">
        <v>83100</v>
      </c>
      <c r="J758" s="110" t="s">
        <v>367</v>
      </c>
      <c r="K758" s="110" t="s">
        <v>375</v>
      </c>
      <c r="L758" s="111" t="s">
        <v>255</v>
      </c>
      <c r="M758" s="113" t="s">
        <v>415</v>
      </c>
      <c r="N758" s="98"/>
      <c r="O758" s="98"/>
      <c r="P758" s="114"/>
      <c r="R758" s="115">
        <v>3304</v>
      </c>
      <c r="S758" s="113" t="s">
        <v>411</v>
      </c>
      <c r="T758" s="113" t="s">
        <v>412</v>
      </c>
      <c r="U758" s="114" t="s">
        <v>365</v>
      </c>
      <c r="V758" s="116">
        <v>100010001376</v>
      </c>
      <c r="AE758" s="117"/>
      <c r="AF758" s="117"/>
      <c r="AG758" s="117"/>
    </row>
    <row r="759" spans="1:33" s="111" customFormat="1" ht="16" hidden="1" x14ac:dyDescent="0.2">
      <c r="A759" s="109"/>
      <c r="B759" s="110">
        <v>10113096</v>
      </c>
      <c r="C759" s="111" t="s">
        <v>31</v>
      </c>
      <c r="D759" s="111" t="s">
        <v>32</v>
      </c>
      <c r="E759" s="111" t="s">
        <v>414</v>
      </c>
      <c r="F759" s="111">
        <v>412001</v>
      </c>
      <c r="G759" s="111" t="s">
        <v>336</v>
      </c>
      <c r="H759" s="111" t="s">
        <v>308</v>
      </c>
      <c r="I759" s="112">
        <v>85100</v>
      </c>
      <c r="J759" s="110" t="s">
        <v>367</v>
      </c>
      <c r="K759" s="110" t="s">
        <v>375</v>
      </c>
      <c r="L759" s="111" t="s">
        <v>255</v>
      </c>
      <c r="M759" s="113" t="s">
        <v>415</v>
      </c>
      <c r="N759" s="98"/>
      <c r="O759" s="98"/>
      <c r="P759" s="114"/>
      <c r="R759" s="115">
        <v>3305</v>
      </c>
      <c r="S759" s="113" t="s">
        <v>411</v>
      </c>
      <c r="T759" s="113" t="s">
        <v>412</v>
      </c>
      <c r="U759" s="114" t="s">
        <v>365</v>
      </c>
      <c r="V759" s="116">
        <v>100010001376</v>
      </c>
      <c r="AE759" s="117"/>
      <c r="AF759" s="117"/>
      <c r="AG759" s="117"/>
    </row>
    <row r="760" spans="1:33" s="111" customFormat="1" ht="16" hidden="1" x14ac:dyDescent="0.2">
      <c r="A760" s="109"/>
      <c r="B760" s="110">
        <v>10114221</v>
      </c>
      <c r="C760" s="111" t="s">
        <v>31</v>
      </c>
      <c r="D760" s="111" t="s">
        <v>32</v>
      </c>
      <c r="E760" s="111" t="s">
        <v>676</v>
      </c>
      <c r="F760" s="111">
        <v>412001</v>
      </c>
      <c r="G760" s="111" t="s">
        <v>336</v>
      </c>
      <c r="H760" s="111" t="s">
        <v>308</v>
      </c>
      <c r="I760" s="112">
        <v>43600</v>
      </c>
      <c r="J760" s="110" t="s">
        <v>738</v>
      </c>
      <c r="K760" s="110" t="s">
        <v>739</v>
      </c>
      <c r="L760" s="111" t="s">
        <v>255</v>
      </c>
      <c r="M760" s="113" t="s">
        <v>415</v>
      </c>
      <c r="N760" s="98"/>
      <c r="O760" s="98"/>
      <c r="P760" s="114"/>
      <c r="R760" s="115">
        <v>3306</v>
      </c>
      <c r="S760" s="113" t="s">
        <v>411</v>
      </c>
      <c r="T760" s="113" t="s">
        <v>412</v>
      </c>
      <c r="U760" s="114" t="s">
        <v>365</v>
      </c>
      <c r="V760" s="116">
        <v>100010001376</v>
      </c>
      <c r="Y760" s="111" t="s">
        <v>2321</v>
      </c>
      <c r="AE760" s="117"/>
      <c r="AF760" s="117"/>
      <c r="AG760" s="117"/>
    </row>
    <row r="761" spans="1:33" s="111" customFormat="1" ht="16" hidden="1" x14ac:dyDescent="0.2">
      <c r="A761" s="109"/>
      <c r="B761" s="110">
        <v>10088645</v>
      </c>
      <c r="C761" s="111" t="s">
        <v>31</v>
      </c>
      <c r="D761" s="111" t="s">
        <v>32</v>
      </c>
      <c r="E761" s="111" t="s">
        <v>416</v>
      </c>
      <c r="F761" s="111">
        <v>401255</v>
      </c>
      <c r="G761" s="111" t="s">
        <v>336</v>
      </c>
      <c r="H761" s="111" t="s">
        <v>308</v>
      </c>
      <c r="I761" s="112">
        <v>23100</v>
      </c>
      <c r="J761" s="110" t="s">
        <v>253</v>
      </c>
      <c r="K761" s="110" t="s">
        <v>327</v>
      </c>
      <c r="L761" s="111" t="s">
        <v>255</v>
      </c>
      <c r="M761" s="113" t="s">
        <v>415</v>
      </c>
      <c r="N761" s="98"/>
      <c r="O761" s="98"/>
      <c r="P761" s="114"/>
      <c r="R761" s="115">
        <v>3307</v>
      </c>
      <c r="S761" s="113" t="s">
        <v>411</v>
      </c>
      <c r="T761" s="113" t="s">
        <v>412</v>
      </c>
      <c r="U761" s="114" t="s">
        <v>365</v>
      </c>
      <c r="V761" s="116">
        <v>100010001376</v>
      </c>
      <c r="AE761" s="117"/>
      <c r="AF761" s="117"/>
      <c r="AG761" s="117"/>
    </row>
    <row r="762" spans="1:33" s="111" customFormat="1" ht="16" hidden="1" x14ac:dyDescent="0.2">
      <c r="A762" s="109"/>
      <c r="B762" s="110">
        <v>10071003</v>
      </c>
      <c r="C762" s="111" t="s">
        <v>31</v>
      </c>
      <c r="D762" s="111" t="s">
        <v>32</v>
      </c>
      <c r="E762" s="111" t="s">
        <v>1330</v>
      </c>
      <c r="F762" s="111">
        <v>410193</v>
      </c>
      <c r="G762" s="111" t="s">
        <v>2015</v>
      </c>
      <c r="H762" s="111" t="s">
        <v>1332</v>
      </c>
      <c r="I762" s="112">
        <v>41600</v>
      </c>
      <c r="J762" s="110" t="s">
        <v>124</v>
      </c>
      <c r="K762" s="110" t="s">
        <v>950</v>
      </c>
      <c r="L762" s="111" t="s">
        <v>255</v>
      </c>
      <c r="M762" s="113" t="s">
        <v>2322</v>
      </c>
      <c r="N762" s="98"/>
      <c r="O762" s="98"/>
      <c r="P762" s="114"/>
      <c r="R762" s="115">
        <v>3308</v>
      </c>
      <c r="S762" s="113" t="s">
        <v>411</v>
      </c>
      <c r="T762" s="113" t="s">
        <v>412</v>
      </c>
      <c r="U762" s="114" t="s">
        <v>365</v>
      </c>
      <c r="V762" s="116">
        <v>100010001376</v>
      </c>
      <c r="Y762" s="111" t="s">
        <v>2323</v>
      </c>
      <c r="AE762" s="117"/>
      <c r="AF762" s="117"/>
      <c r="AG762" s="117"/>
    </row>
    <row r="763" spans="1:33" s="111" customFormat="1" ht="16" hidden="1" x14ac:dyDescent="0.2">
      <c r="A763" s="109"/>
      <c r="B763" s="110">
        <v>10127394</v>
      </c>
      <c r="C763" s="111" t="s">
        <v>31</v>
      </c>
      <c r="D763" s="111" t="s">
        <v>75</v>
      </c>
      <c r="E763" s="111" t="s">
        <v>389</v>
      </c>
      <c r="F763" s="111">
        <v>413052</v>
      </c>
      <c r="G763" s="111" t="s">
        <v>390</v>
      </c>
      <c r="H763" s="111" t="s">
        <v>391</v>
      </c>
      <c r="I763" s="112">
        <v>351</v>
      </c>
      <c r="J763" s="110" t="s">
        <v>417</v>
      </c>
      <c r="K763" s="110" t="s">
        <v>402</v>
      </c>
      <c r="L763" s="111" t="s">
        <v>255</v>
      </c>
      <c r="M763" s="113" t="s">
        <v>418</v>
      </c>
      <c r="N763" s="98"/>
      <c r="O763" s="98"/>
      <c r="P763" s="114"/>
      <c r="R763" s="115">
        <v>3309</v>
      </c>
      <c r="S763" s="113" t="s">
        <v>411</v>
      </c>
      <c r="T763" s="113" t="s">
        <v>412</v>
      </c>
      <c r="U763" s="114" t="s">
        <v>365</v>
      </c>
      <c r="V763" s="116">
        <v>100010001376</v>
      </c>
      <c r="AE763" s="117"/>
      <c r="AF763" s="117"/>
      <c r="AG763" s="117"/>
    </row>
    <row r="764" spans="1:33" s="111" customFormat="1" ht="16" hidden="1" x14ac:dyDescent="0.2">
      <c r="A764" s="109"/>
      <c r="B764" s="110">
        <v>10113699</v>
      </c>
      <c r="C764" s="111" t="s">
        <v>31</v>
      </c>
      <c r="D764" s="111" t="s">
        <v>32</v>
      </c>
      <c r="E764" s="111" t="s">
        <v>361</v>
      </c>
      <c r="F764" s="111">
        <v>412001</v>
      </c>
      <c r="G764" s="111" t="s">
        <v>336</v>
      </c>
      <c r="H764" s="111" t="s">
        <v>308</v>
      </c>
      <c r="I764" s="112">
        <v>43300</v>
      </c>
      <c r="J764" s="110" t="s">
        <v>738</v>
      </c>
      <c r="K764" s="110" t="s">
        <v>739</v>
      </c>
      <c r="L764" s="111" t="s">
        <v>255</v>
      </c>
      <c r="M764" s="113" t="s">
        <v>370</v>
      </c>
      <c r="N764" s="98"/>
      <c r="O764" s="98"/>
      <c r="P764" s="114"/>
      <c r="R764" s="115">
        <v>3313</v>
      </c>
      <c r="S764" s="113" t="s">
        <v>411</v>
      </c>
      <c r="T764" s="113" t="s">
        <v>412</v>
      </c>
      <c r="U764" s="114" t="s">
        <v>365</v>
      </c>
      <c r="V764" s="116">
        <v>100010001376</v>
      </c>
      <c r="Y764" s="111" t="s">
        <v>2324</v>
      </c>
      <c r="AE764" s="117"/>
      <c r="AF764" s="117"/>
      <c r="AG764" s="117"/>
    </row>
    <row r="765" spans="1:33" s="111" customFormat="1" ht="32" hidden="1" x14ac:dyDescent="0.2">
      <c r="A765" s="109"/>
      <c r="B765" s="110" t="s">
        <v>2325</v>
      </c>
      <c r="C765" s="111" t="s">
        <v>31</v>
      </c>
      <c r="D765" s="111" t="s">
        <v>32</v>
      </c>
      <c r="E765" s="111" t="s">
        <v>724</v>
      </c>
      <c r="F765" s="111">
        <v>401680</v>
      </c>
      <c r="G765" s="111" t="s">
        <v>725</v>
      </c>
      <c r="H765" s="111" t="s">
        <v>46</v>
      </c>
      <c r="I765" s="112">
        <v>10100</v>
      </c>
      <c r="J765" s="110" t="s">
        <v>362</v>
      </c>
      <c r="K765" s="110" t="s">
        <v>363</v>
      </c>
      <c r="L765" s="111" t="s">
        <v>364</v>
      </c>
      <c r="M765" s="113" t="s">
        <v>370</v>
      </c>
      <c r="N765" s="98"/>
      <c r="O765" s="98"/>
      <c r="P765" s="114"/>
      <c r="R765" s="115">
        <v>3321</v>
      </c>
      <c r="S765" s="113" t="s">
        <v>411</v>
      </c>
      <c r="T765" s="113" t="s">
        <v>412</v>
      </c>
      <c r="U765" s="114" t="s">
        <v>365</v>
      </c>
      <c r="V765" s="116">
        <v>100010001376</v>
      </c>
      <c r="Y765" s="111" t="s">
        <v>2326</v>
      </c>
      <c r="AE765" s="117"/>
      <c r="AF765" s="117"/>
      <c r="AG765" s="117"/>
    </row>
    <row r="766" spans="1:33" s="111" customFormat="1" ht="16" hidden="1" x14ac:dyDescent="0.2">
      <c r="A766" s="109"/>
      <c r="B766" s="110">
        <v>10108832</v>
      </c>
      <c r="C766" s="111" t="s">
        <v>31</v>
      </c>
      <c r="D766" s="111" t="s">
        <v>32</v>
      </c>
      <c r="E766" s="111" t="s">
        <v>472</v>
      </c>
      <c r="F766" s="111">
        <v>400168</v>
      </c>
      <c r="G766" s="111" t="s">
        <v>473</v>
      </c>
      <c r="H766" s="111" t="s">
        <v>382</v>
      </c>
      <c r="I766" s="112">
        <v>80501</v>
      </c>
      <c r="J766" s="110" t="s">
        <v>474</v>
      </c>
      <c r="K766" s="110" t="s">
        <v>2327</v>
      </c>
      <c r="L766" s="111" t="s">
        <v>255</v>
      </c>
      <c r="M766" s="113" t="s">
        <v>411</v>
      </c>
      <c r="N766" s="98"/>
      <c r="O766" s="98"/>
      <c r="P766" s="114"/>
      <c r="Q766" s="111" t="s">
        <v>2328</v>
      </c>
      <c r="R766" s="115">
        <v>3323</v>
      </c>
      <c r="S766" s="113" t="s">
        <v>2329</v>
      </c>
      <c r="T766" s="113" t="s">
        <v>412</v>
      </c>
      <c r="U766" s="114" t="s">
        <v>42</v>
      </c>
      <c r="V766" s="116">
        <v>100010001376</v>
      </c>
      <c r="Y766" s="111" t="s">
        <v>2330</v>
      </c>
      <c r="AE766" s="117"/>
      <c r="AF766" s="117"/>
      <c r="AG766" s="117"/>
    </row>
    <row r="767" spans="1:33" s="111" customFormat="1" ht="16" hidden="1" x14ac:dyDescent="0.2">
      <c r="A767" s="109"/>
      <c r="B767" s="110">
        <v>10134383</v>
      </c>
      <c r="C767" s="111" t="s">
        <v>31</v>
      </c>
      <c r="D767" s="111" t="s">
        <v>32</v>
      </c>
      <c r="E767" s="111" t="s">
        <v>531</v>
      </c>
      <c r="F767" s="111">
        <v>403977</v>
      </c>
      <c r="G767" s="111" t="s">
        <v>532</v>
      </c>
      <c r="H767" s="111" t="s">
        <v>533</v>
      </c>
      <c r="I767" s="112">
        <v>23801</v>
      </c>
      <c r="J767" s="110" t="s">
        <v>2331</v>
      </c>
      <c r="K767" s="110" t="s">
        <v>2332</v>
      </c>
      <c r="M767" s="113"/>
      <c r="N767" s="98"/>
      <c r="O767" s="98"/>
      <c r="P767" s="114"/>
      <c r="R767" s="115"/>
      <c r="S767" s="113"/>
      <c r="T767" s="113"/>
      <c r="U767" s="114"/>
      <c r="V767" s="116"/>
      <c r="Y767" s="111" t="s">
        <v>550</v>
      </c>
      <c r="AE767" s="117"/>
      <c r="AF767" s="117"/>
      <c r="AG767" s="117"/>
    </row>
    <row r="768" spans="1:33" s="111" customFormat="1" ht="16" hidden="1" x14ac:dyDescent="0.2">
      <c r="A768" s="109"/>
      <c r="B768" s="110">
        <v>10084622</v>
      </c>
      <c r="C768" s="111" t="s">
        <v>31</v>
      </c>
      <c r="D768" s="111" t="s">
        <v>32</v>
      </c>
      <c r="E768" s="111" t="s">
        <v>531</v>
      </c>
      <c r="F768" s="111">
        <v>403977</v>
      </c>
      <c r="G768" s="111" t="s">
        <v>532</v>
      </c>
      <c r="H768" s="111" t="s">
        <v>533</v>
      </c>
      <c r="I768" s="112">
        <v>52100</v>
      </c>
      <c r="J768" s="110" t="s">
        <v>2333</v>
      </c>
      <c r="K768" s="110" t="s">
        <v>553</v>
      </c>
      <c r="M768" s="113"/>
      <c r="N768" s="98"/>
      <c r="O768" s="98"/>
      <c r="P768" s="114"/>
      <c r="R768" s="115"/>
      <c r="S768" s="113"/>
      <c r="T768" s="113"/>
      <c r="U768" s="114"/>
      <c r="V768" s="116"/>
      <c r="Y768" s="111" t="s">
        <v>551</v>
      </c>
      <c r="AE768" s="117"/>
      <c r="AF768" s="117"/>
      <c r="AG768" s="117"/>
    </row>
    <row r="769" spans="1:33" s="111" customFormat="1" ht="16" hidden="1" x14ac:dyDescent="0.2">
      <c r="A769" s="109"/>
      <c r="B769" s="110">
        <v>10084706</v>
      </c>
      <c r="C769" s="111" t="s">
        <v>31</v>
      </c>
      <c r="D769" s="111" t="s">
        <v>32</v>
      </c>
      <c r="E769" s="111" t="s">
        <v>531</v>
      </c>
      <c r="F769" s="111">
        <v>403977</v>
      </c>
      <c r="G769" s="111" t="s">
        <v>532</v>
      </c>
      <c r="H769" s="111" t="s">
        <v>533</v>
      </c>
      <c r="I769" s="112">
        <v>10600</v>
      </c>
      <c r="J769" s="110" t="s">
        <v>2334</v>
      </c>
      <c r="K769" s="110" t="s">
        <v>699</v>
      </c>
      <c r="M769" s="113"/>
      <c r="N769" s="98"/>
      <c r="O769" s="98"/>
      <c r="P769" s="114"/>
      <c r="R769" s="115"/>
      <c r="S769" s="113"/>
      <c r="T769" s="113"/>
      <c r="U769" s="114"/>
      <c r="V769" s="116"/>
      <c r="Y769" s="111" t="s">
        <v>548</v>
      </c>
      <c r="AE769" s="117"/>
      <c r="AF769" s="117"/>
      <c r="AG769" s="117"/>
    </row>
    <row r="770" spans="1:33" s="111" customFormat="1" ht="16" hidden="1" x14ac:dyDescent="0.2">
      <c r="A770" s="109"/>
      <c r="B770" s="110">
        <v>10084705</v>
      </c>
      <c r="C770" s="111" t="s">
        <v>31</v>
      </c>
      <c r="D770" s="111" t="s">
        <v>32</v>
      </c>
      <c r="E770" s="111" t="s">
        <v>531</v>
      </c>
      <c r="F770" s="111">
        <v>403977</v>
      </c>
      <c r="G770" s="111" t="s">
        <v>532</v>
      </c>
      <c r="H770" s="111" t="s">
        <v>533</v>
      </c>
      <c r="I770" s="112">
        <v>6200</v>
      </c>
      <c r="J770" s="110" t="s">
        <v>207</v>
      </c>
      <c r="K770" s="110" t="s">
        <v>440</v>
      </c>
      <c r="M770" s="113"/>
      <c r="N770" s="98"/>
      <c r="O770" s="98"/>
      <c r="P770" s="114"/>
      <c r="R770" s="115"/>
      <c r="S770" s="113"/>
      <c r="T770" s="113"/>
      <c r="U770" s="114"/>
      <c r="V770" s="116"/>
      <c r="Y770" s="111" t="s">
        <v>545</v>
      </c>
      <c r="AE770" s="117"/>
      <c r="AF770" s="117"/>
      <c r="AG770" s="117"/>
    </row>
    <row r="771" spans="1:33" s="111" customFormat="1" ht="16" hidden="1" x14ac:dyDescent="0.2">
      <c r="A771" s="109"/>
      <c r="B771" s="110">
        <v>10123331</v>
      </c>
      <c r="C771" s="111" t="s">
        <v>31</v>
      </c>
      <c r="D771" s="111" t="s">
        <v>32</v>
      </c>
      <c r="E771" s="111" t="s">
        <v>447</v>
      </c>
      <c r="F771" s="111">
        <v>409919</v>
      </c>
      <c r="G771" s="111" t="s">
        <v>448</v>
      </c>
      <c r="H771" s="111" t="s">
        <v>374</v>
      </c>
      <c r="I771" s="112">
        <v>20500</v>
      </c>
      <c r="J771" s="110" t="s">
        <v>2335</v>
      </c>
      <c r="K771" s="110" t="s">
        <v>699</v>
      </c>
      <c r="M771" s="113"/>
      <c r="N771" s="98"/>
      <c r="O771" s="98"/>
      <c r="P771" s="114"/>
      <c r="R771" s="115"/>
      <c r="S771" s="113"/>
      <c r="T771" s="113"/>
      <c r="U771" s="114"/>
      <c r="V771" s="116"/>
      <c r="Y771" s="111" t="s">
        <v>451</v>
      </c>
      <c r="AE771" s="117"/>
      <c r="AF771" s="117"/>
      <c r="AG771" s="117"/>
    </row>
    <row r="772" spans="1:33" s="122" customFormat="1" hidden="1" x14ac:dyDescent="0.2">
      <c r="A772" s="120"/>
      <c r="B772" s="121"/>
      <c r="I772" s="123"/>
      <c r="J772" s="121"/>
      <c r="K772" s="121"/>
      <c r="M772" s="124"/>
      <c r="N772" s="125"/>
      <c r="O772" s="125"/>
      <c r="P772" s="126"/>
      <c r="R772" s="127"/>
      <c r="S772" s="124"/>
      <c r="T772" s="124"/>
      <c r="U772" s="126"/>
      <c r="V772" s="128"/>
      <c r="AE772" s="129"/>
      <c r="AF772" s="129"/>
      <c r="AG772" s="129"/>
    </row>
    <row r="773" spans="1:33" hidden="1" x14ac:dyDescent="0.2">
      <c r="B773">
        <v>10099730</v>
      </c>
      <c r="C773" t="s">
        <v>31</v>
      </c>
      <c r="D773" t="s">
        <v>32</v>
      </c>
      <c r="E773" t="s">
        <v>306</v>
      </c>
      <c r="F773">
        <v>412236</v>
      </c>
      <c r="G773" t="s">
        <v>307</v>
      </c>
      <c r="H773" t="s">
        <v>308</v>
      </c>
      <c r="I773" s="59">
        <v>32200</v>
      </c>
      <c r="J773" t="s">
        <v>309</v>
      </c>
      <c r="K773" t="s">
        <v>310</v>
      </c>
      <c r="L773" t="s">
        <v>39</v>
      </c>
      <c r="M773" t="s">
        <v>311</v>
      </c>
      <c r="P773"/>
      <c r="Q773" t="s">
        <v>627</v>
      </c>
      <c r="R773" s="60">
        <v>2816</v>
      </c>
      <c r="S773" s="61" t="s">
        <v>312</v>
      </c>
      <c r="T773" s="62" t="s">
        <v>313</v>
      </c>
      <c r="U773" s="63" t="s">
        <v>42</v>
      </c>
      <c r="V773" s="64">
        <v>100010001376</v>
      </c>
      <c r="AE773" s="48"/>
      <c r="AF773" s="48"/>
      <c r="AG773" s="48"/>
    </row>
    <row r="774" spans="1:33" hidden="1" x14ac:dyDescent="0.2">
      <c r="A774" s="41" t="s">
        <v>638</v>
      </c>
      <c r="B774">
        <v>10103779</v>
      </c>
      <c r="C774" t="s">
        <v>31</v>
      </c>
      <c r="D774" t="s">
        <v>75</v>
      </c>
      <c r="E774" s="41">
        <v>4000043854</v>
      </c>
      <c r="F774" t="s">
        <v>196</v>
      </c>
      <c r="G774" t="s">
        <v>197</v>
      </c>
      <c r="H774" t="s">
        <v>252</v>
      </c>
      <c r="I774">
        <v>66</v>
      </c>
      <c r="J774" t="s">
        <v>314</v>
      </c>
      <c r="K774" t="s">
        <v>315</v>
      </c>
      <c r="L774" t="s">
        <v>255</v>
      </c>
      <c r="M774" t="s">
        <v>316</v>
      </c>
      <c r="P774"/>
      <c r="Q774" s="78" t="s">
        <v>646</v>
      </c>
      <c r="R774" s="60">
        <v>2824</v>
      </c>
      <c r="S774" t="s">
        <v>317</v>
      </c>
      <c r="T774" s="65" t="s">
        <v>318</v>
      </c>
      <c r="U774" s="63" t="s">
        <v>42</v>
      </c>
      <c r="V774" s="64">
        <v>100010001376</v>
      </c>
    </row>
    <row r="775" spans="1:33" hidden="1" x14ac:dyDescent="0.2">
      <c r="A775" s="41" t="s">
        <v>638</v>
      </c>
      <c r="B775">
        <v>10111389</v>
      </c>
      <c r="C775" t="s">
        <v>31</v>
      </c>
      <c r="D775" t="s">
        <v>75</v>
      </c>
      <c r="E775" t="s">
        <v>319</v>
      </c>
      <c r="F775">
        <v>404452</v>
      </c>
      <c r="G775" t="s">
        <v>320</v>
      </c>
      <c r="H775" t="s">
        <v>321</v>
      </c>
      <c r="I775">
        <v>88</v>
      </c>
      <c r="J775" t="s">
        <v>322</v>
      </c>
      <c r="K775" t="s">
        <v>323</v>
      </c>
      <c r="L775" t="s">
        <v>255</v>
      </c>
      <c r="M775" t="s">
        <v>324</v>
      </c>
      <c r="P775"/>
      <c r="Q775" s="78" t="s">
        <v>646</v>
      </c>
      <c r="R775" s="60">
        <v>2845</v>
      </c>
      <c r="S775" t="s">
        <v>317</v>
      </c>
      <c r="T775" s="65" t="s">
        <v>318</v>
      </c>
      <c r="U775" s="63" t="s">
        <v>42</v>
      </c>
      <c r="V775" s="64">
        <v>100010001376</v>
      </c>
    </row>
    <row r="776" spans="1:33" hidden="1" x14ac:dyDescent="0.2">
      <c r="A776" s="41" t="s">
        <v>638</v>
      </c>
      <c r="B776">
        <v>10111390</v>
      </c>
      <c r="C776" t="s">
        <v>31</v>
      </c>
      <c r="D776" t="s">
        <v>75</v>
      </c>
      <c r="E776" t="s">
        <v>319</v>
      </c>
      <c r="F776">
        <v>404452</v>
      </c>
      <c r="G776" t="s">
        <v>320</v>
      </c>
      <c r="H776" t="s">
        <v>321</v>
      </c>
      <c r="I776">
        <v>141</v>
      </c>
      <c r="J776" t="s">
        <v>325</v>
      </c>
      <c r="K776" t="s">
        <v>323</v>
      </c>
      <c r="L776" t="s">
        <v>255</v>
      </c>
      <c r="M776" t="s">
        <v>324</v>
      </c>
      <c r="P776"/>
      <c r="Q776" s="78" t="s">
        <v>646</v>
      </c>
      <c r="R776" s="60">
        <v>2846</v>
      </c>
      <c r="S776" t="s">
        <v>317</v>
      </c>
      <c r="T776" s="65" t="s">
        <v>318</v>
      </c>
      <c r="U776" s="63" t="s">
        <v>42</v>
      </c>
      <c r="V776" s="64">
        <v>100010001376</v>
      </c>
    </row>
    <row r="777" spans="1:33" hidden="1" x14ac:dyDescent="0.2">
      <c r="A777" s="41" t="s">
        <v>637</v>
      </c>
      <c r="B777">
        <v>10112908</v>
      </c>
      <c r="C777" t="s">
        <v>31</v>
      </c>
      <c r="D777" t="s">
        <v>75</v>
      </c>
      <c r="E777">
        <v>4000045977</v>
      </c>
      <c r="F777">
        <v>200109</v>
      </c>
      <c r="G777" t="s">
        <v>326</v>
      </c>
      <c r="H777" t="s">
        <v>35</v>
      </c>
      <c r="I777">
        <v>10</v>
      </c>
      <c r="J777" t="s">
        <v>253</v>
      </c>
      <c r="K777" t="s">
        <v>327</v>
      </c>
      <c r="L777" t="s">
        <v>255</v>
      </c>
      <c r="M777" t="s">
        <v>328</v>
      </c>
      <c r="P777"/>
      <c r="Q777" t="s">
        <v>647</v>
      </c>
      <c r="R777" s="60">
        <v>2899</v>
      </c>
      <c r="S777" t="s">
        <v>329</v>
      </c>
      <c r="T777" s="65" t="s">
        <v>330</v>
      </c>
      <c r="U777" s="63" t="s">
        <v>42</v>
      </c>
      <c r="V777" s="64">
        <v>100010001376</v>
      </c>
    </row>
    <row r="778" spans="1:33" hidden="1" x14ac:dyDescent="0.2">
      <c r="A778" s="41" t="s">
        <v>637</v>
      </c>
      <c r="B778">
        <v>10108642</v>
      </c>
      <c r="C778" t="s">
        <v>31</v>
      </c>
      <c r="D778" t="s">
        <v>32</v>
      </c>
      <c r="E778" t="s">
        <v>331</v>
      </c>
      <c r="F778">
        <v>409164</v>
      </c>
      <c r="G778" t="s">
        <v>332</v>
      </c>
      <c r="H778" t="s">
        <v>333</v>
      </c>
      <c r="I778">
        <v>22000</v>
      </c>
      <c r="J778" t="s">
        <v>253</v>
      </c>
      <c r="K778" t="s">
        <v>327</v>
      </c>
      <c r="L778" t="s">
        <v>255</v>
      </c>
      <c r="M778" t="s">
        <v>334</v>
      </c>
      <c r="P778"/>
      <c r="Q778" t="s">
        <v>648</v>
      </c>
      <c r="R778" s="60">
        <v>2905</v>
      </c>
      <c r="S778" t="s">
        <v>329</v>
      </c>
      <c r="T778" s="65" t="s">
        <v>330</v>
      </c>
      <c r="U778" s="63" t="s">
        <v>42</v>
      </c>
      <c r="V778" s="64">
        <v>100010001376</v>
      </c>
    </row>
    <row r="779" spans="1:33" hidden="1" x14ac:dyDescent="0.2">
      <c r="B779">
        <v>10089710</v>
      </c>
      <c r="C779" t="s">
        <v>31</v>
      </c>
      <c r="D779" t="s">
        <v>32</v>
      </c>
      <c r="E779" t="s">
        <v>335</v>
      </c>
      <c r="F779">
        <v>412001</v>
      </c>
      <c r="G779" t="s">
        <v>336</v>
      </c>
      <c r="H779" t="s">
        <v>308</v>
      </c>
      <c r="I779">
        <v>22101</v>
      </c>
      <c r="J779" t="s">
        <v>337</v>
      </c>
      <c r="K779" t="s">
        <v>338</v>
      </c>
      <c r="L779" t="s">
        <v>255</v>
      </c>
      <c r="M779" t="s">
        <v>339</v>
      </c>
      <c r="P779"/>
      <c r="Q779" t="s">
        <v>628</v>
      </c>
      <c r="R779" s="60">
        <v>2947</v>
      </c>
      <c r="S779" t="s">
        <v>329</v>
      </c>
      <c r="T779" s="65" t="s">
        <v>330</v>
      </c>
      <c r="U779" s="63" t="s">
        <v>42</v>
      </c>
      <c r="V779" s="64">
        <v>100010001376</v>
      </c>
    </row>
    <row r="780" spans="1:33" hidden="1" x14ac:dyDescent="0.2">
      <c r="A780" s="41" t="s">
        <v>637</v>
      </c>
      <c r="B780">
        <v>10091431</v>
      </c>
      <c r="C780" t="s">
        <v>31</v>
      </c>
      <c r="D780" t="s">
        <v>32</v>
      </c>
      <c r="E780" t="s">
        <v>340</v>
      </c>
      <c r="F780">
        <v>412008</v>
      </c>
      <c r="G780" t="s">
        <v>341</v>
      </c>
      <c r="H780" t="s">
        <v>342</v>
      </c>
      <c r="I780">
        <v>37720</v>
      </c>
      <c r="J780" t="s">
        <v>253</v>
      </c>
      <c r="K780" t="s">
        <v>327</v>
      </c>
      <c r="L780" t="s">
        <v>255</v>
      </c>
      <c r="M780" t="s">
        <v>343</v>
      </c>
      <c r="P780"/>
      <c r="Q780" t="s">
        <v>649</v>
      </c>
      <c r="R780" s="60">
        <v>2967</v>
      </c>
      <c r="S780" t="s">
        <v>329</v>
      </c>
      <c r="T780" s="65" t="s">
        <v>330</v>
      </c>
      <c r="U780" s="63" t="s">
        <v>42</v>
      </c>
      <c r="V780" s="64">
        <v>100010001376</v>
      </c>
    </row>
    <row r="781" spans="1:33" hidden="1" x14ac:dyDescent="0.2">
      <c r="A781" s="41" t="s">
        <v>637</v>
      </c>
      <c r="B781">
        <v>10102916</v>
      </c>
      <c r="C781" t="s">
        <v>31</v>
      </c>
      <c r="D781" t="s">
        <v>32</v>
      </c>
      <c r="E781" t="s">
        <v>344</v>
      </c>
      <c r="F781">
        <v>400629</v>
      </c>
      <c r="G781" t="s">
        <v>345</v>
      </c>
      <c r="H781" t="s">
        <v>346</v>
      </c>
      <c r="I781">
        <v>24100</v>
      </c>
      <c r="J781" t="s">
        <v>253</v>
      </c>
      <c r="K781" t="s">
        <v>327</v>
      </c>
      <c r="L781" t="s">
        <v>255</v>
      </c>
      <c r="M781" t="s">
        <v>347</v>
      </c>
      <c r="P781"/>
      <c r="Q781" t="s">
        <v>650</v>
      </c>
      <c r="R781" s="60">
        <v>3008</v>
      </c>
      <c r="S781" t="s">
        <v>348</v>
      </c>
      <c r="T781" s="65" t="s">
        <v>330</v>
      </c>
      <c r="U781" s="63" t="s">
        <v>42</v>
      </c>
      <c r="V781" s="64">
        <v>100010001376</v>
      </c>
    </row>
    <row r="782" spans="1:33" hidden="1" x14ac:dyDescent="0.2">
      <c r="A782" s="41" t="s">
        <v>637</v>
      </c>
      <c r="B782">
        <v>10110742</v>
      </c>
      <c r="C782" t="s">
        <v>31</v>
      </c>
      <c r="D782" t="s">
        <v>32</v>
      </c>
      <c r="E782" t="s">
        <v>349</v>
      </c>
      <c r="F782">
        <v>400749</v>
      </c>
      <c r="G782" t="s">
        <v>350</v>
      </c>
      <c r="H782" t="s">
        <v>351</v>
      </c>
      <c r="I782">
        <v>21501</v>
      </c>
      <c r="J782" t="s">
        <v>352</v>
      </c>
      <c r="K782" t="s">
        <v>353</v>
      </c>
      <c r="L782" t="s">
        <v>255</v>
      </c>
      <c r="M782" t="s">
        <v>354</v>
      </c>
      <c r="P782"/>
      <c r="Q782" t="s">
        <v>651</v>
      </c>
      <c r="R782" s="60">
        <v>3040</v>
      </c>
      <c r="S782" t="s">
        <v>355</v>
      </c>
      <c r="T782" s="65" t="s">
        <v>330</v>
      </c>
      <c r="U782" s="63" t="s">
        <v>42</v>
      </c>
      <c r="V782" s="64">
        <v>100010001376</v>
      </c>
    </row>
    <row r="783" spans="1:33" hidden="1" x14ac:dyDescent="0.2">
      <c r="A783" s="41" t="s">
        <v>637</v>
      </c>
      <c r="B783">
        <v>10122399</v>
      </c>
      <c r="C783" t="s">
        <v>31</v>
      </c>
      <c r="D783" t="s">
        <v>32</v>
      </c>
      <c r="E783" t="s">
        <v>335</v>
      </c>
      <c r="F783">
        <v>412001</v>
      </c>
      <c r="G783" t="s">
        <v>336</v>
      </c>
      <c r="H783" t="s">
        <v>308</v>
      </c>
      <c r="I783">
        <v>24310</v>
      </c>
      <c r="J783" t="s">
        <v>356</v>
      </c>
      <c r="K783" t="s">
        <v>357</v>
      </c>
      <c r="L783" t="s">
        <v>255</v>
      </c>
      <c r="M783" s="66"/>
      <c r="P783" s="66"/>
      <c r="Q783" t="s">
        <v>652</v>
      </c>
      <c r="R783" s="60">
        <v>3097</v>
      </c>
      <c r="S783" s="67" t="s">
        <v>358</v>
      </c>
      <c r="T783" s="65" t="s">
        <v>359</v>
      </c>
      <c r="U783" s="63" t="s">
        <v>42</v>
      </c>
      <c r="V783" s="64">
        <v>100010001376</v>
      </c>
      <c r="AE783" s="48"/>
      <c r="AF783" s="48"/>
      <c r="AG783" s="48"/>
    </row>
    <row r="784" spans="1:33" ht="32" hidden="1" x14ac:dyDescent="0.2">
      <c r="B784" s="40" t="s">
        <v>360</v>
      </c>
      <c r="C784" t="s">
        <v>31</v>
      </c>
      <c r="D784" t="s">
        <v>32</v>
      </c>
      <c r="E784" t="s">
        <v>361</v>
      </c>
      <c r="F784">
        <v>412001</v>
      </c>
      <c r="G784" t="s">
        <v>336</v>
      </c>
      <c r="H784" t="s">
        <v>308</v>
      </c>
      <c r="I784">
        <v>30100</v>
      </c>
      <c r="J784" t="s">
        <v>362</v>
      </c>
      <c r="K784" t="s">
        <v>363</v>
      </c>
      <c r="L784" t="s">
        <v>364</v>
      </c>
      <c r="M784" s="62"/>
      <c r="P784"/>
      <c r="Q784" t="s">
        <v>629</v>
      </c>
      <c r="R784" s="60">
        <v>3123</v>
      </c>
      <c r="S784" s="67" t="s">
        <v>358</v>
      </c>
      <c r="T784" s="65" t="s">
        <v>359</v>
      </c>
      <c r="U784" s="63" t="s">
        <v>365</v>
      </c>
      <c r="V784" s="64">
        <v>100010001376</v>
      </c>
    </row>
    <row r="785" spans="1:33" hidden="1" x14ac:dyDescent="0.2">
      <c r="A785" s="41" t="s">
        <v>639</v>
      </c>
      <c r="B785">
        <v>10094665</v>
      </c>
      <c r="C785" t="s">
        <v>31</v>
      </c>
      <c r="D785" t="s">
        <v>32</v>
      </c>
      <c r="E785" t="s">
        <v>366</v>
      </c>
      <c r="F785">
        <v>412001</v>
      </c>
      <c r="G785" t="s">
        <v>336</v>
      </c>
      <c r="H785" t="s">
        <v>308</v>
      </c>
      <c r="I785">
        <v>91200</v>
      </c>
      <c r="J785" t="s">
        <v>367</v>
      </c>
      <c r="K785" t="s">
        <v>368</v>
      </c>
      <c r="L785" t="s">
        <v>255</v>
      </c>
      <c r="M785" s="68">
        <v>0.32188657407407406</v>
      </c>
      <c r="P785"/>
      <c r="Q785" t="s">
        <v>642</v>
      </c>
      <c r="R785" s="60">
        <v>3166</v>
      </c>
      <c r="S785" s="61" t="s">
        <v>369</v>
      </c>
      <c r="T785" s="62" t="s">
        <v>370</v>
      </c>
      <c r="U785" s="63" t="s">
        <v>42</v>
      </c>
      <c r="V785" s="64">
        <v>100010001376</v>
      </c>
      <c r="AE785" s="48"/>
      <c r="AF785" s="48"/>
      <c r="AG785" s="48"/>
    </row>
    <row r="786" spans="1:33" hidden="1" x14ac:dyDescent="0.2">
      <c r="A786" s="41" t="s">
        <v>639</v>
      </c>
      <c r="B786">
        <v>10094666</v>
      </c>
      <c r="C786" t="s">
        <v>31</v>
      </c>
      <c r="D786" t="s">
        <v>32</v>
      </c>
      <c r="E786" t="s">
        <v>366</v>
      </c>
      <c r="F786">
        <v>412001</v>
      </c>
      <c r="G786" t="s">
        <v>336</v>
      </c>
      <c r="H786" t="s">
        <v>308</v>
      </c>
      <c r="I786">
        <v>93000</v>
      </c>
      <c r="J786" t="s">
        <v>367</v>
      </c>
      <c r="K786" t="s">
        <v>368</v>
      </c>
      <c r="L786" t="s">
        <v>255</v>
      </c>
      <c r="M786" s="68">
        <v>0.32188657407407406</v>
      </c>
      <c r="P786"/>
      <c r="Q786" t="s">
        <v>642</v>
      </c>
      <c r="R786" s="60">
        <v>3167</v>
      </c>
      <c r="S786" s="61" t="s">
        <v>369</v>
      </c>
      <c r="T786" s="62" t="s">
        <v>370</v>
      </c>
      <c r="U786" s="63" t="s">
        <v>42</v>
      </c>
      <c r="V786" s="64">
        <v>100010001376</v>
      </c>
      <c r="AE786" s="48"/>
      <c r="AF786" s="48"/>
      <c r="AG786" s="48"/>
    </row>
    <row r="787" spans="1:33" hidden="1" x14ac:dyDescent="0.2">
      <c r="A787" s="41" t="s">
        <v>639</v>
      </c>
      <c r="B787">
        <v>10094667</v>
      </c>
      <c r="C787" t="s">
        <v>31</v>
      </c>
      <c r="D787" t="s">
        <v>32</v>
      </c>
      <c r="E787" t="s">
        <v>366</v>
      </c>
      <c r="F787">
        <v>412001</v>
      </c>
      <c r="G787" t="s">
        <v>336</v>
      </c>
      <c r="H787" t="s">
        <v>308</v>
      </c>
      <c r="I787">
        <v>94800</v>
      </c>
      <c r="J787" t="s">
        <v>367</v>
      </c>
      <c r="K787" t="s">
        <v>368</v>
      </c>
      <c r="L787" t="s">
        <v>255</v>
      </c>
      <c r="M787" s="68">
        <v>0.32188657407407406</v>
      </c>
      <c r="P787"/>
      <c r="Q787" t="s">
        <v>642</v>
      </c>
      <c r="R787" s="60">
        <v>3168</v>
      </c>
      <c r="S787" s="61" t="s">
        <v>369</v>
      </c>
      <c r="T787" s="62" t="s">
        <v>370</v>
      </c>
      <c r="U787" s="63" t="s">
        <v>42</v>
      </c>
      <c r="V787" s="64">
        <v>100010001376</v>
      </c>
      <c r="AE787" s="48"/>
      <c r="AF787" s="48"/>
      <c r="AG787" s="48"/>
    </row>
    <row r="788" spans="1:33" hidden="1" x14ac:dyDescent="0.2">
      <c r="A788" s="41" t="s">
        <v>639</v>
      </c>
      <c r="B788">
        <v>10094668</v>
      </c>
      <c r="C788" t="s">
        <v>31</v>
      </c>
      <c r="D788" t="s">
        <v>32</v>
      </c>
      <c r="E788" t="s">
        <v>366</v>
      </c>
      <c r="F788">
        <v>412001</v>
      </c>
      <c r="G788" t="s">
        <v>336</v>
      </c>
      <c r="H788" t="s">
        <v>308</v>
      </c>
      <c r="I788">
        <v>96600</v>
      </c>
      <c r="J788" t="s">
        <v>367</v>
      </c>
      <c r="K788" t="s">
        <v>368</v>
      </c>
      <c r="L788" t="s">
        <v>255</v>
      </c>
      <c r="M788" s="68">
        <v>0.32188657407407406</v>
      </c>
      <c r="P788"/>
      <c r="Q788" t="s">
        <v>642</v>
      </c>
      <c r="R788" s="60">
        <v>3169</v>
      </c>
      <c r="S788" s="61" t="s">
        <v>369</v>
      </c>
      <c r="T788" s="62" t="s">
        <v>370</v>
      </c>
      <c r="U788" s="63" t="s">
        <v>42</v>
      </c>
      <c r="V788" s="64">
        <v>100010001376</v>
      </c>
      <c r="AE788" s="48"/>
      <c r="AF788" s="48"/>
      <c r="AG788" s="48"/>
    </row>
    <row r="789" spans="1:33" hidden="1" x14ac:dyDescent="0.2">
      <c r="A789" s="41" t="s">
        <v>639</v>
      </c>
      <c r="B789">
        <v>10094669</v>
      </c>
      <c r="C789" t="s">
        <v>31</v>
      </c>
      <c r="D789" t="s">
        <v>32</v>
      </c>
      <c r="E789" t="s">
        <v>366</v>
      </c>
      <c r="F789">
        <v>412001</v>
      </c>
      <c r="G789" t="s">
        <v>336</v>
      </c>
      <c r="H789" t="s">
        <v>308</v>
      </c>
      <c r="I789">
        <v>98400</v>
      </c>
      <c r="J789" t="s">
        <v>367</v>
      </c>
      <c r="K789" t="s">
        <v>368</v>
      </c>
      <c r="L789" t="s">
        <v>255</v>
      </c>
      <c r="M789" s="68">
        <v>0.32188657407407406</v>
      </c>
      <c r="P789"/>
      <c r="Q789" t="s">
        <v>642</v>
      </c>
      <c r="R789" s="60">
        <v>3170</v>
      </c>
      <c r="S789" s="61" t="s">
        <v>369</v>
      </c>
      <c r="T789" s="62" t="s">
        <v>370</v>
      </c>
      <c r="U789" s="63" t="s">
        <v>42</v>
      </c>
      <c r="V789" s="64">
        <v>100010001376</v>
      </c>
      <c r="AE789" s="48"/>
      <c r="AF789" s="48"/>
      <c r="AG789" s="48"/>
    </row>
    <row r="790" spans="1:33" hidden="1" x14ac:dyDescent="0.2">
      <c r="A790" s="41" t="s">
        <v>639</v>
      </c>
      <c r="B790">
        <v>10094670</v>
      </c>
      <c r="C790" t="s">
        <v>31</v>
      </c>
      <c r="D790" t="s">
        <v>32</v>
      </c>
      <c r="E790" t="s">
        <v>366</v>
      </c>
      <c r="F790">
        <v>412001</v>
      </c>
      <c r="G790" t="s">
        <v>336</v>
      </c>
      <c r="H790" t="s">
        <v>308</v>
      </c>
      <c r="I790">
        <v>100200</v>
      </c>
      <c r="J790" t="s">
        <v>367</v>
      </c>
      <c r="K790" t="s">
        <v>368</v>
      </c>
      <c r="L790" t="s">
        <v>255</v>
      </c>
      <c r="M790" s="68">
        <v>0.32188657407407406</v>
      </c>
      <c r="P790"/>
      <c r="Q790" t="s">
        <v>642</v>
      </c>
      <c r="R790" s="60">
        <v>3171</v>
      </c>
      <c r="S790" s="61" t="s">
        <v>369</v>
      </c>
      <c r="T790" s="62" t="s">
        <v>370</v>
      </c>
      <c r="U790" s="63" t="s">
        <v>42</v>
      </c>
      <c r="V790" s="64">
        <v>100010001376</v>
      </c>
      <c r="AE790" s="48"/>
      <c r="AF790" s="48"/>
      <c r="AG790" s="48"/>
    </row>
    <row r="791" spans="1:33" hidden="1" x14ac:dyDescent="0.2">
      <c r="A791" s="41" t="s">
        <v>639</v>
      </c>
      <c r="B791">
        <v>10094671</v>
      </c>
      <c r="C791" t="s">
        <v>31</v>
      </c>
      <c r="D791" t="s">
        <v>32</v>
      </c>
      <c r="E791" t="s">
        <v>366</v>
      </c>
      <c r="F791">
        <v>412001</v>
      </c>
      <c r="G791" t="s">
        <v>336</v>
      </c>
      <c r="H791" t="s">
        <v>308</v>
      </c>
      <c r="I791">
        <v>102000</v>
      </c>
      <c r="J791" t="s">
        <v>367</v>
      </c>
      <c r="K791" t="s">
        <v>368</v>
      </c>
      <c r="L791" t="s">
        <v>255</v>
      </c>
      <c r="M791" s="68">
        <v>0.32188657407407406</v>
      </c>
      <c r="P791"/>
      <c r="Q791" t="s">
        <v>642</v>
      </c>
      <c r="R791" s="60">
        <v>3172</v>
      </c>
      <c r="S791" s="61" t="s">
        <v>369</v>
      </c>
      <c r="T791" s="62" t="s">
        <v>370</v>
      </c>
      <c r="U791" s="63" t="s">
        <v>42</v>
      </c>
      <c r="V791" s="64">
        <v>100010001376</v>
      </c>
      <c r="AE791" s="48"/>
      <c r="AF791" s="48"/>
      <c r="AG791" s="48"/>
    </row>
    <row r="792" spans="1:33" hidden="1" x14ac:dyDescent="0.2">
      <c r="A792" s="41" t="s">
        <v>639</v>
      </c>
      <c r="B792">
        <v>10094672</v>
      </c>
      <c r="C792" t="s">
        <v>31</v>
      </c>
      <c r="D792" t="s">
        <v>32</v>
      </c>
      <c r="E792" t="s">
        <v>366</v>
      </c>
      <c r="F792">
        <v>412001</v>
      </c>
      <c r="G792" t="s">
        <v>336</v>
      </c>
      <c r="H792" t="s">
        <v>308</v>
      </c>
      <c r="I792">
        <v>103800</v>
      </c>
      <c r="J792" t="s">
        <v>367</v>
      </c>
      <c r="K792" t="s">
        <v>368</v>
      </c>
      <c r="L792" t="s">
        <v>255</v>
      </c>
      <c r="M792" s="68">
        <v>0.32188657407407406</v>
      </c>
      <c r="P792"/>
      <c r="Q792" t="s">
        <v>642</v>
      </c>
      <c r="R792" s="60">
        <v>3173</v>
      </c>
      <c r="S792" s="61" t="s">
        <v>369</v>
      </c>
      <c r="T792" s="62" t="s">
        <v>370</v>
      </c>
      <c r="U792" s="63" t="s">
        <v>42</v>
      </c>
      <c r="V792" s="64">
        <v>100010001376</v>
      </c>
      <c r="AE792" s="48"/>
      <c r="AF792" s="48"/>
      <c r="AG792" s="48"/>
    </row>
    <row r="793" spans="1:33" hidden="1" x14ac:dyDescent="0.2">
      <c r="A793" s="41" t="s">
        <v>639</v>
      </c>
      <c r="B793">
        <v>10094673</v>
      </c>
      <c r="C793" t="s">
        <v>31</v>
      </c>
      <c r="D793" t="s">
        <v>32</v>
      </c>
      <c r="E793" t="s">
        <v>366</v>
      </c>
      <c r="F793">
        <v>412001</v>
      </c>
      <c r="G793" t="s">
        <v>336</v>
      </c>
      <c r="H793" t="s">
        <v>308</v>
      </c>
      <c r="I793">
        <v>105600</v>
      </c>
      <c r="J793" t="s">
        <v>367</v>
      </c>
      <c r="K793" t="s">
        <v>368</v>
      </c>
      <c r="L793" t="s">
        <v>255</v>
      </c>
      <c r="M793" s="68">
        <v>0.32188657407407406</v>
      </c>
      <c r="P793"/>
      <c r="Q793" t="s">
        <v>642</v>
      </c>
      <c r="R793" s="60">
        <v>3174</v>
      </c>
      <c r="S793" s="61" t="s">
        <v>369</v>
      </c>
      <c r="T793" s="62" t="s">
        <v>370</v>
      </c>
      <c r="U793" s="63" t="s">
        <v>42</v>
      </c>
      <c r="V793" s="64">
        <v>100010001376</v>
      </c>
      <c r="AE793" s="48"/>
      <c r="AF793" s="48"/>
      <c r="AG793" s="48"/>
    </row>
    <row r="794" spans="1:33" hidden="1" x14ac:dyDescent="0.2">
      <c r="A794" s="41" t="s">
        <v>639</v>
      </c>
      <c r="B794">
        <v>10094674</v>
      </c>
      <c r="C794" t="s">
        <v>31</v>
      </c>
      <c r="D794" t="s">
        <v>32</v>
      </c>
      <c r="E794" t="s">
        <v>366</v>
      </c>
      <c r="F794">
        <v>412001</v>
      </c>
      <c r="G794" t="s">
        <v>336</v>
      </c>
      <c r="H794" t="s">
        <v>308</v>
      </c>
      <c r="I794">
        <v>107400</v>
      </c>
      <c r="J794" t="s">
        <v>367</v>
      </c>
      <c r="K794" t="s">
        <v>368</v>
      </c>
      <c r="L794" t="s">
        <v>255</v>
      </c>
      <c r="M794" s="68">
        <v>0.32188657407407406</v>
      </c>
      <c r="P794"/>
      <c r="Q794" t="s">
        <v>643</v>
      </c>
      <c r="R794" s="60">
        <v>3175</v>
      </c>
      <c r="S794" s="61" t="s">
        <v>369</v>
      </c>
      <c r="T794" s="62" t="s">
        <v>370</v>
      </c>
      <c r="U794" s="63" t="s">
        <v>42</v>
      </c>
      <c r="V794" s="64">
        <v>100010001376</v>
      </c>
      <c r="AE794" s="48"/>
      <c r="AF794" s="48"/>
      <c r="AG794" s="48"/>
    </row>
    <row r="795" spans="1:33" hidden="1" x14ac:dyDescent="0.2">
      <c r="A795" s="41" t="s">
        <v>639</v>
      </c>
      <c r="B795">
        <v>10094675</v>
      </c>
      <c r="C795" t="s">
        <v>31</v>
      </c>
      <c r="D795" t="s">
        <v>32</v>
      </c>
      <c r="E795" t="s">
        <v>366</v>
      </c>
      <c r="F795">
        <v>412001</v>
      </c>
      <c r="G795" t="s">
        <v>336</v>
      </c>
      <c r="H795" t="s">
        <v>308</v>
      </c>
      <c r="I795">
        <v>109200</v>
      </c>
      <c r="J795" t="s">
        <v>367</v>
      </c>
      <c r="K795" t="s">
        <v>368</v>
      </c>
      <c r="L795" t="s">
        <v>255</v>
      </c>
      <c r="M795" s="68">
        <v>0.32188657407407406</v>
      </c>
      <c r="P795"/>
      <c r="Q795" t="s">
        <v>643</v>
      </c>
      <c r="R795" s="60">
        <v>3176</v>
      </c>
      <c r="S795" s="61" t="s">
        <v>369</v>
      </c>
      <c r="T795" s="62" t="s">
        <v>370</v>
      </c>
      <c r="U795" s="63" t="s">
        <v>42</v>
      </c>
      <c r="V795" s="64">
        <v>100010001376</v>
      </c>
      <c r="AE795" s="48"/>
      <c r="AF795" s="48"/>
      <c r="AG795" s="48"/>
    </row>
    <row r="796" spans="1:33" ht="26.25" hidden="1" customHeight="1" x14ac:dyDescent="0.2">
      <c r="A796" s="41" t="s">
        <v>637</v>
      </c>
      <c r="B796" s="40" t="s">
        <v>371</v>
      </c>
      <c r="C796" t="s">
        <v>31</v>
      </c>
      <c r="D796" t="s">
        <v>32</v>
      </c>
      <c r="E796" t="s">
        <v>372</v>
      </c>
      <c r="F796">
        <v>412241</v>
      </c>
      <c r="G796" t="s">
        <v>373</v>
      </c>
      <c r="H796" t="s">
        <v>374</v>
      </c>
      <c r="I796">
        <v>10320</v>
      </c>
      <c r="J796" t="s">
        <v>253</v>
      </c>
      <c r="K796" t="s">
        <v>327</v>
      </c>
      <c r="L796" t="s">
        <v>255</v>
      </c>
      <c r="M796" s="68">
        <v>0.6135532407407408</v>
      </c>
      <c r="P796"/>
      <c r="Q796" t="s">
        <v>653</v>
      </c>
      <c r="R796" s="60">
        <v>3187</v>
      </c>
      <c r="S796" s="61" t="s">
        <v>369</v>
      </c>
      <c r="T796" s="62" t="s">
        <v>370</v>
      </c>
      <c r="U796" s="63" t="s">
        <v>42</v>
      </c>
      <c r="V796" s="64">
        <v>100010001376</v>
      </c>
      <c r="AE796" s="48"/>
      <c r="AF796" s="48"/>
      <c r="AG796" s="48"/>
    </row>
    <row r="797" spans="1:33" hidden="1" x14ac:dyDescent="0.2">
      <c r="A797" s="41" t="s">
        <v>637</v>
      </c>
      <c r="B797">
        <v>10122771</v>
      </c>
      <c r="C797" t="s">
        <v>31</v>
      </c>
      <c r="D797" t="s">
        <v>32</v>
      </c>
      <c r="E797" t="s">
        <v>372</v>
      </c>
      <c r="F797">
        <v>412241</v>
      </c>
      <c r="G797" t="s">
        <v>373</v>
      </c>
      <c r="H797" t="s">
        <v>374</v>
      </c>
      <c r="I797">
        <v>60250</v>
      </c>
      <c r="J797" t="s">
        <v>367</v>
      </c>
      <c r="K797" t="s">
        <v>375</v>
      </c>
      <c r="L797" t="s">
        <v>255</v>
      </c>
      <c r="M797" s="68">
        <v>0.6135532407407408</v>
      </c>
      <c r="P797"/>
      <c r="Q797" t="s">
        <v>715</v>
      </c>
      <c r="R797" s="60">
        <v>3190</v>
      </c>
      <c r="S797" s="61" t="s">
        <v>369</v>
      </c>
      <c r="T797" s="62" t="s">
        <v>370</v>
      </c>
      <c r="U797" s="63" t="s">
        <v>42</v>
      </c>
      <c r="V797" s="64">
        <v>100010001376</v>
      </c>
      <c r="AE797" s="48"/>
      <c r="AF797" s="48"/>
      <c r="AG797" s="48"/>
    </row>
    <row r="798" spans="1:33" hidden="1" x14ac:dyDescent="0.2">
      <c r="A798" s="41" t="s">
        <v>637</v>
      </c>
      <c r="B798">
        <v>10122772</v>
      </c>
      <c r="C798" t="s">
        <v>31</v>
      </c>
      <c r="D798" t="s">
        <v>32</v>
      </c>
      <c r="E798" t="s">
        <v>372</v>
      </c>
      <c r="F798">
        <v>412241</v>
      </c>
      <c r="G798" t="s">
        <v>373</v>
      </c>
      <c r="H798" t="s">
        <v>374</v>
      </c>
      <c r="I798">
        <v>70250</v>
      </c>
      <c r="J798" t="s">
        <v>367</v>
      </c>
      <c r="K798" t="s">
        <v>375</v>
      </c>
      <c r="L798" t="s">
        <v>255</v>
      </c>
      <c r="M798" s="68">
        <v>0.6135532407407408</v>
      </c>
      <c r="P798"/>
      <c r="Q798" t="s">
        <v>654</v>
      </c>
      <c r="R798" s="60">
        <v>3191</v>
      </c>
      <c r="S798" s="61" t="s">
        <v>369</v>
      </c>
      <c r="T798" s="62" t="s">
        <v>370</v>
      </c>
      <c r="U798" s="63" t="s">
        <v>42</v>
      </c>
      <c r="V798" s="64">
        <v>100010001376</v>
      </c>
      <c r="AE798" s="48"/>
      <c r="AF798" s="48"/>
      <c r="AG798" s="48"/>
    </row>
    <row r="799" spans="1:33" hidden="1" x14ac:dyDescent="0.2">
      <c r="A799" s="41" t="s">
        <v>639</v>
      </c>
      <c r="B799">
        <v>10101542</v>
      </c>
      <c r="C799" t="s">
        <v>31</v>
      </c>
      <c r="D799" t="s">
        <v>32</v>
      </c>
      <c r="E799" t="s">
        <v>376</v>
      </c>
      <c r="F799">
        <v>401255</v>
      </c>
      <c r="G799" t="s">
        <v>336</v>
      </c>
      <c r="H799" t="s">
        <v>308</v>
      </c>
      <c r="I799">
        <v>41301</v>
      </c>
      <c r="J799" t="s">
        <v>367</v>
      </c>
      <c r="K799" t="s">
        <v>368</v>
      </c>
      <c r="L799" t="s">
        <v>255</v>
      </c>
      <c r="M799" t="s">
        <v>377</v>
      </c>
      <c r="Q799" t="s">
        <v>756</v>
      </c>
      <c r="R799" s="60">
        <v>3229</v>
      </c>
      <c r="S799" s="61" t="s">
        <v>378</v>
      </c>
      <c r="T799" s="62" t="s">
        <v>379</v>
      </c>
      <c r="U799" s="63" t="s">
        <v>42</v>
      </c>
      <c r="V799" s="64">
        <v>100010001376</v>
      </c>
      <c r="AE799" s="48"/>
      <c r="AF799" s="48"/>
      <c r="AG799" s="48"/>
    </row>
    <row r="800" spans="1:33" hidden="1" x14ac:dyDescent="0.2">
      <c r="A800" s="41" t="s">
        <v>639</v>
      </c>
      <c r="B800">
        <v>10101543</v>
      </c>
      <c r="C800" t="s">
        <v>31</v>
      </c>
      <c r="D800" t="s">
        <v>32</v>
      </c>
      <c r="E800" t="s">
        <v>376</v>
      </c>
      <c r="F800">
        <v>401255</v>
      </c>
      <c r="G800" t="s">
        <v>336</v>
      </c>
      <c r="H800" t="s">
        <v>308</v>
      </c>
      <c r="I800">
        <v>44201</v>
      </c>
      <c r="J800" t="s">
        <v>367</v>
      </c>
      <c r="K800" t="s">
        <v>368</v>
      </c>
      <c r="L800" t="s">
        <v>255</v>
      </c>
      <c r="M800" t="s">
        <v>377</v>
      </c>
      <c r="Q800" t="s">
        <v>757</v>
      </c>
      <c r="R800" s="60">
        <v>3230</v>
      </c>
      <c r="S800" s="61" t="s">
        <v>378</v>
      </c>
      <c r="T800" s="62" t="s">
        <v>379</v>
      </c>
      <c r="U800" s="63" t="s">
        <v>42</v>
      </c>
      <c r="V800" s="64">
        <v>100010001376</v>
      </c>
      <c r="AE800" s="48"/>
      <c r="AF800" s="48"/>
      <c r="AG800" s="48"/>
    </row>
    <row r="801" spans="1:33" hidden="1" x14ac:dyDescent="0.2">
      <c r="A801" s="41" t="s">
        <v>639</v>
      </c>
      <c r="B801">
        <v>10101544</v>
      </c>
      <c r="C801" t="s">
        <v>31</v>
      </c>
      <c r="D801" t="s">
        <v>32</v>
      </c>
      <c r="E801" t="s">
        <v>376</v>
      </c>
      <c r="F801">
        <v>401255</v>
      </c>
      <c r="G801" t="s">
        <v>336</v>
      </c>
      <c r="H801" t="s">
        <v>308</v>
      </c>
      <c r="I801">
        <v>46701</v>
      </c>
      <c r="J801" t="s">
        <v>367</v>
      </c>
      <c r="K801" t="s">
        <v>368</v>
      </c>
      <c r="L801" t="s">
        <v>255</v>
      </c>
      <c r="M801" t="s">
        <v>377</v>
      </c>
      <c r="Q801" t="s">
        <v>757</v>
      </c>
      <c r="R801" s="60">
        <v>3231</v>
      </c>
      <c r="S801" s="61" t="s">
        <v>378</v>
      </c>
      <c r="T801" s="62" t="s">
        <v>379</v>
      </c>
      <c r="U801" s="63" t="s">
        <v>42</v>
      </c>
      <c r="V801" s="64">
        <v>100010001376</v>
      </c>
      <c r="AE801" s="48"/>
      <c r="AF801" s="48"/>
      <c r="AG801" s="48"/>
    </row>
    <row r="802" spans="1:33" hidden="1" x14ac:dyDescent="0.2">
      <c r="A802" s="41" t="s">
        <v>639</v>
      </c>
      <c r="B802">
        <v>10101545</v>
      </c>
      <c r="C802" t="s">
        <v>31</v>
      </c>
      <c r="D802" t="s">
        <v>32</v>
      </c>
      <c r="E802" t="s">
        <v>376</v>
      </c>
      <c r="F802">
        <v>401255</v>
      </c>
      <c r="G802" t="s">
        <v>336</v>
      </c>
      <c r="H802" t="s">
        <v>308</v>
      </c>
      <c r="I802">
        <v>49201</v>
      </c>
      <c r="J802" t="s">
        <v>367</v>
      </c>
      <c r="K802" t="s">
        <v>368</v>
      </c>
      <c r="L802" t="s">
        <v>255</v>
      </c>
      <c r="M802" t="s">
        <v>377</v>
      </c>
      <c r="Q802" t="s">
        <v>756</v>
      </c>
      <c r="R802" s="60">
        <v>3232</v>
      </c>
      <c r="S802" s="61" t="s">
        <v>378</v>
      </c>
      <c r="T802" s="62" t="s">
        <v>379</v>
      </c>
      <c r="U802" s="63" t="s">
        <v>42</v>
      </c>
      <c r="V802" s="64">
        <v>100010001376</v>
      </c>
      <c r="AE802" s="48"/>
      <c r="AF802" s="48"/>
      <c r="AG802" s="48"/>
    </row>
    <row r="803" spans="1:33" hidden="1" x14ac:dyDescent="0.2">
      <c r="A803" s="41" t="s">
        <v>638</v>
      </c>
      <c r="B803">
        <v>10108325</v>
      </c>
      <c r="C803" t="s">
        <v>31</v>
      </c>
      <c r="D803" t="s">
        <v>32</v>
      </c>
      <c r="E803" t="s">
        <v>380</v>
      </c>
      <c r="F803">
        <v>403510</v>
      </c>
      <c r="G803" t="s">
        <v>381</v>
      </c>
      <c r="H803" t="s">
        <v>382</v>
      </c>
      <c r="I803">
        <v>301</v>
      </c>
      <c r="J803" t="s">
        <v>383</v>
      </c>
      <c r="K803" t="s">
        <v>315</v>
      </c>
      <c r="L803" t="s">
        <v>255</v>
      </c>
      <c r="M803" t="s">
        <v>384</v>
      </c>
      <c r="P803"/>
      <c r="Q803" s="78" t="s">
        <v>646</v>
      </c>
      <c r="R803" s="60">
        <v>3238</v>
      </c>
      <c r="S803" s="61" t="s">
        <v>378</v>
      </c>
      <c r="T803" s="62" t="s">
        <v>379</v>
      </c>
      <c r="U803" s="63" t="s">
        <v>42</v>
      </c>
      <c r="V803" s="64">
        <v>100010001376</v>
      </c>
      <c r="AE803" s="48"/>
      <c r="AF803" s="48"/>
      <c r="AG803" s="48"/>
    </row>
    <row r="804" spans="1:33" hidden="1" x14ac:dyDescent="0.2">
      <c r="A804" s="41" t="s">
        <v>709</v>
      </c>
      <c r="B804">
        <v>10117816</v>
      </c>
      <c r="C804" t="s">
        <v>31</v>
      </c>
      <c r="D804" t="s">
        <v>32</v>
      </c>
      <c r="E804" t="s">
        <v>385</v>
      </c>
      <c r="F804">
        <v>407835</v>
      </c>
      <c r="G804" t="s">
        <v>386</v>
      </c>
      <c r="H804" t="s">
        <v>387</v>
      </c>
      <c r="I804">
        <v>40300</v>
      </c>
      <c r="J804" t="s">
        <v>253</v>
      </c>
      <c r="K804" t="s">
        <v>327</v>
      </c>
      <c r="L804" t="s">
        <v>255</v>
      </c>
      <c r="M804" t="s">
        <v>388</v>
      </c>
      <c r="N804" s="80">
        <v>40785</v>
      </c>
      <c r="O804" s="80">
        <v>40822</v>
      </c>
      <c r="Q804" t="s">
        <v>710</v>
      </c>
      <c r="R804" s="60">
        <v>3251</v>
      </c>
      <c r="S804" s="61" t="s">
        <v>378</v>
      </c>
      <c r="T804" s="62" t="s">
        <v>379</v>
      </c>
      <c r="U804" s="63" t="s">
        <v>42</v>
      </c>
      <c r="V804" s="64">
        <v>100010001376</v>
      </c>
      <c r="AE804" s="48"/>
      <c r="AF804" s="48"/>
      <c r="AG804" s="48"/>
    </row>
    <row r="805" spans="1:33" hidden="1" x14ac:dyDescent="0.2">
      <c r="A805" s="41" t="s">
        <v>655</v>
      </c>
      <c r="B805">
        <v>10125148</v>
      </c>
      <c r="C805" t="s">
        <v>31</v>
      </c>
      <c r="D805" t="s">
        <v>75</v>
      </c>
      <c r="E805" t="s">
        <v>389</v>
      </c>
      <c r="F805">
        <v>413052</v>
      </c>
      <c r="G805" t="s">
        <v>390</v>
      </c>
      <c r="H805" t="s">
        <v>391</v>
      </c>
      <c r="I805">
        <v>931</v>
      </c>
      <c r="J805" t="s">
        <v>392</v>
      </c>
      <c r="K805" t="s">
        <v>393</v>
      </c>
      <c r="L805" t="s">
        <v>255</v>
      </c>
      <c r="M805" t="s">
        <v>394</v>
      </c>
      <c r="N805" s="80">
        <v>40813</v>
      </c>
      <c r="O805" s="93" t="s">
        <v>752</v>
      </c>
      <c r="Q805" t="s">
        <v>753</v>
      </c>
      <c r="R805" s="60">
        <v>3261</v>
      </c>
      <c r="S805" s="61" t="s">
        <v>378</v>
      </c>
      <c r="T805" s="62" t="s">
        <v>379</v>
      </c>
      <c r="U805" s="63" t="s">
        <v>42</v>
      </c>
      <c r="V805" s="64">
        <v>100010001376</v>
      </c>
      <c r="AE805" s="48"/>
      <c r="AF805" s="48"/>
      <c r="AG805" s="48"/>
    </row>
    <row r="806" spans="1:33" hidden="1" x14ac:dyDescent="0.2">
      <c r="A806" s="41" t="s">
        <v>656</v>
      </c>
      <c r="B806">
        <v>10125149</v>
      </c>
      <c r="C806" t="s">
        <v>31</v>
      </c>
      <c r="D806" t="s">
        <v>75</v>
      </c>
      <c r="E806" t="s">
        <v>389</v>
      </c>
      <c r="F806">
        <v>413052</v>
      </c>
      <c r="G806" t="s">
        <v>390</v>
      </c>
      <c r="H806" t="s">
        <v>391</v>
      </c>
      <c r="I806">
        <v>941</v>
      </c>
      <c r="J806" t="s">
        <v>392</v>
      </c>
      <c r="K806" t="s">
        <v>393</v>
      </c>
      <c r="L806" t="s">
        <v>255</v>
      </c>
      <c r="M806" t="s">
        <v>394</v>
      </c>
      <c r="N806" s="80">
        <v>40813</v>
      </c>
      <c r="O806" s="93" t="s">
        <v>752</v>
      </c>
      <c r="Q806" t="s">
        <v>754</v>
      </c>
      <c r="R806" s="60">
        <v>3262</v>
      </c>
      <c r="S806" s="61" t="s">
        <v>378</v>
      </c>
      <c r="T806" s="62" t="s">
        <v>379</v>
      </c>
      <c r="U806" s="63" t="s">
        <v>42</v>
      </c>
      <c r="V806" s="64">
        <v>100010001376</v>
      </c>
      <c r="AE806" s="48"/>
      <c r="AF806" s="48"/>
      <c r="AG806" s="48"/>
    </row>
    <row r="807" spans="1:33" hidden="1" x14ac:dyDescent="0.2">
      <c r="A807" s="41" t="s">
        <v>657</v>
      </c>
      <c r="B807">
        <v>10125150</v>
      </c>
      <c r="C807" t="s">
        <v>31</v>
      </c>
      <c r="D807" t="s">
        <v>75</v>
      </c>
      <c r="E807" t="s">
        <v>389</v>
      </c>
      <c r="F807">
        <v>413052</v>
      </c>
      <c r="G807" t="s">
        <v>390</v>
      </c>
      <c r="H807" t="s">
        <v>391</v>
      </c>
      <c r="I807">
        <v>961</v>
      </c>
      <c r="J807" t="s">
        <v>395</v>
      </c>
      <c r="K807" t="s">
        <v>396</v>
      </c>
      <c r="L807" t="s">
        <v>255</v>
      </c>
      <c r="M807" t="s">
        <v>394</v>
      </c>
      <c r="N807" s="80">
        <v>40807</v>
      </c>
      <c r="O807" s="93" t="s">
        <v>752</v>
      </c>
      <c r="Q807" t="s">
        <v>755</v>
      </c>
      <c r="R807" s="60">
        <v>3263</v>
      </c>
      <c r="S807" s="61" t="s">
        <v>378</v>
      </c>
      <c r="T807" s="62" t="s">
        <v>379</v>
      </c>
      <c r="U807" s="63" t="s">
        <v>42</v>
      </c>
      <c r="V807" s="64">
        <v>100010001376</v>
      </c>
      <c r="AE807" s="48"/>
      <c r="AF807" s="48"/>
      <c r="AG807" s="48"/>
    </row>
    <row r="808" spans="1:33" hidden="1" x14ac:dyDescent="0.2">
      <c r="A808" s="41" t="s">
        <v>658</v>
      </c>
      <c r="B808">
        <v>10125151</v>
      </c>
      <c r="C808" t="s">
        <v>31</v>
      </c>
      <c r="D808" t="s">
        <v>75</v>
      </c>
      <c r="E808" t="s">
        <v>389</v>
      </c>
      <c r="F808">
        <v>413052</v>
      </c>
      <c r="G808" t="s">
        <v>390</v>
      </c>
      <c r="H808" t="s">
        <v>391</v>
      </c>
      <c r="I808">
        <v>891</v>
      </c>
      <c r="J808" t="s">
        <v>397</v>
      </c>
      <c r="K808" t="s">
        <v>398</v>
      </c>
      <c r="L808" t="s">
        <v>255</v>
      </c>
      <c r="M808" t="s">
        <v>394</v>
      </c>
      <c r="N808" s="80">
        <v>40813</v>
      </c>
      <c r="O808" s="93" t="s">
        <v>718</v>
      </c>
      <c r="Q808" t="s">
        <v>723</v>
      </c>
      <c r="R808" s="60">
        <v>3264</v>
      </c>
      <c r="S808" s="61" t="s">
        <v>378</v>
      </c>
      <c r="T808" s="62" t="s">
        <v>379</v>
      </c>
      <c r="U808" s="63" t="s">
        <v>42</v>
      </c>
      <c r="V808" s="64">
        <v>100010001376</v>
      </c>
      <c r="AE808" s="48"/>
      <c r="AF808" s="48"/>
      <c r="AG808" s="48"/>
    </row>
    <row r="809" spans="1:33" hidden="1" x14ac:dyDescent="0.2">
      <c r="A809" s="41" t="s">
        <v>638</v>
      </c>
      <c r="B809">
        <v>10127536</v>
      </c>
      <c r="C809" t="s">
        <v>31</v>
      </c>
      <c r="D809" t="s">
        <v>75</v>
      </c>
      <c r="E809">
        <v>4000048351</v>
      </c>
      <c r="F809" t="s">
        <v>399</v>
      </c>
      <c r="G809" t="s">
        <v>400</v>
      </c>
      <c r="H809" t="s">
        <v>261</v>
      </c>
      <c r="I809">
        <v>71</v>
      </c>
      <c r="J809" t="s">
        <v>401</v>
      </c>
      <c r="K809" t="s">
        <v>402</v>
      </c>
      <c r="L809" t="s">
        <v>255</v>
      </c>
      <c r="M809" t="s">
        <v>403</v>
      </c>
      <c r="N809" s="93" t="s">
        <v>718</v>
      </c>
      <c r="Q809" t="s">
        <v>719</v>
      </c>
      <c r="R809" s="60">
        <v>3269</v>
      </c>
      <c r="S809" s="61" t="s">
        <v>378</v>
      </c>
      <c r="T809" s="62" t="s">
        <v>379</v>
      </c>
      <c r="U809" s="63" t="s">
        <v>42</v>
      </c>
      <c r="V809" s="64">
        <v>100010001376</v>
      </c>
      <c r="AE809" s="48"/>
      <c r="AF809" s="48"/>
      <c r="AG809" s="48"/>
    </row>
    <row r="810" spans="1:33" hidden="1" x14ac:dyDescent="0.2">
      <c r="B810">
        <v>10132454</v>
      </c>
      <c r="C810" t="s">
        <v>31</v>
      </c>
      <c r="D810" t="s">
        <v>32</v>
      </c>
      <c r="E810" t="s">
        <v>404</v>
      </c>
      <c r="F810">
        <v>401011</v>
      </c>
      <c r="G810" t="s">
        <v>405</v>
      </c>
      <c r="H810" t="s">
        <v>374</v>
      </c>
      <c r="I810">
        <v>61201</v>
      </c>
      <c r="J810" t="s">
        <v>367</v>
      </c>
      <c r="K810" t="s">
        <v>375</v>
      </c>
      <c r="L810" t="s">
        <v>255</v>
      </c>
      <c r="M810" t="s">
        <v>406</v>
      </c>
      <c r="P810"/>
      <c r="Q810" t="s">
        <v>630</v>
      </c>
      <c r="R810" s="60">
        <v>3271</v>
      </c>
      <c r="S810" s="61" t="s">
        <v>378</v>
      </c>
      <c r="T810" s="62" t="s">
        <v>379</v>
      </c>
      <c r="U810" s="63" t="s">
        <v>42</v>
      </c>
      <c r="V810" s="64">
        <v>100010001376</v>
      </c>
      <c r="AE810" s="48"/>
      <c r="AF810" s="48"/>
      <c r="AG810" s="48"/>
    </row>
    <row r="811" spans="1:33" hidden="1" x14ac:dyDescent="0.2">
      <c r="B811">
        <v>10132455</v>
      </c>
      <c r="C811" t="s">
        <v>31</v>
      </c>
      <c r="D811" t="s">
        <v>32</v>
      </c>
      <c r="E811" t="s">
        <v>404</v>
      </c>
      <c r="F811">
        <v>401011</v>
      </c>
      <c r="G811" t="s">
        <v>405</v>
      </c>
      <c r="H811" t="s">
        <v>374</v>
      </c>
      <c r="I811">
        <v>62401</v>
      </c>
      <c r="J811" t="s">
        <v>367</v>
      </c>
      <c r="K811" t="s">
        <v>375</v>
      </c>
      <c r="L811" t="s">
        <v>255</v>
      </c>
      <c r="M811" t="s">
        <v>406</v>
      </c>
      <c r="P811"/>
      <c r="Q811" t="s">
        <v>630</v>
      </c>
      <c r="R811" s="60">
        <v>3272</v>
      </c>
      <c r="S811" s="61" t="s">
        <v>378</v>
      </c>
      <c r="T811" s="62" t="s">
        <v>379</v>
      </c>
      <c r="U811" s="63" t="s">
        <v>42</v>
      </c>
      <c r="V811" s="64">
        <v>100010001376</v>
      </c>
      <c r="AE811" s="48"/>
      <c r="AF811" s="48"/>
      <c r="AG811" s="48"/>
    </row>
    <row r="812" spans="1:33" hidden="1" x14ac:dyDescent="0.2">
      <c r="B812">
        <v>10132456</v>
      </c>
      <c r="C812" t="s">
        <v>31</v>
      </c>
      <c r="D812" t="s">
        <v>32</v>
      </c>
      <c r="E812" t="s">
        <v>404</v>
      </c>
      <c r="F812">
        <v>401011</v>
      </c>
      <c r="G812" t="s">
        <v>405</v>
      </c>
      <c r="H812" t="s">
        <v>374</v>
      </c>
      <c r="I812">
        <v>65001</v>
      </c>
      <c r="J812" t="s">
        <v>367</v>
      </c>
      <c r="K812" t="s">
        <v>375</v>
      </c>
      <c r="L812" t="s">
        <v>255</v>
      </c>
      <c r="M812" t="s">
        <v>406</v>
      </c>
      <c r="P812"/>
      <c r="Q812" t="s">
        <v>631</v>
      </c>
      <c r="R812" s="60">
        <v>3273</v>
      </c>
      <c r="S812" s="61" t="s">
        <v>378</v>
      </c>
      <c r="T812" s="62" t="s">
        <v>379</v>
      </c>
      <c r="U812" s="63" t="s">
        <v>42</v>
      </c>
      <c r="V812" s="64">
        <v>100010001376</v>
      </c>
      <c r="AE812" s="48"/>
      <c r="AF812" s="48"/>
      <c r="AG812" s="48"/>
    </row>
    <row r="813" spans="1:33" hidden="1" x14ac:dyDescent="0.2">
      <c r="A813" s="41" t="s">
        <v>659</v>
      </c>
      <c r="B813">
        <v>10117052</v>
      </c>
      <c r="C813" t="s">
        <v>31</v>
      </c>
      <c r="D813" t="s">
        <v>32</v>
      </c>
      <c r="E813" t="s">
        <v>407</v>
      </c>
      <c r="F813">
        <v>401996</v>
      </c>
      <c r="G813" t="s">
        <v>408</v>
      </c>
      <c r="H813" t="s">
        <v>409</v>
      </c>
      <c r="I813">
        <v>22800</v>
      </c>
      <c r="J813" t="s">
        <v>253</v>
      </c>
      <c r="K813" t="s">
        <v>327</v>
      </c>
      <c r="L813" t="s">
        <v>255</v>
      </c>
      <c r="M813" t="s">
        <v>410</v>
      </c>
      <c r="N813" s="80">
        <v>40806</v>
      </c>
      <c r="Q813" t="s">
        <v>722</v>
      </c>
      <c r="R813" s="60">
        <v>3289</v>
      </c>
      <c r="S813" s="61" t="s">
        <v>411</v>
      </c>
      <c r="T813" s="62" t="s">
        <v>412</v>
      </c>
      <c r="U813" t="s">
        <v>365</v>
      </c>
      <c r="V813" s="64">
        <v>100010001376</v>
      </c>
    </row>
    <row r="814" spans="1:33" hidden="1" x14ac:dyDescent="0.2">
      <c r="A814" s="41" t="s">
        <v>640</v>
      </c>
      <c r="B814">
        <v>10094583</v>
      </c>
      <c r="C814" t="s">
        <v>31</v>
      </c>
      <c r="D814" t="s">
        <v>32</v>
      </c>
      <c r="E814" t="s">
        <v>366</v>
      </c>
      <c r="F814">
        <v>412001</v>
      </c>
      <c r="G814" t="s">
        <v>336</v>
      </c>
      <c r="H814" t="s">
        <v>308</v>
      </c>
      <c r="I814">
        <v>22200</v>
      </c>
      <c r="J814" t="s">
        <v>290</v>
      </c>
      <c r="K814" t="s">
        <v>413</v>
      </c>
      <c r="L814" t="s">
        <v>255</v>
      </c>
      <c r="M814" t="s">
        <v>410</v>
      </c>
      <c r="N814" s="93" t="s">
        <v>697</v>
      </c>
      <c r="Q814" t="s">
        <v>716</v>
      </c>
      <c r="R814" s="60">
        <v>3292</v>
      </c>
      <c r="S814" s="61" t="s">
        <v>411</v>
      </c>
      <c r="T814" s="62" t="s">
        <v>412</v>
      </c>
      <c r="U814" t="s">
        <v>365</v>
      </c>
      <c r="V814" s="64">
        <v>100010001376</v>
      </c>
    </row>
    <row r="815" spans="1:33" hidden="1" x14ac:dyDescent="0.2">
      <c r="A815" s="41" t="s">
        <v>640</v>
      </c>
      <c r="B815">
        <v>10112999</v>
      </c>
      <c r="C815" t="s">
        <v>31</v>
      </c>
      <c r="D815" t="s">
        <v>32</v>
      </c>
      <c r="E815" t="s">
        <v>414</v>
      </c>
      <c r="F815">
        <v>412001</v>
      </c>
      <c r="G815" t="s">
        <v>336</v>
      </c>
      <c r="H815" t="s">
        <v>308</v>
      </c>
      <c r="I815">
        <v>22200</v>
      </c>
      <c r="J815" t="s">
        <v>290</v>
      </c>
      <c r="K815" t="s">
        <v>413</v>
      </c>
      <c r="L815" t="s">
        <v>255</v>
      </c>
      <c r="M815">
        <v>0.90591435185185187</v>
      </c>
      <c r="N815" s="93" t="s">
        <v>697</v>
      </c>
      <c r="Q815" t="s">
        <v>717</v>
      </c>
      <c r="R815" s="60">
        <v>3301</v>
      </c>
      <c r="S815" s="61" t="s">
        <v>411</v>
      </c>
      <c r="T815" s="62" t="s">
        <v>412</v>
      </c>
      <c r="U815" t="s">
        <v>365</v>
      </c>
      <c r="V815" s="64">
        <v>100010001376</v>
      </c>
    </row>
    <row r="816" spans="1:33" hidden="1" x14ac:dyDescent="0.2">
      <c r="A816" s="41" t="s">
        <v>639</v>
      </c>
      <c r="B816">
        <v>10113094</v>
      </c>
      <c r="C816" t="s">
        <v>31</v>
      </c>
      <c r="D816" t="s">
        <v>32</v>
      </c>
      <c r="E816" t="s">
        <v>414</v>
      </c>
      <c r="F816">
        <v>412001</v>
      </c>
      <c r="G816" t="s">
        <v>336</v>
      </c>
      <c r="H816" t="s">
        <v>308</v>
      </c>
      <c r="I816">
        <v>81200</v>
      </c>
      <c r="J816" t="s">
        <v>367</v>
      </c>
      <c r="K816" t="s">
        <v>375</v>
      </c>
      <c r="L816" t="s">
        <v>255</v>
      </c>
      <c r="M816" t="s">
        <v>415</v>
      </c>
      <c r="Q816" t="s">
        <v>713</v>
      </c>
      <c r="R816" s="60">
        <v>3303</v>
      </c>
      <c r="S816" s="61" t="s">
        <v>411</v>
      </c>
      <c r="T816" s="62" t="s">
        <v>412</v>
      </c>
      <c r="U816" t="s">
        <v>365</v>
      </c>
      <c r="V816" s="64">
        <v>100010001376</v>
      </c>
    </row>
    <row r="817" spans="1:33" hidden="1" x14ac:dyDescent="0.2">
      <c r="A817" s="41" t="s">
        <v>639</v>
      </c>
      <c r="B817">
        <v>10113095</v>
      </c>
      <c r="C817" t="s">
        <v>31</v>
      </c>
      <c r="D817" t="s">
        <v>32</v>
      </c>
      <c r="E817" t="s">
        <v>414</v>
      </c>
      <c r="F817">
        <v>412001</v>
      </c>
      <c r="G817" t="s">
        <v>336</v>
      </c>
      <c r="H817" t="s">
        <v>308</v>
      </c>
      <c r="I817">
        <v>83100</v>
      </c>
      <c r="J817" t="s">
        <v>367</v>
      </c>
      <c r="K817" t="s">
        <v>375</v>
      </c>
      <c r="L817" t="s">
        <v>255</v>
      </c>
      <c r="M817" t="s">
        <v>415</v>
      </c>
      <c r="Q817" t="s">
        <v>712</v>
      </c>
      <c r="R817" s="60">
        <v>3304</v>
      </c>
      <c r="S817" s="61" t="s">
        <v>411</v>
      </c>
      <c r="T817" s="62" t="s">
        <v>412</v>
      </c>
      <c r="U817" t="s">
        <v>365</v>
      </c>
      <c r="V817" s="64">
        <v>100010001376</v>
      </c>
    </row>
    <row r="818" spans="1:33" hidden="1" x14ac:dyDescent="0.2">
      <c r="A818" s="41" t="s">
        <v>639</v>
      </c>
      <c r="B818">
        <v>10113096</v>
      </c>
      <c r="C818" t="s">
        <v>31</v>
      </c>
      <c r="D818" t="s">
        <v>32</v>
      </c>
      <c r="E818" t="s">
        <v>414</v>
      </c>
      <c r="F818">
        <v>412001</v>
      </c>
      <c r="G818" t="s">
        <v>336</v>
      </c>
      <c r="H818" t="s">
        <v>308</v>
      </c>
      <c r="I818">
        <v>85100</v>
      </c>
      <c r="J818" t="s">
        <v>367</v>
      </c>
      <c r="K818" t="s">
        <v>375</v>
      </c>
      <c r="L818" t="s">
        <v>255</v>
      </c>
      <c r="M818" t="s">
        <v>415</v>
      </c>
      <c r="Q818" t="s">
        <v>711</v>
      </c>
      <c r="R818" s="60">
        <v>3305</v>
      </c>
      <c r="S818" s="61" t="s">
        <v>411</v>
      </c>
      <c r="T818" s="62" t="s">
        <v>412</v>
      </c>
      <c r="U818" t="s">
        <v>365</v>
      </c>
      <c r="V818" s="64">
        <v>100010001376</v>
      </c>
    </row>
    <row r="819" spans="1:33" hidden="1" x14ac:dyDescent="0.2">
      <c r="A819" s="41" t="s">
        <v>660</v>
      </c>
      <c r="B819">
        <v>10088645</v>
      </c>
      <c r="C819" t="s">
        <v>31</v>
      </c>
      <c r="D819" t="s">
        <v>32</v>
      </c>
      <c r="E819" t="s">
        <v>416</v>
      </c>
      <c r="F819">
        <v>401255</v>
      </c>
      <c r="G819" t="s">
        <v>336</v>
      </c>
      <c r="H819" t="s">
        <v>308</v>
      </c>
      <c r="I819">
        <v>23100</v>
      </c>
      <c r="J819" t="s">
        <v>253</v>
      </c>
      <c r="K819" t="s">
        <v>327</v>
      </c>
      <c r="L819" t="s">
        <v>255</v>
      </c>
      <c r="M819" t="s">
        <v>415</v>
      </c>
      <c r="N819" s="80">
        <v>40813</v>
      </c>
      <c r="Q819" t="s">
        <v>721</v>
      </c>
      <c r="R819" s="60">
        <v>3307</v>
      </c>
      <c r="S819" s="61" t="s">
        <v>411</v>
      </c>
      <c r="T819" s="62" t="s">
        <v>412</v>
      </c>
      <c r="U819" t="s">
        <v>365</v>
      </c>
      <c r="V819" s="64">
        <v>100010001376</v>
      </c>
    </row>
    <row r="820" spans="1:33" hidden="1" x14ac:dyDescent="0.2">
      <c r="A820" s="41" t="s">
        <v>638</v>
      </c>
      <c r="B820">
        <v>10127394</v>
      </c>
      <c r="C820" t="s">
        <v>31</v>
      </c>
      <c r="D820" t="s">
        <v>75</v>
      </c>
      <c r="E820" t="s">
        <v>389</v>
      </c>
      <c r="F820">
        <v>413052</v>
      </c>
      <c r="G820" t="s">
        <v>390</v>
      </c>
      <c r="H820" t="s">
        <v>391</v>
      </c>
      <c r="I820">
        <v>351</v>
      </c>
      <c r="J820" t="s">
        <v>417</v>
      </c>
      <c r="K820" t="s">
        <v>402</v>
      </c>
      <c r="L820" t="s">
        <v>255</v>
      </c>
      <c r="M820" t="s">
        <v>418</v>
      </c>
      <c r="N820" s="93" t="s">
        <v>720</v>
      </c>
      <c r="O820" s="93" t="s">
        <v>752</v>
      </c>
      <c r="Q820" t="s">
        <v>761</v>
      </c>
      <c r="R820" s="60">
        <v>3309</v>
      </c>
      <c r="S820" s="61" t="s">
        <v>411</v>
      </c>
      <c r="T820" s="62" t="s">
        <v>412</v>
      </c>
      <c r="U820" t="s">
        <v>365</v>
      </c>
      <c r="V820" s="64">
        <v>100010001376</v>
      </c>
    </row>
    <row r="821" spans="1:33" s="23" customFormat="1" ht="31" hidden="1" x14ac:dyDescent="0.35">
      <c r="A821" s="84"/>
      <c r="B821" s="22">
        <v>2012</v>
      </c>
      <c r="I821" s="24"/>
      <c r="J821" s="22"/>
      <c r="K821" s="22"/>
      <c r="M821" s="25"/>
      <c r="N821" s="92"/>
      <c r="O821" s="92"/>
      <c r="P821" s="26"/>
      <c r="R821" s="27"/>
      <c r="S821" s="25"/>
      <c r="T821" s="25"/>
      <c r="U821" s="26"/>
      <c r="V821" s="52"/>
      <c r="AE821" s="28"/>
      <c r="AF821" s="28"/>
      <c r="AG821" s="28"/>
    </row>
    <row r="822" spans="1:33" s="111" customFormat="1" ht="16" hidden="1" x14ac:dyDescent="0.2">
      <c r="A822" s="109"/>
      <c r="B822" s="110">
        <v>10084037</v>
      </c>
      <c r="C822" s="111" t="s">
        <v>31</v>
      </c>
      <c r="D822" s="111" t="s">
        <v>32</v>
      </c>
      <c r="E822" s="111" t="s">
        <v>1167</v>
      </c>
      <c r="F822" s="111">
        <v>401275</v>
      </c>
      <c r="G822" s="111" t="s">
        <v>1974</v>
      </c>
      <c r="H822" s="111" t="s">
        <v>321</v>
      </c>
      <c r="I822" s="112">
        <v>5700</v>
      </c>
      <c r="J822" s="110" t="s">
        <v>207</v>
      </c>
      <c r="K822" s="110" t="s">
        <v>940</v>
      </c>
      <c r="L822" s="111" t="s">
        <v>255</v>
      </c>
      <c r="M822" s="113" t="s">
        <v>2329</v>
      </c>
      <c r="N822" s="98"/>
      <c r="O822" s="98"/>
      <c r="P822" s="114"/>
      <c r="Q822" s="111" t="s">
        <v>2336</v>
      </c>
      <c r="R822" s="115">
        <v>3340</v>
      </c>
      <c r="S822" s="113"/>
      <c r="T822" s="113"/>
      <c r="U822" s="114" t="s">
        <v>42</v>
      </c>
      <c r="V822" s="116">
        <v>100010001376</v>
      </c>
      <c r="AE822" s="117"/>
      <c r="AF822" s="117"/>
      <c r="AG822" s="117"/>
    </row>
    <row r="823" spans="1:33" s="111" customFormat="1" ht="16" hidden="1" x14ac:dyDescent="0.2">
      <c r="A823" s="109"/>
      <c r="B823" s="110">
        <v>10101887</v>
      </c>
      <c r="C823" s="111" t="s">
        <v>31</v>
      </c>
      <c r="D823" s="111" t="s">
        <v>32</v>
      </c>
      <c r="E823" s="111" t="s">
        <v>1167</v>
      </c>
      <c r="F823" s="111">
        <v>401275</v>
      </c>
      <c r="G823" s="111" t="s">
        <v>1974</v>
      </c>
      <c r="H823" s="111" t="s">
        <v>321</v>
      </c>
      <c r="I823" s="112">
        <v>24720</v>
      </c>
      <c r="J823" s="110" t="s">
        <v>491</v>
      </c>
      <c r="K823" s="110" t="s">
        <v>1355</v>
      </c>
      <c r="L823" s="111" t="s">
        <v>255</v>
      </c>
      <c r="M823" s="113" t="s">
        <v>2329</v>
      </c>
      <c r="N823" s="98"/>
      <c r="O823" s="98"/>
      <c r="P823" s="114"/>
      <c r="R823" s="115">
        <v>3341</v>
      </c>
      <c r="S823" s="113"/>
      <c r="T823" s="113"/>
      <c r="U823" s="114" t="s">
        <v>42</v>
      </c>
      <c r="V823" s="116">
        <v>100010001376</v>
      </c>
      <c r="AE823" s="117"/>
      <c r="AF823" s="117"/>
      <c r="AG823" s="117"/>
    </row>
    <row r="824" spans="1:33" s="111" customFormat="1" ht="16" hidden="1" x14ac:dyDescent="0.2">
      <c r="A824" s="109"/>
      <c r="B824" s="110">
        <v>10084082</v>
      </c>
      <c r="C824" s="111" t="s">
        <v>31</v>
      </c>
      <c r="D824" s="111" t="s">
        <v>32</v>
      </c>
      <c r="E824" s="111" t="s">
        <v>1167</v>
      </c>
      <c r="F824" s="111">
        <v>401275</v>
      </c>
      <c r="G824" s="111" t="s">
        <v>1974</v>
      </c>
      <c r="H824" s="111" t="s">
        <v>321</v>
      </c>
      <c r="I824" s="112">
        <v>40600</v>
      </c>
      <c r="J824" s="110" t="s">
        <v>124</v>
      </c>
      <c r="K824" s="110" t="s">
        <v>950</v>
      </c>
      <c r="L824" s="111" t="s">
        <v>255</v>
      </c>
      <c r="M824" s="113" t="s">
        <v>2329</v>
      </c>
      <c r="N824" s="98"/>
      <c r="O824" s="98"/>
      <c r="P824" s="114"/>
      <c r="R824" s="115">
        <v>3342</v>
      </c>
      <c r="S824" s="113"/>
      <c r="T824" s="113"/>
      <c r="U824" s="114" t="s">
        <v>42</v>
      </c>
      <c r="V824" s="116">
        <v>100010001376</v>
      </c>
      <c r="AE824" s="117"/>
      <c r="AF824" s="117"/>
      <c r="AG824" s="117"/>
    </row>
    <row r="825" spans="1:33" s="111" customFormat="1" ht="16" hidden="1" x14ac:dyDescent="0.2">
      <c r="A825" s="109"/>
      <c r="B825" s="110">
        <v>10127250</v>
      </c>
      <c r="C825" s="111" t="s">
        <v>31</v>
      </c>
      <c r="D825" s="111" t="s">
        <v>32</v>
      </c>
      <c r="E825" s="111" t="s">
        <v>429</v>
      </c>
      <c r="F825" s="111">
        <v>412830</v>
      </c>
      <c r="G825" s="111" t="s">
        <v>430</v>
      </c>
      <c r="H825" s="111" t="s">
        <v>431</v>
      </c>
      <c r="I825" s="112">
        <v>401</v>
      </c>
      <c r="J825" s="110" t="s">
        <v>1208</v>
      </c>
      <c r="K825" s="110" t="s">
        <v>1412</v>
      </c>
      <c r="L825" s="111" t="s">
        <v>255</v>
      </c>
      <c r="M825" s="113" t="s">
        <v>434</v>
      </c>
      <c r="N825" s="98"/>
      <c r="O825" s="98"/>
      <c r="P825" s="114"/>
      <c r="R825" s="115">
        <v>3343</v>
      </c>
      <c r="S825" s="113"/>
      <c r="T825" s="113"/>
      <c r="U825" s="114" t="s">
        <v>42</v>
      </c>
      <c r="V825" s="116">
        <v>100010001376</v>
      </c>
      <c r="AE825" s="117"/>
      <c r="AF825" s="117"/>
      <c r="AG825" s="117"/>
    </row>
    <row r="826" spans="1:33" s="111" customFormat="1" ht="16" hidden="1" x14ac:dyDescent="0.2">
      <c r="A826" s="109"/>
      <c r="B826" s="110">
        <v>10117946</v>
      </c>
      <c r="C826" s="111" t="s">
        <v>31</v>
      </c>
      <c r="D826" s="111" t="s">
        <v>32</v>
      </c>
      <c r="E826" s="111" t="s">
        <v>429</v>
      </c>
      <c r="F826" s="111">
        <v>412830</v>
      </c>
      <c r="G826" s="111" t="s">
        <v>430</v>
      </c>
      <c r="H826" s="111" t="s">
        <v>431</v>
      </c>
      <c r="I826" s="112">
        <v>10200</v>
      </c>
      <c r="J826" s="110" t="s">
        <v>432</v>
      </c>
      <c r="K826" s="110" t="s">
        <v>433</v>
      </c>
      <c r="L826" s="111" t="s">
        <v>255</v>
      </c>
      <c r="M826" s="113" t="s">
        <v>434</v>
      </c>
      <c r="N826" s="98"/>
      <c r="O826" s="98"/>
      <c r="P826" s="114"/>
      <c r="Q826" s="111" t="s">
        <v>435</v>
      </c>
      <c r="R826" s="115">
        <v>3344</v>
      </c>
      <c r="S826" s="113"/>
      <c r="T826" s="113"/>
      <c r="U826" s="114" t="s">
        <v>42</v>
      </c>
      <c r="V826" s="116">
        <v>100010001376</v>
      </c>
      <c r="AE826" s="117"/>
      <c r="AF826" s="117"/>
      <c r="AG826" s="117"/>
    </row>
    <row r="827" spans="1:33" s="111" customFormat="1" ht="32" hidden="1" x14ac:dyDescent="0.2">
      <c r="A827" s="109"/>
      <c r="B827" s="110" t="s">
        <v>436</v>
      </c>
      <c r="C827" s="111" t="s">
        <v>31</v>
      </c>
      <c r="D827" s="111" t="s">
        <v>32</v>
      </c>
      <c r="E827" s="111" t="s">
        <v>429</v>
      </c>
      <c r="F827" s="111">
        <v>412830</v>
      </c>
      <c r="G827" s="111" t="s">
        <v>430</v>
      </c>
      <c r="H827" s="111" t="s">
        <v>431</v>
      </c>
      <c r="I827" s="112">
        <v>10400</v>
      </c>
      <c r="J827" s="110" t="s">
        <v>253</v>
      </c>
      <c r="K827" s="110" t="s">
        <v>327</v>
      </c>
      <c r="L827" s="111" t="s">
        <v>255</v>
      </c>
      <c r="M827" s="113" t="s">
        <v>434</v>
      </c>
      <c r="N827" s="98"/>
      <c r="O827" s="98"/>
      <c r="P827" s="114"/>
      <c r="R827" s="115">
        <v>3345</v>
      </c>
      <c r="S827" s="113"/>
      <c r="T827" s="113"/>
      <c r="U827" s="114" t="s">
        <v>42</v>
      </c>
      <c r="V827" s="116">
        <v>100010001376</v>
      </c>
      <c r="AE827" s="117"/>
      <c r="AF827" s="117"/>
      <c r="AG827" s="117"/>
    </row>
    <row r="828" spans="1:33" s="111" customFormat="1" ht="16" hidden="1" x14ac:dyDescent="0.2">
      <c r="A828" s="109"/>
      <c r="B828" s="110">
        <v>10117958</v>
      </c>
      <c r="C828" s="111" t="s">
        <v>31</v>
      </c>
      <c r="D828" s="111" t="s">
        <v>32</v>
      </c>
      <c r="E828" s="111" t="s">
        <v>429</v>
      </c>
      <c r="F828" s="111">
        <v>412830</v>
      </c>
      <c r="G828" s="111" t="s">
        <v>430</v>
      </c>
      <c r="H828" s="111" t="s">
        <v>431</v>
      </c>
      <c r="I828" s="112">
        <v>12000</v>
      </c>
      <c r="J828" s="110" t="s">
        <v>496</v>
      </c>
      <c r="K828" s="110" t="s">
        <v>497</v>
      </c>
      <c r="L828" s="111" t="s">
        <v>255</v>
      </c>
      <c r="M828" s="113" t="s">
        <v>434</v>
      </c>
      <c r="N828" s="98"/>
      <c r="O828" s="98"/>
      <c r="P828" s="114"/>
      <c r="R828" s="115">
        <v>3346</v>
      </c>
      <c r="S828" s="113"/>
      <c r="T828" s="113"/>
      <c r="U828" s="114" t="s">
        <v>42</v>
      </c>
      <c r="V828" s="116">
        <v>100010001376</v>
      </c>
      <c r="AE828" s="117"/>
      <c r="AF828" s="117"/>
      <c r="AG828" s="117"/>
    </row>
    <row r="829" spans="1:33" s="111" customFormat="1" ht="16" hidden="1" x14ac:dyDescent="0.2">
      <c r="A829" s="109"/>
      <c r="B829" s="110">
        <v>10117964</v>
      </c>
      <c r="C829" s="111" t="s">
        <v>31</v>
      </c>
      <c r="D829" s="111" t="s">
        <v>32</v>
      </c>
      <c r="E829" s="111" t="s">
        <v>429</v>
      </c>
      <c r="F829" s="111">
        <v>412830</v>
      </c>
      <c r="G829" s="111" t="s">
        <v>430</v>
      </c>
      <c r="H829" s="111" t="s">
        <v>431</v>
      </c>
      <c r="I829" s="112">
        <v>30400</v>
      </c>
      <c r="J829" s="110" t="s">
        <v>124</v>
      </c>
      <c r="K829" s="110" t="s">
        <v>445</v>
      </c>
      <c r="L829" s="111" t="s">
        <v>255</v>
      </c>
      <c r="M829" s="113" t="s">
        <v>434</v>
      </c>
      <c r="N829" s="98"/>
      <c r="O829" s="98"/>
      <c r="P829" s="114"/>
      <c r="R829" s="115">
        <v>3347</v>
      </c>
      <c r="S829" s="113"/>
      <c r="T829" s="113"/>
      <c r="U829" s="114" t="s">
        <v>42</v>
      </c>
      <c r="V829" s="116">
        <v>100010001376</v>
      </c>
      <c r="AE829" s="117"/>
      <c r="AF829" s="117"/>
      <c r="AG829" s="117"/>
    </row>
    <row r="830" spans="1:33" s="111" customFormat="1" ht="16" hidden="1" x14ac:dyDescent="0.2">
      <c r="A830" s="109"/>
      <c r="B830" s="110">
        <v>10134974</v>
      </c>
      <c r="C830" s="111" t="s">
        <v>31</v>
      </c>
      <c r="D830" s="111" t="s">
        <v>1242</v>
      </c>
      <c r="E830" s="111" t="s">
        <v>2337</v>
      </c>
      <c r="F830" s="111">
        <v>404712</v>
      </c>
      <c r="G830" s="111" t="s">
        <v>1969</v>
      </c>
      <c r="H830" s="111" t="s">
        <v>409</v>
      </c>
      <c r="I830" s="112">
        <v>300</v>
      </c>
      <c r="J830" s="110" t="s">
        <v>954</v>
      </c>
      <c r="K830" s="110" t="s">
        <v>1363</v>
      </c>
      <c r="L830" s="111" t="s">
        <v>255</v>
      </c>
      <c r="M830" s="113" t="s">
        <v>434</v>
      </c>
      <c r="N830" s="98"/>
      <c r="O830" s="98"/>
      <c r="P830" s="114"/>
      <c r="R830" s="115">
        <v>3348</v>
      </c>
      <c r="S830" s="113"/>
      <c r="T830" s="113"/>
      <c r="U830" s="114" t="s">
        <v>42</v>
      </c>
      <c r="V830" s="116">
        <v>100010001376</v>
      </c>
      <c r="AE830" s="117"/>
      <c r="AF830" s="117"/>
      <c r="AG830" s="117"/>
    </row>
    <row r="831" spans="1:33" s="111" customFormat="1" ht="16" hidden="1" x14ac:dyDescent="0.2">
      <c r="A831" s="109"/>
      <c r="B831" s="110">
        <v>10133258</v>
      </c>
      <c r="C831" s="111" t="s">
        <v>31</v>
      </c>
      <c r="D831" s="111" t="s">
        <v>32</v>
      </c>
      <c r="E831" s="111" t="s">
        <v>585</v>
      </c>
      <c r="F831" s="111">
        <v>409096</v>
      </c>
      <c r="G831" s="111" t="s">
        <v>586</v>
      </c>
      <c r="H831" s="111" t="s">
        <v>374</v>
      </c>
      <c r="I831" s="112">
        <v>21200</v>
      </c>
      <c r="J831" s="110" t="s">
        <v>881</v>
      </c>
      <c r="K831" s="110" t="s">
        <v>882</v>
      </c>
      <c r="L831" s="111" t="s">
        <v>255</v>
      </c>
      <c r="M831" s="113" t="s">
        <v>2338</v>
      </c>
      <c r="N831" s="98"/>
      <c r="O831" s="98"/>
      <c r="P831" s="114"/>
      <c r="R831" s="115">
        <v>3349</v>
      </c>
      <c r="S831" s="113"/>
      <c r="T831" s="113"/>
      <c r="U831" s="114" t="s">
        <v>42</v>
      </c>
      <c r="V831" s="116">
        <v>100010001376</v>
      </c>
      <c r="AE831" s="117"/>
      <c r="AF831" s="117"/>
      <c r="AG831" s="117"/>
    </row>
    <row r="832" spans="1:33" s="111" customFormat="1" ht="16" hidden="1" x14ac:dyDescent="0.2">
      <c r="A832" s="109"/>
      <c r="B832" s="110">
        <v>10133259</v>
      </c>
      <c r="C832" s="111" t="s">
        <v>31</v>
      </c>
      <c r="D832" s="111" t="s">
        <v>32</v>
      </c>
      <c r="E832" s="111" t="s">
        <v>585</v>
      </c>
      <c r="F832" s="111">
        <v>409096</v>
      </c>
      <c r="G832" s="111" t="s">
        <v>586</v>
      </c>
      <c r="H832" s="111" t="s">
        <v>374</v>
      </c>
      <c r="I832" s="112">
        <v>22400</v>
      </c>
      <c r="J832" s="110" t="s">
        <v>881</v>
      </c>
      <c r="K832" s="110" t="s">
        <v>882</v>
      </c>
      <c r="L832" s="111" t="s">
        <v>255</v>
      </c>
      <c r="M832" s="113" t="s">
        <v>2338</v>
      </c>
      <c r="N832" s="98"/>
      <c r="O832" s="98"/>
      <c r="P832" s="114"/>
      <c r="R832" s="115">
        <v>3350</v>
      </c>
      <c r="S832" s="113"/>
      <c r="T832" s="113"/>
      <c r="U832" s="114" t="s">
        <v>42</v>
      </c>
      <c r="V832" s="116">
        <v>100010001376</v>
      </c>
      <c r="AE832" s="117"/>
      <c r="AF832" s="117"/>
      <c r="AG832" s="117"/>
    </row>
    <row r="833" spans="1:33" s="111" customFormat="1" ht="16" hidden="1" x14ac:dyDescent="0.2">
      <c r="A833" s="109"/>
      <c r="B833" s="110">
        <v>10122978</v>
      </c>
      <c r="C833" s="111" t="s">
        <v>31</v>
      </c>
      <c r="D833" s="111" t="s">
        <v>32</v>
      </c>
      <c r="E833" s="111" t="s">
        <v>437</v>
      </c>
      <c r="F833" s="111">
        <v>400365</v>
      </c>
      <c r="G833" s="111" t="s">
        <v>438</v>
      </c>
      <c r="H833" s="111" t="s">
        <v>439</v>
      </c>
      <c r="I833" s="112">
        <v>4200</v>
      </c>
      <c r="J833" s="110" t="s">
        <v>207</v>
      </c>
      <c r="K833" s="110" t="s">
        <v>440</v>
      </c>
      <c r="L833" s="111" t="s">
        <v>255</v>
      </c>
      <c r="M833" s="113" t="s">
        <v>441</v>
      </c>
      <c r="N833" s="98"/>
      <c r="O833" s="98"/>
      <c r="P833" s="114"/>
      <c r="R833" s="115">
        <v>3356</v>
      </c>
      <c r="S833" s="113"/>
      <c r="T833" s="113"/>
      <c r="U833" s="114" t="s">
        <v>42</v>
      </c>
      <c r="V833" s="116">
        <v>100010001376</v>
      </c>
      <c r="AE833" s="117"/>
      <c r="AF833" s="117"/>
      <c r="AG833" s="117"/>
    </row>
    <row r="834" spans="1:33" s="111" customFormat="1" ht="16" hidden="1" x14ac:dyDescent="0.2">
      <c r="A834" s="109"/>
      <c r="B834" s="110">
        <v>10122979</v>
      </c>
      <c r="C834" s="111" t="s">
        <v>31</v>
      </c>
      <c r="D834" s="111" t="s">
        <v>32</v>
      </c>
      <c r="E834" s="111" t="s">
        <v>437</v>
      </c>
      <c r="F834" s="111">
        <v>400365</v>
      </c>
      <c r="G834" s="111" t="s">
        <v>438</v>
      </c>
      <c r="H834" s="111" t="s">
        <v>439</v>
      </c>
      <c r="I834" s="112">
        <v>14000</v>
      </c>
      <c r="J834" s="110" t="s">
        <v>207</v>
      </c>
      <c r="K834" s="110" t="s">
        <v>440</v>
      </c>
      <c r="L834" s="111" t="s">
        <v>255</v>
      </c>
      <c r="M834" s="113" t="s">
        <v>441</v>
      </c>
      <c r="N834" s="98"/>
      <c r="O834" s="98"/>
      <c r="P834" s="114"/>
      <c r="R834" s="115">
        <v>3357</v>
      </c>
      <c r="S834" s="113"/>
      <c r="T834" s="113"/>
      <c r="U834" s="114" t="s">
        <v>42</v>
      </c>
      <c r="V834" s="116">
        <v>100010001376</v>
      </c>
      <c r="AE834" s="117"/>
      <c r="AF834" s="117"/>
      <c r="AG834" s="117"/>
    </row>
    <row r="835" spans="1:33" s="111" customFormat="1" ht="16" hidden="1" x14ac:dyDescent="0.2">
      <c r="A835" s="109"/>
      <c r="B835" s="110">
        <v>10118720</v>
      </c>
      <c r="C835" s="111" t="s">
        <v>31</v>
      </c>
      <c r="D835" s="111" t="s">
        <v>32</v>
      </c>
      <c r="E835" s="111" t="s">
        <v>437</v>
      </c>
      <c r="F835" s="111">
        <v>400365</v>
      </c>
      <c r="G835" s="111" t="s">
        <v>438</v>
      </c>
      <c r="H835" s="111" t="s">
        <v>439</v>
      </c>
      <c r="I835" s="112">
        <v>20400</v>
      </c>
      <c r="J835" s="110" t="s">
        <v>546</v>
      </c>
      <c r="K835" s="110" t="s">
        <v>699</v>
      </c>
      <c r="L835" s="111" t="s">
        <v>255</v>
      </c>
      <c r="M835" s="113" t="s">
        <v>441</v>
      </c>
      <c r="N835" s="98"/>
      <c r="O835" s="98"/>
      <c r="P835" s="114"/>
      <c r="R835" s="115">
        <v>3358</v>
      </c>
      <c r="S835" s="113"/>
      <c r="T835" s="113"/>
      <c r="U835" s="114" t="s">
        <v>42</v>
      </c>
      <c r="V835" s="116">
        <v>100010001376</v>
      </c>
      <c r="AE835" s="117"/>
      <c r="AF835" s="117"/>
      <c r="AG835" s="117"/>
    </row>
    <row r="836" spans="1:33" s="111" customFormat="1" ht="16" hidden="1" x14ac:dyDescent="0.2">
      <c r="A836" s="109"/>
      <c r="B836" s="110">
        <v>10118725</v>
      </c>
      <c r="C836" s="111" t="s">
        <v>31</v>
      </c>
      <c r="D836" s="111" t="s">
        <v>32</v>
      </c>
      <c r="E836" s="111" t="s">
        <v>437</v>
      </c>
      <c r="F836" s="111">
        <v>400365</v>
      </c>
      <c r="G836" s="111" t="s">
        <v>438</v>
      </c>
      <c r="H836" s="111" t="s">
        <v>439</v>
      </c>
      <c r="I836" s="112">
        <v>41100</v>
      </c>
      <c r="J836" s="110" t="s">
        <v>290</v>
      </c>
      <c r="K836" s="110" t="s">
        <v>413</v>
      </c>
      <c r="L836" s="111" t="s">
        <v>255</v>
      </c>
      <c r="M836" s="113" t="s">
        <v>441</v>
      </c>
      <c r="N836" s="98"/>
      <c r="O836" s="98"/>
      <c r="P836" s="114"/>
      <c r="R836" s="115">
        <v>3359</v>
      </c>
      <c r="S836" s="113"/>
      <c r="T836" s="113"/>
      <c r="U836" s="114" t="s">
        <v>42</v>
      </c>
      <c r="V836" s="116">
        <v>100010001376</v>
      </c>
      <c r="AE836" s="117"/>
      <c r="AF836" s="117"/>
      <c r="AG836" s="117"/>
    </row>
    <row r="837" spans="1:33" s="111" customFormat="1" ht="16" hidden="1" x14ac:dyDescent="0.2">
      <c r="A837" s="109"/>
      <c r="B837" s="110">
        <v>10118729</v>
      </c>
      <c r="C837" s="111" t="s">
        <v>31</v>
      </c>
      <c r="D837" s="111" t="s">
        <v>32</v>
      </c>
      <c r="E837" s="111" t="s">
        <v>437</v>
      </c>
      <c r="F837" s="111">
        <v>400365</v>
      </c>
      <c r="G837" s="111" t="s">
        <v>438</v>
      </c>
      <c r="H837" s="111" t="s">
        <v>439</v>
      </c>
      <c r="I837" s="112">
        <v>51100</v>
      </c>
      <c r="J837" s="110" t="s">
        <v>290</v>
      </c>
      <c r="K837" s="110" t="s">
        <v>413</v>
      </c>
      <c r="L837" s="111" t="s">
        <v>255</v>
      </c>
      <c r="M837" s="113" t="s">
        <v>441</v>
      </c>
      <c r="N837" s="98"/>
      <c r="O837" s="98"/>
      <c r="P837" s="114"/>
      <c r="R837" s="115">
        <v>3360</v>
      </c>
      <c r="S837" s="113"/>
      <c r="T837" s="113"/>
      <c r="U837" s="114" t="s">
        <v>42</v>
      </c>
      <c r="V837" s="116">
        <v>100010001376</v>
      </c>
      <c r="AE837" s="117"/>
      <c r="AF837" s="117"/>
      <c r="AG837" s="117"/>
    </row>
    <row r="838" spans="1:33" s="111" customFormat="1" ht="16" hidden="1" x14ac:dyDescent="0.2">
      <c r="A838" s="109"/>
      <c r="B838" s="110">
        <v>10134319</v>
      </c>
      <c r="C838" s="111" t="s">
        <v>31</v>
      </c>
      <c r="D838" s="111" t="s">
        <v>32</v>
      </c>
      <c r="E838" s="111" t="s">
        <v>442</v>
      </c>
      <c r="F838" s="111">
        <v>409129</v>
      </c>
      <c r="G838" s="111" t="s">
        <v>443</v>
      </c>
      <c r="H838" s="111" t="s">
        <v>444</v>
      </c>
      <c r="I838" s="112">
        <v>10400</v>
      </c>
      <c r="J838" s="110" t="s">
        <v>253</v>
      </c>
      <c r="K838" s="110" t="s">
        <v>327</v>
      </c>
      <c r="L838" s="111" t="s">
        <v>255</v>
      </c>
      <c r="M838" s="113" t="s">
        <v>441</v>
      </c>
      <c r="N838" s="98"/>
      <c r="O838" s="98"/>
      <c r="P838" s="114"/>
      <c r="R838" s="115">
        <v>3361</v>
      </c>
      <c r="S838" s="113"/>
      <c r="T838" s="113"/>
      <c r="U838" s="114" t="s">
        <v>42</v>
      </c>
      <c r="V838" s="116">
        <v>100010001376</v>
      </c>
      <c r="AE838" s="117"/>
      <c r="AF838" s="117"/>
      <c r="AG838" s="117"/>
    </row>
    <row r="839" spans="1:33" s="111" customFormat="1" ht="16" hidden="1" x14ac:dyDescent="0.2">
      <c r="A839" s="109"/>
      <c r="B839" s="110">
        <v>10134334</v>
      </c>
      <c r="C839" s="111" t="s">
        <v>31</v>
      </c>
      <c r="D839" s="111" t="s">
        <v>32</v>
      </c>
      <c r="E839" s="111" t="s">
        <v>442</v>
      </c>
      <c r="F839" s="111">
        <v>409129</v>
      </c>
      <c r="G839" s="111" t="s">
        <v>443</v>
      </c>
      <c r="H839" s="111" t="s">
        <v>444</v>
      </c>
      <c r="I839" s="112">
        <v>21600</v>
      </c>
      <c r="J839" s="110" t="s">
        <v>583</v>
      </c>
      <c r="K839" s="110" t="s">
        <v>584</v>
      </c>
      <c r="L839" s="111" t="s">
        <v>255</v>
      </c>
      <c r="M839" s="113" t="s">
        <v>441</v>
      </c>
      <c r="N839" s="98"/>
      <c r="O839" s="98"/>
      <c r="P839" s="114"/>
      <c r="R839" s="115">
        <v>3364</v>
      </c>
      <c r="S839" s="113"/>
      <c r="T839" s="113"/>
      <c r="U839" s="114" t="s">
        <v>42</v>
      </c>
      <c r="V839" s="116">
        <v>100010001376</v>
      </c>
      <c r="AE839" s="117"/>
      <c r="AF839" s="117"/>
      <c r="AG839" s="117"/>
    </row>
    <row r="840" spans="1:33" s="111" customFormat="1" ht="16" hidden="1" x14ac:dyDescent="0.2">
      <c r="A840" s="109"/>
      <c r="B840" s="110">
        <v>10134336</v>
      </c>
      <c r="C840" s="111" t="s">
        <v>31</v>
      </c>
      <c r="D840" s="111" t="s">
        <v>32</v>
      </c>
      <c r="E840" s="111" t="s">
        <v>442</v>
      </c>
      <c r="F840" s="111">
        <v>409129</v>
      </c>
      <c r="G840" s="111" t="s">
        <v>443</v>
      </c>
      <c r="H840" s="111" t="s">
        <v>444</v>
      </c>
      <c r="I840" s="112">
        <v>30400</v>
      </c>
      <c r="J840" s="110" t="s">
        <v>124</v>
      </c>
      <c r="K840" s="110" t="s">
        <v>445</v>
      </c>
      <c r="L840" s="111" t="s">
        <v>255</v>
      </c>
      <c r="M840" s="113" t="s">
        <v>441</v>
      </c>
      <c r="N840" s="98"/>
      <c r="O840" s="98"/>
      <c r="P840" s="114"/>
      <c r="R840" s="115">
        <v>3365</v>
      </c>
      <c r="S840" s="113"/>
      <c r="T840" s="113"/>
      <c r="U840" s="114" t="s">
        <v>42</v>
      </c>
      <c r="V840" s="116">
        <v>100010001376</v>
      </c>
      <c r="AE840" s="117"/>
      <c r="AF840" s="117"/>
      <c r="AG840" s="117"/>
    </row>
    <row r="841" spans="1:33" s="111" customFormat="1" ht="16" hidden="1" x14ac:dyDescent="0.2">
      <c r="A841" s="109"/>
      <c r="B841" s="110">
        <v>10141266</v>
      </c>
      <c r="C841" s="111" t="s">
        <v>31</v>
      </c>
      <c r="D841" s="111" t="s">
        <v>32</v>
      </c>
      <c r="E841" s="111" t="s">
        <v>455</v>
      </c>
      <c r="F841" s="111">
        <v>408632</v>
      </c>
      <c r="G841" s="111" t="s">
        <v>456</v>
      </c>
      <c r="H841" s="111" t="s">
        <v>409</v>
      </c>
      <c r="I841" s="112">
        <v>130301</v>
      </c>
      <c r="J841" s="110" t="s">
        <v>546</v>
      </c>
      <c r="K841" s="110" t="s">
        <v>699</v>
      </c>
      <c r="L841" s="111" t="s">
        <v>255</v>
      </c>
      <c r="M841" s="113" t="s">
        <v>441</v>
      </c>
      <c r="N841" s="98"/>
      <c r="O841" s="98"/>
      <c r="P841" s="114"/>
      <c r="R841" s="115">
        <v>3370</v>
      </c>
      <c r="S841" s="113"/>
      <c r="T841" s="113"/>
      <c r="U841" s="114" t="s">
        <v>42</v>
      </c>
      <c r="V841" s="116">
        <v>100010001376</v>
      </c>
      <c r="AE841" s="117"/>
      <c r="AF841" s="117"/>
      <c r="AG841" s="117"/>
    </row>
    <row r="842" spans="1:33" s="111" customFormat="1" ht="16" hidden="1" x14ac:dyDescent="0.2">
      <c r="A842" s="109"/>
      <c r="B842" s="110">
        <v>10118726</v>
      </c>
      <c r="C842" s="111" t="s">
        <v>31</v>
      </c>
      <c r="D842" s="111" t="s">
        <v>32</v>
      </c>
      <c r="E842" s="111" t="s">
        <v>437</v>
      </c>
      <c r="F842" s="111">
        <v>400365</v>
      </c>
      <c r="G842" s="111" t="s">
        <v>438</v>
      </c>
      <c r="H842" s="111" t="s">
        <v>439</v>
      </c>
      <c r="I842" s="112">
        <v>43100</v>
      </c>
      <c r="J842" s="110" t="s">
        <v>253</v>
      </c>
      <c r="K842" s="110" t="s">
        <v>327</v>
      </c>
      <c r="L842" s="111" t="s">
        <v>255</v>
      </c>
      <c r="M842" s="113" t="s">
        <v>446</v>
      </c>
      <c r="N842" s="98"/>
      <c r="O842" s="98"/>
      <c r="P842" s="114"/>
      <c r="R842" s="115">
        <v>3374</v>
      </c>
      <c r="S842" s="113"/>
      <c r="T842" s="113"/>
      <c r="U842" s="114" t="s">
        <v>42</v>
      </c>
      <c r="V842" s="116">
        <v>100010001376</v>
      </c>
      <c r="AE842" s="117"/>
      <c r="AF842" s="117"/>
      <c r="AG842" s="117"/>
    </row>
    <row r="843" spans="1:33" s="111" customFormat="1" ht="16" hidden="1" x14ac:dyDescent="0.2">
      <c r="A843" s="109"/>
      <c r="B843" s="110">
        <v>10118730</v>
      </c>
      <c r="C843" s="111" t="s">
        <v>31</v>
      </c>
      <c r="D843" s="111" t="s">
        <v>32</v>
      </c>
      <c r="E843" s="111" t="s">
        <v>437</v>
      </c>
      <c r="F843" s="111">
        <v>400365</v>
      </c>
      <c r="G843" s="111" t="s">
        <v>438</v>
      </c>
      <c r="H843" s="111" t="s">
        <v>439</v>
      </c>
      <c r="I843" s="112">
        <v>53100</v>
      </c>
      <c r="J843" s="110" t="s">
        <v>253</v>
      </c>
      <c r="K843" s="110" t="s">
        <v>327</v>
      </c>
      <c r="L843" s="111" t="s">
        <v>255</v>
      </c>
      <c r="M843" s="113" t="s">
        <v>446</v>
      </c>
      <c r="N843" s="98"/>
      <c r="O843" s="98"/>
      <c r="P843" s="114"/>
      <c r="R843" s="115">
        <v>3376</v>
      </c>
      <c r="S843" s="113"/>
      <c r="T843" s="113"/>
      <c r="U843" s="114" t="s">
        <v>42</v>
      </c>
      <c r="V843" s="116">
        <v>100010001376</v>
      </c>
      <c r="AE843" s="117"/>
      <c r="AF843" s="117"/>
      <c r="AG843" s="117"/>
    </row>
    <row r="844" spans="1:33" s="111" customFormat="1" ht="16" hidden="1" x14ac:dyDescent="0.2">
      <c r="A844" s="109"/>
      <c r="B844" s="110">
        <v>10123331</v>
      </c>
      <c r="C844" s="111" t="s">
        <v>31</v>
      </c>
      <c r="D844" s="111" t="s">
        <v>32</v>
      </c>
      <c r="E844" s="111" t="s">
        <v>447</v>
      </c>
      <c r="F844" s="111">
        <v>409919</v>
      </c>
      <c r="G844" s="111" t="s">
        <v>448</v>
      </c>
      <c r="H844" s="111" t="s">
        <v>374</v>
      </c>
      <c r="I844" s="112">
        <v>20500</v>
      </c>
      <c r="J844" s="110" t="s">
        <v>449</v>
      </c>
      <c r="K844" s="110" t="s">
        <v>450</v>
      </c>
      <c r="L844" s="111" t="s">
        <v>255</v>
      </c>
      <c r="M844" s="113" t="s">
        <v>446</v>
      </c>
      <c r="N844" s="98"/>
      <c r="O844" s="98"/>
      <c r="P844" s="114"/>
      <c r="Q844" s="111" t="s">
        <v>451</v>
      </c>
      <c r="R844" s="115">
        <v>3377</v>
      </c>
      <c r="S844" s="113"/>
      <c r="T844" s="113"/>
      <c r="U844" s="114" t="s">
        <v>42</v>
      </c>
      <c r="V844" s="116">
        <v>100010001376</v>
      </c>
      <c r="AE844" s="117"/>
      <c r="AF844" s="117"/>
      <c r="AG844" s="117"/>
    </row>
    <row r="845" spans="1:33" s="111" customFormat="1" ht="16" hidden="1" x14ac:dyDescent="0.2">
      <c r="A845" s="109"/>
      <c r="B845" s="110">
        <v>10123330</v>
      </c>
      <c r="C845" s="111" t="s">
        <v>31</v>
      </c>
      <c r="D845" s="111" t="s">
        <v>32</v>
      </c>
      <c r="E845" s="111" t="s">
        <v>447</v>
      </c>
      <c r="F845" s="111">
        <v>409919</v>
      </c>
      <c r="G845" s="111" t="s">
        <v>448</v>
      </c>
      <c r="H845" s="111" t="s">
        <v>374</v>
      </c>
      <c r="I845" s="112">
        <v>32100</v>
      </c>
      <c r="J845" s="110" t="s">
        <v>175</v>
      </c>
      <c r="K845" s="110" t="s">
        <v>452</v>
      </c>
      <c r="L845" s="111" t="s">
        <v>255</v>
      </c>
      <c r="M845" s="113" t="s">
        <v>446</v>
      </c>
      <c r="N845" s="98"/>
      <c r="O845" s="98"/>
      <c r="P845" s="114"/>
      <c r="R845" s="115">
        <v>3378</v>
      </c>
      <c r="S845" s="113"/>
      <c r="T845" s="113"/>
      <c r="U845" s="114" t="s">
        <v>42</v>
      </c>
      <c r="V845" s="116">
        <v>100010001376</v>
      </c>
      <c r="AE845" s="117"/>
      <c r="AF845" s="117"/>
      <c r="AG845" s="117"/>
    </row>
    <row r="846" spans="1:33" s="111" customFormat="1" ht="16" hidden="1" x14ac:dyDescent="0.2">
      <c r="A846" s="109"/>
      <c r="B846" s="110">
        <v>10123350</v>
      </c>
      <c r="C846" s="111" t="s">
        <v>31</v>
      </c>
      <c r="D846" s="111" t="s">
        <v>32</v>
      </c>
      <c r="E846" s="111" t="s">
        <v>447</v>
      </c>
      <c r="F846" s="111">
        <v>409919</v>
      </c>
      <c r="G846" s="111" t="s">
        <v>448</v>
      </c>
      <c r="H846" s="111" t="s">
        <v>374</v>
      </c>
      <c r="I846" s="112">
        <v>32200</v>
      </c>
      <c r="J846" s="110" t="s">
        <v>175</v>
      </c>
      <c r="K846" s="110" t="s">
        <v>452</v>
      </c>
      <c r="L846" s="111" t="s">
        <v>255</v>
      </c>
      <c r="M846" s="113" t="s">
        <v>446</v>
      </c>
      <c r="N846" s="98"/>
      <c r="O846" s="98"/>
      <c r="P846" s="114"/>
      <c r="R846" s="115">
        <v>3379</v>
      </c>
      <c r="S846" s="113"/>
      <c r="T846" s="113"/>
      <c r="U846" s="114" t="s">
        <v>42</v>
      </c>
      <c r="V846" s="116">
        <v>100010001376</v>
      </c>
      <c r="AE846" s="117"/>
      <c r="AF846" s="117"/>
      <c r="AG846" s="117"/>
    </row>
    <row r="847" spans="1:33" s="111" customFormat="1" ht="16" hidden="1" x14ac:dyDescent="0.2">
      <c r="A847" s="109"/>
      <c r="B847" s="110">
        <v>10123357</v>
      </c>
      <c r="C847" s="111" t="s">
        <v>31</v>
      </c>
      <c r="D847" s="111" t="s">
        <v>32</v>
      </c>
      <c r="E847" s="111" t="s">
        <v>447</v>
      </c>
      <c r="F847" s="111">
        <v>409919</v>
      </c>
      <c r="G847" s="111" t="s">
        <v>448</v>
      </c>
      <c r="H847" s="111" t="s">
        <v>374</v>
      </c>
      <c r="I847" s="112">
        <v>50500</v>
      </c>
      <c r="J847" s="110" t="s">
        <v>124</v>
      </c>
      <c r="K847" s="110" t="s">
        <v>445</v>
      </c>
      <c r="L847" s="111" t="s">
        <v>255</v>
      </c>
      <c r="M847" s="113" t="s">
        <v>446</v>
      </c>
      <c r="N847" s="98"/>
      <c r="O847" s="98"/>
      <c r="P847" s="114"/>
      <c r="R847" s="115">
        <v>3380</v>
      </c>
      <c r="S847" s="113"/>
      <c r="T847" s="113"/>
      <c r="U847" s="114" t="s">
        <v>42</v>
      </c>
      <c r="V847" s="116">
        <v>100010001376</v>
      </c>
      <c r="AE847" s="117"/>
      <c r="AF847" s="117"/>
      <c r="AG847" s="117"/>
    </row>
    <row r="848" spans="1:33" s="111" customFormat="1" ht="16" hidden="1" x14ac:dyDescent="0.2">
      <c r="A848" s="109"/>
      <c r="B848" s="110">
        <v>10138886</v>
      </c>
      <c r="C848" s="111" t="s">
        <v>31</v>
      </c>
      <c r="D848" s="111" t="s">
        <v>32</v>
      </c>
      <c r="E848" s="111" t="s">
        <v>517</v>
      </c>
      <c r="F848" s="111">
        <v>400038</v>
      </c>
      <c r="G848" s="111" t="s">
        <v>518</v>
      </c>
      <c r="H848" s="111" t="s">
        <v>374</v>
      </c>
      <c r="I848" s="112">
        <v>90501</v>
      </c>
      <c r="J848" s="110" t="s">
        <v>367</v>
      </c>
      <c r="K848" s="110" t="s">
        <v>375</v>
      </c>
      <c r="L848" s="111" t="s">
        <v>255</v>
      </c>
      <c r="M848" s="113" t="s">
        <v>446</v>
      </c>
      <c r="N848" s="98"/>
      <c r="O848" s="98"/>
      <c r="P848" s="114"/>
      <c r="R848" s="115">
        <v>3381</v>
      </c>
      <c r="S848" s="113"/>
      <c r="T848" s="113"/>
      <c r="U848" s="114" t="s">
        <v>42</v>
      </c>
      <c r="V848" s="116">
        <v>100010001376</v>
      </c>
      <c r="AE848" s="117"/>
      <c r="AF848" s="117"/>
      <c r="AG848" s="117"/>
    </row>
    <row r="849" spans="1:33" s="111" customFormat="1" ht="16" hidden="1" x14ac:dyDescent="0.2">
      <c r="A849" s="109"/>
      <c r="B849" s="110">
        <v>10138887</v>
      </c>
      <c r="C849" s="111" t="s">
        <v>31</v>
      </c>
      <c r="D849" s="111" t="s">
        <v>32</v>
      </c>
      <c r="E849" s="111" t="s">
        <v>517</v>
      </c>
      <c r="F849" s="111">
        <v>400038</v>
      </c>
      <c r="G849" s="111" t="s">
        <v>518</v>
      </c>
      <c r="H849" s="111" t="s">
        <v>374</v>
      </c>
      <c r="I849" s="112">
        <v>91701</v>
      </c>
      <c r="J849" s="110" t="s">
        <v>367</v>
      </c>
      <c r="K849" s="110" t="s">
        <v>375</v>
      </c>
      <c r="L849" s="111" t="s">
        <v>255</v>
      </c>
      <c r="M849" s="113" t="s">
        <v>446</v>
      </c>
      <c r="N849" s="98"/>
      <c r="O849" s="98"/>
      <c r="P849" s="114"/>
      <c r="R849" s="115">
        <v>3382</v>
      </c>
      <c r="S849" s="113"/>
      <c r="T849" s="113"/>
      <c r="U849" s="114" t="s">
        <v>42</v>
      </c>
      <c r="V849" s="116">
        <v>100010001376</v>
      </c>
      <c r="AE849" s="117"/>
      <c r="AF849" s="117"/>
      <c r="AG849" s="117"/>
    </row>
    <row r="850" spans="1:33" s="111" customFormat="1" ht="16" hidden="1" x14ac:dyDescent="0.2">
      <c r="A850" s="109"/>
      <c r="B850" s="110">
        <v>10138888</v>
      </c>
      <c r="C850" s="111" t="s">
        <v>31</v>
      </c>
      <c r="D850" s="111" t="s">
        <v>32</v>
      </c>
      <c r="E850" s="111" t="s">
        <v>517</v>
      </c>
      <c r="F850" s="111">
        <v>400038</v>
      </c>
      <c r="G850" s="111" t="s">
        <v>518</v>
      </c>
      <c r="H850" s="111" t="s">
        <v>374</v>
      </c>
      <c r="I850" s="112">
        <v>92901</v>
      </c>
      <c r="J850" s="110" t="s">
        <v>367</v>
      </c>
      <c r="K850" s="110" t="s">
        <v>375</v>
      </c>
      <c r="L850" s="111" t="s">
        <v>255</v>
      </c>
      <c r="M850" s="113" t="s">
        <v>446</v>
      </c>
      <c r="N850" s="98"/>
      <c r="O850" s="98"/>
      <c r="P850" s="114"/>
      <c r="R850" s="115">
        <v>3383</v>
      </c>
      <c r="S850" s="113"/>
      <c r="T850" s="113"/>
      <c r="U850" s="114" t="s">
        <v>42</v>
      </c>
      <c r="V850" s="116">
        <v>100010001376</v>
      </c>
      <c r="AE850" s="117"/>
      <c r="AF850" s="117"/>
      <c r="AG850" s="117"/>
    </row>
    <row r="851" spans="1:33" s="111" customFormat="1" ht="16" hidden="1" x14ac:dyDescent="0.2">
      <c r="A851" s="109"/>
      <c r="B851" s="110">
        <v>10142499</v>
      </c>
      <c r="C851" s="111" t="s">
        <v>31</v>
      </c>
      <c r="D851" s="111" t="s">
        <v>32</v>
      </c>
      <c r="E851" s="111" t="s">
        <v>453</v>
      </c>
      <c r="F851" s="111">
        <v>405551</v>
      </c>
      <c r="G851" s="111" t="s">
        <v>251</v>
      </c>
      <c r="H851" s="111" t="s">
        <v>252</v>
      </c>
      <c r="I851" s="112">
        <v>120</v>
      </c>
      <c r="J851" s="110" t="s">
        <v>454</v>
      </c>
      <c r="K851" s="110" t="s">
        <v>315</v>
      </c>
      <c r="L851" s="111" t="s">
        <v>255</v>
      </c>
      <c r="M851" s="113" t="s">
        <v>446</v>
      </c>
      <c r="N851" s="98"/>
      <c r="O851" s="98"/>
      <c r="P851" s="114"/>
      <c r="R851" s="115">
        <v>3384</v>
      </c>
      <c r="S851" s="113"/>
      <c r="T851" s="113"/>
      <c r="U851" s="114" t="s">
        <v>42</v>
      </c>
      <c r="V851" s="116">
        <v>100010001376</v>
      </c>
      <c r="AE851" s="117"/>
      <c r="AF851" s="117"/>
      <c r="AG851" s="117"/>
    </row>
    <row r="852" spans="1:33" s="111" customFormat="1" ht="16" hidden="1" x14ac:dyDescent="0.2">
      <c r="A852" s="109"/>
      <c r="B852" s="110">
        <v>10139050</v>
      </c>
      <c r="C852" s="111" t="s">
        <v>31</v>
      </c>
      <c r="D852" s="111" t="s">
        <v>32</v>
      </c>
      <c r="E852" s="111" t="s">
        <v>455</v>
      </c>
      <c r="F852" s="111">
        <v>408632</v>
      </c>
      <c r="G852" s="111" t="s">
        <v>456</v>
      </c>
      <c r="H852" s="111" t="s">
        <v>409</v>
      </c>
      <c r="I852" s="112">
        <v>142900</v>
      </c>
      <c r="J852" s="110" t="s">
        <v>253</v>
      </c>
      <c r="K852" s="110" t="s">
        <v>327</v>
      </c>
      <c r="L852" s="111" t="s">
        <v>255</v>
      </c>
      <c r="M852" s="113" t="s">
        <v>446</v>
      </c>
      <c r="N852" s="98"/>
      <c r="O852" s="98"/>
      <c r="P852" s="114"/>
      <c r="R852" s="115">
        <v>3388</v>
      </c>
      <c r="S852" s="113"/>
      <c r="T852" s="113"/>
      <c r="U852" s="114" t="s">
        <v>42</v>
      </c>
      <c r="V852" s="116">
        <v>100010001376</v>
      </c>
      <c r="AE852" s="117"/>
      <c r="AF852" s="117"/>
      <c r="AG852" s="117"/>
    </row>
    <row r="853" spans="1:33" s="111" customFormat="1" ht="16" hidden="1" x14ac:dyDescent="0.2">
      <c r="A853" s="109"/>
      <c r="B853" s="110">
        <v>10085862</v>
      </c>
      <c r="C853" s="111" t="s">
        <v>31</v>
      </c>
      <c r="D853" s="111" t="s">
        <v>32</v>
      </c>
      <c r="E853" s="111" t="s">
        <v>376</v>
      </c>
      <c r="F853" s="111">
        <v>401255</v>
      </c>
      <c r="G853" s="111" t="s">
        <v>336</v>
      </c>
      <c r="H853" s="111" t="s">
        <v>308</v>
      </c>
      <c r="I853" s="112">
        <v>700</v>
      </c>
      <c r="J853" s="110" t="s">
        <v>860</v>
      </c>
      <c r="K853" s="110" t="s">
        <v>861</v>
      </c>
      <c r="L853" s="111" t="s">
        <v>255</v>
      </c>
      <c r="M853" s="113" t="s">
        <v>457</v>
      </c>
      <c r="N853" s="98"/>
      <c r="O853" s="98"/>
      <c r="P853" s="114"/>
      <c r="R853" s="115">
        <v>3395</v>
      </c>
      <c r="S853" s="113"/>
      <c r="T853" s="113"/>
      <c r="U853" s="114" t="s">
        <v>42</v>
      </c>
      <c r="V853" s="116">
        <v>100010001376</v>
      </c>
      <c r="AE853" s="117"/>
      <c r="AF853" s="117"/>
      <c r="AG853" s="117"/>
    </row>
    <row r="854" spans="1:33" s="111" customFormat="1" ht="16" hidden="1" x14ac:dyDescent="0.2">
      <c r="A854" s="109"/>
      <c r="B854" s="110">
        <v>10085863</v>
      </c>
      <c r="C854" s="111" t="s">
        <v>31</v>
      </c>
      <c r="D854" s="111" t="s">
        <v>32</v>
      </c>
      <c r="E854" s="111" t="s">
        <v>376</v>
      </c>
      <c r="F854" s="111">
        <v>401255</v>
      </c>
      <c r="G854" s="111" t="s">
        <v>336</v>
      </c>
      <c r="H854" s="111" t="s">
        <v>308</v>
      </c>
      <c r="I854" s="112">
        <v>10600</v>
      </c>
      <c r="J854" s="110" t="s">
        <v>124</v>
      </c>
      <c r="K854" s="110" t="s">
        <v>445</v>
      </c>
      <c r="L854" s="111" t="s">
        <v>255</v>
      </c>
      <c r="M854" s="113" t="s">
        <v>457</v>
      </c>
      <c r="N854" s="98"/>
      <c r="O854" s="98"/>
      <c r="P854" s="114"/>
      <c r="R854" s="115">
        <v>3396</v>
      </c>
      <c r="S854" s="113"/>
      <c r="T854" s="113"/>
      <c r="U854" s="114" t="s">
        <v>42</v>
      </c>
      <c r="V854" s="116">
        <v>100010001376</v>
      </c>
      <c r="AE854" s="117"/>
      <c r="AF854" s="117"/>
      <c r="AG854" s="117"/>
    </row>
    <row r="855" spans="1:33" s="111" customFormat="1" ht="16" hidden="1" x14ac:dyDescent="0.2">
      <c r="A855" s="109"/>
      <c r="B855" s="110">
        <v>10088643</v>
      </c>
      <c r="C855" s="111" t="s">
        <v>31</v>
      </c>
      <c r="D855" s="111" t="s">
        <v>32</v>
      </c>
      <c r="E855" s="111" t="s">
        <v>416</v>
      </c>
      <c r="F855" s="111">
        <v>401255</v>
      </c>
      <c r="G855" s="111" t="s">
        <v>336</v>
      </c>
      <c r="H855" s="111" t="s">
        <v>308</v>
      </c>
      <c r="I855" s="112">
        <v>2000</v>
      </c>
      <c r="J855" s="110" t="s">
        <v>207</v>
      </c>
      <c r="K855" s="110" t="s">
        <v>440</v>
      </c>
      <c r="L855" s="111" t="s">
        <v>255</v>
      </c>
      <c r="M855" s="113" t="s">
        <v>457</v>
      </c>
      <c r="N855" s="98"/>
      <c r="O855" s="98"/>
      <c r="P855" s="114"/>
      <c r="R855" s="115">
        <v>3397</v>
      </c>
      <c r="S855" s="113"/>
      <c r="T855" s="113"/>
      <c r="U855" s="114" t="s">
        <v>42</v>
      </c>
      <c r="V855" s="116">
        <v>100010001376</v>
      </c>
      <c r="AE855" s="117"/>
      <c r="AF855" s="117"/>
      <c r="AG855" s="117"/>
    </row>
    <row r="856" spans="1:33" s="111" customFormat="1" ht="16" hidden="1" x14ac:dyDescent="0.2">
      <c r="A856" s="109"/>
      <c r="B856" s="110">
        <v>10088644</v>
      </c>
      <c r="C856" s="111" t="s">
        <v>31</v>
      </c>
      <c r="D856" s="111" t="s">
        <v>32</v>
      </c>
      <c r="E856" s="111" t="s">
        <v>416</v>
      </c>
      <c r="F856" s="111">
        <v>401255</v>
      </c>
      <c r="G856" s="111" t="s">
        <v>336</v>
      </c>
      <c r="H856" s="111" t="s">
        <v>308</v>
      </c>
      <c r="I856" s="112">
        <v>21100</v>
      </c>
      <c r="J856" s="110" t="s">
        <v>175</v>
      </c>
      <c r="K856" s="110" t="s">
        <v>452</v>
      </c>
      <c r="L856" s="111" t="s">
        <v>255</v>
      </c>
      <c r="M856" s="113" t="s">
        <v>457</v>
      </c>
      <c r="N856" s="98"/>
      <c r="O856" s="98"/>
      <c r="P856" s="114"/>
      <c r="R856" s="115">
        <v>3398</v>
      </c>
      <c r="S856" s="113"/>
      <c r="T856" s="113"/>
      <c r="U856" s="114" t="s">
        <v>42</v>
      </c>
      <c r="V856" s="116">
        <v>100010001376</v>
      </c>
      <c r="AE856" s="117"/>
      <c r="AF856" s="117"/>
      <c r="AG856" s="117"/>
    </row>
    <row r="857" spans="1:33" s="111" customFormat="1" ht="16" hidden="1" x14ac:dyDescent="0.2">
      <c r="A857" s="109"/>
      <c r="B857" s="110">
        <v>10129157</v>
      </c>
      <c r="C857" s="111" t="s">
        <v>31</v>
      </c>
      <c r="D857" s="111" t="s">
        <v>32</v>
      </c>
      <c r="E857" s="111" t="s">
        <v>2339</v>
      </c>
      <c r="F857" s="111">
        <v>412001</v>
      </c>
      <c r="G857" s="111" t="s">
        <v>336</v>
      </c>
      <c r="H857" s="111" t="s">
        <v>308</v>
      </c>
      <c r="I857" s="112">
        <v>10300</v>
      </c>
      <c r="J857" s="110" t="s">
        <v>546</v>
      </c>
      <c r="K857" s="110" t="s">
        <v>699</v>
      </c>
      <c r="L857" s="111" t="s">
        <v>255</v>
      </c>
      <c r="M857" s="113" t="s">
        <v>457</v>
      </c>
      <c r="N857" s="98"/>
      <c r="O857" s="98"/>
      <c r="P857" s="114"/>
      <c r="R857" s="115">
        <v>3399</v>
      </c>
      <c r="S857" s="113"/>
      <c r="T857" s="113"/>
      <c r="U857" s="114" t="s">
        <v>42</v>
      </c>
      <c r="V857" s="116">
        <v>100010001376</v>
      </c>
      <c r="AE857" s="117"/>
      <c r="AF857" s="117"/>
      <c r="AG857" s="117"/>
    </row>
    <row r="858" spans="1:33" s="111" customFormat="1" ht="16" hidden="1" x14ac:dyDescent="0.2">
      <c r="A858" s="109"/>
      <c r="B858" s="110">
        <v>10138113</v>
      </c>
      <c r="C858" s="111" t="s">
        <v>31</v>
      </c>
      <c r="D858" s="111" t="s">
        <v>32</v>
      </c>
      <c r="E858" s="111" t="s">
        <v>2339</v>
      </c>
      <c r="F858" s="111">
        <v>412001</v>
      </c>
      <c r="G858" s="111" t="s">
        <v>336</v>
      </c>
      <c r="H858" s="111" t="s">
        <v>308</v>
      </c>
      <c r="I858" s="112">
        <v>20501</v>
      </c>
      <c r="J858" s="110" t="s">
        <v>491</v>
      </c>
      <c r="K858" s="110" t="s">
        <v>549</v>
      </c>
      <c r="L858" s="111" t="s">
        <v>255</v>
      </c>
      <c r="M858" s="113" t="s">
        <v>457</v>
      </c>
      <c r="N858" s="98"/>
      <c r="O858" s="98"/>
      <c r="P858" s="114"/>
      <c r="R858" s="115">
        <v>3400</v>
      </c>
      <c r="S858" s="113"/>
      <c r="T858" s="113"/>
      <c r="U858" s="114" t="s">
        <v>42</v>
      </c>
      <c r="V858" s="116">
        <v>100010001376</v>
      </c>
      <c r="AE858" s="117"/>
      <c r="AF858" s="117"/>
      <c r="AG858" s="117"/>
    </row>
    <row r="859" spans="1:33" s="111" customFormat="1" ht="80" hidden="1" x14ac:dyDescent="0.2">
      <c r="A859" s="109"/>
      <c r="B859" s="110" t="s">
        <v>2340</v>
      </c>
      <c r="C859" s="111" t="s">
        <v>31</v>
      </c>
      <c r="D859" s="111" t="s">
        <v>32</v>
      </c>
      <c r="E859" s="111" t="s">
        <v>2339</v>
      </c>
      <c r="F859" s="111">
        <v>412001</v>
      </c>
      <c r="G859" s="111" t="s">
        <v>336</v>
      </c>
      <c r="H859" s="111" t="s">
        <v>308</v>
      </c>
      <c r="I859" s="112">
        <v>130600</v>
      </c>
      <c r="J859" s="110" t="s">
        <v>491</v>
      </c>
      <c r="K859" s="110" t="s">
        <v>549</v>
      </c>
      <c r="L859" s="111" t="s">
        <v>255</v>
      </c>
      <c r="M859" s="113" t="s">
        <v>457</v>
      </c>
      <c r="N859" s="98"/>
      <c r="O859" s="98"/>
      <c r="P859" s="114"/>
      <c r="R859" s="115">
        <v>3401</v>
      </c>
      <c r="S859" s="113"/>
      <c r="T859" s="113"/>
      <c r="U859" s="114" t="s">
        <v>42</v>
      </c>
      <c r="V859" s="116">
        <v>100010001376</v>
      </c>
      <c r="AE859" s="117"/>
      <c r="AF859" s="117"/>
      <c r="AG859" s="117"/>
    </row>
    <row r="860" spans="1:33" s="111" customFormat="1" ht="32" hidden="1" x14ac:dyDescent="0.2">
      <c r="A860" s="109"/>
      <c r="B860" s="110" t="s">
        <v>458</v>
      </c>
      <c r="C860" s="111" t="s">
        <v>31</v>
      </c>
      <c r="D860" s="111" t="s">
        <v>32</v>
      </c>
      <c r="E860" s="111" t="s">
        <v>429</v>
      </c>
      <c r="F860" s="111">
        <v>412830</v>
      </c>
      <c r="G860" s="111" t="s">
        <v>430</v>
      </c>
      <c r="H860" s="111" t="s">
        <v>431</v>
      </c>
      <c r="I860" s="112">
        <v>20100</v>
      </c>
      <c r="J860" s="110" t="s">
        <v>459</v>
      </c>
      <c r="K860" s="110" t="s">
        <v>460</v>
      </c>
      <c r="L860" s="111" t="s">
        <v>255</v>
      </c>
      <c r="M860" s="113" t="s">
        <v>446</v>
      </c>
      <c r="N860" s="98"/>
      <c r="O860" s="98"/>
      <c r="P860" s="114"/>
      <c r="R860" s="115">
        <v>3404</v>
      </c>
      <c r="S860" s="113"/>
      <c r="T860" s="113"/>
      <c r="U860" s="114" t="s">
        <v>365</v>
      </c>
      <c r="V860" s="116">
        <v>100010001376</v>
      </c>
      <c r="AE860" s="117"/>
      <c r="AF860" s="117"/>
      <c r="AG860" s="117"/>
    </row>
    <row r="861" spans="1:33" s="111" customFormat="1" ht="32" hidden="1" x14ac:dyDescent="0.2">
      <c r="A861" s="109"/>
      <c r="B861" s="110" t="s">
        <v>2341</v>
      </c>
      <c r="C861" s="111" t="s">
        <v>31</v>
      </c>
      <c r="D861" s="111" t="s">
        <v>32</v>
      </c>
      <c r="E861" s="111" t="s">
        <v>442</v>
      </c>
      <c r="F861" s="111">
        <v>409129</v>
      </c>
      <c r="G861" s="111" t="s">
        <v>443</v>
      </c>
      <c r="H861" s="111" t="s">
        <v>444</v>
      </c>
      <c r="I861" s="112">
        <v>20100</v>
      </c>
      <c r="J861" s="110" t="s">
        <v>469</v>
      </c>
      <c r="K861" s="110" t="s">
        <v>470</v>
      </c>
      <c r="L861" s="111" t="s">
        <v>364</v>
      </c>
      <c r="M861" s="113" t="s">
        <v>471</v>
      </c>
      <c r="N861" s="98"/>
      <c r="O861" s="98"/>
      <c r="P861" s="114"/>
      <c r="R861" s="115">
        <v>3407</v>
      </c>
      <c r="S861" s="113"/>
      <c r="T861" s="113"/>
      <c r="U861" s="114" t="s">
        <v>42</v>
      </c>
      <c r="V861" s="116">
        <v>100010001376</v>
      </c>
      <c r="AE861" s="117"/>
      <c r="AF861" s="117"/>
      <c r="AG861" s="117"/>
    </row>
    <row r="862" spans="1:33" s="111" customFormat="1" ht="32" hidden="1" x14ac:dyDescent="0.2">
      <c r="A862" s="109"/>
      <c r="B862" s="110" t="s">
        <v>2342</v>
      </c>
      <c r="C862" s="111" t="s">
        <v>31</v>
      </c>
      <c r="D862" s="111" t="s">
        <v>32</v>
      </c>
      <c r="E862" s="111" t="s">
        <v>748</v>
      </c>
      <c r="F862" s="111">
        <v>410386</v>
      </c>
      <c r="G862" s="111" t="s">
        <v>749</v>
      </c>
      <c r="H862" s="111" t="s">
        <v>556</v>
      </c>
      <c r="I862" s="112">
        <v>30100</v>
      </c>
      <c r="J862" s="110" t="s">
        <v>689</v>
      </c>
      <c r="K862" s="110" t="s">
        <v>68</v>
      </c>
      <c r="L862" s="111" t="s">
        <v>364</v>
      </c>
      <c r="M862" s="113" t="s">
        <v>2343</v>
      </c>
      <c r="N862" s="98"/>
      <c r="O862" s="98"/>
      <c r="P862" s="114"/>
      <c r="R862" s="115">
        <v>3408</v>
      </c>
      <c r="S862" s="113"/>
      <c r="T862" s="113"/>
      <c r="U862" s="114" t="s">
        <v>42</v>
      </c>
      <c r="V862" s="116">
        <v>100010001376</v>
      </c>
      <c r="AE862" s="117"/>
      <c r="AF862" s="117"/>
      <c r="AG862" s="117"/>
    </row>
    <row r="863" spans="1:33" s="111" customFormat="1" ht="32" hidden="1" x14ac:dyDescent="0.2">
      <c r="A863" s="109"/>
      <c r="B863" s="110" t="s">
        <v>2344</v>
      </c>
      <c r="C863" s="111" t="s">
        <v>31</v>
      </c>
      <c r="D863" s="111" t="s">
        <v>32</v>
      </c>
      <c r="E863" s="111" t="s">
        <v>2345</v>
      </c>
      <c r="F863" s="111">
        <v>412729</v>
      </c>
      <c r="G863" s="111" t="s">
        <v>2230</v>
      </c>
      <c r="H863" s="111" t="s">
        <v>252</v>
      </c>
      <c r="I863" s="112">
        <v>40100</v>
      </c>
      <c r="J863" s="110" t="s">
        <v>2346</v>
      </c>
      <c r="K863" s="110" t="s">
        <v>2347</v>
      </c>
      <c r="M863" s="113" t="s">
        <v>2348</v>
      </c>
      <c r="N863" s="98"/>
      <c r="O863" s="98"/>
      <c r="P863" s="114"/>
      <c r="R863" s="115">
        <v>3409</v>
      </c>
      <c r="S863" s="113" t="s">
        <v>2349</v>
      </c>
      <c r="T863" s="113" t="s">
        <v>348</v>
      </c>
      <c r="U863" s="114" t="s">
        <v>42</v>
      </c>
      <c r="V863" s="116">
        <v>100010001376</v>
      </c>
      <c r="AE863" s="117"/>
      <c r="AF863" s="117"/>
      <c r="AG863" s="117"/>
    </row>
    <row r="864" spans="1:33" s="111" customFormat="1" ht="32" hidden="1" x14ac:dyDescent="0.2">
      <c r="A864" s="109"/>
      <c r="B864" s="110" t="s">
        <v>2350</v>
      </c>
      <c r="C864" s="111" t="s">
        <v>31</v>
      </c>
      <c r="D864" s="111" t="s">
        <v>32</v>
      </c>
      <c r="E864" s="111" t="s">
        <v>2351</v>
      </c>
      <c r="F864" s="111" t="s">
        <v>463</v>
      </c>
      <c r="G864" s="111" t="s">
        <v>260</v>
      </c>
      <c r="H864" s="111" t="s">
        <v>261</v>
      </c>
      <c r="I864" s="112">
        <v>100</v>
      </c>
      <c r="J864" s="110" t="s">
        <v>464</v>
      </c>
      <c r="K864" s="110" t="s">
        <v>68</v>
      </c>
      <c r="L864" s="111" t="s">
        <v>255</v>
      </c>
      <c r="M864" s="113" t="s">
        <v>465</v>
      </c>
      <c r="N864" s="98"/>
      <c r="O864" s="98"/>
      <c r="P864" s="114"/>
      <c r="R864" s="115">
        <v>3426</v>
      </c>
      <c r="S864" s="113" t="s">
        <v>466</v>
      </c>
      <c r="T864" s="113" t="s">
        <v>467</v>
      </c>
      <c r="U864" s="114" t="s">
        <v>42</v>
      </c>
      <c r="V864" s="116">
        <v>100010001376</v>
      </c>
      <c r="AE864" s="117"/>
      <c r="AF864" s="117"/>
      <c r="AG864" s="117"/>
    </row>
    <row r="865" spans="1:33" s="111" customFormat="1" ht="32" hidden="1" x14ac:dyDescent="0.2">
      <c r="A865" s="109"/>
      <c r="B865" s="110" t="s">
        <v>461</v>
      </c>
      <c r="C865" s="111" t="s">
        <v>31</v>
      </c>
      <c r="D865" s="111" t="s">
        <v>32</v>
      </c>
      <c r="E865" s="111" t="s">
        <v>462</v>
      </c>
      <c r="F865" s="111" t="s">
        <v>463</v>
      </c>
      <c r="G865" s="111" t="s">
        <v>260</v>
      </c>
      <c r="H865" s="111" t="s">
        <v>261</v>
      </c>
      <c r="I865" s="112">
        <v>100</v>
      </c>
      <c r="J865" s="110" t="s">
        <v>464</v>
      </c>
      <c r="K865" s="110" t="s">
        <v>68</v>
      </c>
      <c r="L865" s="111" t="s">
        <v>255</v>
      </c>
      <c r="M865" s="113" t="s">
        <v>465</v>
      </c>
      <c r="N865" s="98"/>
      <c r="O865" s="98"/>
      <c r="P865" s="114"/>
      <c r="R865" s="115">
        <v>3427</v>
      </c>
      <c r="S865" s="113" t="s">
        <v>466</v>
      </c>
      <c r="T865" s="113" t="s">
        <v>467</v>
      </c>
      <c r="U865" s="114" t="s">
        <v>42</v>
      </c>
      <c r="V865" s="116">
        <v>100010001376</v>
      </c>
      <c r="AE865" s="117"/>
      <c r="AF865" s="117"/>
      <c r="AG865" s="117"/>
    </row>
    <row r="866" spans="1:33" s="111" customFormat="1" ht="32" hidden="1" x14ac:dyDescent="0.2">
      <c r="A866" s="109"/>
      <c r="B866" s="110" t="s">
        <v>468</v>
      </c>
      <c r="C866" s="111" t="s">
        <v>31</v>
      </c>
      <c r="D866" s="111" t="s">
        <v>32</v>
      </c>
      <c r="E866" s="111" t="s">
        <v>442</v>
      </c>
      <c r="F866" s="111">
        <v>409129</v>
      </c>
      <c r="G866" s="111" t="s">
        <v>443</v>
      </c>
      <c r="H866" s="111" t="s">
        <v>444</v>
      </c>
      <c r="I866" s="112">
        <v>20100</v>
      </c>
      <c r="J866" s="110" t="s">
        <v>469</v>
      </c>
      <c r="K866" s="110" t="s">
        <v>470</v>
      </c>
      <c r="L866" s="111" t="s">
        <v>364</v>
      </c>
      <c r="M866" s="113" t="s">
        <v>471</v>
      </c>
      <c r="N866" s="98"/>
      <c r="O866" s="98"/>
      <c r="P866" s="114"/>
      <c r="R866" s="115">
        <v>3429</v>
      </c>
      <c r="S866" s="113" t="s">
        <v>466</v>
      </c>
      <c r="T866" s="113" t="s">
        <v>467</v>
      </c>
      <c r="U866" s="114" t="s">
        <v>42</v>
      </c>
      <c r="V866" s="116">
        <v>100010001376</v>
      </c>
      <c r="AE866" s="117"/>
      <c r="AF866" s="117"/>
      <c r="AG866" s="117"/>
    </row>
    <row r="867" spans="1:33" s="111" customFormat="1" ht="16" hidden="1" x14ac:dyDescent="0.2">
      <c r="A867" s="109"/>
      <c r="B867" s="110">
        <v>10141490</v>
      </c>
      <c r="C867" s="111" t="s">
        <v>31</v>
      </c>
      <c r="D867" s="111" t="s">
        <v>32</v>
      </c>
      <c r="E867" s="111" t="s">
        <v>698</v>
      </c>
      <c r="F867" s="111">
        <v>2501</v>
      </c>
      <c r="G867" s="111" t="s">
        <v>2352</v>
      </c>
      <c r="H867" s="111" t="s">
        <v>35</v>
      </c>
      <c r="I867" s="112">
        <v>204748</v>
      </c>
      <c r="J867" s="110" t="s">
        <v>207</v>
      </c>
      <c r="K867" s="110" t="s">
        <v>591</v>
      </c>
      <c r="M867" s="113"/>
      <c r="N867" s="98"/>
      <c r="O867" s="98"/>
      <c r="P867" s="114"/>
      <c r="R867" s="115">
        <v>3431</v>
      </c>
      <c r="S867" s="113"/>
      <c r="T867" s="113"/>
      <c r="U867" s="114"/>
      <c r="V867" s="116"/>
      <c r="AE867" s="117"/>
      <c r="AF867" s="117"/>
      <c r="AG867" s="117"/>
    </row>
    <row r="868" spans="1:33" s="111" customFormat="1" ht="16" hidden="1" x14ac:dyDescent="0.2">
      <c r="A868" s="109"/>
      <c r="B868" s="110">
        <v>10021612</v>
      </c>
      <c r="C868" s="111" t="s">
        <v>31</v>
      </c>
      <c r="D868" s="111" t="s">
        <v>32</v>
      </c>
      <c r="E868" s="111" t="s">
        <v>2353</v>
      </c>
      <c r="F868" s="111">
        <v>62600</v>
      </c>
      <c r="G868" s="111" t="s">
        <v>2354</v>
      </c>
      <c r="H868" s="111" t="s">
        <v>308</v>
      </c>
      <c r="I868" s="112">
        <v>408071</v>
      </c>
      <c r="J868" s="110" t="s">
        <v>231</v>
      </c>
      <c r="K868" s="110" t="s">
        <v>2355</v>
      </c>
      <c r="M868" s="113"/>
      <c r="N868" s="98"/>
      <c r="O868" s="98"/>
      <c r="P868" s="114"/>
      <c r="Q868" s="111" t="s">
        <v>2356</v>
      </c>
      <c r="R868" s="115">
        <v>3432</v>
      </c>
      <c r="S868" s="113"/>
      <c r="T868" s="113"/>
      <c r="U868" s="114"/>
      <c r="V868" s="116"/>
      <c r="AE868" s="117"/>
      <c r="AF868" s="117"/>
      <c r="AG868" s="117"/>
    </row>
    <row r="869" spans="1:33" s="111" customFormat="1" ht="16" hidden="1" x14ac:dyDescent="0.2">
      <c r="A869" s="109"/>
      <c r="B869" s="110">
        <v>10122671</v>
      </c>
      <c r="C869" s="111" t="s">
        <v>31</v>
      </c>
      <c r="D869" s="111" t="s">
        <v>32</v>
      </c>
      <c r="E869" s="111" t="s">
        <v>538</v>
      </c>
      <c r="G869" s="111" t="s">
        <v>2357</v>
      </c>
      <c r="H869" s="111" t="s">
        <v>374</v>
      </c>
      <c r="I869" s="112"/>
      <c r="J869" s="110" t="s">
        <v>2358</v>
      </c>
      <c r="K869" s="110" t="s">
        <v>2359</v>
      </c>
      <c r="M869" s="113"/>
      <c r="N869" s="98"/>
      <c r="O869" s="98"/>
      <c r="P869" s="114"/>
      <c r="R869" s="115">
        <v>3433</v>
      </c>
      <c r="S869" s="113"/>
      <c r="T869" s="113"/>
      <c r="U869" s="114"/>
      <c r="V869" s="116"/>
      <c r="AE869" s="117"/>
      <c r="AF869" s="117"/>
      <c r="AG869" s="117"/>
    </row>
    <row r="870" spans="1:33" s="111" customFormat="1" ht="16" hidden="1" x14ac:dyDescent="0.2">
      <c r="A870" s="109"/>
      <c r="B870" s="110">
        <v>10122672</v>
      </c>
      <c r="C870" s="111" t="s">
        <v>31</v>
      </c>
      <c r="D870" s="111" t="s">
        <v>32</v>
      </c>
      <c r="E870" s="111" t="s">
        <v>538</v>
      </c>
      <c r="G870" s="111" t="s">
        <v>2357</v>
      </c>
      <c r="H870" s="111" t="s">
        <v>374</v>
      </c>
      <c r="I870" s="112"/>
      <c r="J870" s="110" t="s">
        <v>2358</v>
      </c>
      <c r="K870" s="110" t="s">
        <v>2359</v>
      </c>
      <c r="M870" s="113"/>
      <c r="N870" s="98"/>
      <c r="O870" s="98"/>
      <c r="P870" s="114"/>
      <c r="R870" s="115">
        <v>3434</v>
      </c>
      <c r="S870" s="113"/>
      <c r="T870" s="113"/>
      <c r="U870" s="114"/>
      <c r="V870" s="116"/>
      <c r="AE870" s="117"/>
      <c r="AF870" s="117"/>
      <c r="AG870" s="117"/>
    </row>
    <row r="871" spans="1:33" s="111" customFormat="1" ht="16" hidden="1" x14ac:dyDescent="0.2">
      <c r="A871" s="109"/>
      <c r="B871" s="110">
        <v>10122661</v>
      </c>
      <c r="C871" s="111" t="s">
        <v>31</v>
      </c>
      <c r="D871" s="111" t="s">
        <v>32</v>
      </c>
      <c r="E871" s="111" t="s">
        <v>538</v>
      </c>
      <c r="G871" s="111" t="s">
        <v>2357</v>
      </c>
      <c r="H871" s="111" t="s">
        <v>374</v>
      </c>
      <c r="I871" s="112"/>
      <c r="J871" s="110" t="s">
        <v>2360</v>
      </c>
      <c r="K871" s="110" t="s">
        <v>2359</v>
      </c>
      <c r="M871" s="113"/>
      <c r="N871" s="98"/>
      <c r="O871" s="98"/>
      <c r="P871" s="114"/>
      <c r="R871" s="115">
        <v>3435</v>
      </c>
      <c r="S871" s="113"/>
      <c r="T871" s="113"/>
      <c r="U871" s="114"/>
      <c r="V871" s="116"/>
      <c r="AE871" s="117"/>
      <c r="AF871" s="117"/>
      <c r="AG871" s="117"/>
    </row>
    <row r="872" spans="1:33" s="111" customFormat="1" ht="16" hidden="1" x14ac:dyDescent="0.2">
      <c r="A872" s="109"/>
      <c r="B872" s="110">
        <v>10122662</v>
      </c>
      <c r="C872" s="111" t="s">
        <v>31</v>
      </c>
      <c r="D872" s="111" t="s">
        <v>32</v>
      </c>
      <c r="E872" s="111" t="s">
        <v>538</v>
      </c>
      <c r="G872" s="111" t="s">
        <v>2357</v>
      </c>
      <c r="H872" s="111" t="s">
        <v>374</v>
      </c>
      <c r="I872" s="112"/>
      <c r="J872" s="110" t="s">
        <v>2360</v>
      </c>
      <c r="K872" s="110" t="s">
        <v>2359</v>
      </c>
      <c r="M872" s="113"/>
      <c r="N872" s="98"/>
      <c r="O872" s="98"/>
      <c r="P872" s="114"/>
      <c r="R872" s="115">
        <v>3436</v>
      </c>
      <c r="S872" s="113"/>
      <c r="T872" s="113"/>
      <c r="U872" s="114"/>
      <c r="V872" s="116"/>
      <c r="AE872" s="117"/>
      <c r="AF872" s="117"/>
      <c r="AG872" s="117"/>
    </row>
    <row r="873" spans="1:33" s="111" customFormat="1" ht="16" hidden="1" x14ac:dyDescent="0.2">
      <c r="A873" s="109"/>
      <c r="B873" s="110">
        <v>10122661</v>
      </c>
      <c r="C873" s="111" t="s">
        <v>31</v>
      </c>
      <c r="D873" s="111" t="s">
        <v>32</v>
      </c>
      <c r="E873" s="111" t="s">
        <v>538</v>
      </c>
      <c r="G873" s="111" t="s">
        <v>2357</v>
      </c>
      <c r="H873" s="111" t="s">
        <v>374</v>
      </c>
      <c r="I873" s="112"/>
      <c r="J873" s="110" t="s">
        <v>2361</v>
      </c>
      <c r="K873" s="110" t="s">
        <v>2359</v>
      </c>
      <c r="M873" s="113"/>
      <c r="N873" s="98"/>
      <c r="O873" s="98"/>
      <c r="P873" s="114"/>
      <c r="R873" s="115">
        <v>3437</v>
      </c>
      <c r="S873" s="113"/>
      <c r="T873" s="113"/>
      <c r="U873" s="114"/>
      <c r="V873" s="116"/>
      <c r="AE873" s="117"/>
      <c r="AF873" s="117"/>
      <c r="AG873" s="117"/>
    </row>
    <row r="874" spans="1:33" s="111" customFormat="1" ht="16" hidden="1" x14ac:dyDescent="0.2">
      <c r="A874" s="109"/>
      <c r="B874" s="110">
        <v>10122662</v>
      </c>
      <c r="C874" s="111" t="s">
        <v>31</v>
      </c>
      <c r="D874" s="111" t="s">
        <v>32</v>
      </c>
      <c r="E874" s="111" t="s">
        <v>538</v>
      </c>
      <c r="G874" s="111" t="s">
        <v>2357</v>
      </c>
      <c r="H874" s="111" t="s">
        <v>374</v>
      </c>
      <c r="I874" s="112"/>
      <c r="J874" s="110" t="s">
        <v>2361</v>
      </c>
      <c r="K874" s="110" t="s">
        <v>2359</v>
      </c>
      <c r="M874" s="113"/>
      <c r="N874" s="98"/>
      <c r="O874" s="98"/>
      <c r="P874" s="114"/>
      <c r="R874" s="115">
        <v>3438</v>
      </c>
      <c r="S874" s="113"/>
      <c r="T874" s="113"/>
      <c r="U874" s="114"/>
      <c r="V874" s="116"/>
      <c r="AE874" s="117"/>
      <c r="AF874" s="117"/>
      <c r="AG874" s="117"/>
    </row>
    <row r="875" spans="1:33" s="111" customFormat="1" ht="16" hidden="1" x14ac:dyDescent="0.2">
      <c r="A875" s="109"/>
      <c r="B875" s="110">
        <v>10132454</v>
      </c>
      <c r="C875" s="111" t="s">
        <v>31</v>
      </c>
      <c r="D875" s="111" t="s">
        <v>32</v>
      </c>
      <c r="E875" s="111" t="s">
        <v>404</v>
      </c>
      <c r="G875" s="111" t="s">
        <v>2362</v>
      </c>
      <c r="H875" s="111" t="s">
        <v>374</v>
      </c>
      <c r="I875" s="112"/>
      <c r="J875" s="110" t="s">
        <v>2363</v>
      </c>
      <c r="K875" s="110" t="s">
        <v>2359</v>
      </c>
      <c r="M875" s="113"/>
      <c r="N875" s="98"/>
      <c r="O875" s="98"/>
      <c r="P875" s="114"/>
      <c r="R875" s="115">
        <v>3439</v>
      </c>
      <c r="S875" s="113"/>
      <c r="T875" s="113"/>
      <c r="U875" s="114"/>
      <c r="V875" s="116"/>
      <c r="AE875" s="117"/>
      <c r="AF875" s="117"/>
      <c r="AG875" s="117"/>
    </row>
    <row r="876" spans="1:33" s="111" customFormat="1" ht="16" hidden="1" x14ac:dyDescent="0.2">
      <c r="A876" s="109"/>
      <c r="B876" s="110">
        <v>10132455</v>
      </c>
      <c r="C876" s="111" t="s">
        <v>31</v>
      </c>
      <c r="D876" s="111" t="s">
        <v>32</v>
      </c>
      <c r="E876" s="111" t="s">
        <v>404</v>
      </c>
      <c r="G876" s="111" t="s">
        <v>2362</v>
      </c>
      <c r="H876" s="111" t="s">
        <v>374</v>
      </c>
      <c r="I876" s="112"/>
      <c r="J876" s="110" t="s">
        <v>2363</v>
      </c>
      <c r="K876" s="110" t="s">
        <v>2359</v>
      </c>
      <c r="M876" s="113"/>
      <c r="N876" s="98"/>
      <c r="O876" s="98"/>
      <c r="P876" s="114"/>
      <c r="R876" s="115">
        <v>3440</v>
      </c>
      <c r="S876" s="113"/>
      <c r="T876" s="113"/>
      <c r="U876" s="114"/>
      <c r="V876" s="116"/>
      <c r="AE876" s="117"/>
      <c r="AF876" s="117"/>
      <c r="AG876" s="117"/>
    </row>
    <row r="877" spans="1:33" s="111" customFormat="1" ht="16" hidden="1" x14ac:dyDescent="0.2">
      <c r="A877" s="109"/>
      <c r="B877" s="110">
        <v>10132456</v>
      </c>
      <c r="C877" s="111" t="s">
        <v>31</v>
      </c>
      <c r="D877" s="111" t="s">
        <v>32</v>
      </c>
      <c r="E877" s="111" t="s">
        <v>404</v>
      </c>
      <c r="G877" s="111" t="s">
        <v>2362</v>
      </c>
      <c r="H877" s="111" t="s">
        <v>374</v>
      </c>
      <c r="I877" s="112"/>
      <c r="J877" s="110" t="s">
        <v>2364</v>
      </c>
      <c r="K877" s="110" t="s">
        <v>2359</v>
      </c>
      <c r="M877" s="113"/>
      <c r="N877" s="98"/>
      <c r="O877" s="98"/>
      <c r="P877" s="114"/>
      <c r="R877" s="115">
        <v>3441</v>
      </c>
      <c r="S877" s="113"/>
      <c r="T877" s="113"/>
      <c r="U877" s="114"/>
      <c r="V877" s="116"/>
      <c r="AE877" s="117"/>
      <c r="AF877" s="117"/>
      <c r="AG877" s="117"/>
    </row>
    <row r="878" spans="1:33" s="111" customFormat="1" ht="16" hidden="1" x14ac:dyDescent="0.2">
      <c r="A878" s="109"/>
      <c r="B878" s="110">
        <v>10083590</v>
      </c>
      <c r="C878" s="111" t="s">
        <v>31</v>
      </c>
      <c r="D878" s="111" t="s">
        <v>32</v>
      </c>
      <c r="E878" s="111" t="s">
        <v>525</v>
      </c>
      <c r="G878" s="111" t="s">
        <v>526</v>
      </c>
      <c r="H878" s="111" t="s">
        <v>527</v>
      </c>
      <c r="I878" s="112"/>
      <c r="J878" s="110" t="s">
        <v>2365</v>
      </c>
      <c r="K878" s="110" t="s">
        <v>2366</v>
      </c>
      <c r="M878" s="113"/>
      <c r="N878" s="98"/>
      <c r="O878" s="98"/>
      <c r="P878" s="114"/>
      <c r="R878" s="115">
        <v>3442</v>
      </c>
      <c r="S878" s="113"/>
      <c r="T878" s="113"/>
      <c r="U878" s="114"/>
      <c r="V878" s="116"/>
      <c r="AE878" s="117"/>
      <c r="AF878" s="117"/>
      <c r="AG878" s="117"/>
    </row>
    <row r="879" spans="1:33" s="111" customFormat="1" ht="16" hidden="1" x14ac:dyDescent="0.2">
      <c r="A879" s="109"/>
      <c r="B879" s="110">
        <v>10139046</v>
      </c>
      <c r="C879" s="111" t="s">
        <v>31</v>
      </c>
      <c r="D879" s="111" t="s">
        <v>32</v>
      </c>
      <c r="E879" s="111" t="s">
        <v>455</v>
      </c>
      <c r="G879" s="111" t="s">
        <v>456</v>
      </c>
      <c r="H879" s="111" t="s">
        <v>409</v>
      </c>
      <c r="I879" s="112"/>
      <c r="J879" s="110" t="s">
        <v>2367</v>
      </c>
      <c r="K879" s="110" t="s">
        <v>2366</v>
      </c>
      <c r="M879" s="113"/>
      <c r="N879" s="98"/>
      <c r="O879" s="98"/>
      <c r="P879" s="114"/>
      <c r="R879" s="115">
        <v>3443</v>
      </c>
      <c r="S879" s="113"/>
      <c r="T879" s="113"/>
      <c r="U879" s="114"/>
      <c r="V879" s="116"/>
      <c r="AE879" s="117"/>
      <c r="AF879" s="117"/>
      <c r="AG879" s="117"/>
    </row>
    <row r="880" spans="1:33" s="111" customFormat="1" ht="16" hidden="1" x14ac:dyDescent="0.2">
      <c r="A880" s="109"/>
      <c r="B880" s="110">
        <v>10137980</v>
      </c>
      <c r="C880" s="111" t="s">
        <v>31</v>
      </c>
      <c r="D880" s="111" t="s">
        <v>32</v>
      </c>
      <c r="E880" s="111" t="s">
        <v>455</v>
      </c>
      <c r="G880" s="111" t="s">
        <v>456</v>
      </c>
      <c r="H880" s="111" t="s">
        <v>409</v>
      </c>
      <c r="I880" s="112"/>
      <c r="J880" s="110" t="s">
        <v>2368</v>
      </c>
      <c r="K880" s="110" t="s">
        <v>2369</v>
      </c>
      <c r="M880" s="113"/>
      <c r="N880" s="98"/>
      <c r="O880" s="98"/>
      <c r="P880" s="114"/>
      <c r="R880" s="115">
        <v>3444</v>
      </c>
      <c r="S880" s="113"/>
      <c r="T880" s="113"/>
      <c r="U880" s="114"/>
      <c r="V880" s="116"/>
      <c r="AE880" s="117"/>
      <c r="AF880" s="117"/>
      <c r="AG880" s="117"/>
    </row>
    <row r="881" spans="1:33" s="111" customFormat="1" ht="16" hidden="1" x14ac:dyDescent="0.2">
      <c r="A881" s="109"/>
      <c r="B881" s="110">
        <v>10138187</v>
      </c>
      <c r="C881" s="111" t="s">
        <v>31</v>
      </c>
      <c r="D881" s="111" t="s">
        <v>32</v>
      </c>
      <c r="E881" s="111" t="s">
        <v>455</v>
      </c>
      <c r="G881" s="111" t="s">
        <v>456</v>
      </c>
      <c r="H881" s="111" t="s">
        <v>409</v>
      </c>
      <c r="I881" s="112"/>
      <c r="J881" s="110" t="s">
        <v>2370</v>
      </c>
      <c r="K881" s="110" t="s">
        <v>2371</v>
      </c>
      <c r="M881" s="113"/>
      <c r="N881" s="98"/>
      <c r="O881" s="98"/>
      <c r="P881" s="114"/>
      <c r="R881" s="115">
        <v>3445</v>
      </c>
      <c r="S881" s="113"/>
      <c r="T881" s="113"/>
      <c r="U881" s="114"/>
      <c r="V881" s="116"/>
      <c r="AE881" s="117"/>
      <c r="AF881" s="117"/>
      <c r="AG881" s="117"/>
    </row>
    <row r="882" spans="1:33" s="111" customFormat="1" ht="16" hidden="1" x14ac:dyDescent="0.2">
      <c r="A882" s="109"/>
      <c r="B882" s="110">
        <v>10119563</v>
      </c>
      <c r="C882" s="111" t="s">
        <v>31</v>
      </c>
      <c r="D882" s="111" t="s">
        <v>32</v>
      </c>
      <c r="E882" s="111" t="s">
        <v>525</v>
      </c>
      <c r="G882" s="111" t="s">
        <v>526</v>
      </c>
      <c r="H882" s="111" t="s">
        <v>527</v>
      </c>
      <c r="I882" s="112"/>
      <c r="J882" s="110" t="s">
        <v>2372</v>
      </c>
      <c r="K882" s="110" t="s">
        <v>2373</v>
      </c>
      <c r="M882" s="113"/>
      <c r="N882" s="98"/>
      <c r="O882" s="98"/>
      <c r="P882" s="114"/>
      <c r="R882" s="115">
        <v>3446</v>
      </c>
      <c r="S882" s="113"/>
      <c r="T882" s="113"/>
      <c r="U882" s="114"/>
      <c r="V882" s="116"/>
      <c r="AE882" s="117"/>
      <c r="AF882" s="117"/>
      <c r="AG882" s="117"/>
    </row>
    <row r="883" spans="1:33" s="111" customFormat="1" ht="16" hidden="1" x14ac:dyDescent="0.2">
      <c r="A883" s="109"/>
      <c r="B883" s="110">
        <v>10121430</v>
      </c>
      <c r="C883" s="111" t="s">
        <v>31</v>
      </c>
      <c r="D883" s="111" t="s">
        <v>32</v>
      </c>
      <c r="E883" s="111" t="s">
        <v>1185</v>
      </c>
      <c r="G883" s="111" t="s">
        <v>386</v>
      </c>
      <c r="H883" s="111" t="s">
        <v>387</v>
      </c>
      <c r="I883" s="112"/>
      <c r="J883" s="110" t="s">
        <v>2374</v>
      </c>
      <c r="K883" s="110" t="s">
        <v>2369</v>
      </c>
      <c r="M883" s="113"/>
      <c r="N883" s="98"/>
      <c r="O883" s="98"/>
      <c r="P883" s="114"/>
      <c r="R883" s="115">
        <v>3447</v>
      </c>
      <c r="S883" s="113"/>
      <c r="T883" s="113"/>
      <c r="U883" s="114"/>
      <c r="V883" s="116"/>
      <c r="AE883" s="117"/>
      <c r="AF883" s="117"/>
      <c r="AG883" s="117"/>
    </row>
    <row r="884" spans="1:33" s="111" customFormat="1" ht="16" hidden="1" x14ac:dyDescent="0.2">
      <c r="A884" s="109"/>
      <c r="B884" s="110">
        <v>10110546</v>
      </c>
      <c r="C884" s="111" t="s">
        <v>31</v>
      </c>
      <c r="D884" s="111" t="s">
        <v>32</v>
      </c>
      <c r="E884" s="111" t="s">
        <v>525</v>
      </c>
      <c r="G884" s="111" t="s">
        <v>526</v>
      </c>
      <c r="H884" s="111" t="s">
        <v>527</v>
      </c>
      <c r="I884" s="112"/>
      <c r="J884" s="110" t="s">
        <v>2375</v>
      </c>
      <c r="K884" s="110" t="s">
        <v>2376</v>
      </c>
      <c r="M884" s="113"/>
      <c r="N884" s="98"/>
      <c r="O884" s="98"/>
      <c r="P884" s="114"/>
      <c r="R884" s="115">
        <v>3448</v>
      </c>
      <c r="S884" s="113"/>
      <c r="T884" s="113"/>
      <c r="U884" s="114"/>
      <c r="V884" s="116"/>
      <c r="AE884" s="117"/>
      <c r="AF884" s="117"/>
      <c r="AG884" s="117"/>
    </row>
    <row r="885" spans="1:33" s="111" customFormat="1" ht="16" hidden="1" x14ac:dyDescent="0.2">
      <c r="A885" s="109"/>
      <c r="B885" s="110">
        <v>10084725</v>
      </c>
      <c r="C885" s="111" t="s">
        <v>31</v>
      </c>
      <c r="D885" s="111" t="s">
        <v>32</v>
      </c>
      <c r="E885" s="111" t="s">
        <v>531</v>
      </c>
      <c r="G885" s="111" t="s">
        <v>2377</v>
      </c>
      <c r="H885" s="111" t="s">
        <v>533</v>
      </c>
      <c r="I885" s="112"/>
      <c r="J885" s="110" t="s">
        <v>2378</v>
      </c>
      <c r="K885" s="110" t="s">
        <v>501</v>
      </c>
      <c r="M885" s="113"/>
      <c r="N885" s="98"/>
      <c r="O885" s="98"/>
      <c r="P885" s="114"/>
      <c r="R885" s="115">
        <v>3449</v>
      </c>
      <c r="S885" s="113"/>
      <c r="T885" s="113"/>
      <c r="U885" s="114"/>
      <c r="V885" s="116"/>
      <c r="AE885" s="117"/>
      <c r="AF885" s="117"/>
      <c r="AG885" s="117"/>
    </row>
    <row r="886" spans="1:33" s="111" customFormat="1" ht="16" hidden="1" x14ac:dyDescent="0.2">
      <c r="A886" s="109"/>
      <c r="B886" s="110">
        <v>10084726</v>
      </c>
      <c r="C886" s="111" t="s">
        <v>31</v>
      </c>
      <c r="D886" s="111" t="s">
        <v>32</v>
      </c>
      <c r="E886" s="111" t="s">
        <v>531</v>
      </c>
      <c r="G886" s="111" t="s">
        <v>2377</v>
      </c>
      <c r="H886" s="111" t="s">
        <v>533</v>
      </c>
      <c r="I886" s="112"/>
      <c r="J886" s="110" t="s">
        <v>2379</v>
      </c>
      <c r="K886" s="110" t="s">
        <v>2380</v>
      </c>
      <c r="M886" s="113"/>
      <c r="N886" s="98"/>
      <c r="O886" s="98"/>
      <c r="P886" s="114"/>
      <c r="R886" s="115">
        <v>3450</v>
      </c>
      <c r="S886" s="113"/>
      <c r="T886" s="113"/>
      <c r="U886" s="114"/>
      <c r="V886" s="116"/>
      <c r="AE886" s="117"/>
      <c r="AF886" s="117"/>
      <c r="AG886" s="117"/>
    </row>
    <row r="887" spans="1:33" s="111" customFormat="1" ht="16" hidden="1" x14ac:dyDescent="0.2">
      <c r="A887" s="109"/>
      <c r="B887" s="110">
        <v>10122663</v>
      </c>
      <c r="C887" s="111" t="s">
        <v>31</v>
      </c>
      <c r="D887" s="111" t="s">
        <v>32</v>
      </c>
      <c r="E887" s="111" t="s">
        <v>538</v>
      </c>
      <c r="G887" s="111" t="s">
        <v>2357</v>
      </c>
      <c r="H887" s="111" t="s">
        <v>374</v>
      </c>
      <c r="I887" s="112"/>
      <c r="J887" s="110" t="s">
        <v>2381</v>
      </c>
      <c r="K887" s="110" t="s">
        <v>2380</v>
      </c>
      <c r="M887" s="113"/>
      <c r="N887" s="98"/>
      <c r="O887" s="98"/>
      <c r="P887" s="114"/>
      <c r="R887" s="115">
        <v>3451</v>
      </c>
      <c r="S887" s="113"/>
      <c r="T887" s="113"/>
      <c r="U887" s="114"/>
      <c r="V887" s="116"/>
      <c r="AE887" s="117"/>
      <c r="AF887" s="117"/>
      <c r="AG887" s="117"/>
    </row>
    <row r="888" spans="1:33" s="111" customFormat="1" ht="16" hidden="1" x14ac:dyDescent="0.2">
      <c r="A888" s="109"/>
      <c r="B888" s="110">
        <v>10122664</v>
      </c>
      <c r="C888" s="111" t="s">
        <v>31</v>
      </c>
      <c r="D888" s="111" t="s">
        <v>32</v>
      </c>
      <c r="E888" s="111" t="s">
        <v>538</v>
      </c>
      <c r="G888" s="111" t="s">
        <v>2357</v>
      </c>
      <c r="H888" s="111" t="s">
        <v>374</v>
      </c>
      <c r="I888" s="112"/>
      <c r="J888" s="110" t="s">
        <v>2382</v>
      </c>
      <c r="K888" s="110" t="s">
        <v>2380</v>
      </c>
      <c r="M888" s="113"/>
      <c r="N888" s="98"/>
      <c r="O888" s="98"/>
      <c r="P888" s="114"/>
      <c r="R888" s="115">
        <v>3452</v>
      </c>
      <c r="S888" s="113"/>
      <c r="T888" s="113"/>
      <c r="U888" s="114"/>
      <c r="V888" s="116"/>
      <c r="AE888" s="117"/>
      <c r="AF888" s="117"/>
      <c r="AG888" s="117"/>
    </row>
    <row r="889" spans="1:33" s="111" customFormat="1" ht="16" hidden="1" x14ac:dyDescent="0.2">
      <c r="A889" s="109"/>
      <c r="B889" s="110">
        <v>10122702</v>
      </c>
      <c r="C889" s="111" t="s">
        <v>31</v>
      </c>
      <c r="D889" s="111" t="s">
        <v>32</v>
      </c>
      <c r="E889" s="111" t="s">
        <v>538</v>
      </c>
      <c r="G889" s="111" t="s">
        <v>2357</v>
      </c>
      <c r="H889" s="111" t="s">
        <v>374</v>
      </c>
      <c r="I889" s="112"/>
      <c r="J889" s="110" t="s">
        <v>2383</v>
      </c>
      <c r="K889" s="110" t="s">
        <v>2380</v>
      </c>
      <c r="M889" s="113"/>
      <c r="N889" s="98"/>
      <c r="O889" s="98"/>
      <c r="P889" s="114"/>
      <c r="R889" s="115">
        <v>3453</v>
      </c>
      <c r="S889" s="113"/>
      <c r="T889" s="113"/>
      <c r="U889" s="114"/>
      <c r="V889" s="116"/>
      <c r="AE889" s="117"/>
      <c r="AF889" s="117"/>
      <c r="AG889" s="117"/>
    </row>
    <row r="890" spans="1:33" s="111" customFormat="1" ht="16" hidden="1" x14ac:dyDescent="0.2">
      <c r="A890" s="109"/>
      <c r="B890" s="110">
        <v>10108831</v>
      </c>
      <c r="C890" s="111" t="s">
        <v>31</v>
      </c>
      <c r="D890" s="111" t="s">
        <v>32</v>
      </c>
      <c r="E890" s="111" t="s">
        <v>472</v>
      </c>
      <c r="F890" s="111">
        <v>400168</v>
      </c>
      <c r="G890" s="111" t="s">
        <v>473</v>
      </c>
      <c r="H890" s="111" t="s">
        <v>382</v>
      </c>
      <c r="I890" s="112">
        <v>12800</v>
      </c>
      <c r="J890" s="110" t="s">
        <v>474</v>
      </c>
      <c r="K890" s="110" t="s">
        <v>475</v>
      </c>
      <c r="L890" s="111" t="s">
        <v>255</v>
      </c>
      <c r="M890" s="113" t="s">
        <v>476</v>
      </c>
      <c r="N890" s="98"/>
      <c r="O890" s="98"/>
      <c r="P890" s="114"/>
      <c r="R890" s="115">
        <v>3456</v>
      </c>
      <c r="S890" s="113" t="s">
        <v>477</v>
      </c>
      <c r="T890" s="113" t="s">
        <v>467</v>
      </c>
      <c r="U890" s="114" t="s">
        <v>42</v>
      </c>
      <c r="V890" s="116">
        <v>100010001376</v>
      </c>
      <c r="AE890" s="117"/>
      <c r="AF890" s="117"/>
      <c r="AG890" s="117"/>
    </row>
    <row r="891" spans="1:33" s="111" customFormat="1" ht="16" hidden="1" x14ac:dyDescent="0.2">
      <c r="A891" s="109"/>
      <c r="B891" s="110">
        <v>10143426</v>
      </c>
      <c r="C891" s="111" t="s">
        <v>31</v>
      </c>
      <c r="D891" s="111" t="s">
        <v>75</v>
      </c>
      <c r="E891" s="111">
        <v>4000051158</v>
      </c>
      <c r="F891" s="111">
        <v>600220</v>
      </c>
      <c r="G891" s="111" t="s">
        <v>478</v>
      </c>
      <c r="H891" s="111" t="s">
        <v>35</v>
      </c>
      <c r="I891" s="112">
        <v>70</v>
      </c>
      <c r="J891" s="110" t="s">
        <v>479</v>
      </c>
      <c r="K891" s="110" t="s">
        <v>315</v>
      </c>
      <c r="L891" s="111" t="s">
        <v>255</v>
      </c>
      <c r="M891" s="113" t="s">
        <v>480</v>
      </c>
      <c r="N891" s="98"/>
      <c r="O891" s="98"/>
      <c r="P891" s="114"/>
      <c r="R891" s="115">
        <v>3462</v>
      </c>
      <c r="S891" s="113" t="s">
        <v>467</v>
      </c>
      <c r="T891" s="113" t="s">
        <v>481</v>
      </c>
      <c r="U891" s="114" t="s">
        <v>42</v>
      </c>
      <c r="V891" s="116">
        <v>100010001376</v>
      </c>
      <c r="AE891" s="117"/>
      <c r="AF891" s="117"/>
      <c r="AG891" s="117"/>
    </row>
    <row r="892" spans="1:33" s="111" customFormat="1" ht="16" hidden="1" x14ac:dyDescent="0.2">
      <c r="A892" s="109"/>
      <c r="B892" s="110">
        <v>10143427</v>
      </c>
      <c r="C892" s="111" t="s">
        <v>31</v>
      </c>
      <c r="D892" s="111" t="s">
        <v>75</v>
      </c>
      <c r="E892" s="111">
        <v>4000051158</v>
      </c>
      <c r="F892" s="111">
        <v>600220</v>
      </c>
      <c r="G892" s="111" t="s">
        <v>478</v>
      </c>
      <c r="H892" s="111" t="s">
        <v>35</v>
      </c>
      <c r="I892" s="112">
        <v>140</v>
      </c>
      <c r="J892" s="110" t="s">
        <v>482</v>
      </c>
      <c r="K892" s="110" t="s">
        <v>315</v>
      </c>
      <c r="L892" s="111" t="s">
        <v>255</v>
      </c>
      <c r="M892" s="113" t="s">
        <v>480</v>
      </c>
      <c r="N892" s="98"/>
      <c r="O892" s="98"/>
      <c r="P892" s="114"/>
      <c r="R892" s="115">
        <v>3463</v>
      </c>
      <c r="S892" s="113" t="s">
        <v>467</v>
      </c>
      <c r="T892" s="113" t="s">
        <v>481</v>
      </c>
      <c r="U892" s="114" t="s">
        <v>42</v>
      </c>
      <c r="V892" s="116">
        <v>100010001376</v>
      </c>
      <c r="AE892" s="117"/>
      <c r="AF892" s="117"/>
      <c r="AG892" s="117"/>
    </row>
    <row r="893" spans="1:33" s="111" customFormat="1" ht="16" hidden="1" x14ac:dyDescent="0.2">
      <c r="A893" s="109"/>
      <c r="B893" s="110">
        <v>10066167</v>
      </c>
      <c r="C893" s="111" t="s">
        <v>31</v>
      </c>
      <c r="D893" s="111" t="s">
        <v>32</v>
      </c>
      <c r="E893" s="111" t="s">
        <v>483</v>
      </c>
      <c r="F893" s="111">
        <v>410685</v>
      </c>
      <c r="G893" s="111" t="s">
        <v>484</v>
      </c>
      <c r="H893" s="111" t="s">
        <v>485</v>
      </c>
      <c r="I893" s="112">
        <v>68500</v>
      </c>
      <c r="J893" s="110" t="s">
        <v>486</v>
      </c>
      <c r="K893" s="110" t="s">
        <v>487</v>
      </c>
      <c r="L893" s="111" t="s">
        <v>255</v>
      </c>
      <c r="M893" s="113" t="s">
        <v>488</v>
      </c>
      <c r="N893" s="98"/>
      <c r="O893" s="98"/>
      <c r="P893" s="114"/>
      <c r="Q893" s="111" t="s">
        <v>489</v>
      </c>
      <c r="R893" s="115">
        <v>3464</v>
      </c>
      <c r="S893" s="113" t="s">
        <v>467</v>
      </c>
      <c r="T893" s="113" t="s">
        <v>481</v>
      </c>
      <c r="U893" s="114" t="s">
        <v>42</v>
      </c>
      <c r="V893" s="116">
        <v>100010001376</v>
      </c>
      <c r="AE893" s="117"/>
      <c r="AF893" s="117"/>
      <c r="AG893" s="117"/>
    </row>
    <row r="894" spans="1:33" s="111" customFormat="1" ht="16" hidden="1" x14ac:dyDescent="0.2">
      <c r="A894" s="109"/>
      <c r="B894" s="110">
        <v>10088640</v>
      </c>
      <c r="C894" s="111" t="s">
        <v>31</v>
      </c>
      <c r="D894" s="111" t="s">
        <v>32</v>
      </c>
      <c r="E894" s="111" t="s">
        <v>416</v>
      </c>
      <c r="F894" s="111">
        <v>401255</v>
      </c>
      <c r="G894" s="111" t="s">
        <v>336</v>
      </c>
      <c r="H894" s="111" t="s">
        <v>308</v>
      </c>
      <c r="I894" s="112">
        <v>54800</v>
      </c>
      <c r="J894" s="110" t="s">
        <v>367</v>
      </c>
      <c r="K894" s="110" t="s">
        <v>368</v>
      </c>
      <c r="L894" s="111" t="s">
        <v>255</v>
      </c>
      <c r="M894" s="113" t="s">
        <v>2384</v>
      </c>
      <c r="N894" s="98"/>
      <c r="O894" s="98"/>
      <c r="P894" s="114"/>
      <c r="R894" s="115">
        <v>3471</v>
      </c>
      <c r="S894" s="113" t="s">
        <v>467</v>
      </c>
      <c r="T894" s="113" t="s">
        <v>481</v>
      </c>
      <c r="U894" s="114" t="s">
        <v>42</v>
      </c>
      <c r="V894" s="116">
        <v>100010001376</v>
      </c>
      <c r="AE894" s="117"/>
      <c r="AF894" s="117"/>
      <c r="AG894" s="117"/>
    </row>
    <row r="895" spans="1:33" s="111" customFormat="1" ht="16" hidden="1" x14ac:dyDescent="0.2">
      <c r="A895" s="109"/>
      <c r="B895" s="110">
        <v>10088641</v>
      </c>
      <c r="C895" s="111" t="s">
        <v>31</v>
      </c>
      <c r="D895" s="111" t="s">
        <v>32</v>
      </c>
      <c r="E895" s="111" t="s">
        <v>416</v>
      </c>
      <c r="F895" s="111">
        <v>401255</v>
      </c>
      <c r="G895" s="111" t="s">
        <v>336</v>
      </c>
      <c r="H895" s="111" t="s">
        <v>308</v>
      </c>
      <c r="I895" s="112">
        <v>56700</v>
      </c>
      <c r="J895" s="110" t="s">
        <v>367</v>
      </c>
      <c r="K895" s="110" t="s">
        <v>368</v>
      </c>
      <c r="L895" s="111" t="s">
        <v>255</v>
      </c>
      <c r="M895" s="113" t="s">
        <v>2384</v>
      </c>
      <c r="N895" s="98"/>
      <c r="O895" s="98"/>
      <c r="P895" s="114"/>
      <c r="R895" s="115">
        <v>3472</v>
      </c>
      <c r="S895" s="113" t="s">
        <v>467</v>
      </c>
      <c r="T895" s="113" t="s">
        <v>481</v>
      </c>
      <c r="U895" s="114" t="s">
        <v>42</v>
      </c>
      <c r="V895" s="116">
        <v>100010001376</v>
      </c>
      <c r="AE895" s="117"/>
      <c r="AF895" s="117"/>
      <c r="AG895" s="117"/>
    </row>
    <row r="896" spans="1:33" s="111" customFormat="1" ht="16" hidden="1" x14ac:dyDescent="0.2">
      <c r="A896" s="109"/>
      <c r="B896" s="110">
        <v>10088642</v>
      </c>
      <c r="C896" s="111" t="s">
        <v>31</v>
      </c>
      <c r="D896" s="111" t="s">
        <v>32</v>
      </c>
      <c r="E896" s="111" t="s">
        <v>416</v>
      </c>
      <c r="F896" s="111">
        <v>401255</v>
      </c>
      <c r="G896" s="111" t="s">
        <v>336</v>
      </c>
      <c r="H896" s="111" t="s">
        <v>308</v>
      </c>
      <c r="I896" s="112">
        <v>58500</v>
      </c>
      <c r="J896" s="110" t="s">
        <v>367</v>
      </c>
      <c r="K896" s="110" t="s">
        <v>368</v>
      </c>
      <c r="L896" s="111" t="s">
        <v>255</v>
      </c>
      <c r="M896" s="113" t="s">
        <v>2384</v>
      </c>
      <c r="N896" s="98"/>
      <c r="O896" s="98"/>
      <c r="P896" s="114"/>
      <c r="R896" s="115">
        <v>3473</v>
      </c>
      <c r="S896" s="113" t="s">
        <v>467</v>
      </c>
      <c r="T896" s="113" t="s">
        <v>481</v>
      </c>
      <c r="U896" s="114" t="s">
        <v>42</v>
      </c>
      <c r="V896" s="116">
        <v>100010001376</v>
      </c>
      <c r="AE896" s="117"/>
      <c r="AF896" s="117"/>
      <c r="AG896" s="117"/>
    </row>
    <row r="897" spans="1:33" s="111" customFormat="1" ht="16" hidden="1" x14ac:dyDescent="0.2">
      <c r="A897" s="109"/>
      <c r="B897" s="110">
        <v>10088650</v>
      </c>
      <c r="C897" s="111" t="s">
        <v>31</v>
      </c>
      <c r="D897" s="111" t="s">
        <v>32</v>
      </c>
      <c r="E897" s="111" t="s">
        <v>416</v>
      </c>
      <c r="F897" s="111">
        <v>401255</v>
      </c>
      <c r="G897" s="111" t="s">
        <v>336</v>
      </c>
      <c r="H897" s="111" t="s">
        <v>308</v>
      </c>
      <c r="I897" s="112">
        <v>60300</v>
      </c>
      <c r="J897" s="110" t="s">
        <v>367</v>
      </c>
      <c r="K897" s="110" t="s">
        <v>368</v>
      </c>
      <c r="L897" s="111" t="s">
        <v>255</v>
      </c>
      <c r="M897" s="113" t="s">
        <v>2384</v>
      </c>
      <c r="N897" s="98"/>
      <c r="O897" s="98"/>
      <c r="P897" s="114"/>
      <c r="R897" s="115">
        <v>3474</v>
      </c>
      <c r="S897" s="113" t="s">
        <v>467</v>
      </c>
      <c r="T897" s="113" t="s">
        <v>481</v>
      </c>
      <c r="U897" s="114" t="s">
        <v>42</v>
      </c>
      <c r="V897" s="116">
        <v>100010001376</v>
      </c>
      <c r="AE897" s="117"/>
      <c r="AF897" s="117"/>
      <c r="AG897" s="117"/>
    </row>
    <row r="898" spans="1:33" s="111" customFormat="1" ht="16" hidden="1" x14ac:dyDescent="0.2">
      <c r="A898" s="109"/>
      <c r="B898" s="110">
        <v>10132938</v>
      </c>
      <c r="C898" s="111" t="s">
        <v>31</v>
      </c>
      <c r="D898" s="111" t="s">
        <v>32</v>
      </c>
      <c r="E898" s="111" t="s">
        <v>2385</v>
      </c>
      <c r="F898" s="111">
        <v>401255</v>
      </c>
      <c r="G898" s="111" t="s">
        <v>336</v>
      </c>
      <c r="H898" s="111" t="s">
        <v>308</v>
      </c>
      <c r="I898" s="112">
        <v>31400</v>
      </c>
      <c r="J898" s="110" t="s">
        <v>367</v>
      </c>
      <c r="K898" s="110" t="s">
        <v>375</v>
      </c>
      <c r="L898" s="111" t="s">
        <v>255</v>
      </c>
      <c r="M898" s="113" t="s">
        <v>2384</v>
      </c>
      <c r="N898" s="98"/>
      <c r="O898" s="98"/>
      <c r="P898" s="114"/>
      <c r="R898" s="115">
        <v>3475</v>
      </c>
      <c r="S898" s="113" t="s">
        <v>467</v>
      </c>
      <c r="T898" s="113" t="s">
        <v>481</v>
      </c>
      <c r="U898" s="114" t="s">
        <v>42</v>
      </c>
      <c r="V898" s="116">
        <v>100010001376</v>
      </c>
      <c r="AE898" s="117"/>
      <c r="AF898" s="117"/>
      <c r="AG898" s="117"/>
    </row>
    <row r="899" spans="1:33" s="111" customFormat="1" ht="16" hidden="1" x14ac:dyDescent="0.2">
      <c r="A899" s="109"/>
      <c r="B899" s="110">
        <v>10132939</v>
      </c>
      <c r="C899" s="111" t="s">
        <v>31</v>
      </c>
      <c r="D899" s="111" t="s">
        <v>32</v>
      </c>
      <c r="E899" s="111" t="s">
        <v>2385</v>
      </c>
      <c r="F899" s="111">
        <v>401255</v>
      </c>
      <c r="G899" s="111" t="s">
        <v>336</v>
      </c>
      <c r="H899" s="111" t="s">
        <v>308</v>
      </c>
      <c r="I899" s="112">
        <v>33800</v>
      </c>
      <c r="J899" s="110" t="s">
        <v>367</v>
      </c>
      <c r="K899" s="110" t="s">
        <v>375</v>
      </c>
      <c r="L899" s="111" t="s">
        <v>255</v>
      </c>
      <c r="M899" s="113" t="s">
        <v>2384</v>
      </c>
      <c r="N899" s="98"/>
      <c r="O899" s="98"/>
      <c r="P899" s="114"/>
      <c r="R899" s="115">
        <v>3476</v>
      </c>
      <c r="S899" s="113" t="s">
        <v>467</v>
      </c>
      <c r="T899" s="113" t="s">
        <v>481</v>
      </c>
      <c r="U899" s="114" t="s">
        <v>42</v>
      </c>
      <c r="V899" s="116">
        <v>100010001376</v>
      </c>
      <c r="AE899" s="117"/>
      <c r="AF899" s="117"/>
      <c r="AG899" s="117"/>
    </row>
    <row r="900" spans="1:33" s="111" customFormat="1" ht="16" hidden="1" x14ac:dyDescent="0.2">
      <c r="A900" s="109"/>
      <c r="B900" s="110">
        <v>10132940</v>
      </c>
      <c r="C900" s="111" t="s">
        <v>31</v>
      </c>
      <c r="D900" s="111" t="s">
        <v>32</v>
      </c>
      <c r="E900" s="111" t="s">
        <v>2385</v>
      </c>
      <c r="F900" s="111">
        <v>401255</v>
      </c>
      <c r="G900" s="111" t="s">
        <v>336</v>
      </c>
      <c r="H900" s="111" t="s">
        <v>308</v>
      </c>
      <c r="I900" s="112">
        <v>36300</v>
      </c>
      <c r="J900" s="110" t="s">
        <v>367</v>
      </c>
      <c r="K900" s="110" t="s">
        <v>375</v>
      </c>
      <c r="L900" s="111" t="s">
        <v>255</v>
      </c>
      <c r="M900" s="113" t="s">
        <v>2384</v>
      </c>
      <c r="N900" s="98"/>
      <c r="O900" s="98"/>
      <c r="P900" s="114"/>
      <c r="R900" s="115">
        <v>3477</v>
      </c>
      <c r="S900" s="113" t="s">
        <v>467</v>
      </c>
      <c r="T900" s="113" t="s">
        <v>481</v>
      </c>
      <c r="U900" s="114" t="s">
        <v>42</v>
      </c>
      <c r="V900" s="116">
        <v>100010001376</v>
      </c>
      <c r="AE900" s="117"/>
      <c r="AF900" s="117"/>
      <c r="AG900" s="117"/>
    </row>
    <row r="901" spans="1:33" s="111" customFormat="1" ht="16" hidden="1" x14ac:dyDescent="0.2">
      <c r="A901" s="109"/>
      <c r="B901" s="110">
        <v>10132941</v>
      </c>
      <c r="C901" s="111" t="s">
        <v>31</v>
      </c>
      <c r="D901" s="111" t="s">
        <v>32</v>
      </c>
      <c r="E901" s="111" t="s">
        <v>2385</v>
      </c>
      <c r="F901" s="111">
        <v>401255</v>
      </c>
      <c r="G901" s="111" t="s">
        <v>336</v>
      </c>
      <c r="H901" s="111" t="s">
        <v>308</v>
      </c>
      <c r="I901" s="112">
        <v>38800</v>
      </c>
      <c r="J901" s="110" t="s">
        <v>367</v>
      </c>
      <c r="K901" s="110" t="s">
        <v>375</v>
      </c>
      <c r="L901" s="111" t="s">
        <v>255</v>
      </c>
      <c r="M901" s="113" t="s">
        <v>2384</v>
      </c>
      <c r="N901" s="98"/>
      <c r="O901" s="98"/>
      <c r="P901" s="114"/>
      <c r="R901" s="115">
        <v>3478</v>
      </c>
      <c r="S901" s="113" t="s">
        <v>467</v>
      </c>
      <c r="T901" s="113" t="s">
        <v>481</v>
      </c>
      <c r="U901" s="114" t="s">
        <v>42</v>
      </c>
      <c r="V901" s="116">
        <v>100010001376</v>
      </c>
      <c r="AE901" s="117"/>
      <c r="AF901" s="117"/>
      <c r="AG901" s="117"/>
    </row>
    <row r="902" spans="1:33" s="111" customFormat="1" ht="16" hidden="1" x14ac:dyDescent="0.2">
      <c r="A902" s="109"/>
      <c r="B902" s="110">
        <v>10141772</v>
      </c>
      <c r="C902" s="111" t="s">
        <v>31</v>
      </c>
      <c r="D902" s="111" t="s">
        <v>32</v>
      </c>
      <c r="E902" s="111" t="s">
        <v>490</v>
      </c>
      <c r="F902" s="111">
        <v>412001</v>
      </c>
      <c r="G902" s="111" t="s">
        <v>336</v>
      </c>
      <c r="H902" s="111" t="s">
        <v>308</v>
      </c>
      <c r="I902" s="112">
        <v>60610</v>
      </c>
      <c r="J902" s="110" t="s">
        <v>491</v>
      </c>
      <c r="K902" s="110" t="s">
        <v>492</v>
      </c>
      <c r="L902" s="111" t="s">
        <v>255</v>
      </c>
      <c r="M902" s="113" t="s">
        <v>493</v>
      </c>
      <c r="N902" s="98"/>
      <c r="O902" s="98"/>
      <c r="P902" s="114"/>
      <c r="Q902" s="111" t="s">
        <v>2386</v>
      </c>
      <c r="R902" s="115">
        <v>3482</v>
      </c>
      <c r="S902" s="113" t="s">
        <v>467</v>
      </c>
      <c r="T902" s="113" t="s">
        <v>481</v>
      </c>
      <c r="U902" s="114" t="s">
        <v>42</v>
      </c>
      <c r="V902" s="116">
        <v>100010001376</v>
      </c>
      <c r="AE902" s="117"/>
      <c r="AF902" s="117"/>
      <c r="AG902" s="117"/>
    </row>
    <row r="903" spans="1:33" s="111" customFormat="1" ht="16" hidden="1" x14ac:dyDescent="0.2">
      <c r="A903" s="109"/>
      <c r="B903" s="110">
        <v>10141773</v>
      </c>
      <c r="C903" s="111" t="s">
        <v>31</v>
      </c>
      <c r="D903" s="111" t="s">
        <v>32</v>
      </c>
      <c r="E903" s="111" t="s">
        <v>490</v>
      </c>
      <c r="F903" s="111">
        <v>412001</v>
      </c>
      <c r="G903" s="111" t="s">
        <v>336</v>
      </c>
      <c r="H903" s="111" t="s">
        <v>308</v>
      </c>
      <c r="I903" s="112">
        <v>60620</v>
      </c>
      <c r="J903" s="110" t="s">
        <v>491</v>
      </c>
      <c r="K903" s="110" t="s">
        <v>492</v>
      </c>
      <c r="L903" s="111" t="s">
        <v>255</v>
      </c>
      <c r="M903" s="113" t="s">
        <v>493</v>
      </c>
      <c r="N903" s="98"/>
      <c r="O903" s="98"/>
      <c r="P903" s="114"/>
      <c r="R903" s="115">
        <v>3483</v>
      </c>
      <c r="S903" s="113" t="s">
        <v>467</v>
      </c>
      <c r="T903" s="113" t="s">
        <v>481</v>
      </c>
      <c r="U903" s="114" t="s">
        <v>42</v>
      </c>
      <c r="V903" s="116">
        <v>100010001376</v>
      </c>
      <c r="AE903" s="117"/>
      <c r="AF903" s="117"/>
      <c r="AG903" s="117"/>
    </row>
    <row r="904" spans="1:33" s="111" customFormat="1" ht="16" hidden="1" x14ac:dyDescent="0.2">
      <c r="A904" s="109"/>
      <c r="B904" s="110">
        <v>10141778</v>
      </c>
      <c r="C904" s="111" t="s">
        <v>31</v>
      </c>
      <c r="D904" s="111" t="s">
        <v>32</v>
      </c>
      <c r="E904" s="111" t="s">
        <v>490</v>
      </c>
      <c r="F904" s="111">
        <v>412001</v>
      </c>
      <c r="G904" s="111" t="s">
        <v>336</v>
      </c>
      <c r="H904" s="111" t="s">
        <v>308</v>
      </c>
      <c r="I904" s="112">
        <v>60630</v>
      </c>
      <c r="J904" s="110" t="s">
        <v>491</v>
      </c>
      <c r="K904" s="110" t="s">
        <v>492</v>
      </c>
      <c r="L904" s="111" t="s">
        <v>255</v>
      </c>
      <c r="M904" s="113" t="s">
        <v>493</v>
      </c>
      <c r="N904" s="98"/>
      <c r="O904" s="98"/>
      <c r="P904" s="114"/>
      <c r="R904" s="115">
        <v>3484</v>
      </c>
      <c r="S904" s="113" t="s">
        <v>467</v>
      </c>
      <c r="T904" s="113" t="s">
        <v>481</v>
      </c>
      <c r="U904" s="114" t="s">
        <v>42</v>
      </c>
      <c r="V904" s="116">
        <v>100010001376</v>
      </c>
      <c r="AE904" s="117"/>
      <c r="AF904" s="117"/>
      <c r="AG904" s="117"/>
    </row>
    <row r="905" spans="1:33" s="111" customFormat="1" ht="16" hidden="1" x14ac:dyDescent="0.2">
      <c r="A905" s="109"/>
      <c r="B905" s="110">
        <v>10148584</v>
      </c>
      <c r="C905" s="111" t="s">
        <v>31</v>
      </c>
      <c r="D905" s="111" t="s">
        <v>32</v>
      </c>
      <c r="E905" s="111" t="s">
        <v>494</v>
      </c>
      <c r="F905" s="111">
        <v>407983</v>
      </c>
      <c r="G905" s="111" t="s">
        <v>495</v>
      </c>
      <c r="H905" s="111" t="s">
        <v>409</v>
      </c>
      <c r="I905" s="112">
        <v>10310</v>
      </c>
      <c r="J905" s="110" t="s">
        <v>496</v>
      </c>
      <c r="K905" s="110" t="s">
        <v>497</v>
      </c>
      <c r="L905" s="111" t="s">
        <v>39</v>
      </c>
      <c r="M905" s="113" t="s">
        <v>498</v>
      </c>
      <c r="N905" s="98"/>
      <c r="O905" s="98"/>
      <c r="P905" s="114"/>
      <c r="R905" s="115">
        <v>3495</v>
      </c>
      <c r="S905" s="113" t="s">
        <v>467</v>
      </c>
      <c r="T905" s="113" t="s">
        <v>481</v>
      </c>
      <c r="U905" s="114" t="s">
        <v>42</v>
      </c>
      <c r="V905" s="116">
        <v>100010001376</v>
      </c>
      <c r="AE905" s="117"/>
      <c r="AF905" s="117"/>
      <c r="AG905" s="117"/>
    </row>
    <row r="906" spans="1:33" s="111" customFormat="1" ht="32" hidden="1" x14ac:dyDescent="0.2">
      <c r="A906" s="109"/>
      <c r="B906" s="110" t="s">
        <v>499</v>
      </c>
      <c r="C906" s="111" t="s">
        <v>31</v>
      </c>
      <c r="D906" s="111" t="s">
        <v>32</v>
      </c>
      <c r="E906" s="111" t="s">
        <v>494</v>
      </c>
      <c r="F906" s="111">
        <v>407983</v>
      </c>
      <c r="G906" s="111" t="s">
        <v>495</v>
      </c>
      <c r="H906" s="111" t="s">
        <v>409</v>
      </c>
      <c r="I906" s="112">
        <v>10600</v>
      </c>
      <c r="J906" s="110" t="s">
        <v>356</v>
      </c>
      <c r="K906" s="110" t="s">
        <v>357</v>
      </c>
      <c r="L906" s="111" t="s">
        <v>39</v>
      </c>
      <c r="M906" s="113" t="s">
        <v>498</v>
      </c>
      <c r="N906" s="98"/>
      <c r="O906" s="98"/>
      <c r="P906" s="114"/>
      <c r="R906" s="115">
        <v>3496</v>
      </c>
      <c r="S906" s="113" t="s">
        <v>467</v>
      </c>
      <c r="T906" s="113" t="s">
        <v>481</v>
      </c>
      <c r="U906" s="114" t="s">
        <v>42</v>
      </c>
      <c r="V906" s="116">
        <v>100010001376</v>
      </c>
      <c r="AE906" s="117"/>
      <c r="AF906" s="117"/>
      <c r="AG906" s="117"/>
    </row>
    <row r="907" spans="1:33" s="111" customFormat="1" ht="16" hidden="1" x14ac:dyDescent="0.2">
      <c r="A907" s="109"/>
      <c r="B907" s="110">
        <v>10126582</v>
      </c>
      <c r="C907" s="111" t="s">
        <v>31</v>
      </c>
      <c r="D907" s="111" t="s">
        <v>32</v>
      </c>
      <c r="E907" s="111" t="s">
        <v>554</v>
      </c>
      <c r="F907" s="111">
        <v>401833</v>
      </c>
      <c r="G907" s="111" t="s">
        <v>2387</v>
      </c>
      <c r="H907" s="111" t="s">
        <v>2388</v>
      </c>
      <c r="I907" s="112">
        <v>20900</v>
      </c>
      <c r="J907" s="110" t="s">
        <v>124</v>
      </c>
      <c r="K907" s="110" t="s">
        <v>2389</v>
      </c>
      <c r="L907" s="111" t="s">
        <v>39</v>
      </c>
      <c r="M907" s="113" t="s">
        <v>498</v>
      </c>
      <c r="N907" s="98"/>
      <c r="O907" s="98"/>
      <c r="P907" s="114"/>
      <c r="R907" s="115">
        <v>3497</v>
      </c>
      <c r="S907" s="113" t="s">
        <v>467</v>
      </c>
      <c r="T907" s="113" t="s">
        <v>481</v>
      </c>
      <c r="U907" s="114" t="s">
        <v>42</v>
      </c>
      <c r="V907" s="116">
        <v>100010001376</v>
      </c>
      <c r="AE907" s="117"/>
      <c r="AF907" s="117"/>
      <c r="AG907" s="117"/>
    </row>
    <row r="908" spans="1:33" s="111" customFormat="1" ht="16" hidden="1" x14ac:dyDescent="0.2">
      <c r="A908" s="109"/>
      <c r="B908" s="110">
        <v>10134343</v>
      </c>
      <c r="C908" s="111" t="s">
        <v>31</v>
      </c>
      <c r="D908" s="111" t="s">
        <v>32</v>
      </c>
      <c r="E908" s="111" t="s">
        <v>442</v>
      </c>
      <c r="F908" s="111">
        <v>409129</v>
      </c>
      <c r="G908" s="111" t="s">
        <v>443</v>
      </c>
      <c r="H908" s="111" t="s">
        <v>444</v>
      </c>
      <c r="I908" s="112">
        <v>61200</v>
      </c>
      <c r="J908" s="110" t="s">
        <v>500</v>
      </c>
      <c r="K908" s="110" t="s">
        <v>501</v>
      </c>
      <c r="M908" s="113"/>
      <c r="N908" s="98"/>
      <c r="O908" s="98"/>
      <c r="P908" s="114"/>
      <c r="R908" s="115"/>
      <c r="S908" s="113"/>
      <c r="T908" s="113"/>
      <c r="U908" s="114"/>
      <c r="V908" s="116"/>
      <c r="AE908" s="117"/>
      <c r="AF908" s="117"/>
      <c r="AG908" s="117"/>
    </row>
    <row r="909" spans="1:33" s="111" customFormat="1" ht="16" hidden="1" x14ac:dyDescent="0.2">
      <c r="A909" s="109"/>
      <c r="B909" s="110">
        <v>10143568</v>
      </c>
      <c r="C909" s="111" t="s">
        <v>31</v>
      </c>
      <c r="D909" s="111" t="s">
        <v>32</v>
      </c>
      <c r="E909" s="111" t="s">
        <v>437</v>
      </c>
      <c r="F909" s="111">
        <v>400365</v>
      </c>
      <c r="G909" s="111" t="s">
        <v>504</v>
      </c>
      <c r="H909" s="111" t="s">
        <v>439</v>
      </c>
      <c r="I909" s="112">
        <v>54400</v>
      </c>
      <c r="J909" s="110" t="s">
        <v>505</v>
      </c>
      <c r="K909" s="110" t="s">
        <v>506</v>
      </c>
      <c r="M909" s="113"/>
      <c r="N909" s="98"/>
      <c r="O909" s="98"/>
      <c r="P909" s="114"/>
      <c r="R909" s="115"/>
      <c r="S909" s="113"/>
      <c r="T909" s="113"/>
      <c r="U909" s="114"/>
      <c r="V909" s="116"/>
      <c r="AE909" s="117"/>
      <c r="AF909" s="117"/>
      <c r="AG909" s="117"/>
    </row>
    <row r="910" spans="1:33" s="111" customFormat="1" ht="16" hidden="1" x14ac:dyDescent="0.2">
      <c r="A910" s="109"/>
      <c r="B910" s="110">
        <v>10123356</v>
      </c>
      <c r="C910" s="111" t="s">
        <v>31</v>
      </c>
      <c r="D910" s="111" t="s">
        <v>32</v>
      </c>
      <c r="E910" s="111" t="s">
        <v>447</v>
      </c>
      <c r="F910" s="111">
        <v>409919</v>
      </c>
      <c r="G910" s="111" t="s">
        <v>448</v>
      </c>
      <c r="I910" s="112">
        <v>41800</v>
      </c>
      <c r="J910" s="110" t="s">
        <v>508</v>
      </c>
      <c r="K910" s="110" t="s">
        <v>509</v>
      </c>
      <c r="M910" s="113"/>
      <c r="N910" s="98"/>
      <c r="O910" s="98"/>
      <c r="P910" s="114"/>
      <c r="R910" s="115"/>
      <c r="S910" s="113"/>
      <c r="T910" s="113"/>
      <c r="U910" s="114"/>
      <c r="V910" s="116"/>
      <c r="AE910" s="117"/>
      <c r="AF910" s="117"/>
      <c r="AG910" s="117"/>
    </row>
    <row r="911" spans="1:33" s="111" customFormat="1" ht="16" hidden="1" x14ac:dyDescent="0.2">
      <c r="A911" s="109"/>
      <c r="B911" s="110">
        <v>10134120</v>
      </c>
      <c r="C911" s="111" t="s">
        <v>31</v>
      </c>
      <c r="D911" s="111" t="s">
        <v>32</v>
      </c>
      <c r="E911" s="111" t="s">
        <v>442</v>
      </c>
      <c r="F911" s="111">
        <v>409129</v>
      </c>
      <c r="G911" s="111" t="s">
        <v>443</v>
      </c>
      <c r="H911" s="111" t="s">
        <v>444</v>
      </c>
      <c r="I911" s="112">
        <v>53400</v>
      </c>
      <c r="J911" s="110" t="s">
        <v>511</v>
      </c>
      <c r="K911" s="110" t="s">
        <v>512</v>
      </c>
      <c r="M911" s="113"/>
      <c r="N911" s="98"/>
      <c r="O911" s="98"/>
      <c r="P911" s="114"/>
      <c r="R911" s="115"/>
      <c r="S911" s="113"/>
      <c r="T911" s="113"/>
      <c r="U911" s="114"/>
      <c r="V911" s="116"/>
      <c r="AE911" s="117"/>
      <c r="AF911" s="117"/>
      <c r="AG911" s="117"/>
    </row>
    <row r="912" spans="1:33" s="111" customFormat="1" ht="16" hidden="1" x14ac:dyDescent="0.2">
      <c r="A912" s="109"/>
      <c r="B912" s="110">
        <v>10143566</v>
      </c>
      <c r="C912" s="111" t="s">
        <v>31</v>
      </c>
      <c r="D912" s="111" t="s">
        <v>32</v>
      </c>
      <c r="E912" s="111" t="s">
        <v>437</v>
      </c>
      <c r="F912" s="111">
        <v>400365</v>
      </c>
      <c r="G912" s="111" t="s">
        <v>438</v>
      </c>
      <c r="H912" s="111" t="s">
        <v>439</v>
      </c>
      <c r="I912" s="112">
        <v>43301</v>
      </c>
      <c r="J912" s="110" t="s">
        <v>515</v>
      </c>
      <c r="K912" s="110" t="s">
        <v>506</v>
      </c>
      <c r="M912" s="113"/>
      <c r="N912" s="98"/>
      <c r="O912" s="98"/>
      <c r="P912" s="114"/>
      <c r="R912" s="115"/>
      <c r="S912" s="113"/>
      <c r="T912" s="113"/>
      <c r="U912" s="114"/>
      <c r="V912" s="116"/>
      <c r="AE912" s="117"/>
      <c r="AF912" s="117"/>
      <c r="AG912" s="117"/>
    </row>
    <row r="913" spans="1:33" s="111" customFormat="1" ht="16" hidden="1" x14ac:dyDescent="0.2">
      <c r="A913" s="109"/>
      <c r="B913" s="110">
        <v>10140735</v>
      </c>
      <c r="C913" s="111" t="s">
        <v>31</v>
      </c>
      <c r="D913" s="111" t="s">
        <v>32</v>
      </c>
      <c r="E913" s="111" t="s">
        <v>517</v>
      </c>
      <c r="F913" s="111">
        <v>400038</v>
      </c>
      <c r="G913" s="111" t="s">
        <v>518</v>
      </c>
      <c r="H913" s="111" t="s">
        <v>374</v>
      </c>
      <c r="I913" s="112"/>
      <c r="J913" s="110" t="s">
        <v>519</v>
      </c>
      <c r="K913" s="110" t="s">
        <v>520</v>
      </c>
      <c r="M913" s="113"/>
      <c r="N913" s="98"/>
      <c r="O913" s="98"/>
      <c r="P913" s="114"/>
      <c r="R913" s="115"/>
      <c r="S913" s="113"/>
      <c r="T913" s="113"/>
      <c r="U913" s="114"/>
      <c r="V913" s="116"/>
      <c r="AE913" s="117"/>
      <c r="AF913" s="117"/>
      <c r="AG913" s="117"/>
    </row>
    <row r="914" spans="1:33" s="111" customFormat="1" ht="16" hidden="1" x14ac:dyDescent="0.2">
      <c r="A914" s="109"/>
      <c r="B914" s="110">
        <v>10122906</v>
      </c>
      <c r="C914" s="111" t="s">
        <v>31</v>
      </c>
      <c r="D914" s="111" t="s">
        <v>32</v>
      </c>
      <c r="E914" s="111" t="s">
        <v>447</v>
      </c>
      <c r="F914" s="111">
        <v>409919</v>
      </c>
      <c r="G914" s="111" t="s">
        <v>448</v>
      </c>
      <c r="I914" s="112"/>
      <c r="J914" s="110" t="s">
        <v>522</v>
      </c>
      <c r="K914" s="110" t="s">
        <v>523</v>
      </c>
      <c r="M914" s="113"/>
      <c r="N914" s="98"/>
      <c r="O914" s="98"/>
      <c r="P914" s="114"/>
      <c r="R914" s="115"/>
      <c r="S914" s="113"/>
      <c r="T914" s="113"/>
      <c r="U914" s="114"/>
      <c r="V914" s="116"/>
      <c r="AE914" s="117"/>
      <c r="AF914" s="117"/>
      <c r="AG914" s="117"/>
    </row>
    <row r="915" spans="1:33" s="111" customFormat="1" ht="16" hidden="1" x14ac:dyDescent="0.2">
      <c r="A915" s="109"/>
      <c r="B915" s="110">
        <v>10083576</v>
      </c>
      <c r="C915" s="111" t="s">
        <v>31</v>
      </c>
      <c r="D915" s="111" t="s">
        <v>32</v>
      </c>
      <c r="E915" s="111" t="s">
        <v>525</v>
      </c>
      <c r="G915" s="111" t="s">
        <v>526</v>
      </c>
      <c r="H915" s="111" t="s">
        <v>527</v>
      </c>
      <c r="I915" s="112"/>
      <c r="J915" s="110" t="s">
        <v>528</v>
      </c>
      <c r="K915" s="110" t="s">
        <v>529</v>
      </c>
      <c r="M915" s="113"/>
      <c r="N915" s="98"/>
      <c r="O915" s="98"/>
      <c r="P915" s="114"/>
      <c r="R915" s="115"/>
      <c r="S915" s="113"/>
      <c r="T915" s="113"/>
      <c r="U915" s="114"/>
      <c r="V915" s="116"/>
      <c r="AE915" s="117"/>
      <c r="AF915" s="117"/>
      <c r="AG915" s="117"/>
    </row>
    <row r="916" spans="1:33" s="111" customFormat="1" ht="16" hidden="1" x14ac:dyDescent="0.2">
      <c r="A916" s="109"/>
      <c r="B916" s="110">
        <v>10140541</v>
      </c>
      <c r="C916" s="111" t="s">
        <v>31</v>
      </c>
      <c r="D916" s="111" t="s">
        <v>32</v>
      </c>
      <c r="E916" s="111" t="s">
        <v>494</v>
      </c>
      <c r="F916" s="111">
        <v>407983</v>
      </c>
      <c r="G916" s="111" t="s">
        <v>495</v>
      </c>
      <c r="H916" s="111" t="s">
        <v>409</v>
      </c>
      <c r="I916" s="112">
        <v>20100</v>
      </c>
      <c r="J916" s="110" t="s">
        <v>564</v>
      </c>
      <c r="K916" s="110" t="s">
        <v>565</v>
      </c>
      <c r="L916" s="111" t="s">
        <v>39</v>
      </c>
      <c r="M916" s="113" t="s">
        <v>477</v>
      </c>
      <c r="N916" s="98"/>
      <c r="O916" s="98"/>
      <c r="P916" s="114"/>
      <c r="R916" s="115">
        <v>3499</v>
      </c>
      <c r="S916" s="113" t="s">
        <v>467</v>
      </c>
      <c r="T916" s="113" t="s">
        <v>481</v>
      </c>
      <c r="U916" s="114" t="s">
        <v>365</v>
      </c>
      <c r="V916" s="116">
        <v>100010001376</v>
      </c>
      <c r="AE916" s="117"/>
      <c r="AF916" s="117"/>
      <c r="AG916" s="117"/>
    </row>
    <row r="917" spans="1:33" s="111" customFormat="1" ht="16" hidden="1" x14ac:dyDescent="0.2">
      <c r="A917" s="109"/>
      <c r="B917" s="110" t="s">
        <v>2390</v>
      </c>
      <c r="I917" s="112"/>
      <c r="J917" s="110"/>
      <c r="K917" s="110"/>
      <c r="M917" s="113"/>
      <c r="N917" s="98"/>
      <c r="O917" s="98"/>
      <c r="P917" s="114"/>
      <c r="R917" s="115"/>
      <c r="S917" s="113"/>
      <c r="T917" s="113"/>
      <c r="U917" s="114"/>
      <c r="V917" s="116"/>
      <c r="AE917" s="117"/>
      <c r="AF917" s="117"/>
      <c r="AG917" s="117"/>
    </row>
    <row r="918" spans="1:33" s="111" customFormat="1" ht="16" hidden="1" x14ac:dyDescent="0.2">
      <c r="A918" s="109"/>
      <c r="B918" s="110">
        <v>10134343</v>
      </c>
      <c r="C918" s="111" t="s">
        <v>31</v>
      </c>
      <c r="D918" s="111" t="s">
        <v>32</v>
      </c>
      <c r="E918" s="111" t="s">
        <v>442</v>
      </c>
      <c r="F918" s="111">
        <v>409129</v>
      </c>
      <c r="G918" s="111" t="s">
        <v>443</v>
      </c>
      <c r="H918" s="111" t="s">
        <v>444</v>
      </c>
      <c r="I918" s="112">
        <v>61200</v>
      </c>
      <c r="J918" s="110" t="s">
        <v>500</v>
      </c>
      <c r="K918" s="110" t="s">
        <v>501</v>
      </c>
      <c r="M918" s="113"/>
      <c r="N918" s="98"/>
      <c r="O918" s="98"/>
      <c r="P918" s="114"/>
      <c r="R918" s="115">
        <v>3500</v>
      </c>
      <c r="S918" s="113" t="s">
        <v>502</v>
      </c>
      <c r="T918" s="113" t="s">
        <v>498</v>
      </c>
      <c r="U918" s="114" t="s">
        <v>42</v>
      </c>
      <c r="V918" s="116">
        <v>100010001376</v>
      </c>
      <c r="AE918" s="117"/>
      <c r="AF918" s="117"/>
      <c r="AG918" s="117"/>
    </row>
    <row r="919" spans="1:33" s="111" customFormat="1" ht="16" hidden="1" x14ac:dyDescent="0.2">
      <c r="A919" s="109"/>
      <c r="B919" s="110">
        <v>10143568</v>
      </c>
      <c r="C919" s="111" t="s">
        <v>31</v>
      </c>
      <c r="D919" s="111" t="s">
        <v>32</v>
      </c>
      <c r="E919" s="111" t="s">
        <v>437</v>
      </c>
      <c r="F919" s="111">
        <v>400365</v>
      </c>
      <c r="G919" s="111" t="s">
        <v>504</v>
      </c>
      <c r="H919" s="111" t="s">
        <v>439</v>
      </c>
      <c r="I919" s="112">
        <v>54400</v>
      </c>
      <c r="J919" s="110" t="s">
        <v>505</v>
      </c>
      <c r="K919" s="110" t="s">
        <v>506</v>
      </c>
      <c r="M919" s="113"/>
      <c r="N919" s="98"/>
      <c r="O919" s="98"/>
      <c r="P919" s="114"/>
      <c r="R919" s="115">
        <v>3501</v>
      </c>
      <c r="S919" s="113" t="s">
        <v>502</v>
      </c>
      <c r="T919" s="113" t="s">
        <v>498</v>
      </c>
      <c r="U919" s="114" t="s">
        <v>42</v>
      </c>
      <c r="V919" s="116">
        <v>100010001376</v>
      </c>
      <c r="AE919" s="117"/>
      <c r="AF919" s="117"/>
      <c r="AG919" s="117"/>
    </row>
    <row r="920" spans="1:33" s="111" customFormat="1" ht="16" hidden="1" x14ac:dyDescent="0.2">
      <c r="A920" s="109"/>
      <c r="B920" s="110">
        <v>10123356</v>
      </c>
      <c r="C920" s="111" t="s">
        <v>31</v>
      </c>
      <c r="D920" s="111" t="s">
        <v>32</v>
      </c>
      <c r="E920" s="111" t="s">
        <v>447</v>
      </c>
      <c r="F920" s="111">
        <v>409919</v>
      </c>
      <c r="G920" s="111" t="s">
        <v>448</v>
      </c>
      <c r="I920" s="112">
        <v>41800</v>
      </c>
      <c r="J920" s="110" t="s">
        <v>508</v>
      </c>
      <c r="K920" s="110" t="s">
        <v>509</v>
      </c>
      <c r="M920" s="113"/>
      <c r="N920" s="98"/>
      <c r="O920" s="98"/>
      <c r="P920" s="114"/>
      <c r="R920" s="115">
        <v>3502</v>
      </c>
      <c r="S920" s="113" t="s">
        <v>502</v>
      </c>
      <c r="T920" s="113" t="s">
        <v>498</v>
      </c>
      <c r="U920" s="114" t="s">
        <v>42</v>
      </c>
      <c r="V920" s="116">
        <v>100010001376</v>
      </c>
      <c r="AE920" s="117"/>
      <c r="AF920" s="117"/>
      <c r="AG920" s="117"/>
    </row>
    <row r="921" spans="1:33" s="111" customFormat="1" ht="16" hidden="1" x14ac:dyDescent="0.2">
      <c r="A921" s="109"/>
      <c r="B921" s="110">
        <v>10134120</v>
      </c>
      <c r="C921" s="111" t="s">
        <v>31</v>
      </c>
      <c r="D921" s="111" t="s">
        <v>32</v>
      </c>
      <c r="E921" s="111" t="s">
        <v>442</v>
      </c>
      <c r="F921" s="111">
        <v>409129</v>
      </c>
      <c r="G921" s="111" t="s">
        <v>443</v>
      </c>
      <c r="H921" s="111" t="s">
        <v>444</v>
      </c>
      <c r="I921" s="112">
        <v>53400</v>
      </c>
      <c r="J921" s="110" t="s">
        <v>511</v>
      </c>
      <c r="K921" s="110" t="s">
        <v>512</v>
      </c>
      <c r="M921" s="113"/>
      <c r="N921" s="98"/>
      <c r="O921" s="98"/>
      <c r="P921" s="114"/>
      <c r="R921" s="115">
        <v>3503</v>
      </c>
      <c r="S921" s="113" t="s">
        <v>502</v>
      </c>
      <c r="T921" s="113" t="s">
        <v>498</v>
      </c>
      <c r="U921" s="114" t="s">
        <v>42</v>
      </c>
      <c r="V921" s="116">
        <v>100010001376</v>
      </c>
      <c r="AE921" s="117"/>
      <c r="AF921" s="117"/>
      <c r="AG921" s="117"/>
    </row>
    <row r="922" spans="1:33" s="111" customFormat="1" ht="16" hidden="1" x14ac:dyDescent="0.2">
      <c r="A922" s="109"/>
      <c r="B922" s="110">
        <v>10143566</v>
      </c>
      <c r="C922" s="111" t="s">
        <v>31</v>
      </c>
      <c r="D922" s="111" t="s">
        <v>32</v>
      </c>
      <c r="E922" s="111" t="s">
        <v>437</v>
      </c>
      <c r="F922" s="111">
        <v>400365</v>
      </c>
      <c r="G922" s="111" t="s">
        <v>514</v>
      </c>
      <c r="H922" s="111" t="s">
        <v>439</v>
      </c>
      <c r="I922" s="112">
        <v>43301</v>
      </c>
      <c r="J922" s="110" t="s">
        <v>515</v>
      </c>
      <c r="K922" s="110" t="s">
        <v>506</v>
      </c>
      <c r="M922" s="113"/>
      <c r="N922" s="98"/>
      <c r="O922" s="98"/>
      <c r="P922" s="114"/>
      <c r="R922" s="115">
        <v>3504</v>
      </c>
      <c r="S922" s="113" t="s">
        <v>502</v>
      </c>
      <c r="T922" s="113" t="s">
        <v>498</v>
      </c>
      <c r="U922" s="114" t="s">
        <v>42</v>
      </c>
      <c r="V922" s="116">
        <v>100010001376</v>
      </c>
      <c r="AE922" s="117"/>
      <c r="AF922" s="117"/>
      <c r="AG922" s="117"/>
    </row>
    <row r="923" spans="1:33" s="111" customFormat="1" ht="16" hidden="1" x14ac:dyDescent="0.2">
      <c r="A923" s="109"/>
      <c r="B923" s="110">
        <v>10140735</v>
      </c>
      <c r="C923" s="111" t="s">
        <v>31</v>
      </c>
      <c r="D923" s="111" t="s">
        <v>32</v>
      </c>
      <c r="E923" s="111" t="s">
        <v>517</v>
      </c>
      <c r="F923" s="111">
        <v>400038</v>
      </c>
      <c r="G923" s="111" t="s">
        <v>518</v>
      </c>
      <c r="H923" s="111" t="s">
        <v>374</v>
      </c>
      <c r="I923" s="112"/>
      <c r="J923" s="110" t="s">
        <v>519</v>
      </c>
      <c r="K923" s="110" t="s">
        <v>520</v>
      </c>
      <c r="M923" s="113"/>
      <c r="N923" s="98"/>
      <c r="O923" s="98"/>
      <c r="P923" s="114"/>
      <c r="R923" s="115">
        <v>3505</v>
      </c>
      <c r="S923" s="113" t="s">
        <v>502</v>
      </c>
      <c r="T923" s="113" t="s">
        <v>498</v>
      </c>
      <c r="U923" s="114" t="s">
        <v>42</v>
      </c>
      <c r="V923" s="116">
        <v>100010001376</v>
      </c>
      <c r="AE923" s="117"/>
      <c r="AF923" s="117"/>
      <c r="AG923" s="117"/>
    </row>
    <row r="924" spans="1:33" s="111" customFormat="1" ht="16" hidden="1" x14ac:dyDescent="0.2">
      <c r="A924" s="109"/>
      <c r="B924" s="110">
        <v>10122906</v>
      </c>
      <c r="C924" s="111" t="s">
        <v>31</v>
      </c>
      <c r="D924" s="111" t="s">
        <v>32</v>
      </c>
      <c r="E924" s="111" t="s">
        <v>447</v>
      </c>
      <c r="F924" s="111">
        <v>409919</v>
      </c>
      <c r="G924" s="111" t="s">
        <v>448</v>
      </c>
      <c r="I924" s="112"/>
      <c r="J924" s="110" t="s">
        <v>522</v>
      </c>
      <c r="K924" s="110" t="s">
        <v>523</v>
      </c>
      <c r="M924" s="113"/>
      <c r="N924" s="98"/>
      <c r="O924" s="98"/>
      <c r="P924" s="114"/>
      <c r="R924" s="115">
        <v>3506</v>
      </c>
      <c r="S924" s="113" t="s">
        <v>502</v>
      </c>
      <c r="T924" s="113" t="s">
        <v>498</v>
      </c>
      <c r="U924" s="114" t="s">
        <v>42</v>
      </c>
      <c r="V924" s="116">
        <v>100010001376</v>
      </c>
      <c r="AE924" s="117"/>
      <c r="AF924" s="117"/>
      <c r="AG924" s="117"/>
    </row>
    <row r="925" spans="1:33" s="111" customFormat="1" ht="16" hidden="1" x14ac:dyDescent="0.2">
      <c r="A925" s="109"/>
      <c r="B925" s="110">
        <v>10083576</v>
      </c>
      <c r="C925" s="111" t="s">
        <v>31</v>
      </c>
      <c r="D925" s="111" t="s">
        <v>32</v>
      </c>
      <c r="E925" s="111" t="s">
        <v>525</v>
      </c>
      <c r="G925" s="111" t="s">
        <v>526</v>
      </c>
      <c r="H925" s="111" t="s">
        <v>527</v>
      </c>
      <c r="I925" s="112"/>
      <c r="J925" s="110" t="s">
        <v>528</v>
      </c>
      <c r="K925" s="110" t="s">
        <v>529</v>
      </c>
      <c r="M925" s="113"/>
      <c r="N925" s="98"/>
      <c r="O925" s="98"/>
      <c r="P925" s="114"/>
      <c r="R925" s="115">
        <v>3507</v>
      </c>
      <c r="S925" s="113" t="s">
        <v>502</v>
      </c>
      <c r="T925" s="113" t="s">
        <v>498</v>
      </c>
      <c r="U925" s="114" t="s">
        <v>42</v>
      </c>
      <c r="V925" s="116">
        <v>100010001376</v>
      </c>
      <c r="AE925" s="117"/>
      <c r="AF925" s="117"/>
      <c r="AG925" s="117"/>
    </row>
    <row r="926" spans="1:33" s="111" customFormat="1" ht="16" hidden="1" x14ac:dyDescent="0.2">
      <c r="A926" s="109"/>
      <c r="B926" s="110">
        <v>10084724</v>
      </c>
      <c r="C926" s="111" t="s">
        <v>31</v>
      </c>
      <c r="D926" s="111" t="s">
        <v>32</v>
      </c>
      <c r="E926" s="111" t="s">
        <v>531</v>
      </c>
      <c r="F926" s="111">
        <v>403977</v>
      </c>
      <c r="G926" s="111" t="s">
        <v>532</v>
      </c>
      <c r="H926" s="111" t="s">
        <v>533</v>
      </c>
      <c r="I926" s="112">
        <v>51400</v>
      </c>
      <c r="J926" s="110" t="s">
        <v>534</v>
      </c>
      <c r="K926" s="110" t="s">
        <v>535</v>
      </c>
      <c r="L926" s="111" t="s">
        <v>255</v>
      </c>
      <c r="M926" s="113" t="s">
        <v>536</v>
      </c>
      <c r="N926" s="98"/>
      <c r="O926" s="98"/>
      <c r="P926" s="114"/>
      <c r="R926" s="115">
        <v>3511</v>
      </c>
      <c r="S926" s="113" t="s">
        <v>502</v>
      </c>
      <c r="T926" s="113" t="s">
        <v>498</v>
      </c>
      <c r="U926" s="114" t="s">
        <v>42</v>
      </c>
      <c r="V926" s="116">
        <v>100010001376</v>
      </c>
      <c r="AE926" s="117"/>
      <c r="AF926" s="117"/>
      <c r="AG926" s="117"/>
    </row>
    <row r="927" spans="1:33" s="111" customFormat="1" ht="16" hidden="1" x14ac:dyDescent="0.2">
      <c r="A927" s="109"/>
      <c r="B927" s="110">
        <v>10135743</v>
      </c>
      <c r="C927" s="111" t="s">
        <v>31</v>
      </c>
      <c r="D927" s="111" t="s">
        <v>32</v>
      </c>
      <c r="E927" s="111" t="s">
        <v>531</v>
      </c>
      <c r="F927" s="111">
        <v>403977</v>
      </c>
      <c r="G927" s="111" t="s">
        <v>532</v>
      </c>
      <c r="H927" s="111" t="s">
        <v>533</v>
      </c>
      <c r="I927" s="112">
        <v>51410</v>
      </c>
      <c r="J927" s="110" t="s">
        <v>534</v>
      </c>
      <c r="K927" s="110" t="s">
        <v>537</v>
      </c>
      <c r="L927" s="111" t="s">
        <v>255</v>
      </c>
      <c r="M927" s="113" t="s">
        <v>536</v>
      </c>
      <c r="N927" s="98"/>
      <c r="O927" s="98"/>
      <c r="P927" s="114"/>
      <c r="R927" s="115">
        <v>3512</v>
      </c>
      <c r="S927" s="113" t="s">
        <v>502</v>
      </c>
      <c r="T927" s="113" t="s">
        <v>498</v>
      </c>
      <c r="U927" s="114" t="s">
        <v>42</v>
      </c>
      <c r="V927" s="116">
        <v>100010001376</v>
      </c>
      <c r="AE927" s="117"/>
      <c r="AF927" s="117"/>
      <c r="AG927" s="117"/>
    </row>
    <row r="928" spans="1:33" s="111" customFormat="1" ht="16" hidden="1" x14ac:dyDescent="0.2">
      <c r="A928" s="109"/>
      <c r="B928" s="110">
        <v>10122657</v>
      </c>
      <c r="C928" s="111" t="s">
        <v>31</v>
      </c>
      <c r="D928" s="111" t="s">
        <v>32</v>
      </c>
      <c r="E928" s="111" t="s">
        <v>538</v>
      </c>
      <c r="F928" s="111">
        <v>412052</v>
      </c>
      <c r="G928" s="111" t="s">
        <v>539</v>
      </c>
      <c r="H928" s="111" t="s">
        <v>374</v>
      </c>
      <c r="I928" s="112">
        <v>51300</v>
      </c>
      <c r="J928" s="110" t="s">
        <v>367</v>
      </c>
      <c r="K928" s="110" t="s">
        <v>375</v>
      </c>
      <c r="L928" s="111" t="s">
        <v>255</v>
      </c>
      <c r="M928" s="113" t="s">
        <v>540</v>
      </c>
      <c r="N928" s="98"/>
      <c r="O928" s="98"/>
      <c r="P928" s="114"/>
      <c r="Q928" s="111" t="s">
        <v>541</v>
      </c>
      <c r="R928" s="115">
        <v>3513</v>
      </c>
      <c r="S928" s="113" t="s">
        <v>502</v>
      </c>
      <c r="T928" s="113" t="s">
        <v>498</v>
      </c>
      <c r="U928" s="114" t="s">
        <v>42</v>
      </c>
      <c r="V928" s="116">
        <v>100010001376</v>
      </c>
      <c r="AE928" s="117"/>
      <c r="AF928" s="117"/>
      <c r="AG928" s="117"/>
    </row>
    <row r="929" spans="1:33" s="111" customFormat="1" ht="16" hidden="1" x14ac:dyDescent="0.2">
      <c r="A929" s="109"/>
      <c r="B929" s="110">
        <v>10122658</v>
      </c>
      <c r="C929" s="111" t="s">
        <v>31</v>
      </c>
      <c r="D929" s="111" t="s">
        <v>32</v>
      </c>
      <c r="E929" s="111" t="s">
        <v>538</v>
      </c>
      <c r="F929" s="111">
        <v>412052</v>
      </c>
      <c r="G929" s="111" t="s">
        <v>539</v>
      </c>
      <c r="H929" s="111" t="s">
        <v>374</v>
      </c>
      <c r="I929" s="112">
        <v>52500</v>
      </c>
      <c r="J929" s="110" t="s">
        <v>367</v>
      </c>
      <c r="K929" s="110" t="s">
        <v>375</v>
      </c>
      <c r="L929" s="111" t="s">
        <v>255</v>
      </c>
      <c r="M929" s="113" t="s">
        <v>540</v>
      </c>
      <c r="N929" s="98"/>
      <c r="O929" s="98"/>
      <c r="P929" s="114"/>
      <c r="Q929" s="111" t="s">
        <v>541</v>
      </c>
      <c r="R929" s="115">
        <v>3514</v>
      </c>
      <c r="S929" s="113" t="s">
        <v>502</v>
      </c>
      <c r="T929" s="113" t="s">
        <v>498</v>
      </c>
      <c r="U929" s="114" t="s">
        <v>42</v>
      </c>
      <c r="V929" s="116">
        <v>100010001376</v>
      </c>
      <c r="AE929" s="117"/>
      <c r="AF929" s="117"/>
      <c r="AG929" s="117"/>
    </row>
    <row r="930" spans="1:33" s="111" customFormat="1" ht="16" hidden="1" x14ac:dyDescent="0.2">
      <c r="A930" s="109"/>
      <c r="B930" s="110">
        <v>10122659</v>
      </c>
      <c r="C930" s="111" t="s">
        <v>31</v>
      </c>
      <c r="D930" s="111" t="s">
        <v>32</v>
      </c>
      <c r="E930" s="111" t="s">
        <v>538</v>
      </c>
      <c r="F930" s="111">
        <v>412052</v>
      </c>
      <c r="G930" s="111" t="s">
        <v>539</v>
      </c>
      <c r="H930" s="111" t="s">
        <v>374</v>
      </c>
      <c r="I930" s="112">
        <v>53700</v>
      </c>
      <c r="J930" s="110" t="s">
        <v>367</v>
      </c>
      <c r="K930" s="110" t="s">
        <v>375</v>
      </c>
      <c r="L930" s="111" t="s">
        <v>255</v>
      </c>
      <c r="M930" s="113" t="s">
        <v>540</v>
      </c>
      <c r="N930" s="98"/>
      <c r="O930" s="98"/>
      <c r="P930" s="114"/>
      <c r="Q930" s="111" t="s">
        <v>541</v>
      </c>
      <c r="R930" s="115">
        <v>3515</v>
      </c>
      <c r="S930" s="113" t="s">
        <v>502</v>
      </c>
      <c r="T930" s="113" t="s">
        <v>498</v>
      </c>
      <c r="U930" s="114" t="s">
        <v>42</v>
      </c>
      <c r="V930" s="116">
        <v>100010001376</v>
      </c>
      <c r="AE930" s="117"/>
      <c r="AF930" s="117"/>
      <c r="AG930" s="117"/>
    </row>
    <row r="931" spans="1:33" s="111" customFormat="1" ht="16" hidden="1" x14ac:dyDescent="0.2">
      <c r="A931" s="109"/>
      <c r="B931" s="110">
        <v>10122660</v>
      </c>
      <c r="C931" s="111" t="s">
        <v>31</v>
      </c>
      <c r="D931" s="111" t="s">
        <v>32</v>
      </c>
      <c r="E931" s="111" t="s">
        <v>538</v>
      </c>
      <c r="F931" s="111">
        <v>412052</v>
      </c>
      <c r="G931" s="111" t="s">
        <v>539</v>
      </c>
      <c r="H931" s="111" t="s">
        <v>374</v>
      </c>
      <c r="I931" s="112">
        <v>54900</v>
      </c>
      <c r="J931" s="110" t="s">
        <v>367</v>
      </c>
      <c r="K931" s="110" t="s">
        <v>375</v>
      </c>
      <c r="L931" s="111" t="s">
        <v>255</v>
      </c>
      <c r="M931" s="113" t="s">
        <v>540</v>
      </c>
      <c r="N931" s="98"/>
      <c r="O931" s="98"/>
      <c r="P931" s="114"/>
      <c r="Q931" s="111" t="s">
        <v>541</v>
      </c>
      <c r="R931" s="115">
        <v>3516</v>
      </c>
      <c r="S931" s="113" t="s">
        <v>502</v>
      </c>
      <c r="T931" s="113" t="s">
        <v>498</v>
      </c>
      <c r="U931" s="114" t="s">
        <v>42</v>
      </c>
      <c r="V931" s="116">
        <v>100010001376</v>
      </c>
      <c r="AE931" s="117"/>
      <c r="AF931" s="117"/>
      <c r="AG931" s="117"/>
    </row>
    <row r="932" spans="1:33" s="111" customFormat="1" ht="16" hidden="1" x14ac:dyDescent="0.2">
      <c r="A932" s="109"/>
      <c r="B932" s="110">
        <v>10122664</v>
      </c>
      <c r="C932" s="111" t="s">
        <v>31</v>
      </c>
      <c r="D932" s="111" t="s">
        <v>32</v>
      </c>
      <c r="E932" s="111" t="s">
        <v>538</v>
      </c>
      <c r="F932" s="111">
        <v>412052</v>
      </c>
      <c r="G932" s="111" t="s">
        <v>539</v>
      </c>
      <c r="H932" s="111" t="s">
        <v>374</v>
      </c>
      <c r="I932" s="112">
        <v>59800</v>
      </c>
      <c r="J932" s="110" t="s">
        <v>367</v>
      </c>
      <c r="K932" s="110" t="s">
        <v>375</v>
      </c>
      <c r="L932" s="111" t="s">
        <v>255</v>
      </c>
      <c r="M932" s="113" t="s">
        <v>540</v>
      </c>
      <c r="N932" s="98"/>
      <c r="O932" s="98"/>
      <c r="P932" s="114"/>
      <c r="Q932" s="111" t="s">
        <v>542</v>
      </c>
      <c r="R932" s="115">
        <v>3517</v>
      </c>
      <c r="S932" s="113" t="s">
        <v>502</v>
      </c>
      <c r="T932" s="113" t="s">
        <v>498</v>
      </c>
      <c r="U932" s="114" t="s">
        <v>42</v>
      </c>
      <c r="V932" s="116">
        <v>100010001376</v>
      </c>
      <c r="AE932" s="117"/>
      <c r="AF932" s="117"/>
      <c r="AG932" s="117"/>
    </row>
    <row r="933" spans="1:33" s="111" customFormat="1" ht="16" hidden="1" x14ac:dyDescent="0.2">
      <c r="A933" s="109"/>
      <c r="B933" s="110">
        <v>10084726</v>
      </c>
      <c r="C933" s="111" t="s">
        <v>31</v>
      </c>
      <c r="D933" s="111" t="s">
        <v>32</v>
      </c>
      <c r="E933" s="111" t="s">
        <v>531</v>
      </c>
      <c r="F933" s="111">
        <v>403977</v>
      </c>
      <c r="G933" s="111" t="s">
        <v>532</v>
      </c>
      <c r="H933" s="111" t="s">
        <v>533</v>
      </c>
      <c r="I933" s="112">
        <v>63600</v>
      </c>
      <c r="J933" s="110" t="s">
        <v>367</v>
      </c>
      <c r="K933" s="110" t="s">
        <v>368</v>
      </c>
      <c r="L933" s="111" t="s">
        <v>255</v>
      </c>
      <c r="M933" s="113" t="s">
        <v>540</v>
      </c>
      <c r="N933" s="98"/>
      <c r="O933" s="98"/>
      <c r="P933" s="114"/>
      <c r="Q933" s="111" t="s">
        <v>543</v>
      </c>
      <c r="R933" s="115">
        <v>3518</v>
      </c>
      <c r="S933" s="113" t="s">
        <v>502</v>
      </c>
      <c r="T933" s="113" t="s">
        <v>498</v>
      </c>
      <c r="U933" s="114" t="s">
        <v>42</v>
      </c>
      <c r="V933" s="116">
        <v>100010001376</v>
      </c>
      <c r="AE933" s="117"/>
      <c r="AF933" s="117"/>
      <c r="AG933" s="117"/>
    </row>
    <row r="934" spans="1:33" s="111" customFormat="1" ht="16" hidden="1" x14ac:dyDescent="0.2">
      <c r="A934" s="109"/>
      <c r="B934" s="110">
        <v>10084705</v>
      </c>
      <c r="C934" s="111" t="s">
        <v>31</v>
      </c>
      <c r="D934" s="111" t="s">
        <v>32</v>
      </c>
      <c r="E934" s="111" t="s">
        <v>531</v>
      </c>
      <c r="F934" s="111">
        <v>403977</v>
      </c>
      <c r="G934" s="111" t="s">
        <v>532</v>
      </c>
      <c r="H934" s="111" t="s">
        <v>533</v>
      </c>
      <c r="I934" s="112">
        <v>6200</v>
      </c>
      <c r="J934" s="110" t="s">
        <v>207</v>
      </c>
      <c r="K934" s="110" t="s">
        <v>440</v>
      </c>
      <c r="L934" s="111" t="s">
        <v>255</v>
      </c>
      <c r="M934" s="113" t="s">
        <v>544</v>
      </c>
      <c r="N934" s="98"/>
      <c r="O934" s="98"/>
      <c r="P934" s="114"/>
      <c r="Q934" s="111" t="s">
        <v>545</v>
      </c>
      <c r="R934" s="115">
        <v>3519</v>
      </c>
      <c r="S934" s="113" t="s">
        <v>502</v>
      </c>
      <c r="T934" s="113" t="s">
        <v>498</v>
      </c>
      <c r="U934" s="114" t="s">
        <v>42</v>
      </c>
      <c r="V934" s="116">
        <v>100010001376</v>
      </c>
      <c r="AE934" s="117"/>
      <c r="AF934" s="117"/>
      <c r="AG934" s="117"/>
    </row>
    <row r="935" spans="1:33" s="111" customFormat="1" ht="16" hidden="1" x14ac:dyDescent="0.2">
      <c r="A935" s="109"/>
      <c r="B935" s="110">
        <v>10084706</v>
      </c>
      <c r="C935" s="111" t="s">
        <v>31</v>
      </c>
      <c r="D935" s="111" t="s">
        <v>32</v>
      </c>
      <c r="E935" s="111" t="s">
        <v>531</v>
      </c>
      <c r="F935" s="111">
        <v>403977</v>
      </c>
      <c r="G935" s="111" t="s">
        <v>532</v>
      </c>
      <c r="H935" s="111" t="s">
        <v>533</v>
      </c>
      <c r="I935" s="112">
        <v>10600</v>
      </c>
      <c r="J935" s="110" t="s">
        <v>546</v>
      </c>
      <c r="K935" s="110" t="s">
        <v>547</v>
      </c>
      <c r="L935" s="111" t="s">
        <v>255</v>
      </c>
      <c r="M935" s="113" t="s">
        <v>544</v>
      </c>
      <c r="N935" s="98"/>
      <c r="O935" s="98"/>
      <c r="P935" s="114"/>
      <c r="Q935" s="111" t="s">
        <v>548</v>
      </c>
      <c r="R935" s="115">
        <v>3520</v>
      </c>
      <c r="S935" s="113" t="s">
        <v>502</v>
      </c>
      <c r="T935" s="113" t="s">
        <v>498</v>
      </c>
      <c r="U935" s="114" t="s">
        <v>42</v>
      </c>
      <c r="V935" s="116">
        <v>100010001376</v>
      </c>
      <c r="AE935" s="117"/>
      <c r="AF935" s="117"/>
      <c r="AG935" s="117"/>
    </row>
    <row r="936" spans="1:33" s="111" customFormat="1" ht="16" hidden="1" x14ac:dyDescent="0.2">
      <c r="A936" s="109"/>
      <c r="B936" s="110">
        <v>10084709</v>
      </c>
      <c r="C936" s="111" t="s">
        <v>31</v>
      </c>
      <c r="D936" s="111" t="s">
        <v>32</v>
      </c>
      <c r="E936" s="111" t="s">
        <v>531</v>
      </c>
      <c r="F936" s="111">
        <v>403977</v>
      </c>
      <c r="G936" s="111" t="s">
        <v>532</v>
      </c>
      <c r="H936" s="111" t="s">
        <v>533</v>
      </c>
      <c r="I936" s="112">
        <v>21100</v>
      </c>
      <c r="J936" s="110" t="s">
        <v>175</v>
      </c>
      <c r="K936" s="110" t="s">
        <v>452</v>
      </c>
      <c r="L936" s="111" t="s">
        <v>255</v>
      </c>
      <c r="M936" s="113" t="s">
        <v>544</v>
      </c>
      <c r="N936" s="98"/>
      <c r="O936" s="98"/>
      <c r="P936" s="114"/>
      <c r="R936" s="115">
        <v>3521</v>
      </c>
      <c r="S936" s="113" t="s">
        <v>502</v>
      </c>
      <c r="T936" s="113" t="s">
        <v>498</v>
      </c>
      <c r="U936" s="114" t="s">
        <v>42</v>
      </c>
      <c r="V936" s="116">
        <v>100010001376</v>
      </c>
      <c r="AE936" s="117"/>
      <c r="AF936" s="117"/>
      <c r="AG936" s="117"/>
    </row>
    <row r="937" spans="1:33" s="111" customFormat="1" ht="16" hidden="1" x14ac:dyDescent="0.2">
      <c r="A937" s="109"/>
      <c r="B937" s="110">
        <v>10134383</v>
      </c>
      <c r="C937" s="111" t="s">
        <v>31</v>
      </c>
      <c r="D937" s="111" t="s">
        <v>32</v>
      </c>
      <c r="E937" s="111" t="s">
        <v>531</v>
      </c>
      <c r="F937" s="111">
        <v>403977</v>
      </c>
      <c r="G937" s="111" t="s">
        <v>532</v>
      </c>
      <c r="H937" s="111" t="s">
        <v>533</v>
      </c>
      <c r="I937" s="112">
        <v>23801</v>
      </c>
      <c r="J937" s="110" t="s">
        <v>491</v>
      </c>
      <c r="K937" s="110" t="s">
        <v>549</v>
      </c>
      <c r="L937" s="111" t="s">
        <v>255</v>
      </c>
      <c r="M937" s="113" t="s">
        <v>544</v>
      </c>
      <c r="N937" s="98"/>
      <c r="O937" s="98"/>
      <c r="P937" s="114"/>
      <c r="Q937" s="111" t="s">
        <v>550</v>
      </c>
      <c r="R937" s="115">
        <v>3522</v>
      </c>
      <c r="S937" s="113" t="s">
        <v>502</v>
      </c>
      <c r="T937" s="113" t="s">
        <v>498</v>
      </c>
      <c r="U937" s="114" t="s">
        <v>42</v>
      </c>
      <c r="V937" s="116">
        <v>100010001376</v>
      </c>
      <c r="AE937" s="117"/>
      <c r="AF937" s="117"/>
      <c r="AG937" s="117"/>
    </row>
    <row r="938" spans="1:33" s="111" customFormat="1" ht="16" hidden="1" x14ac:dyDescent="0.2">
      <c r="A938" s="109"/>
      <c r="B938" s="110">
        <v>10084622</v>
      </c>
      <c r="C938" s="111" t="s">
        <v>31</v>
      </c>
      <c r="D938" s="111" t="s">
        <v>32</v>
      </c>
      <c r="E938" s="111" t="s">
        <v>531</v>
      </c>
      <c r="F938" s="111">
        <v>403977</v>
      </c>
      <c r="G938" s="111" t="s">
        <v>532</v>
      </c>
      <c r="H938" s="111" t="s">
        <v>533</v>
      </c>
      <c r="I938" s="112">
        <v>52100</v>
      </c>
      <c r="J938" s="110" t="s">
        <v>486</v>
      </c>
      <c r="K938" s="110" t="s">
        <v>487</v>
      </c>
      <c r="L938" s="111" t="s">
        <v>255</v>
      </c>
      <c r="M938" s="113" t="s">
        <v>544</v>
      </c>
      <c r="N938" s="98"/>
      <c r="O938" s="98"/>
      <c r="P938" s="114"/>
      <c r="Q938" s="111" t="s">
        <v>551</v>
      </c>
      <c r="R938" s="115">
        <v>3523</v>
      </c>
      <c r="S938" s="113" t="s">
        <v>502</v>
      </c>
      <c r="T938" s="113" t="s">
        <v>498</v>
      </c>
      <c r="U938" s="114" t="s">
        <v>42</v>
      </c>
      <c r="V938" s="116">
        <v>100010001376</v>
      </c>
      <c r="AE938" s="117"/>
      <c r="AF938" s="117"/>
      <c r="AG938" s="117"/>
    </row>
    <row r="939" spans="1:33" s="111" customFormat="1" ht="16" hidden="1" x14ac:dyDescent="0.2">
      <c r="A939" s="109"/>
      <c r="B939" s="110">
        <v>10122637</v>
      </c>
      <c r="C939" s="111" t="s">
        <v>31</v>
      </c>
      <c r="D939" s="111" t="s">
        <v>32</v>
      </c>
      <c r="E939" s="111" t="s">
        <v>538</v>
      </c>
      <c r="F939" s="111">
        <v>412052</v>
      </c>
      <c r="G939" s="111" t="s">
        <v>539</v>
      </c>
      <c r="H939" s="111" t="s">
        <v>374</v>
      </c>
      <c r="I939" s="112">
        <v>600</v>
      </c>
      <c r="J939" s="110" t="s">
        <v>124</v>
      </c>
      <c r="K939" s="110" t="s">
        <v>445</v>
      </c>
      <c r="L939" s="111" t="s">
        <v>255</v>
      </c>
      <c r="M939" s="113" t="s">
        <v>552</v>
      </c>
      <c r="N939" s="98"/>
      <c r="O939" s="98"/>
      <c r="P939" s="114"/>
      <c r="R939" s="115">
        <v>3526</v>
      </c>
      <c r="S939" s="113" t="s">
        <v>502</v>
      </c>
      <c r="T939" s="113" t="s">
        <v>498</v>
      </c>
      <c r="U939" s="114" t="s">
        <v>42</v>
      </c>
      <c r="V939" s="116">
        <v>100010001376</v>
      </c>
      <c r="AE939" s="117"/>
      <c r="AF939" s="117"/>
      <c r="AG939" s="117"/>
    </row>
    <row r="940" spans="1:33" s="111" customFormat="1" ht="16" hidden="1" x14ac:dyDescent="0.2">
      <c r="A940" s="109"/>
      <c r="B940" s="110">
        <v>10122638</v>
      </c>
      <c r="C940" s="111" t="s">
        <v>31</v>
      </c>
      <c r="D940" s="111" t="s">
        <v>32</v>
      </c>
      <c r="E940" s="111" t="s">
        <v>538</v>
      </c>
      <c r="F940" s="111">
        <v>412052</v>
      </c>
      <c r="G940" s="111" t="s">
        <v>539</v>
      </c>
      <c r="H940" s="111" t="s">
        <v>374</v>
      </c>
      <c r="I940" s="112">
        <v>1200</v>
      </c>
      <c r="J940" s="110" t="s">
        <v>124</v>
      </c>
      <c r="K940" s="110" t="s">
        <v>445</v>
      </c>
      <c r="L940" s="111" t="s">
        <v>255</v>
      </c>
      <c r="M940" s="113" t="s">
        <v>552</v>
      </c>
      <c r="N940" s="98"/>
      <c r="O940" s="98"/>
      <c r="P940" s="114"/>
      <c r="R940" s="115">
        <v>3527</v>
      </c>
      <c r="S940" s="113" t="s">
        <v>502</v>
      </c>
      <c r="T940" s="113" t="s">
        <v>498</v>
      </c>
      <c r="U940" s="114" t="s">
        <v>42</v>
      </c>
      <c r="V940" s="116">
        <v>100010001376</v>
      </c>
      <c r="AE940" s="117"/>
      <c r="AF940" s="117"/>
      <c r="AG940" s="117"/>
    </row>
    <row r="941" spans="1:33" s="111" customFormat="1" ht="16" hidden="1" x14ac:dyDescent="0.2">
      <c r="A941" s="109"/>
      <c r="B941" s="110">
        <v>10122017</v>
      </c>
      <c r="C941" s="111" t="s">
        <v>31</v>
      </c>
      <c r="D941" s="111" t="s">
        <v>32</v>
      </c>
      <c r="E941" s="111" t="s">
        <v>538</v>
      </c>
      <c r="F941" s="111">
        <v>412052</v>
      </c>
      <c r="G941" s="111" t="s">
        <v>539</v>
      </c>
      <c r="H941" s="111" t="s">
        <v>374</v>
      </c>
      <c r="I941" s="112">
        <v>41000</v>
      </c>
      <c r="J941" s="110" t="s">
        <v>486</v>
      </c>
      <c r="K941" s="110" t="s">
        <v>553</v>
      </c>
      <c r="L941" s="111" t="s">
        <v>255</v>
      </c>
      <c r="M941" s="113" t="s">
        <v>552</v>
      </c>
      <c r="N941" s="98"/>
      <c r="O941" s="98"/>
      <c r="P941" s="114"/>
      <c r="R941" s="115">
        <v>3528</v>
      </c>
      <c r="S941" s="113" t="s">
        <v>502</v>
      </c>
      <c r="T941" s="113" t="s">
        <v>498</v>
      </c>
      <c r="U941" s="114" t="s">
        <v>42</v>
      </c>
      <c r="V941" s="116">
        <v>100010001376</v>
      </c>
      <c r="AE941" s="117"/>
      <c r="AF941" s="117"/>
      <c r="AG941" s="117"/>
    </row>
    <row r="942" spans="1:33" s="111" customFormat="1" ht="16" hidden="1" x14ac:dyDescent="0.2">
      <c r="A942" s="109"/>
      <c r="B942" s="110">
        <v>10122037</v>
      </c>
      <c r="C942" s="111" t="s">
        <v>31</v>
      </c>
      <c r="D942" s="111" t="s">
        <v>32</v>
      </c>
      <c r="E942" s="111" t="s">
        <v>538</v>
      </c>
      <c r="F942" s="111">
        <v>412052</v>
      </c>
      <c r="G942" s="111" t="s">
        <v>539</v>
      </c>
      <c r="H942" s="111" t="s">
        <v>374</v>
      </c>
      <c r="I942" s="112">
        <v>41800</v>
      </c>
      <c r="J942" s="110" t="s">
        <v>486</v>
      </c>
      <c r="K942" s="110" t="s">
        <v>553</v>
      </c>
      <c r="L942" s="111" t="s">
        <v>255</v>
      </c>
      <c r="M942" s="113" t="s">
        <v>552</v>
      </c>
      <c r="N942" s="98"/>
      <c r="O942" s="98"/>
      <c r="P942" s="114"/>
      <c r="R942" s="115">
        <v>3529</v>
      </c>
      <c r="S942" s="113" t="s">
        <v>502</v>
      </c>
      <c r="T942" s="113" t="s">
        <v>498</v>
      </c>
      <c r="U942" s="114" t="s">
        <v>42</v>
      </c>
      <c r="V942" s="116">
        <v>100010001376</v>
      </c>
      <c r="AE942" s="117"/>
      <c r="AF942" s="117"/>
      <c r="AG942" s="117"/>
    </row>
    <row r="943" spans="1:33" s="111" customFormat="1" ht="16" hidden="1" x14ac:dyDescent="0.2">
      <c r="A943" s="109"/>
      <c r="B943" s="110">
        <v>10126582</v>
      </c>
      <c r="C943" s="111" t="s">
        <v>31</v>
      </c>
      <c r="D943" s="111" t="s">
        <v>32</v>
      </c>
      <c r="E943" s="111" t="s">
        <v>554</v>
      </c>
      <c r="F943" s="111">
        <v>401833</v>
      </c>
      <c r="G943" s="111" t="s">
        <v>555</v>
      </c>
      <c r="H943" s="111" t="s">
        <v>556</v>
      </c>
      <c r="I943" s="112">
        <v>20900</v>
      </c>
      <c r="J943" s="110" t="s">
        <v>124</v>
      </c>
      <c r="K943" s="110" t="s">
        <v>445</v>
      </c>
      <c r="L943" s="111" t="s">
        <v>255</v>
      </c>
      <c r="M943" s="113" t="s">
        <v>557</v>
      </c>
      <c r="N943" s="98"/>
      <c r="O943" s="98"/>
      <c r="P943" s="114"/>
      <c r="Q943" s="111" t="s">
        <v>558</v>
      </c>
      <c r="R943" s="115">
        <v>3535</v>
      </c>
      <c r="S943" s="113" t="s">
        <v>502</v>
      </c>
      <c r="T943" s="113" t="s">
        <v>498</v>
      </c>
      <c r="U943" s="114" t="s">
        <v>42</v>
      </c>
      <c r="V943" s="116">
        <v>100010001376</v>
      </c>
      <c r="AE943" s="117"/>
      <c r="AF943" s="117"/>
      <c r="AG943" s="117"/>
    </row>
    <row r="944" spans="1:33" s="111" customFormat="1" ht="16" hidden="1" x14ac:dyDescent="0.2">
      <c r="A944" s="109"/>
      <c r="B944" s="110">
        <v>10134321</v>
      </c>
      <c r="C944" s="111" t="s">
        <v>31</v>
      </c>
      <c r="D944" s="111" t="s">
        <v>32</v>
      </c>
      <c r="E944" s="111" t="s">
        <v>442</v>
      </c>
      <c r="F944" s="111">
        <v>409129</v>
      </c>
      <c r="G944" s="111" t="s">
        <v>443</v>
      </c>
      <c r="H944" s="111" t="s">
        <v>444</v>
      </c>
      <c r="I944" s="112">
        <v>300</v>
      </c>
      <c r="J944" s="110" t="s">
        <v>835</v>
      </c>
      <c r="K944" s="110" t="s">
        <v>836</v>
      </c>
      <c r="L944" s="111" t="s">
        <v>255</v>
      </c>
      <c r="M944" s="113" t="s">
        <v>559</v>
      </c>
      <c r="N944" s="98"/>
      <c r="O944" s="98"/>
      <c r="P944" s="114"/>
      <c r="Q944" s="111" t="s">
        <v>2391</v>
      </c>
      <c r="R944" s="115">
        <v>3536</v>
      </c>
      <c r="S944" s="113" t="s">
        <v>502</v>
      </c>
      <c r="T944" s="113" t="s">
        <v>498</v>
      </c>
      <c r="U944" s="114" t="s">
        <v>42</v>
      </c>
      <c r="V944" s="116">
        <v>100010001376</v>
      </c>
      <c r="AE944" s="117"/>
      <c r="AF944" s="117"/>
      <c r="AG944" s="117"/>
    </row>
    <row r="945" spans="1:33" s="111" customFormat="1" ht="16" hidden="1" x14ac:dyDescent="0.2">
      <c r="A945" s="109"/>
      <c r="B945" s="110">
        <v>10134331</v>
      </c>
      <c r="C945" s="111" t="s">
        <v>31</v>
      </c>
      <c r="D945" s="111" t="s">
        <v>32</v>
      </c>
      <c r="E945" s="111" t="s">
        <v>442</v>
      </c>
      <c r="F945" s="111">
        <v>409129</v>
      </c>
      <c r="G945" s="111" t="s">
        <v>443</v>
      </c>
      <c r="H945" s="111" t="s">
        <v>444</v>
      </c>
      <c r="I945" s="112">
        <v>14900</v>
      </c>
      <c r="J945" s="110" t="s">
        <v>496</v>
      </c>
      <c r="K945" s="110" t="s">
        <v>497</v>
      </c>
      <c r="L945" s="111" t="s">
        <v>255</v>
      </c>
      <c r="M945" s="113" t="s">
        <v>559</v>
      </c>
      <c r="N945" s="98"/>
      <c r="O945" s="98"/>
      <c r="P945" s="114"/>
      <c r="R945" s="115">
        <v>3537</v>
      </c>
      <c r="S945" s="113" t="s">
        <v>502</v>
      </c>
      <c r="T945" s="113" t="s">
        <v>498</v>
      </c>
      <c r="U945" s="114" t="s">
        <v>42</v>
      </c>
      <c r="V945" s="116">
        <v>100010001376</v>
      </c>
      <c r="AE945" s="117"/>
      <c r="AF945" s="117"/>
      <c r="AG945" s="117"/>
    </row>
    <row r="946" spans="1:33" s="111" customFormat="1" ht="32" hidden="1" x14ac:dyDescent="0.2">
      <c r="A946" s="109"/>
      <c r="B946" s="110" t="s">
        <v>560</v>
      </c>
      <c r="C946" s="111" t="s">
        <v>31</v>
      </c>
      <c r="D946" s="111" t="s">
        <v>32</v>
      </c>
      <c r="E946" s="111" t="s">
        <v>561</v>
      </c>
      <c r="F946" s="111">
        <v>401291</v>
      </c>
      <c r="G946" s="111" t="s">
        <v>562</v>
      </c>
      <c r="H946" s="111" t="s">
        <v>563</v>
      </c>
      <c r="I946" s="112">
        <v>10100</v>
      </c>
      <c r="J946" s="110" t="s">
        <v>564</v>
      </c>
      <c r="K946" s="110" t="s">
        <v>565</v>
      </c>
      <c r="L946" s="111" t="s">
        <v>255</v>
      </c>
      <c r="M946" s="113" t="s">
        <v>552</v>
      </c>
      <c r="N946" s="98"/>
      <c r="O946" s="98"/>
      <c r="P946" s="114"/>
      <c r="R946" s="115">
        <v>3544</v>
      </c>
      <c r="S946" s="113" t="s">
        <v>502</v>
      </c>
      <c r="T946" s="113" t="s">
        <v>498</v>
      </c>
      <c r="U946" s="114" t="s">
        <v>42</v>
      </c>
      <c r="V946" s="116">
        <v>100010001376</v>
      </c>
      <c r="AE946" s="117"/>
      <c r="AF946" s="117"/>
      <c r="AG946" s="117"/>
    </row>
    <row r="947" spans="1:33" s="111" customFormat="1" ht="32" hidden="1" x14ac:dyDescent="0.2">
      <c r="A947" s="109"/>
      <c r="B947" s="110" t="s">
        <v>566</v>
      </c>
      <c r="C947" s="111" t="s">
        <v>31</v>
      </c>
      <c r="D947" s="111" t="s">
        <v>32</v>
      </c>
      <c r="E947" s="111" t="s">
        <v>567</v>
      </c>
      <c r="F947" s="111">
        <v>403705</v>
      </c>
      <c r="G947" s="111" t="s">
        <v>568</v>
      </c>
      <c r="H947" s="111" t="s">
        <v>556</v>
      </c>
      <c r="I947" s="112">
        <v>30100</v>
      </c>
      <c r="J947" s="110" t="s">
        <v>564</v>
      </c>
      <c r="K947" s="110" t="s">
        <v>565</v>
      </c>
      <c r="L947" s="111" t="s">
        <v>364</v>
      </c>
      <c r="M947" s="113" t="s">
        <v>557</v>
      </c>
      <c r="N947" s="98"/>
      <c r="O947" s="98"/>
      <c r="P947" s="114"/>
      <c r="R947" s="115">
        <v>3545</v>
      </c>
      <c r="S947" s="113" t="s">
        <v>502</v>
      </c>
      <c r="T947" s="113" t="s">
        <v>498</v>
      </c>
      <c r="U947" s="114" t="s">
        <v>42</v>
      </c>
      <c r="V947" s="116">
        <v>100010001376</v>
      </c>
      <c r="AE947" s="117"/>
      <c r="AF947" s="117"/>
      <c r="AG947" s="117"/>
    </row>
    <row r="948" spans="1:33" s="111" customFormat="1" ht="16" hidden="1" x14ac:dyDescent="0.2">
      <c r="A948" s="109"/>
      <c r="B948" s="110">
        <v>10132000</v>
      </c>
      <c r="C948" s="111" t="s">
        <v>31</v>
      </c>
      <c r="D948" s="111" t="s">
        <v>32</v>
      </c>
      <c r="E948" s="111" t="s">
        <v>2392</v>
      </c>
      <c r="F948" s="111">
        <v>202140</v>
      </c>
      <c r="G948" s="111" t="s">
        <v>1571</v>
      </c>
      <c r="H948" s="111" t="s">
        <v>35</v>
      </c>
      <c r="I948" s="112">
        <v>100</v>
      </c>
      <c r="J948" s="110" t="s">
        <v>989</v>
      </c>
      <c r="K948" s="110" t="s">
        <v>990</v>
      </c>
      <c r="L948" s="111" t="s">
        <v>364</v>
      </c>
      <c r="M948" s="113" t="s">
        <v>471</v>
      </c>
      <c r="N948" s="98"/>
      <c r="O948" s="98"/>
      <c r="P948" s="114"/>
      <c r="R948" s="115">
        <v>3549</v>
      </c>
      <c r="S948" s="113" t="s">
        <v>2329</v>
      </c>
      <c r="T948" s="113" t="s">
        <v>412</v>
      </c>
      <c r="U948" s="114" t="s">
        <v>42</v>
      </c>
      <c r="V948" s="116">
        <v>100010001376</v>
      </c>
      <c r="AE948" s="117"/>
      <c r="AF948" s="117"/>
      <c r="AG948" s="117"/>
    </row>
    <row r="949" spans="1:33" s="111" customFormat="1" ht="16" hidden="1" x14ac:dyDescent="0.2">
      <c r="A949" s="109"/>
      <c r="B949" s="110" t="s">
        <v>2393</v>
      </c>
      <c r="I949" s="112"/>
      <c r="J949" s="110"/>
      <c r="K949" s="110"/>
      <c r="M949" s="113"/>
      <c r="N949" s="98"/>
      <c r="O949" s="98"/>
      <c r="P949" s="114"/>
      <c r="R949" s="115"/>
      <c r="S949" s="113"/>
      <c r="T949" s="113"/>
      <c r="U949" s="114"/>
      <c r="V949" s="116"/>
      <c r="AE949" s="117"/>
      <c r="AF949" s="117"/>
      <c r="AG949" s="117"/>
    </row>
    <row r="950" spans="1:33" s="111" customFormat="1" ht="32" hidden="1" x14ac:dyDescent="0.2">
      <c r="A950" s="109"/>
      <c r="B950" s="110" t="s">
        <v>569</v>
      </c>
      <c r="C950" s="111" t="s">
        <v>31</v>
      </c>
      <c r="D950" s="111" t="s">
        <v>32</v>
      </c>
      <c r="E950" s="111" t="s">
        <v>570</v>
      </c>
      <c r="F950" s="111">
        <v>403009</v>
      </c>
      <c r="G950" s="111" t="s">
        <v>571</v>
      </c>
      <c r="H950" s="111" t="s">
        <v>308</v>
      </c>
      <c r="I950" s="112">
        <v>10100</v>
      </c>
      <c r="J950" s="110" t="s">
        <v>459</v>
      </c>
      <c r="K950" s="110" t="s">
        <v>572</v>
      </c>
      <c r="L950" s="111" t="s">
        <v>255</v>
      </c>
      <c r="M950" s="113" t="s">
        <v>573</v>
      </c>
      <c r="N950" s="98"/>
      <c r="O950" s="98"/>
      <c r="P950" s="114"/>
      <c r="R950" s="115">
        <v>3554</v>
      </c>
      <c r="S950" s="113" t="s">
        <v>574</v>
      </c>
      <c r="T950" s="113" t="s">
        <v>575</v>
      </c>
      <c r="U950" s="114" t="s">
        <v>365</v>
      </c>
      <c r="V950" s="116">
        <v>100010001376</v>
      </c>
      <c r="AE950" s="117"/>
      <c r="AF950" s="117"/>
      <c r="AG950" s="117"/>
    </row>
    <row r="951" spans="1:33" s="111" customFormat="1" ht="16" hidden="1" x14ac:dyDescent="0.2">
      <c r="A951" s="109"/>
      <c r="B951" s="110">
        <v>10148209</v>
      </c>
      <c r="C951" s="111" t="s">
        <v>31</v>
      </c>
      <c r="D951" s="111" t="s">
        <v>32</v>
      </c>
      <c r="E951" s="111" t="s">
        <v>576</v>
      </c>
      <c r="F951" s="111">
        <v>401383</v>
      </c>
      <c r="G951" s="111" t="s">
        <v>577</v>
      </c>
      <c r="H951" s="111" t="s">
        <v>578</v>
      </c>
      <c r="I951" s="112">
        <v>430</v>
      </c>
      <c r="J951" s="110" t="s">
        <v>579</v>
      </c>
      <c r="K951" s="110" t="s">
        <v>315</v>
      </c>
      <c r="L951" s="111" t="s">
        <v>255</v>
      </c>
      <c r="M951" s="113" t="s">
        <v>502</v>
      </c>
      <c r="N951" s="98"/>
      <c r="O951" s="98"/>
      <c r="P951" s="114"/>
      <c r="R951" s="115">
        <v>3555</v>
      </c>
      <c r="S951" s="113" t="s">
        <v>580</v>
      </c>
      <c r="T951" s="113" t="s">
        <v>581</v>
      </c>
      <c r="U951" s="114" t="s">
        <v>42</v>
      </c>
      <c r="V951" s="116">
        <v>100010001376</v>
      </c>
      <c r="AE951" s="117"/>
      <c r="AF951" s="117"/>
      <c r="AG951" s="117"/>
    </row>
    <row r="952" spans="1:33" s="111" customFormat="1" ht="16" hidden="1" x14ac:dyDescent="0.2">
      <c r="A952" s="109"/>
      <c r="B952" s="110">
        <v>10113707</v>
      </c>
      <c r="C952" s="111" t="s">
        <v>31</v>
      </c>
      <c r="D952" s="111" t="s">
        <v>32</v>
      </c>
      <c r="E952" s="111" t="s">
        <v>361</v>
      </c>
      <c r="F952" s="111">
        <v>412001</v>
      </c>
      <c r="G952" s="111" t="s">
        <v>336</v>
      </c>
      <c r="H952" s="111" t="s">
        <v>308</v>
      </c>
      <c r="I952" s="112">
        <v>81200</v>
      </c>
      <c r="J952" s="110" t="s">
        <v>367</v>
      </c>
      <c r="K952" s="110" t="s">
        <v>375</v>
      </c>
      <c r="L952" s="111" t="s">
        <v>255</v>
      </c>
      <c r="M952" s="113" t="s">
        <v>502</v>
      </c>
      <c r="N952" s="98"/>
      <c r="O952" s="98"/>
      <c r="P952" s="114"/>
      <c r="R952" s="115">
        <v>3556</v>
      </c>
      <c r="S952" s="113" t="s">
        <v>580</v>
      </c>
      <c r="T952" s="113" t="s">
        <v>581</v>
      </c>
      <c r="U952" s="114" t="s">
        <v>42</v>
      </c>
      <c r="V952" s="116">
        <v>100010001376</v>
      </c>
      <c r="AE952" s="117"/>
      <c r="AF952" s="117"/>
      <c r="AG952" s="117"/>
    </row>
    <row r="953" spans="1:33" s="111" customFormat="1" ht="16" hidden="1" x14ac:dyDescent="0.2">
      <c r="A953" s="109"/>
      <c r="B953" s="110">
        <v>10113708</v>
      </c>
      <c r="C953" s="111" t="s">
        <v>31</v>
      </c>
      <c r="D953" s="111" t="s">
        <v>32</v>
      </c>
      <c r="E953" s="111" t="s">
        <v>361</v>
      </c>
      <c r="F953" s="111">
        <v>412001</v>
      </c>
      <c r="G953" s="111" t="s">
        <v>336</v>
      </c>
      <c r="H953" s="111" t="s">
        <v>308</v>
      </c>
      <c r="I953" s="112">
        <v>83100</v>
      </c>
      <c r="J953" s="110" t="s">
        <v>367</v>
      </c>
      <c r="K953" s="110" t="s">
        <v>375</v>
      </c>
      <c r="L953" s="111" t="s">
        <v>255</v>
      </c>
      <c r="M953" s="113" t="s">
        <v>502</v>
      </c>
      <c r="N953" s="98"/>
      <c r="O953" s="98"/>
      <c r="P953" s="114"/>
      <c r="R953" s="115">
        <v>3557</v>
      </c>
      <c r="S953" s="113" t="s">
        <v>580</v>
      </c>
      <c r="T953" s="113" t="s">
        <v>581</v>
      </c>
      <c r="U953" s="114" t="s">
        <v>42</v>
      </c>
      <c r="V953" s="116">
        <v>100010001376</v>
      </c>
      <c r="AE953" s="117"/>
      <c r="AF953" s="117"/>
      <c r="AG953" s="117"/>
    </row>
    <row r="954" spans="1:33" s="111" customFormat="1" ht="16" hidden="1" x14ac:dyDescent="0.2">
      <c r="A954" s="109"/>
      <c r="B954" s="110">
        <v>10049049</v>
      </c>
      <c r="C954" s="111" t="s">
        <v>31</v>
      </c>
      <c r="D954" s="111" t="s">
        <v>32</v>
      </c>
      <c r="E954" s="111" t="s">
        <v>455</v>
      </c>
      <c r="F954" s="111">
        <v>408632</v>
      </c>
      <c r="G954" s="111" t="s">
        <v>456</v>
      </c>
      <c r="H954" s="111" t="s">
        <v>409</v>
      </c>
      <c r="I954" s="112">
        <v>140100</v>
      </c>
      <c r="J954" s="110" t="s">
        <v>290</v>
      </c>
      <c r="K954" s="110" t="s">
        <v>413</v>
      </c>
      <c r="L954" s="111" t="s">
        <v>255</v>
      </c>
      <c r="M954" s="113" t="s">
        <v>502</v>
      </c>
      <c r="N954" s="98"/>
      <c r="O954" s="98"/>
      <c r="P954" s="114"/>
      <c r="R954" s="115">
        <v>3558</v>
      </c>
      <c r="S954" s="113" t="s">
        <v>580</v>
      </c>
      <c r="T954" s="113" t="s">
        <v>581</v>
      </c>
      <c r="U954" s="114" t="s">
        <v>42</v>
      </c>
      <c r="V954" s="116">
        <v>100010001376</v>
      </c>
      <c r="AE954" s="117"/>
      <c r="AF954" s="117"/>
      <c r="AG954" s="117"/>
    </row>
    <row r="955" spans="1:33" s="111" customFormat="1" ht="16" hidden="1" x14ac:dyDescent="0.2">
      <c r="A955" s="109"/>
      <c r="B955" s="110">
        <v>10139045</v>
      </c>
      <c r="C955" s="111" t="s">
        <v>31</v>
      </c>
      <c r="D955" s="111" t="s">
        <v>32</v>
      </c>
      <c r="E955" s="111" t="s">
        <v>455</v>
      </c>
      <c r="F955" s="111">
        <v>408632</v>
      </c>
      <c r="G955" s="111" t="s">
        <v>456</v>
      </c>
      <c r="H955" s="111" t="s">
        <v>409</v>
      </c>
      <c r="I955" s="112">
        <v>123000</v>
      </c>
      <c r="J955" s="110" t="s">
        <v>207</v>
      </c>
      <c r="K955" s="110" t="s">
        <v>440</v>
      </c>
      <c r="L955" s="111" t="s">
        <v>255</v>
      </c>
      <c r="M955" s="113" t="s">
        <v>582</v>
      </c>
      <c r="N955" s="98"/>
      <c r="O955" s="98"/>
      <c r="P955" s="114"/>
      <c r="R955" s="115">
        <v>3559</v>
      </c>
      <c r="S955" s="113" t="s">
        <v>580</v>
      </c>
      <c r="T955" s="113" t="s">
        <v>581</v>
      </c>
      <c r="U955" s="114" t="s">
        <v>42</v>
      </c>
      <c r="V955" s="116">
        <v>100010001376</v>
      </c>
      <c r="AE955" s="117"/>
      <c r="AF955" s="117"/>
      <c r="AG955" s="117"/>
    </row>
    <row r="956" spans="1:33" s="111" customFormat="1" ht="16" hidden="1" x14ac:dyDescent="0.2">
      <c r="A956" s="109"/>
      <c r="B956" s="110">
        <v>10139052</v>
      </c>
      <c r="C956" s="111" t="s">
        <v>31</v>
      </c>
      <c r="D956" s="111" t="s">
        <v>32</v>
      </c>
      <c r="E956" s="111" t="s">
        <v>455</v>
      </c>
      <c r="F956" s="111">
        <v>408632</v>
      </c>
      <c r="G956" s="111" t="s">
        <v>456</v>
      </c>
      <c r="H956" s="111" t="s">
        <v>409</v>
      </c>
      <c r="I956" s="112">
        <v>151300</v>
      </c>
      <c r="J956" s="110" t="s">
        <v>583</v>
      </c>
      <c r="K956" s="110" t="s">
        <v>584</v>
      </c>
      <c r="L956" s="111" t="s">
        <v>255</v>
      </c>
      <c r="M956" s="113" t="s">
        <v>582</v>
      </c>
      <c r="N956" s="98"/>
      <c r="O956" s="98"/>
      <c r="P956" s="114"/>
      <c r="R956" s="115">
        <v>3560</v>
      </c>
      <c r="S956" s="113" t="s">
        <v>580</v>
      </c>
      <c r="T956" s="113" t="s">
        <v>581</v>
      </c>
      <c r="U956" s="114" t="s">
        <v>42</v>
      </c>
      <c r="V956" s="116">
        <v>100010001376</v>
      </c>
      <c r="AE956" s="117"/>
      <c r="AF956" s="117"/>
      <c r="AG956" s="117"/>
    </row>
    <row r="957" spans="1:33" s="111" customFormat="1" ht="16" hidden="1" x14ac:dyDescent="0.2">
      <c r="A957" s="109"/>
      <c r="B957" s="110">
        <v>10139054</v>
      </c>
      <c r="C957" s="111" t="s">
        <v>31</v>
      </c>
      <c r="D957" s="111" t="s">
        <v>32</v>
      </c>
      <c r="E957" s="111" t="s">
        <v>455</v>
      </c>
      <c r="F957" s="111">
        <v>408632</v>
      </c>
      <c r="G957" s="111" t="s">
        <v>456</v>
      </c>
      <c r="H957" s="111" t="s">
        <v>409</v>
      </c>
      <c r="I957" s="112">
        <v>170200</v>
      </c>
      <c r="J957" s="110" t="s">
        <v>124</v>
      </c>
      <c r="K957" s="110" t="s">
        <v>445</v>
      </c>
      <c r="L957" s="111" t="s">
        <v>255</v>
      </c>
      <c r="M957" s="113" t="s">
        <v>582</v>
      </c>
      <c r="N957" s="98"/>
      <c r="O957" s="98"/>
      <c r="P957" s="114"/>
      <c r="R957" s="115">
        <v>3561</v>
      </c>
      <c r="S957" s="113" t="s">
        <v>580</v>
      </c>
      <c r="T957" s="113" t="s">
        <v>581</v>
      </c>
      <c r="U957" s="114" t="s">
        <v>42</v>
      </c>
      <c r="V957" s="116">
        <v>100010001376</v>
      </c>
      <c r="AE957" s="117"/>
      <c r="AF957" s="117"/>
      <c r="AG957" s="117"/>
    </row>
    <row r="958" spans="1:33" s="111" customFormat="1" ht="16" hidden="1" x14ac:dyDescent="0.2">
      <c r="A958" s="109"/>
      <c r="B958" s="110">
        <v>10144041</v>
      </c>
      <c r="C958" s="111" t="s">
        <v>31</v>
      </c>
      <c r="D958" s="111" t="s">
        <v>32</v>
      </c>
      <c r="E958" s="111" t="s">
        <v>585</v>
      </c>
      <c r="F958" s="111">
        <v>409096</v>
      </c>
      <c r="G958" s="111" t="s">
        <v>586</v>
      </c>
      <c r="H958" s="111" t="s">
        <v>374</v>
      </c>
      <c r="I958" s="112">
        <v>110</v>
      </c>
      <c r="J958" s="110" t="s">
        <v>124</v>
      </c>
      <c r="K958" s="110" t="s">
        <v>445</v>
      </c>
      <c r="L958" s="111" t="s">
        <v>255</v>
      </c>
      <c r="M958" s="113" t="s">
        <v>587</v>
      </c>
      <c r="N958" s="98"/>
      <c r="O958" s="98"/>
      <c r="P958" s="114"/>
      <c r="R958" s="115">
        <v>3569</v>
      </c>
      <c r="S958" s="113" t="s">
        <v>580</v>
      </c>
      <c r="T958" s="113" t="s">
        <v>581</v>
      </c>
      <c r="U958" s="114" t="s">
        <v>42</v>
      </c>
      <c r="V958" s="116">
        <v>100010001376</v>
      </c>
      <c r="AE958" s="117"/>
      <c r="AF958" s="117"/>
      <c r="AG958" s="117"/>
    </row>
    <row r="959" spans="1:33" s="111" customFormat="1" ht="16" hidden="1" x14ac:dyDescent="0.2">
      <c r="A959" s="109"/>
      <c r="B959" s="110">
        <v>10143109</v>
      </c>
      <c r="C959" s="111" t="s">
        <v>31</v>
      </c>
      <c r="D959" s="111" t="s">
        <v>32</v>
      </c>
      <c r="E959" s="111" t="s">
        <v>567</v>
      </c>
      <c r="F959" s="111">
        <v>403705</v>
      </c>
      <c r="G959" s="111" t="s">
        <v>568</v>
      </c>
      <c r="H959" s="111" t="s">
        <v>556</v>
      </c>
      <c r="I959" s="112">
        <v>23700</v>
      </c>
      <c r="J959" s="110" t="s">
        <v>253</v>
      </c>
      <c r="K959" s="110" t="s">
        <v>327</v>
      </c>
      <c r="L959" s="111" t="s">
        <v>255</v>
      </c>
      <c r="M959" s="113" t="s">
        <v>588</v>
      </c>
      <c r="N959" s="98"/>
      <c r="O959" s="98"/>
      <c r="P959" s="114"/>
      <c r="R959" s="115">
        <v>3572</v>
      </c>
      <c r="S959" s="113" t="s">
        <v>580</v>
      </c>
      <c r="T959" s="113" t="s">
        <v>581</v>
      </c>
      <c r="U959" s="114" t="s">
        <v>42</v>
      </c>
      <c r="V959" s="116">
        <v>100010001376</v>
      </c>
      <c r="AE959" s="117"/>
      <c r="AF959" s="117"/>
      <c r="AG959" s="117"/>
    </row>
    <row r="960" spans="1:33" s="111" customFormat="1" ht="16" hidden="1" x14ac:dyDescent="0.2">
      <c r="A960" s="109"/>
      <c r="B960" s="110">
        <v>10141893</v>
      </c>
      <c r="C960" s="111" t="s">
        <v>31</v>
      </c>
      <c r="D960" s="111" t="s">
        <v>32</v>
      </c>
      <c r="E960" s="111" t="s">
        <v>561</v>
      </c>
      <c r="F960" s="111">
        <v>401291</v>
      </c>
      <c r="G960" s="111" t="s">
        <v>562</v>
      </c>
      <c r="H960" s="111" t="s">
        <v>563</v>
      </c>
      <c r="I960" s="112">
        <v>900</v>
      </c>
      <c r="J960" s="110" t="s">
        <v>356</v>
      </c>
      <c r="K960" s="110" t="s">
        <v>357</v>
      </c>
      <c r="L960" s="111" t="s">
        <v>255</v>
      </c>
      <c r="M960" s="113" t="s">
        <v>588</v>
      </c>
      <c r="N960" s="98"/>
      <c r="O960" s="98"/>
      <c r="P960" s="114"/>
      <c r="R960" s="115">
        <v>3573</v>
      </c>
      <c r="S960" s="113" t="s">
        <v>580</v>
      </c>
      <c r="T960" s="113" t="s">
        <v>581</v>
      </c>
      <c r="U960" s="114" t="s">
        <v>42</v>
      </c>
      <c r="V960" s="116">
        <v>100010001376</v>
      </c>
      <c r="AE960" s="117"/>
      <c r="AF960" s="117"/>
      <c r="AG960" s="117"/>
    </row>
    <row r="961" spans="1:33" s="111" customFormat="1" ht="32" hidden="1" x14ac:dyDescent="0.2">
      <c r="A961" s="109"/>
      <c r="B961" s="110" t="s">
        <v>589</v>
      </c>
      <c r="C961" s="111" t="s">
        <v>31</v>
      </c>
      <c r="D961" s="111" t="s">
        <v>32</v>
      </c>
      <c r="E961" s="111" t="s">
        <v>561</v>
      </c>
      <c r="F961" s="111">
        <v>401291</v>
      </c>
      <c r="G961" s="111" t="s">
        <v>590</v>
      </c>
      <c r="H961" s="111" t="s">
        <v>563</v>
      </c>
      <c r="I961" s="112">
        <v>32700</v>
      </c>
      <c r="J961" s="110" t="s">
        <v>231</v>
      </c>
      <c r="K961" s="110" t="s">
        <v>591</v>
      </c>
      <c r="L961" s="111" t="s">
        <v>255</v>
      </c>
      <c r="M961" s="113" t="s">
        <v>588</v>
      </c>
      <c r="N961" s="98"/>
      <c r="O961" s="98"/>
      <c r="P961" s="114"/>
      <c r="Q961" s="111" t="s">
        <v>2394</v>
      </c>
      <c r="R961" s="115">
        <v>3574</v>
      </c>
      <c r="S961" s="113" t="s">
        <v>580</v>
      </c>
      <c r="T961" s="113" t="s">
        <v>581</v>
      </c>
      <c r="U961" s="114" t="s">
        <v>42</v>
      </c>
      <c r="V961" s="116">
        <v>100010001376</v>
      </c>
      <c r="AE961" s="117"/>
      <c r="AF961" s="117"/>
      <c r="AG961" s="117"/>
    </row>
    <row r="962" spans="1:33" s="111" customFormat="1" ht="16" hidden="1" x14ac:dyDescent="0.2">
      <c r="A962" s="109"/>
      <c r="B962" s="110">
        <v>10142194</v>
      </c>
      <c r="C962" s="111" t="s">
        <v>31</v>
      </c>
      <c r="D962" s="111" t="s">
        <v>32</v>
      </c>
      <c r="E962" s="111" t="s">
        <v>561</v>
      </c>
      <c r="F962" s="111">
        <v>401291</v>
      </c>
      <c r="G962" s="111" t="s">
        <v>562</v>
      </c>
      <c r="H962" s="111" t="s">
        <v>563</v>
      </c>
      <c r="I962" s="112">
        <v>51200</v>
      </c>
      <c r="J962" s="110" t="s">
        <v>367</v>
      </c>
      <c r="K962" s="110" t="s">
        <v>375</v>
      </c>
      <c r="L962" s="111" t="s">
        <v>255</v>
      </c>
      <c r="M962" s="113" t="s">
        <v>592</v>
      </c>
      <c r="N962" s="98"/>
      <c r="O962" s="98"/>
      <c r="P962" s="114"/>
      <c r="R962" s="115">
        <v>3590</v>
      </c>
      <c r="S962" s="113" t="s">
        <v>580</v>
      </c>
      <c r="T962" s="113" t="s">
        <v>581</v>
      </c>
      <c r="U962" s="114" t="s">
        <v>42</v>
      </c>
      <c r="V962" s="116">
        <v>100010001376</v>
      </c>
      <c r="AE962" s="117"/>
      <c r="AF962" s="117"/>
      <c r="AG962" s="117"/>
    </row>
    <row r="963" spans="1:33" s="111" customFormat="1" ht="16" hidden="1" x14ac:dyDescent="0.2">
      <c r="A963" s="109"/>
      <c r="B963" s="110">
        <v>10148659</v>
      </c>
      <c r="C963" s="111" t="s">
        <v>31</v>
      </c>
      <c r="D963" s="111" t="s">
        <v>32</v>
      </c>
      <c r="E963" s="111" t="s">
        <v>593</v>
      </c>
      <c r="F963" s="111">
        <v>405264</v>
      </c>
      <c r="G963" s="111" t="s">
        <v>594</v>
      </c>
      <c r="H963" s="111" t="s">
        <v>387</v>
      </c>
      <c r="I963" s="112">
        <v>110</v>
      </c>
      <c r="J963" s="110" t="s">
        <v>595</v>
      </c>
      <c r="K963" s="110" t="s">
        <v>315</v>
      </c>
      <c r="L963" s="111" t="s">
        <v>255</v>
      </c>
      <c r="M963" s="113" t="s">
        <v>596</v>
      </c>
      <c r="N963" s="98"/>
      <c r="O963" s="98"/>
      <c r="P963" s="114"/>
      <c r="R963" s="115">
        <v>3593</v>
      </c>
      <c r="S963" s="113" t="s">
        <v>580</v>
      </c>
      <c r="T963" s="113" t="s">
        <v>581</v>
      </c>
      <c r="U963" s="114" t="s">
        <v>42</v>
      </c>
      <c r="V963" s="116">
        <v>100010001376</v>
      </c>
      <c r="AE963" s="117"/>
      <c r="AF963" s="117"/>
      <c r="AG963" s="117"/>
    </row>
    <row r="964" spans="1:33" s="111" customFormat="1" ht="16" hidden="1" x14ac:dyDescent="0.2">
      <c r="A964" s="109"/>
      <c r="B964" s="110">
        <v>10123103</v>
      </c>
      <c r="C964" s="111" t="s">
        <v>31</v>
      </c>
      <c r="D964" s="111" t="s">
        <v>32</v>
      </c>
      <c r="E964" s="111" t="s">
        <v>447</v>
      </c>
      <c r="F964" s="111">
        <v>409919</v>
      </c>
      <c r="G964" s="111" t="s">
        <v>448</v>
      </c>
      <c r="H964" s="111" t="s">
        <v>374</v>
      </c>
      <c r="I964" s="112">
        <v>74200</v>
      </c>
      <c r="J964" s="110" t="s">
        <v>486</v>
      </c>
      <c r="K964" s="110" t="s">
        <v>553</v>
      </c>
      <c r="L964" s="111" t="s">
        <v>255</v>
      </c>
      <c r="M964" s="113" t="s">
        <v>596</v>
      </c>
      <c r="N964" s="98"/>
      <c r="O964" s="98"/>
      <c r="P964" s="114"/>
      <c r="R964" s="115">
        <v>3594</v>
      </c>
      <c r="S964" s="113" t="s">
        <v>580</v>
      </c>
      <c r="T964" s="113" t="s">
        <v>581</v>
      </c>
      <c r="U964" s="114" t="s">
        <v>42</v>
      </c>
      <c r="V964" s="116">
        <v>100010001376</v>
      </c>
      <c r="AE964" s="117"/>
      <c r="AF964" s="117"/>
      <c r="AG964" s="117"/>
    </row>
    <row r="965" spans="1:33" s="111" customFormat="1" ht="16" hidden="1" x14ac:dyDescent="0.2">
      <c r="A965" s="109"/>
      <c r="B965" s="110">
        <v>10123378</v>
      </c>
      <c r="C965" s="111" t="s">
        <v>31</v>
      </c>
      <c r="D965" s="111" t="s">
        <v>32</v>
      </c>
      <c r="E965" s="111" t="s">
        <v>447</v>
      </c>
      <c r="F965" s="111">
        <v>409919</v>
      </c>
      <c r="G965" s="111" t="s">
        <v>448</v>
      </c>
      <c r="H965" s="111" t="s">
        <v>374</v>
      </c>
      <c r="I965" s="112">
        <v>81200</v>
      </c>
      <c r="J965" s="110" t="s">
        <v>367</v>
      </c>
      <c r="K965" s="110" t="s">
        <v>375</v>
      </c>
      <c r="L965" s="111" t="s">
        <v>255</v>
      </c>
      <c r="M965" s="113" t="s">
        <v>596</v>
      </c>
      <c r="N965" s="98"/>
      <c r="O965" s="98"/>
      <c r="P965" s="114"/>
      <c r="R965" s="115">
        <v>3595</v>
      </c>
      <c r="S965" s="113" t="s">
        <v>580</v>
      </c>
      <c r="T965" s="113" t="s">
        <v>581</v>
      </c>
      <c r="U965" s="114" t="s">
        <v>42</v>
      </c>
      <c r="V965" s="116">
        <v>100010001376</v>
      </c>
      <c r="AE965" s="117"/>
      <c r="AF965" s="117"/>
      <c r="AG965" s="117"/>
    </row>
    <row r="966" spans="1:33" s="111" customFormat="1" ht="16" hidden="1" x14ac:dyDescent="0.2">
      <c r="A966" s="109"/>
      <c r="B966" s="110">
        <v>10123379</v>
      </c>
      <c r="C966" s="111" t="s">
        <v>31</v>
      </c>
      <c r="D966" s="111" t="s">
        <v>32</v>
      </c>
      <c r="E966" s="111" t="s">
        <v>447</v>
      </c>
      <c r="F966" s="111">
        <v>409919</v>
      </c>
      <c r="G966" s="111" t="s">
        <v>448</v>
      </c>
      <c r="H966" s="111" t="s">
        <v>374</v>
      </c>
      <c r="I966" s="112">
        <v>83100</v>
      </c>
      <c r="J966" s="110" t="s">
        <v>367</v>
      </c>
      <c r="K966" s="110" t="s">
        <v>375</v>
      </c>
      <c r="L966" s="111" t="s">
        <v>255</v>
      </c>
      <c r="M966" s="113" t="s">
        <v>596</v>
      </c>
      <c r="N966" s="98"/>
      <c r="O966" s="98"/>
      <c r="P966" s="114"/>
      <c r="R966" s="115">
        <v>3596</v>
      </c>
      <c r="S966" s="113" t="s">
        <v>580</v>
      </c>
      <c r="T966" s="113" t="s">
        <v>581</v>
      </c>
      <c r="U966" s="114" t="s">
        <v>42</v>
      </c>
      <c r="V966" s="116">
        <v>100010001376</v>
      </c>
      <c r="AE966" s="117"/>
      <c r="AF966" s="117"/>
      <c r="AG966" s="117"/>
    </row>
    <row r="967" spans="1:33" s="111" customFormat="1" ht="32" hidden="1" x14ac:dyDescent="0.2">
      <c r="A967" s="109"/>
      <c r="B967" s="110" t="s">
        <v>597</v>
      </c>
      <c r="C967" s="111" t="s">
        <v>31</v>
      </c>
      <c r="D967" s="111" t="s">
        <v>32</v>
      </c>
      <c r="E967" s="111" t="s">
        <v>598</v>
      </c>
      <c r="F967" s="111">
        <v>405587</v>
      </c>
      <c r="G967" s="111" t="s">
        <v>599</v>
      </c>
      <c r="H967" s="111" t="s">
        <v>556</v>
      </c>
      <c r="I967" s="112">
        <v>100</v>
      </c>
      <c r="J967" s="110" t="s">
        <v>362</v>
      </c>
      <c r="K967" s="110" t="s">
        <v>600</v>
      </c>
      <c r="L967" s="111" t="s">
        <v>255</v>
      </c>
      <c r="M967" s="113" t="s">
        <v>601</v>
      </c>
      <c r="N967" s="98"/>
      <c r="O967" s="98"/>
      <c r="P967" s="114"/>
      <c r="R967" s="115">
        <v>3598</v>
      </c>
      <c r="S967" s="113" t="s">
        <v>580</v>
      </c>
      <c r="T967" s="113" t="s">
        <v>581</v>
      </c>
      <c r="U967" s="114" t="s">
        <v>42</v>
      </c>
      <c r="V967" s="116">
        <v>100010001376</v>
      </c>
      <c r="AE967" s="117"/>
      <c r="AF967" s="117"/>
      <c r="AG967" s="117"/>
    </row>
    <row r="968" spans="1:33" s="111" customFormat="1" ht="32" hidden="1" x14ac:dyDescent="0.2">
      <c r="A968" s="109"/>
      <c r="B968" s="110" t="s">
        <v>602</v>
      </c>
      <c r="C968" s="111" t="s">
        <v>31</v>
      </c>
      <c r="D968" s="111" t="s">
        <v>32</v>
      </c>
      <c r="E968" s="111" t="s">
        <v>603</v>
      </c>
      <c r="F968" s="111">
        <v>400807</v>
      </c>
      <c r="G968" s="111" t="s">
        <v>63</v>
      </c>
      <c r="H968" s="111" t="s">
        <v>604</v>
      </c>
      <c r="I968" s="112">
        <v>40100</v>
      </c>
      <c r="J968" s="110" t="s">
        <v>605</v>
      </c>
      <c r="K968" s="110" t="s">
        <v>606</v>
      </c>
      <c r="L968" s="111" t="s">
        <v>364</v>
      </c>
      <c r="M968" s="113" t="s">
        <v>540</v>
      </c>
      <c r="N968" s="98"/>
      <c r="O968" s="98"/>
      <c r="P968" s="114"/>
      <c r="R968" s="115">
        <v>3606</v>
      </c>
      <c r="S968" s="113" t="s">
        <v>580</v>
      </c>
      <c r="T968" s="113" t="s">
        <v>581</v>
      </c>
      <c r="U968" s="114" t="s">
        <v>42</v>
      </c>
      <c r="V968" s="116">
        <v>100010001376</v>
      </c>
      <c r="AE968" s="117"/>
      <c r="AF968" s="117"/>
      <c r="AG968" s="117"/>
    </row>
    <row r="969" spans="1:33" s="111" customFormat="1" ht="16" hidden="1" x14ac:dyDescent="0.2">
      <c r="A969" s="109"/>
      <c r="B969" s="110">
        <v>10114242</v>
      </c>
      <c r="C969" s="111" t="s">
        <v>31</v>
      </c>
      <c r="D969" s="111" t="s">
        <v>32</v>
      </c>
      <c r="E969" s="111" t="s">
        <v>676</v>
      </c>
      <c r="F969" s="111">
        <v>412001</v>
      </c>
      <c r="G969" s="111" t="s">
        <v>336</v>
      </c>
      <c r="H969" s="111" t="s">
        <v>308</v>
      </c>
      <c r="I969" s="112">
        <v>91200</v>
      </c>
      <c r="J969" s="110" t="s">
        <v>367</v>
      </c>
      <c r="K969" s="110" t="s">
        <v>375</v>
      </c>
      <c r="L969" s="111" t="s">
        <v>255</v>
      </c>
      <c r="M969" s="113" t="s">
        <v>502</v>
      </c>
      <c r="N969" s="98"/>
      <c r="O969" s="98"/>
      <c r="P969" s="114"/>
      <c r="R969" s="115">
        <v>3613</v>
      </c>
      <c r="S969" s="113" t="s">
        <v>677</v>
      </c>
      <c r="T969" s="113" t="s">
        <v>581</v>
      </c>
      <c r="U969" s="114" t="s">
        <v>42</v>
      </c>
      <c r="V969" s="116">
        <v>100010001376</v>
      </c>
      <c r="AE969" s="117"/>
      <c r="AF969" s="117"/>
      <c r="AG969" s="117"/>
    </row>
    <row r="970" spans="1:33" s="111" customFormat="1" ht="16" hidden="1" x14ac:dyDescent="0.2">
      <c r="A970" s="109"/>
      <c r="B970" s="110">
        <v>10114243</v>
      </c>
      <c r="C970" s="111" t="s">
        <v>31</v>
      </c>
      <c r="D970" s="111" t="s">
        <v>32</v>
      </c>
      <c r="E970" s="111" t="s">
        <v>676</v>
      </c>
      <c r="F970" s="111">
        <v>412001</v>
      </c>
      <c r="G970" s="111" t="s">
        <v>336</v>
      </c>
      <c r="H970" s="111" t="s">
        <v>308</v>
      </c>
      <c r="I970" s="112">
        <v>92200</v>
      </c>
      <c r="J970" s="110" t="s">
        <v>367</v>
      </c>
      <c r="K970" s="110" t="s">
        <v>375</v>
      </c>
      <c r="L970" s="111" t="s">
        <v>255</v>
      </c>
      <c r="M970" s="113" t="s">
        <v>502</v>
      </c>
      <c r="N970" s="98"/>
      <c r="O970" s="98"/>
      <c r="P970" s="114"/>
      <c r="R970" s="115">
        <v>3614</v>
      </c>
      <c r="S970" s="113" t="s">
        <v>677</v>
      </c>
      <c r="T970" s="113" t="s">
        <v>581</v>
      </c>
      <c r="U970" s="114" t="s">
        <v>42</v>
      </c>
      <c r="V970" s="116">
        <v>100010001376</v>
      </c>
      <c r="AE970" s="117"/>
      <c r="AF970" s="117"/>
      <c r="AG970" s="117"/>
    </row>
    <row r="971" spans="1:33" s="111" customFormat="1" ht="16" hidden="1" x14ac:dyDescent="0.2">
      <c r="A971" s="109"/>
      <c r="B971" s="110">
        <v>10147306</v>
      </c>
      <c r="C971" s="111" t="s">
        <v>31</v>
      </c>
      <c r="D971" s="111" t="s">
        <v>32</v>
      </c>
      <c r="E971" s="111" t="s">
        <v>678</v>
      </c>
      <c r="F971" s="111">
        <v>412863</v>
      </c>
      <c r="G971" s="111" t="s">
        <v>679</v>
      </c>
      <c r="H971" s="111" t="s">
        <v>680</v>
      </c>
      <c r="I971" s="112">
        <v>11100</v>
      </c>
      <c r="J971" s="110" t="s">
        <v>367</v>
      </c>
      <c r="K971" s="110" t="s">
        <v>375</v>
      </c>
      <c r="L971" s="111" t="s">
        <v>255</v>
      </c>
      <c r="M971" s="113" t="s">
        <v>681</v>
      </c>
      <c r="N971" s="98"/>
      <c r="O971" s="98"/>
      <c r="P971" s="114"/>
      <c r="R971" s="115">
        <v>3622</v>
      </c>
      <c r="S971" s="113" t="s">
        <v>677</v>
      </c>
      <c r="T971" s="113" t="s">
        <v>581</v>
      </c>
      <c r="U971" s="114" t="s">
        <v>42</v>
      </c>
      <c r="V971" s="116">
        <v>100010001376</v>
      </c>
      <c r="AE971" s="117"/>
      <c r="AF971" s="117"/>
      <c r="AG971" s="117"/>
    </row>
    <row r="972" spans="1:33" s="111" customFormat="1" ht="16" hidden="1" x14ac:dyDescent="0.2">
      <c r="A972" s="109"/>
      <c r="B972" s="110">
        <v>10147338</v>
      </c>
      <c r="C972" s="111" t="s">
        <v>31</v>
      </c>
      <c r="D972" s="111" t="s">
        <v>32</v>
      </c>
      <c r="E972" s="111" t="s">
        <v>682</v>
      </c>
      <c r="F972" s="111">
        <v>405400</v>
      </c>
      <c r="G972" s="111" t="s">
        <v>683</v>
      </c>
      <c r="H972" s="111" t="s">
        <v>409</v>
      </c>
      <c r="I972" s="112">
        <v>800</v>
      </c>
      <c r="J972" s="110" t="s">
        <v>486</v>
      </c>
      <c r="K972" s="110" t="s">
        <v>553</v>
      </c>
      <c r="L972" s="111" t="s">
        <v>255</v>
      </c>
      <c r="M972" s="113" t="s">
        <v>684</v>
      </c>
      <c r="N972" s="98"/>
      <c r="O972" s="98"/>
      <c r="P972" s="114"/>
      <c r="R972" s="115">
        <v>3623</v>
      </c>
      <c r="S972" s="113" t="s">
        <v>677</v>
      </c>
      <c r="T972" s="113" t="s">
        <v>581</v>
      </c>
      <c r="U972" s="114" t="s">
        <v>42</v>
      </c>
      <c r="V972" s="116">
        <v>100010001376</v>
      </c>
      <c r="AE972" s="117"/>
      <c r="AF972" s="117"/>
      <c r="AG972" s="117"/>
    </row>
    <row r="973" spans="1:33" s="111" customFormat="1" ht="16" hidden="1" x14ac:dyDescent="0.2">
      <c r="A973" s="109"/>
      <c r="B973" s="110">
        <v>10148723</v>
      </c>
      <c r="C973" s="111" t="s">
        <v>31</v>
      </c>
      <c r="D973" s="111" t="s">
        <v>32</v>
      </c>
      <c r="E973" s="111" t="s">
        <v>685</v>
      </c>
      <c r="F973" s="111">
        <v>412001</v>
      </c>
      <c r="G973" s="111" t="s">
        <v>336</v>
      </c>
      <c r="H973" s="111" t="s">
        <v>308</v>
      </c>
      <c r="I973" s="112">
        <v>22200</v>
      </c>
      <c r="J973" s="110" t="s">
        <v>367</v>
      </c>
      <c r="K973" s="110" t="s">
        <v>375</v>
      </c>
      <c r="L973" s="111" t="s">
        <v>255</v>
      </c>
      <c r="M973" s="113" t="s">
        <v>684</v>
      </c>
      <c r="N973" s="98"/>
      <c r="O973" s="98"/>
      <c r="P973" s="114"/>
      <c r="R973" s="115">
        <v>3624</v>
      </c>
      <c r="S973" s="113" t="s">
        <v>677</v>
      </c>
      <c r="T973" s="113" t="s">
        <v>581</v>
      </c>
      <c r="U973" s="114" t="s">
        <v>42</v>
      </c>
      <c r="V973" s="116">
        <v>100010001376</v>
      </c>
      <c r="AE973" s="117"/>
      <c r="AF973" s="117"/>
      <c r="AG973" s="117"/>
    </row>
    <row r="974" spans="1:33" s="111" customFormat="1" ht="16" hidden="1" x14ac:dyDescent="0.2">
      <c r="A974" s="109"/>
      <c r="B974" s="110">
        <v>10148724</v>
      </c>
      <c r="C974" s="111" t="s">
        <v>31</v>
      </c>
      <c r="D974" s="111" t="s">
        <v>32</v>
      </c>
      <c r="E974" s="111" t="s">
        <v>685</v>
      </c>
      <c r="F974" s="111">
        <v>412001</v>
      </c>
      <c r="G974" s="111" t="s">
        <v>336</v>
      </c>
      <c r="H974" s="111" t="s">
        <v>308</v>
      </c>
      <c r="I974" s="112">
        <v>25100</v>
      </c>
      <c r="J974" s="110" t="s">
        <v>367</v>
      </c>
      <c r="K974" s="110" t="s">
        <v>375</v>
      </c>
      <c r="L974" s="111" t="s">
        <v>255</v>
      </c>
      <c r="M974" s="113" t="s">
        <v>684</v>
      </c>
      <c r="N974" s="98"/>
      <c r="O974" s="98"/>
      <c r="P974" s="114"/>
      <c r="R974" s="115">
        <v>3625</v>
      </c>
      <c r="S974" s="113" t="s">
        <v>677</v>
      </c>
      <c r="T974" s="113" t="s">
        <v>581</v>
      </c>
      <c r="U974" s="114" t="s">
        <v>42</v>
      </c>
      <c r="V974" s="116">
        <v>100010001376</v>
      </c>
      <c r="AE974" s="117"/>
      <c r="AF974" s="117"/>
      <c r="AG974" s="117"/>
    </row>
    <row r="975" spans="1:33" s="111" customFormat="1" ht="16" hidden="1" x14ac:dyDescent="0.2">
      <c r="A975" s="109"/>
      <c r="B975" s="110">
        <v>10148725</v>
      </c>
      <c r="C975" s="111" t="s">
        <v>31</v>
      </c>
      <c r="D975" s="111" t="s">
        <v>32</v>
      </c>
      <c r="E975" s="111" t="s">
        <v>685</v>
      </c>
      <c r="F975" s="111">
        <v>412001</v>
      </c>
      <c r="G975" s="111" t="s">
        <v>336</v>
      </c>
      <c r="H975" s="111" t="s">
        <v>308</v>
      </c>
      <c r="I975" s="112">
        <v>28000</v>
      </c>
      <c r="J975" s="110" t="s">
        <v>367</v>
      </c>
      <c r="K975" s="110" t="s">
        <v>375</v>
      </c>
      <c r="L975" s="111" t="s">
        <v>255</v>
      </c>
      <c r="M975" s="113" t="s">
        <v>684</v>
      </c>
      <c r="N975" s="98"/>
      <c r="O975" s="98"/>
      <c r="P975" s="114"/>
      <c r="R975" s="115">
        <v>3626</v>
      </c>
      <c r="S975" s="113" t="s">
        <v>677</v>
      </c>
      <c r="T975" s="113" t="s">
        <v>581</v>
      </c>
      <c r="U975" s="114" t="s">
        <v>42</v>
      </c>
      <c r="V975" s="116">
        <v>100010001376</v>
      </c>
      <c r="AE975" s="117"/>
      <c r="AF975" s="117"/>
      <c r="AG975" s="117"/>
    </row>
    <row r="976" spans="1:33" s="111" customFormat="1" ht="16" hidden="1" x14ac:dyDescent="0.2">
      <c r="A976" s="109"/>
      <c r="B976" s="110">
        <v>10148726</v>
      </c>
      <c r="C976" s="111" t="s">
        <v>31</v>
      </c>
      <c r="D976" s="111" t="s">
        <v>32</v>
      </c>
      <c r="E976" s="111" t="s">
        <v>685</v>
      </c>
      <c r="F976" s="111">
        <v>412001</v>
      </c>
      <c r="G976" s="111" t="s">
        <v>336</v>
      </c>
      <c r="H976" s="111" t="s">
        <v>308</v>
      </c>
      <c r="I976" s="112">
        <v>31000</v>
      </c>
      <c r="J976" s="110" t="s">
        <v>367</v>
      </c>
      <c r="K976" s="110" t="s">
        <v>375</v>
      </c>
      <c r="L976" s="111" t="s">
        <v>255</v>
      </c>
      <c r="M976" s="113" t="s">
        <v>684</v>
      </c>
      <c r="N976" s="98"/>
      <c r="O976" s="98"/>
      <c r="P976" s="114"/>
      <c r="R976" s="115">
        <v>3627</v>
      </c>
      <c r="S976" s="113" t="s">
        <v>677</v>
      </c>
      <c r="T976" s="113" t="s">
        <v>581</v>
      </c>
      <c r="U976" s="114" t="s">
        <v>42</v>
      </c>
      <c r="V976" s="116">
        <v>100010001376</v>
      </c>
      <c r="AE976" s="117"/>
      <c r="AF976" s="117"/>
      <c r="AG976" s="117"/>
    </row>
    <row r="977" spans="1:33" s="111" customFormat="1" ht="16" hidden="1" x14ac:dyDescent="0.2">
      <c r="A977" s="109"/>
      <c r="B977" s="110">
        <v>10148727</v>
      </c>
      <c r="C977" s="111" t="s">
        <v>31</v>
      </c>
      <c r="D977" s="111" t="s">
        <v>32</v>
      </c>
      <c r="E977" s="111" t="s">
        <v>685</v>
      </c>
      <c r="F977" s="111">
        <v>412001</v>
      </c>
      <c r="G977" s="111" t="s">
        <v>336</v>
      </c>
      <c r="H977" s="111" t="s">
        <v>308</v>
      </c>
      <c r="I977" s="112">
        <v>34100</v>
      </c>
      <c r="J977" s="110" t="s">
        <v>367</v>
      </c>
      <c r="K977" s="110" t="s">
        <v>375</v>
      </c>
      <c r="L977" s="111" t="s">
        <v>255</v>
      </c>
      <c r="M977" s="113" t="s">
        <v>684</v>
      </c>
      <c r="N977" s="98"/>
      <c r="O977" s="98"/>
      <c r="P977" s="114"/>
      <c r="R977" s="115">
        <v>3628</v>
      </c>
      <c r="S977" s="113" t="s">
        <v>677</v>
      </c>
      <c r="T977" s="113" t="s">
        <v>581</v>
      </c>
      <c r="U977" s="114" t="s">
        <v>42</v>
      </c>
      <c r="V977" s="116">
        <v>100010001376</v>
      </c>
      <c r="AE977" s="117"/>
      <c r="AF977" s="117"/>
      <c r="AG977" s="117"/>
    </row>
    <row r="978" spans="1:33" s="111" customFormat="1" ht="16" hidden="1" x14ac:dyDescent="0.2">
      <c r="A978" s="109"/>
      <c r="B978" s="110">
        <v>10148728</v>
      </c>
      <c r="C978" s="111" t="s">
        <v>31</v>
      </c>
      <c r="D978" s="111" t="s">
        <v>32</v>
      </c>
      <c r="E978" s="111" t="s">
        <v>685</v>
      </c>
      <c r="F978" s="111">
        <v>412001</v>
      </c>
      <c r="G978" s="111" t="s">
        <v>336</v>
      </c>
      <c r="H978" s="111" t="s">
        <v>308</v>
      </c>
      <c r="I978" s="112">
        <v>37000</v>
      </c>
      <c r="J978" s="110" t="s">
        <v>367</v>
      </c>
      <c r="K978" s="110" t="s">
        <v>375</v>
      </c>
      <c r="L978" s="111" t="s">
        <v>255</v>
      </c>
      <c r="M978" s="113" t="s">
        <v>684</v>
      </c>
      <c r="N978" s="98"/>
      <c r="O978" s="98"/>
      <c r="P978" s="114"/>
      <c r="R978" s="115">
        <v>3629</v>
      </c>
      <c r="S978" s="113" t="s">
        <v>677</v>
      </c>
      <c r="T978" s="113" t="s">
        <v>581</v>
      </c>
      <c r="U978" s="114" t="s">
        <v>42</v>
      </c>
      <c r="V978" s="116">
        <v>100010001376</v>
      </c>
      <c r="AE978" s="117"/>
      <c r="AF978" s="117"/>
      <c r="AG978" s="117"/>
    </row>
    <row r="979" spans="1:33" s="111" customFormat="1" ht="32" hidden="1" x14ac:dyDescent="0.2">
      <c r="A979" s="109"/>
      <c r="B979" s="110" t="s">
        <v>686</v>
      </c>
      <c r="C979" s="111" t="s">
        <v>31</v>
      </c>
      <c r="D979" s="111" t="s">
        <v>32</v>
      </c>
      <c r="E979" s="111" t="s">
        <v>603</v>
      </c>
      <c r="F979" s="111">
        <v>400807</v>
      </c>
      <c r="G979" s="111" t="s">
        <v>63</v>
      </c>
      <c r="H979" s="111" t="s">
        <v>604</v>
      </c>
      <c r="I979" s="112">
        <v>41100</v>
      </c>
      <c r="J979" s="110" t="s">
        <v>605</v>
      </c>
      <c r="K979" s="110" t="s">
        <v>606</v>
      </c>
      <c r="L979" s="111" t="s">
        <v>364</v>
      </c>
      <c r="M979" s="113" t="s">
        <v>540</v>
      </c>
      <c r="N979" s="98"/>
      <c r="O979" s="98"/>
      <c r="P979" s="114"/>
      <c r="R979" s="115">
        <v>3632</v>
      </c>
      <c r="S979" s="113" t="s">
        <v>677</v>
      </c>
      <c r="T979" s="113" t="s">
        <v>581</v>
      </c>
      <c r="U979" s="114" t="s">
        <v>42</v>
      </c>
      <c r="V979" s="116">
        <v>100010001376</v>
      </c>
      <c r="AE979" s="117"/>
      <c r="AF979" s="117"/>
      <c r="AG979" s="117"/>
    </row>
    <row r="980" spans="1:33" s="111" customFormat="1" ht="32" hidden="1" x14ac:dyDescent="0.2">
      <c r="A980" s="109"/>
      <c r="B980" s="110" t="s">
        <v>687</v>
      </c>
      <c r="C980" s="111" t="s">
        <v>31</v>
      </c>
      <c r="D980" s="111" t="s">
        <v>32</v>
      </c>
      <c r="E980" s="111" t="s">
        <v>372</v>
      </c>
      <c r="F980" s="111">
        <v>412241</v>
      </c>
      <c r="G980" s="111" t="s">
        <v>688</v>
      </c>
      <c r="H980" s="111" t="s">
        <v>374</v>
      </c>
      <c r="I980" s="112">
        <v>20100</v>
      </c>
      <c r="J980" s="110" t="s">
        <v>689</v>
      </c>
      <c r="K980" s="110" t="s">
        <v>68</v>
      </c>
      <c r="L980" s="111" t="s">
        <v>39</v>
      </c>
      <c r="M980" s="113" t="s">
        <v>690</v>
      </c>
      <c r="N980" s="98"/>
      <c r="O980" s="98"/>
      <c r="P980" s="114"/>
      <c r="R980" s="115">
        <v>3499</v>
      </c>
      <c r="S980" s="113" t="s">
        <v>691</v>
      </c>
      <c r="T980" s="113"/>
      <c r="U980" s="114" t="s">
        <v>42</v>
      </c>
      <c r="V980" s="116">
        <v>100010001376</v>
      </c>
      <c r="AE980" s="117"/>
      <c r="AF980" s="117"/>
      <c r="AG980" s="117"/>
    </row>
    <row r="981" spans="1:33" s="111" customFormat="1" ht="16" hidden="1" x14ac:dyDescent="0.2">
      <c r="A981" s="109"/>
      <c r="B981" s="110">
        <v>10141491</v>
      </c>
      <c r="C981" s="111" t="s">
        <v>31</v>
      </c>
      <c r="D981" s="111" t="s">
        <v>32</v>
      </c>
      <c r="E981" s="111" t="s">
        <v>698</v>
      </c>
      <c r="F981" s="111">
        <v>600220</v>
      </c>
      <c r="G981" s="111" t="s">
        <v>478</v>
      </c>
      <c r="H981" s="111" t="s">
        <v>35</v>
      </c>
      <c r="I981" s="112">
        <v>10701</v>
      </c>
      <c r="J981" s="110" t="s">
        <v>546</v>
      </c>
      <c r="K981" s="110" t="s">
        <v>699</v>
      </c>
      <c r="L981" s="111" t="s">
        <v>255</v>
      </c>
      <c r="M981" s="113" t="s">
        <v>700</v>
      </c>
      <c r="N981" s="98"/>
      <c r="O981" s="98"/>
      <c r="P981" s="114"/>
      <c r="R981" s="115">
        <v>3637</v>
      </c>
      <c r="S981" s="113" t="s">
        <v>702</v>
      </c>
      <c r="T981" s="113" t="s">
        <v>703</v>
      </c>
      <c r="U981" s="114" t="s">
        <v>42</v>
      </c>
      <c r="V981" s="116">
        <v>100010001376</v>
      </c>
      <c r="AE981" s="117"/>
      <c r="AF981" s="117"/>
      <c r="AG981" s="117"/>
    </row>
    <row r="982" spans="1:33" s="111" customFormat="1" ht="16" hidden="1" x14ac:dyDescent="0.2">
      <c r="A982" s="109"/>
      <c r="B982" s="110">
        <v>10141012</v>
      </c>
      <c r="C982" s="111" t="s">
        <v>31</v>
      </c>
      <c r="D982" s="111" t="s">
        <v>32</v>
      </c>
      <c r="E982" s="111" t="s">
        <v>698</v>
      </c>
      <c r="F982" s="111">
        <v>600220</v>
      </c>
      <c r="G982" s="111" t="s">
        <v>478</v>
      </c>
      <c r="H982" s="111" t="s">
        <v>35</v>
      </c>
      <c r="I982" s="112">
        <v>22400</v>
      </c>
      <c r="J982" s="110" t="s">
        <v>290</v>
      </c>
      <c r="K982" s="110" t="s">
        <v>413</v>
      </c>
      <c r="L982" s="111" t="s">
        <v>255</v>
      </c>
      <c r="M982" s="113" t="s">
        <v>700</v>
      </c>
      <c r="N982" s="98"/>
      <c r="O982" s="98"/>
      <c r="P982" s="114"/>
      <c r="R982" s="115">
        <v>3639</v>
      </c>
      <c r="S982" s="113" t="s">
        <v>702</v>
      </c>
      <c r="T982" s="113" t="s">
        <v>703</v>
      </c>
      <c r="U982" s="114" t="s">
        <v>42</v>
      </c>
      <c r="V982" s="116">
        <v>100010001376</v>
      </c>
      <c r="AE982" s="117"/>
      <c r="AF982" s="117"/>
      <c r="AG982" s="117"/>
    </row>
    <row r="983" spans="1:33" s="111" customFormat="1" ht="16" hidden="1" x14ac:dyDescent="0.2">
      <c r="A983" s="109"/>
      <c r="B983" s="110">
        <v>10141008</v>
      </c>
      <c r="C983" s="111" t="s">
        <v>31</v>
      </c>
      <c r="D983" s="111" t="s">
        <v>32</v>
      </c>
      <c r="E983" s="111" t="s">
        <v>698</v>
      </c>
      <c r="F983" s="111">
        <v>600220</v>
      </c>
      <c r="G983" s="111" t="s">
        <v>478</v>
      </c>
      <c r="H983" s="111" t="s">
        <v>35</v>
      </c>
      <c r="I983" s="112">
        <v>27300</v>
      </c>
      <c r="J983" s="110" t="s">
        <v>491</v>
      </c>
      <c r="K983" s="110" t="s">
        <v>549</v>
      </c>
      <c r="L983" s="111" t="s">
        <v>255</v>
      </c>
      <c r="M983" s="113" t="s">
        <v>705</v>
      </c>
      <c r="N983" s="98"/>
      <c r="O983" s="98"/>
      <c r="P983" s="114"/>
      <c r="R983" s="115">
        <v>3640</v>
      </c>
      <c r="S983" s="113" t="s">
        <v>702</v>
      </c>
      <c r="T983" s="113" t="s">
        <v>703</v>
      </c>
      <c r="U983" s="114" t="s">
        <v>42</v>
      </c>
      <c r="V983" s="116">
        <v>100010001376</v>
      </c>
      <c r="AE983" s="117"/>
      <c r="AF983" s="117"/>
      <c r="AG983" s="117"/>
    </row>
    <row r="984" spans="1:33" s="111" customFormat="1" ht="16" hidden="1" x14ac:dyDescent="0.2">
      <c r="A984" s="109"/>
      <c r="B984" s="110">
        <v>10133991</v>
      </c>
      <c r="C984" s="111" t="s">
        <v>31</v>
      </c>
      <c r="D984" s="111" t="s">
        <v>32</v>
      </c>
      <c r="E984" s="111" t="s">
        <v>724</v>
      </c>
      <c r="F984" s="111">
        <v>401680</v>
      </c>
      <c r="G984" s="111" t="s">
        <v>725</v>
      </c>
      <c r="H984" s="111" t="s">
        <v>46</v>
      </c>
      <c r="I984" s="112">
        <v>1300</v>
      </c>
      <c r="J984" s="110" t="s">
        <v>356</v>
      </c>
      <c r="K984" s="110" t="s">
        <v>357</v>
      </c>
      <c r="L984" s="111" t="s">
        <v>255</v>
      </c>
      <c r="M984" s="113" t="s">
        <v>726</v>
      </c>
      <c r="N984" s="98"/>
      <c r="O984" s="98"/>
      <c r="P984" s="114"/>
      <c r="Q984" s="111" t="s">
        <v>727</v>
      </c>
      <c r="R984" s="115">
        <v>3645</v>
      </c>
      <c r="S984" s="113" t="s">
        <v>729</v>
      </c>
      <c r="T984" s="113" t="s">
        <v>730</v>
      </c>
      <c r="U984" s="114" t="s">
        <v>42</v>
      </c>
      <c r="V984" s="116">
        <v>100010001376</v>
      </c>
      <c r="AE984" s="117"/>
      <c r="AF984" s="117"/>
      <c r="AG984" s="117"/>
    </row>
    <row r="985" spans="1:33" s="111" customFormat="1" ht="16" hidden="1" x14ac:dyDescent="0.2">
      <c r="A985" s="109"/>
      <c r="B985" s="110">
        <v>10133992</v>
      </c>
      <c r="C985" s="111" t="s">
        <v>31</v>
      </c>
      <c r="D985" s="111" t="s">
        <v>32</v>
      </c>
      <c r="E985" s="111" t="s">
        <v>724</v>
      </c>
      <c r="F985" s="111">
        <v>401680</v>
      </c>
      <c r="G985" s="111" t="s">
        <v>725</v>
      </c>
      <c r="H985" s="111" t="s">
        <v>46</v>
      </c>
      <c r="I985" s="112">
        <v>1400</v>
      </c>
      <c r="J985" s="110" t="s">
        <v>474</v>
      </c>
      <c r="K985" s="110" t="s">
        <v>731</v>
      </c>
      <c r="L985" s="111" t="s">
        <v>255</v>
      </c>
      <c r="M985" s="113" t="s">
        <v>726</v>
      </c>
      <c r="N985" s="98"/>
      <c r="O985" s="98"/>
      <c r="P985" s="114"/>
      <c r="R985" s="115">
        <v>3646</v>
      </c>
      <c r="S985" s="113" t="s">
        <v>729</v>
      </c>
      <c r="T985" s="113" t="s">
        <v>730</v>
      </c>
      <c r="U985" s="114" t="s">
        <v>42</v>
      </c>
      <c r="V985" s="116">
        <v>100010001376</v>
      </c>
      <c r="AE985" s="117"/>
      <c r="AF985" s="117"/>
      <c r="AG985" s="117"/>
    </row>
    <row r="986" spans="1:33" s="111" customFormat="1" ht="16" hidden="1" x14ac:dyDescent="0.2">
      <c r="A986" s="109"/>
      <c r="B986" s="110">
        <v>10133994</v>
      </c>
      <c r="C986" s="111" t="s">
        <v>31</v>
      </c>
      <c r="D986" s="111" t="s">
        <v>32</v>
      </c>
      <c r="E986" s="111" t="s">
        <v>724</v>
      </c>
      <c r="F986" s="111">
        <v>401680</v>
      </c>
      <c r="G986" s="111" t="s">
        <v>725</v>
      </c>
      <c r="H986" s="111" t="s">
        <v>46</v>
      </c>
      <c r="I986" s="112">
        <v>2000</v>
      </c>
      <c r="J986" s="110" t="s">
        <v>356</v>
      </c>
      <c r="K986" s="110" t="s">
        <v>357</v>
      </c>
      <c r="L986" s="111" t="s">
        <v>255</v>
      </c>
      <c r="M986" s="113" t="s">
        <v>726</v>
      </c>
      <c r="N986" s="98"/>
      <c r="O986" s="98"/>
      <c r="P986" s="114"/>
      <c r="Q986" s="111" t="s">
        <v>733</v>
      </c>
      <c r="R986" s="115">
        <v>3647</v>
      </c>
      <c r="S986" s="113" t="s">
        <v>729</v>
      </c>
      <c r="T986" s="113" t="s">
        <v>730</v>
      </c>
      <c r="U986" s="114" t="s">
        <v>42</v>
      </c>
      <c r="V986" s="116">
        <v>100010001376</v>
      </c>
      <c r="AE986" s="117"/>
      <c r="AF986" s="117"/>
      <c r="AG986" s="117"/>
    </row>
    <row r="987" spans="1:33" s="111" customFormat="1" ht="16" hidden="1" x14ac:dyDescent="0.2">
      <c r="A987" s="109"/>
      <c r="B987" s="110">
        <v>10133997</v>
      </c>
      <c r="C987" s="111" t="s">
        <v>31</v>
      </c>
      <c r="D987" s="111" t="s">
        <v>32</v>
      </c>
      <c r="E987" s="111" t="s">
        <v>724</v>
      </c>
      <c r="F987" s="111">
        <v>401680</v>
      </c>
      <c r="G987" s="111" t="s">
        <v>725</v>
      </c>
      <c r="H987" s="111" t="s">
        <v>46</v>
      </c>
      <c r="I987" s="112">
        <v>13300</v>
      </c>
      <c r="J987" s="110" t="s">
        <v>583</v>
      </c>
      <c r="K987" s="110" t="s">
        <v>584</v>
      </c>
      <c r="L987" s="111" t="s">
        <v>255</v>
      </c>
      <c r="M987" s="113" t="s">
        <v>726</v>
      </c>
      <c r="N987" s="98"/>
      <c r="O987" s="98"/>
      <c r="P987" s="114"/>
      <c r="R987" s="115">
        <v>3649</v>
      </c>
      <c r="S987" s="113" t="s">
        <v>729</v>
      </c>
      <c r="T987" s="113" t="s">
        <v>730</v>
      </c>
      <c r="U987" s="114" t="s">
        <v>42</v>
      </c>
      <c r="V987" s="116">
        <v>100010001376</v>
      </c>
      <c r="AE987" s="117"/>
      <c r="AF987" s="117"/>
      <c r="AG987" s="117"/>
    </row>
    <row r="988" spans="1:33" s="111" customFormat="1" ht="16" hidden="1" x14ac:dyDescent="0.2">
      <c r="A988" s="109"/>
      <c r="B988" s="110">
        <v>10133999</v>
      </c>
      <c r="C988" s="111" t="s">
        <v>31</v>
      </c>
      <c r="D988" s="111" t="s">
        <v>32</v>
      </c>
      <c r="E988" s="111" t="s">
        <v>724</v>
      </c>
      <c r="F988" s="111">
        <v>401680</v>
      </c>
      <c r="G988" s="111" t="s">
        <v>725</v>
      </c>
      <c r="H988" s="111" t="s">
        <v>46</v>
      </c>
      <c r="I988" s="112">
        <v>20600</v>
      </c>
      <c r="J988" s="110" t="s">
        <v>124</v>
      </c>
      <c r="K988" s="110" t="s">
        <v>445</v>
      </c>
      <c r="L988" s="111" t="s">
        <v>255</v>
      </c>
      <c r="M988" s="113" t="s">
        <v>726</v>
      </c>
      <c r="N988" s="98"/>
      <c r="O988" s="98"/>
      <c r="P988" s="114"/>
      <c r="R988" s="115">
        <v>3650</v>
      </c>
      <c r="S988" s="113" t="s">
        <v>729</v>
      </c>
      <c r="T988" s="113" t="s">
        <v>730</v>
      </c>
      <c r="U988" s="114" t="s">
        <v>42</v>
      </c>
      <c r="V988" s="116">
        <v>100010001376</v>
      </c>
      <c r="AE988" s="117"/>
      <c r="AF988" s="117"/>
      <c r="AG988" s="117"/>
    </row>
    <row r="989" spans="1:33" s="111" customFormat="1" ht="16" hidden="1" x14ac:dyDescent="0.2">
      <c r="A989" s="109"/>
      <c r="B989" s="110">
        <v>10134000</v>
      </c>
      <c r="C989" s="111" t="s">
        <v>31</v>
      </c>
      <c r="D989" s="111" t="s">
        <v>32</v>
      </c>
      <c r="E989" s="111" t="s">
        <v>724</v>
      </c>
      <c r="F989" s="111">
        <v>401680</v>
      </c>
      <c r="G989" s="111" t="s">
        <v>725</v>
      </c>
      <c r="H989" s="111" t="s">
        <v>46</v>
      </c>
      <c r="I989" s="112">
        <v>20700</v>
      </c>
      <c r="J989" s="110" t="s">
        <v>231</v>
      </c>
      <c r="K989" s="110" t="s">
        <v>591</v>
      </c>
      <c r="L989" s="111" t="s">
        <v>255</v>
      </c>
      <c r="M989" s="113" t="s">
        <v>726</v>
      </c>
      <c r="N989" s="98"/>
      <c r="O989" s="98"/>
      <c r="P989" s="114"/>
      <c r="R989" s="115">
        <v>3651</v>
      </c>
      <c r="S989" s="113" t="s">
        <v>729</v>
      </c>
      <c r="T989" s="113" t="s">
        <v>730</v>
      </c>
      <c r="U989" s="114" t="s">
        <v>42</v>
      </c>
      <c r="V989" s="116">
        <v>100010001376</v>
      </c>
      <c r="AE989" s="117"/>
      <c r="AF989" s="117"/>
      <c r="AG989" s="117"/>
    </row>
    <row r="990" spans="1:33" s="111" customFormat="1" ht="16" hidden="1" x14ac:dyDescent="0.2">
      <c r="A990" s="109"/>
      <c r="B990" s="110">
        <v>10134001</v>
      </c>
      <c r="C990" s="111" t="s">
        <v>31</v>
      </c>
      <c r="D990" s="111" t="s">
        <v>32</v>
      </c>
      <c r="E990" s="111" t="s">
        <v>724</v>
      </c>
      <c r="F990" s="111">
        <v>401680</v>
      </c>
      <c r="G990" s="111" t="s">
        <v>725</v>
      </c>
      <c r="H990" s="111" t="s">
        <v>46</v>
      </c>
      <c r="I990" s="112">
        <v>30900</v>
      </c>
      <c r="J990" s="110" t="s">
        <v>738</v>
      </c>
      <c r="K990" s="110" t="s">
        <v>739</v>
      </c>
      <c r="L990" s="111" t="s">
        <v>255</v>
      </c>
      <c r="M990" s="113" t="s">
        <v>726</v>
      </c>
      <c r="N990" s="98"/>
      <c r="O990" s="98"/>
      <c r="P990" s="114"/>
      <c r="R990" s="115">
        <v>3652</v>
      </c>
      <c r="S990" s="113" t="s">
        <v>729</v>
      </c>
      <c r="T990" s="113" t="s">
        <v>730</v>
      </c>
      <c r="U990" s="114" t="s">
        <v>42</v>
      </c>
      <c r="V990" s="116">
        <v>100010001376</v>
      </c>
      <c r="AE990" s="117"/>
      <c r="AF990" s="117"/>
      <c r="AG990" s="117"/>
    </row>
    <row r="991" spans="1:33" s="111" customFormat="1" ht="16" hidden="1" x14ac:dyDescent="0.2">
      <c r="A991" s="109"/>
      <c r="B991" s="110">
        <v>10147670</v>
      </c>
      <c r="C991" s="111" t="s">
        <v>31</v>
      </c>
      <c r="D991" s="111" t="s">
        <v>32</v>
      </c>
      <c r="E991" s="111" t="s">
        <v>603</v>
      </c>
      <c r="F991" s="111">
        <v>400807</v>
      </c>
      <c r="G991" s="111" t="s">
        <v>63</v>
      </c>
      <c r="H991" s="111" t="s">
        <v>604</v>
      </c>
      <c r="I991" s="112">
        <v>37101</v>
      </c>
      <c r="J991" s="110" t="s">
        <v>741</v>
      </c>
      <c r="K991" s="110" t="s">
        <v>254</v>
      </c>
      <c r="L991" s="111" t="s">
        <v>255</v>
      </c>
      <c r="M991" s="113" t="s">
        <v>726</v>
      </c>
      <c r="N991" s="98"/>
      <c r="O991" s="98"/>
      <c r="P991" s="114"/>
      <c r="R991" s="115">
        <v>3658</v>
      </c>
      <c r="S991" s="113" t="s">
        <v>729</v>
      </c>
      <c r="T991" s="113" t="s">
        <v>730</v>
      </c>
      <c r="U991" s="114" t="s">
        <v>42</v>
      </c>
      <c r="V991" s="116">
        <v>100010001376</v>
      </c>
      <c r="AE991" s="117"/>
      <c r="AF991" s="117"/>
      <c r="AG991" s="117"/>
    </row>
    <row r="992" spans="1:33" s="111" customFormat="1" ht="16" hidden="1" x14ac:dyDescent="0.2">
      <c r="A992" s="109"/>
      <c r="B992" s="110">
        <v>10147671</v>
      </c>
      <c r="C992" s="111" t="s">
        <v>31</v>
      </c>
      <c r="D992" s="111" t="s">
        <v>32</v>
      </c>
      <c r="E992" s="111" t="s">
        <v>603</v>
      </c>
      <c r="F992" s="111">
        <v>400807</v>
      </c>
      <c r="G992" s="111" t="s">
        <v>63</v>
      </c>
      <c r="H992" s="111" t="s">
        <v>604</v>
      </c>
      <c r="I992" s="112">
        <v>37201</v>
      </c>
      <c r="J992" s="110" t="s">
        <v>741</v>
      </c>
      <c r="K992" s="110" t="s">
        <v>254</v>
      </c>
      <c r="L992" s="111" t="s">
        <v>255</v>
      </c>
      <c r="M992" s="113" t="s">
        <v>726</v>
      </c>
      <c r="N992" s="98"/>
      <c r="O992" s="98"/>
      <c r="P992" s="114"/>
      <c r="R992" s="115">
        <v>3659</v>
      </c>
      <c r="S992" s="113" t="s">
        <v>729</v>
      </c>
      <c r="T992" s="113" t="s">
        <v>730</v>
      </c>
      <c r="U992" s="114" t="s">
        <v>42</v>
      </c>
      <c r="V992" s="116">
        <v>100010001376</v>
      </c>
      <c r="AE992" s="117"/>
      <c r="AF992" s="117"/>
      <c r="AG992" s="117"/>
    </row>
    <row r="993" spans="1:33" s="111" customFormat="1" ht="16" hidden="1" x14ac:dyDescent="0.2">
      <c r="A993" s="109"/>
      <c r="B993" s="110">
        <v>10139909</v>
      </c>
      <c r="C993" s="111" t="s">
        <v>31</v>
      </c>
      <c r="D993" s="111" t="s">
        <v>32</v>
      </c>
      <c r="E993" s="111" t="s">
        <v>603</v>
      </c>
      <c r="F993" s="111">
        <v>400807</v>
      </c>
      <c r="G993" s="111" t="s">
        <v>63</v>
      </c>
      <c r="H993" s="111" t="s">
        <v>604</v>
      </c>
      <c r="I993" s="112">
        <v>37600</v>
      </c>
      <c r="J993" s="110" t="s">
        <v>356</v>
      </c>
      <c r="K993" s="110" t="s">
        <v>357</v>
      </c>
      <c r="L993" s="111" t="s">
        <v>255</v>
      </c>
      <c r="M993" s="113" t="s">
        <v>726</v>
      </c>
      <c r="N993" s="98"/>
      <c r="O993" s="98"/>
      <c r="P993" s="114"/>
      <c r="Q993" s="111" t="s">
        <v>744</v>
      </c>
      <c r="R993" s="115">
        <v>3660</v>
      </c>
      <c r="S993" s="113" t="s">
        <v>729</v>
      </c>
      <c r="T993" s="113" t="s">
        <v>730</v>
      </c>
      <c r="U993" s="114" t="s">
        <v>42</v>
      </c>
      <c r="V993" s="116">
        <v>100010001376</v>
      </c>
      <c r="AE993" s="117"/>
      <c r="AF993" s="117"/>
      <c r="AG993" s="117"/>
    </row>
    <row r="994" spans="1:33" s="111" customFormat="1" ht="16" hidden="1" x14ac:dyDescent="0.2">
      <c r="A994" s="109"/>
      <c r="B994" s="110">
        <v>10147672</v>
      </c>
      <c r="C994" s="111" t="s">
        <v>31</v>
      </c>
      <c r="D994" s="111" t="s">
        <v>32</v>
      </c>
      <c r="E994" s="111" t="s">
        <v>603</v>
      </c>
      <c r="F994" s="111">
        <v>400807</v>
      </c>
      <c r="G994" s="111" t="s">
        <v>63</v>
      </c>
      <c r="H994" s="111" t="s">
        <v>604</v>
      </c>
      <c r="I994" s="112">
        <v>37610</v>
      </c>
      <c r="J994" s="110" t="s">
        <v>356</v>
      </c>
      <c r="K994" s="110" t="s">
        <v>357</v>
      </c>
      <c r="L994" s="111" t="s">
        <v>255</v>
      </c>
      <c r="M994" s="113" t="s">
        <v>726</v>
      </c>
      <c r="N994" s="98"/>
      <c r="O994" s="98"/>
      <c r="P994" s="114"/>
      <c r="Q994" s="111" t="s">
        <v>746</v>
      </c>
      <c r="R994" s="115">
        <v>3661</v>
      </c>
      <c r="S994" s="113" t="s">
        <v>729</v>
      </c>
      <c r="T994" s="113" t="s">
        <v>730</v>
      </c>
      <c r="U994" s="114" t="s">
        <v>42</v>
      </c>
      <c r="V994" s="116">
        <v>100010001376</v>
      </c>
      <c r="AE994" s="117"/>
      <c r="AF994" s="117"/>
      <c r="AG994" s="117"/>
    </row>
    <row r="995" spans="1:33" s="111" customFormat="1" ht="16" hidden="1" x14ac:dyDescent="0.2">
      <c r="A995" s="109"/>
      <c r="B995" s="110">
        <v>10151840</v>
      </c>
      <c r="C995" s="111" t="s">
        <v>31</v>
      </c>
      <c r="D995" s="111" t="s">
        <v>32</v>
      </c>
      <c r="E995" s="111" t="s">
        <v>748</v>
      </c>
      <c r="F995" s="111">
        <v>410386</v>
      </c>
      <c r="G995" s="111" t="s">
        <v>749</v>
      </c>
      <c r="H995" s="111" t="s">
        <v>556</v>
      </c>
      <c r="I995" s="112">
        <v>81200</v>
      </c>
      <c r="J995" s="110" t="s">
        <v>367</v>
      </c>
      <c r="K995" s="110" t="s">
        <v>375</v>
      </c>
      <c r="L995" s="111" t="s">
        <v>255</v>
      </c>
      <c r="M995" s="113" t="s">
        <v>750</v>
      </c>
      <c r="N995" s="98"/>
      <c r="O995" s="98"/>
      <c r="P995" s="114"/>
      <c r="R995" s="115">
        <v>3664</v>
      </c>
      <c r="S995" s="113" t="s">
        <v>729</v>
      </c>
      <c r="T995" s="113" t="s">
        <v>730</v>
      </c>
      <c r="U995" s="114" t="s">
        <v>42</v>
      </c>
      <c r="V995" s="116">
        <v>100010001376</v>
      </c>
      <c r="AE995" s="117"/>
      <c r="AF995" s="117"/>
      <c r="AG995" s="117"/>
    </row>
    <row r="996" spans="1:33" s="111" customFormat="1" ht="16" hidden="1" x14ac:dyDescent="0.2">
      <c r="A996" s="109"/>
      <c r="B996" s="110">
        <v>10118798</v>
      </c>
      <c r="C996" s="111" t="s">
        <v>31</v>
      </c>
      <c r="D996" s="111" t="s">
        <v>32</v>
      </c>
      <c r="E996" s="111" t="s">
        <v>517</v>
      </c>
      <c r="F996" s="111">
        <v>400038</v>
      </c>
      <c r="G996" s="111" t="s">
        <v>518</v>
      </c>
      <c r="H996" s="111" t="s">
        <v>374</v>
      </c>
      <c r="I996" s="112">
        <v>81200</v>
      </c>
      <c r="J996" s="110" t="s">
        <v>486</v>
      </c>
      <c r="K996" s="110" t="s">
        <v>553</v>
      </c>
      <c r="L996" s="111" t="s">
        <v>255</v>
      </c>
      <c r="M996" s="113" t="s">
        <v>798</v>
      </c>
      <c r="N996" s="98"/>
      <c r="O996" s="98"/>
      <c r="P996" s="114"/>
      <c r="R996" s="115">
        <v>3680</v>
      </c>
      <c r="S996" s="113" t="s">
        <v>800</v>
      </c>
      <c r="T996" s="113" t="s">
        <v>801</v>
      </c>
      <c r="U996" s="114" t="s">
        <v>42</v>
      </c>
      <c r="V996" s="116">
        <v>100010001376</v>
      </c>
      <c r="AE996" s="117"/>
      <c r="AF996" s="117"/>
      <c r="AG996" s="117"/>
    </row>
    <row r="997" spans="1:33" s="111" customFormat="1" ht="16" hidden="1" x14ac:dyDescent="0.2">
      <c r="A997" s="109"/>
      <c r="B997" s="110">
        <v>10119037</v>
      </c>
      <c r="C997" s="111" t="s">
        <v>31</v>
      </c>
      <c r="D997" s="111" t="s">
        <v>32</v>
      </c>
      <c r="E997" s="111" t="s">
        <v>517</v>
      </c>
      <c r="F997" s="111">
        <v>400038</v>
      </c>
      <c r="G997" s="111" t="s">
        <v>518</v>
      </c>
      <c r="H997" s="111" t="s">
        <v>374</v>
      </c>
      <c r="I997" s="112">
        <v>16000</v>
      </c>
      <c r="J997" s="110" t="s">
        <v>207</v>
      </c>
      <c r="K997" s="110" t="s">
        <v>440</v>
      </c>
      <c r="L997" s="111" t="s">
        <v>255</v>
      </c>
      <c r="M997" s="113" t="s">
        <v>798</v>
      </c>
      <c r="N997" s="98"/>
      <c r="O997" s="98"/>
      <c r="P997" s="114"/>
      <c r="R997" s="115">
        <v>3681</v>
      </c>
      <c r="S997" s="113" t="s">
        <v>800</v>
      </c>
      <c r="T997" s="113" t="s">
        <v>801</v>
      </c>
      <c r="U997" s="114" t="s">
        <v>42</v>
      </c>
      <c r="V997" s="116">
        <v>100010001376</v>
      </c>
      <c r="AE997" s="117"/>
      <c r="AF997" s="117"/>
      <c r="AG997" s="117"/>
    </row>
    <row r="998" spans="1:33" s="111" customFormat="1" ht="16" hidden="1" x14ac:dyDescent="0.2">
      <c r="A998" s="109"/>
      <c r="B998" s="110">
        <v>10119042</v>
      </c>
      <c r="C998" s="111" t="s">
        <v>31</v>
      </c>
      <c r="D998" s="111" t="s">
        <v>32</v>
      </c>
      <c r="E998" s="111" t="s">
        <v>517</v>
      </c>
      <c r="F998" s="111">
        <v>400038</v>
      </c>
      <c r="G998" s="111" t="s">
        <v>518</v>
      </c>
      <c r="H998" s="111" t="s">
        <v>374</v>
      </c>
      <c r="I998" s="112">
        <v>32100</v>
      </c>
      <c r="J998" s="110" t="s">
        <v>175</v>
      </c>
      <c r="K998" s="110" t="s">
        <v>452</v>
      </c>
      <c r="L998" s="111" t="s">
        <v>255</v>
      </c>
      <c r="M998" s="113" t="s">
        <v>798</v>
      </c>
      <c r="N998" s="98"/>
      <c r="O998" s="98"/>
      <c r="P998" s="114"/>
      <c r="R998" s="115">
        <v>3682</v>
      </c>
      <c r="S998" s="113" t="s">
        <v>800</v>
      </c>
      <c r="T998" s="113" t="s">
        <v>801</v>
      </c>
      <c r="U998" s="114" t="s">
        <v>42</v>
      </c>
      <c r="V998" s="116">
        <v>100010001376</v>
      </c>
      <c r="AE998" s="117"/>
      <c r="AF998" s="117"/>
      <c r="AG998" s="117"/>
    </row>
    <row r="999" spans="1:33" s="111" customFormat="1" ht="16" hidden="1" x14ac:dyDescent="0.2">
      <c r="A999" s="109"/>
      <c r="B999" s="110">
        <v>10119043</v>
      </c>
      <c r="C999" s="111" t="s">
        <v>31</v>
      </c>
      <c r="D999" s="111" t="s">
        <v>32</v>
      </c>
      <c r="E999" s="111" t="s">
        <v>517</v>
      </c>
      <c r="F999" s="111">
        <v>400038</v>
      </c>
      <c r="G999" s="111" t="s">
        <v>518</v>
      </c>
      <c r="H999" s="111" t="s">
        <v>374</v>
      </c>
      <c r="I999" s="112">
        <v>32110</v>
      </c>
      <c r="J999" s="110" t="s">
        <v>175</v>
      </c>
      <c r="K999" s="110" t="s">
        <v>452</v>
      </c>
      <c r="L999" s="111" t="s">
        <v>255</v>
      </c>
      <c r="M999" s="113" t="s">
        <v>798</v>
      </c>
      <c r="N999" s="98"/>
      <c r="O999" s="98"/>
      <c r="P999" s="114"/>
      <c r="R999" s="115">
        <v>3683</v>
      </c>
      <c r="S999" s="113" t="s">
        <v>800</v>
      </c>
      <c r="T999" s="113" t="s">
        <v>801</v>
      </c>
      <c r="U999" s="114" t="s">
        <v>42</v>
      </c>
      <c r="V999" s="116">
        <v>100010001376</v>
      </c>
      <c r="AE999" s="117"/>
      <c r="AF999" s="117"/>
      <c r="AG999" s="117"/>
    </row>
    <row r="1000" spans="1:33" s="111" customFormat="1" ht="16" hidden="1" x14ac:dyDescent="0.2">
      <c r="A1000" s="109"/>
      <c r="B1000" s="110">
        <v>10119058</v>
      </c>
      <c r="C1000" s="111" t="s">
        <v>31</v>
      </c>
      <c r="D1000" s="111" t="s">
        <v>32</v>
      </c>
      <c r="E1000" s="111" t="s">
        <v>517</v>
      </c>
      <c r="F1000" s="111">
        <v>400038</v>
      </c>
      <c r="G1000" s="111" t="s">
        <v>518</v>
      </c>
      <c r="H1000" s="111" t="s">
        <v>374</v>
      </c>
      <c r="I1000" s="112">
        <v>45600</v>
      </c>
      <c r="J1000" s="110" t="s">
        <v>583</v>
      </c>
      <c r="K1000" s="110" t="s">
        <v>584</v>
      </c>
      <c r="L1000" s="111" t="s">
        <v>255</v>
      </c>
      <c r="M1000" s="113" t="s">
        <v>798</v>
      </c>
      <c r="N1000" s="98"/>
      <c r="O1000" s="98"/>
      <c r="P1000" s="114"/>
      <c r="R1000" s="115">
        <v>3684</v>
      </c>
      <c r="S1000" s="113" t="s">
        <v>800</v>
      </c>
      <c r="T1000" s="113" t="s">
        <v>801</v>
      </c>
      <c r="U1000" s="114" t="s">
        <v>42</v>
      </c>
      <c r="V1000" s="116">
        <v>100010001376</v>
      </c>
      <c r="AE1000" s="117"/>
      <c r="AF1000" s="117"/>
      <c r="AG1000" s="117"/>
    </row>
    <row r="1001" spans="1:33" s="111" customFormat="1" ht="16" hidden="1" x14ac:dyDescent="0.2">
      <c r="A1001" s="109"/>
      <c r="B1001" s="110">
        <v>10119542</v>
      </c>
      <c r="C1001" s="111" t="s">
        <v>31</v>
      </c>
      <c r="D1001" s="111" t="s">
        <v>32</v>
      </c>
      <c r="E1001" s="111" t="s">
        <v>517</v>
      </c>
      <c r="F1001" s="111">
        <v>400038</v>
      </c>
      <c r="G1001" s="111" t="s">
        <v>518</v>
      </c>
      <c r="H1001" s="111" t="s">
        <v>374</v>
      </c>
      <c r="I1001" s="112">
        <v>50310</v>
      </c>
      <c r="J1001" s="110" t="s">
        <v>124</v>
      </c>
      <c r="K1001" s="110" t="s">
        <v>445</v>
      </c>
      <c r="L1001" s="111" t="s">
        <v>255</v>
      </c>
      <c r="M1001" s="113" t="s">
        <v>798</v>
      </c>
      <c r="N1001" s="98"/>
      <c r="O1001" s="98"/>
      <c r="P1001" s="114"/>
      <c r="R1001" s="115">
        <v>3685</v>
      </c>
      <c r="S1001" s="113" t="s">
        <v>800</v>
      </c>
      <c r="T1001" s="113" t="s">
        <v>801</v>
      </c>
      <c r="U1001" s="114" t="s">
        <v>42</v>
      </c>
      <c r="V1001" s="116">
        <v>100010001376</v>
      </c>
      <c r="AE1001" s="117"/>
      <c r="AF1001" s="117"/>
      <c r="AG1001" s="117"/>
    </row>
    <row r="1002" spans="1:33" s="111" customFormat="1" ht="16" hidden="1" x14ac:dyDescent="0.2">
      <c r="A1002" s="109"/>
      <c r="B1002" s="110">
        <v>10124598</v>
      </c>
      <c r="C1002" s="111" t="s">
        <v>31</v>
      </c>
      <c r="D1002" s="111" t="s">
        <v>32</v>
      </c>
      <c r="E1002" s="111" t="s">
        <v>807</v>
      </c>
      <c r="F1002" s="111">
        <v>401255</v>
      </c>
      <c r="G1002" s="111" t="s">
        <v>336</v>
      </c>
      <c r="H1002" s="111" t="s">
        <v>308</v>
      </c>
      <c r="I1002" s="112">
        <v>20340</v>
      </c>
      <c r="J1002" s="110" t="s">
        <v>367</v>
      </c>
      <c r="K1002" s="110" t="s">
        <v>375</v>
      </c>
      <c r="L1002" s="111" t="s">
        <v>255</v>
      </c>
      <c r="M1002" s="113" t="s">
        <v>808</v>
      </c>
      <c r="N1002" s="98"/>
      <c r="O1002" s="98"/>
      <c r="P1002" s="114"/>
      <c r="R1002" s="115">
        <v>3686</v>
      </c>
      <c r="S1002" s="113" t="s">
        <v>800</v>
      </c>
      <c r="T1002" s="113" t="s">
        <v>801</v>
      </c>
      <c r="U1002" s="114" t="s">
        <v>42</v>
      </c>
      <c r="V1002" s="116">
        <v>100010001376</v>
      </c>
      <c r="AE1002" s="117"/>
      <c r="AF1002" s="117"/>
      <c r="AG1002" s="117"/>
    </row>
    <row r="1003" spans="1:33" s="111" customFormat="1" ht="16" hidden="1" x14ac:dyDescent="0.2">
      <c r="A1003" s="109"/>
      <c r="B1003" s="110">
        <v>10124599</v>
      </c>
      <c r="C1003" s="111" t="s">
        <v>31</v>
      </c>
      <c r="D1003" s="111" t="s">
        <v>32</v>
      </c>
      <c r="E1003" s="111" t="s">
        <v>807</v>
      </c>
      <c r="F1003" s="111">
        <v>401255</v>
      </c>
      <c r="G1003" s="111" t="s">
        <v>336</v>
      </c>
      <c r="H1003" s="111" t="s">
        <v>308</v>
      </c>
      <c r="I1003" s="112">
        <v>21250</v>
      </c>
      <c r="J1003" s="110" t="s">
        <v>367</v>
      </c>
      <c r="K1003" s="110" t="s">
        <v>375</v>
      </c>
      <c r="L1003" s="111" t="s">
        <v>255</v>
      </c>
      <c r="M1003" s="113" t="s">
        <v>808</v>
      </c>
      <c r="N1003" s="98"/>
      <c r="O1003" s="98"/>
      <c r="P1003" s="114"/>
      <c r="R1003" s="115">
        <v>3687</v>
      </c>
      <c r="S1003" s="113" t="s">
        <v>800</v>
      </c>
      <c r="T1003" s="113" t="s">
        <v>801</v>
      </c>
      <c r="U1003" s="114" t="s">
        <v>42</v>
      </c>
      <c r="V1003" s="116">
        <v>100010001376</v>
      </c>
      <c r="AE1003" s="117"/>
      <c r="AF1003" s="117"/>
      <c r="AG1003" s="117"/>
    </row>
    <row r="1004" spans="1:33" s="111" customFormat="1" ht="16" hidden="1" x14ac:dyDescent="0.2">
      <c r="A1004" s="109"/>
      <c r="B1004" s="110">
        <v>10124600</v>
      </c>
      <c r="C1004" s="111" t="s">
        <v>31</v>
      </c>
      <c r="D1004" s="111" t="s">
        <v>32</v>
      </c>
      <c r="E1004" s="111" t="s">
        <v>807</v>
      </c>
      <c r="F1004" s="111">
        <v>401255</v>
      </c>
      <c r="G1004" s="111" t="s">
        <v>336</v>
      </c>
      <c r="H1004" s="111" t="s">
        <v>308</v>
      </c>
      <c r="I1004" s="112">
        <v>22350</v>
      </c>
      <c r="J1004" s="110" t="s">
        <v>367</v>
      </c>
      <c r="K1004" s="110" t="s">
        <v>375</v>
      </c>
      <c r="L1004" s="111" t="s">
        <v>255</v>
      </c>
      <c r="M1004" s="113" t="s">
        <v>808</v>
      </c>
      <c r="N1004" s="98"/>
      <c r="O1004" s="98"/>
      <c r="P1004" s="114"/>
      <c r="R1004" s="115">
        <v>3688</v>
      </c>
      <c r="S1004" s="113" t="s">
        <v>800</v>
      </c>
      <c r="T1004" s="113" t="s">
        <v>801</v>
      </c>
      <c r="U1004" s="114" t="s">
        <v>42</v>
      </c>
      <c r="V1004" s="116">
        <v>100010001376</v>
      </c>
      <c r="AE1004" s="117"/>
      <c r="AF1004" s="117"/>
      <c r="AG1004" s="117"/>
    </row>
    <row r="1005" spans="1:33" s="111" customFormat="1" ht="16" hidden="1" x14ac:dyDescent="0.2">
      <c r="A1005" s="109"/>
      <c r="B1005" s="110">
        <v>10124601</v>
      </c>
      <c r="C1005" s="111" t="s">
        <v>31</v>
      </c>
      <c r="D1005" s="111" t="s">
        <v>32</v>
      </c>
      <c r="E1005" s="111" t="s">
        <v>807</v>
      </c>
      <c r="F1005" s="111">
        <v>401255</v>
      </c>
      <c r="G1005" s="111" t="s">
        <v>336</v>
      </c>
      <c r="H1005" s="111" t="s">
        <v>308</v>
      </c>
      <c r="I1005" s="112">
        <v>23350</v>
      </c>
      <c r="J1005" s="110" t="s">
        <v>367</v>
      </c>
      <c r="K1005" s="110" t="s">
        <v>375</v>
      </c>
      <c r="L1005" s="111" t="s">
        <v>255</v>
      </c>
      <c r="M1005" s="113" t="s">
        <v>808</v>
      </c>
      <c r="N1005" s="98"/>
      <c r="O1005" s="98"/>
      <c r="P1005" s="114"/>
      <c r="R1005" s="115">
        <v>3689</v>
      </c>
      <c r="S1005" s="113" t="s">
        <v>800</v>
      </c>
      <c r="T1005" s="113" t="s">
        <v>801</v>
      </c>
      <c r="U1005" s="114" t="s">
        <v>42</v>
      </c>
      <c r="V1005" s="116">
        <v>100010001376</v>
      </c>
      <c r="AE1005" s="117"/>
      <c r="AF1005" s="117"/>
      <c r="AG1005" s="117"/>
    </row>
    <row r="1006" spans="1:33" s="111" customFormat="1" ht="16" hidden="1" x14ac:dyDescent="0.2">
      <c r="A1006" s="109"/>
      <c r="B1006" s="110">
        <v>10134763</v>
      </c>
      <c r="C1006" s="111" t="s">
        <v>31</v>
      </c>
      <c r="D1006" s="111" t="s">
        <v>32</v>
      </c>
      <c r="E1006" s="111" t="s">
        <v>570</v>
      </c>
      <c r="F1006" s="111">
        <v>403009</v>
      </c>
      <c r="G1006" s="111" t="s">
        <v>813</v>
      </c>
      <c r="H1006" s="111" t="s">
        <v>308</v>
      </c>
      <c r="I1006" s="112">
        <v>600</v>
      </c>
      <c r="J1006" s="110" t="s">
        <v>356</v>
      </c>
      <c r="K1006" s="110" t="s">
        <v>357</v>
      </c>
      <c r="L1006" s="111" t="s">
        <v>255</v>
      </c>
      <c r="M1006" s="113" t="s">
        <v>814</v>
      </c>
      <c r="N1006" s="98"/>
      <c r="O1006" s="98"/>
      <c r="P1006" s="114"/>
      <c r="R1006" s="115">
        <v>3690</v>
      </c>
      <c r="S1006" s="113" t="s">
        <v>800</v>
      </c>
      <c r="T1006" s="113" t="s">
        <v>801</v>
      </c>
      <c r="U1006" s="114" t="s">
        <v>42</v>
      </c>
      <c r="V1006" s="116">
        <v>100010001376</v>
      </c>
      <c r="AE1006" s="117"/>
      <c r="AF1006" s="117"/>
      <c r="AG1006" s="117"/>
    </row>
    <row r="1007" spans="1:33" s="111" customFormat="1" ht="16" hidden="1" x14ac:dyDescent="0.2">
      <c r="A1007" s="109"/>
      <c r="B1007" s="110">
        <v>10134770</v>
      </c>
      <c r="C1007" s="111" t="s">
        <v>31</v>
      </c>
      <c r="D1007" s="111" t="s">
        <v>32</v>
      </c>
      <c r="E1007" s="111" t="s">
        <v>570</v>
      </c>
      <c r="F1007" s="111">
        <v>403009</v>
      </c>
      <c r="G1007" s="111" t="s">
        <v>813</v>
      </c>
      <c r="H1007" s="111" t="s">
        <v>308</v>
      </c>
      <c r="I1007" s="112">
        <v>51200</v>
      </c>
      <c r="J1007" s="110" t="s">
        <v>367</v>
      </c>
      <c r="K1007" s="110" t="s">
        <v>375</v>
      </c>
      <c r="L1007" s="111" t="s">
        <v>255</v>
      </c>
      <c r="M1007" s="113" t="s">
        <v>703</v>
      </c>
      <c r="N1007" s="98"/>
      <c r="O1007" s="98"/>
      <c r="P1007" s="114"/>
      <c r="R1007" s="115">
        <v>3691</v>
      </c>
      <c r="S1007" s="113" t="s">
        <v>800</v>
      </c>
      <c r="T1007" s="113" t="s">
        <v>801</v>
      </c>
      <c r="U1007" s="114" t="s">
        <v>42</v>
      </c>
      <c r="V1007" s="116">
        <v>100010001376</v>
      </c>
      <c r="AE1007" s="117"/>
      <c r="AF1007" s="117"/>
      <c r="AG1007" s="117"/>
    </row>
    <row r="1008" spans="1:33" s="111" customFormat="1" ht="16" hidden="1" x14ac:dyDescent="0.2">
      <c r="A1008" s="109"/>
      <c r="B1008" s="110">
        <v>10134771</v>
      </c>
      <c r="C1008" s="111" t="s">
        <v>31</v>
      </c>
      <c r="D1008" s="111" t="s">
        <v>32</v>
      </c>
      <c r="E1008" s="111" t="s">
        <v>570</v>
      </c>
      <c r="F1008" s="111">
        <v>403009</v>
      </c>
      <c r="G1008" s="111" t="s">
        <v>813</v>
      </c>
      <c r="H1008" s="111" t="s">
        <v>308</v>
      </c>
      <c r="I1008" s="112">
        <v>53200</v>
      </c>
      <c r="J1008" s="110" t="s">
        <v>367</v>
      </c>
      <c r="K1008" s="110" t="s">
        <v>375</v>
      </c>
      <c r="L1008" s="111" t="s">
        <v>255</v>
      </c>
      <c r="M1008" s="113" t="s">
        <v>703</v>
      </c>
      <c r="N1008" s="98"/>
      <c r="O1008" s="98"/>
      <c r="P1008" s="114"/>
      <c r="R1008" s="115">
        <v>3692</v>
      </c>
      <c r="S1008" s="113" t="s">
        <v>800</v>
      </c>
      <c r="T1008" s="113" t="s">
        <v>801</v>
      </c>
      <c r="U1008" s="114" t="s">
        <v>42</v>
      </c>
      <c r="V1008" s="116">
        <v>100010001376</v>
      </c>
      <c r="AE1008" s="117"/>
      <c r="AF1008" s="117"/>
      <c r="AG1008" s="117"/>
    </row>
    <row r="1009" spans="1:33" s="111" customFormat="1" ht="16" hidden="1" x14ac:dyDescent="0.2">
      <c r="A1009" s="109"/>
      <c r="B1009" s="110">
        <v>10137538</v>
      </c>
      <c r="C1009" s="111" t="s">
        <v>31</v>
      </c>
      <c r="D1009" s="111" t="s">
        <v>32</v>
      </c>
      <c r="E1009" s="111" t="s">
        <v>570</v>
      </c>
      <c r="F1009" s="111">
        <v>403009</v>
      </c>
      <c r="G1009" s="111" t="s">
        <v>813</v>
      </c>
      <c r="H1009" s="111" t="s">
        <v>308</v>
      </c>
      <c r="I1009" s="112">
        <v>2500</v>
      </c>
      <c r="J1009" s="110" t="s">
        <v>738</v>
      </c>
      <c r="K1009" s="110" t="s">
        <v>739</v>
      </c>
      <c r="L1009" s="111" t="s">
        <v>255</v>
      </c>
      <c r="M1009" s="113" t="s">
        <v>814</v>
      </c>
      <c r="N1009" s="98"/>
      <c r="O1009" s="98"/>
      <c r="P1009" s="114"/>
      <c r="R1009" s="115">
        <v>3693</v>
      </c>
      <c r="S1009" s="113" t="s">
        <v>800</v>
      </c>
      <c r="T1009" s="113" t="s">
        <v>801</v>
      </c>
      <c r="U1009" s="114" t="s">
        <v>42</v>
      </c>
      <c r="V1009" s="116">
        <v>100010001376</v>
      </c>
      <c r="AE1009" s="117"/>
      <c r="AF1009" s="117"/>
      <c r="AG1009" s="117"/>
    </row>
    <row r="1010" spans="1:33" s="111" customFormat="1" ht="16" hidden="1" x14ac:dyDescent="0.2">
      <c r="A1010" s="109"/>
      <c r="B1010" s="110">
        <v>10139299</v>
      </c>
      <c r="C1010" s="111" t="s">
        <v>31</v>
      </c>
      <c r="D1010" s="111" t="s">
        <v>32</v>
      </c>
      <c r="E1010" s="111" t="s">
        <v>748</v>
      </c>
      <c r="F1010" s="111">
        <v>410386</v>
      </c>
      <c r="G1010" s="111" t="s">
        <v>749</v>
      </c>
      <c r="H1010" s="111" t="s">
        <v>556</v>
      </c>
      <c r="I1010" s="112">
        <v>70000</v>
      </c>
      <c r="J1010" s="110" t="s">
        <v>486</v>
      </c>
      <c r="K1010" s="110" t="s">
        <v>553</v>
      </c>
      <c r="L1010" s="111" t="s">
        <v>255</v>
      </c>
      <c r="M1010" s="113" t="s">
        <v>691</v>
      </c>
      <c r="N1010" s="98"/>
      <c r="O1010" s="98"/>
      <c r="P1010" s="114"/>
      <c r="R1010" s="115">
        <v>3694</v>
      </c>
      <c r="S1010" s="113" t="s">
        <v>800</v>
      </c>
      <c r="T1010" s="113" t="s">
        <v>801</v>
      </c>
      <c r="U1010" s="114" t="s">
        <v>42</v>
      </c>
      <c r="V1010" s="116">
        <v>100010001376</v>
      </c>
      <c r="AE1010" s="117"/>
      <c r="AF1010" s="117"/>
      <c r="AG1010" s="117"/>
    </row>
    <row r="1011" spans="1:33" s="111" customFormat="1" ht="16" hidden="1" x14ac:dyDescent="0.2">
      <c r="A1011" s="109"/>
      <c r="B1011" s="110">
        <v>10139882</v>
      </c>
      <c r="C1011" s="111" t="s">
        <v>31</v>
      </c>
      <c r="D1011" s="111" t="s">
        <v>32</v>
      </c>
      <c r="E1011" s="111" t="s">
        <v>603</v>
      </c>
      <c r="F1011" s="111">
        <v>400807</v>
      </c>
      <c r="G1011" s="111" t="s">
        <v>63</v>
      </c>
      <c r="H1011" s="111" t="s">
        <v>604</v>
      </c>
      <c r="I1011" s="112">
        <v>1800</v>
      </c>
      <c r="J1011" s="110" t="s">
        <v>583</v>
      </c>
      <c r="K1011" s="110" t="s">
        <v>584</v>
      </c>
      <c r="L1011" s="111" t="s">
        <v>255</v>
      </c>
      <c r="M1011" s="113" t="s">
        <v>820</v>
      </c>
      <c r="N1011" s="98"/>
      <c r="O1011" s="98"/>
      <c r="P1011" s="114"/>
      <c r="R1011" s="115">
        <v>3696</v>
      </c>
      <c r="S1011" s="113" t="s">
        <v>800</v>
      </c>
      <c r="T1011" s="113" t="s">
        <v>801</v>
      </c>
      <c r="U1011" s="114" t="s">
        <v>42</v>
      </c>
      <c r="V1011" s="116">
        <v>100010001376</v>
      </c>
      <c r="AE1011" s="117"/>
      <c r="AF1011" s="117"/>
      <c r="AG1011" s="117"/>
    </row>
    <row r="1012" spans="1:33" s="111" customFormat="1" ht="16" hidden="1" x14ac:dyDescent="0.2">
      <c r="A1012" s="109"/>
      <c r="B1012" s="110">
        <v>10139883</v>
      </c>
      <c r="C1012" s="111" t="s">
        <v>31</v>
      </c>
      <c r="D1012" s="111" t="s">
        <v>32</v>
      </c>
      <c r="E1012" s="111" t="s">
        <v>603</v>
      </c>
      <c r="F1012" s="111">
        <v>400807</v>
      </c>
      <c r="G1012" s="111" t="s">
        <v>63</v>
      </c>
      <c r="H1012" s="111" t="s">
        <v>604</v>
      </c>
      <c r="I1012" s="112">
        <v>2000</v>
      </c>
      <c r="J1012" s="110" t="s">
        <v>583</v>
      </c>
      <c r="K1012" s="110" t="s">
        <v>584</v>
      </c>
      <c r="L1012" s="111" t="s">
        <v>255</v>
      </c>
      <c r="M1012" s="113" t="s">
        <v>822</v>
      </c>
      <c r="N1012" s="98"/>
      <c r="O1012" s="98"/>
      <c r="P1012" s="114"/>
      <c r="R1012" s="115">
        <v>3697</v>
      </c>
      <c r="S1012" s="113" t="s">
        <v>800</v>
      </c>
      <c r="T1012" s="113" t="s">
        <v>801</v>
      </c>
      <c r="U1012" s="114" t="s">
        <v>42</v>
      </c>
      <c r="V1012" s="116">
        <v>100010001376</v>
      </c>
      <c r="AE1012" s="117"/>
      <c r="AF1012" s="117"/>
      <c r="AG1012" s="117"/>
    </row>
    <row r="1013" spans="1:33" s="111" customFormat="1" ht="16" hidden="1" x14ac:dyDescent="0.2">
      <c r="A1013" s="109"/>
      <c r="B1013" s="110">
        <v>10139884</v>
      </c>
      <c r="C1013" s="111" t="s">
        <v>31</v>
      </c>
      <c r="D1013" s="111" t="s">
        <v>32</v>
      </c>
      <c r="E1013" s="111" t="s">
        <v>603</v>
      </c>
      <c r="F1013" s="111">
        <v>400807</v>
      </c>
      <c r="G1013" s="111" t="s">
        <v>63</v>
      </c>
      <c r="H1013" s="111" t="s">
        <v>604</v>
      </c>
      <c r="I1013" s="112">
        <v>11600</v>
      </c>
      <c r="J1013" s="110" t="s">
        <v>207</v>
      </c>
      <c r="K1013" s="110" t="s">
        <v>440</v>
      </c>
      <c r="L1013" s="111" t="s">
        <v>255</v>
      </c>
      <c r="M1013" s="113" t="s">
        <v>820</v>
      </c>
      <c r="N1013" s="98"/>
      <c r="O1013" s="98"/>
      <c r="P1013" s="114"/>
      <c r="R1013" s="115">
        <v>3698</v>
      </c>
      <c r="S1013" s="113" t="s">
        <v>800</v>
      </c>
      <c r="T1013" s="113" t="s">
        <v>801</v>
      </c>
      <c r="U1013" s="114" t="s">
        <v>42</v>
      </c>
      <c r="V1013" s="116">
        <v>100010001376</v>
      </c>
      <c r="AE1013" s="117"/>
      <c r="AF1013" s="117"/>
      <c r="AG1013" s="117"/>
    </row>
    <row r="1014" spans="1:33" s="111" customFormat="1" ht="16" hidden="1" x14ac:dyDescent="0.2">
      <c r="A1014" s="109"/>
      <c r="B1014" s="110">
        <v>10139885</v>
      </c>
      <c r="C1014" s="111" t="s">
        <v>31</v>
      </c>
      <c r="D1014" s="111" t="s">
        <v>32</v>
      </c>
      <c r="E1014" s="111" t="s">
        <v>603</v>
      </c>
      <c r="F1014" s="111">
        <v>400807</v>
      </c>
      <c r="G1014" s="111" t="s">
        <v>63</v>
      </c>
      <c r="H1014" s="111" t="s">
        <v>604</v>
      </c>
      <c r="I1014" s="112">
        <v>11800</v>
      </c>
      <c r="J1014" s="110" t="s">
        <v>207</v>
      </c>
      <c r="K1014" s="110" t="s">
        <v>440</v>
      </c>
      <c r="L1014" s="111" t="s">
        <v>255</v>
      </c>
      <c r="M1014" s="113" t="s">
        <v>822</v>
      </c>
      <c r="N1014" s="98"/>
      <c r="O1014" s="98"/>
      <c r="P1014" s="114"/>
      <c r="R1014" s="115">
        <v>3699</v>
      </c>
      <c r="S1014" s="113" t="s">
        <v>800</v>
      </c>
      <c r="T1014" s="113" t="s">
        <v>801</v>
      </c>
      <c r="U1014" s="114" t="s">
        <v>42</v>
      </c>
      <c r="V1014" s="116">
        <v>100010001376</v>
      </c>
      <c r="AE1014" s="117"/>
      <c r="AF1014" s="117"/>
      <c r="AG1014" s="117"/>
    </row>
    <row r="1015" spans="1:33" s="111" customFormat="1" ht="16" hidden="1" x14ac:dyDescent="0.2">
      <c r="A1015" s="109"/>
      <c r="B1015" s="110">
        <v>10139889</v>
      </c>
      <c r="C1015" s="111" t="s">
        <v>31</v>
      </c>
      <c r="D1015" s="111" t="s">
        <v>32</v>
      </c>
      <c r="E1015" s="111" t="s">
        <v>603</v>
      </c>
      <c r="F1015" s="111">
        <v>400807</v>
      </c>
      <c r="G1015" s="111" t="s">
        <v>63</v>
      </c>
      <c r="H1015" s="111" t="s">
        <v>604</v>
      </c>
      <c r="I1015" s="112">
        <v>32300</v>
      </c>
      <c r="J1015" s="110" t="s">
        <v>290</v>
      </c>
      <c r="K1015" s="110" t="s">
        <v>413</v>
      </c>
      <c r="L1015" s="111" t="s">
        <v>255</v>
      </c>
      <c r="M1015" s="113" t="s">
        <v>820</v>
      </c>
      <c r="N1015" s="98"/>
      <c r="O1015" s="98"/>
      <c r="P1015" s="114"/>
      <c r="R1015" s="115">
        <v>3700</v>
      </c>
      <c r="S1015" s="113" t="s">
        <v>800</v>
      </c>
      <c r="T1015" s="113" t="s">
        <v>801</v>
      </c>
      <c r="U1015" s="114" t="s">
        <v>42</v>
      </c>
      <c r="V1015" s="116">
        <v>100010001376</v>
      </c>
      <c r="AE1015" s="117"/>
      <c r="AF1015" s="117"/>
      <c r="AG1015" s="117"/>
    </row>
    <row r="1016" spans="1:33" s="111" customFormat="1" ht="16" hidden="1" x14ac:dyDescent="0.2">
      <c r="A1016" s="109"/>
      <c r="B1016" s="110">
        <v>10139891</v>
      </c>
      <c r="C1016" s="111" t="s">
        <v>31</v>
      </c>
      <c r="D1016" s="111" t="s">
        <v>32</v>
      </c>
      <c r="E1016" s="111" t="s">
        <v>603</v>
      </c>
      <c r="F1016" s="111">
        <v>400807</v>
      </c>
      <c r="G1016" s="111" t="s">
        <v>63</v>
      </c>
      <c r="H1016" s="111" t="s">
        <v>604</v>
      </c>
      <c r="I1016" s="112">
        <v>32400</v>
      </c>
      <c r="J1016" s="110" t="s">
        <v>290</v>
      </c>
      <c r="K1016" s="110" t="s">
        <v>413</v>
      </c>
      <c r="L1016" s="111" t="s">
        <v>255</v>
      </c>
      <c r="M1016" s="113" t="s">
        <v>820</v>
      </c>
      <c r="N1016" s="98"/>
      <c r="O1016" s="98"/>
      <c r="P1016" s="114"/>
      <c r="R1016" s="115">
        <v>3701</v>
      </c>
      <c r="S1016" s="113" t="s">
        <v>800</v>
      </c>
      <c r="T1016" s="113" t="s">
        <v>801</v>
      </c>
      <c r="U1016" s="114" t="s">
        <v>42</v>
      </c>
      <c r="V1016" s="116">
        <v>100010001376</v>
      </c>
      <c r="AE1016" s="117"/>
      <c r="AF1016" s="117"/>
      <c r="AG1016" s="117"/>
    </row>
    <row r="1017" spans="1:33" s="111" customFormat="1" ht="16" hidden="1" x14ac:dyDescent="0.2">
      <c r="A1017" s="109"/>
      <c r="B1017" s="110">
        <v>10139921</v>
      </c>
      <c r="C1017" s="111" t="s">
        <v>31</v>
      </c>
      <c r="D1017" s="111" t="s">
        <v>32</v>
      </c>
      <c r="E1017" s="111" t="s">
        <v>603</v>
      </c>
      <c r="F1017" s="111">
        <v>400807</v>
      </c>
      <c r="G1017" s="111" t="s">
        <v>63</v>
      </c>
      <c r="H1017" s="111" t="s">
        <v>604</v>
      </c>
      <c r="I1017" s="112">
        <v>43800</v>
      </c>
      <c r="J1017" s="110" t="s">
        <v>583</v>
      </c>
      <c r="K1017" s="110" t="s">
        <v>584</v>
      </c>
      <c r="L1017" s="111" t="s">
        <v>255</v>
      </c>
      <c r="M1017" s="113" t="s">
        <v>820</v>
      </c>
      <c r="N1017" s="98"/>
      <c r="O1017" s="98"/>
      <c r="P1017" s="114"/>
      <c r="R1017" s="115">
        <v>3702</v>
      </c>
      <c r="S1017" s="113" t="s">
        <v>800</v>
      </c>
      <c r="T1017" s="113" t="s">
        <v>801</v>
      </c>
      <c r="U1017" s="114" t="s">
        <v>42</v>
      </c>
      <c r="V1017" s="116">
        <v>100010001376</v>
      </c>
      <c r="AE1017" s="117"/>
      <c r="AF1017" s="117"/>
      <c r="AG1017" s="117"/>
    </row>
    <row r="1018" spans="1:33" s="111" customFormat="1" ht="16" hidden="1" x14ac:dyDescent="0.2">
      <c r="A1018" s="109"/>
      <c r="B1018" s="110">
        <v>10139922</v>
      </c>
      <c r="C1018" s="111" t="s">
        <v>31</v>
      </c>
      <c r="D1018" s="111" t="s">
        <v>32</v>
      </c>
      <c r="E1018" s="111" t="s">
        <v>603</v>
      </c>
      <c r="F1018" s="111">
        <v>400807</v>
      </c>
      <c r="G1018" s="111" t="s">
        <v>63</v>
      </c>
      <c r="H1018" s="111" t="s">
        <v>604</v>
      </c>
      <c r="I1018" s="112">
        <v>61700</v>
      </c>
      <c r="J1018" s="110" t="s">
        <v>124</v>
      </c>
      <c r="K1018" s="110" t="s">
        <v>445</v>
      </c>
      <c r="L1018" s="111" t="s">
        <v>255</v>
      </c>
      <c r="M1018" s="113" t="s">
        <v>820</v>
      </c>
      <c r="N1018" s="98"/>
      <c r="O1018" s="98"/>
      <c r="P1018" s="114"/>
      <c r="R1018" s="115">
        <v>3703</v>
      </c>
      <c r="S1018" s="113" t="s">
        <v>800</v>
      </c>
      <c r="T1018" s="113" t="s">
        <v>801</v>
      </c>
      <c r="U1018" s="114" t="s">
        <v>42</v>
      </c>
      <c r="V1018" s="116">
        <v>100010001376</v>
      </c>
      <c r="AE1018" s="117"/>
      <c r="AF1018" s="117"/>
      <c r="AG1018" s="117"/>
    </row>
    <row r="1019" spans="1:33" s="111" customFormat="1" ht="16" hidden="1" x14ac:dyDescent="0.2">
      <c r="A1019" s="109"/>
      <c r="B1019" s="110">
        <v>10140194</v>
      </c>
      <c r="C1019" s="111" t="s">
        <v>31</v>
      </c>
      <c r="D1019" s="111" t="s">
        <v>32</v>
      </c>
      <c r="E1019" s="111" t="s">
        <v>517</v>
      </c>
      <c r="F1019" s="111">
        <v>400038</v>
      </c>
      <c r="G1019" s="111" t="s">
        <v>518</v>
      </c>
      <c r="H1019" s="111" t="s">
        <v>374</v>
      </c>
      <c r="I1019" s="112">
        <v>20501</v>
      </c>
      <c r="J1019" s="110" t="s">
        <v>546</v>
      </c>
      <c r="K1019" s="110" t="s">
        <v>699</v>
      </c>
      <c r="L1019" s="111" t="s">
        <v>255</v>
      </c>
      <c r="M1019" s="113" t="s">
        <v>798</v>
      </c>
      <c r="N1019" s="98"/>
      <c r="O1019" s="98"/>
      <c r="P1019" s="114"/>
      <c r="R1019" s="115">
        <v>3704</v>
      </c>
      <c r="S1019" s="113" t="s">
        <v>800</v>
      </c>
      <c r="T1019" s="113" t="s">
        <v>801</v>
      </c>
      <c r="U1019" s="114" t="s">
        <v>42</v>
      </c>
      <c r="V1019" s="116">
        <v>100010001376</v>
      </c>
      <c r="AE1019" s="117"/>
      <c r="AF1019" s="117"/>
      <c r="AG1019" s="117"/>
    </row>
    <row r="1020" spans="1:33" s="111" customFormat="1" ht="16" hidden="1" x14ac:dyDescent="0.2">
      <c r="A1020" s="109"/>
      <c r="B1020" s="110">
        <v>10140751</v>
      </c>
      <c r="C1020" s="111" t="s">
        <v>31</v>
      </c>
      <c r="D1020" s="111" t="s">
        <v>32</v>
      </c>
      <c r="E1020" s="111" t="s">
        <v>517</v>
      </c>
      <c r="F1020" s="111">
        <v>400038</v>
      </c>
      <c r="G1020" s="111" t="s">
        <v>518</v>
      </c>
      <c r="H1020" s="111" t="s">
        <v>374</v>
      </c>
      <c r="I1020" s="112">
        <v>34910</v>
      </c>
      <c r="J1020" s="110" t="s">
        <v>491</v>
      </c>
      <c r="K1020" s="110" t="s">
        <v>549</v>
      </c>
      <c r="L1020" s="111" t="s">
        <v>255</v>
      </c>
      <c r="M1020" s="113" t="s">
        <v>798</v>
      </c>
      <c r="N1020" s="98"/>
      <c r="O1020" s="98"/>
      <c r="P1020" s="114"/>
      <c r="R1020" s="115">
        <v>3705</v>
      </c>
      <c r="S1020" s="113" t="s">
        <v>800</v>
      </c>
      <c r="T1020" s="113" t="s">
        <v>801</v>
      </c>
      <c r="U1020" s="114" t="s">
        <v>42</v>
      </c>
      <c r="V1020" s="116">
        <v>100010001376</v>
      </c>
      <c r="AE1020" s="117"/>
      <c r="AF1020" s="117"/>
      <c r="AG1020" s="117"/>
    </row>
    <row r="1021" spans="1:33" s="111" customFormat="1" ht="16" hidden="1" x14ac:dyDescent="0.2">
      <c r="A1021" s="109"/>
      <c r="B1021" s="110">
        <v>10140937</v>
      </c>
      <c r="C1021" s="111" t="s">
        <v>31</v>
      </c>
      <c r="D1021" s="111" t="s">
        <v>32</v>
      </c>
      <c r="E1021" s="111" t="s">
        <v>748</v>
      </c>
      <c r="F1021" s="111">
        <v>410386</v>
      </c>
      <c r="G1021" s="111" t="s">
        <v>749</v>
      </c>
      <c r="H1021" s="111" t="s">
        <v>556</v>
      </c>
      <c r="I1021" s="112">
        <v>21300</v>
      </c>
      <c r="J1021" s="110" t="s">
        <v>290</v>
      </c>
      <c r="K1021" s="110" t="s">
        <v>413</v>
      </c>
      <c r="L1021" s="111" t="s">
        <v>255</v>
      </c>
      <c r="M1021" s="113" t="s">
        <v>691</v>
      </c>
      <c r="N1021" s="98"/>
      <c r="O1021" s="98"/>
      <c r="P1021" s="114"/>
      <c r="R1021" s="115">
        <v>3706</v>
      </c>
      <c r="S1021" s="113" t="s">
        <v>800</v>
      </c>
      <c r="T1021" s="113" t="s">
        <v>801</v>
      </c>
      <c r="U1021" s="114" t="s">
        <v>42</v>
      </c>
      <c r="V1021" s="116">
        <v>100010001376</v>
      </c>
      <c r="AE1021" s="117"/>
      <c r="AF1021" s="117"/>
      <c r="AG1021" s="117"/>
    </row>
    <row r="1022" spans="1:33" s="111" customFormat="1" ht="16" hidden="1" x14ac:dyDescent="0.2">
      <c r="A1022" s="109"/>
      <c r="B1022" s="110">
        <v>10143037</v>
      </c>
      <c r="C1022" s="111" t="s">
        <v>31</v>
      </c>
      <c r="D1022" s="111" t="s">
        <v>32</v>
      </c>
      <c r="E1022" s="111" t="s">
        <v>567</v>
      </c>
      <c r="F1022" s="111">
        <v>403705</v>
      </c>
      <c r="G1022" s="111" t="s">
        <v>568</v>
      </c>
      <c r="H1022" s="111" t="s">
        <v>556</v>
      </c>
      <c r="I1022" s="112">
        <v>64900</v>
      </c>
      <c r="J1022" s="110" t="s">
        <v>486</v>
      </c>
      <c r="K1022" s="110" t="s">
        <v>553</v>
      </c>
      <c r="L1022" s="111" t="s">
        <v>255</v>
      </c>
      <c r="M1022" s="113" t="s">
        <v>833</v>
      </c>
      <c r="N1022" s="98"/>
      <c r="O1022" s="98"/>
      <c r="P1022" s="114"/>
      <c r="R1022" s="115">
        <v>3707</v>
      </c>
      <c r="S1022" s="113" t="s">
        <v>800</v>
      </c>
      <c r="T1022" s="113" t="s">
        <v>801</v>
      </c>
      <c r="U1022" s="114" t="s">
        <v>42</v>
      </c>
      <c r="V1022" s="116">
        <v>100010001376</v>
      </c>
      <c r="AE1022" s="117"/>
      <c r="AF1022" s="117"/>
      <c r="AG1022" s="117"/>
    </row>
    <row r="1023" spans="1:33" s="111" customFormat="1" ht="16" hidden="1" x14ac:dyDescent="0.2">
      <c r="A1023" s="109"/>
      <c r="B1023" s="110">
        <v>10143100</v>
      </c>
      <c r="C1023" s="111" t="s">
        <v>31</v>
      </c>
      <c r="D1023" s="111" t="s">
        <v>32</v>
      </c>
      <c r="E1023" s="111" t="s">
        <v>567</v>
      </c>
      <c r="F1023" s="111">
        <v>403705</v>
      </c>
      <c r="G1023" s="111" t="s">
        <v>568</v>
      </c>
      <c r="H1023" s="111" t="s">
        <v>556</v>
      </c>
      <c r="I1023" s="112">
        <v>600</v>
      </c>
      <c r="J1023" s="110" t="s">
        <v>835</v>
      </c>
      <c r="K1023" s="110" t="s">
        <v>836</v>
      </c>
      <c r="L1023" s="111" t="s">
        <v>255</v>
      </c>
      <c r="M1023" s="113" t="s">
        <v>833</v>
      </c>
      <c r="N1023" s="98"/>
      <c r="O1023" s="98"/>
      <c r="P1023" s="114"/>
      <c r="R1023" s="115">
        <v>3708</v>
      </c>
      <c r="S1023" s="113" t="s">
        <v>800</v>
      </c>
      <c r="T1023" s="113" t="s">
        <v>801</v>
      </c>
      <c r="U1023" s="114" t="s">
        <v>42</v>
      </c>
      <c r="V1023" s="116">
        <v>100010001376</v>
      </c>
      <c r="AE1023" s="117"/>
      <c r="AF1023" s="117"/>
      <c r="AG1023" s="117"/>
    </row>
    <row r="1024" spans="1:33" s="111" customFormat="1" ht="16" hidden="1" x14ac:dyDescent="0.2">
      <c r="A1024" s="109"/>
      <c r="B1024" s="110">
        <v>10143103</v>
      </c>
      <c r="C1024" s="111" t="s">
        <v>31</v>
      </c>
      <c r="D1024" s="111" t="s">
        <v>32</v>
      </c>
      <c r="E1024" s="111" t="s">
        <v>567</v>
      </c>
      <c r="F1024" s="111">
        <v>403705</v>
      </c>
      <c r="G1024" s="111" t="s">
        <v>568</v>
      </c>
      <c r="H1024" s="111" t="s">
        <v>556</v>
      </c>
      <c r="I1024" s="112">
        <v>21100</v>
      </c>
      <c r="J1024" s="110" t="s">
        <v>175</v>
      </c>
      <c r="K1024" s="110" t="s">
        <v>452</v>
      </c>
      <c r="L1024" s="111" t="s">
        <v>255</v>
      </c>
      <c r="M1024" s="113" t="s">
        <v>833</v>
      </c>
      <c r="N1024" s="98"/>
      <c r="O1024" s="98"/>
      <c r="P1024" s="114"/>
      <c r="R1024" s="115">
        <v>3709</v>
      </c>
      <c r="S1024" s="113" t="s">
        <v>800</v>
      </c>
      <c r="T1024" s="113" t="s">
        <v>801</v>
      </c>
      <c r="U1024" s="114" t="s">
        <v>42</v>
      </c>
      <c r="V1024" s="116">
        <v>100010001376</v>
      </c>
      <c r="AE1024" s="117"/>
      <c r="AF1024" s="117"/>
      <c r="AG1024" s="117"/>
    </row>
    <row r="1025" spans="1:33" s="111" customFormat="1" ht="16" hidden="1" x14ac:dyDescent="0.2">
      <c r="A1025" s="109"/>
      <c r="B1025" s="110">
        <v>10143114</v>
      </c>
      <c r="C1025" s="111" t="s">
        <v>31</v>
      </c>
      <c r="D1025" s="111" t="s">
        <v>32</v>
      </c>
      <c r="E1025" s="111" t="s">
        <v>567</v>
      </c>
      <c r="F1025" s="111">
        <v>403705</v>
      </c>
      <c r="G1025" s="111" t="s">
        <v>568</v>
      </c>
      <c r="H1025" s="111" t="s">
        <v>556</v>
      </c>
      <c r="I1025" s="112">
        <v>31800</v>
      </c>
      <c r="J1025" s="110" t="s">
        <v>583</v>
      </c>
      <c r="K1025" s="110" t="s">
        <v>584</v>
      </c>
      <c r="L1025" s="111" t="s">
        <v>255</v>
      </c>
      <c r="M1025" s="113" t="s">
        <v>833</v>
      </c>
      <c r="N1025" s="98"/>
      <c r="O1025" s="98"/>
      <c r="P1025" s="114"/>
      <c r="R1025" s="115">
        <v>3710</v>
      </c>
      <c r="S1025" s="113" t="s">
        <v>800</v>
      </c>
      <c r="T1025" s="113" t="s">
        <v>801</v>
      </c>
      <c r="U1025" s="114" t="s">
        <v>42</v>
      </c>
      <c r="V1025" s="116">
        <v>100010001376</v>
      </c>
      <c r="AE1025" s="117"/>
      <c r="AF1025" s="117"/>
      <c r="AG1025" s="117"/>
    </row>
    <row r="1026" spans="1:33" s="111" customFormat="1" ht="16" hidden="1" x14ac:dyDescent="0.2">
      <c r="A1026" s="109"/>
      <c r="B1026" s="110">
        <v>10143115</v>
      </c>
      <c r="C1026" s="111" t="s">
        <v>31</v>
      </c>
      <c r="D1026" s="111" t="s">
        <v>32</v>
      </c>
      <c r="E1026" s="111" t="s">
        <v>567</v>
      </c>
      <c r="F1026" s="111">
        <v>403705</v>
      </c>
      <c r="G1026" s="111" t="s">
        <v>568</v>
      </c>
      <c r="H1026" s="111" t="s">
        <v>556</v>
      </c>
      <c r="I1026" s="112">
        <v>40400</v>
      </c>
      <c r="J1026" s="110" t="s">
        <v>124</v>
      </c>
      <c r="K1026" s="110" t="s">
        <v>445</v>
      </c>
      <c r="L1026" s="111" t="s">
        <v>255</v>
      </c>
      <c r="M1026" s="113" t="s">
        <v>833</v>
      </c>
      <c r="N1026" s="98"/>
      <c r="O1026" s="98"/>
      <c r="P1026" s="114"/>
      <c r="R1026" s="115">
        <v>3711</v>
      </c>
      <c r="S1026" s="113" t="s">
        <v>800</v>
      </c>
      <c r="T1026" s="113" t="s">
        <v>801</v>
      </c>
      <c r="U1026" s="114" t="s">
        <v>42</v>
      </c>
      <c r="V1026" s="116">
        <v>100010001376</v>
      </c>
      <c r="AE1026" s="117"/>
      <c r="AF1026" s="117"/>
      <c r="AG1026" s="117"/>
    </row>
    <row r="1027" spans="1:33" s="111" customFormat="1" ht="16" hidden="1" x14ac:dyDescent="0.2">
      <c r="A1027" s="109"/>
      <c r="B1027" s="110">
        <v>10143120</v>
      </c>
      <c r="C1027" s="111" t="s">
        <v>31</v>
      </c>
      <c r="D1027" s="111" t="s">
        <v>32</v>
      </c>
      <c r="E1027" s="111" t="s">
        <v>567</v>
      </c>
      <c r="F1027" s="111">
        <v>403705</v>
      </c>
      <c r="G1027" s="111" t="s">
        <v>568</v>
      </c>
      <c r="H1027" s="111" t="s">
        <v>556</v>
      </c>
      <c r="I1027" s="112">
        <v>64400</v>
      </c>
      <c r="J1027" s="110" t="s">
        <v>841</v>
      </c>
      <c r="K1027" s="110" t="s">
        <v>842</v>
      </c>
      <c r="L1027" s="111" t="s">
        <v>255</v>
      </c>
      <c r="M1027" s="113" t="s">
        <v>833</v>
      </c>
      <c r="N1027" s="98"/>
      <c r="O1027" s="98"/>
      <c r="P1027" s="114"/>
      <c r="R1027" s="115">
        <v>3712</v>
      </c>
      <c r="S1027" s="113" t="s">
        <v>800</v>
      </c>
      <c r="T1027" s="113" t="s">
        <v>801</v>
      </c>
      <c r="U1027" s="114" t="s">
        <v>42</v>
      </c>
      <c r="V1027" s="116">
        <v>100010001376</v>
      </c>
      <c r="AE1027" s="117"/>
      <c r="AF1027" s="117"/>
      <c r="AG1027" s="117"/>
    </row>
    <row r="1028" spans="1:33" s="111" customFormat="1" ht="16" hidden="1" x14ac:dyDescent="0.2">
      <c r="A1028" s="109"/>
      <c r="B1028" s="110">
        <v>10143128</v>
      </c>
      <c r="C1028" s="111" t="s">
        <v>31</v>
      </c>
      <c r="D1028" s="111" t="s">
        <v>32</v>
      </c>
      <c r="E1028" s="111" t="s">
        <v>567</v>
      </c>
      <c r="F1028" s="111">
        <v>403705</v>
      </c>
      <c r="G1028" s="111" t="s">
        <v>568</v>
      </c>
      <c r="H1028" s="111" t="s">
        <v>556</v>
      </c>
      <c r="I1028" s="112">
        <v>64500</v>
      </c>
      <c r="J1028" s="110" t="s">
        <v>534</v>
      </c>
      <c r="K1028" s="110" t="s">
        <v>537</v>
      </c>
      <c r="L1028" s="111" t="s">
        <v>255</v>
      </c>
      <c r="M1028" s="113" t="s">
        <v>833</v>
      </c>
      <c r="N1028" s="98"/>
      <c r="O1028" s="98"/>
      <c r="P1028" s="114"/>
      <c r="R1028" s="115">
        <v>3713</v>
      </c>
      <c r="S1028" s="113" t="s">
        <v>800</v>
      </c>
      <c r="T1028" s="113" t="s">
        <v>801</v>
      </c>
      <c r="U1028" s="114" t="s">
        <v>42</v>
      </c>
      <c r="V1028" s="116">
        <v>100010001376</v>
      </c>
      <c r="AE1028" s="117"/>
      <c r="AF1028" s="117"/>
      <c r="AG1028" s="117"/>
    </row>
    <row r="1029" spans="1:33" s="111" customFormat="1" ht="16" hidden="1" x14ac:dyDescent="0.2">
      <c r="A1029" s="109"/>
      <c r="B1029" s="110">
        <v>10143295</v>
      </c>
      <c r="C1029" s="111" t="s">
        <v>31</v>
      </c>
      <c r="D1029" s="111" t="s">
        <v>32</v>
      </c>
      <c r="E1029" s="111" t="s">
        <v>845</v>
      </c>
      <c r="F1029" s="111">
        <v>403510</v>
      </c>
      <c r="G1029" s="111" t="s">
        <v>381</v>
      </c>
      <c r="H1029" s="111" t="s">
        <v>382</v>
      </c>
      <c r="I1029" s="112">
        <v>500</v>
      </c>
      <c r="J1029" s="110" t="s">
        <v>583</v>
      </c>
      <c r="K1029" s="110" t="s">
        <v>846</v>
      </c>
      <c r="L1029" s="111" t="s">
        <v>255</v>
      </c>
      <c r="M1029" s="113" t="s">
        <v>691</v>
      </c>
      <c r="N1029" s="98"/>
      <c r="O1029" s="98"/>
      <c r="P1029" s="114"/>
      <c r="R1029" s="115">
        <v>3714</v>
      </c>
      <c r="S1029" s="113" t="s">
        <v>800</v>
      </c>
      <c r="T1029" s="113" t="s">
        <v>801</v>
      </c>
      <c r="U1029" s="114" t="s">
        <v>42</v>
      </c>
      <c r="V1029" s="116">
        <v>100010001376</v>
      </c>
      <c r="AE1029" s="117"/>
      <c r="AF1029" s="117"/>
      <c r="AG1029" s="117"/>
    </row>
    <row r="1030" spans="1:33" s="111" customFormat="1" ht="16" hidden="1" x14ac:dyDescent="0.2">
      <c r="A1030" s="109"/>
      <c r="B1030" s="110">
        <v>10145012</v>
      </c>
      <c r="C1030" s="111" t="s">
        <v>31</v>
      </c>
      <c r="D1030" s="111" t="s">
        <v>32</v>
      </c>
      <c r="E1030" s="111" t="s">
        <v>848</v>
      </c>
      <c r="F1030" s="111" t="s">
        <v>463</v>
      </c>
      <c r="G1030" s="111" t="s">
        <v>260</v>
      </c>
      <c r="H1030" s="111" t="s">
        <v>261</v>
      </c>
      <c r="I1030" s="112">
        <v>13000</v>
      </c>
      <c r="J1030" s="110" t="s">
        <v>849</v>
      </c>
      <c r="K1030" s="110" t="s">
        <v>850</v>
      </c>
      <c r="L1030" s="111" t="s">
        <v>255</v>
      </c>
      <c r="M1030" s="113" t="s">
        <v>851</v>
      </c>
      <c r="N1030" s="98"/>
      <c r="O1030" s="98"/>
      <c r="P1030" s="114"/>
      <c r="R1030" s="115">
        <v>3723</v>
      </c>
      <c r="S1030" s="113" t="s">
        <v>800</v>
      </c>
      <c r="T1030" s="113" t="s">
        <v>801</v>
      </c>
      <c r="U1030" s="114" t="s">
        <v>42</v>
      </c>
      <c r="V1030" s="116">
        <v>100010001376</v>
      </c>
      <c r="AE1030" s="117"/>
      <c r="AF1030" s="117"/>
      <c r="AG1030" s="117"/>
    </row>
    <row r="1031" spans="1:33" s="111" customFormat="1" ht="16" hidden="1" x14ac:dyDescent="0.2">
      <c r="A1031" s="109"/>
      <c r="B1031" s="110">
        <v>10146694</v>
      </c>
      <c r="C1031" s="111" t="s">
        <v>31</v>
      </c>
      <c r="D1031" s="111" t="s">
        <v>32</v>
      </c>
      <c r="E1031" s="111" t="s">
        <v>570</v>
      </c>
      <c r="F1031" s="111">
        <v>403009</v>
      </c>
      <c r="G1031" s="111" t="s">
        <v>813</v>
      </c>
      <c r="H1031" s="111" t="s">
        <v>308</v>
      </c>
      <c r="I1031" s="112">
        <v>11701</v>
      </c>
      <c r="J1031" s="110" t="s">
        <v>583</v>
      </c>
      <c r="K1031" s="110" t="s">
        <v>584</v>
      </c>
      <c r="L1031" s="111" t="s">
        <v>255</v>
      </c>
      <c r="M1031" s="113" t="s">
        <v>814</v>
      </c>
      <c r="N1031" s="98"/>
      <c r="O1031" s="98"/>
      <c r="P1031" s="114"/>
      <c r="R1031" s="115">
        <v>3725</v>
      </c>
      <c r="S1031" s="113" t="s">
        <v>800</v>
      </c>
      <c r="T1031" s="113" t="s">
        <v>801</v>
      </c>
      <c r="U1031" s="114" t="s">
        <v>42</v>
      </c>
      <c r="V1031" s="116">
        <v>100010001376</v>
      </c>
      <c r="AE1031" s="117"/>
      <c r="AF1031" s="117"/>
      <c r="AG1031" s="117"/>
    </row>
    <row r="1032" spans="1:33" s="111" customFormat="1" ht="16" hidden="1" x14ac:dyDescent="0.2">
      <c r="A1032" s="109"/>
      <c r="B1032" s="110">
        <v>10146695</v>
      </c>
      <c r="C1032" s="111" t="s">
        <v>31</v>
      </c>
      <c r="D1032" s="111" t="s">
        <v>32</v>
      </c>
      <c r="E1032" s="111" t="s">
        <v>570</v>
      </c>
      <c r="F1032" s="111">
        <v>403009</v>
      </c>
      <c r="G1032" s="111" t="s">
        <v>813</v>
      </c>
      <c r="H1032" s="111" t="s">
        <v>308</v>
      </c>
      <c r="I1032" s="112">
        <v>20401</v>
      </c>
      <c r="J1032" s="110" t="s">
        <v>231</v>
      </c>
      <c r="K1032" s="110" t="s">
        <v>591</v>
      </c>
      <c r="L1032" s="111" t="s">
        <v>255</v>
      </c>
      <c r="M1032" s="113" t="s">
        <v>814</v>
      </c>
      <c r="N1032" s="98"/>
      <c r="O1032" s="98"/>
      <c r="P1032" s="114"/>
      <c r="R1032" s="115">
        <v>3726</v>
      </c>
      <c r="S1032" s="113" t="s">
        <v>800</v>
      </c>
      <c r="T1032" s="113" t="s">
        <v>801</v>
      </c>
      <c r="U1032" s="114" t="s">
        <v>42</v>
      </c>
      <c r="V1032" s="116">
        <v>100010001376</v>
      </c>
      <c r="AE1032" s="117"/>
      <c r="AF1032" s="117"/>
      <c r="AG1032" s="117"/>
    </row>
    <row r="1033" spans="1:33" s="111" customFormat="1" ht="16" hidden="1" x14ac:dyDescent="0.2">
      <c r="A1033" s="109"/>
      <c r="B1033" s="110">
        <v>10149324</v>
      </c>
      <c r="C1033" s="111" t="s">
        <v>31</v>
      </c>
      <c r="D1033" s="111" t="s">
        <v>32</v>
      </c>
      <c r="E1033" s="111" t="s">
        <v>748</v>
      </c>
      <c r="F1033" s="111">
        <v>410386</v>
      </c>
      <c r="G1033" s="111" t="s">
        <v>749</v>
      </c>
      <c r="H1033" s="111" t="s">
        <v>556</v>
      </c>
      <c r="I1033" s="112">
        <v>10700</v>
      </c>
      <c r="J1033" s="110" t="s">
        <v>546</v>
      </c>
      <c r="K1033" s="110" t="s">
        <v>699</v>
      </c>
      <c r="L1033" s="111" t="s">
        <v>255</v>
      </c>
      <c r="M1033" s="113" t="s">
        <v>691</v>
      </c>
      <c r="N1033" s="98"/>
      <c r="O1033" s="98"/>
      <c r="P1033" s="114"/>
      <c r="R1033" s="115">
        <v>3735</v>
      </c>
      <c r="S1033" s="113" t="s">
        <v>800</v>
      </c>
      <c r="T1033" s="113" t="s">
        <v>801</v>
      </c>
      <c r="U1033" s="114" t="s">
        <v>42</v>
      </c>
      <c r="V1033" s="116">
        <v>100010001376</v>
      </c>
      <c r="AE1033" s="117"/>
      <c r="AF1033" s="117"/>
      <c r="AG1033" s="117"/>
    </row>
    <row r="1034" spans="1:33" s="111" customFormat="1" ht="16" hidden="1" x14ac:dyDescent="0.2">
      <c r="A1034" s="109"/>
      <c r="B1034" s="110">
        <v>10149325</v>
      </c>
      <c r="C1034" s="111" t="s">
        <v>31</v>
      </c>
      <c r="D1034" s="111" t="s">
        <v>32</v>
      </c>
      <c r="E1034" s="111" t="s">
        <v>748</v>
      </c>
      <c r="F1034" s="111">
        <v>410386</v>
      </c>
      <c r="G1034" s="111" t="s">
        <v>749</v>
      </c>
      <c r="H1034" s="111" t="s">
        <v>556</v>
      </c>
      <c r="I1034" s="112">
        <v>40400</v>
      </c>
      <c r="J1034" s="110" t="s">
        <v>124</v>
      </c>
      <c r="K1034" s="110" t="s">
        <v>445</v>
      </c>
      <c r="L1034" s="111" t="s">
        <v>255</v>
      </c>
      <c r="M1034" s="113" t="s">
        <v>691</v>
      </c>
      <c r="N1034" s="98"/>
      <c r="O1034" s="98"/>
      <c r="P1034" s="114"/>
      <c r="R1034" s="115">
        <v>3736</v>
      </c>
      <c r="S1034" s="113" t="s">
        <v>800</v>
      </c>
      <c r="T1034" s="113" t="s">
        <v>801</v>
      </c>
      <c r="U1034" s="114" t="s">
        <v>42</v>
      </c>
      <c r="V1034" s="116">
        <v>100010001376</v>
      </c>
      <c r="AE1034" s="117"/>
      <c r="AF1034" s="117"/>
      <c r="AG1034" s="117"/>
    </row>
    <row r="1035" spans="1:33" s="111" customFormat="1" ht="16" hidden="1" x14ac:dyDescent="0.2">
      <c r="A1035" s="109"/>
      <c r="B1035" s="110">
        <v>10151822</v>
      </c>
      <c r="C1035" s="111" t="s">
        <v>31</v>
      </c>
      <c r="D1035" s="111" t="s">
        <v>32</v>
      </c>
      <c r="E1035" s="111" t="s">
        <v>748</v>
      </c>
      <c r="F1035" s="111">
        <v>410386</v>
      </c>
      <c r="G1035" s="111" t="s">
        <v>749</v>
      </c>
      <c r="H1035" s="111" t="s">
        <v>556</v>
      </c>
      <c r="I1035" s="112">
        <v>2000</v>
      </c>
      <c r="J1035" s="110" t="s">
        <v>207</v>
      </c>
      <c r="K1035" s="110" t="s">
        <v>440</v>
      </c>
      <c r="L1035" s="111" t="s">
        <v>255</v>
      </c>
      <c r="M1035" s="113" t="s">
        <v>857</v>
      </c>
      <c r="N1035" s="98"/>
      <c r="O1035" s="98"/>
      <c r="P1035" s="114"/>
      <c r="R1035" s="115">
        <v>3742</v>
      </c>
      <c r="S1035" s="113" t="s">
        <v>800</v>
      </c>
      <c r="T1035" s="113" t="s">
        <v>801</v>
      </c>
      <c r="U1035" s="114" t="s">
        <v>42</v>
      </c>
      <c r="V1035" s="116">
        <v>100010001376</v>
      </c>
      <c r="AE1035" s="117"/>
      <c r="AF1035" s="117"/>
      <c r="AG1035" s="117"/>
    </row>
    <row r="1036" spans="1:33" s="111" customFormat="1" ht="16" hidden="1" x14ac:dyDescent="0.2">
      <c r="A1036" s="109"/>
      <c r="B1036" s="110">
        <v>10151824</v>
      </c>
      <c r="C1036" s="111" t="s">
        <v>31</v>
      </c>
      <c r="D1036" s="111" t="s">
        <v>32</v>
      </c>
      <c r="E1036" s="111" t="s">
        <v>748</v>
      </c>
      <c r="F1036" s="111">
        <v>410386</v>
      </c>
      <c r="G1036" s="111" t="s">
        <v>749</v>
      </c>
      <c r="H1036" s="111" t="s">
        <v>556</v>
      </c>
      <c r="I1036" s="112">
        <v>27000</v>
      </c>
      <c r="J1036" s="110" t="s">
        <v>253</v>
      </c>
      <c r="K1036" s="110" t="s">
        <v>327</v>
      </c>
      <c r="L1036" s="111" t="s">
        <v>255</v>
      </c>
      <c r="M1036" s="113" t="s">
        <v>691</v>
      </c>
      <c r="N1036" s="98"/>
      <c r="O1036" s="98"/>
      <c r="P1036" s="114"/>
      <c r="R1036" s="115">
        <v>3743</v>
      </c>
      <c r="S1036" s="113" t="s">
        <v>800</v>
      </c>
      <c r="T1036" s="113" t="s">
        <v>801</v>
      </c>
      <c r="U1036" s="114" t="s">
        <v>42</v>
      </c>
      <c r="V1036" s="116">
        <v>100010001376</v>
      </c>
      <c r="AE1036" s="117"/>
      <c r="AF1036" s="117"/>
      <c r="AG1036" s="117"/>
    </row>
    <row r="1037" spans="1:33" s="111" customFormat="1" ht="16" hidden="1" x14ac:dyDescent="0.2">
      <c r="A1037" s="109"/>
      <c r="B1037" s="110">
        <v>10151834</v>
      </c>
      <c r="C1037" s="111" t="s">
        <v>31</v>
      </c>
      <c r="D1037" s="111" t="s">
        <v>32</v>
      </c>
      <c r="E1037" s="111" t="s">
        <v>748</v>
      </c>
      <c r="F1037" s="111">
        <v>410386</v>
      </c>
      <c r="G1037" s="111" t="s">
        <v>749</v>
      </c>
      <c r="H1037" s="111" t="s">
        <v>556</v>
      </c>
      <c r="I1037" s="112">
        <v>31800</v>
      </c>
      <c r="J1037" s="110" t="s">
        <v>860</v>
      </c>
      <c r="K1037" s="110" t="s">
        <v>861</v>
      </c>
      <c r="L1037" s="111" t="s">
        <v>255</v>
      </c>
      <c r="M1037" s="113" t="s">
        <v>857</v>
      </c>
      <c r="N1037" s="98"/>
      <c r="O1037" s="98"/>
      <c r="P1037" s="114"/>
      <c r="R1037" s="115">
        <v>3744</v>
      </c>
      <c r="S1037" s="113" t="s">
        <v>800</v>
      </c>
      <c r="T1037" s="113" t="s">
        <v>801</v>
      </c>
      <c r="U1037" s="114" t="s">
        <v>42</v>
      </c>
      <c r="V1037" s="116">
        <v>100010001376</v>
      </c>
      <c r="AE1037" s="117"/>
      <c r="AF1037" s="117"/>
      <c r="AG1037" s="117"/>
    </row>
    <row r="1038" spans="1:33" s="111" customFormat="1" ht="16" hidden="1" x14ac:dyDescent="0.2">
      <c r="A1038" s="109"/>
      <c r="B1038" s="110">
        <v>10151839</v>
      </c>
      <c r="C1038" s="111" t="s">
        <v>31</v>
      </c>
      <c r="D1038" s="111" t="s">
        <v>32</v>
      </c>
      <c r="E1038" s="111" t="s">
        <v>748</v>
      </c>
      <c r="F1038" s="111">
        <v>410386</v>
      </c>
      <c r="G1038" s="111" t="s">
        <v>749</v>
      </c>
      <c r="H1038" s="111" t="s">
        <v>556</v>
      </c>
      <c r="I1038" s="112">
        <v>69600</v>
      </c>
      <c r="J1038" s="110" t="s">
        <v>534</v>
      </c>
      <c r="K1038" s="110" t="s">
        <v>537</v>
      </c>
      <c r="L1038" s="111" t="s">
        <v>255</v>
      </c>
      <c r="M1038" s="113" t="s">
        <v>703</v>
      </c>
      <c r="N1038" s="98"/>
      <c r="O1038" s="98"/>
      <c r="P1038" s="114"/>
      <c r="R1038" s="115">
        <v>3745</v>
      </c>
      <c r="S1038" s="113" t="s">
        <v>800</v>
      </c>
      <c r="T1038" s="113" t="s">
        <v>801</v>
      </c>
      <c r="U1038" s="114" t="s">
        <v>42</v>
      </c>
      <c r="V1038" s="116">
        <v>100010001376</v>
      </c>
      <c r="AE1038" s="117"/>
      <c r="AF1038" s="117"/>
      <c r="AG1038" s="117"/>
    </row>
    <row r="1039" spans="1:33" s="111" customFormat="1" ht="16" hidden="1" x14ac:dyDescent="0.2">
      <c r="A1039" s="109"/>
      <c r="B1039" s="110">
        <v>10151939</v>
      </c>
      <c r="C1039" s="111" t="s">
        <v>31</v>
      </c>
      <c r="D1039" s="111" t="s">
        <v>32</v>
      </c>
      <c r="E1039" s="111" t="s">
        <v>748</v>
      </c>
      <c r="F1039" s="111">
        <v>410386</v>
      </c>
      <c r="G1039" s="111" t="s">
        <v>749</v>
      </c>
      <c r="H1039" s="111" t="s">
        <v>556</v>
      </c>
      <c r="I1039" s="112">
        <v>27401</v>
      </c>
      <c r="J1039" s="110" t="s">
        <v>491</v>
      </c>
      <c r="K1039" s="110" t="s">
        <v>549</v>
      </c>
      <c r="L1039" s="111" t="s">
        <v>255</v>
      </c>
      <c r="M1039" s="113" t="s">
        <v>691</v>
      </c>
      <c r="N1039" s="98"/>
      <c r="O1039" s="98"/>
      <c r="P1039" s="114"/>
      <c r="R1039" s="115">
        <v>3746</v>
      </c>
      <c r="S1039" s="113" t="s">
        <v>800</v>
      </c>
      <c r="T1039" s="113" t="s">
        <v>801</v>
      </c>
      <c r="U1039" s="114" t="s">
        <v>42</v>
      </c>
      <c r="V1039" s="116">
        <v>100010001376</v>
      </c>
      <c r="AE1039" s="117"/>
      <c r="AF1039" s="117"/>
      <c r="AG1039" s="117"/>
    </row>
    <row r="1040" spans="1:33" s="111" customFormat="1" ht="16" hidden="1" x14ac:dyDescent="0.2">
      <c r="A1040" s="109"/>
      <c r="B1040" s="110">
        <v>10152470</v>
      </c>
      <c r="C1040" s="111" t="s">
        <v>31</v>
      </c>
      <c r="D1040" s="111" t="s">
        <v>32</v>
      </c>
      <c r="E1040" s="111" t="s">
        <v>865</v>
      </c>
      <c r="F1040" s="111">
        <v>403316</v>
      </c>
      <c r="G1040" s="111" t="s">
        <v>866</v>
      </c>
      <c r="H1040" s="111" t="s">
        <v>321</v>
      </c>
      <c r="I1040" s="112">
        <v>11900</v>
      </c>
      <c r="J1040" s="110" t="s">
        <v>207</v>
      </c>
      <c r="K1040" s="110" t="s">
        <v>440</v>
      </c>
      <c r="L1040" s="111" t="s">
        <v>255</v>
      </c>
      <c r="M1040" s="113" t="s">
        <v>867</v>
      </c>
      <c r="N1040" s="98"/>
      <c r="O1040" s="98"/>
      <c r="P1040" s="114"/>
      <c r="R1040" s="115">
        <v>3747</v>
      </c>
      <c r="S1040" s="113" t="s">
        <v>800</v>
      </c>
      <c r="T1040" s="113" t="s">
        <v>801</v>
      </c>
      <c r="U1040" s="114" t="s">
        <v>42</v>
      </c>
      <c r="V1040" s="116">
        <v>100010001376</v>
      </c>
      <c r="AE1040" s="117"/>
      <c r="AF1040" s="117"/>
      <c r="AG1040" s="117"/>
    </row>
    <row r="1041" spans="1:33" s="111" customFormat="1" ht="16" hidden="1" x14ac:dyDescent="0.2">
      <c r="A1041" s="109"/>
      <c r="B1041" s="110">
        <v>10152477</v>
      </c>
      <c r="C1041" s="111" t="s">
        <v>31</v>
      </c>
      <c r="D1041" s="111" t="s">
        <v>32</v>
      </c>
      <c r="E1041" s="111" t="s">
        <v>865</v>
      </c>
      <c r="F1041" s="111">
        <v>403316</v>
      </c>
      <c r="G1041" s="111" t="s">
        <v>866</v>
      </c>
      <c r="H1041" s="111" t="s">
        <v>321</v>
      </c>
      <c r="I1041" s="112">
        <v>33200</v>
      </c>
      <c r="J1041" s="110" t="s">
        <v>253</v>
      </c>
      <c r="K1041" s="110" t="s">
        <v>327</v>
      </c>
      <c r="L1041" s="111" t="s">
        <v>255</v>
      </c>
      <c r="M1041" s="113" t="s">
        <v>867</v>
      </c>
      <c r="N1041" s="98"/>
      <c r="O1041" s="98"/>
      <c r="P1041" s="114"/>
      <c r="R1041" s="115">
        <v>3748</v>
      </c>
      <c r="S1041" s="113" t="s">
        <v>800</v>
      </c>
      <c r="T1041" s="113" t="s">
        <v>801</v>
      </c>
      <c r="U1041" s="114" t="s">
        <v>42</v>
      </c>
      <c r="V1041" s="116">
        <v>100010001376</v>
      </c>
      <c r="AE1041" s="117"/>
      <c r="AF1041" s="117"/>
      <c r="AG1041" s="117"/>
    </row>
    <row r="1042" spans="1:33" s="111" customFormat="1" ht="16" hidden="1" x14ac:dyDescent="0.2">
      <c r="A1042" s="109"/>
      <c r="B1042" s="110">
        <v>10152478</v>
      </c>
      <c r="C1042" s="111" t="s">
        <v>31</v>
      </c>
      <c r="D1042" s="111" t="s">
        <v>32</v>
      </c>
      <c r="E1042" s="111" t="s">
        <v>865</v>
      </c>
      <c r="F1042" s="111">
        <v>403316</v>
      </c>
      <c r="G1042" s="111" t="s">
        <v>866</v>
      </c>
      <c r="H1042" s="111" t="s">
        <v>321</v>
      </c>
      <c r="I1042" s="112">
        <v>30100</v>
      </c>
      <c r="J1042" s="110" t="s">
        <v>870</v>
      </c>
      <c r="K1042" s="110" t="s">
        <v>871</v>
      </c>
      <c r="L1042" s="111" t="s">
        <v>255</v>
      </c>
      <c r="M1042" s="113" t="s">
        <v>872</v>
      </c>
      <c r="N1042" s="98"/>
      <c r="O1042" s="98"/>
      <c r="P1042" s="114"/>
      <c r="R1042" s="115">
        <v>3749</v>
      </c>
      <c r="S1042" s="113" t="s">
        <v>800</v>
      </c>
      <c r="T1042" s="113" t="s">
        <v>801</v>
      </c>
      <c r="U1042" s="114" t="s">
        <v>42</v>
      </c>
      <c r="V1042" s="116">
        <v>100010001376</v>
      </c>
      <c r="AE1042" s="117"/>
      <c r="AF1042" s="117"/>
      <c r="AG1042" s="117"/>
    </row>
    <row r="1043" spans="1:33" s="111" customFormat="1" ht="16" hidden="1" x14ac:dyDescent="0.2">
      <c r="A1043" s="109"/>
      <c r="B1043" s="110">
        <v>10152482</v>
      </c>
      <c r="C1043" s="111" t="s">
        <v>31</v>
      </c>
      <c r="D1043" s="111" t="s">
        <v>32</v>
      </c>
      <c r="E1043" s="111" t="s">
        <v>865</v>
      </c>
      <c r="F1043" s="111">
        <v>403316</v>
      </c>
      <c r="G1043" s="111" t="s">
        <v>866</v>
      </c>
      <c r="H1043" s="111" t="s">
        <v>321</v>
      </c>
      <c r="I1043" s="112">
        <v>31100</v>
      </c>
      <c r="J1043" s="110" t="s">
        <v>290</v>
      </c>
      <c r="K1043" s="110" t="s">
        <v>413</v>
      </c>
      <c r="L1043" s="111" t="s">
        <v>255</v>
      </c>
      <c r="M1043" s="113" t="s">
        <v>867</v>
      </c>
      <c r="N1043" s="98"/>
      <c r="O1043" s="98"/>
      <c r="P1043" s="114"/>
      <c r="R1043" s="115">
        <v>3753</v>
      </c>
      <c r="S1043" s="113" t="s">
        <v>800</v>
      </c>
      <c r="T1043" s="113" t="s">
        <v>801</v>
      </c>
      <c r="U1043" s="114" t="s">
        <v>42</v>
      </c>
      <c r="V1043" s="116">
        <v>100010001376</v>
      </c>
      <c r="AE1043" s="117"/>
      <c r="AF1043" s="117"/>
      <c r="AG1043" s="117"/>
    </row>
    <row r="1044" spans="1:33" s="111" customFormat="1" ht="16" hidden="1" x14ac:dyDescent="0.2">
      <c r="A1044" s="109"/>
      <c r="B1044" s="110">
        <v>10153877</v>
      </c>
      <c r="C1044" s="111" t="s">
        <v>31</v>
      </c>
      <c r="D1044" s="111" t="s">
        <v>32</v>
      </c>
      <c r="E1044" s="111" t="s">
        <v>567</v>
      </c>
      <c r="F1044" s="111">
        <v>403705</v>
      </c>
      <c r="G1044" s="111" t="s">
        <v>568</v>
      </c>
      <c r="H1044" s="111" t="s">
        <v>556</v>
      </c>
      <c r="I1044" s="112">
        <v>24101</v>
      </c>
      <c r="J1044" s="110" t="s">
        <v>491</v>
      </c>
      <c r="K1044" s="110" t="s">
        <v>549</v>
      </c>
      <c r="L1044" s="111" t="s">
        <v>255</v>
      </c>
      <c r="M1044" s="113" t="s">
        <v>833</v>
      </c>
      <c r="N1044" s="98"/>
      <c r="O1044" s="98"/>
      <c r="P1044" s="114"/>
      <c r="R1044" s="115">
        <v>3755</v>
      </c>
      <c r="S1044" s="113" t="s">
        <v>800</v>
      </c>
      <c r="T1044" s="113" t="s">
        <v>801</v>
      </c>
      <c r="U1044" s="114" t="s">
        <v>42</v>
      </c>
      <c r="V1044" s="116">
        <v>100010001376</v>
      </c>
      <c r="AE1044" s="117"/>
      <c r="AF1044" s="117"/>
      <c r="AG1044" s="117"/>
    </row>
    <row r="1045" spans="1:33" s="111" customFormat="1" ht="16" hidden="1" x14ac:dyDescent="0.2">
      <c r="A1045" s="109"/>
      <c r="B1045" s="110">
        <v>10153905</v>
      </c>
      <c r="C1045" s="111" t="s">
        <v>31</v>
      </c>
      <c r="D1045" s="111" t="s">
        <v>32</v>
      </c>
      <c r="E1045" s="111" t="s">
        <v>865</v>
      </c>
      <c r="F1045" s="111">
        <v>403316</v>
      </c>
      <c r="G1045" s="111" t="s">
        <v>866</v>
      </c>
      <c r="H1045" s="111" t="s">
        <v>321</v>
      </c>
      <c r="I1045" s="112">
        <v>20304</v>
      </c>
      <c r="J1045" s="110" t="s">
        <v>546</v>
      </c>
      <c r="K1045" s="110" t="s">
        <v>699</v>
      </c>
      <c r="L1045" s="111" t="s">
        <v>255</v>
      </c>
      <c r="M1045" s="113" t="s">
        <v>867</v>
      </c>
      <c r="N1045" s="98"/>
      <c r="O1045" s="98"/>
      <c r="P1045" s="114"/>
      <c r="R1045" s="115">
        <v>3756</v>
      </c>
      <c r="S1045" s="113" t="s">
        <v>800</v>
      </c>
      <c r="T1045" s="113" t="s">
        <v>801</v>
      </c>
      <c r="U1045" s="114" t="s">
        <v>42</v>
      </c>
      <c r="V1045" s="116">
        <v>100010001376</v>
      </c>
      <c r="AE1045" s="117"/>
      <c r="AF1045" s="117"/>
      <c r="AG1045" s="117"/>
    </row>
    <row r="1046" spans="1:33" s="111" customFormat="1" ht="16" hidden="1" x14ac:dyDescent="0.2">
      <c r="A1046" s="109"/>
      <c r="B1046" s="110">
        <v>10155656</v>
      </c>
      <c r="C1046" s="111" t="s">
        <v>31</v>
      </c>
      <c r="D1046" s="111" t="s">
        <v>32</v>
      </c>
      <c r="E1046" s="111" t="s">
        <v>570</v>
      </c>
      <c r="F1046" s="111">
        <v>403009</v>
      </c>
      <c r="G1046" s="111" t="s">
        <v>813</v>
      </c>
      <c r="H1046" s="111" t="s">
        <v>308</v>
      </c>
      <c r="I1046" s="112">
        <v>2101</v>
      </c>
      <c r="J1046" s="110" t="s">
        <v>877</v>
      </c>
      <c r="K1046" s="110" t="s">
        <v>878</v>
      </c>
      <c r="L1046" s="111" t="s">
        <v>255</v>
      </c>
      <c r="M1046" s="113" t="s">
        <v>814</v>
      </c>
      <c r="N1046" s="98"/>
      <c r="O1046" s="98"/>
      <c r="P1046" s="114"/>
      <c r="R1046" s="115">
        <v>3757</v>
      </c>
      <c r="S1046" s="113" t="s">
        <v>800</v>
      </c>
      <c r="T1046" s="113" t="s">
        <v>801</v>
      </c>
      <c r="U1046" s="114" t="s">
        <v>42</v>
      </c>
      <c r="V1046" s="116">
        <v>100010001376</v>
      </c>
      <c r="AE1046" s="117"/>
      <c r="AF1046" s="117"/>
      <c r="AG1046" s="117"/>
    </row>
    <row r="1047" spans="1:33" s="111" customFormat="1" ht="16" hidden="1" x14ac:dyDescent="0.2">
      <c r="A1047" s="109"/>
      <c r="B1047" s="110">
        <v>10158395</v>
      </c>
      <c r="C1047" s="111" t="s">
        <v>31</v>
      </c>
      <c r="D1047" s="111" t="s">
        <v>32</v>
      </c>
      <c r="E1047" s="111" t="s">
        <v>880</v>
      </c>
      <c r="F1047" s="111">
        <v>401680</v>
      </c>
      <c r="G1047" s="111" t="s">
        <v>725</v>
      </c>
      <c r="H1047" s="111" t="s">
        <v>46</v>
      </c>
      <c r="I1047" s="112">
        <v>1300</v>
      </c>
      <c r="J1047" s="110" t="s">
        <v>881</v>
      </c>
      <c r="K1047" s="110" t="s">
        <v>882</v>
      </c>
      <c r="L1047" s="111" t="s">
        <v>255</v>
      </c>
      <c r="M1047" s="113" t="s">
        <v>833</v>
      </c>
      <c r="N1047" s="98"/>
      <c r="O1047" s="98"/>
      <c r="P1047" s="114"/>
      <c r="R1047" s="115">
        <v>3764</v>
      </c>
      <c r="S1047" s="113" t="s">
        <v>800</v>
      </c>
      <c r="T1047" s="113" t="s">
        <v>801</v>
      </c>
      <c r="U1047" s="114" t="s">
        <v>42</v>
      </c>
      <c r="V1047" s="116">
        <v>100010001376</v>
      </c>
      <c r="AE1047" s="117"/>
      <c r="AF1047" s="117"/>
      <c r="AG1047" s="117"/>
    </row>
    <row r="1048" spans="1:33" s="111" customFormat="1" ht="16" hidden="1" x14ac:dyDescent="0.2">
      <c r="A1048" s="109"/>
      <c r="B1048" s="110">
        <v>10158396</v>
      </c>
      <c r="C1048" s="111" t="s">
        <v>31</v>
      </c>
      <c r="D1048" s="111" t="s">
        <v>32</v>
      </c>
      <c r="E1048" s="111" t="s">
        <v>880</v>
      </c>
      <c r="F1048" s="111">
        <v>401680</v>
      </c>
      <c r="G1048" s="111" t="s">
        <v>725</v>
      </c>
      <c r="H1048" s="111" t="s">
        <v>46</v>
      </c>
      <c r="I1048" s="112">
        <v>1500</v>
      </c>
      <c r="J1048" s="110" t="s">
        <v>881</v>
      </c>
      <c r="K1048" s="110" t="s">
        <v>882</v>
      </c>
      <c r="L1048" s="111" t="s">
        <v>255</v>
      </c>
      <c r="M1048" s="113" t="s">
        <v>833</v>
      </c>
      <c r="N1048" s="98"/>
      <c r="O1048" s="98"/>
      <c r="P1048" s="114"/>
      <c r="R1048" s="115">
        <v>3765</v>
      </c>
      <c r="S1048" s="113" t="s">
        <v>800</v>
      </c>
      <c r="T1048" s="113" t="s">
        <v>801</v>
      </c>
      <c r="U1048" s="114" t="s">
        <v>42</v>
      </c>
      <c r="V1048" s="116">
        <v>100010001376</v>
      </c>
      <c r="AE1048" s="117"/>
      <c r="AF1048" s="117"/>
      <c r="AG1048" s="117"/>
    </row>
    <row r="1049" spans="1:33" s="111" customFormat="1" ht="16" hidden="1" x14ac:dyDescent="0.2">
      <c r="A1049" s="109"/>
      <c r="B1049" s="110">
        <v>10083575</v>
      </c>
      <c r="C1049" s="111" t="s">
        <v>31</v>
      </c>
      <c r="D1049" s="111" t="s">
        <v>32</v>
      </c>
      <c r="E1049" s="111" t="s">
        <v>525</v>
      </c>
      <c r="F1049" s="111">
        <v>411751</v>
      </c>
      <c r="G1049" s="111" t="s">
        <v>939</v>
      </c>
      <c r="H1049" s="111" t="s">
        <v>527</v>
      </c>
      <c r="I1049" s="112">
        <v>17300</v>
      </c>
      <c r="J1049" s="110" t="s">
        <v>207</v>
      </c>
      <c r="K1049" s="110" t="s">
        <v>940</v>
      </c>
      <c r="L1049" s="111" t="s">
        <v>255</v>
      </c>
      <c r="M1049" s="113" t="s">
        <v>941</v>
      </c>
      <c r="N1049" s="98"/>
      <c r="O1049" s="98"/>
      <c r="P1049" s="114"/>
      <c r="R1049" s="115">
        <v>3772</v>
      </c>
      <c r="S1049" s="113" t="s">
        <v>942</v>
      </c>
      <c r="T1049" s="113" t="s">
        <v>943</v>
      </c>
      <c r="U1049" s="114" t="s">
        <v>42</v>
      </c>
      <c r="V1049" s="116">
        <v>100010001376</v>
      </c>
      <c r="AE1049" s="117"/>
      <c r="AF1049" s="117"/>
      <c r="AG1049" s="117"/>
    </row>
    <row r="1050" spans="1:33" s="111" customFormat="1" ht="16" hidden="1" x14ac:dyDescent="0.2">
      <c r="A1050" s="109"/>
      <c r="B1050" s="110">
        <v>10083578</v>
      </c>
      <c r="C1050" s="111" t="s">
        <v>31</v>
      </c>
      <c r="D1050" s="111" t="s">
        <v>32</v>
      </c>
      <c r="E1050" s="111" t="s">
        <v>525</v>
      </c>
      <c r="F1050" s="111">
        <v>411751</v>
      </c>
      <c r="G1050" s="111" t="s">
        <v>939</v>
      </c>
      <c r="H1050" s="111" t="s">
        <v>527</v>
      </c>
      <c r="I1050" s="112">
        <v>23500</v>
      </c>
      <c r="J1050" s="110" t="s">
        <v>546</v>
      </c>
      <c r="K1050" s="110" t="s">
        <v>547</v>
      </c>
      <c r="L1050" s="111" t="s">
        <v>255</v>
      </c>
      <c r="M1050" s="113" t="s">
        <v>944</v>
      </c>
      <c r="N1050" s="98"/>
      <c r="O1050" s="98"/>
      <c r="P1050" s="114"/>
      <c r="Q1050" s="111" t="s">
        <v>945</v>
      </c>
      <c r="R1050" s="115">
        <v>3774</v>
      </c>
      <c r="S1050" s="113" t="s">
        <v>942</v>
      </c>
      <c r="T1050" s="113" t="s">
        <v>943</v>
      </c>
      <c r="U1050" s="114" t="s">
        <v>42</v>
      </c>
      <c r="V1050" s="116">
        <v>100010001376</v>
      </c>
      <c r="AE1050" s="117"/>
      <c r="AF1050" s="117"/>
      <c r="AG1050" s="117"/>
    </row>
    <row r="1051" spans="1:33" s="111" customFormat="1" ht="16" hidden="1" x14ac:dyDescent="0.2">
      <c r="A1051" s="109"/>
      <c r="B1051" s="110">
        <v>10083580</v>
      </c>
      <c r="C1051" s="111" t="s">
        <v>31</v>
      </c>
      <c r="D1051" s="111" t="s">
        <v>32</v>
      </c>
      <c r="E1051" s="111" t="s">
        <v>525</v>
      </c>
      <c r="F1051" s="111">
        <v>411751</v>
      </c>
      <c r="G1051" s="111" t="s">
        <v>939</v>
      </c>
      <c r="H1051" s="111" t="s">
        <v>527</v>
      </c>
      <c r="I1051" s="112">
        <v>31001</v>
      </c>
      <c r="J1051" s="110" t="s">
        <v>946</v>
      </c>
      <c r="K1051" s="110" t="s">
        <v>947</v>
      </c>
      <c r="L1051" s="111" t="s">
        <v>255</v>
      </c>
      <c r="M1051" s="113" t="s">
        <v>941</v>
      </c>
      <c r="N1051" s="98"/>
      <c r="O1051" s="98"/>
      <c r="P1051" s="114"/>
      <c r="R1051" s="115">
        <v>3776</v>
      </c>
      <c r="S1051" s="113" t="s">
        <v>942</v>
      </c>
      <c r="T1051" s="113" t="s">
        <v>943</v>
      </c>
      <c r="U1051" s="114" t="s">
        <v>42</v>
      </c>
      <c r="V1051" s="116">
        <v>100010001376</v>
      </c>
      <c r="AE1051" s="117"/>
      <c r="AF1051" s="117"/>
      <c r="AG1051" s="117"/>
    </row>
    <row r="1052" spans="1:33" s="111" customFormat="1" ht="16" hidden="1" x14ac:dyDescent="0.2">
      <c r="A1052" s="109"/>
      <c r="B1052" s="110">
        <v>10083586</v>
      </c>
      <c r="C1052" s="111" t="s">
        <v>31</v>
      </c>
      <c r="D1052" s="111" t="s">
        <v>32</v>
      </c>
      <c r="E1052" s="111" t="s">
        <v>525</v>
      </c>
      <c r="F1052" s="111">
        <v>411751</v>
      </c>
      <c r="G1052" s="111" t="s">
        <v>939</v>
      </c>
      <c r="H1052" s="111" t="s">
        <v>527</v>
      </c>
      <c r="I1052" s="112">
        <v>33700</v>
      </c>
      <c r="J1052" s="110" t="s">
        <v>253</v>
      </c>
      <c r="K1052" s="110" t="s">
        <v>254</v>
      </c>
      <c r="L1052" s="111" t="s">
        <v>255</v>
      </c>
      <c r="M1052" s="113" t="s">
        <v>941</v>
      </c>
      <c r="N1052" s="98"/>
      <c r="O1052" s="98"/>
      <c r="P1052" s="114"/>
      <c r="R1052" s="115">
        <v>3777</v>
      </c>
      <c r="S1052" s="113" t="s">
        <v>942</v>
      </c>
      <c r="T1052" s="113" t="s">
        <v>943</v>
      </c>
      <c r="U1052" s="114" t="s">
        <v>42</v>
      </c>
      <c r="V1052" s="116">
        <v>100010001376</v>
      </c>
      <c r="AE1052" s="117"/>
      <c r="AF1052" s="117"/>
      <c r="AG1052" s="117"/>
    </row>
    <row r="1053" spans="1:33" s="111" customFormat="1" ht="16" hidden="1" x14ac:dyDescent="0.2">
      <c r="A1053" s="109"/>
      <c r="B1053" s="110">
        <v>10083590</v>
      </c>
      <c r="C1053" s="111" t="s">
        <v>31</v>
      </c>
      <c r="D1053" s="111" t="s">
        <v>32</v>
      </c>
      <c r="E1053" s="111" t="s">
        <v>525</v>
      </c>
      <c r="F1053" s="111">
        <v>411751</v>
      </c>
      <c r="G1053" s="111" t="s">
        <v>939</v>
      </c>
      <c r="H1053" s="111" t="s">
        <v>527</v>
      </c>
      <c r="I1053" s="112">
        <v>36600</v>
      </c>
      <c r="J1053" s="110" t="s">
        <v>356</v>
      </c>
      <c r="K1053" s="110" t="s">
        <v>357</v>
      </c>
      <c r="L1053" s="111" t="s">
        <v>255</v>
      </c>
      <c r="M1053" s="113" t="s">
        <v>941</v>
      </c>
      <c r="N1053" s="98"/>
      <c r="O1053" s="98"/>
      <c r="P1053" s="114"/>
      <c r="Q1053" s="111" t="s">
        <v>948</v>
      </c>
      <c r="R1053" s="115">
        <v>3778</v>
      </c>
      <c r="S1053" s="113" t="s">
        <v>942</v>
      </c>
      <c r="T1053" s="113" t="s">
        <v>943</v>
      </c>
      <c r="U1053" s="114" t="s">
        <v>42</v>
      </c>
      <c r="V1053" s="116">
        <v>100010001376</v>
      </c>
      <c r="AE1053" s="117"/>
      <c r="AF1053" s="117"/>
      <c r="AG1053" s="117"/>
    </row>
    <row r="1054" spans="1:33" s="111" customFormat="1" ht="16" hidden="1" x14ac:dyDescent="0.2">
      <c r="A1054" s="109"/>
      <c r="B1054" s="110">
        <v>10083595</v>
      </c>
      <c r="C1054" s="111" t="s">
        <v>31</v>
      </c>
      <c r="D1054" s="111" t="s">
        <v>32</v>
      </c>
      <c r="E1054" s="111" t="s">
        <v>525</v>
      </c>
      <c r="F1054" s="111">
        <v>411751</v>
      </c>
      <c r="G1054" s="111" t="s">
        <v>939</v>
      </c>
      <c r="H1054" s="111" t="s">
        <v>527</v>
      </c>
      <c r="I1054" s="112">
        <v>41300</v>
      </c>
      <c r="J1054" s="110" t="s">
        <v>860</v>
      </c>
      <c r="K1054" s="110" t="s">
        <v>861</v>
      </c>
      <c r="L1054" s="111" t="s">
        <v>255</v>
      </c>
      <c r="M1054" s="113" t="s">
        <v>944</v>
      </c>
      <c r="N1054" s="98"/>
      <c r="O1054" s="98"/>
      <c r="P1054" s="114"/>
      <c r="Q1054" s="111" t="s">
        <v>949</v>
      </c>
      <c r="R1054" s="115">
        <v>3783</v>
      </c>
      <c r="S1054" s="113" t="s">
        <v>942</v>
      </c>
      <c r="T1054" s="113" t="s">
        <v>943</v>
      </c>
      <c r="U1054" s="114" t="s">
        <v>42</v>
      </c>
      <c r="V1054" s="116">
        <v>100010001376</v>
      </c>
      <c r="AE1054" s="117"/>
      <c r="AF1054" s="117"/>
      <c r="AG1054" s="117"/>
    </row>
    <row r="1055" spans="1:33" s="111" customFormat="1" ht="16" hidden="1" x14ac:dyDescent="0.2">
      <c r="A1055" s="109"/>
      <c r="B1055" s="110">
        <v>10083596</v>
      </c>
      <c r="C1055" s="111" t="s">
        <v>31</v>
      </c>
      <c r="D1055" s="111" t="s">
        <v>32</v>
      </c>
      <c r="E1055" s="111" t="s">
        <v>525</v>
      </c>
      <c r="F1055" s="111">
        <v>411751</v>
      </c>
      <c r="G1055" s="111" t="s">
        <v>939</v>
      </c>
      <c r="H1055" s="111" t="s">
        <v>527</v>
      </c>
      <c r="I1055" s="112">
        <v>50500</v>
      </c>
      <c r="J1055" s="110" t="s">
        <v>124</v>
      </c>
      <c r="K1055" s="110" t="s">
        <v>950</v>
      </c>
      <c r="L1055" s="111" t="s">
        <v>255</v>
      </c>
      <c r="M1055" s="113" t="s">
        <v>951</v>
      </c>
      <c r="N1055" s="98"/>
      <c r="O1055" s="98"/>
      <c r="P1055" s="114"/>
      <c r="R1055" s="115">
        <v>3784</v>
      </c>
      <c r="S1055" s="113" t="s">
        <v>942</v>
      </c>
      <c r="T1055" s="113" t="s">
        <v>943</v>
      </c>
      <c r="U1055" s="114" t="s">
        <v>42</v>
      </c>
      <c r="V1055" s="116">
        <v>100010001376</v>
      </c>
      <c r="AE1055" s="117"/>
      <c r="AF1055" s="117"/>
      <c r="AG1055" s="117"/>
    </row>
    <row r="1056" spans="1:33" s="111" customFormat="1" ht="16" hidden="1" x14ac:dyDescent="0.2">
      <c r="A1056" s="109"/>
      <c r="B1056" s="110">
        <v>10110546</v>
      </c>
      <c r="C1056" s="111" t="s">
        <v>31</v>
      </c>
      <c r="D1056" s="111" t="s">
        <v>32</v>
      </c>
      <c r="E1056" s="111" t="s">
        <v>525</v>
      </c>
      <c r="F1056" s="111">
        <v>411751</v>
      </c>
      <c r="G1056" s="111" t="s">
        <v>939</v>
      </c>
      <c r="H1056" s="111" t="s">
        <v>527</v>
      </c>
      <c r="I1056" s="112">
        <v>75601</v>
      </c>
      <c r="J1056" s="110" t="s">
        <v>474</v>
      </c>
      <c r="K1056" s="110" t="s">
        <v>952</v>
      </c>
      <c r="L1056" s="111" t="s">
        <v>255</v>
      </c>
      <c r="M1056" s="113" t="s">
        <v>951</v>
      </c>
      <c r="N1056" s="98"/>
      <c r="O1056" s="98"/>
      <c r="P1056" s="114"/>
      <c r="Q1056" s="111" t="s">
        <v>953</v>
      </c>
      <c r="R1056" s="115">
        <v>3792</v>
      </c>
      <c r="S1056" s="113" t="s">
        <v>942</v>
      </c>
      <c r="T1056" s="113" t="s">
        <v>943</v>
      </c>
      <c r="U1056" s="114" t="s">
        <v>42</v>
      </c>
      <c r="V1056" s="116">
        <v>100010001376</v>
      </c>
      <c r="AE1056" s="117"/>
      <c r="AF1056" s="117"/>
      <c r="AG1056" s="117"/>
    </row>
    <row r="1057" spans="1:33" s="111" customFormat="1" ht="16" hidden="1" x14ac:dyDescent="0.2">
      <c r="A1057" s="109"/>
      <c r="B1057" s="110">
        <v>10119563</v>
      </c>
      <c r="C1057" s="111" t="s">
        <v>31</v>
      </c>
      <c r="D1057" s="111" t="s">
        <v>32</v>
      </c>
      <c r="E1057" s="111" t="s">
        <v>525</v>
      </c>
      <c r="F1057" s="111">
        <v>411751</v>
      </c>
      <c r="G1057" s="111" t="s">
        <v>939</v>
      </c>
      <c r="H1057" s="111" t="s">
        <v>527</v>
      </c>
      <c r="I1057" s="112">
        <v>601</v>
      </c>
      <c r="J1057" s="110" t="s">
        <v>954</v>
      </c>
      <c r="K1057" s="110" t="s">
        <v>955</v>
      </c>
      <c r="L1057" s="111" t="s">
        <v>255</v>
      </c>
      <c r="M1057" s="113" t="s">
        <v>951</v>
      </c>
      <c r="N1057" s="98"/>
      <c r="O1057" s="98"/>
      <c r="P1057" s="114"/>
      <c r="Q1057" s="111" t="s">
        <v>956</v>
      </c>
      <c r="R1057" s="115">
        <v>3793</v>
      </c>
      <c r="S1057" s="113" t="s">
        <v>942</v>
      </c>
      <c r="T1057" s="113" t="s">
        <v>943</v>
      </c>
      <c r="U1057" s="114" t="s">
        <v>42</v>
      </c>
      <c r="V1057" s="116">
        <v>100010001376</v>
      </c>
      <c r="AE1057" s="117"/>
      <c r="AF1057" s="117"/>
      <c r="AG1057" s="117"/>
    </row>
    <row r="1058" spans="1:33" s="111" customFormat="1" ht="16" hidden="1" x14ac:dyDescent="0.2">
      <c r="A1058" s="109"/>
      <c r="B1058" s="110">
        <v>10139880</v>
      </c>
      <c r="C1058" s="111" t="s">
        <v>31</v>
      </c>
      <c r="D1058" s="111" t="s">
        <v>32</v>
      </c>
      <c r="E1058" s="111" t="s">
        <v>603</v>
      </c>
      <c r="F1058" s="111">
        <v>400807</v>
      </c>
      <c r="G1058" s="111" t="s">
        <v>63</v>
      </c>
      <c r="H1058" s="111" t="s">
        <v>604</v>
      </c>
      <c r="I1058" s="112">
        <v>124600</v>
      </c>
      <c r="J1058" s="110" t="s">
        <v>491</v>
      </c>
      <c r="K1058" s="110" t="s">
        <v>957</v>
      </c>
      <c r="L1058" s="111" t="s">
        <v>255</v>
      </c>
      <c r="M1058" s="113" t="s">
        <v>958</v>
      </c>
      <c r="N1058" s="98"/>
      <c r="O1058" s="98"/>
      <c r="P1058" s="114"/>
      <c r="R1058" s="115">
        <v>3794</v>
      </c>
      <c r="S1058" s="113" t="s">
        <v>942</v>
      </c>
      <c r="T1058" s="113" t="s">
        <v>943</v>
      </c>
      <c r="U1058" s="114" t="s">
        <v>42</v>
      </c>
      <c r="V1058" s="116">
        <v>100010001376</v>
      </c>
      <c r="AE1058" s="117"/>
      <c r="AF1058" s="117"/>
      <c r="AG1058" s="117"/>
    </row>
    <row r="1059" spans="1:33" s="111" customFormat="1" ht="16" hidden="1" x14ac:dyDescent="0.2">
      <c r="A1059" s="109"/>
      <c r="B1059" s="110">
        <v>10147385</v>
      </c>
      <c r="C1059" s="111" t="s">
        <v>31</v>
      </c>
      <c r="D1059" s="111" t="s">
        <v>32</v>
      </c>
      <c r="E1059" s="111" t="s">
        <v>959</v>
      </c>
      <c r="F1059" s="111">
        <v>413052</v>
      </c>
      <c r="G1059" s="111" t="s">
        <v>390</v>
      </c>
      <c r="H1059" s="111" t="s">
        <v>391</v>
      </c>
      <c r="I1059" s="112">
        <v>33200</v>
      </c>
      <c r="J1059" s="110" t="s">
        <v>491</v>
      </c>
      <c r="K1059" s="110" t="s">
        <v>549</v>
      </c>
      <c r="L1059" s="111" t="s">
        <v>255</v>
      </c>
      <c r="M1059" s="113" t="s">
        <v>960</v>
      </c>
      <c r="N1059" s="98"/>
      <c r="O1059" s="98"/>
      <c r="P1059" s="114"/>
      <c r="R1059" s="115">
        <v>3808</v>
      </c>
      <c r="S1059" s="113" t="s">
        <v>942</v>
      </c>
      <c r="T1059" s="113" t="s">
        <v>943</v>
      </c>
      <c r="U1059" s="114" t="s">
        <v>42</v>
      </c>
      <c r="V1059" s="116">
        <v>100010001376</v>
      </c>
      <c r="AE1059" s="117"/>
      <c r="AF1059" s="117"/>
      <c r="AG1059" s="117"/>
    </row>
    <row r="1060" spans="1:33" s="111" customFormat="1" ht="16" hidden="1" x14ac:dyDescent="0.2">
      <c r="A1060" s="109"/>
      <c r="B1060" s="110">
        <v>10147486</v>
      </c>
      <c r="C1060" s="111" t="s">
        <v>31</v>
      </c>
      <c r="D1060" s="111" t="s">
        <v>32</v>
      </c>
      <c r="E1060" s="111" t="s">
        <v>959</v>
      </c>
      <c r="F1060" s="111">
        <v>413052</v>
      </c>
      <c r="G1060" s="111" t="s">
        <v>390</v>
      </c>
      <c r="H1060" s="111" t="s">
        <v>391</v>
      </c>
      <c r="I1060" s="112">
        <v>73000</v>
      </c>
      <c r="J1060" s="110" t="s">
        <v>486</v>
      </c>
      <c r="K1060" s="110" t="s">
        <v>553</v>
      </c>
      <c r="L1060" s="111" t="s">
        <v>255</v>
      </c>
      <c r="M1060" s="113" t="s">
        <v>960</v>
      </c>
      <c r="N1060" s="98"/>
      <c r="O1060" s="98"/>
      <c r="P1060" s="114"/>
      <c r="R1060" s="115">
        <v>3809</v>
      </c>
      <c r="S1060" s="113" t="s">
        <v>942</v>
      </c>
      <c r="T1060" s="113" t="s">
        <v>943</v>
      </c>
      <c r="U1060" s="114" t="s">
        <v>42</v>
      </c>
      <c r="V1060" s="116">
        <v>100010001376</v>
      </c>
      <c r="AE1060" s="117"/>
      <c r="AF1060" s="117"/>
      <c r="AG1060" s="117"/>
    </row>
    <row r="1061" spans="1:33" s="111" customFormat="1" ht="16" hidden="1" x14ac:dyDescent="0.2">
      <c r="A1061" s="109"/>
      <c r="B1061" s="110">
        <v>10147490</v>
      </c>
      <c r="C1061" s="111" t="s">
        <v>31</v>
      </c>
      <c r="D1061" s="111" t="s">
        <v>32</v>
      </c>
      <c r="E1061" s="111" t="s">
        <v>959</v>
      </c>
      <c r="F1061" s="111">
        <v>413052</v>
      </c>
      <c r="G1061" s="111" t="s">
        <v>390</v>
      </c>
      <c r="H1061" s="111" t="s">
        <v>391</v>
      </c>
      <c r="I1061" s="112">
        <v>10800</v>
      </c>
      <c r="J1061" s="110" t="s">
        <v>583</v>
      </c>
      <c r="K1061" s="110" t="s">
        <v>584</v>
      </c>
      <c r="L1061" s="111" t="s">
        <v>255</v>
      </c>
      <c r="M1061" s="113" t="s">
        <v>960</v>
      </c>
      <c r="N1061" s="98"/>
      <c r="O1061" s="98"/>
      <c r="P1061" s="114"/>
      <c r="R1061" s="115">
        <v>3810</v>
      </c>
      <c r="S1061" s="113" t="s">
        <v>942</v>
      </c>
      <c r="T1061" s="113" t="s">
        <v>943</v>
      </c>
      <c r="U1061" s="114" t="s">
        <v>42</v>
      </c>
      <c r="V1061" s="116">
        <v>100010001376</v>
      </c>
      <c r="AE1061" s="117"/>
      <c r="AF1061" s="117"/>
      <c r="AG1061" s="117"/>
    </row>
    <row r="1062" spans="1:33" s="111" customFormat="1" ht="16" hidden="1" x14ac:dyDescent="0.2">
      <c r="A1062" s="109"/>
      <c r="B1062" s="110">
        <v>10147496</v>
      </c>
      <c r="C1062" s="111" t="s">
        <v>31</v>
      </c>
      <c r="D1062" s="111" t="s">
        <v>32</v>
      </c>
      <c r="E1062" s="111" t="s">
        <v>959</v>
      </c>
      <c r="F1062" s="111">
        <v>413052</v>
      </c>
      <c r="G1062" s="111" t="s">
        <v>390</v>
      </c>
      <c r="H1062" s="111" t="s">
        <v>391</v>
      </c>
      <c r="I1062" s="112">
        <v>32800</v>
      </c>
      <c r="J1062" s="110" t="s">
        <v>253</v>
      </c>
      <c r="K1062" s="110" t="s">
        <v>327</v>
      </c>
      <c r="L1062" s="111" t="s">
        <v>255</v>
      </c>
      <c r="M1062" s="113" t="s">
        <v>960</v>
      </c>
      <c r="N1062" s="98"/>
      <c r="O1062" s="98"/>
      <c r="P1062" s="114"/>
      <c r="R1062" s="115">
        <v>3811</v>
      </c>
      <c r="S1062" s="113" t="s">
        <v>942</v>
      </c>
      <c r="T1062" s="113" t="s">
        <v>943</v>
      </c>
      <c r="U1062" s="114" t="s">
        <v>42</v>
      </c>
      <c r="V1062" s="116">
        <v>100010001376</v>
      </c>
      <c r="AE1062" s="117"/>
      <c r="AF1062" s="117"/>
      <c r="AG1062" s="117"/>
    </row>
    <row r="1063" spans="1:33" s="111" customFormat="1" ht="16" hidden="1" x14ac:dyDescent="0.2">
      <c r="A1063" s="109"/>
      <c r="B1063" s="110">
        <v>10147497</v>
      </c>
      <c r="C1063" s="111" t="s">
        <v>31</v>
      </c>
      <c r="D1063" s="111" t="s">
        <v>32</v>
      </c>
      <c r="E1063" s="111" t="s">
        <v>959</v>
      </c>
      <c r="F1063" s="111">
        <v>413052</v>
      </c>
      <c r="G1063" s="111" t="s">
        <v>390</v>
      </c>
      <c r="H1063" s="111" t="s">
        <v>391</v>
      </c>
      <c r="I1063" s="112">
        <v>31100</v>
      </c>
      <c r="J1063" s="110" t="s">
        <v>290</v>
      </c>
      <c r="K1063" s="110" t="s">
        <v>413</v>
      </c>
      <c r="L1063" s="111" t="s">
        <v>255</v>
      </c>
      <c r="M1063" s="113" t="s">
        <v>960</v>
      </c>
      <c r="N1063" s="98"/>
      <c r="O1063" s="98"/>
      <c r="P1063" s="114"/>
      <c r="R1063" s="115">
        <v>3812</v>
      </c>
      <c r="S1063" s="113" t="s">
        <v>942</v>
      </c>
      <c r="T1063" s="113" t="s">
        <v>943</v>
      </c>
      <c r="U1063" s="114" t="s">
        <v>42</v>
      </c>
      <c r="V1063" s="116">
        <v>100010001376</v>
      </c>
      <c r="AE1063" s="117"/>
      <c r="AF1063" s="117"/>
      <c r="AG1063" s="117"/>
    </row>
    <row r="1064" spans="1:33" s="111" customFormat="1" ht="16" hidden="1" x14ac:dyDescent="0.2">
      <c r="A1064" s="109"/>
      <c r="B1064" s="110">
        <v>10153313</v>
      </c>
      <c r="C1064" s="111" t="s">
        <v>31</v>
      </c>
      <c r="D1064" s="111" t="s">
        <v>32</v>
      </c>
      <c r="E1064" s="111" t="s">
        <v>961</v>
      </c>
      <c r="F1064" s="111">
        <v>203408</v>
      </c>
      <c r="G1064" s="111" t="s">
        <v>962</v>
      </c>
      <c r="H1064" s="111" t="s">
        <v>35</v>
      </c>
      <c r="I1064" s="112">
        <v>24800</v>
      </c>
      <c r="J1064" s="110" t="s">
        <v>253</v>
      </c>
      <c r="K1064" s="110" t="s">
        <v>327</v>
      </c>
      <c r="L1064" s="111" t="s">
        <v>255</v>
      </c>
      <c r="M1064" s="113" t="s">
        <v>801</v>
      </c>
      <c r="N1064" s="98"/>
      <c r="O1064" s="98"/>
      <c r="P1064" s="114"/>
      <c r="R1064" s="115">
        <v>3829</v>
      </c>
      <c r="S1064" s="113" t="s">
        <v>942</v>
      </c>
      <c r="T1064" s="113" t="s">
        <v>943</v>
      </c>
      <c r="U1064" s="114" t="s">
        <v>42</v>
      </c>
      <c r="V1064" s="116">
        <v>100010001376</v>
      </c>
      <c r="AE1064" s="117"/>
      <c r="AF1064" s="117"/>
      <c r="AG1064" s="117"/>
    </row>
    <row r="1065" spans="1:33" s="111" customFormat="1" ht="16" hidden="1" x14ac:dyDescent="0.2">
      <c r="A1065" s="109"/>
      <c r="B1065" s="110">
        <v>10156052</v>
      </c>
      <c r="C1065" s="111" t="s">
        <v>31</v>
      </c>
      <c r="D1065" s="111" t="s">
        <v>32</v>
      </c>
      <c r="E1065" s="111" t="s">
        <v>963</v>
      </c>
      <c r="F1065" s="111">
        <v>405286</v>
      </c>
      <c r="G1065" s="111" t="s">
        <v>964</v>
      </c>
      <c r="H1065" s="111" t="s">
        <v>409</v>
      </c>
      <c r="I1065" s="112">
        <v>1000</v>
      </c>
      <c r="J1065" s="110" t="s">
        <v>356</v>
      </c>
      <c r="K1065" s="110" t="s">
        <v>357</v>
      </c>
      <c r="L1065" s="111" t="s">
        <v>255</v>
      </c>
      <c r="M1065" s="113" t="s">
        <v>965</v>
      </c>
      <c r="N1065" s="98"/>
      <c r="O1065" s="98"/>
      <c r="P1065" s="114"/>
      <c r="R1065" s="115">
        <v>3837</v>
      </c>
      <c r="S1065" s="113" t="s">
        <v>942</v>
      </c>
      <c r="T1065" s="113" t="s">
        <v>943</v>
      </c>
      <c r="U1065" s="114" t="s">
        <v>42</v>
      </c>
      <c r="V1065" s="116">
        <v>100010001376</v>
      </c>
      <c r="AE1065" s="117"/>
      <c r="AF1065" s="117"/>
      <c r="AG1065" s="117"/>
    </row>
    <row r="1066" spans="1:33" s="111" customFormat="1" ht="16" hidden="1" x14ac:dyDescent="0.2">
      <c r="A1066" s="109"/>
      <c r="B1066" s="110">
        <v>10156057</v>
      </c>
      <c r="C1066" s="111" t="s">
        <v>31</v>
      </c>
      <c r="D1066" s="111" t="s">
        <v>32</v>
      </c>
      <c r="E1066" s="111" t="s">
        <v>963</v>
      </c>
      <c r="F1066" s="111">
        <v>405286</v>
      </c>
      <c r="G1066" s="111" t="s">
        <v>964</v>
      </c>
      <c r="H1066" s="111" t="s">
        <v>409</v>
      </c>
      <c r="I1066" s="112">
        <v>30600</v>
      </c>
      <c r="J1066" s="110" t="s">
        <v>738</v>
      </c>
      <c r="K1066" s="110" t="s">
        <v>739</v>
      </c>
      <c r="L1066" s="111" t="s">
        <v>255</v>
      </c>
      <c r="M1066" s="113" t="s">
        <v>966</v>
      </c>
      <c r="N1066" s="98"/>
      <c r="O1066" s="98"/>
      <c r="P1066" s="114"/>
      <c r="R1066" s="115">
        <v>3842</v>
      </c>
      <c r="S1066" s="113" t="s">
        <v>942</v>
      </c>
      <c r="T1066" s="113" t="s">
        <v>943</v>
      </c>
      <c r="U1066" s="114" t="s">
        <v>42</v>
      </c>
      <c r="V1066" s="116">
        <v>100010001376</v>
      </c>
      <c r="AE1066" s="117"/>
      <c r="AF1066" s="117"/>
      <c r="AG1066" s="117"/>
    </row>
    <row r="1067" spans="1:33" s="111" customFormat="1" ht="16" hidden="1" x14ac:dyDescent="0.2">
      <c r="A1067" s="109"/>
      <c r="B1067" s="110">
        <v>10156662</v>
      </c>
      <c r="C1067" s="111" t="s">
        <v>31</v>
      </c>
      <c r="D1067" s="111" t="s">
        <v>32</v>
      </c>
      <c r="E1067" s="111" t="s">
        <v>967</v>
      </c>
      <c r="F1067" s="111">
        <v>201246</v>
      </c>
      <c r="G1067" s="111" t="s">
        <v>968</v>
      </c>
      <c r="H1067" s="111" t="s">
        <v>35</v>
      </c>
      <c r="I1067" s="112">
        <v>600</v>
      </c>
      <c r="J1067" s="110" t="s">
        <v>175</v>
      </c>
      <c r="K1067" s="110" t="s">
        <v>452</v>
      </c>
      <c r="L1067" s="111" t="s">
        <v>255</v>
      </c>
      <c r="M1067" s="113" t="s">
        <v>969</v>
      </c>
      <c r="N1067" s="98"/>
      <c r="O1067" s="98"/>
      <c r="P1067" s="114"/>
      <c r="R1067" s="115">
        <v>3843</v>
      </c>
      <c r="S1067" s="113" t="s">
        <v>942</v>
      </c>
      <c r="T1067" s="113" t="s">
        <v>943</v>
      </c>
      <c r="U1067" s="114" t="s">
        <v>42</v>
      </c>
      <c r="V1067" s="116">
        <v>100010001376</v>
      </c>
      <c r="AE1067" s="117"/>
      <c r="AF1067" s="117"/>
      <c r="AG1067" s="117"/>
    </row>
    <row r="1068" spans="1:33" s="111" customFormat="1" ht="16" hidden="1" x14ac:dyDescent="0.2">
      <c r="A1068" s="109"/>
      <c r="B1068" s="110">
        <v>10157022</v>
      </c>
      <c r="C1068" s="111" t="s">
        <v>31</v>
      </c>
      <c r="D1068" s="111" t="s">
        <v>32</v>
      </c>
      <c r="E1068" s="111" t="s">
        <v>959</v>
      </c>
      <c r="F1068" s="111">
        <v>413052</v>
      </c>
      <c r="G1068" s="111" t="s">
        <v>390</v>
      </c>
      <c r="H1068" s="111" t="s">
        <v>391</v>
      </c>
      <c r="I1068" s="112">
        <v>33400</v>
      </c>
      <c r="J1068" s="110" t="s">
        <v>356</v>
      </c>
      <c r="K1068" s="110" t="s">
        <v>357</v>
      </c>
      <c r="L1068" s="111" t="s">
        <v>255</v>
      </c>
      <c r="M1068" s="113" t="s">
        <v>960</v>
      </c>
      <c r="N1068" s="98"/>
      <c r="O1068" s="98"/>
      <c r="P1068" s="114"/>
      <c r="R1068" s="115">
        <v>3845</v>
      </c>
      <c r="S1068" s="113" t="s">
        <v>942</v>
      </c>
      <c r="T1068" s="113" t="s">
        <v>943</v>
      </c>
      <c r="U1068" s="114" t="s">
        <v>42</v>
      </c>
      <c r="V1068" s="116">
        <v>100010001376</v>
      </c>
      <c r="AE1068" s="117"/>
      <c r="AF1068" s="117"/>
      <c r="AG1068" s="117"/>
    </row>
    <row r="1069" spans="1:33" s="111" customFormat="1" ht="16" hidden="1" x14ac:dyDescent="0.2">
      <c r="A1069" s="109"/>
      <c r="B1069" s="110">
        <v>10157023</v>
      </c>
      <c r="C1069" s="111" t="s">
        <v>31</v>
      </c>
      <c r="D1069" s="111" t="s">
        <v>32</v>
      </c>
      <c r="E1069" s="111" t="s">
        <v>959</v>
      </c>
      <c r="F1069" s="111">
        <v>413052</v>
      </c>
      <c r="G1069" s="111" t="s">
        <v>390</v>
      </c>
      <c r="H1069" s="111" t="s">
        <v>391</v>
      </c>
      <c r="I1069" s="112">
        <v>33500</v>
      </c>
      <c r="J1069" s="110" t="s">
        <v>356</v>
      </c>
      <c r="K1069" s="110" t="s">
        <v>357</v>
      </c>
      <c r="L1069" s="111" t="s">
        <v>255</v>
      </c>
      <c r="M1069" s="113" t="s">
        <v>960</v>
      </c>
      <c r="N1069" s="98"/>
      <c r="O1069" s="98"/>
      <c r="P1069" s="114"/>
      <c r="R1069" s="115">
        <v>3846</v>
      </c>
      <c r="S1069" s="113" t="s">
        <v>942</v>
      </c>
      <c r="T1069" s="113" t="s">
        <v>943</v>
      </c>
      <c r="U1069" s="114" t="s">
        <v>42</v>
      </c>
      <c r="V1069" s="116">
        <v>100010001376</v>
      </c>
      <c r="AE1069" s="117"/>
      <c r="AF1069" s="117"/>
      <c r="AG1069" s="117"/>
    </row>
    <row r="1070" spans="1:33" s="111" customFormat="1" ht="16" hidden="1" x14ac:dyDescent="0.2">
      <c r="A1070" s="109"/>
      <c r="B1070" s="110">
        <v>10157866</v>
      </c>
      <c r="C1070" s="111" t="s">
        <v>31</v>
      </c>
      <c r="D1070" s="111" t="s">
        <v>32</v>
      </c>
      <c r="E1070" s="111" t="s">
        <v>970</v>
      </c>
      <c r="F1070" s="111">
        <v>402009</v>
      </c>
      <c r="G1070" s="111" t="s">
        <v>971</v>
      </c>
      <c r="H1070" s="111" t="s">
        <v>578</v>
      </c>
      <c r="I1070" s="112">
        <v>14900</v>
      </c>
      <c r="J1070" s="110" t="s">
        <v>486</v>
      </c>
      <c r="K1070" s="110" t="s">
        <v>553</v>
      </c>
      <c r="L1070" s="111" t="s">
        <v>255</v>
      </c>
      <c r="M1070" s="113" t="s">
        <v>972</v>
      </c>
      <c r="N1070" s="98"/>
      <c r="O1070" s="98"/>
      <c r="P1070" s="114"/>
      <c r="R1070" s="115">
        <v>3847</v>
      </c>
      <c r="S1070" s="113" t="s">
        <v>942</v>
      </c>
      <c r="T1070" s="113" t="s">
        <v>943</v>
      </c>
      <c r="U1070" s="114" t="s">
        <v>42</v>
      </c>
      <c r="V1070" s="116">
        <v>100010001376</v>
      </c>
      <c r="AE1070" s="117"/>
      <c r="AF1070" s="117"/>
      <c r="AG1070" s="117"/>
    </row>
    <row r="1071" spans="1:33" s="111" customFormat="1" ht="16" hidden="1" x14ac:dyDescent="0.2">
      <c r="A1071" s="109"/>
      <c r="B1071" s="110">
        <v>10157949</v>
      </c>
      <c r="C1071" s="111" t="s">
        <v>31</v>
      </c>
      <c r="D1071" s="111" t="s">
        <v>32</v>
      </c>
      <c r="E1071" s="111" t="s">
        <v>970</v>
      </c>
      <c r="F1071" s="111">
        <v>402009</v>
      </c>
      <c r="G1071" s="111" t="s">
        <v>971</v>
      </c>
      <c r="H1071" s="111" t="s">
        <v>578</v>
      </c>
      <c r="I1071" s="112">
        <v>100</v>
      </c>
      <c r="J1071" s="110" t="s">
        <v>973</v>
      </c>
      <c r="K1071" s="110" t="s">
        <v>974</v>
      </c>
      <c r="L1071" s="111" t="s">
        <v>255</v>
      </c>
      <c r="M1071" s="113" t="s">
        <v>966</v>
      </c>
      <c r="N1071" s="98"/>
      <c r="O1071" s="98"/>
      <c r="P1071" s="114"/>
      <c r="R1071" s="115">
        <v>3848</v>
      </c>
      <c r="S1071" s="113" t="s">
        <v>942</v>
      </c>
      <c r="T1071" s="113" t="s">
        <v>943</v>
      </c>
      <c r="U1071" s="114" t="s">
        <v>42</v>
      </c>
      <c r="V1071" s="116">
        <v>100010001376</v>
      </c>
      <c r="AE1071" s="117"/>
      <c r="AF1071" s="117"/>
      <c r="AG1071" s="117"/>
    </row>
    <row r="1072" spans="1:33" s="111" customFormat="1" ht="16" hidden="1" x14ac:dyDescent="0.2">
      <c r="A1072" s="109"/>
      <c r="B1072" s="110">
        <v>10157950</v>
      </c>
      <c r="C1072" s="111" t="s">
        <v>31</v>
      </c>
      <c r="D1072" s="111" t="s">
        <v>32</v>
      </c>
      <c r="E1072" s="111" t="s">
        <v>970</v>
      </c>
      <c r="F1072" s="111">
        <v>402009</v>
      </c>
      <c r="G1072" s="111" t="s">
        <v>971</v>
      </c>
      <c r="H1072" s="111" t="s">
        <v>578</v>
      </c>
      <c r="I1072" s="112">
        <v>2100</v>
      </c>
      <c r="J1072" s="110" t="s">
        <v>356</v>
      </c>
      <c r="K1072" s="110" t="s">
        <v>357</v>
      </c>
      <c r="L1072" s="111" t="s">
        <v>255</v>
      </c>
      <c r="M1072" s="113" t="s">
        <v>972</v>
      </c>
      <c r="N1072" s="98"/>
      <c r="O1072" s="98"/>
      <c r="P1072" s="114"/>
      <c r="R1072" s="115">
        <v>3849</v>
      </c>
      <c r="S1072" s="113" t="s">
        <v>942</v>
      </c>
      <c r="T1072" s="113" t="s">
        <v>943</v>
      </c>
      <c r="U1072" s="114" t="s">
        <v>42</v>
      </c>
      <c r="V1072" s="116">
        <v>100010001376</v>
      </c>
      <c r="AE1072" s="117"/>
      <c r="AF1072" s="117"/>
      <c r="AG1072" s="117"/>
    </row>
    <row r="1073" spans="1:33" s="111" customFormat="1" ht="16" hidden="1" x14ac:dyDescent="0.2">
      <c r="A1073" s="109"/>
      <c r="B1073" s="110">
        <v>10157956</v>
      </c>
      <c r="C1073" s="111" t="s">
        <v>31</v>
      </c>
      <c r="D1073" s="111" t="s">
        <v>32</v>
      </c>
      <c r="E1073" s="111" t="s">
        <v>970</v>
      </c>
      <c r="F1073" s="111">
        <v>402009</v>
      </c>
      <c r="G1073" s="111" t="s">
        <v>971</v>
      </c>
      <c r="H1073" s="111" t="s">
        <v>578</v>
      </c>
      <c r="I1073" s="112">
        <v>14800</v>
      </c>
      <c r="J1073" s="110" t="s">
        <v>738</v>
      </c>
      <c r="K1073" s="110" t="s">
        <v>739</v>
      </c>
      <c r="L1073" s="111" t="s">
        <v>255</v>
      </c>
      <c r="M1073" s="113" t="s">
        <v>972</v>
      </c>
      <c r="N1073" s="98"/>
      <c r="O1073" s="98"/>
      <c r="P1073" s="114"/>
      <c r="R1073" s="115">
        <v>3852</v>
      </c>
      <c r="S1073" s="113" t="s">
        <v>942</v>
      </c>
      <c r="T1073" s="113" t="s">
        <v>943</v>
      </c>
      <c r="U1073" s="114" t="s">
        <v>42</v>
      </c>
      <c r="V1073" s="116">
        <v>100010001376</v>
      </c>
      <c r="AE1073" s="117"/>
      <c r="AF1073" s="117"/>
      <c r="AG1073" s="117"/>
    </row>
    <row r="1074" spans="1:33" s="111" customFormat="1" ht="16" hidden="1" x14ac:dyDescent="0.2">
      <c r="A1074" s="109"/>
      <c r="B1074" s="110">
        <v>10160512</v>
      </c>
      <c r="C1074" s="111" t="s">
        <v>31</v>
      </c>
      <c r="D1074" s="111" t="s">
        <v>32</v>
      </c>
      <c r="E1074" s="111" t="s">
        <v>975</v>
      </c>
      <c r="F1074" s="111">
        <v>404910</v>
      </c>
      <c r="G1074" s="111" t="s">
        <v>976</v>
      </c>
      <c r="H1074" s="111" t="s">
        <v>977</v>
      </c>
      <c r="I1074" s="112">
        <v>400</v>
      </c>
      <c r="J1074" s="110" t="s">
        <v>546</v>
      </c>
      <c r="K1074" s="110" t="s">
        <v>699</v>
      </c>
      <c r="L1074" s="111" t="s">
        <v>255</v>
      </c>
      <c r="M1074" s="113" t="s">
        <v>941</v>
      </c>
      <c r="N1074" s="98"/>
      <c r="O1074" s="98"/>
      <c r="P1074" s="114"/>
      <c r="R1074" s="115">
        <v>3858</v>
      </c>
      <c r="S1074" s="113" t="s">
        <v>942</v>
      </c>
      <c r="T1074" s="113" t="s">
        <v>943</v>
      </c>
      <c r="U1074" s="114" t="s">
        <v>42</v>
      </c>
      <c r="V1074" s="116">
        <v>100010001376</v>
      </c>
      <c r="AE1074" s="117"/>
      <c r="AF1074" s="117"/>
      <c r="AG1074" s="117"/>
    </row>
    <row r="1075" spans="1:33" s="111" customFormat="1" ht="16" hidden="1" x14ac:dyDescent="0.2">
      <c r="A1075" s="109"/>
      <c r="B1075" s="110">
        <v>10160637</v>
      </c>
      <c r="C1075" s="111" t="s">
        <v>31</v>
      </c>
      <c r="D1075" s="111" t="s">
        <v>32</v>
      </c>
      <c r="E1075" s="111" t="s">
        <v>963</v>
      </c>
      <c r="F1075" s="111">
        <v>405286</v>
      </c>
      <c r="G1075" s="111" t="s">
        <v>964</v>
      </c>
      <c r="H1075" s="111" t="s">
        <v>409</v>
      </c>
      <c r="I1075" s="112">
        <v>20101</v>
      </c>
      <c r="J1075" s="110" t="s">
        <v>583</v>
      </c>
      <c r="K1075" s="110" t="s">
        <v>584</v>
      </c>
      <c r="L1075" s="111" t="s">
        <v>255</v>
      </c>
      <c r="M1075" s="113" t="s">
        <v>966</v>
      </c>
      <c r="N1075" s="98"/>
      <c r="O1075" s="98"/>
      <c r="P1075" s="114"/>
      <c r="R1075" s="115">
        <v>3859</v>
      </c>
      <c r="S1075" s="113" t="s">
        <v>942</v>
      </c>
      <c r="T1075" s="113" t="s">
        <v>943</v>
      </c>
      <c r="U1075" s="114" t="s">
        <v>42</v>
      </c>
      <c r="V1075" s="116">
        <v>100010001376</v>
      </c>
      <c r="AE1075" s="117"/>
      <c r="AF1075" s="117"/>
      <c r="AG1075" s="117"/>
    </row>
    <row r="1076" spans="1:33" s="111" customFormat="1" ht="16" hidden="1" x14ac:dyDescent="0.2">
      <c r="A1076" s="109"/>
      <c r="B1076" s="110">
        <v>10162083</v>
      </c>
      <c r="C1076" s="111" t="s">
        <v>31</v>
      </c>
      <c r="D1076" s="111" t="s">
        <v>32</v>
      </c>
      <c r="E1076" s="111" t="s">
        <v>970</v>
      </c>
      <c r="F1076" s="111">
        <v>402009</v>
      </c>
      <c r="G1076" s="111" t="s">
        <v>971</v>
      </c>
      <c r="H1076" s="111" t="s">
        <v>578</v>
      </c>
      <c r="I1076" s="112">
        <v>11001</v>
      </c>
      <c r="J1076" s="110" t="s">
        <v>877</v>
      </c>
      <c r="K1076" s="110" t="s">
        <v>878</v>
      </c>
      <c r="L1076" s="111" t="s">
        <v>255</v>
      </c>
      <c r="M1076" s="113" t="s">
        <v>972</v>
      </c>
      <c r="N1076" s="98"/>
      <c r="O1076" s="98"/>
      <c r="P1076" s="114"/>
      <c r="R1076" s="115">
        <v>3862</v>
      </c>
      <c r="S1076" s="113" t="s">
        <v>942</v>
      </c>
      <c r="T1076" s="113" t="s">
        <v>943</v>
      </c>
      <c r="U1076" s="114" t="s">
        <v>42</v>
      </c>
      <c r="V1076" s="116">
        <v>100010001376</v>
      </c>
      <c r="AE1076" s="117"/>
      <c r="AF1076" s="117"/>
      <c r="AG1076" s="117"/>
    </row>
    <row r="1077" spans="1:33" s="111" customFormat="1" ht="16" hidden="1" x14ac:dyDescent="0.2">
      <c r="A1077" s="109"/>
      <c r="B1077" s="110">
        <v>10163408</v>
      </c>
      <c r="C1077" s="111" t="s">
        <v>31</v>
      </c>
      <c r="D1077" s="111" t="s">
        <v>75</v>
      </c>
      <c r="E1077" s="111">
        <v>4000054293</v>
      </c>
      <c r="F1077" s="111" t="s">
        <v>196</v>
      </c>
      <c r="G1077" s="111" t="s">
        <v>197</v>
      </c>
      <c r="H1077" s="111" t="s">
        <v>252</v>
      </c>
      <c r="I1077" s="112">
        <v>135</v>
      </c>
      <c r="J1077" s="110" t="s">
        <v>978</v>
      </c>
      <c r="K1077" s="110" t="s">
        <v>979</v>
      </c>
      <c r="L1077" s="111" t="s">
        <v>255</v>
      </c>
      <c r="M1077" s="113" t="s">
        <v>980</v>
      </c>
      <c r="N1077" s="98"/>
      <c r="O1077" s="98"/>
      <c r="P1077" s="114"/>
      <c r="R1077" s="115">
        <v>3863</v>
      </c>
      <c r="S1077" s="113" t="s">
        <v>942</v>
      </c>
      <c r="T1077" s="113" t="s">
        <v>943</v>
      </c>
      <c r="U1077" s="114" t="s">
        <v>42</v>
      </c>
      <c r="V1077" s="116">
        <v>100010001376</v>
      </c>
      <c r="AE1077" s="117"/>
      <c r="AF1077" s="117"/>
      <c r="AG1077" s="117"/>
    </row>
    <row r="1078" spans="1:33" s="111" customFormat="1" ht="16" hidden="1" x14ac:dyDescent="0.2">
      <c r="A1078" s="109"/>
      <c r="B1078" s="110">
        <v>10164338</v>
      </c>
      <c r="C1078" s="111" t="s">
        <v>31</v>
      </c>
      <c r="D1078" s="111" t="s">
        <v>32</v>
      </c>
      <c r="E1078" s="111" t="s">
        <v>981</v>
      </c>
      <c r="F1078" s="111">
        <v>600104</v>
      </c>
      <c r="G1078" s="111" t="s">
        <v>982</v>
      </c>
      <c r="H1078" s="111" t="s">
        <v>35</v>
      </c>
      <c r="I1078" s="112">
        <v>101</v>
      </c>
      <c r="J1078" s="110" t="s">
        <v>983</v>
      </c>
      <c r="K1078" s="110" t="s">
        <v>984</v>
      </c>
      <c r="L1078" s="111" t="s">
        <v>255</v>
      </c>
      <c r="M1078" s="113" t="s">
        <v>985</v>
      </c>
      <c r="N1078" s="98"/>
      <c r="O1078" s="98"/>
      <c r="P1078" s="114"/>
      <c r="R1078" s="115">
        <v>3864</v>
      </c>
      <c r="S1078" s="113" t="s">
        <v>942</v>
      </c>
      <c r="T1078" s="113" t="s">
        <v>943</v>
      </c>
      <c r="U1078" s="114" t="s">
        <v>42</v>
      </c>
      <c r="V1078" s="116">
        <v>100010001376</v>
      </c>
      <c r="AE1078" s="117"/>
      <c r="AF1078" s="117"/>
      <c r="AG1078" s="117"/>
    </row>
    <row r="1079" spans="1:33" s="111" customFormat="1" ht="16" hidden="1" x14ac:dyDescent="0.2">
      <c r="A1079" s="109"/>
      <c r="B1079" s="110">
        <v>10164339</v>
      </c>
      <c r="C1079" s="111" t="s">
        <v>31</v>
      </c>
      <c r="D1079" s="111" t="s">
        <v>32</v>
      </c>
      <c r="E1079" s="111" t="s">
        <v>981</v>
      </c>
      <c r="F1079" s="111">
        <v>600104</v>
      </c>
      <c r="G1079" s="111" t="s">
        <v>982</v>
      </c>
      <c r="H1079" s="111" t="s">
        <v>35</v>
      </c>
      <c r="I1079" s="112">
        <v>301</v>
      </c>
      <c r="J1079" s="110" t="s">
        <v>986</v>
      </c>
      <c r="K1079" s="110" t="s">
        <v>987</v>
      </c>
      <c r="L1079" s="111" t="s">
        <v>255</v>
      </c>
      <c r="M1079" s="113" t="s">
        <v>985</v>
      </c>
      <c r="N1079" s="98"/>
      <c r="O1079" s="98"/>
      <c r="P1079" s="114"/>
      <c r="R1079" s="115">
        <v>3865</v>
      </c>
      <c r="S1079" s="113" t="s">
        <v>942</v>
      </c>
      <c r="T1079" s="113" t="s">
        <v>943</v>
      </c>
      <c r="U1079" s="114" t="s">
        <v>42</v>
      </c>
      <c r="V1079" s="116">
        <v>100010001376</v>
      </c>
      <c r="AE1079" s="117"/>
      <c r="AF1079" s="117"/>
      <c r="AG1079" s="117"/>
    </row>
    <row r="1080" spans="1:33" s="111" customFormat="1" ht="32" hidden="1" x14ac:dyDescent="0.2">
      <c r="A1080" s="109"/>
      <c r="B1080" s="110" t="s">
        <v>988</v>
      </c>
      <c r="C1080" s="111" t="s">
        <v>31</v>
      </c>
      <c r="D1080" s="111" t="s">
        <v>32</v>
      </c>
      <c r="E1080" s="111" t="s">
        <v>525</v>
      </c>
      <c r="F1080" s="111">
        <v>411751</v>
      </c>
      <c r="G1080" s="111" t="s">
        <v>939</v>
      </c>
      <c r="H1080" s="111" t="s">
        <v>527</v>
      </c>
      <c r="I1080" s="112">
        <v>40100</v>
      </c>
      <c r="J1080" s="110" t="s">
        <v>989</v>
      </c>
      <c r="K1080" s="110" t="s">
        <v>990</v>
      </c>
      <c r="L1080" s="111" t="s">
        <v>255</v>
      </c>
      <c r="M1080" s="113" t="s">
        <v>944</v>
      </c>
      <c r="N1080" s="98"/>
      <c r="O1080" s="98"/>
      <c r="P1080" s="114"/>
      <c r="R1080" s="115">
        <v>3866</v>
      </c>
      <c r="S1080" s="113" t="s">
        <v>942</v>
      </c>
      <c r="T1080" s="113" t="s">
        <v>943</v>
      </c>
      <c r="U1080" s="114" t="s">
        <v>42</v>
      </c>
      <c r="V1080" s="116">
        <v>100010001376</v>
      </c>
      <c r="AE1080" s="117"/>
      <c r="AF1080" s="117"/>
      <c r="AG1080" s="117"/>
    </row>
    <row r="1081" spans="1:33" s="111" customFormat="1" ht="32" hidden="1" x14ac:dyDescent="0.2">
      <c r="A1081" s="109"/>
      <c r="B1081" s="110" t="s">
        <v>991</v>
      </c>
      <c r="C1081" s="111" t="s">
        <v>31</v>
      </c>
      <c r="D1081" s="111" t="s">
        <v>32</v>
      </c>
      <c r="E1081" s="111" t="s">
        <v>959</v>
      </c>
      <c r="F1081" s="111">
        <v>413052</v>
      </c>
      <c r="G1081" s="111" t="s">
        <v>390</v>
      </c>
      <c r="H1081" s="111" t="s">
        <v>391</v>
      </c>
      <c r="I1081" s="112">
        <v>40500</v>
      </c>
      <c r="J1081" s="110" t="s">
        <v>992</v>
      </c>
      <c r="K1081" s="110" t="s">
        <v>993</v>
      </c>
      <c r="L1081" s="111" t="s">
        <v>255</v>
      </c>
      <c r="M1081" s="113" t="s">
        <v>969</v>
      </c>
      <c r="N1081" s="98"/>
      <c r="O1081" s="98"/>
      <c r="P1081" s="114"/>
      <c r="R1081" s="115">
        <v>3867</v>
      </c>
      <c r="S1081" s="113" t="s">
        <v>942</v>
      </c>
      <c r="T1081" s="113" t="s">
        <v>943</v>
      </c>
      <c r="U1081" s="114" t="s">
        <v>42</v>
      </c>
      <c r="V1081" s="116">
        <v>100010001376</v>
      </c>
      <c r="AE1081" s="117"/>
      <c r="AF1081" s="117"/>
      <c r="AG1081" s="117"/>
    </row>
    <row r="1082" spans="1:33" s="111" customFormat="1" ht="32" hidden="1" x14ac:dyDescent="0.2">
      <c r="A1082" s="109"/>
      <c r="B1082" s="110" t="s">
        <v>994</v>
      </c>
      <c r="C1082" s="111" t="s">
        <v>31</v>
      </c>
      <c r="D1082" s="111" t="s">
        <v>32</v>
      </c>
      <c r="E1082" s="111" t="s">
        <v>963</v>
      </c>
      <c r="F1082" s="111">
        <v>405286</v>
      </c>
      <c r="G1082" s="111" t="s">
        <v>964</v>
      </c>
      <c r="H1082" s="111" t="s">
        <v>409</v>
      </c>
      <c r="I1082" s="112">
        <v>10100</v>
      </c>
      <c r="J1082" s="110" t="s">
        <v>995</v>
      </c>
      <c r="K1082" s="110" t="s">
        <v>996</v>
      </c>
      <c r="L1082" s="111" t="s">
        <v>255</v>
      </c>
      <c r="M1082" s="113" t="s">
        <v>941</v>
      </c>
      <c r="N1082" s="98"/>
      <c r="O1082" s="98"/>
      <c r="P1082" s="114"/>
      <c r="R1082" s="115">
        <v>3868</v>
      </c>
      <c r="S1082" s="113" t="s">
        <v>942</v>
      </c>
      <c r="T1082" s="113" t="s">
        <v>943</v>
      </c>
      <c r="U1082" s="114" t="s">
        <v>42</v>
      </c>
      <c r="V1082" s="116">
        <v>100010001376</v>
      </c>
      <c r="AE1082" s="117"/>
      <c r="AF1082" s="117"/>
      <c r="AG1082" s="117"/>
    </row>
    <row r="1083" spans="1:33" s="111" customFormat="1" ht="32" hidden="1" x14ac:dyDescent="0.2">
      <c r="A1083" s="109"/>
      <c r="B1083" s="110" t="s">
        <v>997</v>
      </c>
      <c r="C1083" s="111" t="s">
        <v>31</v>
      </c>
      <c r="D1083" s="111" t="s">
        <v>32</v>
      </c>
      <c r="E1083" s="111" t="s">
        <v>998</v>
      </c>
      <c r="F1083" s="111">
        <v>400798</v>
      </c>
      <c r="G1083" s="111" t="s">
        <v>999</v>
      </c>
      <c r="H1083" s="111" t="s">
        <v>1000</v>
      </c>
      <c r="I1083" s="112">
        <v>30100</v>
      </c>
      <c r="J1083" s="110" t="s">
        <v>605</v>
      </c>
      <c r="K1083" s="110" t="s">
        <v>1001</v>
      </c>
      <c r="L1083" s="111" t="s">
        <v>364</v>
      </c>
      <c r="M1083" s="113" t="s">
        <v>958</v>
      </c>
      <c r="N1083" s="98"/>
      <c r="O1083" s="98"/>
      <c r="P1083" s="114"/>
      <c r="R1083" s="115">
        <v>3872</v>
      </c>
      <c r="S1083" s="113" t="s">
        <v>942</v>
      </c>
      <c r="T1083" s="113" t="s">
        <v>943</v>
      </c>
      <c r="U1083" s="114" t="s">
        <v>42</v>
      </c>
      <c r="V1083" s="116">
        <v>100010001376</v>
      </c>
      <c r="AE1083" s="117"/>
      <c r="AF1083" s="117"/>
      <c r="AG1083" s="117"/>
    </row>
    <row r="1084" spans="1:33" s="111" customFormat="1" ht="32" hidden="1" x14ac:dyDescent="0.2">
      <c r="A1084" s="109"/>
      <c r="B1084" s="110" t="s">
        <v>1029</v>
      </c>
      <c r="C1084" s="111" t="s">
        <v>31</v>
      </c>
      <c r="D1084" s="111" t="s">
        <v>32</v>
      </c>
      <c r="E1084" s="111" t="s">
        <v>959</v>
      </c>
      <c r="F1084" s="111">
        <v>413052</v>
      </c>
      <c r="G1084" s="111" t="s">
        <v>390</v>
      </c>
      <c r="H1084" s="111" t="s">
        <v>391</v>
      </c>
      <c r="I1084" s="112">
        <v>30270</v>
      </c>
      <c r="J1084" s="110" t="s">
        <v>1030</v>
      </c>
      <c r="K1084" s="110" t="s">
        <v>1031</v>
      </c>
      <c r="L1084" s="111" t="s">
        <v>364</v>
      </c>
      <c r="M1084" s="113" t="s">
        <v>1032</v>
      </c>
      <c r="N1084" s="98"/>
      <c r="O1084" s="98"/>
      <c r="P1084" s="114"/>
      <c r="R1084" s="115">
        <v>3875</v>
      </c>
      <c r="S1084" s="113" t="s">
        <v>800</v>
      </c>
      <c r="T1084" s="113" t="s">
        <v>801</v>
      </c>
      <c r="U1084" s="114" t="s">
        <v>42</v>
      </c>
      <c r="V1084" s="116">
        <v>100010001376</v>
      </c>
      <c r="AE1084" s="117"/>
      <c r="AF1084" s="117"/>
      <c r="AG1084" s="117"/>
    </row>
    <row r="1085" spans="1:33" s="111" customFormat="1" ht="16" hidden="1" x14ac:dyDescent="0.2">
      <c r="A1085" s="109"/>
      <c r="B1085" s="110">
        <v>10009771</v>
      </c>
      <c r="C1085" s="111" t="s">
        <v>31</v>
      </c>
      <c r="D1085" s="111" t="s">
        <v>32</v>
      </c>
      <c r="E1085" s="111" t="s">
        <v>959</v>
      </c>
      <c r="F1085" s="111">
        <v>413052</v>
      </c>
      <c r="G1085" s="111" t="s">
        <v>390</v>
      </c>
      <c r="H1085" s="111" t="s">
        <v>391</v>
      </c>
      <c r="I1085" s="112">
        <v>42200</v>
      </c>
      <c r="J1085" s="110" t="s">
        <v>247</v>
      </c>
      <c r="K1085" s="110" t="s">
        <v>1031</v>
      </c>
      <c r="L1085" s="111" t="s">
        <v>364</v>
      </c>
      <c r="M1085" s="113" t="s">
        <v>1032</v>
      </c>
      <c r="N1085" s="98"/>
      <c r="O1085" s="98"/>
      <c r="P1085" s="114"/>
      <c r="R1085" s="115">
        <v>3876</v>
      </c>
      <c r="S1085" s="113" t="s">
        <v>800</v>
      </c>
      <c r="T1085" s="113" t="s">
        <v>801</v>
      </c>
      <c r="U1085" s="114" t="s">
        <v>42</v>
      </c>
      <c r="V1085" s="116">
        <v>100010001376</v>
      </c>
      <c r="AE1085" s="117"/>
      <c r="AF1085" s="117"/>
      <c r="AG1085" s="117"/>
    </row>
    <row r="1086" spans="1:33" s="111" customFormat="1" ht="16" hidden="1" x14ac:dyDescent="0.2">
      <c r="A1086" s="109"/>
      <c r="B1086" s="110">
        <v>10009776</v>
      </c>
      <c r="C1086" s="111" t="s">
        <v>31</v>
      </c>
      <c r="D1086" s="111" t="s">
        <v>32</v>
      </c>
      <c r="E1086" s="111" t="s">
        <v>959</v>
      </c>
      <c r="F1086" s="111">
        <v>413052</v>
      </c>
      <c r="G1086" s="111" t="s">
        <v>390</v>
      </c>
      <c r="H1086" s="111" t="s">
        <v>391</v>
      </c>
      <c r="I1086" s="112">
        <v>50600</v>
      </c>
      <c r="J1086" s="110" t="s">
        <v>147</v>
      </c>
      <c r="K1086" s="110" t="s">
        <v>1031</v>
      </c>
      <c r="L1086" s="111" t="s">
        <v>364</v>
      </c>
      <c r="M1086" s="113" t="s">
        <v>1032</v>
      </c>
      <c r="N1086" s="98"/>
      <c r="O1086" s="98"/>
      <c r="P1086" s="114"/>
      <c r="R1086" s="115">
        <v>3877</v>
      </c>
      <c r="S1086" s="113" t="s">
        <v>800</v>
      </c>
      <c r="T1086" s="113" t="s">
        <v>801</v>
      </c>
      <c r="U1086" s="114" t="s">
        <v>42</v>
      </c>
      <c r="V1086" s="116">
        <v>100010001376</v>
      </c>
      <c r="AE1086" s="117"/>
      <c r="AF1086" s="117"/>
      <c r="AG1086" s="117"/>
    </row>
    <row r="1087" spans="1:33" s="111" customFormat="1" ht="16" hidden="1" x14ac:dyDescent="0.2">
      <c r="A1087" s="109"/>
      <c r="B1087" s="110">
        <v>10149966</v>
      </c>
      <c r="C1087" s="111" t="s">
        <v>31</v>
      </c>
      <c r="D1087" s="111" t="s">
        <v>32</v>
      </c>
      <c r="E1087" s="111" t="s">
        <v>1043</v>
      </c>
      <c r="F1087" s="111">
        <v>413618</v>
      </c>
      <c r="G1087" s="111" t="s">
        <v>1044</v>
      </c>
      <c r="H1087" s="111" t="s">
        <v>374</v>
      </c>
      <c r="I1087" s="112">
        <v>111200</v>
      </c>
      <c r="J1087" s="110" t="s">
        <v>881</v>
      </c>
      <c r="K1087" s="110" t="s">
        <v>882</v>
      </c>
      <c r="L1087" s="111" t="s">
        <v>255</v>
      </c>
      <c r="M1087" s="113" t="s">
        <v>1045</v>
      </c>
      <c r="N1087" s="98"/>
      <c r="O1087" s="98"/>
      <c r="P1087" s="114"/>
      <c r="R1087" s="115">
        <v>3884</v>
      </c>
      <c r="S1087" s="113" t="s">
        <v>1047</v>
      </c>
      <c r="T1087" s="113" t="s">
        <v>1048</v>
      </c>
      <c r="U1087" s="114" t="s">
        <v>42</v>
      </c>
      <c r="V1087" s="116">
        <v>100010001376</v>
      </c>
      <c r="AE1087" s="117"/>
      <c r="AF1087" s="117"/>
      <c r="AG1087" s="117"/>
    </row>
    <row r="1088" spans="1:33" s="111" customFormat="1" ht="16" hidden="1" x14ac:dyDescent="0.2">
      <c r="A1088" s="109"/>
      <c r="B1088" s="110">
        <v>10149403</v>
      </c>
      <c r="C1088" s="111" t="s">
        <v>31</v>
      </c>
      <c r="D1088" s="111" t="s">
        <v>32</v>
      </c>
      <c r="E1088" s="111" t="s">
        <v>1043</v>
      </c>
      <c r="F1088" s="111">
        <v>413618</v>
      </c>
      <c r="G1088" s="111" t="s">
        <v>1044</v>
      </c>
      <c r="H1088" s="111" t="s">
        <v>374</v>
      </c>
      <c r="I1088" s="112">
        <v>101200</v>
      </c>
      <c r="J1088" s="110" t="s">
        <v>486</v>
      </c>
      <c r="K1088" s="110" t="s">
        <v>553</v>
      </c>
      <c r="L1088" s="111" t="s">
        <v>255</v>
      </c>
      <c r="M1088" s="113" t="s">
        <v>1049</v>
      </c>
      <c r="N1088" s="98"/>
      <c r="O1088" s="98"/>
      <c r="P1088" s="114"/>
      <c r="R1088" s="115">
        <v>3888</v>
      </c>
      <c r="S1088" s="113" t="s">
        <v>1047</v>
      </c>
      <c r="T1088" s="113" t="s">
        <v>1048</v>
      </c>
      <c r="U1088" s="114" t="s">
        <v>42</v>
      </c>
      <c r="V1088" s="116">
        <v>100010001376</v>
      </c>
      <c r="AE1088" s="117"/>
      <c r="AF1088" s="117"/>
      <c r="AG1088" s="117"/>
    </row>
    <row r="1089" spans="1:33" s="111" customFormat="1" ht="16" hidden="1" x14ac:dyDescent="0.2">
      <c r="A1089" s="109"/>
      <c r="B1089" s="110">
        <v>10149883</v>
      </c>
      <c r="C1089" s="111" t="s">
        <v>31</v>
      </c>
      <c r="D1089" s="111" t="s">
        <v>32</v>
      </c>
      <c r="E1089" s="111" t="s">
        <v>1043</v>
      </c>
      <c r="F1089" s="111">
        <v>413618</v>
      </c>
      <c r="G1089" s="111" t="s">
        <v>1044</v>
      </c>
      <c r="H1089" s="111" t="s">
        <v>374</v>
      </c>
      <c r="I1089" s="112">
        <v>1100</v>
      </c>
      <c r="J1089" s="110" t="s">
        <v>954</v>
      </c>
      <c r="K1089" s="110" t="s">
        <v>955</v>
      </c>
      <c r="L1089" s="111" t="s">
        <v>255</v>
      </c>
      <c r="M1089" s="113" t="s">
        <v>1049</v>
      </c>
      <c r="N1089" s="98"/>
      <c r="O1089" s="98"/>
      <c r="P1089" s="114"/>
      <c r="R1089" s="115">
        <v>3889</v>
      </c>
      <c r="S1089" s="113" t="s">
        <v>1047</v>
      </c>
      <c r="T1089" s="113" t="s">
        <v>1048</v>
      </c>
      <c r="U1089" s="114" t="s">
        <v>42</v>
      </c>
      <c r="V1089" s="116">
        <v>100010001376</v>
      </c>
      <c r="AE1089" s="117"/>
      <c r="AF1089" s="117"/>
      <c r="AG1089" s="117"/>
    </row>
    <row r="1090" spans="1:33" s="111" customFormat="1" ht="16" hidden="1" x14ac:dyDescent="0.2">
      <c r="A1090" s="109"/>
      <c r="B1090" s="110">
        <v>10149884</v>
      </c>
      <c r="C1090" s="111" t="s">
        <v>31</v>
      </c>
      <c r="D1090" s="111" t="s">
        <v>32</v>
      </c>
      <c r="E1090" s="111" t="s">
        <v>1043</v>
      </c>
      <c r="F1090" s="111">
        <v>413618</v>
      </c>
      <c r="G1090" s="111" t="s">
        <v>1044</v>
      </c>
      <c r="H1090" s="111" t="s">
        <v>374</v>
      </c>
      <c r="I1090" s="112">
        <v>12100</v>
      </c>
      <c r="J1090" s="110" t="s">
        <v>207</v>
      </c>
      <c r="K1090" s="110" t="s">
        <v>440</v>
      </c>
      <c r="L1090" s="111" t="s">
        <v>255</v>
      </c>
      <c r="M1090" s="113" t="s">
        <v>1049</v>
      </c>
      <c r="N1090" s="98"/>
      <c r="O1090" s="98"/>
      <c r="P1090" s="114"/>
      <c r="R1090" s="115">
        <v>3890</v>
      </c>
      <c r="S1090" s="113" t="s">
        <v>1047</v>
      </c>
      <c r="T1090" s="113" t="s">
        <v>1048</v>
      </c>
      <c r="U1090" s="114" t="s">
        <v>42</v>
      </c>
      <c r="V1090" s="116">
        <v>100010001376</v>
      </c>
      <c r="AE1090" s="117"/>
      <c r="AF1090" s="117"/>
      <c r="AG1090" s="117"/>
    </row>
    <row r="1091" spans="1:33" s="111" customFormat="1" ht="16" hidden="1" x14ac:dyDescent="0.2">
      <c r="A1091" s="109"/>
      <c r="B1091" s="110">
        <v>10149896</v>
      </c>
      <c r="C1091" s="111" t="s">
        <v>31</v>
      </c>
      <c r="D1091" s="111" t="s">
        <v>32</v>
      </c>
      <c r="E1091" s="111" t="s">
        <v>1043</v>
      </c>
      <c r="F1091" s="111">
        <v>413618</v>
      </c>
      <c r="G1091" s="111" t="s">
        <v>1044</v>
      </c>
      <c r="H1091" s="111" t="s">
        <v>374</v>
      </c>
      <c r="I1091" s="112">
        <v>45100</v>
      </c>
      <c r="J1091" s="110" t="s">
        <v>175</v>
      </c>
      <c r="K1091" s="110" t="s">
        <v>452</v>
      </c>
      <c r="L1091" s="111" t="s">
        <v>255</v>
      </c>
      <c r="M1091" s="113" t="s">
        <v>1049</v>
      </c>
      <c r="N1091" s="98"/>
      <c r="O1091" s="98"/>
      <c r="P1091" s="114"/>
      <c r="R1091" s="115">
        <v>3894</v>
      </c>
      <c r="S1091" s="113" t="s">
        <v>1047</v>
      </c>
      <c r="T1091" s="113" t="s">
        <v>1048</v>
      </c>
      <c r="U1091" s="114" t="s">
        <v>42</v>
      </c>
      <c r="V1091" s="116">
        <v>100010001376</v>
      </c>
      <c r="AE1091" s="117"/>
      <c r="AF1091" s="117"/>
      <c r="AG1091" s="117"/>
    </row>
    <row r="1092" spans="1:33" s="111" customFormat="1" ht="16" hidden="1" x14ac:dyDescent="0.2">
      <c r="A1092" s="109"/>
      <c r="B1092" s="110">
        <v>10149897</v>
      </c>
      <c r="C1092" s="111" t="s">
        <v>31</v>
      </c>
      <c r="D1092" s="111" t="s">
        <v>32</v>
      </c>
      <c r="E1092" s="111" t="s">
        <v>1043</v>
      </c>
      <c r="F1092" s="111">
        <v>413618</v>
      </c>
      <c r="G1092" s="111" t="s">
        <v>1044</v>
      </c>
      <c r="H1092" s="111" t="s">
        <v>374</v>
      </c>
      <c r="I1092" s="112">
        <v>45200</v>
      </c>
      <c r="J1092" s="110" t="s">
        <v>175</v>
      </c>
      <c r="K1092" s="110" t="s">
        <v>452</v>
      </c>
      <c r="L1092" s="111" t="s">
        <v>255</v>
      </c>
      <c r="M1092" s="113" t="s">
        <v>1049</v>
      </c>
      <c r="N1092" s="98"/>
      <c r="O1092" s="98"/>
      <c r="P1092" s="114"/>
      <c r="R1092" s="115">
        <v>3895</v>
      </c>
      <c r="S1092" s="113" t="s">
        <v>1047</v>
      </c>
      <c r="T1092" s="113" t="s">
        <v>1048</v>
      </c>
      <c r="U1092" s="114" t="s">
        <v>42</v>
      </c>
      <c r="V1092" s="116">
        <v>100010001376</v>
      </c>
      <c r="AE1092" s="117"/>
      <c r="AF1092" s="117"/>
      <c r="AG1092" s="117"/>
    </row>
    <row r="1093" spans="1:33" s="111" customFormat="1" ht="16" hidden="1" x14ac:dyDescent="0.2">
      <c r="A1093" s="109"/>
      <c r="B1093" s="110">
        <v>10149898</v>
      </c>
      <c r="C1093" s="111" t="s">
        <v>31</v>
      </c>
      <c r="D1093" s="111" t="s">
        <v>32</v>
      </c>
      <c r="E1093" s="111" t="s">
        <v>1043</v>
      </c>
      <c r="F1093" s="111">
        <v>413618</v>
      </c>
      <c r="G1093" s="111" t="s">
        <v>1044</v>
      </c>
      <c r="H1093" s="111" t="s">
        <v>374</v>
      </c>
      <c r="I1093" s="112">
        <v>45300</v>
      </c>
      <c r="J1093" s="110" t="s">
        <v>175</v>
      </c>
      <c r="K1093" s="110" t="s">
        <v>452</v>
      </c>
      <c r="L1093" s="111" t="s">
        <v>255</v>
      </c>
      <c r="M1093" s="113" t="s">
        <v>1049</v>
      </c>
      <c r="N1093" s="98"/>
      <c r="O1093" s="98"/>
      <c r="P1093" s="114"/>
      <c r="R1093" s="115">
        <v>3896</v>
      </c>
      <c r="S1093" s="113" t="s">
        <v>1047</v>
      </c>
      <c r="T1093" s="113" t="s">
        <v>1048</v>
      </c>
      <c r="U1093" s="114" t="s">
        <v>42</v>
      </c>
      <c r="V1093" s="116">
        <v>100010001376</v>
      </c>
      <c r="AE1093" s="117"/>
      <c r="AF1093" s="117"/>
      <c r="AG1093" s="117"/>
    </row>
    <row r="1094" spans="1:33" s="111" customFormat="1" ht="16" hidden="1" x14ac:dyDescent="0.2">
      <c r="A1094" s="109"/>
      <c r="B1094" s="110">
        <v>10149899</v>
      </c>
      <c r="C1094" s="111" t="s">
        <v>31</v>
      </c>
      <c r="D1094" s="111" t="s">
        <v>32</v>
      </c>
      <c r="E1094" s="111" t="s">
        <v>1043</v>
      </c>
      <c r="F1094" s="111">
        <v>413618</v>
      </c>
      <c r="G1094" s="111" t="s">
        <v>1044</v>
      </c>
      <c r="H1094" s="111" t="s">
        <v>374</v>
      </c>
      <c r="I1094" s="112">
        <v>45400</v>
      </c>
      <c r="J1094" s="110" t="s">
        <v>175</v>
      </c>
      <c r="K1094" s="110" t="s">
        <v>452</v>
      </c>
      <c r="L1094" s="111" t="s">
        <v>255</v>
      </c>
      <c r="M1094" s="113" t="s">
        <v>1049</v>
      </c>
      <c r="N1094" s="98"/>
      <c r="O1094" s="98"/>
      <c r="P1094" s="114"/>
      <c r="R1094" s="115">
        <v>3897</v>
      </c>
      <c r="S1094" s="113" t="s">
        <v>1047</v>
      </c>
      <c r="T1094" s="113" t="s">
        <v>1048</v>
      </c>
      <c r="U1094" s="114" t="s">
        <v>42</v>
      </c>
      <c r="V1094" s="116">
        <v>100010001376</v>
      </c>
      <c r="AE1094" s="117"/>
      <c r="AF1094" s="117"/>
      <c r="AG1094" s="117"/>
    </row>
    <row r="1095" spans="1:33" s="111" customFormat="1" ht="16" hidden="1" x14ac:dyDescent="0.2">
      <c r="A1095" s="109"/>
      <c r="B1095" s="110">
        <v>10149900</v>
      </c>
      <c r="C1095" s="111" t="s">
        <v>31</v>
      </c>
      <c r="D1095" s="111" t="s">
        <v>32</v>
      </c>
      <c r="E1095" s="111" t="s">
        <v>1043</v>
      </c>
      <c r="F1095" s="111">
        <v>413618</v>
      </c>
      <c r="G1095" s="111" t="s">
        <v>1044</v>
      </c>
      <c r="H1095" s="111" t="s">
        <v>374</v>
      </c>
      <c r="I1095" s="112">
        <v>45500</v>
      </c>
      <c r="J1095" s="110" t="s">
        <v>175</v>
      </c>
      <c r="K1095" s="110" t="s">
        <v>452</v>
      </c>
      <c r="L1095" s="111" t="s">
        <v>255</v>
      </c>
      <c r="M1095" s="113" t="s">
        <v>1049</v>
      </c>
      <c r="N1095" s="98"/>
      <c r="O1095" s="98"/>
      <c r="P1095" s="114"/>
      <c r="R1095" s="115">
        <v>3898</v>
      </c>
      <c r="S1095" s="113" t="s">
        <v>1047</v>
      </c>
      <c r="T1095" s="113" t="s">
        <v>1048</v>
      </c>
      <c r="U1095" s="114" t="s">
        <v>42</v>
      </c>
      <c r="V1095" s="116">
        <v>100010001376</v>
      </c>
      <c r="AE1095" s="117"/>
      <c r="AF1095" s="117"/>
      <c r="AG1095" s="117"/>
    </row>
    <row r="1096" spans="1:33" s="111" customFormat="1" ht="16" hidden="1" x14ac:dyDescent="0.2">
      <c r="A1096" s="109"/>
      <c r="B1096" s="110">
        <v>10149975</v>
      </c>
      <c r="C1096" s="111" t="s">
        <v>31</v>
      </c>
      <c r="D1096" s="111" t="s">
        <v>32</v>
      </c>
      <c r="E1096" s="111" t="s">
        <v>1043</v>
      </c>
      <c r="F1096" s="111">
        <v>413618</v>
      </c>
      <c r="G1096" s="111" t="s">
        <v>1044</v>
      </c>
      <c r="H1096" s="111" t="s">
        <v>374</v>
      </c>
      <c r="I1096" s="112">
        <v>113400</v>
      </c>
      <c r="J1096" s="110" t="s">
        <v>881</v>
      </c>
      <c r="K1096" s="110" t="s">
        <v>882</v>
      </c>
      <c r="L1096" s="111" t="s">
        <v>255</v>
      </c>
      <c r="M1096" s="113" t="s">
        <v>1045</v>
      </c>
      <c r="N1096" s="98"/>
      <c r="O1096" s="98"/>
      <c r="P1096" s="114"/>
      <c r="R1096" s="115">
        <v>3902</v>
      </c>
      <c r="S1096" s="113" t="s">
        <v>1047</v>
      </c>
      <c r="T1096" s="113" t="s">
        <v>1048</v>
      </c>
      <c r="U1096" s="114" t="s">
        <v>42</v>
      </c>
      <c r="V1096" s="116">
        <v>100010001376</v>
      </c>
      <c r="AE1096" s="117"/>
      <c r="AF1096" s="117"/>
      <c r="AG1096" s="117"/>
    </row>
    <row r="1097" spans="1:33" s="111" customFormat="1" ht="16" hidden="1" x14ac:dyDescent="0.2">
      <c r="A1097" s="109"/>
      <c r="B1097" s="110">
        <v>10149976</v>
      </c>
      <c r="C1097" s="111" t="s">
        <v>31</v>
      </c>
      <c r="D1097" s="111" t="s">
        <v>32</v>
      </c>
      <c r="E1097" s="111" t="s">
        <v>1043</v>
      </c>
      <c r="F1097" s="111">
        <v>413618</v>
      </c>
      <c r="G1097" s="111" t="s">
        <v>1044</v>
      </c>
      <c r="H1097" s="111" t="s">
        <v>374</v>
      </c>
      <c r="I1097" s="112">
        <v>121200</v>
      </c>
      <c r="J1097" s="110" t="s">
        <v>881</v>
      </c>
      <c r="K1097" s="110" t="s">
        <v>882</v>
      </c>
      <c r="L1097" s="111" t="s">
        <v>255</v>
      </c>
      <c r="M1097" s="113" t="s">
        <v>1045</v>
      </c>
      <c r="N1097" s="98"/>
      <c r="O1097" s="98"/>
      <c r="P1097" s="114"/>
      <c r="R1097" s="115">
        <v>3903</v>
      </c>
      <c r="S1097" s="113" t="s">
        <v>1047</v>
      </c>
      <c r="T1097" s="113" t="s">
        <v>1048</v>
      </c>
      <c r="U1097" s="114" t="s">
        <v>42</v>
      </c>
      <c r="V1097" s="116">
        <v>100010001376</v>
      </c>
      <c r="AE1097" s="117"/>
      <c r="AF1097" s="117"/>
      <c r="AG1097" s="117"/>
    </row>
    <row r="1098" spans="1:33" s="111" customFormat="1" ht="16" hidden="1" x14ac:dyDescent="0.2">
      <c r="A1098" s="109"/>
      <c r="B1098" s="110">
        <v>10149977</v>
      </c>
      <c r="C1098" s="111" t="s">
        <v>31</v>
      </c>
      <c r="D1098" s="111" t="s">
        <v>32</v>
      </c>
      <c r="E1098" s="111" t="s">
        <v>1043</v>
      </c>
      <c r="F1098" s="111">
        <v>413618</v>
      </c>
      <c r="G1098" s="111" t="s">
        <v>1044</v>
      </c>
      <c r="H1098" s="111" t="s">
        <v>374</v>
      </c>
      <c r="I1098" s="112">
        <v>123400</v>
      </c>
      <c r="J1098" s="110" t="s">
        <v>881</v>
      </c>
      <c r="K1098" s="110" t="s">
        <v>882</v>
      </c>
      <c r="L1098" s="111" t="s">
        <v>255</v>
      </c>
      <c r="M1098" s="113" t="s">
        <v>1045</v>
      </c>
      <c r="N1098" s="98"/>
      <c r="O1098" s="98"/>
      <c r="P1098" s="114"/>
      <c r="R1098" s="115">
        <v>3904</v>
      </c>
      <c r="S1098" s="113" t="s">
        <v>1047</v>
      </c>
      <c r="T1098" s="113" t="s">
        <v>1048</v>
      </c>
      <c r="U1098" s="114" t="s">
        <v>42</v>
      </c>
      <c r="V1098" s="116">
        <v>100010001376</v>
      </c>
      <c r="AE1098" s="117"/>
      <c r="AF1098" s="117"/>
      <c r="AG1098" s="117"/>
    </row>
    <row r="1099" spans="1:33" s="111" customFormat="1" ht="16" hidden="1" x14ac:dyDescent="0.2">
      <c r="A1099" s="109"/>
      <c r="B1099" s="110">
        <v>10149978</v>
      </c>
      <c r="C1099" s="111" t="s">
        <v>31</v>
      </c>
      <c r="D1099" s="111" t="s">
        <v>32</v>
      </c>
      <c r="E1099" s="111" t="s">
        <v>1043</v>
      </c>
      <c r="F1099" s="111">
        <v>413618</v>
      </c>
      <c r="G1099" s="111" t="s">
        <v>1044</v>
      </c>
      <c r="H1099" s="111" t="s">
        <v>374</v>
      </c>
      <c r="I1099" s="112">
        <v>125500</v>
      </c>
      <c r="J1099" s="110" t="s">
        <v>881</v>
      </c>
      <c r="K1099" s="110" t="s">
        <v>882</v>
      </c>
      <c r="L1099" s="111" t="s">
        <v>255</v>
      </c>
      <c r="M1099" s="113" t="s">
        <v>1045</v>
      </c>
      <c r="N1099" s="98"/>
      <c r="O1099" s="98"/>
      <c r="P1099" s="114"/>
      <c r="R1099" s="115">
        <v>3905</v>
      </c>
      <c r="S1099" s="113" t="s">
        <v>1047</v>
      </c>
      <c r="T1099" s="113" t="s">
        <v>1048</v>
      </c>
      <c r="U1099" s="114" t="s">
        <v>42</v>
      </c>
      <c r="V1099" s="116">
        <v>100010001376</v>
      </c>
      <c r="AE1099" s="117"/>
      <c r="AF1099" s="117"/>
      <c r="AG1099" s="117"/>
    </row>
    <row r="1100" spans="1:33" s="111" customFormat="1" ht="16" hidden="1" x14ac:dyDescent="0.2">
      <c r="A1100" s="109"/>
      <c r="B1100" s="110">
        <v>10149979</v>
      </c>
      <c r="C1100" s="111" t="s">
        <v>31</v>
      </c>
      <c r="D1100" s="111" t="s">
        <v>32</v>
      </c>
      <c r="E1100" s="111" t="s">
        <v>1043</v>
      </c>
      <c r="F1100" s="111">
        <v>413618</v>
      </c>
      <c r="G1100" s="111" t="s">
        <v>1044</v>
      </c>
      <c r="H1100" s="111" t="s">
        <v>374</v>
      </c>
      <c r="I1100" s="112">
        <v>127600</v>
      </c>
      <c r="J1100" s="110" t="s">
        <v>881</v>
      </c>
      <c r="K1100" s="110" t="s">
        <v>882</v>
      </c>
      <c r="L1100" s="111" t="s">
        <v>255</v>
      </c>
      <c r="M1100" s="113" t="s">
        <v>1045</v>
      </c>
      <c r="N1100" s="98"/>
      <c r="O1100" s="98"/>
      <c r="P1100" s="114"/>
      <c r="R1100" s="115">
        <v>3906</v>
      </c>
      <c r="S1100" s="113" t="s">
        <v>1047</v>
      </c>
      <c r="T1100" s="113" t="s">
        <v>1048</v>
      </c>
      <c r="U1100" s="114" t="s">
        <v>42</v>
      </c>
      <c r="V1100" s="116">
        <v>100010001376</v>
      </c>
      <c r="AE1100" s="117"/>
      <c r="AF1100" s="117"/>
      <c r="AG1100" s="117"/>
    </row>
    <row r="1101" spans="1:33" s="111" customFormat="1" ht="16" hidden="1" x14ac:dyDescent="0.2">
      <c r="A1101" s="109"/>
      <c r="B1101" s="110">
        <v>10149980</v>
      </c>
      <c r="C1101" s="111" t="s">
        <v>31</v>
      </c>
      <c r="D1101" s="111" t="s">
        <v>32</v>
      </c>
      <c r="E1101" s="111" t="s">
        <v>1043</v>
      </c>
      <c r="F1101" s="111">
        <v>413618</v>
      </c>
      <c r="G1101" s="111" t="s">
        <v>1044</v>
      </c>
      <c r="H1101" s="111" t="s">
        <v>374</v>
      </c>
      <c r="I1101" s="112">
        <v>131800</v>
      </c>
      <c r="J1101" s="110" t="s">
        <v>881</v>
      </c>
      <c r="K1101" s="110" t="s">
        <v>882</v>
      </c>
      <c r="L1101" s="111" t="s">
        <v>255</v>
      </c>
      <c r="M1101" s="113" t="s">
        <v>1045</v>
      </c>
      <c r="N1101" s="98"/>
      <c r="O1101" s="98"/>
      <c r="P1101" s="114"/>
      <c r="R1101" s="115">
        <v>3907</v>
      </c>
      <c r="S1101" s="113" t="s">
        <v>1047</v>
      </c>
      <c r="T1101" s="113" t="s">
        <v>1048</v>
      </c>
      <c r="U1101" s="114" t="s">
        <v>42</v>
      </c>
      <c r="V1101" s="116">
        <v>100010001376</v>
      </c>
      <c r="AE1101" s="117"/>
      <c r="AF1101" s="117"/>
      <c r="AG1101" s="117"/>
    </row>
    <row r="1102" spans="1:33" s="111" customFormat="1" ht="16" hidden="1" x14ac:dyDescent="0.2">
      <c r="A1102" s="109"/>
      <c r="B1102" s="110">
        <v>10149981</v>
      </c>
      <c r="C1102" s="111" t="s">
        <v>31</v>
      </c>
      <c r="D1102" s="111" t="s">
        <v>32</v>
      </c>
      <c r="E1102" s="111" t="s">
        <v>1043</v>
      </c>
      <c r="F1102" s="111">
        <v>413618</v>
      </c>
      <c r="G1102" s="111" t="s">
        <v>1044</v>
      </c>
      <c r="H1102" s="111" t="s">
        <v>374</v>
      </c>
      <c r="I1102" s="112">
        <v>129700</v>
      </c>
      <c r="J1102" s="110" t="s">
        <v>881</v>
      </c>
      <c r="K1102" s="110" t="s">
        <v>882</v>
      </c>
      <c r="L1102" s="111" t="s">
        <v>255</v>
      </c>
      <c r="M1102" s="113" t="s">
        <v>1045</v>
      </c>
      <c r="N1102" s="98"/>
      <c r="O1102" s="98"/>
      <c r="P1102" s="114"/>
      <c r="R1102" s="115">
        <v>3908</v>
      </c>
      <c r="S1102" s="113" t="s">
        <v>1047</v>
      </c>
      <c r="T1102" s="113" t="s">
        <v>1048</v>
      </c>
      <c r="U1102" s="114" t="s">
        <v>42</v>
      </c>
      <c r="V1102" s="116">
        <v>100010001376</v>
      </c>
      <c r="AE1102" s="117"/>
      <c r="AF1102" s="117"/>
      <c r="AG1102" s="117"/>
    </row>
    <row r="1103" spans="1:33" s="111" customFormat="1" ht="16" hidden="1" x14ac:dyDescent="0.2">
      <c r="A1103" s="109"/>
      <c r="B1103" s="110">
        <v>10151808</v>
      </c>
      <c r="C1103" s="111" t="s">
        <v>31</v>
      </c>
      <c r="D1103" s="111" t="s">
        <v>32</v>
      </c>
      <c r="E1103" s="111" t="s">
        <v>1065</v>
      </c>
      <c r="F1103" s="111">
        <v>200408</v>
      </c>
      <c r="G1103" s="111" t="s">
        <v>1066</v>
      </c>
      <c r="H1103" s="111" t="s">
        <v>35</v>
      </c>
      <c r="I1103" s="112">
        <v>81200</v>
      </c>
      <c r="J1103" s="110" t="s">
        <v>367</v>
      </c>
      <c r="K1103" s="110" t="s">
        <v>375</v>
      </c>
      <c r="L1103" s="111" t="s">
        <v>255</v>
      </c>
      <c r="M1103" s="113" t="s">
        <v>942</v>
      </c>
      <c r="N1103" s="98"/>
      <c r="O1103" s="98"/>
      <c r="P1103" s="114"/>
      <c r="Q1103" s="111" t="s">
        <v>2395</v>
      </c>
      <c r="R1103" s="115">
        <v>3909</v>
      </c>
      <c r="S1103" s="113" t="s">
        <v>1047</v>
      </c>
      <c r="T1103" s="113" t="s">
        <v>1048</v>
      </c>
      <c r="U1103" s="114" t="s">
        <v>42</v>
      </c>
      <c r="V1103" s="116">
        <v>100010001376</v>
      </c>
      <c r="AE1103" s="117"/>
      <c r="AF1103" s="117"/>
      <c r="AG1103" s="117"/>
    </row>
    <row r="1104" spans="1:33" s="111" customFormat="1" ht="16" hidden="1" x14ac:dyDescent="0.2">
      <c r="A1104" s="109"/>
      <c r="B1104" s="110">
        <v>10151809</v>
      </c>
      <c r="C1104" s="111" t="s">
        <v>31</v>
      </c>
      <c r="D1104" s="111" t="s">
        <v>32</v>
      </c>
      <c r="E1104" s="111" t="s">
        <v>1065</v>
      </c>
      <c r="F1104" s="111">
        <v>200408</v>
      </c>
      <c r="G1104" s="111" t="s">
        <v>1066</v>
      </c>
      <c r="H1104" s="111" t="s">
        <v>35</v>
      </c>
      <c r="I1104" s="112">
        <v>82400</v>
      </c>
      <c r="J1104" s="110" t="s">
        <v>367</v>
      </c>
      <c r="K1104" s="110" t="s">
        <v>375</v>
      </c>
      <c r="L1104" s="111" t="s">
        <v>255</v>
      </c>
      <c r="M1104" s="113" t="s">
        <v>942</v>
      </c>
      <c r="N1104" s="98"/>
      <c r="O1104" s="98"/>
      <c r="P1104" s="114"/>
      <c r="Q1104" s="111" t="s">
        <v>2395</v>
      </c>
      <c r="R1104" s="115">
        <v>3910</v>
      </c>
      <c r="S1104" s="113" t="s">
        <v>1047</v>
      </c>
      <c r="T1104" s="113" t="s">
        <v>1048</v>
      </c>
      <c r="U1104" s="114" t="s">
        <v>42</v>
      </c>
      <c r="V1104" s="116">
        <v>100010001376</v>
      </c>
      <c r="AE1104" s="117"/>
      <c r="AF1104" s="117"/>
      <c r="AG1104" s="117"/>
    </row>
    <row r="1105" spans="1:33" s="111" customFormat="1" ht="16" hidden="1" x14ac:dyDescent="0.2">
      <c r="A1105" s="109"/>
      <c r="B1105" s="110">
        <v>10154589</v>
      </c>
      <c r="C1105" s="111" t="s">
        <v>31</v>
      </c>
      <c r="D1105" s="111" t="s">
        <v>32</v>
      </c>
      <c r="E1105" s="111" t="s">
        <v>1069</v>
      </c>
      <c r="F1105" s="111">
        <v>413422</v>
      </c>
      <c r="G1105" s="111" t="s">
        <v>1070</v>
      </c>
      <c r="H1105" s="111" t="s">
        <v>409</v>
      </c>
      <c r="I1105" s="112">
        <v>72800</v>
      </c>
      <c r="J1105" s="110" t="s">
        <v>486</v>
      </c>
      <c r="K1105" s="110" t="s">
        <v>553</v>
      </c>
      <c r="L1105" s="111" t="s">
        <v>255</v>
      </c>
      <c r="M1105" s="113" t="s">
        <v>1071</v>
      </c>
      <c r="N1105" s="98"/>
      <c r="O1105" s="98"/>
      <c r="P1105" s="114"/>
      <c r="R1105" s="115">
        <v>3911</v>
      </c>
      <c r="S1105" s="113" t="s">
        <v>1047</v>
      </c>
      <c r="T1105" s="113" t="s">
        <v>1048</v>
      </c>
      <c r="U1105" s="114" t="s">
        <v>42</v>
      </c>
      <c r="V1105" s="116">
        <v>100010001376</v>
      </c>
      <c r="AE1105" s="117"/>
      <c r="AF1105" s="117"/>
      <c r="AG1105" s="117"/>
    </row>
    <row r="1106" spans="1:33" s="111" customFormat="1" ht="16" hidden="1" x14ac:dyDescent="0.2">
      <c r="A1106" s="109"/>
      <c r="B1106" s="110">
        <v>10154623</v>
      </c>
      <c r="C1106" s="111" t="s">
        <v>31</v>
      </c>
      <c r="D1106" s="111" t="s">
        <v>32</v>
      </c>
      <c r="E1106" s="111" t="s">
        <v>1069</v>
      </c>
      <c r="F1106" s="111">
        <v>413422</v>
      </c>
      <c r="G1106" s="111" t="s">
        <v>1070</v>
      </c>
      <c r="H1106" s="111" t="s">
        <v>409</v>
      </c>
      <c r="I1106" s="112">
        <v>94800</v>
      </c>
      <c r="J1106" s="110" t="s">
        <v>486</v>
      </c>
      <c r="K1106" s="110" t="s">
        <v>553</v>
      </c>
      <c r="L1106" s="111" t="s">
        <v>255</v>
      </c>
      <c r="M1106" s="113" t="s">
        <v>1071</v>
      </c>
      <c r="N1106" s="98"/>
      <c r="O1106" s="98"/>
      <c r="P1106" s="114"/>
      <c r="R1106" s="115">
        <v>3912</v>
      </c>
      <c r="S1106" s="113" t="s">
        <v>1047</v>
      </c>
      <c r="T1106" s="113" t="s">
        <v>1048</v>
      </c>
      <c r="U1106" s="114" t="s">
        <v>42</v>
      </c>
      <c r="V1106" s="116">
        <v>100010001376</v>
      </c>
      <c r="AE1106" s="117"/>
      <c r="AF1106" s="117"/>
      <c r="AG1106" s="117"/>
    </row>
    <row r="1107" spans="1:33" s="111" customFormat="1" ht="16" hidden="1" x14ac:dyDescent="0.2">
      <c r="A1107" s="109"/>
      <c r="B1107" s="110">
        <v>10154741</v>
      </c>
      <c r="C1107" s="111" t="s">
        <v>31</v>
      </c>
      <c r="D1107" s="111" t="s">
        <v>32</v>
      </c>
      <c r="E1107" s="111" t="s">
        <v>1069</v>
      </c>
      <c r="F1107" s="111">
        <v>413422</v>
      </c>
      <c r="G1107" s="111" t="s">
        <v>1070</v>
      </c>
      <c r="H1107" s="111" t="s">
        <v>409</v>
      </c>
      <c r="I1107" s="112">
        <v>6700</v>
      </c>
      <c r="J1107" s="110" t="s">
        <v>1074</v>
      </c>
      <c r="K1107" s="110" t="s">
        <v>1075</v>
      </c>
      <c r="L1107" s="111" t="s">
        <v>255</v>
      </c>
      <c r="M1107" s="113" t="s">
        <v>1071</v>
      </c>
      <c r="N1107" s="98"/>
      <c r="O1107" s="98"/>
      <c r="P1107" s="114"/>
      <c r="R1107" s="115">
        <v>3913</v>
      </c>
      <c r="S1107" s="113" t="s">
        <v>1047</v>
      </c>
      <c r="T1107" s="113" t="s">
        <v>1048</v>
      </c>
      <c r="U1107" s="114" t="s">
        <v>42</v>
      </c>
      <c r="V1107" s="116">
        <v>100010001376</v>
      </c>
      <c r="AE1107" s="117"/>
      <c r="AF1107" s="117"/>
      <c r="AG1107" s="117"/>
    </row>
    <row r="1108" spans="1:33" s="111" customFormat="1" ht="16" hidden="1" x14ac:dyDescent="0.2">
      <c r="A1108" s="109"/>
      <c r="B1108" s="110">
        <v>10154743</v>
      </c>
      <c r="C1108" s="111" t="s">
        <v>31</v>
      </c>
      <c r="D1108" s="111" t="s">
        <v>32</v>
      </c>
      <c r="E1108" s="111" t="s">
        <v>1069</v>
      </c>
      <c r="F1108" s="111">
        <v>413422</v>
      </c>
      <c r="G1108" s="111" t="s">
        <v>1070</v>
      </c>
      <c r="H1108" s="111" t="s">
        <v>409</v>
      </c>
      <c r="I1108" s="112">
        <v>22600</v>
      </c>
      <c r="J1108" s="110" t="s">
        <v>175</v>
      </c>
      <c r="K1108" s="110" t="s">
        <v>1077</v>
      </c>
      <c r="L1108" s="111" t="s">
        <v>255</v>
      </c>
      <c r="M1108" s="113" t="s">
        <v>1071</v>
      </c>
      <c r="N1108" s="98"/>
      <c r="O1108" s="98"/>
      <c r="P1108" s="114"/>
      <c r="R1108" s="115">
        <v>3915</v>
      </c>
      <c r="S1108" s="113" t="s">
        <v>1047</v>
      </c>
      <c r="T1108" s="113" t="s">
        <v>1048</v>
      </c>
      <c r="U1108" s="114" t="s">
        <v>42</v>
      </c>
      <c r="V1108" s="116">
        <v>100010001376</v>
      </c>
      <c r="AE1108" s="117"/>
      <c r="AF1108" s="117"/>
      <c r="AG1108" s="117"/>
    </row>
    <row r="1109" spans="1:33" s="111" customFormat="1" ht="16" hidden="1" x14ac:dyDescent="0.2">
      <c r="A1109" s="109"/>
      <c r="B1109" s="110">
        <v>10154758</v>
      </c>
      <c r="C1109" s="111" t="s">
        <v>31</v>
      </c>
      <c r="D1109" s="111" t="s">
        <v>32</v>
      </c>
      <c r="E1109" s="111" t="s">
        <v>1069</v>
      </c>
      <c r="F1109" s="111">
        <v>413422</v>
      </c>
      <c r="G1109" s="111" t="s">
        <v>1070</v>
      </c>
      <c r="H1109" s="111" t="s">
        <v>409</v>
      </c>
      <c r="I1109" s="112">
        <v>30800</v>
      </c>
      <c r="J1109" s="110" t="s">
        <v>356</v>
      </c>
      <c r="K1109" s="110" t="s">
        <v>357</v>
      </c>
      <c r="L1109" s="111" t="s">
        <v>255</v>
      </c>
      <c r="M1109" s="113" t="s">
        <v>1071</v>
      </c>
      <c r="N1109" s="98"/>
      <c r="O1109" s="98"/>
      <c r="P1109" s="114"/>
      <c r="R1109" s="115">
        <v>3916</v>
      </c>
      <c r="S1109" s="113" t="s">
        <v>1047</v>
      </c>
      <c r="T1109" s="113" t="s">
        <v>1048</v>
      </c>
      <c r="U1109" s="114" t="s">
        <v>42</v>
      </c>
      <c r="V1109" s="116">
        <v>100010001376</v>
      </c>
      <c r="AE1109" s="117"/>
      <c r="AF1109" s="117"/>
      <c r="AG1109" s="117"/>
    </row>
    <row r="1110" spans="1:33" s="111" customFormat="1" ht="16" hidden="1" x14ac:dyDescent="0.2">
      <c r="A1110" s="109"/>
      <c r="B1110" s="110">
        <v>10158998</v>
      </c>
      <c r="C1110" s="111" t="s">
        <v>31</v>
      </c>
      <c r="D1110" s="111" t="s">
        <v>32</v>
      </c>
      <c r="E1110" s="111" t="s">
        <v>1043</v>
      </c>
      <c r="F1110" s="111">
        <v>413618</v>
      </c>
      <c r="G1110" s="111" t="s">
        <v>1044</v>
      </c>
      <c r="H1110" s="111" t="s">
        <v>374</v>
      </c>
      <c r="I1110" s="112">
        <v>30450</v>
      </c>
      <c r="J1110" s="110" t="s">
        <v>449</v>
      </c>
      <c r="K1110" s="110" t="s">
        <v>1080</v>
      </c>
      <c r="L1110" s="111" t="s">
        <v>255</v>
      </c>
      <c r="M1110" s="113" t="s">
        <v>1049</v>
      </c>
      <c r="N1110" s="98"/>
      <c r="O1110" s="98"/>
      <c r="P1110" s="114"/>
      <c r="R1110" s="115">
        <v>3919</v>
      </c>
      <c r="S1110" s="113" t="s">
        <v>1047</v>
      </c>
      <c r="T1110" s="113" t="s">
        <v>1048</v>
      </c>
      <c r="U1110" s="114" t="s">
        <v>42</v>
      </c>
      <c r="V1110" s="116">
        <v>100010001376</v>
      </c>
      <c r="AE1110" s="117"/>
      <c r="AF1110" s="117"/>
      <c r="AG1110" s="117"/>
    </row>
    <row r="1111" spans="1:33" s="111" customFormat="1" ht="16" hidden="1" x14ac:dyDescent="0.2">
      <c r="A1111" s="109"/>
      <c r="B1111" s="110">
        <v>10159849</v>
      </c>
      <c r="C1111" s="111" t="s">
        <v>31</v>
      </c>
      <c r="D1111" s="111" t="s">
        <v>32</v>
      </c>
      <c r="E1111" s="111" t="s">
        <v>1082</v>
      </c>
      <c r="F1111" s="111">
        <v>405000</v>
      </c>
      <c r="G1111" s="111" t="s">
        <v>1083</v>
      </c>
      <c r="H1111" s="111" t="s">
        <v>439</v>
      </c>
      <c r="I1111" s="112">
        <v>10200</v>
      </c>
      <c r="J1111" s="110" t="s">
        <v>367</v>
      </c>
      <c r="K1111" s="110" t="s">
        <v>375</v>
      </c>
      <c r="L1111" s="111" t="s">
        <v>255</v>
      </c>
      <c r="M1111" s="113" t="s">
        <v>1084</v>
      </c>
      <c r="N1111" s="98"/>
      <c r="O1111" s="98"/>
      <c r="P1111" s="114"/>
      <c r="R1111" s="115">
        <v>3920</v>
      </c>
      <c r="S1111" s="113" t="s">
        <v>1047</v>
      </c>
      <c r="T1111" s="113" t="s">
        <v>1048</v>
      </c>
      <c r="U1111" s="114" t="s">
        <v>42</v>
      </c>
      <c r="V1111" s="116">
        <v>100010001376</v>
      </c>
      <c r="AE1111" s="117"/>
      <c r="AF1111" s="117"/>
      <c r="AG1111" s="117"/>
    </row>
    <row r="1112" spans="1:33" s="111" customFormat="1" ht="16" hidden="1" x14ac:dyDescent="0.2">
      <c r="A1112" s="109"/>
      <c r="B1112" s="110">
        <v>10161393</v>
      </c>
      <c r="C1112" s="111" t="s">
        <v>31</v>
      </c>
      <c r="D1112" s="111" t="s">
        <v>32</v>
      </c>
      <c r="E1112" s="111" t="s">
        <v>1069</v>
      </c>
      <c r="F1112" s="111">
        <v>413422</v>
      </c>
      <c r="G1112" s="111" t="s">
        <v>1070</v>
      </c>
      <c r="H1112" s="111" t="s">
        <v>409</v>
      </c>
      <c r="I1112" s="112">
        <v>70801</v>
      </c>
      <c r="J1112" s="110" t="s">
        <v>877</v>
      </c>
      <c r="K1112" s="110" t="s">
        <v>878</v>
      </c>
      <c r="L1112" s="111" t="s">
        <v>255</v>
      </c>
      <c r="M1112" s="113" t="s">
        <v>1071</v>
      </c>
      <c r="N1112" s="98"/>
      <c r="O1112" s="98"/>
      <c r="P1112" s="114"/>
      <c r="R1112" s="115">
        <v>3922</v>
      </c>
      <c r="S1112" s="113" t="s">
        <v>1047</v>
      </c>
      <c r="T1112" s="113" t="s">
        <v>1048</v>
      </c>
      <c r="U1112" s="114" t="s">
        <v>42</v>
      </c>
      <c r="V1112" s="116">
        <v>100010001376</v>
      </c>
      <c r="AE1112" s="117"/>
      <c r="AF1112" s="117"/>
      <c r="AG1112" s="117"/>
    </row>
    <row r="1113" spans="1:33" s="111" customFormat="1" ht="16" hidden="1" x14ac:dyDescent="0.2">
      <c r="A1113" s="109"/>
      <c r="B1113" s="110">
        <v>10163173</v>
      </c>
      <c r="C1113" s="111" t="s">
        <v>31</v>
      </c>
      <c r="D1113" s="111" t="s">
        <v>32</v>
      </c>
      <c r="E1113" s="111" t="s">
        <v>1069</v>
      </c>
      <c r="F1113" s="111">
        <v>413422</v>
      </c>
      <c r="G1113" s="111" t="s">
        <v>1070</v>
      </c>
      <c r="H1113" s="111" t="s">
        <v>409</v>
      </c>
      <c r="I1113" s="112">
        <v>10202</v>
      </c>
      <c r="J1113" s="110" t="s">
        <v>449</v>
      </c>
      <c r="K1113" s="110" t="s">
        <v>1080</v>
      </c>
      <c r="L1113" s="111" t="s">
        <v>255</v>
      </c>
      <c r="M1113" s="113" t="s">
        <v>1087</v>
      </c>
      <c r="N1113" s="98"/>
      <c r="O1113" s="98"/>
      <c r="P1113" s="114"/>
      <c r="R1113" s="115">
        <v>3924</v>
      </c>
      <c r="S1113" s="113" t="s">
        <v>1047</v>
      </c>
      <c r="T1113" s="113" t="s">
        <v>1048</v>
      </c>
      <c r="U1113" s="114" t="s">
        <v>42</v>
      </c>
      <c r="V1113" s="116">
        <v>100010001376</v>
      </c>
      <c r="AE1113" s="117"/>
      <c r="AF1113" s="117"/>
      <c r="AG1113" s="117"/>
    </row>
    <row r="1114" spans="1:33" s="111" customFormat="1" ht="80" hidden="1" x14ac:dyDescent="0.2">
      <c r="A1114" s="109"/>
      <c r="B1114" s="110" t="s">
        <v>1089</v>
      </c>
      <c r="C1114" s="111" t="s">
        <v>31</v>
      </c>
      <c r="D1114" s="111" t="s">
        <v>32</v>
      </c>
      <c r="E1114" s="111" t="s">
        <v>1043</v>
      </c>
      <c r="F1114" s="111">
        <v>413618</v>
      </c>
      <c r="G1114" s="111" t="s">
        <v>1044</v>
      </c>
      <c r="H1114" s="111" t="s">
        <v>374</v>
      </c>
      <c r="I1114" s="112">
        <v>48200</v>
      </c>
      <c r="J1114" s="110" t="s">
        <v>253</v>
      </c>
      <c r="K1114" s="110" t="s">
        <v>327</v>
      </c>
      <c r="L1114" s="111" t="s">
        <v>255</v>
      </c>
      <c r="M1114" s="113" t="s">
        <v>942</v>
      </c>
      <c r="N1114" s="98"/>
      <c r="O1114" s="98"/>
      <c r="P1114" s="114"/>
      <c r="R1114" s="115">
        <v>3925</v>
      </c>
      <c r="S1114" s="113" t="s">
        <v>1047</v>
      </c>
      <c r="T1114" s="113" t="s">
        <v>1048</v>
      </c>
      <c r="U1114" s="114" t="s">
        <v>42</v>
      </c>
      <c r="V1114" s="116">
        <v>100010001376</v>
      </c>
      <c r="AE1114" s="117"/>
      <c r="AF1114" s="117"/>
      <c r="AG1114" s="117"/>
    </row>
    <row r="1115" spans="1:33" s="111" customFormat="1" ht="32" hidden="1" x14ac:dyDescent="0.2">
      <c r="A1115" s="109"/>
      <c r="B1115" s="110" t="s">
        <v>1091</v>
      </c>
      <c r="C1115" s="111" t="s">
        <v>31</v>
      </c>
      <c r="D1115" s="111" t="s">
        <v>32</v>
      </c>
      <c r="E1115" s="111" t="s">
        <v>1092</v>
      </c>
      <c r="F1115" s="111">
        <v>400824</v>
      </c>
      <c r="G1115" s="111" t="s">
        <v>1093</v>
      </c>
      <c r="H1115" s="111" t="s">
        <v>333</v>
      </c>
      <c r="I1115" s="112">
        <v>100</v>
      </c>
      <c r="J1115" s="110" t="s">
        <v>1094</v>
      </c>
      <c r="K1115" s="110" t="s">
        <v>68</v>
      </c>
      <c r="L1115" s="111" t="s">
        <v>364</v>
      </c>
      <c r="M1115" s="113" t="s">
        <v>1095</v>
      </c>
      <c r="N1115" s="98"/>
      <c r="O1115" s="98"/>
      <c r="P1115" s="114"/>
      <c r="R1115" s="115">
        <v>3926</v>
      </c>
      <c r="S1115" s="113" t="s">
        <v>1047</v>
      </c>
      <c r="T1115" s="113" t="s">
        <v>1048</v>
      </c>
      <c r="U1115" s="114" t="s">
        <v>42</v>
      </c>
      <c r="V1115" s="116">
        <v>100010001376</v>
      </c>
      <c r="AE1115" s="117"/>
      <c r="AF1115" s="117"/>
      <c r="AG1115" s="117"/>
    </row>
    <row r="1116" spans="1:33" s="111" customFormat="1" ht="32" hidden="1" x14ac:dyDescent="0.2">
      <c r="A1116" s="109"/>
      <c r="B1116" s="110" t="s">
        <v>1097</v>
      </c>
      <c r="C1116" s="111" t="s">
        <v>31</v>
      </c>
      <c r="D1116" s="111" t="s">
        <v>32</v>
      </c>
      <c r="E1116" s="111" t="s">
        <v>1043</v>
      </c>
      <c r="F1116" s="111">
        <v>413618</v>
      </c>
      <c r="G1116" s="111" t="s">
        <v>1044</v>
      </c>
      <c r="H1116" s="111" t="s">
        <v>374</v>
      </c>
      <c r="I1116" s="112">
        <v>50100</v>
      </c>
      <c r="J1116" s="110" t="s">
        <v>689</v>
      </c>
      <c r="K1116" s="110" t="s">
        <v>68</v>
      </c>
      <c r="L1116" s="111" t="s">
        <v>255</v>
      </c>
      <c r="M1116" s="113" t="s">
        <v>942</v>
      </c>
      <c r="N1116" s="98"/>
      <c r="O1116" s="98"/>
      <c r="P1116" s="114"/>
      <c r="R1116" s="115">
        <v>3927</v>
      </c>
      <c r="S1116" s="113" t="s">
        <v>1047</v>
      </c>
      <c r="T1116" s="113" t="s">
        <v>1048</v>
      </c>
      <c r="U1116" s="114" t="s">
        <v>42</v>
      </c>
      <c r="V1116" s="116">
        <v>100010001376</v>
      </c>
      <c r="AE1116" s="117"/>
      <c r="AF1116" s="117"/>
      <c r="AG1116" s="117"/>
    </row>
    <row r="1117" spans="1:33" s="111" customFormat="1" ht="32" hidden="1" x14ac:dyDescent="0.2">
      <c r="A1117" s="109"/>
      <c r="B1117" s="110" t="s">
        <v>1099</v>
      </c>
      <c r="C1117" s="111" t="s">
        <v>31</v>
      </c>
      <c r="D1117" s="111" t="s">
        <v>32</v>
      </c>
      <c r="E1117" s="111" t="s">
        <v>1043</v>
      </c>
      <c r="F1117" s="111">
        <v>413618</v>
      </c>
      <c r="G1117" s="111" t="s">
        <v>1044</v>
      </c>
      <c r="H1117" s="111" t="s">
        <v>374</v>
      </c>
      <c r="I1117" s="112">
        <v>52100</v>
      </c>
      <c r="J1117" s="110" t="s">
        <v>689</v>
      </c>
      <c r="K1117" s="110" t="s">
        <v>68</v>
      </c>
      <c r="L1117" s="111" t="s">
        <v>255</v>
      </c>
      <c r="M1117" s="113" t="s">
        <v>942</v>
      </c>
      <c r="N1117" s="98"/>
      <c r="O1117" s="98"/>
      <c r="P1117" s="114"/>
      <c r="R1117" s="115">
        <v>3928</v>
      </c>
      <c r="S1117" s="113" t="s">
        <v>1047</v>
      </c>
      <c r="T1117" s="113" t="s">
        <v>1048</v>
      </c>
      <c r="U1117" s="114" t="s">
        <v>42</v>
      </c>
      <c r="V1117" s="116">
        <v>100010001376</v>
      </c>
      <c r="AE1117" s="117"/>
      <c r="AF1117" s="117"/>
      <c r="AG1117" s="117"/>
    </row>
    <row r="1118" spans="1:33" s="111" customFormat="1" ht="32" hidden="1" x14ac:dyDescent="0.2">
      <c r="A1118" s="109"/>
      <c r="B1118" s="110" t="s">
        <v>1101</v>
      </c>
      <c r="C1118" s="111" t="s">
        <v>31</v>
      </c>
      <c r="D1118" s="111" t="s">
        <v>32</v>
      </c>
      <c r="E1118" s="111" t="s">
        <v>1043</v>
      </c>
      <c r="F1118" s="111">
        <v>413618</v>
      </c>
      <c r="G1118" s="111" t="s">
        <v>1044</v>
      </c>
      <c r="H1118" s="111" t="s">
        <v>374</v>
      </c>
      <c r="I1118" s="112">
        <v>51100</v>
      </c>
      <c r="J1118" s="110" t="s">
        <v>689</v>
      </c>
      <c r="K1118" s="110" t="s">
        <v>68</v>
      </c>
      <c r="L1118" s="111" t="s">
        <v>255</v>
      </c>
      <c r="M1118" s="113" t="s">
        <v>942</v>
      </c>
      <c r="N1118" s="98"/>
      <c r="O1118" s="98"/>
      <c r="P1118" s="114"/>
      <c r="R1118" s="115">
        <v>3929</v>
      </c>
      <c r="S1118" s="113" t="s">
        <v>1047</v>
      </c>
      <c r="T1118" s="113" t="s">
        <v>1048</v>
      </c>
      <c r="U1118" s="114" t="s">
        <v>42</v>
      </c>
      <c r="V1118" s="116">
        <v>100010001376</v>
      </c>
      <c r="AE1118" s="117"/>
      <c r="AF1118" s="117"/>
      <c r="AG1118" s="117"/>
    </row>
    <row r="1119" spans="1:33" s="111" customFormat="1" ht="16" hidden="1" x14ac:dyDescent="0.2">
      <c r="A1119" s="109"/>
      <c r="B1119" s="110">
        <v>10084989</v>
      </c>
      <c r="C1119" s="111" t="s">
        <v>31</v>
      </c>
      <c r="D1119" s="111" t="s">
        <v>32</v>
      </c>
      <c r="E1119" s="111" t="s">
        <v>340</v>
      </c>
      <c r="F1119" s="111">
        <v>412008</v>
      </c>
      <c r="G1119" s="111" t="s">
        <v>341</v>
      </c>
      <c r="H1119" s="111" t="s">
        <v>342</v>
      </c>
      <c r="I1119" s="112">
        <v>35000</v>
      </c>
      <c r="J1119" s="110" t="s">
        <v>290</v>
      </c>
      <c r="K1119" s="110" t="s">
        <v>1103</v>
      </c>
      <c r="M1119" s="113"/>
      <c r="N1119" s="98"/>
      <c r="O1119" s="98"/>
      <c r="P1119" s="114"/>
      <c r="R1119" s="115">
        <v>3930</v>
      </c>
      <c r="S1119" s="113" t="s">
        <v>766</v>
      </c>
      <c r="T1119" s="113" t="s">
        <v>766</v>
      </c>
      <c r="U1119" s="114" t="s">
        <v>42</v>
      </c>
      <c r="V1119" s="116">
        <v>100010001376</v>
      </c>
      <c r="AE1119" s="117"/>
      <c r="AF1119" s="117"/>
      <c r="AG1119" s="117"/>
    </row>
    <row r="1120" spans="1:33" s="111" customFormat="1" ht="32" hidden="1" x14ac:dyDescent="0.2">
      <c r="A1120" s="109"/>
      <c r="B1120" s="110" t="s">
        <v>1105</v>
      </c>
      <c r="C1120" s="111" t="s">
        <v>31</v>
      </c>
      <c r="D1120" s="111" t="s">
        <v>32</v>
      </c>
      <c r="E1120" s="111" t="s">
        <v>1106</v>
      </c>
      <c r="F1120" s="111">
        <v>402642</v>
      </c>
      <c r="G1120" s="111" t="s">
        <v>1107</v>
      </c>
      <c r="H1120" s="111" t="s">
        <v>604</v>
      </c>
      <c r="I1120" s="112" t="s">
        <v>1108</v>
      </c>
      <c r="J1120" s="110" t="s">
        <v>1109</v>
      </c>
      <c r="K1120" s="110" t="s">
        <v>1110</v>
      </c>
      <c r="L1120" s="111" t="s">
        <v>255</v>
      </c>
      <c r="M1120" s="113"/>
      <c r="N1120" s="98"/>
      <c r="O1120" s="98"/>
      <c r="P1120" s="114"/>
      <c r="R1120" s="115">
        <v>3931</v>
      </c>
      <c r="S1120" s="113" t="s">
        <v>766</v>
      </c>
      <c r="T1120" s="113" t="s">
        <v>766</v>
      </c>
      <c r="U1120" s="114" t="s">
        <v>42</v>
      </c>
      <c r="V1120" s="116">
        <v>100010001376</v>
      </c>
      <c r="AE1120" s="117"/>
      <c r="AF1120" s="117"/>
      <c r="AG1120" s="117"/>
    </row>
    <row r="1121" spans="1:33" s="111" customFormat="1" ht="16" hidden="1" x14ac:dyDescent="0.2">
      <c r="A1121" s="109"/>
      <c r="B1121" s="110">
        <v>10090612</v>
      </c>
      <c r="C1121" s="111" t="s">
        <v>31</v>
      </c>
      <c r="D1121" s="111" t="s">
        <v>32</v>
      </c>
      <c r="E1121" s="111" t="s">
        <v>1112</v>
      </c>
      <c r="F1121" s="111">
        <v>800842</v>
      </c>
      <c r="G1121" s="111" t="s">
        <v>1113</v>
      </c>
      <c r="H1121" s="111" t="s">
        <v>387</v>
      </c>
      <c r="I1121" s="112">
        <v>21000</v>
      </c>
      <c r="J1121" s="110" t="s">
        <v>1114</v>
      </c>
      <c r="K1121" s="110" t="s">
        <v>1103</v>
      </c>
      <c r="M1121" s="113"/>
      <c r="N1121" s="98"/>
      <c r="O1121" s="98"/>
      <c r="P1121" s="114"/>
      <c r="R1121" s="115">
        <v>3932</v>
      </c>
      <c r="S1121" s="113" t="s">
        <v>766</v>
      </c>
      <c r="T1121" s="113" t="s">
        <v>766</v>
      </c>
      <c r="U1121" s="114" t="s">
        <v>42</v>
      </c>
      <c r="V1121" s="116">
        <v>100010001376</v>
      </c>
      <c r="AE1121" s="117"/>
      <c r="AF1121" s="117"/>
      <c r="AG1121" s="117"/>
    </row>
    <row r="1122" spans="1:33" s="111" customFormat="1" ht="16" hidden="1" x14ac:dyDescent="0.2">
      <c r="A1122" s="109"/>
      <c r="B1122" s="110">
        <v>10147204</v>
      </c>
      <c r="C1122" s="111" t="s">
        <v>31</v>
      </c>
      <c r="D1122" s="111" t="s">
        <v>32</v>
      </c>
      <c r="E1122" s="111" t="s">
        <v>2396</v>
      </c>
      <c r="F1122" s="111">
        <v>409922</v>
      </c>
      <c r="G1122" s="111" t="s">
        <v>2397</v>
      </c>
      <c r="H1122" s="111" t="s">
        <v>2398</v>
      </c>
      <c r="I1122" s="112">
        <v>21100</v>
      </c>
      <c r="J1122" s="110" t="s">
        <v>2399</v>
      </c>
      <c r="K1122" s="110" t="s">
        <v>2400</v>
      </c>
      <c r="L1122" s="111" t="s">
        <v>364</v>
      </c>
      <c r="M1122" s="113" t="s">
        <v>943</v>
      </c>
      <c r="N1122" s="98"/>
      <c r="O1122" s="98"/>
      <c r="P1122" s="114"/>
      <c r="R1122" s="115">
        <v>3933</v>
      </c>
      <c r="S1122" s="113" t="s">
        <v>2401</v>
      </c>
      <c r="T1122" s="113" t="s">
        <v>1136</v>
      </c>
      <c r="U1122" s="114" t="s">
        <v>42</v>
      </c>
      <c r="V1122" s="116">
        <v>100010001376</v>
      </c>
      <c r="AE1122" s="117"/>
      <c r="AF1122" s="117"/>
      <c r="AG1122" s="117"/>
    </row>
    <row r="1123" spans="1:33" s="111" customFormat="1" hidden="1" x14ac:dyDescent="0.2">
      <c r="A1123" s="109"/>
      <c r="B1123" s="110">
        <v>10009737</v>
      </c>
      <c r="I1123" s="112"/>
      <c r="J1123" s="110"/>
      <c r="K1123" s="110"/>
      <c r="M1123" s="113"/>
      <c r="N1123" s="98"/>
      <c r="O1123" s="98"/>
      <c r="P1123" s="114"/>
      <c r="R1123" s="115">
        <v>3934</v>
      </c>
      <c r="S1123" s="113"/>
      <c r="T1123" s="113"/>
      <c r="U1123" s="114" t="s">
        <v>42</v>
      </c>
      <c r="V1123" s="116">
        <v>100010001376</v>
      </c>
      <c r="AE1123" s="117"/>
      <c r="AF1123" s="117"/>
      <c r="AG1123" s="117"/>
    </row>
    <row r="1124" spans="1:33" s="111" customFormat="1" ht="16" hidden="1" x14ac:dyDescent="0.2">
      <c r="A1124" s="109"/>
      <c r="B1124" s="110">
        <v>10139886</v>
      </c>
      <c r="C1124" s="111" t="s">
        <v>31</v>
      </c>
      <c r="D1124" s="111" t="s">
        <v>32</v>
      </c>
      <c r="E1124" s="111" t="s">
        <v>603</v>
      </c>
      <c r="F1124" s="111">
        <v>400807</v>
      </c>
      <c r="G1124" s="111" t="s">
        <v>63</v>
      </c>
      <c r="H1124" s="111" t="s">
        <v>604</v>
      </c>
      <c r="I1124" s="112">
        <v>20500</v>
      </c>
      <c r="J1124" s="110" t="s">
        <v>546</v>
      </c>
      <c r="K1124" s="110" t="s">
        <v>1133</v>
      </c>
      <c r="L1124" s="111" t="s">
        <v>255</v>
      </c>
      <c r="M1124" s="113"/>
      <c r="N1124" s="98"/>
      <c r="O1124" s="98"/>
      <c r="P1124" s="114"/>
      <c r="R1124" s="115">
        <v>3935</v>
      </c>
      <c r="S1124" s="113" t="s">
        <v>1135</v>
      </c>
      <c r="T1124" s="113" t="s">
        <v>1136</v>
      </c>
      <c r="U1124" s="114" t="s">
        <v>42</v>
      </c>
      <c r="V1124" s="116">
        <v>100010001376</v>
      </c>
      <c r="AE1124" s="117"/>
      <c r="AF1124" s="117"/>
      <c r="AG1124" s="117"/>
    </row>
    <row r="1125" spans="1:33" s="111" customFormat="1" ht="48" hidden="1" x14ac:dyDescent="0.2">
      <c r="A1125" s="109"/>
      <c r="B1125" s="110" t="s">
        <v>1137</v>
      </c>
      <c r="C1125" s="111" t="s">
        <v>31</v>
      </c>
      <c r="D1125" s="111" t="s">
        <v>32</v>
      </c>
      <c r="E1125" s="111" t="s">
        <v>748</v>
      </c>
      <c r="F1125" s="111">
        <v>410386</v>
      </c>
      <c r="G1125" s="111" t="s">
        <v>749</v>
      </c>
      <c r="H1125" s="111" t="s">
        <v>556</v>
      </c>
      <c r="I1125" s="112">
        <v>160880</v>
      </c>
      <c r="J1125" s="110" t="s">
        <v>841</v>
      </c>
      <c r="K1125" s="110" t="s">
        <v>842</v>
      </c>
      <c r="L1125" s="111" t="s">
        <v>255</v>
      </c>
      <c r="M1125" s="113" t="s">
        <v>1138</v>
      </c>
      <c r="N1125" s="98"/>
      <c r="O1125" s="98"/>
      <c r="P1125" s="114"/>
      <c r="R1125" s="115">
        <v>3936</v>
      </c>
      <c r="S1125" s="113" t="s">
        <v>1135</v>
      </c>
      <c r="T1125" s="113" t="s">
        <v>1136</v>
      </c>
      <c r="U1125" s="114" t="s">
        <v>1135</v>
      </c>
      <c r="V1125" s="116" t="s">
        <v>1136</v>
      </c>
      <c r="AE1125" s="117"/>
      <c r="AF1125" s="117"/>
      <c r="AG1125" s="117"/>
    </row>
    <row r="1126" spans="1:33" s="111" customFormat="1" ht="32" hidden="1" x14ac:dyDescent="0.2">
      <c r="A1126" s="109"/>
      <c r="B1126" s="110" t="s">
        <v>1140</v>
      </c>
      <c r="C1126" s="111" t="s">
        <v>31</v>
      </c>
      <c r="D1126" s="111" t="s">
        <v>32</v>
      </c>
      <c r="E1126" s="111" t="s">
        <v>1141</v>
      </c>
      <c r="F1126" s="111">
        <v>401877</v>
      </c>
      <c r="G1126" s="111" t="s">
        <v>1142</v>
      </c>
      <c r="H1126" s="111" t="s">
        <v>387</v>
      </c>
      <c r="I1126" s="112">
        <v>35301</v>
      </c>
      <c r="J1126" s="110" t="s">
        <v>1143</v>
      </c>
      <c r="K1126" s="110" t="s">
        <v>1144</v>
      </c>
      <c r="L1126" s="111" t="s">
        <v>255</v>
      </c>
      <c r="M1126" s="113" t="s">
        <v>1145</v>
      </c>
      <c r="N1126" s="98"/>
      <c r="O1126" s="98"/>
      <c r="P1126" s="114"/>
      <c r="R1126" s="115">
        <v>3945</v>
      </c>
      <c r="S1126" s="113" t="s">
        <v>1135</v>
      </c>
      <c r="T1126" s="113" t="s">
        <v>1136</v>
      </c>
      <c r="U1126" s="114" t="s">
        <v>1135</v>
      </c>
      <c r="V1126" s="116" t="s">
        <v>1136</v>
      </c>
      <c r="AE1126" s="117"/>
      <c r="AF1126" s="117"/>
      <c r="AG1126" s="117"/>
    </row>
    <row r="1127" spans="1:33" s="111" customFormat="1" ht="16" hidden="1" x14ac:dyDescent="0.2">
      <c r="A1127" s="109"/>
      <c r="B1127" s="110">
        <v>10163100</v>
      </c>
      <c r="C1127" s="111" t="s">
        <v>31</v>
      </c>
      <c r="D1127" s="111" t="s">
        <v>32</v>
      </c>
      <c r="E1127" s="111" t="s">
        <v>1147</v>
      </c>
      <c r="F1127" s="111">
        <v>405286</v>
      </c>
      <c r="G1127" s="111" t="s">
        <v>964</v>
      </c>
      <c r="H1127" s="111" t="s">
        <v>409</v>
      </c>
      <c r="I1127" s="112">
        <v>900</v>
      </c>
      <c r="J1127" s="110" t="s">
        <v>124</v>
      </c>
      <c r="K1127" s="110" t="s">
        <v>445</v>
      </c>
      <c r="L1127" s="111" t="s">
        <v>255</v>
      </c>
      <c r="M1127" s="113" t="s">
        <v>1148</v>
      </c>
      <c r="N1127" s="98"/>
      <c r="O1127" s="98"/>
      <c r="P1127" s="114"/>
      <c r="R1127" s="115">
        <v>3949</v>
      </c>
      <c r="S1127" s="113" t="s">
        <v>1135</v>
      </c>
      <c r="T1127" s="113" t="s">
        <v>1136</v>
      </c>
      <c r="U1127" s="114" t="s">
        <v>1135</v>
      </c>
      <c r="V1127" s="116" t="s">
        <v>1136</v>
      </c>
      <c r="AE1127" s="117"/>
      <c r="AF1127" s="117"/>
      <c r="AG1127" s="117"/>
    </row>
    <row r="1128" spans="1:33" s="111" customFormat="1" ht="32" hidden="1" x14ac:dyDescent="0.2">
      <c r="A1128" s="109"/>
      <c r="B1128" s="110" t="s">
        <v>1150</v>
      </c>
      <c r="C1128" s="111" t="s">
        <v>31</v>
      </c>
      <c r="D1128" s="111" t="s">
        <v>32</v>
      </c>
      <c r="E1128" s="111" t="s">
        <v>1141</v>
      </c>
      <c r="F1128" s="111">
        <v>401877</v>
      </c>
      <c r="G1128" s="111" t="s">
        <v>1142</v>
      </c>
      <c r="H1128" s="111" t="s">
        <v>387</v>
      </c>
      <c r="I1128" s="112">
        <v>40100</v>
      </c>
      <c r="J1128" s="110" t="s">
        <v>989</v>
      </c>
      <c r="K1128" s="110" t="s">
        <v>1151</v>
      </c>
      <c r="L1128" s="111" t="s">
        <v>255</v>
      </c>
      <c r="M1128" s="113" t="s">
        <v>1145</v>
      </c>
      <c r="N1128" s="98"/>
      <c r="O1128" s="98"/>
      <c r="P1128" s="114"/>
      <c r="R1128" s="115">
        <v>3950</v>
      </c>
      <c r="S1128" s="113" t="s">
        <v>1135</v>
      </c>
      <c r="T1128" s="113" t="s">
        <v>1136</v>
      </c>
      <c r="U1128" s="114" t="s">
        <v>1135</v>
      </c>
      <c r="V1128" s="116" t="s">
        <v>1136</v>
      </c>
      <c r="AE1128" s="117"/>
      <c r="AF1128" s="117"/>
      <c r="AG1128" s="117"/>
    </row>
    <row r="1129" spans="1:33" s="111" customFormat="1" ht="16" hidden="1" x14ac:dyDescent="0.2">
      <c r="A1129" s="109"/>
      <c r="B1129" s="110">
        <v>10153775</v>
      </c>
      <c r="C1129" s="111" t="s">
        <v>31</v>
      </c>
      <c r="D1129" s="111" t="s">
        <v>32</v>
      </c>
      <c r="E1129" s="111" t="s">
        <v>1141</v>
      </c>
      <c r="F1129" s="111">
        <v>401877</v>
      </c>
      <c r="G1129" s="111" t="s">
        <v>1142</v>
      </c>
      <c r="H1129" s="111" t="s">
        <v>387</v>
      </c>
      <c r="I1129" s="112">
        <v>32100</v>
      </c>
      <c r="J1129" s="110" t="s">
        <v>290</v>
      </c>
      <c r="K1129" s="110" t="s">
        <v>1103</v>
      </c>
      <c r="L1129" s="111" t="s">
        <v>255</v>
      </c>
      <c r="M1129" s="113" t="s">
        <v>1145</v>
      </c>
      <c r="N1129" s="98"/>
      <c r="O1129" s="98"/>
      <c r="P1129" s="114"/>
      <c r="R1129" s="115">
        <v>3951</v>
      </c>
      <c r="S1129" s="113" t="s">
        <v>1135</v>
      </c>
      <c r="T1129" s="113" t="s">
        <v>1136</v>
      </c>
      <c r="U1129" s="114" t="s">
        <v>365</v>
      </c>
      <c r="V1129" s="116">
        <v>100010001376</v>
      </c>
      <c r="AE1129" s="117"/>
      <c r="AF1129" s="117"/>
      <c r="AG1129" s="117"/>
    </row>
    <row r="1130" spans="1:33" s="111" customFormat="1" ht="16" hidden="1" x14ac:dyDescent="0.2">
      <c r="A1130" s="109"/>
      <c r="B1130" s="110">
        <v>10153776</v>
      </c>
      <c r="C1130" s="111" t="s">
        <v>31</v>
      </c>
      <c r="D1130" s="111" t="s">
        <v>32</v>
      </c>
      <c r="E1130" s="111" t="s">
        <v>1141</v>
      </c>
      <c r="F1130" s="111">
        <v>401877</v>
      </c>
      <c r="G1130" s="111" t="s">
        <v>1142</v>
      </c>
      <c r="H1130" s="111" t="s">
        <v>387</v>
      </c>
      <c r="I1130" s="112">
        <v>32110</v>
      </c>
      <c r="J1130" s="110" t="s">
        <v>290</v>
      </c>
      <c r="K1130" s="110" t="s">
        <v>1103</v>
      </c>
      <c r="L1130" s="111" t="s">
        <v>255</v>
      </c>
      <c r="M1130" s="113" t="s">
        <v>1145</v>
      </c>
      <c r="N1130" s="98"/>
      <c r="O1130" s="98"/>
      <c r="P1130" s="114"/>
      <c r="R1130" s="115">
        <v>3952</v>
      </c>
      <c r="S1130" s="113" t="s">
        <v>1135</v>
      </c>
      <c r="T1130" s="113" t="s">
        <v>1136</v>
      </c>
      <c r="U1130" s="114" t="s">
        <v>365</v>
      </c>
      <c r="V1130" s="116">
        <v>100010001376</v>
      </c>
      <c r="AE1130" s="117"/>
      <c r="AF1130" s="117"/>
      <c r="AG1130" s="117"/>
    </row>
    <row r="1131" spans="1:33" s="111" customFormat="1" ht="16" hidden="1" x14ac:dyDescent="0.2">
      <c r="A1131" s="109"/>
      <c r="B1131" s="110">
        <v>10153304</v>
      </c>
      <c r="C1131" s="111" t="s">
        <v>31</v>
      </c>
      <c r="D1131" s="111" t="s">
        <v>32</v>
      </c>
      <c r="E1131" s="111" t="s">
        <v>961</v>
      </c>
      <c r="F1131" s="111">
        <v>203408</v>
      </c>
      <c r="G1131" s="111" t="s">
        <v>962</v>
      </c>
      <c r="H1131" s="111" t="s">
        <v>35</v>
      </c>
      <c r="I1131" s="112">
        <v>10700</v>
      </c>
      <c r="J1131" s="110" t="s">
        <v>546</v>
      </c>
      <c r="K1131" s="110" t="s">
        <v>699</v>
      </c>
      <c r="L1131" s="111" t="s">
        <v>255</v>
      </c>
      <c r="M1131" s="113" t="s">
        <v>801</v>
      </c>
      <c r="N1131" s="98"/>
      <c r="O1131" s="98"/>
      <c r="P1131" s="114"/>
      <c r="R1131" s="115">
        <v>3953</v>
      </c>
      <c r="S1131" s="113" t="s">
        <v>1135</v>
      </c>
      <c r="T1131" s="113" t="s">
        <v>1136</v>
      </c>
      <c r="U1131" s="114" t="s">
        <v>42</v>
      </c>
      <c r="V1131" s="116">
        <v>100010001376</v>
      </c>
      <c r="AE1131" s="117"/>
      <c r="AF1131" s="117"/>
      <c r="AG1131" s="117"/>
    </row>
    <row r="1132" spans="1:33" s="111" customFormat="1" ht="16" hidden="1" x14ac:dyDescent="0.2">
      <c r="A1132" s="109"/>
      <c r="B1132" s="110">
        <v>10153307</v>
      </c>
      <c r="C1132" s="111" t="s">
        <v>31</v>
      </c>
      <c r="D1132" s="111" t="s">
        <v>32</v>
      </c>
      <c r="E1132" s="111" t="s">
        <v>961</v>
      </c>
      <c r="F1132" s="111">
        <v>203408</v>
      </c>
      <c r="G1132" s="111" t="s">
        <v>962</v>
      </c>
      <c r="H1132" s="111" t="s">
        <v>35</v>
      </c>
      <c r="I1132" s="112">
        <v>21300</v>
      </c>
      <c r="J1132" s="110" t="s">
        <v>290</v>
      </c>
      <c r="K1132" s="110" t="s">
        <v>413</v>
      </c>
      <c r="L1132" s="111" t="s">
        <v>255</v>
      </c>
      <c r="M1132" s="113" t="s">
        <v>1156</v>
      </c>
      <c r="N1132" s="98"/>
      <c r="O1132" s="98"/>
      <c r="P1132" s="114"/>
      <c r="R1132" s="115">
        <v>3956</v>
      </c>
      <c r="S1132" s="113" t="s">
        <v>1135</v>
      </c>
      <c r="T1132" s="113" t="s">
        <v>1136</v>
      </c>
      <c r="U1132" s="114" t="s">
        <v>42</v>
      </c>
      <c r="V1132" s="116">
        <v>100010001376</v>
      </c>
      <c r="AE1132" s="117"/>
      <c r="AF1132" s="117"/>
      <c r="AG1132" s="117"/>
    </row>
    <row r="1133" spans="1:33" s="111" customFormat="1" ht="16" hidden="1" x14ac:dyDescent="0.2">
      <c r="A1133" s="109"/>
      <c r="B1133" s="110">
        <v>10154799</v>
      </c>
      <c r="C1133" s="111" t="s">
        <v>31</v>
      </c>
      <c r="D1133" s="111" t="s">
        <v>32</v>
      </c>
      <c r="E1133" s="111" t="s">
        <v>1069</v>
      </c>
      <c r="F1133" s="111">
        <v>413422</v>
      </c>
      <c r="G1133" s="111" t="s">
        <v>1070</v>
      </c>
      <c r="H1133" s="111" t="s">
        <v>409</v>
      </c>
      <c r="I1133" s="112">
        <v>72700</v>
      </c>
      <c r="J1133" s="110" t="s">
        <v>738</v>
      </c>
      <c r="K1133" s="110" t="s">
        <v>739</v>
      </c>
      <c r="L1133" s="111" t="s">
        <v>255</v>
      </c>
      <c r="M1133" s="113" t="s">
        <v>1071</v>
      </c>
      <c r="N1133" s="98"/>
      <c r="O1133" s="98"/>
      <c r="P1133" s="114"/>
      <c r="R1133" s="115">
        <v>3960</v>
      </c>
      <c r="S1133" s="113" t="s">
        <v>1135</v>
      </c>
      <c r="T1133" s="113" t="s">
        <v>1136</v>
      </c>
      <c r="U1133" s="114" t="s">
        <v>42</v>
      </c>
      <c r="V1133" s="116">
        <v>100010001376</v>
      </c>
      <c r="AE1133" s="117"/>
      <c r="AF1133" s="117"/>
      <c r="AG1133" s="117"/>
    </row>
    <row r="1134" spans="1:33" s="111" customFormat="1" ht="16" hidden="1" x14ac:dyDescent="0.2">
      <c r="A1134" s="109"/>
      <c r="B1134" s="110">
        <v>10154745</v>
      </c>
      <c r="C1134" s="111" t="s">
        <v>31</v>
      </c>
      <c r="D1134" s="111" t="s">
        <v>32</v>
      </c>
      <c r="E1134" s="111" t="s">
        <v>1069</v>
      </c>
      <c r="F1134" s="111">
        <v>413422</v>
      </c>
      <c r="G1134" s="111" t="s">
        <v>1070</v>
      </c>
      <c r="H1134" s="111" t="s">
        <v>409</v>
      </c>
      <c r="I1134" s="112">
        <v>25300</v>
      </c>
      <c r="J1134" s="110" t="s">
        <v>290</v>
      </c>
      <c r="K1134" s="110" t="s">
        <v>413</v>
      </c>
      <c r="L1134" s="111" t="s">
        <v>39</v>
      </c>
      <c r="M1134" s="113" t="s">
        <v>969</v>
      </c>
      <c r="N1134" s="98"/>
      <c r="O1134" s="98"/>
      <c r="P1134" s="114"/>
      <c r="R1134" s="115">
        <v>3980</v>
      </c>
      <c r="S1134" s="113" t="s">
        <v>1135</v>
      </c>
      <c r="T1134" s="113" t="s">
        <v>1136</v>
      </c>
      <c r="U1134" s="114" t="s">
        <v>42</v>
      </c>
      <c r="V1134" s="116">
        <v>100010001376</v>
      </c>
      <c r="AE1134" s="117"/>
      <c r="AF1134" s="117"/>
      <c r="AG1134" s="117"/>
    </row>
    <row r="1135" spans="1:33" s="111" customFormat="1" ht="16" hidden="1" x14ac:dyDescent="0.2">
      <c r="A1135" s="109"/>
      <c r="B1135" s="110">
        <v>10159168</v>
      </c>
      <c r="C1135" s="111" t="s">
        <v>31</v>
      </c>
      <c r="D1135" s="111" t="s">
        <v>32</v>
      </c>
      <c r="E1135" s="111" t="s">
        <v>1069</v>
      </c>
      <c r="F1135" s="111">
        <v>413422</v>
      </c>
      <c r="G1135" s="111" t="s">
        <v>1070</v>
      </c>
      <c r="H1135" s="111" t="s">
        <v>409</v>
      </c>
      <c r="I1135" s="112">
        <v>26701</v>
      </c>
      <c r="J1135" s="110" t="s">
        <v>356</v>
      </c>
      <c r="K1135" s="110" t="s">
        <v>357</v>
      </c>
      <c r="L1135" s="111" t="s">
        <v>39</v>
      </c>
      <c r="M1135" s="113" t="s">
        <v>969</v>
      </c>
      <c r="N1135" s="98"/>
      <c r="O1135" s="98"/>
      <c r="P1135" s="114"/>
      <c r="R1135" s="115">
        <v>3984</v>
      </c>
      <c r="S1135" s="113" t="s">
        <v>1135</v>
      </c>
      <c r="T1135" s="113" t="s">
        <v>1136</v>
      </c>
      <c r="U1135" s="114" t="s">
        <v>42</v>
      </c>
      <c r="V1135" s="116">
        <v>100010001376</v>
      </c>
      <c r="AE1135" s="117"/>
      <c r="AF1135" s="117"/>
      <c r="AG1135" s="117"/>
    </row>
    <row r="1136" spans="1:33" s="111" customFormat="1" ht="16" hidden="1" x14ac:dyDescent="0.2">
      <c r="A1136" s="109"/>
      <c r="B1136" s="110">
        <v>10154755</v>
      </c>
      <c r="C1136" s="111" t="s">
        <v>31</v>
      </c>
      <c r="D1136" s="111" t="s">
        <v>32</v>
      </c>
      <c r="E1136" s="111" t="s">
        <v>1069</v>
      </c>
      <c r="F1136" s="111">
        <v>413422</v>
      </c>
      <c r="G1136" s="111" t="s">
        <v>1070</v>
      </c>
      <c r="H1136" s="111" t="s">
        <v>409</v>
      </c>
      <c r="I1136" s="112">
        <v>36500</v>
      </c>
      <c r="J1136" s="110" t="s">
        <v>356</v>
      </c>
      <c r="K1136" s="110" t="s">
        <v>357</v>
      </c>
      <c r="L1136" s="111" t="s">
        <v>39</v>
      </c>
      <c r="M1136" s="113" t="s">
        <v>969</v>
      </c>
      <c r="N1136" s="98"/>
      <c r="O1136" s="98"/>
      <c r="P1136" s="114"/>
      <c r="R1136" s="115">
        <v>3988</v>
      </c>
      <c r="S1136" s="113" t="s">
        <v>1135</v>
      </c>
      <c r="T1136" s="113" t="s">
        <v>1136</v>
      </c>
      <c r="U1136" s="114" t="s">
        <v>42</v>
      </c>
      <c r="V1136" s="116">
        <v>100010001376</v>
      </c>
      <c r="AE1136" s="117"/>
      <c r="AF1136" s="117"/>
      <c r="AG1136" s="117"/>
    </row>
    <row r="1137" spans="1:33" s="111" customFormat="1" ht="32" hidden="1" x14ac:dyDescent="0.2">
      <c r="A1137" s="109"/>
      <c r="B1137" s="110" t="s">
        <v>1162</v>
      </c>
      <c r="C1137" s="111" t="s">
        <v>31</v>
      </c>
      <c r="D1137" s="111" t="s">
        <v>32</v>
      </c>
      <c r="E1137" s="111" t="s">
        <v>1069</v>
      </c>
      <c r="F1137" s="111">
        <v>413422</v>
      </c>
      <c r="G1137" s="111" t="s">
        <v>1070</v>
      </c>
      <c r="H1137" s="111" t="s">
        <v>409</v>
      </c>
      <c r="I1137" s="112">
        <v>40100</v>
      </c>
      <c r="J1137" s="110" t="s">
        <v>995</v>
      </c>
      <c r="K1137" s="110" t="s">
        <v>996</v>
      </c>
      <c r="L1137" s="111" t="s">
        <v>39</v>
      </c>
      <c r="M1137" s="113" t="s">
        <v>729</v>
      </c>
      <c r="N1137" s="98"/>
      <c r="O1137" s="98"/>
      <c r="P1137" s="114"/>
      <c r="R1137" s="115">
        <v>3992</v>
      </c>
      <c r="S1137" s="113" t="s">
        <v>1135</v>
      </c>
      <c r="T1137" s="113" t="s">
        <v>1136</v>
      </c>
      <c r="U1137" s="114" t="s">
        <v>42</v>
      </c>
      <c r="V1137" s="116">
        <v>100010001376</v>
      </c>
      <c r="AE1137" s="117"/>
      <c r="AF1137" s="117"/>
      <c r="AG1137" s="117"/>
    </row>
    <row r="1138" spans="1:33" s="111" customFormat="1" ht="32" hidden="1" x14ac:dyDescent="0.2">
      <c r="A1138" s="109"/>
      <c r="B1138" s="110" t="s">
        <v>2402</v>
      </c>
      <c r="C1138" s="111" t="s">
        <v>31</v>
      </c>
      <c r="D1138" s="111" t="s">
        <v>32</v>
      </c>
      <c r="E1138" s="111" t="s">
        <v>1141</v>
      </c>
      <c r="F1138" s="111">
        <v>401877</v>
      </c>
      <c r="G1138" s="111" t="s">
        <v>1142</v>
      </c>
      <c r="H1138" s="111" t="s">
        <v>387</v>
      </c>
      <c r="I1138" s="112">
        <v>41100</v>
      </c>
      <c r="J1138" s="110" t="s">
        <v>989</v>
      </c>
      <c r="K1138" s="110" t="s">
        <v>1151</v>
      </c>
      <c r="L1138" s="111" t="s">
        <v>255</v>
      </c>
      <c r="M1138" s="113" t="s">
        <v>1145</v>
      </c>
      <c r="N1138" s="98"/>
      <c r="O1138" s="98"/>
      <c r="P1138" s="114"/>
      <c r="R1138" s="115">
        <v>3995</v>
      </c>
      <c r="S1138" s="113" t="s">
        <v>1135</v>
      </c>
      <c r="T1138" s="113" t="s">
        <v>1136</v>
      </c>
      <c r="U1138" s="114" t="s">
        <v>42</v>
      </c>
      <c r="V1138" s="116">
        <v>100010001376</v>
      </c>
      <c r="AE1138" s="117"/>
      <c r="AF1138" s="117"/>
      <c r="AG1138" s="117"/>
    </row>
    <row r="1139" spans="1:33" s="111" customFormat="1" ht="16" hidden="1" x14ac:dyDescent="0.2">
      <c r="A1139" s="109"/>
      <c r="B1139" s="110">
        <v>10084042</v>
      </c>
      <c r="C1139" s="111" t="s">
        <v>31</v>
      </c>
      <c r="D1139" s="111" t="s">
        <v>32</v>
      </c>
      <c r="E1139" s="111" t="s">
        <v>1167</v>
      </c>
      <c r="F1139" s="111">
        <v>401275</v>
      </c>
      <c r="G1139" s="111" t="s">
        <v>1168</v>
      </c>
      <c r="H1139" s="111" t="s">
        <v>321</v>
      </c>
      <c r="I1139" s="112">
        <v>22100</v>
      </c>
      <c r="J1139" s="110" t="s">
        <v>290</v>
      </c>
      <c r="K1139" s="110" t="s">
        <v>1103</v>
      </c>
      <c r="L1139" s="111" t="s">
        <v>255</v>
      </c>
      <c r="M1139" s="113" t="s">
        <v>1169</v>
      </c>
      <c r="N1139" s="98"/>
      <c r="O1139" s="98"/>
      <c r="P1139" s="114"/>
      <c r="R1139" s="115">
        <v>3997</v>
      </c>
      <c r="S1139" s="113" t="s">
        <v>1135</v>
      </c>
      <c r="T1139" s="113" t="s">
        <v>1136</v>
      </c>
      <c r="U1139" s="114" t="s">
        <v>42</v>
      </c>
      <c r="V1139" s="116">
        <v>100010001376</v>
      </c>
      <c r="AE1139" s="117"/>
      <c r="AF1139" s="117"/>
      <c r="AG1139" s="117"/>
    </row>
    <row r="1140" spans="1:33" s="111" customFormat="1" ht="16" hidden="1" x14ac:dyDescent="0.2">
      <c r="A1140" s="109"/>
      <c r="B1140" s="110">
        <v>10084043</v>
      </c>
      <c r="C1140" s="111" t="s">
        <v>31</v>
      </c>
      <c r="D1140" s="111" t="s">
        <v>32</v>
      </c>
      <c r="E1140" s="111" t="s">
        <v>1167</v>
      </c>
      <c r="F1140" s="111">
        <v>401275</v>
      </c>
      <c r="G1140" s="111" t="s">
        <v>1168</v>
      </c>
      <c r="H1140" s="111" t="s">
        <v>321</v>
      </c>
      <c r="I1140" s="112">
        <v>22110</v>
      </c>
      <c r="J1140" s="110" t="s">
        <v>290</v>
      </c>
      <c r="K1140" s="110" t="s">
        <v>1103</v>
      </c>
      <c r="L1140" s="111" t="s">
        <v>255</v>
      </c>
      <c r="M1140" s="113" t="s">
        <v>1169</v>
      </c>
      <c r="N1140" s="98"/>
      <c r="O1140" s="98"/>
      <c r="P1140" s="114"/>
      <c r="R1140" s="115">
        <v>3998</v>
      </c>
      <c r="S1140" s="113" t="s">
        <v>1135</v>
      </c>
      <c r="T1140" s="113" t="s">
        <v>1136</v>
      </c>
      <c r="U1140" s="114" t="s">
        <v>42</v>
      </c>
      <c r="V1140" s="116">
        <v>100010001376</v>
      </c>
      <c r="AE1140" s="117"/>
      <c r="AF1140" s="117"/>
      <c r="AG1140" s="117"/>
    </row>
    <row r="1141" spans="1:33" s="111" customFormat="1" ht="16" hidden="1" x14ac:dyDescent="0.2">
      <c r="A1141" s="109"/>
      <c r="B1141" s="110">
        <v>10076544</v>
      </c>
      <c r="C1141" s="111" t="s">
        <v>31</v>
      </c>
      <c r="D1141" s="111" t="s">
        <v>32</v>
      </c>
      <c r="E1141" s="111" t="s">
        <v>1170</v>
      </c>
      <c r="F1141" s="111">
        <v>411012</v>
      </c>
      <c r="G1141" s="111" t="s">
        <v>1171</v>
      </c>
      <c r="H1141" s="111" t="s">
        <v>261</v>
      </c>
      <c r="I1141" s="112">
        <v>2100</v>
      </c>
      <c r="J1141" s="110" t="s">
        <v>175</v>
      </c>
      <c r="K1141" s="110" t="s">
        <v>1172</v>
      </c>
      <c r="M1141" s="113"/>
      <c r="N1141" s="98"/>
      <c r="O1141" s="98"/>
      <c r="P1141" s="114"/>
      <c r="R1141" s="115">
        <v>399</v>
      </c>
      <c r="S1141" s="113" t="s">
        <v>1173</v>
      </c>
      <c r="T1141" s="113" t="s">
        <v>1136</v>
      </c>
      <c r="U1141" s="114" t="s">
        <v>42</v>
      </c>
      <c r="V1141" s="116">
        <v>100010001376</v>
      </c>
      <c r="AE1141" s="117"/>
      <c r="AF1141" s="117"/>
      <c r="AG1141" s="117"/>
    </row>
    <row r="1142" spans="1:33" s="111" customFormat="1" ht="16" hidden="1" x14ac:dyDescent="0.2">
      <c r="A1142" s="109"/>
      <c r="B1142" s="110">
        <v>10091395</v>
      </c>
      <c r="C1142" s="111" t="s">
        <v>31</v>
      </c>
      <c r="D1142" s="111" t="s">
        <v>32</v>
      </c>
      <c r="E1142" s="111" t="s">
        <v>1106</v>
      </c>
      <c r="F1142" s="111">
        <v>402642</v>
      </c>
      <c r="G1142" s="111" t="s">
        <v>1174</v>
      </c>
      <c r="H1142" s="111" t="s">
        <v>604</v>
      </c>
      <c r="I1142" s="112">
        <v>21100</v>
      </c>
      <c r="J1142" s="110" t="s">
        <v>1175</v>
      </c>
      <c r="K1142" s="110" t="s">
        <v>1176</v>
      </c>
      <c r="M1142" s="113"/>
      <c r="N1142" s="98"/>
      <c r="O1142" s="98"/>
      <c r="P1142" s="114"/>
      <c r="R1142" s="115">
        <v>4000</v>
      </c>
      <c r="S1142" s="113" t="s">
        <v>1173</v>
      </c>
      <c r="T1142" s="113" t="s">
        <v>1136</v>
      </c>
      <c r="U1142" s="114" t="s">
        <v>42</v>
      </c>
      <c r="V1142" s="116">
        <v>100010001376</v>
      </c>
      <c r="AE1142" s="117"/>
      <c r="AF1142" s="117"/>
      <c r="AG1142" s="117"/>
    </row>
    <row r="1143" spans="1:33" s="111" customFormat="1" ht="16" hidden="1" x14ac:dyDescent="0.2">
      <c r="A1143" s="109"/>
      <c r="B1143" s="110">
        <v>10081279</v>
      </c>
      <c r="C1143" s="111" t="s">
        <v>31</v>
      </c>
      <c r="D1143" s="111" t="s">
        <v>32</v>
      </c>
      <c r="E1143" s="111" t="s">
        <v>1177</v>
      </c>
      <c r="F1143" s="111">
        <v>409092</v>
      </c>
      <c r="G1143" s="111" t="s">
        <v>210</v>
      </c>
      <c r="H1143" s="111" t="s">
        <v>321</v>
      </c>
      <c r="I1143" s="112">
        <v>11100</v>
      </c>
      <c r="J1143" s="110" t="s">
        <v>290</v>
      </c>
      <c r="K1143" s="110" t="s">
        <v>1103</v>
      </c>
      <c r="M1143" s="113"/>
      <c r="N1143" s="98"/>
      <c r="O1143" s="98"/>
      <c r="P1143" s="114"/>
      <c r="R1143" s="115">
        <v>4001</v>
      </c>
      <c r="S1143" s="113" t="s">
        <v>1173</v>
      </c>
      <c r="T1143" s="113" t="s">
        <v>1136</v>
      </c>
      <c r="U1143" s="114" t="s">
        <v>42</v>
      </c>
      <c r="V1143" s="116">
        <v>100010001376</v>
      </c>
      <c r="AE1143" s="117"/>
      <c r="AF1143" s="117"/>
      <c r="AG1143" s="117"/>
    </row>
    <row r="1144" spans="1:33" s="111" customFormat="1" ht="32" hidden="1" x14ac:dyDescent="0.2">
      <c r="A1144" s="109"/>
      <c r="B1144" s="110" t="s">
        <v>1178</v>
      </c>
      <c r="C1144" s="111" t="s">
        <v>31</v>
      </c>
      <c r="D1144" s="111" t="s">
        <v>32</v>
      </c>
      <c r="E1144" s="111" t="s">
        <v>1179</v>
      </c>
      <c r="F1144" s="111">
        <v>411581</v>
      </c>
      <c r="G1144" s="111" t="s">
        <v>1180</v>
      </c>
      <c r="H1144" s="111" t="s">
        <v>1181</v>
      </c>
      <c r="I1144" s="112">
        <v>20100</v>
      </c>
      <c r="J1144" s="110" t="s">
        <v>989</v>
      </c>
      <c r="K1144" s="110" t="s">
        <v>1182</v>
      </c>
      <c r="M1144" s="113"/>
      <c r="N1144" s="98"/>
      <c r="O1144" s="98"/>
      <c r="P1144" s="114"/>
      <c r="R1144" s="115">
        <v>4002</v>
      </c>
      <c r="S1144" s="113" t="s">
        <v>1173</v>
      </c>
      <c r="T1144" s="113" t="s">
        <v>1136</v>
      </c>
      <c r="U1144" s="114" t="s">
        <v>42</v>
      </c>
      <c r="V1144" s="116">
        <v>100010001376</v>
      </c>
      <c r="AE1144" s="117"/>
      <c r="AF1144" s="117"/>
      <c r="AG1144" s="117"/>
    </row>
    <row r="1145" spans="1:33" s="111" customFormat="1" ht="16" hidden="1" x14ac:dyDescent="0.2">
      <c r="A1145" s="109"/>
      <c r="B1145" s="110">
        <v>10062718</v>
      </c>
      <c r="C1145" s="111" t="s">
        <v>31</v>
      </c>
      <c r="D1145" s="111" t="s">
        <v>32</v>
      </c>
      <c r="E1145" s="111" t="s">
        <v>1183</v>
      </c>
      <c r="F1145" s="111">
        <v>21100</v>
      </c>
      <c r="G1145" s="111" t="s">
        <v>1184</v>
      </c>
      <c r="H1145" s="111" t="s">
        <v>604</v>
      </c>
      <c r="I1145" s="112">
        <v>21100</v>
      </c>
      <c r="J1145" s="110" t="s">
        <v>290</v>
      </c>
      <c r="K1145" s="110" t="s">
        <v>1103</v>
      </c>
      <c r="M1145" s="113"/>
      <c r="N1145" s="98"/>
      <c r="O1145" s="98"/>
      <c r="P1145" s="114"/>
      <c r="R1145" s="115">
        <v>4003</v>
      </c>
      <c r="S1145" s="113" t="s">
        <v>1173</v>
      </c>
      <c r="T1145" s="113" t="s">
        <v>1136</v>
      </c>
      <c r="U1145" s="114" t="s">
        <v>42</v>
      </c>
      <c r="V1145" s="116">
        <v>100010001376</v>
      </c>
      <c r="AE1145" s="117"/>
      <c r="AF1145" s="117"/>
      <c r="AG1145" s="117"/>
    </row>
    <row r="1146" spans="1:33" s="111" customFormat="1" ht="16" hidden="1" x14ac:dyDescent="0.2">
      <c r="A1146" s="109"/>
      <c r="B1146" s="110">
        <v>10117810</v>
      </c>
      <c r="C1146" s="111" t="s">
        <v>31</v>
      </c>
      <c r="D1146" s="111" t="s">
        <v>32</v>
      </c>
      <c r="E1146" s="111" t="s">
        <v>1185</v>
      </c>
      <c r="F1146" s="111">
        <v>407835</v>
      </c>
      <c r="G1146" s="111" t="s">
        <v>1186</v>
      </c>
      <c r="H1146" s="111" t="s">
        <v>1187</v>
      </c>
      <c r="I1146" s="112">
        <v>20265</v>
      </c>
      <c r="J1146" s="110" t="s">
        <v>1188</v>
      </c>
      <c r="K1146" s="110" t="s">
        <v>1031</v>
      </c>
      <c r="M1146" s="113"/>
      <c r="N1146" s="98"/>
      <c r="O1146" s="98"/>
      <c r="P1146" s="114"/>
      <c r="R1146" s="115">
        <v>4004</v>
      </c>
      <c r="S1146" s="113" t="s">
        <v>1173</v>
      </c>
      <c r="T1146" s="113" t="s">
        <v>1136</v>
      </c>
      <c r="U1146" s="114" t="s">
        <v>42</v>
      </c>
      <c r="V1146" s="116">
        <v>100010001376</v>
      </c>
      <c r="AE1146" s="117"/>
      <c r="AF1146" s="117"/>
      <c r="AG1146" s="117"/>
    </row>
    <row r="1147" spans="1:33" s="122" customFormat="1" hidden="1" x14ac:dyDescent="0.2">
      <c r="A1147" s="120"/>
      <c r="B1147" s="121"/>
      <c r="I1147" s="123"/>
      <c r="J1147" s="121"/>
      <c r="K1147" s="121"/>
      <c r="M1147" s="124"/>
      <c r="N1147" s="125"/>
      <c r="O1147" s="125"/>
      <c r="P1147" s="126"/>
      <c r="R1147" s="127"/>
      <c r="S1147" s="124"/>
      <c r="T1147" s="124"/>
      <c r="U1147" s="126"/>
      <c r="V1147" s="128"/>
      <c r="AE1147" s="129"/>
      <c r="AF1147" s="129"/>
      <c r="AG1147" s="129"/>
    </row>
    <row r="1148" spans="1:33" s="69" customFormat="1" hidden="1" x14ac:dyDescent="0.2">
      <c r="B1148" s="69">
        <v>10117946</v>
      </c>
      <c r="C1148" s="69" t="s">
        <v>31</v>
      </c>
      <c r="D1148" s="69" t="s">
        <v>32</v>
      </c>
      <c r="E1148" s="69" t="s">
        <v>429</v>
      </c>
      <c r="F1148" s="69">
        <v>412830</v>
      </c>
      <c r="G1148" s="69" t="s">
        <v>430</v>
      </c>
      <c r="H1148" s="69" t="s">
        <v>431</v>
      </c>
      <c r="I1148" s="69">
        <v>10200</v>
      </c>
      <c r="J1148" s="69" t="s">
        <v>432</v>
      </c>
      <c r="K1148" s="69" t="s">
        <v>433</v>
      </c>
      <c r="L1148" s="69" t="s">
        <v>255</v>
      </c>
      <c r="M1148" s="69" t="s">
        <v>434</v>
      </c>
      <c r="N1148" s="80"/>
      <c r="O1148" s="80"/>
      <c r="Q1148" s="69" t="s">
        <v>435</v>
      </c>
      <c r="R1148" s="70">
        <v>3344</v>
      </c>
      <c r="U1148" s="71" t="s">
        <v>42</v>
      </c>
      <c r="V1148" s="72">
        <v>100010001376</v>
      </c>
    </row>
    <row r="1149" spans="1:33" s="69" customFormat="1" ht="32" hidden="1" x14ac:dyDescent="0.2">
      <c r="A1149" s="69" t="s">
        <v>661</v>
      </c>
      <c r="B1149" s="73" t="s">
        <v>436</v>
      </c>
      <c r="C1149" s="69" t="s">
        <v>31</v>
      </c>
      <c r="D1149" s="69" t="s">
        <v>32</v>
      </c>
      <c r="E1149" s="69" t="s">
        <v>429</v>
      </c>
      <c r="F1149" s="69">
        <v>412830</v>
      </c>
      <c r="G1149" s="69" t="s">
        <v>430</v>
      </c>
      <c r="H1149" s="69" t="s">
        <v>431</v>
      </c>
      <c r="I1149" s="69">
        <v>10400</v>
      </c>
      <c r="J1149" s="69" t="s">
        <v>253</v>
      </c>
      <c r="K1149" s="69" t="s">
        <v>327</v>
      </c>
      <c r="L1149" s="69" t="s">
        <v>255</v>
      </c>
      <c r="M1149" s="69" t="s">
        <v>434</v>
      </c>
      <c r="N1149" s="80">
        <v>40758</v>
      </c>
      <c r="O1149" s="80"/>
      <c r="P1149" s="89"/>
      <c r="Q1149" s="73" t="s">
        <v>758</v>
      </c>
      <c r="R1149" s="70">
        <v>3345</v>
      </c>
      <c r="U1149" s="71" t="s">
        <v>42</v>
      </c>
      <c r="V1149" s="72">
        <v>100010001376</v>
      </c>
    </row>
    <row r="1150" spans="1:33" s="69" customFormat="1" hidden="1" x14ac:dyDescent="0.2">
      <c r="A1150" s="69" t="s">
        <v>640</v>
      </c>
      <c r="B1150" s="69">
        <v>10122978</v>
      </c>
      <c r="C1150" s="69" t="s">
        <v>31</v>
      </c>
      <c r="D1150" s="69" t="s">
        <v>32</v>
      </c>
      <c r="E1150" s="69" t="s">
        <v>437</v>
      </c>
      <c r="F1150" s="69">
        <v>400365</v>
      </c>
      <c r="G1150" s="69" t="s">
        <v>438</v>
      </c>
      <c r="H1150" s="69" t="s">
        <v>439</v>
      </c>
      <c r="I1150" s="69">
        <v>4200</v>
      </c>
      <c r="J1150" s="69" t="s">
        <v>207</v>
      </c>
      <c r="K1150" s="69" t="s">
        <v>440</v>
      </c>
      <c r="L1150" s="69" t="s">
        <v>255</v>
      </c>
      <c r="M1150" s="69" t="s">
        <v>441</v>
      </c>
      <c r="N1150" s="80"/>
      <c r="P1150" s="89"/>
      <c r="Q1150" s="98" t="s">
        <v>785</v>
      </c>
      <c r="R1150" s="70">
        <v>3356</v>
      </c>
      <c r="U1150" s="71" t="s">
        <v>42</v>
      </c>
      <c r="V1150" s="72">
        <v>100010001376</v>
      </c>
    </row>
    <row r="1151" spans="1:33" s="69" customFormat="1" hidden="1" x14ac:dyDescent="0.2">
      <c r="A1151" s="69" t="s">
        <v>640</v>
      </c>
      <c r="B1151" s="69">
        <v>10122979</v>
      </c>
      <c r="C1151" s="69" t="s">
        <v>31</v>
      </c>
      <c r="D1151" s="69" t="s">
        <v>32</v>
      </c>
      <c r="E1151" s="69" t="s">
        <v>437</v>
      </c>
      <c r="F1151" s="69">
        <v>400365</v>
      </c>
      <c r="G1151" s="69" t="s">
        <v>438</v>
      </c>
      <c r="H1151" s="69" t="s">
        <v>439</v>
      </c>
      <c r="I1151" s="69">
        <v>14000</v>
      </c>
      <c r="J1151" s="69" t="s">
        <v>207</v>
      </c>
      <c r="K1151" s="69" t="s">
        <v>440</v>
      </c>
      <c r="L1151" s="69" t="s">
        <v>255</v>
      </c>
      <c r="M1151" s="69" t="s">
        <v>441</v>
      </c>
      <c r="N1151" s="80"/>
      <c r="P1151" s="89"/>
      <c r="Q1151" s="98" t="s">
        <v>786</v>
      </c>
      <c r="R1151" s="70">
        <v>3357</v>
      </c>
      <c r="U1151" s="71" t="s">
        <v>42</v>
      </c>
      <c r="V1151" s="72">
        <v>100010001376</v>
      </c>
    </row>
    <row r="1152" spans="1:33" s="69" customFormat="1" hidden="1" x14ac:dyDescent="0.2">
      <c r="A1152" s="69" t="s">
        <v>640</v>
      </c>
      <c r="B1152" s="69">
        <v>10118729</v>
      </c>
      <c r="C1152" s="69" t="s">
        <v>31</v>
      </c>
      <c r="D1152" s="69" t="s">
        <v>32</v>
      </c>
      <c r="E1152" s="69" t="s">
        <v>437</v>
      </c>
      <c r="F1152" s="69">
        <v>400365</v>
      </c>
      <c r="G1152" s="69" t="s">
        <v>438</v>
      </c>
      <c r="H1152" s="69" t="s">
        <v>439</v>
      </c>
      <c r="I1152" s="69">
        <v>51100</v>
      </c>
      <c r="J1152" s="69" t="s">
        <v>290</v>
      </c>
      <c r="K1152" s="69" t="s">
        <v>413</v>
      </c>
      <c r="L1152" s="69" t="s">
        <v>255</v>
      </c>
      <c r="M1152" s="69" t="s">
        <v>441</v>
      </c>
      <c r="N1152" s="80"/>
      <c r="P1152" s="89"/>
      <c r="Q1152" s="98" t="s">
        <v>787</v>
      </c>
      <c r="R1152" s="70">
        <v>3360</v>
      </c>
      <c r="U1152" s="71" t="s">
        <v>42</v>
      </c>
      <c r="V1152" s="72">
        <v>100010001376</v>
      </c>
    </row>
    <row r="1153" spans="1:35" s="69" customFormat="1" hidden="1" x14ac:dyDescent="0.2">
      <c r="A1153" s="69" t="s">
        <v>662</v>
      </c>
      <c r="B1153" s="69">
        <v>10134319</v>
      </c>
      <c r="C1153" s="69" t="s">
        <v>31</v>
      </c>
      <c r="D1153" s="69" t="s">
        <v>32</v>
      </c>
      <c r="E1153" s="69" t="s">
        <v>442</v>
      </c>
      <c r="F1153" s="69">
        <v>409129</v>
      </c>
      <c r="G1153" s="69" t="s">
        <v>443</v>
      </c>
      <c r="H1153" s="69" t="s">
        <v>444</v>
      </c>
      <c r="I1153" s="69">
        <v>10400</v>
      </c>
      <c r="J1153" s="69" t="s">
        <v>253</v>
      </c>
      <c r="K1153" s="69" t="s">
        <v>327</v>
      </c>
      <c r="L1153" s="69" t="s">
        <v>255</v>
      </c>
      <c r="M1153" s="69" t="s">
        <v>441</v>
      </c>
      <c r="N1153" s="80">
        <v>40851</v>
      </c>
      <c r="O1153" s="80"/>
      <c r="P1153" s="89"/>
      <c r="Q1153" t="s">
        <v>759</v>
      </c>
      <c r="R1153" s="70">
        <v>3361</v>
      </c>
      <c r="U1153" s="71" t="s">
        <v>42</v>
      </c>
      <c r="V1153" s="72">
        <v>100010001376</v>
      </c>
    </row>
    <row r="1154" spans="1:35" s="69" customFormat="1" hidden="1" x14ac:dyDescent="0.2">
      <c r="A1154" s="69" t="s">
        <v>638</v>
      </c>
      <c r="B1154" s="69">
        <v>10134336</v>
      </c>
      <c r="C1154" s="69" t="s">
        <v>31</v>
      </c>
      <c r="D1154" s="69" t="s">
        <v>32</v>
      </c>
      <c r="E1154" s="69" t="s">
        <v>442</v>
      </c>
      <c r="F1154" s="69">
        <v>409129</v>
      </c>
      <c r="G1154" s="69" t="s">
        <v>443</v>
      </c>
      <c r="H1154" s="69" t="s">
        <v>444</v>
      </c>
      <c r="I1154" s="69">
        <v>30400</v>
      </c>
      <c r="J1154" s="69" t="s">
        <v>124</v>
      </c>
      <c r="K1154" s="69" t="s">
        <v>445</v>
      </c>
      <c r="L1154" s="69" t="s">
        <v>255</v>
      </c>
      <c r="M1154" s="69" t="s">
        <v>441</v>
      </c>
      <c r="N1154" s="80" t="s">
        <v>784</v>
      </c>
      <c r="O1154" s="80"/>
      <c r="P1154" s="89"/>
      <c r="Q1154" s="69" t="s">
        <v>790</v>
      </c>
      <c r="R1154" s="70">
        <v>3365</v>
      </c>
      <c r="U1154" s="71" t="s">
        <v>42</v>
      </c>
      <c r="V1154" s="72">
        <v>100010001376</v>
      </c>
    </row>
    <row r="1155" spans="1:35" s="69" customFormat="1" hidden="1" x14ac:dyDescent="0.2">
      <c r="A1155" s="69" t="s">
        <v>662</v>
      </c>
      <c r="B1155" s="69">
        <v>10118726</v>
      </c>
      <c r="C1155" s="69" t="s">
        <v>31</v>
      </c>
      <c r="D1155" s="69" t="s">
        <v>32</v>
      </c>
      <c r="E1155" s="69" t="s">
        <v>437</v>
      </c>
      <c r="F1155" s="69">
        <v>400365</v>
      </c>
      <c r="G1155" s="69" t="s">
        <v>438</v>
      </c>
      <c r="H1155" s="69" t="s">
        <v>439</v>
      </c>
      <c r="I1155" s="69">
        <v>43100</v>
      </c>
      <c r="J1155" s="69" t="s">
        <v>253</v>
      </c>
      <c r="K1155" s="69" t="s">
        <v>327</v>
      </c>
      <c r="L1155" s="69" t="s">
        <v>255</v>
      </c>
      <c r="M1155" s="69" t="s">
        <v>446</v>
      </c>
      <c r="N1155" s="80">
        <v>40841</v>
      </c>
      <c r="O1155" s="80"/>
      <c r="P1155" s="89"/>
      <c r="Q1155" t="s">
        <v>760</v>
      </c>
      <c r="R1155" s="70">
        <v>3374</v>
      </c>
      <c r="U1155" s="71" t="s">
        <v>42</v>
      </c>
      <c r="V1155" s="72">
        <v>100010001376</v>
      </c>
    </row>
    <row r="1156" spans="1:35" s="69" customFormat="1" hidden="1" x14ac:dyDescent="0.2">
      <c r="A1156" s="69" t="s">
        <v>662</v>
      </c>
      <c r="B1156" s="69">
        <v>10118730</v>
      </c>
      <c r="C1156" s="69" t="s">
        <v>31</v>
      </c>
      <c r="D1156" s="69" t="s">
        <v>32</v>
      </c>
      <c r="E1156" s="69" t="s">
        <v>437</v>
      </c>
      <c r="F1156" s="69">
        <v>400365</v>
      </c>
      <c r="G1156" s="69" t="s">
        <v>438</v>
      </c>
      <c r="H1156" s="69" t="s">
        <v>439</v>
      </c>
      <c r="I1156" s="69">
        <v>53100</v>
      </c>
      <c r="J1156" s="69" t="s">
        <v>253</v>
      </c>
      <c r="K1156" s="69" t="s">
        <v>327</v>
      </c>
      <c r="L1156" s="69" t="s">
        <v>255</v>
      </c>
      <c r="M1156" s="69" t="s">
        <v>446</v>
      </c>
      <c r="N1156" s="80">
        <v>40841</v>
      </c>
      <c r="O1156" s="80"/>
      <c r="P1156" s="89"/>
      <c r="Q1156" t="s">
        <v>760</v>
      </c>
      <c r="R1156" s="70">
        <v>3376</v>
      </c>
      <c r="U1156" s="71" t="s">
        <v>42</v>
      </c>
      <c r="V1156" s="72">
        <v>100010001376</v>
      </c>
    </row>
    <row r="1157" spans="1:35" s="69" customFormat="1" hidden="1" x14ac:dyDescent="0.2">
      <c r="B1157" s="69">
        <v>10123331</v>
      </c>
      <c r="C1157" s="69" t="s">
        <v>31</v>
      </c>
      <c r="D1157" s="69" t="s">
        <v>32</v>
      </c>
      <c r="E1157" s="69" t="s">
        <v>447</v>
      </c>
      <c r="F1157" s="69">
        <v>409919</v>
      </c>
      <c r="G1157" s="69" t="s">
        <v>448</v>
      </c>
      <c r="H1157" s="69" t="s">
        <v>374</v>
      </c>
      <c r="I1157" s="69">
        <v>20500</v>
      </c>
      <c r="J1157" s="69" t="s">
        <v>449</v>
      </c>
      <c r="K1157" s="69" t="s">
        <v>450</v>
      </c>
      <c r="L1157" s="69" t="s">
        <v>255</v>
      </c>
      <c r="M1157" s="69" t="s">
        <v>446</v>
      </c>
      <c r="N1157" s="80"/>
      <c r="O1157" s="80"/>
      <c r="Q1157" s="69" t="s">
        <v>451</v>
      </c>
      <c r="R1157" s="70">
        <v>3377</v>
      </c>
      <c r="U1157" s="71" t="s">
        <v>42</v>
      </c>
      <c r="V1157" s="72">
        <v>100010001376</v>
      </c>
    </row>
    <row r="1158" spans="1:35" s="69" customFormat="1" hidden="1" x14ac:dyDescent="0.2">
      <c r="A1158" s="69" t="s">
        <v>640</v>
      </c>
      <c r="B1158" s="69">
        <v>10123330</v>
      </c>
      <c r="C1158" s="69" t="s">
        <v>31</v>
      </c>
      <c r="D1158" s="69" t="s">
        <v>32</v>
      </c>
      <c r="E1158" s="69" t="s">
        <v>447</v>
      </c>
      <c r="F1158" s="69">
        <v>409919</v>
      </c>
      <c r="G1158" s="69" t="s">
        <v>448</v>
      </c>
      <c r="H1158" s="69" t="s">
        <v>374</v>
      </c>
      <c r="I1158" s="69">
        <v>32100</v>
      </c>
      <c r="J1158" s="69" t="s">
        <v>175</v>
      </c>
      <c r="K1158" s="69" t="s">
        <v>452</v>
      </c>
      <c r="L1158" s="69" t="s">
        <v>255</v>
      </c>
      <c r="M1158" s="69" t="s">
        <v>446</v>
      </c>
      <c r="N1158" s="80" t="s">
        <v>784</v>
      </c>
      <c r="O1158" s="80"/>
      <c r="P1158" s="89"/>
      <c r="Q1158" s="69" t="s">
        <v>793</v>
      </c>
      <c r="R1158" s="70">
        <v>3378</v>
      </c>
      <c r="U1158" s="71" t="s">
        <v>42</v>
      </c>
      <c r="V1158" s="72">
        <v>100010001376</v>
      </c>
    </row>
    <row r="1159" spans="1:35" s="69" customFormat="1" hidden="1" x14ac:dyDescent="0.2">
      <c r="A1159" s="69" t="s">
        <v>640</v>
      </c>
      <c r="B1159" s="69">
        <v>10123350</v>
      </c>
      <c r="C1159" s="69" t="s">
        <v>31</v>
      </c>
      <c r="D1159" s="69" t="s">
        <v>32</v>
      </c>
      <c r="E1159" s="69" t="s">
        <v>447</v>
      </c>
      <c r="F1159" s="69">
        <v>409919</v>
      </c>
      <c r="G1159" s="69" t="s">
        <v>448</v>
      </c>
      <c r="H1159" s="69" t="s">
        <v>374</v>
      </c>
      <c r="I1159" s="69">
        <v>32200</v>
      </c>
      <c r="J1159" s="69" t="s">
        <v>175</v>
      </c>
      <c r="K1159" s="69" t="s">
        <v>452</v>
      </c>
      <c r="L1159" s="69" t="s">
        <v>255</v>
      </c>
      <c r="M1159" s="69" t="s">
        <v>446</v>
      </c>
      <c r="N1159" s="80" t="s">
        <v>784</v>
      </c>
      <c r="O1159" s="80"/>
      <c r="P1159" s="89"/>
      <c r="Q1159" s="69" t="s">
        <v>793</v>
      </c>
      <c r="R1159" s="70">
        <v>3379</v>
      </c>
      <c r="U1159" s="71" t="s">
        <v>42</v>
      </c>
      <c r="V1159" s="72">
        <v>100010001376</v>
      </c>
    </row>
    <row r="1160" spans="1:35" s="69" customFormat="1" hidden="1" x14ac:dyDescent="0.2">
      <c r="A1160" s="69" t="s">
        <v>638</v>
      </c>
      <c r="B1160" s="69">
        <v>10123357</v>
      </c>
      <c r="C1160" s="69" t="s">
        <v>31</v>
      </c>
      <c r="D1160" s="69" t="s">
        <v>32</v>
      </c>
      <c r="E1160" s="69" t="s">
        <v>447</v>
      </c>
      <c r="F1160" s="69">
        <v>409919</v>
      </c>
      <c r="G1160" s="69" t="s">
        <v>448</v>
      </c>
      <c r="H1160" s="69" t="s">
        <v>374</v>
      </c>
      <c r="I1160" s="69">
        <v>50500</v>
      </c>
      <c r="J1160" s="69" t="s">
        <v>124</v>
      </c>
      <c r="K1160" s="69" t="s">
        <v>445</v>
      </c>
      <c r="L1160" s="69" t="s">
        <v>255</v>
      </c>
      <c r="M1160" s="69" t="s">
        <v>446</v>
      </c>
      <c r="N1160" s="80"/>
      <c r="O1160" s="80"/>
      <c r="P1160" s="89"/>
      <c r="Q1160" s="69" t="s">
        <v>797</v>
      </c>
      <c r="R1160" s="70">
        <v>3380</v>
      </c>
      <c r="U1160" s="71" t="s">
        <v>42</v>
      </c>
      <c r="V1160" s="72">
        <v>100010001376</v>
      </c>
    </row>
    <row r="1161" spans="1:35" s="69" customFormat="1" hidden="1" x14ac:dyDescent="0.2">
      <c r="A1161" s="69" t="s">
        <v>638</v>
      </c>
      <c r="B1161" s="69">
        <v>10142499</v>
      </c>
      <c r="C1161" s="69" t="s">
        <v>31</v>
      </c>
      <c r="D1161" s="69" t="s">
        <v>32</v>
      </c>
      <c r="E1161" s="69" t="s">
        <v>453</v>
      </c>
      <c r="F1161" s="69">
        <v>405551</v>
      </c>
      <c r="G1161" s="69" t="s">
        <v>251</v>
      </c>
      <c r="H1161" s="69" t="s">
        <v>252</v>
      </c>
      <c r="I1161" s="69">
        <v>120</v>
      </c>
      <c r="J1161" s="69" t="s">
        <v>454</v>
      </c>
      <c r="K1161" s="69" t="s">
        <v>315</v>
      </c>
      <c r="L1161" s="69" t="s">
        <v>255</v>
      </c>
      <c r="M1161" s="69" t="s">
        <v>446</v>
      </c>
      <c r="N1161" s="80"/>
      <c r="O1161" s="80"/>
      <c r="P1161" s="89"/>
      <c r="Q1161" s="69" t="s">
        <v>796</v>
      </c>
      <c r="R1161" s="70">
        <v>3384</v>
      </c>
      <c r="U1161" s="71" t="s">
        <v>42</v>
      </c>
      <c r="V1161" s="72">
        <v>100010001376</v>
      </c>
    </row>
    <row r="1162" spans="1:35" s="69" customFormat="1" hidden="1" x14ac:dyDescent="0.2">
      <c r="A1162" s="69" t="s">
        <v>663</v>
      </c>
      <c r="B1162" s="69">
        <v>10139050</v>
      </c>
      <c r="C1162" s="69" t="s">
        <v>31</v>
      </c>
      <c r="D1162" s="69" t="s">
        <v>32</v>
      </c>
      <c r="E1162" s="69" t="s">
        <v>455</v>
      </c>
      <c r="F1162" s="69">
        <v>408632</v>
      </c>
      <c r="G1162" s="69" t="s">
        <v>456</v>
      </c>
      <c r="H1162" s="69" t="s">
        <v>409</v>
      </c>
      <c r="I1162" s="69">
        <v>142900</v>
      </c>
      <c r="J1162" s="69" t="s">
        <v>253</v>
      </c>
      <c r="K1162" s="69" t="s">
        <v>327</v>
      </c>
      <c r="L1162" s="69" t="s">
        <v>255</v>
      </c>
      <c r="M1162" s="69" t="s">
        <v>446</v>
      </c>
      <c r="N1162" s="80">
        <v>40879</v>
      </c>
      <c r="O1162" s="80"/>
      <c r="P1162" s="89"/>
      <c r="Q1162" s="69" t="s">
        <v>770</v>
      </c>
      <c r="R1162" s="70">
        <v>3388</v>
      </c>
      <c r="U1162" s="71" t="s">
        <v>42</v>
      </c>
      <c r="V1162" s="72">
        <v>100010001376</v>
      </c>
    </row>
    <row r="1163" spans="1:35" s="69" customFormat="1" hidden="1" x14ac:dyDescent="0.2">
      <c r="A1163" s="69" t="s">
        <v>638</v>
      </c>
      <c r="B1163" s="69">
        <v>10085863</v>
      </c>
      <c r="C1163" s="69" t="s">
        <v>31</v>
      </c>
      <c r="D1163" s="69" t="s">
        <v>32</v>
      </c>
      <c r="E1163" s="69" t="s">
        <v>376</v>
      </c>
      <c r="F1163" s="69">
        <v>401255</v>
      </c>
      <c r="G1163" s="69" t="s">
        <v>336</v>
      </c>
      <c r="H1163" s="69" t="s">
        <v>308</v>
      </c>
      <c r="I1163" s="69">
        <v>10600</v>
      </c>
      <c r="J1163" s="69" t="s">
        <v>124</v>
      </c>
      <c r="K1163" s="69" t="s">
        <v>445</v>
      </c>
      <c r="L1163" s="69" t="s">
        <v>255</v>
      </c>
      <c r="M1163" s="69" t="s">
        <v>457</v>
      </c>
      <c r="N1163" s="80"/>
      <c r="O1163" s="80"/>
      <c r="P1163" s="89"/>
      <c r="Q1163" s="69" t="s">
        <v>795</v>
      </c>
      <c r="R1163" s="70">
        <v>3396</v>
      </c>
      <c r="U1163" s="71" t="s">
        <v>42</v>
      </c>
      <c r="V1163" s="72">
        <v>100010001376</v>
      </c>
    </row>
    <row r="1164" spans="1:35" s="69" customFormat="1" hidden="1" x14ac:dyDescent="0.2">
      <c r="A1164" s="69" t="s">
        <v>664</v>
      </c>
      <c r="B1164" s="69">
        <v>10088643</v>
      </c>
      <c r="C1164" s="69" t="s">
        <v>31</v>
      </c>
      <c r="D1164" s="69" t="s">
        <v>32</v>
      </c>
      <c r="E1164" s="69" t="s">
        <v>416</v>
      </c>
      <c r="F1164" s="69">
        <v>401255</v>
      </c>
      <c r="G1164" s="69" t="s">
        <v>336</v>
      </c>
      <c r="H1164" s="69" t="s">
        <v>308</v>
      </c>
      <c r="I1164" s="69">
        <v>2000</v>
      </c>
      <c r="J1164" s="69" t="s">
        <v>207</v>
      </c>
      <c r="K1164" s="69" t="s">
        <v>440</v>
      </c>
      <c r="L1164" s="69" t="s">
        <v>255</v>
      </c>
      <c r="M1164" s="69" t="s">
        <v>457</v>
      </c>
      <c r="N1164" s="80">
        <v>40869</v>
      </c>
      <c r="O1164" s="80"/>
      <c r="P1164" s="89"/>
      <c r="Q1164" s="69" t="s">
        <v>794</v>
      </c>
      <c r="R1164" s="70">
        <v>3397</v>
      </c>
      <c r="U1164" s="71" t="s">
        <v>42</v>
      </c>
      <c r="V1164" s="72">
        <v>100010001376</v>
      </c>
    </row>
    <row r="1165" spans="1:35" s="69" customFormat="1" hidden="1" x14ac:dyDescent="0.2">
      <c r="A1165" s="69" t="s">
        <v>640</v>
      </c>
      <c r="B1165" s="69">
        <v>10088644</v>
      </c>
      <c r="C1165" s="69" t="s">
        <v>31</v>
      </c>
      <c r="D1165" s="69" t="s">
        <v>32</v>
      </c>
      <c r="E1165" s="69" t="s">
        <v>416</v>
      </c>
      <c r="F1165" s="69">
        <v>401255</v>
      </c>
      <c r="G1165" s="69" t="s">
        <v>336</v>
      </c>
      <c r="H1165" s="69" t="s">
        <v>308</v>
      </c>
      <c r="I1165" s="69">
        <v>21100</v>
      </c>
      <c r="J1165" s="69" t="s">
        <v>175</v>
      </c>
      <c r="K1165" s="69" t="s">
        <v>452</v>
      </c>
      <c r="L1165" s="69" t="s">
        <v>255</v>
      </c>
      <c r="M1165" s="69" t="s">
        <v>457</v>
      </c>
      <c r="N1165" s="80"/>
      <c r="O1165" s="80"/>
      <c r="P1165" s="89"/>
      <c r="Q1165" s="69" t="s">
        <v>888</v>
      </c>
      <c r="R1165" s="70">
        <v>3398</v>
      </c>
      <c r="U1165" s="71" t="s">
        <v>42</v>
      </c>
      <c r="V1165" s="72">
        <v>100010001376</v>
      </c>
    </row>
    <row r="1166" spans="1:35" s="69" customFormat="1" ht="32" hidden="1" x14ac:dyDescent="0.2">
      <c r="B1166" s="73" t="s">
        <v>458</v>
      </c>
      <c r="C1166" s="69" t="s">
        <v>31</v>
      </c>
      <c r="D1166" s="69" t="s">
        <v>32</v>
      </c>
      <c r="E1166" s="69" t="s">
        <v>429</v>
      </c>
      <c r="F1166" s="69">
        <v>412830</v>
      </c>
      <c r="G1166" s="69" t="s">
        <v>430</v>
      </c>
      <c r="H1166" s="69" t="s">
        <v>431</v>
      </c>
      <c r="I1166" s="69">
        <v>20100</v>
      </c>
      <c r="J1166" s="69" t="s">
        <v>459</v>
      </c>
      <c r="K1166" s="69" t="s">
        <v>460</v>
      </c>
      <c r="L1166" s="69" t="s">
        <v>255</v>
      </c>
      <c r="M1166" s="69" t="s">
        <v>446</v>
      </c>
      <c r="N1166" s="80"/>
      <c r="O1166" s="80"/>
      <c r="Q1166" s="69" t="s">
        <v>632</v>
      </c>
      <c r="R1166" s="70">
        <v>3404</v>
      </c>
      <c r="U1166" s="74" t="s">
        <v>365</v>
      </c>
      <c r="V1166" s="72">
        <v>100010001376</v>
      </c>
    </row>
    <row r="1167" spans="1:35" s="69" customFormat="1" ht="32" hidden="1" x14ac:dyDescent="0.2">
      <c r="A1167" s="79" t="s">
        <v>641</v>
      </c>
      <c r="B1167" s="101" t="s">
        <v>461</v>
      </c>
      <c r="C1167" s="79" t="s">
        <v>31</v>
      </c>
      <c r="D1167" s="79" t="s">
        <v>32</v>
      </c>
      <c r="E1167" s="79" t="s">
        <v>462</v>
      </c>
      <c r="F1167" s="79" t="s">
        <v>463</v>
      </c>
      <c r="G1167" s="79" t="s">
        <v>260</v>
      </c>
      <c r="H1167" s="79" t="s">
        <v>261</v>
      </c>
      <c r="I1167" s="79">
        <v>100</v>
      </c>
      <c r="J1167" s="79" t="s">
        <v>464</v>
      </c>
      <c r="K1167" s="79" t="s">
        <v>68</v>
      </c>
      <c r="L1167" s="79" t="s">
        <v>255</v>
      </c>
      <c r="M1167" s="79" t="s">
        <v>465</v>
      </c>
      <c r="N1167" s="96"/>
      <c r="O1167" s="96"/>
      <c r="P1167" s="79"/>
      <c r="Q1167" s="79" t="s">
        <v>887</v>
      </c>
      <c r="R1167" s="102">
        <v>3427</v>
      </c>
      <c r="S1167" s="79" t="s">
        <v>466</v>
      </c>
      <c r="T1167" s="79" t="s">
        <v>467</v>
      </c>
      <c r="U1167" s="103" t="s">
        <v>42</v>
      </c>
      <c r="V1167" s="104">
        <v>100010001376</v>
      </c>
      <c r="W1167" s="79"/>
      <c r="X1167" s="79"/>
      <c r="Y1167" s="79"/>
      <c r="Z1167" s="79"/>
      <c r="AA1167" s="79"/>
      <c r="AB1167" s="79"/>
      <c r="AC1167" s="79"/>
      <c r="AD1167" s="79"/>
      <c r="AE1167" s="79"/>
      <c r="AF1167" s="79"/>
      <c r="AG1167" s="79"/>
      <c r="AH1167" s="79"/>
      <c r="AI1167" s="79"/>
    </row>
    <row r="1168" spans="1:35" s="69" customFormat="1" ht="32" hidden="1" x14ac:dyDescent="0.2">
      <c r="B1168" s="73" t="s">
        <v>468</v>
      </c>
      <c r="C1168" s="69" t="s">
        <v>31</v>
      </c>
      <c r="D1168" s="69" t="s">
        <v>32</v>
      </c>
      <c r="E1168" s="69" t="s">
        <v>442</v>
      </c>
      <c r="F1168" s="69">
        <v>409129</v>
      </c>
      <c r="G1168" s="69" t="s">
        <v>443</v>
      </c>
      <c r="H1168" s="69" t="s">
        <v>444</v>
      </c>
      <c r="I1168" s="69">
        <v>20100</v>
      </c>
      <c r="J1168" s="69" t="s">
        <v>469</v>
      </c>
      <c r="K1168" s="69" t="s">
        <v>470</v>
      </c>
      <c r="L1168" s="69" t="s">
        <v>364</v>
      </c>
      <c r="M1168" s="69" t="s">
        <v>471</v>
      </c>
      <c r="N1168" s="80"/>
      <c r="O1168" s="80"/>
      <c r="Q1168" s="69" t="s">
        <v>633</v>
      </c>
      <c r="R1168" s="70">
        <v>3429</v>
      </c>
      <c r="S1168" s="69" t="s">
        <v>466</v>
      </c>
      <c r="T1168" s="69" t="s">
        <v>467</v>
      </c>
      <c r="U1168" s="71" t="s">
        <v>42</v>
      </c>
      <c r="V1168" s="72">
        <v>100010001376</v>
      </c>
    </row>
    <row r="1169" spans="1:35" s="41" customFormat="1" hidden="1" x14ac:dyDescent="0.2">
      <c r="A1169" s="41" t="s">
        <v>665</v>
      </c>
      <c r="B1169" s="41">
        <v>10108831</v>
      </c>
      <c r="C1169" s="41" t="s">
        <v>31</v>
      </c>
      <c r="D1169" s="41" t="s">
        <v>32</v>
      </c>
      <c r="E1169" s="41" t="s">
        <v>472</v>
      </c>
      <c r="F1169" s="41">
        <v>400168</v>
      </c>
      <c r="G1169" s="41" t="s">
        <v>473</v>
      </c>
      <c r="H1169" s="41" t="s">
        <v>382</v>
      </c>
      <c r="I1169" s="41">
        <v>12800</v>
      </c>
      <c r="J1169" s="41" t="s">
        <v>474</v>
      </c>
      <c r="K1169" s="41" t="s">
        <v>475</v>
      </c>
      <c r="L1169" s="41" t="s">
        <v>255</v>
      </c>
      <c r="M1169" s="41" t="s">
        <v>476</v>
      </c>
      <c r="N1169" s="80">
        <v>40879</v>
      </c>
      <c r="O1169" s="80"/>
      <c r="P1169" s="90"/>
      <c r="R1169" s="44">
        <v>3456</v>
      </c>
      <c r="S1169" s="41" t="s">
        <v>477</v>
      </c>
      <c r="T1169" s="41" t="s">
        <v>467</v>
      </c>
      <c r="U1169" s="41" t="s">
        <v>42</v>
      </c>
      <c r="V1169" s="39">
        <v>100010001376</v>
      </c>
    </row>
    <row r="1170" spans="1:35" s="41" customFormat="1" hidden="1" x14ac:dyDescent="0.2">
      <c r="A1170" s="41" t="s">
        <v>638</v>
      </c>
      <c r="B1170" s="95">
        <v>10143426</v>
      </c>
      <c r="C1170" s="95" t="s">
        <v>31</v>
      </c>
      <c r="D1170" s="95" t="s">
        <v>75</v>
      </c>
      <c r="E1170" s="95">
        <v>4000051158</v>
      </c>
      <c r="F1170" s="95">
        <v>600220</v>
      </c>
      <c r="G1170" s="95" t="s">
        <v>478</v>
      </c>
      <c r="H1170" s="95" t="s">
        <v>35</v>
      </c>
      <c r="I1170" s="95">
        <v>70</v>
      </c>
      <c r="J1170" s="95" t="s">
        <v>479</v>
      </c>
      <c r="K1170" s="95" t="s">
        <v>315</v>
      </c>
      <c r="L1170" s="95" t="s">
        <v>255</v>
      </c>
      <c r="M1170" s="95" t="s">
        <v>480</v>
      </c>
      <c r="N1170" s="96"/>
      <c r="O1170" s="96"/>
      <c r="P1170" s="95"/>
      <c r="Q1170" s="95" t="s">
        <v>886</v>
      </c>
      <c r="R1170" s="99">
        <v>3462</v>
      </c>
      <c r="S1170" s="95" t="s">
        <v>467</v>
      </c>
      <c r="T1170" s="95" t="s">
        <v>481</v>
      </c>
      <c r="U1170" s="95" t="s">
        <v>42</v>
      </c>
      <c r="V1170" s="100">
        <v>100010001376</v>
      </c>
      <c r="W1170" s="95"/>
      <c r="X1170" s="95"/>
      <c r="Y1170" s="95"/>
      <c r="Z1170" s="95"/>
      <c r="AA1170" s="95"/>
      <c r="AB1170" s="95"/>
      <c r="AC1170" s="95"/>
      <c r="AD1170" s="95"/>
      <c r="AE1170" s="95"/>
      <c r="AF1170" s="95"/>
      <c r="AG1170" s="95"/>
      <c r="AH1170" s="95"/>
      <c r="AI1170" s="95"/>
    </row>
    <row r="1171" spans="1:35" s="41" customFormat="1" hidden="1" x14ac:dyDescent="0.2">
      <c r="A1171" s="41" t="s">
        <v>638</v>
      </c>
      <c r="B1171" s="95">
        <v>10143427</v>
      </c>
      <c r="C1171" s="95" t="s">
        <v>31</v>
      </c>
      <c r="D1171" s="95" t="s">
        <v>75</v>
      </c>
      <c r="E1171" s="95">
        <v>4000051158</v>
      </c>
      <c r="F1171" s="95">
        <v>600220</v>
      </c>
      <c r="G1171" s="95" t="s">
        <v>478</v>
      </c>
      <c r="H1171" s="95" t="s">
        <v>35</v>
      </c>
      <c r="I1171" s="95">
        <v>140</v>
      </c>
      <c r="J1171" s="95" t="s">
        <v>482</v>
      </c>
      <c r="K1171" s="95" t="s">
        <v>315</v>
      </c>
      <c r="L1171" s="95" t="s">
        <v>255</v>
      </c>
      <c r="M1171" s="95" t="s">
        <v>480</v>
      </c>
      <c r="N1171" s="96"/>
      <c r="O1171" s="96"/>
      <c r="P1171" s="95"/>
      <c r="Q1171" s="95" t="s">
        <v>885</v>
      </c>
      <c r="R1171" s="99">
        <v>3463</v>
      </c>
      <c r="S1171" s="95" t="s">
        <v>467</v>
      </c>
      <c r="T1171" s="95" t="s">
        <v>481</v>
      </c>
      <c r="U1171" s="95" t="s">
        <v>42</v>
      </c>
      <c r="V1171" s="100">
        <v>100010001376</v>
      </c>
      <c r="W1171" s="95"/>
      <c r="X1171" s="95"/>
      <c r="Y1171" s="95"/>
      <c r="Z1171" s="95"/>
      <c r="AA1171" s="95"/>
      <c r="AB1171" s="95"/>
      <c r="AC1171" s="95"/>
      <c r="AD1171" s="95"/>
      <c r="AE1171" s="95"/>
      <c r="AF1171" s="95"/>
      <c r="AG1171" s="95"/>
      <c r="AH1171" s="95"/>
      <c r="AI1171" s="95"/>
    </row>
    <row r="1172" spans="1:35" s="41" customFormat="1" ht="14.25" hidden="1" customHeight="1" x14ac:dyDescent="0.2">
      <c r="B1172" s="41">
        <v>10066167</v>
      </c>
      <c r="C1172" s="41" t="s">
        <v>31</v>
      </c>
      <c r="D1172" s="41" t="s">
        <v>32</v>
      </c>
      <c r="E1172" s="41" t="s">
        <v>483</v>
      </c>
      <c r="F1172" s="41">
        <v>410685</v>
      </c>
      <c r="G1172" s="41" t="s">
        <v>484</v>
      </c>
      <c r="H1172" s="41" t="s">
        <v>485</v>
      </c>
      <c r="I1172" s="41">
        <v>68500</v>
      </c>
      <c r="J1172" s="41" t="s">
        <v>486</v>
      </c>
      <c r="K1172" s="41" t="s">
        <v>487</v>
      </c>
      <c r="L1172" s="41" t="s">
        <v>255</v>
      </c>
      <c r="M1172" s="41" t="s">
        <v>488</v>
      </c>
      <c r="N1172" s="80"/>
      <c r="O1172" s="80"/>
      <c r="Q1172" s="41" t="s">
        <v>489</v>
      </c>
      <c r="R1172" s="44">
        <v>3464</v>
      </c>
      <c r="S1172" s="41" t="s">
        <v>467</v>
      </c>
      <c r="T1172" s="41" t="s">
        <v>481</v>
      </c>
      <c r="U1172" s="41" t="s">
        <v>42</v>
      </c>
      <c r="V1172" s="39">
        <v>100010001376</v>
      </c>
    </row>
    <row r="1173" spans="1:35" s="41" customFormat="1" hidden="1" x14ac:dyDescent="0.2">
      <c r="A1173" s="41" t="s">
        <v>666</v>
      </c>
      <c r="B1173" s="41">
        <v>10141773</v>
      </c>
      <c r="C1173" s="41" t="s">
        <v>31</v>
      </c>
      <c r="D1173" s="41" t="s">
        <v>32</v>
      </c>
      <c r="E1173" s="41" t="s">
        <v>490</v>
      </c>
      <c r="F1173" s="41">
        <v>412001</v>
      </c>
      <c r="G1173" s="41" t="s">
        <v>336</v>
      </c>
      <c r="H1173" s="41" t="s">
        <v>308</v>
      </c>
      <c r="I1173" s="41">
        <v>60620</v>
      </c>
      <c r="J1173" s="41" t="s">
        <v>491</v>
      </c>
      <c r="K1173" s="41" t="s">
        <v>492</v>
      </c>
      <c r="L1173" s="41" t="s">
        <v>255</v>
      </c>
      <c r="M1173" s="41" t="s">
        <v>493</v>
      </c>
      <c r="N1173" s="80">
        <v>40935</v>
      </c>
      <c r="O1173" s="80"/>
      <c r="P1173" s="90"/>
      <c r="Q1173" s="41" t="s">
        <v>780</v>
      </c>
      <c r="R1173" s="44">
        <v>3483</v>
      </c>
      <c r="S1173" s="41" t="s">
        <v>467</v>
      </c>
      <c r="T1173" s="41" t="s">
        <v>481</v>
      </c>
      <c r="U1173" s="41" t="s">
        <v>42</v>
      </c>
      <c r="V1173" s="39">
        <v>100010001376</v>
      </c>
    </row>
    <row r="1174" spans="1:35" s="41" customFormat="1" hidden="1" x14ac:dyDescent="0.2">
      <c r="A1174" s="41" t="s">
        <v>666</v>
      </c>
      <c r="B1174" s="41">
        <v>10141778</v>
      </c>
      <c r="C1174" s="41" t="s">
        <v>31</v>
      </c>
      <c r="D1174" s="41" t="s">
        <v>32</v>
      </c>
      <c r="E1174" s="41" t="s">
        <v>490</v>
      </c>
      <c r="F1174" s="41">
        <v>412001</v>
      </c>
      <c r="G1174" s="41" t="s">
        <v>336</v>
      </c>
      <c r="H1174" s="41" t="s">
        <v>308</v>
      </c>
      <c r="I1174" s="41">
        <v>60630</v>
      </c>
      <c r="J1174" s="41" t="s">
        <v>491</v>
      </c>
      <c r="K1174" s="41" t="s">
        <v>492</v>
      </c>
      <c r="L1174" s="41" t="s">
        <v>255</v>
      </c>
      <c r="M1174" s="41" t="s">
        <v>493</v>
      </c>
      <c r="N1174" s="80">
        <v>40935</v>
      </c>
      <c r="O1174" s="80"/>
      <c r="P1174" s="90"/>
      <c r="Q1174" s="41" t="s">
        <v>780</v>
      </c>
      <c r="R1174" s="44">
        <v>3484</v>
      </c>
      <c r="S1174" s="41" t="s">
        <v>467</v>
      </c>
      <c r="T1174" s="41" t="s">
        <v>481</v>
      </c>
      <c r="U1174" s="41" t="s">
        <v>42</v>
      </c>
      <c r="V1174" s="39">
        <v>100010001376</v>
      </c>
    </row>
    <row r="1175" spans="1:35" s="41" customFormat="1" hidden="1" x14ac:dyDescent="0.2">
      <c r="A1175" s="41" t="s">
        <v>667</v>
      </c>
      <c r="B1175" s="41">
        <v>10148584</v>
      </c>
      <c r="C1175" s="41" t="s">
        <v>31</v>
      </c>
      <c r="D1175" s="41" t="s">
        <v>32</v>
      </c>
      <c r="E1175" s="41" t="s">
        <v>494</v>
      </c>
      <c r="F1175" s="41">
        <v>407983</v>
      </c>
      <c r="G1175" s="41" t="s">
        <v>495</v>
      </c>
      <c r="H1175" s="41" t="s">
        <v>409</v>
      </c>
      <c r="I1175" s="41">
        <v>10310</v>
      </c>
      <c r="J1175" s="41" t="s">
        <v>496</v>
      </c>
      <c r="K1175" s="41" t="s">
        <v>497</v>
      </c>
      <c r="L1175" s="41" t="s">
        <v>39</v>
      </c>
      <c r="M1175" s="41" t="s">
        <v>498</v>
      </c>
      <c r="N1175" s="80">
        <v>40988</v>
      </c>
      <c r="O1175" s="80"/>
      <c r="P1175" s="90"/>
      <c r="Q1175" s="41" t="s">
        <v>714</v>
      </c>
      <c r="R1175" s="44">
        <v>3495</v>
      </c>
      <c r="S1175" s="41" t="s">
        <v>467</v>
      </c>
      <c r="T1175" s="41" t="s">
        <v>481</v>
      </c>
      <c r="U1175" s="41" t="s">
        <v>42</v>
      </c>
      <c r="V1175" s="39">
        <v>100010001376</v>
      </c>
    </row>
    <row r="1176" spans="1:35" s="41" customFormat="1" ht="48" hidden="1" x14ac:dyDescent="0.2">
      <c r="B1176" s="94" t="s">
        <v>499</v>
      </c>
      <c r="C1176" s="95" t="s">
        <v>31</v>
      </c>
      <c r="D1176" s="95" t="s">
        <v>32</v>
      </c>
      <c r="E1176" s="95" t="s">
        <v>494</v>
      </c>
      <c r="F1176" s="95">
        <v>407983</v>
      </c>
      <c r="G1176" s="95" t="s">
        <v>495</v>
      </c>
      <c r="H1176" s="95" t="s">
        <v>409</v>
      </c>
      <c r="I1176" s="95">
        <v>10600</v>
      </c>
      <c r="J1176" s="95" t="s">
        <v>356</v>
      </c>
      <c r="K1176" s="95" t="s">
        <v>357</v>
      </c>
      <c r="L1176" s="95" t="s">
        <v>39</v>
      </c>
      <c r="M1176" s="95" t="s">
        <v>498</v>
      </c>
      <c r="N1176" s="96"/>
      <c r="O1176" s="96"/>
      <c r="P1176" s="95"/>
      <c r="Q1176" s="94" t="s">
        <v>889</v>
      </c>
      <c r="R1176" s="44">
        <v>3496</v>
      </c>
      <c r="S1176" s="41" t="s">
        <v>467</v>
      </c>
      <c r="T1176" s="41" t="s">
        <v>481</v>
      </c>
      <c r="U1176" s="41" t="s">
        <v>42</v>
      </c>
      <c r="V1176" s="39">
        <v>100010001376</v>
      </c>
    </row>
    <row r="1177" spans="1:35" s="41" customFormat="1" hidden="1" x14ac:dyDescent="0.2">
      <c r="B1177">
        <v>10134343</v>
      </c>
      <c r="C1177" s="41" t="s">
        <v>31</v>
      </c>
      <c r="D1177" s="41" t="s">
        <v>32</v>
      </c>
      <c r="E1177" s="9" t="s">
        <v>442</v>
      </c>
      <c r="F1177" s="41">
        <v>409129</v>
      </c>
      <c r="G1177" s="41" t="s">
        <v>443</v>
      </c>
      <c r="H1177" s="41" t="s">
        <v>444</v>
      </c>
      <c r="I1177" s="42">
        <v>61200</v>
      </c>
      <c r="J1177" s="41" t="s">
        <v>500</v>
      </c>
      <c r="K1177" s="41" t="s">
        <v>501</v>
      </c>
      <c r="M1177" s="43"/>
      <c r="N1177" s="80"/>
      <c r="O1177" s="80"/>
      <c r="P1177" s="43"/>
      <c r="Q1177" s="41" t="s">
        <v>503</v>
      </c>
      <c r="R1177" s="44">
        <v>3500</v>
      </c>
      <c r="S1177" s="45" t="s">
        <v>502</v>
      </c>
      <c r="T1177" s="46" t="s">
        <v>498</v>
      </c>
      <c r="U1177" t="s">
        <v>42</v>
      </c>
      <c r="V1177" s="39">
        <v>100010001376</v>
      </c>
      <c r="Y1177" s="41" t="s">
        <v>503</v>
      </c>
      <c r="Z1177" s="47">
        <v>39499</v>
      </c>
      <c r="AA1177" s="41">
        <v>2012002</v>
      </c>
      <c r="AC1177" s="9">
        <v>2</v>
      </c>
      <c r="AD1177" s="9">
        <v>5</v>
      </c>
      <c r="AE1177" s="48"/>
      <c r="AF1177" s="48"/>
      <c r="AG1177" s="48"/>
    </row>
    <row r="1178" spans="1:35" s="41" customFormat="1" hidden="1" x14ac:dyDescent="0.2">
      <c r="B1178">
        <v>10143568</v>
      </c>
      <c r="C1178" s="41" t="s">
        <v>31</v>
      </c>
      <c r="D1178" s="41" t="s">
        <v>32</v>
      </c>
      <c r="E1178" s="9" t="s">
        <v>437</v>
      </c>
      <c r="F1178" s="41">
        <v>400365</v>
      </c>
      <c r="G1178" s="41" t="s">
        <v>504</v>
      </c>
      <c r="H1178" s="41" t="s">
        <v>439</v>
      </c>
      <c r="I1178" s="42">
        <v>54400</v>
      </c>
      <c r="J1178" s="41" t="s">
        <v>505</v>
      </c>
      <c r="K1178" s="41" t="s">
        <v>506</v>
      </c>
      <c r="M1178" s="43"/>
      <c r="N1178" s="80"/>
      <c r="O1178" s="80"/>
      <c r="P1178" s="43"/>
      <c r="Q1178" s="41" t="s">
        <v>507</v>
      </c>
      <c r="R1178" s="44">
        <v>3501</v>
      </c>
      <c r="S1178" s="45" t="s">
        <v>502</v>
      </c>
      <c r="T1178" s="46" t="s">
        <v>498</v>
      </c>
      <c r="U1178" t="s">
        <v>42</v>
      </c>
      <c r="V1178" s="39">
        <v>100010001376</v>
      </c>
      <c r="Y1178" s="41" t="s">
        <v>507</v>
      </c>
      <c r="Z1178" s="47">
        <v>39499</v>
      </c>
      <c r="AA1178" s="41">
        <v>2012002</v>
      </c>
      <c r="AC1178" s="9">
        <v>2</v>
      </c>
      <c r="AD1178" s="9">
        <v>3</v>
      </c>
      <c r="AE1178" s="48"/>
      <c r="AF1178" s="48"/>
      <c r="AG1178" s="48"/>
    </row>
    <row r="1179" spans="1:35" s="41" customFormat="1" hidden="1" x14ac:dyDescent="0.2">
      <c r="B1179">
        <v>10123356</v>
      </c>
      <c r="C1179" s="41" t="s">
        <v>31</v>
      </c>
      <c r="D1179" s="41" t="s">
        <v>32</v>
      </c>
      <c r="E1179" s="9" t="s">
        <v>447</v>
      </c>
      <c r="F1179" s="41">
        <v>409919</v>
      </c>
      <c r="G1179" s="41" t="s">
        <v>448</v>
      </c>
      <c r="I1179" s="42">
        <v>41800</v>
      </c>
      <c r="J1179" s="41" t="s">
        <v>508</v>
      </c>
      <c r="K1179" s="41" t="s">
        <v>509</v>
      </c>
      <c r="M1179" s="43"/>
      <c r="N1179" s="80"/>
      <c r="O1179" s="80"/>
      <c r="P1179" s="43"/>
      <c r="Q1179" s="41" t="s">
        <v>510</v>
      </c>
      <c r="R1179" s="44">
        <v>3502</v>
      </c>
      <c r="S1179" s="45" t="s">
        <v>502</v>
      </c>
      <c r="T1179" s="46" t="s">
        <v>498</v>
      </c>
      <c r="U1179" t="s">
        <v>42</v>
      </c>
      <c r="V1179" s="39">
        <v>100010001376</v>
      </c>
      <c r="Y1179" s="41" t="s">
        <v>510</v>
      </c>
      <c r="Z1179" s="47">
        <v>39499</v>
      </c>
      <c r="AA1179" s="41">
        <v>2012002</v>
      </c>
      <c r="AC1179" s="9">
        <v>2</v>
      </c>
      <c r="AD1179" s="9">
        <v>3</v>
      </c>
      <c r="AE1179" s="48"/>
      <c r="AF1179" s="48"/>
      <c r="AG1179" s="48"/>
    </row>
    <row r="1180" spans="1:35" s="41" customFormat="1" hidden="1" x14ac:dyDescent="0.2">
      <c r="B1180">
        <v>10134120</v>
      </c>
      <c r="C1180" s="41" t="s">
        <v>31</v>
      </c>
      <c r="D1180" s="41" t="s">
        <v>32</v>
      </c>
      <c r="E1180" s="9" t="s">
        <v>442</v>
      </c>
      <c r="F1180" s="41">
        <v>409129</v>
      </c>
      <c r="G1180" s="41" t="s">
        <v>443</v>
      </c>
      <c r="H1180" s="41" t="s">
        <v>444</v>
      </c>
      <c r="I1180" s="42">
        <v>53400</v>
      </c>
      <c r="J1180" s="41" t="s">
        <v>511</v>
      </c>
      <c r="K1180" s="41" t="s">
        <v>512</v>
      </c>
      <c r="M1180" s="43"/>
      <c r="N1180" s="80"/>
      <c r="O1180" s="80"/>
      <c r="P1180" s="43"/>
      <c r="Q1180" s="41" t="s">
        <v>513</v>
      </c>
      <c r="R1180" s="44">
        <v>3503</v>
      </c>
      <c r="S1180" s="45" t="s">
        <v>502</v>
      </c>
      <c r="T1180" s="46" t="s">
        <v>498</v>
      </c>
      <c r="U1180" t="s">
        <v>42</v>
      </c>
      <c r="V1180" s="39">
        <v>100010001376</v>
      </c>
      <c r="Y1180" s="41" t="s">
        <v>513</v>
      </c>
      <c r="Z1180" s="47">
        <v>39499</v>
      </c>
      <c r="AA1180" s="41">
        <v>2012002</v>
      </c>
      <c r="AC1180" s="9">
        <v>2</v>
      </c>
      <c r="AD1180" s="9">
        <v>3</v>
      </c>
      <c r="AE1180" s="48"/>
      <c r="AF1180" s="48"/>
      <c r="AG1180" s="48"/>
    </row>
    <row r="1181" spans="1:35" s="41" customFormat="1" hidden="1" x14ac:dyDescent="0.2">
      <c r="B1181">
        <v>10143566</v>
      </c>
      <c r="C1181" s="41" t="s">
        <v>31</v>
      </c>
      <c r="D1181" s="41" t="s">
        <v>32</v>
      </c>
      <c r="E1181" s="9" t="s">
        <v>437</v>
      </c>
      <c r="F1181" s="41">
        <v>400365</v>
      </c>
      <c r="G1181" s="41" t="s">
        <v>514</v>
      </c>
      <c r="H1181" s="41" t="s">
        <v>439</v>
      </c>
      <c r="I1181" s="42">
        <v>43301</v>
      </c>
      <c r="J1181" s="41" t="s">
        <v>515</v>
      </c>
      <c r="K1181" s="41" t="s">
        <v>506</v>
      </c>
      <c r="M1181" s="43"/>
      <c r="N1181" s="80"/>
      <c r="O1181" s="80"/>
      <c r="P1181" s="43"/>
      <c r="Q1181" s="41" t="s">
        <v>516</v>
      </c>
      <c r="R1181" s="44">
        <v>3504</v>
      </c>
      <c r="S1181" s="45" t="s">
        <v>502</v>
      </c>
      <c r="T1181" s="46" t="s">
        <v>498</v>
      </c>
      <c r="U1181" t="s">
        <v>42</v>
      </c>
      <c r="V1181" s="39">
        <v>100010001376</v>
      </c>
      <c r="Y1181" s="41" t="s">
        <v>516</v>
      </c>
      <c r="Z1181" s="47">
        <v>39499</v>
      </c>
      <c r="AA1181" s="41">
        <v>2012002</v>
      </c>
      <c r="AC1181" s="9">
        <v>2</v>
      </c>
      <c r="AD1181" s="9">
        <v>3</v>
      </c>
      <c r="AE1181" s="48"/>
      <c r="AF1181" s="48"/>
      <c r="AG1181" s="48"/>
    </row>
    <row r="1182" spans="1:35" s="41" customFormat="1" hidden="1" x14ac:dyDescent="0.2">
      <c r="B1182">
        <v>10140735</v>
      </c>
      <c r="C1182" s="41" t="s">
        <v>31</v>
      </c>
      <c r="D1182" s="41" t="s">
        <v>32</v>
      </c>
      <c r="E1182" s="9" t="s">
        <v>517</v>
      </c>
      <c r="F1182" s="41">
        <v>400038</v>
      </c>
      <c r="G1182" s="41" t="s">
        <v>518</v>
      </c>
      <c r="H1182" s="41" t="s">
        <v>374</v>
      </c>
      <c r="I1182" s="42"/>
      <c r="J1182" s="41" t="s">
        <v>519</v>
      </c>
      <c r="K1182" s="41" t="s">
        <v>520</v>
      </c>
      <c r="M1182" s="43"/>
      <c r="N1182" s="80"/>
      <c r="O1182" s="80"/>
      <c r="P1182" s="43"/>
      <c r="Q1182" s="41" t="s">
        <v>521</v>
      </c>
      <c r="R1182" s="44">
        <v>3505</v>
      </c>
      <c r="S1182" s="45" t="s">
        <v>502</v>
      </c>
      <c r="T1182" s="46" t="s">
        <v>498</v>
      </c>
      <c r="U1182" t="s">
        <v>42</v>
      </c>
      <c r="V1182" s="39">
        <v>100010001376</v>
      </c>
      <c r="Y1182" s="41" t="s">
        <v>521</v>
      </c>
      <c r="Z1182" s="47">
        <v>39499</v>
      </c>
      <c r="AA1182" s="41">
        <v>2012002</v>
      </c>
      <c r="AC1182" s="9">
        <v>2</v>
      </c>
      <c r="AD1182" s="9">
        <v>3</v>
      </c>
      <c r="AE1182" s="48"/>
      <c r="AF1182" s="48"/>
      <c r="AG1182" s="48"/>
    </row>
    <row r="1183" spans="1:35" s="41" customFormat="1" hidden="1" x14ac:dyDescent="0.2">
      <c r="B1183">
        <v>10122906</v>
      </c>
      <c r="C1183" s="41" t="s">
        <v>31</v>
      </c>
      <c r="D1183" s="41" t="s">
        <v>32</v>
      </c>
      <c r="E1183" s="9" t="s">
        <v>447</v>
      </c>
      <c r="F1183" s="41">
        <v>409919</v>
      </c>
      <c r="G1183" s="41" t="s">
        <v>448</v>
      </c>
      <c r="I1183" s="42"/>
      <c r="J1183" s="41" t="s">
        <v>522</v>
      </c>
      <c r="K1183" s="41" t="s">
        <v>523</v>
      </c>
      <c r="M1183" s="43"/>
      <c r="N1183" s="80"/>
      <c r="O1183" s="80"/>
      <c r="P1183" s="43"/>
      <c r="Q1183" s="41" t="s">
        <v>524</v>
      </c>
      <c r="R1183" s="44">
        <v>3506</v>
      </c>
      <c r="S1183" s="45" t="s">
        <v>502</v>
      </c>
      <c r="T1183" s="46" t="s">
        <v>498</v>
      </c>
      <c r="U1183" t="s">
        <v>42</v>
      </c>
      <c r="V1183" s="39">
        <v>100010001376</v>
      </c>
      <c r="Y1183" s="41" t="s">
        <v>524</v>
      </c>
      <c r="Z1183" s="47">
        <v>39499</v>
      </c>
      <c r="AA1183" s="41">
        <v>2012002</v>
      </c>
      <c r="AC1183" s="9">
        <v>2</v>
      </c>
      <c r="AD1183" s="9">
        <v>3</v>
      </c>
      <c r="AE1183" s="48"/>
      <c r="AF1183" s="48"/>
      <c r="AG1183" s="48"/>
    </row>
    <row r="1184" spans="1:35" s="41" customFormat="1" hidden="1" x14ac:dyDescent="0.2">
      <c r="B1184">
        <v>10083576</v>
      </c>
      <c r="C1184" s="41" t="s">
        <v>31</v>
      </c>
      <c r="D1184" s="41" t="s">
        <v>32</v>
      </c>
      <c r="E1184" s="9" t="s">
        <v>525</v>
      </c>
      <c r="G1184" s="41" t="s">
        <v>526</v>
      </c>
      <c r="H1184" s="41" t="s">
        <v>527</v>
      </c>
      <c r="I1184" s="42"/>
      <c r="J1184" s="41" t="s">
        <v>528</v>
      </c>
      <c r="K1184" s="41" t="s">
        <v>529</v>
      </c>
      <c r="M1184" s="43"/>
      <c r="N1184" s="80"/>
      <c r="O1184" s="80"/>
      <c r="P1184" s="43"/>
      <c r="Q1184" s="41" t="s">
        <v>530</v>
      </c>
      <c r="R1184" s="44">
        <v>3507</v>
      </c>
      <c r="S1184" s="45" t="s">
        <v>502</v>
      </c>
      <c r="T1184" s="46" t="s">
        <v>498</v>
      </c>
      <c r="U1184" t="s">
        <v>42</v>
      </c>
      <c r="V1184" s="39">
        <v>100010001376</v>
      </c>
      <c r="Y1184" s="41" t="s">
        <v>530</v>
      </c>
      <c r="Z1184" s="47">
        <v>39499</v>
      </c>
      <c r="AA1184" s="41">
        <v>2012002</v>
      </c>
      <c r="AC1184" s="9">
        <v>3</v>
      </c>
      <c r="AD1184" s="9">
        <v>3</v>
      </c>
      <c r="AE1184" s="48"/>
      <c r="AF1184" s="48"/>
      <c r="AG1184" s="48"/>
    </row>
    <row r="1185" spans="1:25" hidden="1" x14ac:dyDescent="0.2">
      <c r="A1185" s="41" t="s">
        <v>668</v>
      </c>
      <c r="B1185">
        <v>10084724</v>
      </c>
      <c r="C1185" t="s">
        <v>31</v>
      </c>
      <c r="D1185" t="s">
        <v>32</v>
      </c>
      <c r="E1185" t="s">
        <v>531</v>
      </c>
      <c r="F1185">
        <v>403977</v>
      </c>
      <c r="G1185" t="s">
        <v>532</v>
      </c>
      <c r="H1185" t="s">
        <v>533</v>
      </c>
      <c r="I1185">
        <v>51400</v>
      </c>
      <c r="J1185" t="s">
        <v>534</v>
      </c>
      <c r="K1185" t="s">
        <v>535</v>
      </c>
      <c r="L1185" t="s">
        <v>255</v>
      </c>
      <c r="M1185" t="s">
        <v>536</v>
      </c>
      <c r="Q1185" s="41" t="s">
        <v>1042</v>
      </c>
      <c r="R1185" s="44">
        <v>3511</v>
      </c>
      <c r="S1185" s="45" t="s">
        <v>502</v>
      </c>
      <c r="T1185" s="46" t="s">
        <v>498</v>
      </c>
      <c r="U1185" t="s">
        <v>42</v>
      </c>
      <c r="V1185" s="39">
        <v>100010001376</v>
      </c>
    </row>
    <row r="1186" spans="1:25" hidden="1" x14ac:dyDescent="0.2">
      <c r="A1186" s="41" t="s">
        <v>669</v>
      </c>
      <c r="B1186">
        <v>10135743</v>
      </c>
      <c r="C1186" t="s">
        <v>31</v>
      </c>
      <c r="D1186" t="s">
        <v>32</v>
      </c>
      <c r="E1186" t="s">
        <v>531</v>
      </c>
      <c r="F1186">
        <v>403977</v>
      </c>
      <c r="G1186" t="s">
        <v>532</v>
      </c>
      <c r="H1186" t="s">
        <v>533</v>
      </c>
      <c r="I1186">
        <v>51410</v>
      </c>
      <c r="J1186" t="s">
        <v>534</v>
      </c>
      <c r="K1186" t="s">
        <v>537</v>
      </c>
      <c r="L1186" t="s">
        <v>255</v>
      </c>
      <c r="M1186" t="s">
        <v>536</v>
      </c>
      <c r="N1186" s="80">
        <v>40837</v>
      </c>
      <c r="Q1186" t="s">
        <v>1130</v>
      </c>
      <c r="R1186" s="44">
        <v>3512</v>
      </c>
      <c r="S1186" s="45" t="s">
        <v>502</v>
      </c>
      <c r="T1186" s="46" t="s">
        <v>498</v>
      </c>
      <c r="U1186" t="s">
        <v>42</v>
      </c>
      <c r="V1186" s="39">
        <v>100010001376</v>
      </c>
    </row>
    <row r="1187" spans="1:25" hidden="1" x14ac:dyDescent="0.2">
      <c r="B1187">
        <v>10122657</v>
      </c>
      <c r="C1187" t="s">
        <v>31</v>
      </c>
      <c r="D1187" t="s">
        <v>32</v>
      </c>
      <c r="E1187" t="s">
        <v>538</v>
      </c>
      <c r="F1187">
        <v>412052</v>
      </c>
      <c r="G1187" t="s">
        <v>539</v>
      </c>
      <c r="H1187" t="s">
        <v>374</v>
      </c>
      <c r="I1187">
        <v>51300</v>
      </c>
      <c r="J1187" t="s">
        <v>367</v>
      </c>
      <c r="K1187" t="s">
        <v>375</v>
      </c>
      <c r="L1187" t="s">
        <v>255</v>
      </c>
      <c r="M1187" t="s">
        <v>540</v>
      </c>
      <c r="N1187" s="80">
        <v>40872</v>
      </c>
      <c r="P1187"/>
      <c r="Q1187" t="s">
        <v>541</v>
      </c>
      <c r="R1187" s="44">
        <v>3513</v>
      </c>
      <c r="S1187" s="45" t="s">
        <v>502</v>
      </c>
      <c r="T1187" s="46" t="s">
        <v>498</v>
      </c>
      <c r="U1187" t="s">
        <v>42</v>
      </c>
      <c r="V1187" s="39">
        <v>100010001376</v>
      </c>
      <c r="Y1187" t="s">
        <v>541</v>
      </c>
    </row>
    <row r="1188" spans="1:25" hidden="1" x14ac:dyDescent="0.2">
      <c r="B1188">
        <v>10122658</v>
      </c>
      <c r="C1188" t="s">
        <v>31</v>
      </c>
      <c r="D1188" t="s">
        <v>32</v>
      </c>
      <c r="E1188" t="s">
        <v>538</v>
      </c>
      <c r="F1188">
        <v>412052</v>
      </c>
      <c r="G1188" t="s">
        <v>539</v>
      </c>
      <c r="H1188" t="s">
        <v>374</v>
      </c>
      <c r="I1188">
        <v>52500</v>
      </c>
      <c r="J1188" t="s">
        <v>367</v>
      </c>
      <c r="K1188" t="s">
        <v>375</v>
      </c>
      <c r="L1188" t="s">
        <v>255</v>
      </c>
      <c r="M1188" t="s">
        <v>540</v>
      </c>
      <c r="P1188"/>
      <c r="Q1188" t="s">
        <v>541</v>
      </c>
      <c r="R1188" s="44">
        <v>3514</v>
      </c>
      <c r="S1188" s="45" t="s">
        <v>502</v>
      </c>
      <c r="T1188" s="46" t="s">
        <v>498</v>
      </c>
      <c r="U1188" t="s">
        <v>42</v>
      </c>
      <c r="V1188" s="39">
        <v>100010001376</v>
      </c>
      <c r="Y1188" t="s">
        <v>541</v>
      </c>
    </row>
    <row r="1189" spans="1:25" hidden="1" x14ac:dyDescent="0.2">
      <c r="B1189">
        <v>10122659</v>
      </c>
      <c r="C1189" t="s">
        <v>31</v>
      </c>
      <c r="D1189" t="s">
        <v>32</v>
      </c>
      <c r="E1189" t="s">
        <v>538</v>
      </c>
      <c r="F1189">
        <v>412052</v>
      </c>
      <c r="G1189" t="s">
        <v>539</v>
      </c>
      <c r="H1189" t="s">
        <v>374</v>
      </c>
      <c r="I1189">
        <v>53700</v>
      </c>
      <c r="J1189" t="s">
        <v>367</v>
      </c>
      <c r="K1189" t="s">
        <v>375</v>
      </c>
      <c r="L1189" t="s">
        <v>255</v>
      </c>
      <c r="M1189" t="s">
        <v>540</v>
      </c>
      <c r="P1189"/>
      <c r="Q1189" t="s">
        <v>541</v>
      </c>
      <c r="R1189" s="44">
        <v>3515</v>
      </c>
      <c r="S1189" s="45" t="s">
        <v>502</v>
      </c>
      <c r="T1189" s="46" t="s">
        <v>498</v>
      </c>
      <c r="U1189" t="s">
        <v>42</v>
      </c>
      <c r="V1189" s="39">
        <v>100010001376</v>
      </c>
      <c r="Y1189" t="s">
        <v>541</v>
      </c>
    </row>
    <row r="1190" spans="1:25" hidden="1" x14ac:dyDescent="0.2">
      <c r="B1190">
        <v>10122660</v>
      </c>
      <c r="C1190" t="s">
        <v>31</v>
      </c>
      <c r="D1190" t="s">
        <v>32</v>
      </c>
      <c r="E1190" t="s">
        <v>538</v>
      </c>
      <c r="F1190">
        <v>412052</v>
      </c>
      <c r="G1190" t="s">
        <v>539</v>
      </c>
      <c r="H1190" t="s">
        <v>374</v>
      </c>
      <c r="I1190">
        <v>54900</v>
      </c>
      <c r="J1190" t="s">
        <v>367</v>
      </c>
      <c r="K1190" t="s">
        <v>375</v>
      </c>
      <c r="L1190" t="s">
        <v>255</v>
      </c>
      <c r="M1190" t="s">
        <v>540</v>
      </c>
      <c r="P1190"/>
      <c r="Q1190" t="s">
        <v>541</v>
      </c>
      <c r="R1190" s="44">
        <v>3516</v>
      </c>
      <c r="S1190" s="45" t="s">
        <v>502</v>
      </c>
      <c r="T1190" s="46" t="s">
        <v>498</v>
      </c>
      <c r="U1190" t="s">
        <v>42</v>
      </c>
      <c r="V1190" s="39">
        <v>100010001376</v>
      </c>
      <c r="Y1190" t="s">
        <v>541</v>
      </c>
    </row>
    <row r="1191" spans="1:25" hidden="1" x14ac:dyDescent="0.2">
      <c r="B1191">
        <v>10122664</v>
      </c>
      <c r="C1191" t="s">
        <v>31</v>
      </c>
      <c r="D1191" t="s">
        <v>32</v>
      </c>
      <c r="E1191" t="s">
        <v>538</v>
      </c>
      <c r="F1191">
        <v>412052</v>
      </c>
      <c r="G1191" t="s">
        <v>539</v>
      </c>
      <c r="H1191" t="s">
        <v>374</v>
      </c>
      <c r="I1191">
        <v>59800</v>
      </c>
      <c r="J1191" t="s">
        <v>367</v>
      </c>
      <c r="K1191" t="s">
        <v>375</v>
      </c>
      <c r="L1191" t="s">
        <v>255</v>
      </c>
      <c r="M1191" t="s">
        <v>540</v>
      </c>
      <c r="P1191"/>
      <c r="Q1191" t="s">
        <v>542</v>
      </c>
      <c r="R1191" s="44">
        <v>3517</v>
      </c>
      <c r="S1191" s="45" t="s">
        <v>502</v>
      </c>
      <c r="T1191" s="46" t="s">
        <v>498</v>
      </c>
      <c r="U1191" t="s">
        <v>42</v>
      </c>
      <c r="V1191" s="39">
        <v>100010001376</v>
      </c>
      <c r="Y1191" t="s">
        <v>542</v>
      </c>
    </row>
    <row r="1192" spans="1:25" hidden="1" x14ac:dyDescent="0.2">
      <c r="B1192">
        <v>10084726</v>
      </c>
      <c r="C1192" t="s">
        <v>31</v>
      </c>
      <c r="D1192" t="s">
        <v>32</v>
      </c>
      <c r="E1192" t="s">
        <v>531</v>
      </c>
      <c r="F1192">
        <v>403977</v>
      </c>
      <c r="G1192" t="s">
        <v>532</v>
      </c>
      <c r="H1192" t="s">
        <v>533</v>
      </c>
      <c r="I1192">
        <v>63600</v>
      </c>
      <c r="J1192" t="s">
        <v>367</v>
      </c>
      <c r="K1192" t="s">
        <v>368</v>
      </c>
      <c r="L1192" t="s">
        <v>255</v>
      </c>
      <c r="M1192" t="s">
        <v>540</v>
      </c>
      <c r="P1192"/>
      <c r="Q1192" t="s">
        <v>543</v>
      </c>
      <c r="R1192" s="44">
        <v>3518</v>
      </c>
      <c r="S1192" s="45" t="s">
        <v>502</v>
      </c>
      <c r="T1192" s="46" t="s">
        <v>498</v>
      </c>
      <c r="U1192" t="s">
        <v>42</v>
      </c>
      <c r="V1192" s="39">
        <v>100010001376</v>
      </c>
      <c r="Y1192" t="s">
        <v>543</v>
      </c>
    </row>
    <row r="1193" spans="1:25" hidden="1" x14ac:dyDescent="0.2">
      <c r="B1193">
        <v>10084705</v>
      </c>
      <c r="C1193" t="s">
        <v>31</v>
      </c>
      <c r="D1193" t="s">
        <v>32</v>
      </c>
      <c r="E1193" t="s">
        <v>531</v>
      </c>
      <c r="F1193">
        <v>403977</v>
      </c>
      <c r="G1193" t="s">
        <v>532</v>
      </c>
      <c r="H1193" t="s">
        <v>533</v>
      </c>
      <c r="I1193">
        <v>6200</v>
      </c>
      <c r="J1193" t="s">
        <v>207</v>
      </c>
      <c r="K1193" t="s">
        <v>440</v>
      </c>
      <c r="L1193" t="s">
        <v>255</v>
      </c>
      <c r="M1193" t="s">
        <v>544</v>
      </c>
      <c r="P1193"/>
      <c r="Q1193" t="s">
        <v>545</v>
      </c>
      <c r="R1193" s="44">
        <v>3519</v>
      </c>
      <c r="S1193" s="45" t="s">
        <v>502</v>
      </c>
      <c r="T1193" s="46" t="s">
        <v>498</v>
      </c>
      <c r="U1193" t="s">
        <v>42</v>
      </c>
      <c r="V1193" s="39">
        <v>100010001376</v>
      </c>
      <c r="Y1193" t="s">
        <v>545</v>
      </c>
    </row>
    <row r="1194" spans="1:25" hidden="1" x14ac:dyDescent="0.2">
      <c r="B1194">
        <v>10084706</v>
      </c>
      <c r="C1194" t="s">
        <v>31</v>
      </c>
      <c r="D1194" t="s">
        <v>32</v>
      </c>
      <c r="E1194" t="s">
        <v>531</v>
      </c>
      <c r="F1194">
        <v>403977</v>
      </c>
      <c r="G1194" t="s">
        <v>532</v>
      </c>
      <c r="H1194" t="s">
        <v>533</v>
      </c>
      <c r="I1194">
        <v>10600</v>
      </c>
      <c r="J1194" t="s">
        <v>546</v>
      </c>
      <c r="K1194" t="s">
        <v>547</v>
      </c>
      <c r="L1194" t="s">
        <v>255</v>
      </c>
      <c r="M1194" t="s">
        <v>544</v>
      </c>
      <c r="P1194"/>
      <c r="Q1194" t="s">
        <v>548</v>
      </c>
      <c r="R1194" s="44">
        <v>3520</v>
      </c>
      <c r="S1194" s="45" t="s">
        <v>502</v>
      </c>
      <c r="T1194" s="46" t="s">
        <v>498</v>
      </c>
      <c r="U1194" t="s">
        <v>42</v>
      </c>
      <c r="V1194" s="39">
        <v>100010001376</v>
      </c>
      <c r="Y1194" t="s">
        <v>548</v>
      </c>
    </row>
    <row r="1195" spans="1:25" hidden="1" x14ac:dyDescent="0.2">
      <c r="A1195" s="41" t="s">
        <v>640</v>
      </c>
      <c r="B1195">
        <v>10084709</v>
      </c>
      <c r="C1195" t="s">
        <v>31</v>
      </c>
      <c r="D1195" t="s">
        <v>32</v>
      </c>
      <c r="E1195" t="s">
        <v>531</v>
      </c>
      <c r="F1195">
        <v>403977</v>
      </c>
      <c r="G1195" t="s">
        <v>532</v>
      </c>
      <c r="H1195" t="s">
        <v>533</v>
      </c>
      <c r="I1195">
        <v>21100</v>
      </c>
      <c r="J1195" t="s">
        <v>175</v>
      </c>
      <c r="K1195" t="s">
        <v>452</v>
      </c>
      <c r="L1195" t="s">
        <v>255</v>
      </c>
      <c r="M1195" t="s">
        <v>544</v>
      </c>
      <c r="Q1195" t="s">
        <v>924</v>
      </c>
      <c r="R1195" s="44">
        <v>3521</v>
      </c>
      <c r="S1195" s="45" t="s">
        <v>502</v>
      </c>
      <c r="T1195" s="46" t="s">
        <v>498</v>
      </c>
      <c r="U1195" t="s">
        <v>42</v>
      </c>
      <c r="V1195" s="39">
        <v>100010001376</v>
      </c>
    </row>
    <row r="1196" spans="1:25" hidden="1" x14ac:dyDescent="0.2">
      <c r="B1196">
        <v>10134383</v>
      </c>
      <c r="C1196" t="s">
        <v>31</v>
      </c>
      <c r="D1196" t="s">
        <v>32</v>
      </c>
      <c r="E1196" t="s">
        <v>531</v>
      </c>
      <c r="F1196">
        <v>403977</v>
      </c>
      <c r="G1196" t="s">
        <v>532</v>
      </c>
      <c r="H1196" t="s">
        <v>533</v>
      </c>
      <c r="I1196">
        <v>23801</v>
      </c>
      <c r="J1196" t="s">
        <v>491</v>
      </c>
      <c r="K1196" t="s">
        <v>549</v>
      </c>
      <c r="L1196" t="s">
        <v>255</v>
      </c>
      <c r="M1196" t="s">
        <v>544</v>
      </c>
      <c r="P1196"/>
      <c r="Q1196" t="s">
        <v>550</v>
      </c>
      <c r="R1196" s="44">
        <v>3522</v>
      </c>
      <c r="S1196" s="45" t="s">
        <v>502</v>
      </c>
      <c r="T1196" s="46" t="s">
        <v>498</v>
      </c>
      <c r="U1196" t="s">
        <v>42</v>
      </c>
      <c r="V1196" s="39">
        <v>100010001376</v>
      </c>
      <c r="Y1196" t="s">
        <v>550</v>
      </c>
    </row>
    <row r="1197" spans="1:25" hidden="1" x14ac:dyDescent="0.2">
      <c r="B1197">
        <v>10084622</v>
      </c>
      <c r="C1197" t="s">
        <v>31</v>
      </c>
      <c r="D1197" t="s">
        <v>32</v>
      </c>
      <c r="E1197" t="s">
        <v>531</v>
      </c>
      <c r="F1197">
        <v>403977</v>
      </c>
      <c r="G1197" t="s">
        <v>532</v>
      </c>
      <c r="H1197" t="s">
        <v>533</v>
      </c>
      <c r="I1197">
        <v>52100</v>
      </c>
      <c r="J1197" t="s">
        <v>486</v>
      </c>
      <c r="K1197" t="s">
        <v>487</v>
      </c>
      <c r="L1197" t="s">
        <v>255</v>
      </c>
      <c r="M1197" t="s">
        <v>544</v>
      </c>
      <c r="P1197"/>
      <c r="Q1197" t="s">
        <v>551</v>
      </c>
      <c r="R1197" s="44">
        <v>3523</v>
      </c>
      <c r="S1197" s="45" t="s">
        <v>502</v>
      </c>
      <c r="T1197" s="46" t="s">
        <v>498</v>
      </c>
      <c r="U1197" t="s">
        <v>42</v>
      </c>
      <c r="V1197" s="39">
        <v>100010001376</v>
      </c>
      <c r="Y1197" t="s">
        <v>551</v>
      </c>
    </row>
    <row r="1198" spans="1:25" hidden="1" x14ac:dyDescent="0.2">
      <c r="A1198" s="41" t="s">
        <v>638</v>
      </c>
      <c r="B1198">
        <v>10122637</v>
      </c>
      <c r="C1198" t="s">
        <v>31</v>
      </c>
      <c r="D1198" t="s">
        <v>32</v>
      </c>
      <c r="E1198" t="s">
        <v>538</v>
      </c>
      <c r="F1198">
        <v>412052</v>
      </c>
      <c r="G1198" t="s">
        <v>539</v>
      </c>
      <c r="H1198" t="s">
        <v>374</v>
      </c>
      <c r="I1198">
        <v>600</v>
      </c>
      <c r="J1198" t="s">
        <v>124</v>
      </c>
      <c r="K1198" t="s">
        <v>445</v>
      </c>
      <c r="L1198" t="s">
        <v>255</v>
      </c>
      <c r="M1198" t="s">
        <v>552</v>
      </c>
      <c r="Q1198" t="s">
        <v>925</v>
      </c>
      <c r="R1198" s="44">
        <v>3526</v>
      </c>
      <c r="S1198" s="45" t="s">
        <v>502</v>
      </c>
      <c r="T1198" s="46" t="s">
        <v>498</v>
      </c>
      <c r="U1198" t="s">
        <v>42</v>
      </c>
      <c r="V1198" s="39">
        <v>100010001376</v>
      </c>
    </row>
    <row r="1199" spans="1:25" hidden="1" x14ac:dyDescent="0.2">
      <c r="A1199" s="41" t="s">
        <v>638</v>
      </c>
      <c r="B1199">
        <v>10122638</v>
      </c>
      <c r="C1199" t="s">
        <v>31</v>
      </c>
      <c r="D1199" t="s">
        <v>32</v>
      </c>
      <c r="E1199" t="s">
        <v>538</v>
      </c>
      <c r="F1199">
        <v>412052</v>
      </c>
      <c r="G1199" t="s">
        <v>539</v>
      </c>
      <c r="H1199" t="s">
        <v>374</v>
      </c>
      <c r="I1199">
        <v>1200</v>
      </c>
      <c r="J1199" t="s">
        <v>124</v>
      </c>
      <c r="K1199" t="s">
        <v>445</v>
      </c>
      <c r="L1199" t="s">
        <v>255</v>
      </c>
      <c r="M1199" t="s">
        <v>552</v>
      </c>
      <c r="Q1199" t="s">
        <v>926</v>
      </c>
      <c r="R1199" s="44">
        <v>3527</v>
      </c>
      <c r="S1199" s="45" t="s">
        <v>502</v>
      </c>
      <c r="T1199" s="46" t="s">
        <v>498</v>
      </c>
      <c r="U1199" t="s">
        <v>42</v>
      </c>
      <c r="V1199" s="39">
        <v>100010001376</v>
      </c>
    </row>
    <row r="1200" spans="1:25" hidden="1" x14ac:dyDescent="0.2">
      <c r="A1200" s="41" t="s">
        <v>670</v>
      </c>
      <c r="B1200">
        <v>10122017</v>
      </c>
      <c r="C1200" t="s">
        <v>31</v>
      </c>
      <c r="D1200" t="s">
        <v>32</v>
      </c>
      <c r="E1200" t="s">
        <v>538</v>
      </c>
      <c r="F1200">
        <v>412052</v>
      </c>
      <c r="G1200" t="s">
        <v>539</v>
      </c>
      <c r="H1200" t="s">
        <v>374</v>
      </c>
      <c r="I1200">
        <v>41000</v>
      </c>
      <c r="J1200" t="s">
        <v>486</v>
      </c>
      <c r="K1200" t="s">
        <v>553</v>
      </c>
      <c r="L1200" t="s">
        <v>255</v>
      </c>
      <c r="M1200" t="s">
        <v>552</v>
      </c>
      <c r="N1200" s="80">
        <v>40955</v>
      </c>
      <c r="Q1200" s="97" t="s">
        <v>782</v>
      </c>
      <c r="R1200" s="44">
        <v>3528</v>
      </c>
      <c r="S1200" s="45" t="s">
        <v>502</v>
      </c>
      <c r="T1200" s="46" t="s">
        <v>498</v>
      </c>
      <c r="U1200" t="s">
        <v>42</v>
      </c>
      <c r="V1200" s="39">
        <v>100010001376</v>
      </c>
      <c r="Y1200" t="s">
        <v>782</v>
      </c>
    </row>
    <row r="1201" spans="1:33" hidden="1" x14ac:dyDescent="0.2">
      <c r="A1201" s="41" t="s">
        <v>781</v>
      </c>
      <c r="B1201">
        <v>10122037</v>
      </c>
      <c r="C1201" t="s">
        <v>31</v>
      </c>
      <c r="D1201" t="s">
        <v>32</v>
      </c>
      <c r="E1201" t="s">
        <v>538</v>
      </c>
      <c r="F1201">
        <v>412052</v>
      </c>
      <c r="G1201" t="s">
        <v>539</v>
      </c>
      <c r="H1201" t="s">
        <v>374</v>
      </c>
      <c r="I1201">
        <v>41800</v>
      </c>
      <c r="J1201" t="s">
        <v>486</v>
      </c>
      <c r="K1201" t="s">
        <v>553</v>
      </c>
      <c r="L1201" t="s">
        <v>255</v>
      </c>
      <c r="M1201" t="s">
        <v>552</v>
      </c>
      <c r="N1201" s="80">
        <v>40961</v>
      </c>
      <c r="Q1201" s="97" t="s">
        <v>783</v>
      </c>
      <c r="R1201" s="44">
        <v>3529</v>
      </c>
      <c r="S1201" s="45" t="s">
        <v>502</v>
      </c>
      <c r="T1201" s="46" t="s">
        <v>498</v>
      </c>
      <c r="U1201" t="s">
        <v>42</v>
      </c>
      <c r="V1201" s="39">
        <v>100010001376</v>
      </c>
    </row>
    <row r="1202" spans="1:33" hidden="1" x14ac:dyDescent="0.2">
      <c r="B1202">
        <v>10126582</v>
      </c>
      <c r="C1202" t="s">
        <v>31</v>
      </c>
      <c r="D1202" t="s">
        <v>32</v>
      </c>
      <c r="E1202" t="s">
        <v>554</v>
      </c>
      <c r="F1202">
        <v>401833</v>
      </c>
      <c r="G1202" t="s">
        <v>555</v>
      </c>
      <c r="H1202" t="s">
        <v>556</v>
      </c>
      <c r="I1202">
        <v>20900</v>
      </c>
      <c r="J1202" t="s">
        <v>124</v>
      </c>
      <c r="K1202" t="s">
        <v>445</v>
      </c>
      <c r="L1202" t="s">
        <v>255</v>
      </c>
      <c r="M1202" t="s">
        <v>557</v>
      </c>
      <c r="P1202"/>
      <c r="Q1202" t="s">
        <v>558</v>
      </c>
      <c r="R1202" s="44">
        <v>3535</v>
      </c>
      <c r="S1202" s="45" t="s">
        <v>502</v>
      </c>
      <c r="T1202" s="46" t="s">
        <v>498</v>
      </c>
      <c r="U1202" t="s">
        <v>42</v>
      </c>
      <c r="V1202" s="39">
        <v>100010001376</v>
      </c>
    </row>
    <row r="1203" spans="1:33" hidden="1" x14ac:dyDescent="0.2">
      <c r="A1203" s="41" t="s">
        <v>671</v>
      </c>
      <c r="B1203">
        <v>10134331</v>
      </c>
      <c r="C1203" t="s">
        <v>31</v>
      </c>
      <c r="D1203" t="s">
        <v>32</v>
      </c>
      <c r="E1203" t="s">
        <v>442</v>
      </c>
      <c r="F1203">
        <v>409129</v>
      </c>
      <c r="G1203" t="s">
        <v>443</v>
      </c>
      <c r="H1203" t="s">
        <v>444</v>
      </c>
      <c r="I1203">
        <v>14900</v>
      </c>
      <c r="J1203" t="s">
        <v>496</v>
      </c>
      <c r="K1203" t="s">
        <v>497</v>
      </c>
      <c r="L1203" t="s">
        <v>255</v>
      </c>
      <c r="M1203" t="s">
        <v>559</v>
      </c>
      <c r="N1203" s="80">
        <v>40938</v>
      </c>
      <c r="Q1203" t="s">
        <v>788</v>
      </c>
      <c r="R1203" s="44">
        <v>3537</v>
      </c>
      <c r="S1203" s="45" t="s">
        <v>502</v>
      </c>
      <c r="T1203" s="46" t="s">
        <v>498</v>
      </c>
      <c r="U1203" t="s">
        <v>42</v>
      </c>
      <c r="V1203" s="39">
        <v>100010001376</v>
      </c>
    </row>
    <row r="1204" spans="1:33" ht="32" hidden="1" x14ac:dyDescent="0.2">
      <c r="A1204" s="41" t="s">
        <v>638</v>
      </c>
      <c r="B1204" s="40" t="s">
        <v>560</v>
      </c>
      <c r="C1204" t="s">
        <v>31</v>
      </c>
      <c r="D1204" t="s">
        <v>32</v>
      </c>
      <c r="E1204" t="s">
        <v>561</v>
      </c>
      <c r="F1204">
        <v>401291</v>
      </c>
      <c r="G1204" t="s">
        <v>562</v>
      </c>
      <c r="H1204" t="s">
        <v>563</v>
      </c>
      <c r="I1204">
        <v>10100</v>
      </c>
      <c r="J1204" t="s">
        <v>564</v>
      </c>
      <c r="K1204" t="s">
        <v>565</v>
      </c>
      <c r="L1204" t="s">
        <v>255</v>
      </c>
      <c r="M1204" t="s">
        <v>552</v>
      </c>
      <c r="P1204"/>
      <c r="Q1204" t="s">
        <v>922</v>
      </c>
      <c r="R1204" s="44">
        <v>3544</v>
      </c>
      <c r="S1204" s="45" t="s">
        <v>502</v>
      </c>
      <c r="T1204" s="46" t="s">
        <v>498</v>
      </c>
      <c r="U1204" t="s">
        <v>42</v>
      </c>
      <c r="V1204" s="39">
        <v>100010001376</v>
      </c>
    </row>
    <row r="1205" spans="1:33" ht="32" hidden="1" x14ac:dyDescent="0.2">
      <c r="A1205" s="41" t="s">
        <v>638</v>
      </c>
      <c r="B1205" s="75" t="s">
        <v>566</v>
      </c>
      <c r="C1205" t="s">
        <v>31</v>
      </c>
      <c r="D1205" t="s">
        <v>32</v>
      </c>
      <c r="E1205" t="s">
        <v>567</v>
      </c>
      <c r="F1205">
        <v>403705</v>
      </c>
      <c r="G1205" t="s">
        <v>568</v>
      </c>
      <c r="H1205" t="s">
        <v>556</v>
      </c>
      <c r="I1205">
        <v>30100</v>
      </c>
      <c r="J1205" t="s">
        <v>564</v>
      </c>
      <c r="K1205" t="s">
        <v>565</v>
      </c>
      <c r="L1205" t="s">
        <v>364</v>
      </c>
      <c r="M1205" t="s">
        <v>557</v>
      </c>
      <c r="P1205"/>
      <c r="Q1205" t="s">
        <v>927</v>
      </c>
      <c r="R1205" s="44">
        <v>3545</v>
      </c>
      <c r="S1205" s="45" t="s">
        <v>502</v>
      </c>
      <c r="T1205" s="46" t="s">
        <v>498</v>
      </c>
      <c r="U1205" t="s">
        <v>42</v>
      </c>
      <c r="V1205" s="39">
        <v>100010001376</v>
      </c>
    </row>
    <row r="1206" spans="1:33" s="41" customFormat="1" ht="32" hidden="1" x14ac:dyDescent="0.2">
      <c r="A1206" s="41" t="s">
        <v>638</v>
      </c>
      <c r="B1206" s="40" t="s">
        <v>569</v>
      </c>
      <c r="C1206" t="s">
        <v>31</v>
      </c>
      <c r="D1206" t="s">
        <v>32</v>
      </c>
      <c r="E1206" s="9" t="s">
        <v>570</v>
      </c>
      <c r="F1206" s="41">
        <v>403009</v>
      </c>
      <c r="G1206" s="41" t="s">
        <v>571</v>
      </c>
      <c r="H1206" s="41" t="s">
        <v>308</v>
      </c>
      <c r="I1206" s="42">
        <v>10100</v>
      </c>
      <c r="J1206" s="41" t="s">
        <v>459</v>
      </c>
      <c r="K1206" s="41" t="s">
        <v>572</v>
      </c>
      <c r="L1206" s="41" t="s">
        <v>255</v>
      </c>
      <c r="M1206" s="43" t="s">
        <v>573</v>
      </c>
      <c r="N1206" s="80"/>
      <c r="O1206" s="80"/>
      <c r="P1206" s="43"/>
      <c r="Q1206" s="41" t="s">
        <v>634</v>
      </c>
      <c r="R1206" s="44">
        <v>3554</v>
      </c>
      <c r="S1206" s="45" t="s">
        <v>574</v>
      </c>
      <c r="T1206" s="46" t="s">
        <v>575</v>
      </c>
      <c r="U1206" t="s">
        <v>365</v>
      </c>
      <c r="V1206" s="39">
        <v>100010001376</v>
      </c>
      <c r="AC1206" s="9"/>
      <c r="AD1206" s="9"/>
      <c r="AE1206" s="48"/>
      <c r="AF1206" s="48"/>
      <c r="AG1206" s="48"/>
    </row>
    <row r="1207" spans="1:33" s="76" customFormat="1" hidden="1" x14ac:dyDescent="0.2">
      <c r="A1207" s="85" t="s">
        <v>638</v>
      </c>
      <c r="B1207" s="76">
        <v>10148209</v>
      </c>
      <c r="C1207" s="76" t="s">
        <v>31</v>
      </c>
      <c r="D1207" s="76" t="s">
        <v>32</v>
      </c>
      <c r="E1207" s="76" t="s">
        <v>576</v>
      </c>
      <c r="F1207" s="76">
        <v>401383</v>
      </c>
      <c r="G1207" s="76" t="s">
        <v>577</v>
      </c>
      <c r="H1207" s="76" t="s">
        <v>578</v>
      </c>
      <c r="I1207" s="76">
        <v>430</v>
      </c>
      <c r="J1207" s="76" t="s">
        <v>579</v>
      </c>
      <c r="K1207" s="76" t="s">
        <v>315</v>
      </c>
      <c r="L1207" s="76" t="s">
        <v>255</v>
      </c>
      <c r="M1207" s="76" t="s">
        <v>502</v>
      </c>
      <c r="N1207" s="80"/>
      <c r="O1207" s="80"/>
      <c r="P1207" s="91"/>
      <c r="Q1207" t="s">
        <v>923</v>
      </c>
      <c r="R1207" s="44">
        <v>3555</v>
      </c>
      <c r="S1207" s="76" t="s">
        <v>580</v>
      </c>
      <c r="T1207" s="76" t="s">
        <v>581</v>
      </c>
      <c r="U1207" t="s">
        <v>42</v>
      </c>
      <c r="V1207" s="39">
        <v>100010001376</v>
      </c>
    </row>
    <row r="1208" spans="1:33" s="76" customFormat="1" hidden="1" x14ac:dyDescent="0.2">
      <c r="A1208" s="85" t="s">
        <v>639</v>
      </c>
      <c r="B1208" s="76">
        <v>10113707</v>
      </c>
      <c r="C1208" s="76" t="s">
        <v>31</v>
      </c>
      <c r="D1208" s="76" t="s">
        <v>32</v>
      </c>
      <c r="E1208" s="76" t="s">
        <v>361</v>
      </c>
      <c r="F1208" s="76">
        <v>412001</v>
      </c>
      <c r="G1208" s="76" t="s">
        <v>336</v>
      </c>
      <c r="H1208" s="76" t="s">
        <v>308</v>
      </c>
      <c r="I1208" s="76">
        <v>81200</v>
      </c>
      <c r="J1208" s="76" t="s">
        <v>367</v>
      </c>
      <c r="K1208" s="76" t="s">
        <v>375</v>
      </c>
      <c r="L1208" s="76" t="s">
        <v>255</v>
      </c>
      <c r="M1208" s="76" t="s">
        <v>502</v>
      </c>
      <c r="N1208" s="80"/>
      <c r="O1208" s="80"/>
      <c r="P1208" s="91"/>
      <c r="Q1208" s="76" t="s">
        <v>920</v>
      </c>
      <c r="R1208" s="44">
        <v>3556</v>
      </c>
      <c r="S1208" s="76" t="s">
        <v>580</v>
      </c>
      <c r="T1208" s="76" t="s">
        <v>581</v>
      </c>
      <c r="U1208" t="s">
        <v>42</v>
      </c>
      <c r="V1208" s="39">
        <v>100010001376</v>
      </c>
    </row>
    <row r="1209" spans="1:33" s="76" customFormat="1" hidden="1" x14ac:dyDescent="0.2">
      <c r="A1209" s="85" t="s">
        <v>639</v>
      </c>
      <c r="B1209" s="76">
        <v>10113708</v>
      </c>
      <c r="C1209" s="76" t="s">
        <v>31</v>
      </c>
      <c r="D1209" s="76" t="s">
        <v>32</v>
      </c>
      <c r="E1209" s="76" t="s">
        <v>361</v>
      </c>
      <c r="F1209" s="76">
        <v>412001</v>
      </c>
      <c r="G1209" s="76" t="s">
        <v>336</v>
      </c>
      <c r="H1209" s="76" t="s">
        <v>308</v>
      </c>
      <c r="I1209" s="76">
        <v>83100</v>
      </c>
      <c r="J1209" s="76" t="s">
        <v>367</v>
      </c>
      <c r="K1209" s="76" t="s">
        <v>375</v>
      </c>
      <c r="L1209" s="76" t="s">
        <v>255</v>
      </c>
      <c r="M1209" s="76" t="s">
        <v>502</v>
      </c>
      <c r="N1209" s="80"/>
      <c r="O1209" s="80"/>
      <c r="P1209" s="91"/>
      <c r="Q1209" s="76" t="s">
        <v>921</v>
      </c>
      <c r="R1209" s="44">
        <v>3557</v>
      </c>
      <c r="S1209" s="76" t="s">
        <v>580</v>
      </c>
      <c r="T1209" s="76" t="s">
        <v>581</v>
      </c>
      <c r="U1209" t="s">
        <v>42</v>
      </c>
      <c r="V1209" s="39">
        <v>100010001376</v>
      </c>
    </row>
    <row r="1210" spans="1:33" s="76" customFormat="1" hidden="1" x14ac:dyDescent="0.2">
      <c r="A1210" s="85" t="s">
        <v>640</v>
      </c>
      <c r="B1210" s="76">
        <v>10049049</v>
      </c>
      <c r="C1210" s="76" t="s">
        <v>31</v>
      </c>
      <c r="D1210" s="76" t="s">
        <v>32</v>
      </c>
      <c r="E1210" s="76" t="s">
        <v>455</v>
      </c>
      <c r="F1210" s="76">
        <v>408632</v>
      </c>
      <c r="G1210" s="76" t="s">
        <v>456</v>
      </c>
      <c r="H1210" s="76" t="s">
        <v>409</v>
      </c>
      <c r="I1210" s="76">
        <v>140100</v>
      </c>
      <c r="J1210" s="76" t="s">
        <v>290</v>
      </c>
      <c r="K1210" s="76" t="s">
        <v>413</v>
      </c>
      <c r="L1210" s="76" t="s">
        <v>255</v>
      </c>
      <c r="M1210" s="76" t="s">
        <v>502</v>
      </c>
      <c r="N1210" s="80"/>
      <c r="O1210" s="80"/>
      <c r="P1210" s="91"/>
      <c r="Q1210" s="76" t="s">
        <v>936</v>
      </c>
      <c r="R1210" s="44">
        <v>3558</v>
      </c>
      <c r="S1210" s="76" t="s">
        <v>580</v>
      </c>
      <c r="T1210" s="76" t="s">
        <v>581</v>
      </c>
      <c r="U1210" t="s">
        <v>42</v>
      </c>
      <c r="V1210" s="39">
        <v>100010001376</v>
      </c>
    </row>
    <row r="1211" spans="1:33" s="76" customFormat="1" hidden="1" x14ac:dyDescent="0.2">
      <c r="A1211" s="85" t="s">
        <v>640</v>
      </c>
      <c r="B1211" s="76">
        <v>10139045</v>
      </c>
      <c r="C1211" s="76" t="s">
        <v>31</v>
      </c>
      <c r="D1211" s="76" t="s">
        <v>32</v>
      </c>
      <c r="E1211" s="76" t="s">
        <v>455</v>
      </c>
      <c r="F1211" s="76">
        <v>408632</v>
      </c>
      <c r="G1211" s="76" t="s">
        <v>456</v>
      </c>
      <c r="H1211" s="76" t="s">
        <v>409</v>
      </c>
      <c r="I1211" s="76">
        <v>123000</v>
      </c>
      <c r="J1211" s="76" t="s">
        <v>207</v>
      </c>
      <c r="K1211" s="76" t="s">
        <v>440</v>
      </c>
      <c r="L1211" s="76" t="s">
        <v>255</v>
      </c>
      <c r="M1211" s="76" t="s">
        <v>582</v>
      </c>
      <c r="N1211" s="80"/>
      <c r="O1211" s="80"/>
      <c r="P1211" s="91"/>
      <c r="Q1211" s="76" t="s">
        <v>1040</v>
      </c>
      <c r="R1211" s="44">
        <v>3559</v>
      </c>
      <c r="S1211" s="76" t="s">
        <v>580</v>
      </c>
      <c r="T1211" s="76" t="s">
        <v>581</v>
      </c>
      <c r="U1211" t="s">
        <v>42</v>
      </c>
      <c r="V1211" s="39">
        <v>100010001376</v>
      </c>
    </row>
    <row r="1212" spans="1:33" s="76" customFormat="1" hidden="1" x14ac:dyDescent="0.2">
      <c r="A1212" s="85" t="s">
        <v>638</v>
      </c>
      <c r="B1212" s="76">
        <v>10139052</v>
      </c>
      <c r="C1212" s="76" t="s">
        <v>31</v>
      </c>
      <c r="D1212" s="76" t="s">
        <v>32</v>
      </c>
      <c r="E1212" s="76" t="s">
        <v>455</v>
      </c>
      <c r="F1212" s="76">
        <v>408632</v>
      </c>
      <c r="G1212" s="76" t="s">
        <v>456</v>
      </c>
      <c r="H1212" s="76" t="s">
        <v>409</v>
      </c>
      <c r="I1212" s="76">
        <v>151300</v>
      </c>
      <c r="J1212" s="76" t="s">
        <v>583</v>
      </c>
      <c r="K1212" s="76" t="s">
        <v>584</v>
      </c>
      <c r="L1212" s="76" t="s">
        <v>255</v>
      </c>
      <c r="M1212" s="76" t="s">
        <v>582</v>
      </c>
      <c r="N1212" s="80"/>
      <c r="O1212" s="80"/>
      <c r="P1212" s="91"/>
      <c r="Q1212" s="76" t="s">
        <v>1041</v>
      </c>
      <c r="R1212" s="44">
        <v>3560</v>
      </c>
      <c r="S1212" s="76" t="s">
        <v>580</v>
      </c>
      <c r="T1212" s="76" t="s">
        <v>581</v>
      </c>
      <c r="U1212" t="s">
        <v>42</v>
      </c>
      <c r="V1212" s="39">
        <v>100010001376</v>
      </c>
    </row>
    <row r="1213" spans="1:33" s="76" customFormat="1" hidden="1" x14ac:dyDescent="0.2">
      <c r="A1213" s="85" t="s">
        <v>638</v>
      </c>
      <c r="B1213" s="76">
        <v>10139054</v>
      </c>
      <c r="C1213" s="76" t="s">
        <v>31</v>
      </c>
      <c r="D1213" s="76" t="s">
        <v>32</v>
      </c>
      <c r="E1213" s="76" t="s">
        <v>455</v>
      </c>
      <c r="F1213" s="76">
        <v>408632</v>
      </c>
      <c r="G1213" s="76" t="s">
        <v>456</v>
      </c>
      <c r="H1213" s="76" t="s">
        <v>409</v>
      </c>
      <c r="I1213" s="76">
        <v>170200</v>
      </c>
      <c r="J1213" s="76" t="s">
        <v>124</v>
      </c>
      <c r="K1213" s="76" t="s">
        <v>445</v>
      </c>
      <c r="L1213" s="76" t="s">
        <v>255</v>
      </c>
      <c r="M1213" s="76" t="s">
        <v>582</v>
      </c>
      <c r="N1213" s="80"/>
      <c r="O1213" s="80"/>
      <c r="P1213" s="91"/>
      <c r="Q1213" s="76" t="s">
        <v>1038</v>
      </c>
      <c r="R1213" s="44">
        <v>3561</v>
      </c>
      <c r="S1213" s="76" t="s">
        <v>580</v>
      </c>
      <c r="T1213" s="76" t="s">
        <v>581</v>
      </c>
      <c r="U1213" t="s">
        <v>42</v>
      </c>
      <c r="V1213" s="39">
        <v>100010001376</v>
      </c>
    </row>
    <row r="1214" spans="1:33" hidden="1" x14ac:dyDescent="0.2">
      <c r="A1214" s="41" t="s">
        <v>638</v>
      </c>
      <c r="B1214">
        <v>10144041</v>
      </c>
      <c r="C1214" t="s">
        <v>31</v>
      </c>
      <c r="D1214" t="s">
        <v>32</v>
      </c>
      <c r="E1214" t="s">
        <v>585</v>
      </c>
      <c r="F1214">
        <v>409096</v>
      </c>
      <c r="G1214" t="s">
        <v>586</v>
      </c>
      <c r="H1214" t="s">
        <v>374</v>
      </c>
      <c r="I1214">
        <v>110</v>
      </c>
      <c r="J1214" t="s">
        <v>124</v>
      </c>
      <c r="K1214" t="s">
        <v>445</v>
      </c>
      <c r="L1214" t="s">
        <v>255</v>
      </c>
      <c r="M1214" t="s">
        <v>587</v>
      </c>
      <c r="Q1214" s="76" t="s">
        <v>1039</v>
      </c>
      <c r="R1214" s="44">
        <v>3569</v>
      </c>
      <c r="S1214" s="76" t="s">
        <v>580</v>
      </c>
      <c r="T1214" s="76" t="s">
        <v>581</v>
      </c>
      <c r="U1214" t="s">
        <v>42</v>
      </c>
      <c r="V1214" s="39">
        <v>100010001376</v>
      </c>
    </row>
    <row r="1215" spans="1:33" hidden="1" x14ac:dyDescent="0.2">
      <c r="A1215" s="41" t="s">
        <v>672</v>
      </c>
      <c r="B1215">
        <v>10143109</v>
      </c>
      <c r="C1215" t="s">
        <v>31</v>
      </c>
      <c r="D1215" t="s">
        <v>32</v>
      </c>
      <c r="E1215" t="s">
        <v>567</v>
      </c>
      <c r="F1215">
        <v>403705</v>
      </c>
      <c r="G1215" t="s">
        <v>568</v>
      </c>
      <c r="H1215" t="s">
        <v>556</v>
      </c>
      <c r="I1215">
        <v>23700</v>
      </c>
      <c r="J1215" t="s">
        <v>253</v>
      </c>
      <c r="K1215" t="s">
        <v>327</v>
      </c>
      <c r="L1215" t="s">
        <v>255</v>
      </c>
      <c r="M1215" t="s">
        <v>588</v>
      </c>
      <c r="N1215" s="80">
        <v>40984</v>
      </c>
      <c r="Q1215" t="s">
        <v>769</v>
      </c>
      <c r="R1215" s="44">
        <v>3572</v>
      </c>
      <c r="S1215" s="76" t="s">
        <v>580</v>
      </c>
      <c r="T1215" s="76" t="s">
        <v>581</v>
      </c>
      <c r="U1215" t="s">
        <v>42</v>
      </c>
      <c r="V1215" s="39">
        <v>100010001376</v>
      </c>
    </row>
    <row r="1216" spans="1:33" hidden="1" x14ac:dyDescent="0.2">
      <c r="A1216" s="41" t="s">
        <v>673</v>
      </c>
      <c r="B1216">
        <v>10141893</v>
      </c>
      <c r="C1216" t="s">
        <v>31</v>
      </c>
      <c r="D1216" t="s">
        <v>32</v>
      </c>
      <c r="E1216" t="s">
        <v>561</v>
      </c>
      <c r="F1216">
        <v>401291</v>
      </c>
      <c r="G1216" t="s">
        <v>562</v>
      </c>
      <c r="H1216" t="s">
        <v>563</v>
      </c>
      <c r="I1216">
        <v>900</v>
      </c>
      <c r="J1216" t="s">
        <v>356</v>
      </c>
      <c r="K1216" t="s">
        <v>357</v>
      </c>
      <c r="L1216" t="s">
        <v>255</v>
      </c>
      <c r="M1216" t="s">
        <v>588</v>
      </c>
      <c r="N1216" s="80">
        <v>40961</v>
      </c>
      <c r="Q1216" t="s">
        <v>789</v>
      </c>
      <c r="R1216" s="44">
        <v>3573</v>
      </c>
      <c r="S1216" s="76" t="s">
        <v>580</v>
      </c>
      <c r="T1216" s="76" t="s">
        <v>581</v>
      </c>
      <c r="U1216" t="s">
        <v>42</v>
      </c>
      <c r="V1216" s="39">
        <v>100010001376</v>
      </c>
    </row>
    <row r="1217" spans="1:22" ht="48" hidden="1" x14ac:dyDescent="0.2">
      <c r="B1217" s="40" t="s">
        <v>589</v>
      </c>
      <c r="C1217" t="s">
        <v>31</v>
      </c>
      <c r="D1217" t="s">
        <v>32</v>
      </c>
      <c r="E1217" t="s">
        <v>561</v>
      </c>
      <c r="F1217">
        <v>401291</v>
      </c>
      <c r="G1217" s="40" t="s">
        <v>590</v>
      </c>
      <c r="H1217" t="s">
        <v>563</v>
      </c>
      <c r="I1217">
        <v>32700</v>
      </c>
      <c r="J1217" t="s">
        <v>231</v>
      </c>
      <c r="K1217" t="s">
        <v>591</v>
      </c>
      <c r="L1217" t="s">
        <v>255</v>
      </c>
      <c r="M1217" t="s">
        <v>588</v>
      </c>
      <c r="P1217"/>
      <c r="Q1217" s="40" t="s">
        <v>635</v>
      </c>
      <c r="R1217" s="44">
        <v>3574</v>
      </c>
      <c r="S1217" s="76" t="s">
        <v>580</v>
      </c>
      <c r="T1217" s="76" t="s">
        <v>581</v>
      </c>
      <c r="U1217" t="s">
        <v>42</v>
      </c>
      <c r="V1217" s="39">
        <v>100010001376</v>
      </c>
    </row>
    <row r="1218" spans="1:22" hidden="1" x14ac:dyDescent="0.2">
      <c r="A1218" s="41" t="s">
        <v>639</v>
      </c>
      <c r="B1218">
        <v>10142194</v>
      </c>
      <c r="C1218" t="s">
        <v>31</v>
      </c>
      <c r="D1218" t="s">
        <v>32</v>
      </c>
      <c r="E1218" t="s">
        <v>561</v>
      </c>
      <c r="F1218">
        <v>401291</v>
      </c>
      <c r="G1218" t="s">
        <v>562</v>
      </c>
      <c r="H1218" t="s">
        <v>563</v>
      </c>
      <c r="I1218">
        <v>51200</v>
      </c>
      <c r="J1218" t="s">
        <v>367</v>
      </c>
      <c r="K1218" t="s">
        <v>375</v>
      </c>
      <c r="L1218" t="s">
        <v>255</v>
      </c>
      <c r="M1218" t="s">
        <v>592</v>
      </c>
      <c r="Q1218" t="s">
        <v>930</v>
      </c>
      <c r="R1218" s="44">
        <v>3590</v>
      </c>
      <c r="S1218" s="76" t="s">
        <v>580</v>
      </c>
      <c r="T1218" s="76" t="s">
        <v>581</v>
      </c>
      <c r="U1218" t="s">
        <v>42</v>
      </c>
      <c r="V1218" s="39">
        <v>100010001376</v>
      </c>
    </row>
    <row r="1219" spans="1:22" ht="14" hidden="1" customHeight="1" x14ac:dyDescent="0.2">
      <c r="A1219" s="41" t="s">
        <v>638</v>
      </c>
      <c r="B1219">
        <v>10148659</v>
      </c>
      <c r="C1219" t="s">
        <v>31</v>
      </c>
      <c r="D1219" t="s">
        <v>32</v>
      </c>
      <c r="E1219" t="s">
        <v>593</v>
      </c>
      <c r="F1219">
        <v>405264</v>
      </c>
      <c r="G1219" t="s">
        <v>594</v>
      </c>
      <c r="H1219" t="s">
        <v>387</v>
      </c>
      <c r="I1219">
        <v>110</v>
      </c>
      <c r="J1219" t="s">
        <v>595</v>
      </c>
      <c r="K1219" t="s">
        <v>315</v>
      </c>
      <c r="L1219" t="s">
        <v>255</v>
      </c>
      <c r="M1219" t="s">
        <v>596</v>
      </c>
      <c r="R1219" s="44">
        <v>3593</v>
      </c>
      <c r="S1219" s="76" t="s">
        <v>580</v>
      </c>
      <c r="T1219" s="76" t="s">
        <v>581</v>
      </c>
      <c r="U1219" t="s">
        <v>42</v>
      </c>
      <c r="V1219" s="39">
        <v>100010001376</v>
      </c>
    </row>
    <row r="1220" spans="1:22" hidden="1" x14ac:dyDescent="0.2">
      <c r="A1220" s="41" t="s">
        <v>674</v>
      </c>
      <c r="B1220">
        <v>10123103</v>
      </c>
      <c r="C1220" t="s">
        <v>31</v>
      </c>
      <c r="D1220" t="s">
        <v>32</v>
      </c>
      <c r="E1220" t="s">
        <v>447</v>
      </c>
      <c r="F1220">
        <v>409919</v>
      </c>
      <c r="G1220" t="s">
        <v>448</v>
      </c>
      <c r="H1220" t="s">
        <v>374</v>
      </c>
      <c r="I1220">
        <v>74200</v>
      </c>
      <c r="J1220" t="s">
        <v>486</v>
      </c>
      <c r="K1220" t="s">
        <v>553</v>
      </c>
      <c r="L1220" t="s">
        <v>255</v>
      </c>
      <c r="M1220" t="s">
        <v>596</v>
      </c>
      <c r="N1220" s="80">
        <v>40952</v>
      </c>
      <c r="Q1220" t="s">
        <v>791</v>
      </c>
      <c r="R1220" s="44">
        <v>3594</v>
      </c>
      <c r="S1220" s="76" t="s">
        <v>580</v>
      </c>
      <c r="T1220" s="76" t="s">
        <v>581</v>
      </c>
      <c r="U1220" t="s">
        <v>42</v>
      </c>
      <c r="V1220" s="39">
        <v>100010001376</v>
      </c>
    </row>
    <row r="1221" spans="1:22" hidden="1" x14ac:dyDescent="0.2">
      <c r="A1221" s="41" t="s">
        <v>675</v>
      </c>
      <c r="B1221">
        <v>10123378</v>
      </c>
      <c r="C1221" t="s">
        <v>31</v>
      </c>
      <c r="D1221" t="s">
        <v>32</v>
      </c>
      <c r="E1221" t="s">
        <v>447</v>
      </c>
      <c r="F1221">
        <v>409919</v>
      </c>
      <c r="G1221" t="s">
        <v>448</v>
      </c>
      <c r="H1221" t="s">
        <v>374</v>
      </c>
      <c r="I1221">
        <v>81200</v>
      </c>
      <c r="J1221" t="s">
        <v>367</v>
      </c>
      <c r="K1221" t="s">
        <v>375</v>
      </c>
      <c r="L1221" t="s">
        <v>255</v>
      </c>
      <c r="M1221" t="s">
        <v>596</v>
      </c>
      <c r="N1221" s="80">
        <v>40960</v>
      </c>
      <c r="R1221" s="44">
        <v>3595</v>
      </c>
      <c r="S1221" s="76" t="s">
        <v>580</v>
      </c>
      <c r="T1221" s="76" t="s">
        <v>581</v>
      </c>
      <c r="U1221" t="s">
        <v>42</v>
      </c>
      <c r="V1221" s="39">
        <v>100010001376</v>
      </c>
    </row>
    <row r="1222" spans="1:22" hidden="1" x14ac:dyDescent="0.2">
      <c r="A1222" s="41" t="s">
        <v>675</v>
      </c>
      <c r="B1222">
        <v>10123379</v>
      </c>
      <c r="C1222" t="s">
        <v>31</v>
      </c>
      <c r="D1222" t="s">
        <v>32</v>
      </c>
      <c r="E1222" t="s">
        <v>447</v>
      </c>
      <c r="F1222">
        <v>409919</v>
      </c>
      <c r="G1222" t="s">
        <v>448</v>
      </c>
      <c r="H1222" t="s">
        <v>374</v>
      </c>
      <c r="I1222">
        <v>83100</v>
      </c>
      <c r="J1222" t="s">
        <v>367</v>
      </c>
      <c r="K1222" t="s">
        <v>375</v>
      </c>
      <c r="L1222" t="s">
        <v>255</v>
      </c>
      <c r="M1222" t="s">
        <v>596</v>
      </c>
      <c r="N1222" s="80">
        <v>40960</v>
      </c>
      <c r="R1222" s="44">
        <v>3596</v>
      </c>
      <c r="S1222" s="76" t="s">
        <v>580</v>
      </c>
      <c r="T1222" s="76" t="s">
        <v>581</v>
      </c>
      <c r="U1222" t="s">
        <v>42</v>
      </c>
      <c r="V1222" s="39">
        <v>100010001376</v>
      </c>
    </row>
    <row r="1223" spans="1:22" ht="32" hidden="1" x14ac:dyDescent="0.2">
      <c r="A1223" s="41" t="s">
        <v>638</v>
      </c>
      <c r="B1223" s="40" t="s">
        <v>597</v>
      </c>
      <c r="C1223" t="s">
        <v>31</v>
      </c>
      <c r="D1223" t="s">
        <v>32</v>
      </c>
      <c r="E1223" t="s">
        <v>598</v>
      </c>
      <c r="F1223">
        <v>405587</v>
      </c>
      <c r="G1223" t="s">
        <v>599</v>
      </c>
      <c r="H1223" t="s">
        <v>556</v>
      </c>
      <c r="I1223">
        <v>100</v>
      </c>
      <c r="J1223" t="s">
        <v>362</v>
      </c>
      <c r="K1223" t="s">
        <v>600</v>
      </c>
      <c r="L1223" t="s">
        <v>255</v>
      </c>
      <c r="M1223" t="s">
        <v>601</v>
      </c>
      <c r="Q1223" t="s">
        <v>1189</v>
      </c>
      <c r="R1223" s="44">
        <v>3598</v>
      </c>
      <c r="S1223" s="76" t="s">
        <v>580</v>
      </c>
      <c r="T1223" s="76" t="s">
        <v>581</v>
      </c>
      <c r="U1223" t="s">
        <v>42</v>
      </c>
      <c r="V1223" s="39">
        <v>100010001376</v>
      </c>
    </row>
    <row r="1224" spans="1:22" ht="32" hidden="1" x14ac:dyDescent="0.2">
      <c r="A1224" s="41" t="s">
        <v>638</v>
      </c>
      <c r="B1224" s="40" t="s">
        <v>602</v>
      </c>
      <c r="C1224" t="s">
        <v>31</v>
      </c>
      <c r="D1224" t="s">
        <v>32</v>
      </c>
      <c r="E1224" t="s">
        <v>603</v>
      </c>
      <c r="F1224">
        <v>400807</v>
      </c>
      <c r="G1224" t="s">
        <v>63</v>
      </c>
      <c r="H1224" t="s">
        <v>604</v>
      </c>
      <c r="I1224">
        <v>40100</v>
      </c>
      <c r="J1224" t="s">
        <v>605</v>
      </c>
      <c r="K1224" t="s">
        <v>606</v>
      </c>
      <c r="L1224" t="s">
        <v>364</v>
      </c>
      <c r="M1224" t="s">
        <v>540</v>
      </c>
      <c r="Q1224" t="s">
        <v>1190</v>
      </c>
      <c r="R1224" s="44">
        <v>3606</v>
      </c>
      <c r="S1224" s="76" t="s">
        <v>580</v>
      </c>
      <c r="T1224" s="76" t="s">
        <v>581</v>
      </c>
      <c r="U1224" t="s">
        <v>42</v>
      </c>
      <c r="V1224" s="39">
        <v>100010001376</v>
      </c>
    </row>
    <row r="1225" spans="1:22" hidden="1" x14ac:dyDescent="0.2">
      <c r="A1225" s="41" t="s">
        <v>639</v>
      </c>
      <c r="B1225">
        <v>10114242</v>
      </c>
      <c r="C1225" t="s">
        <v>31</v>
      </c>
      <c r="D1225" t="s">
        <v>32</v>
      </c>
      <c r="E1225" t="s">
        <v>676</v>
      </c>
      <c r="F1225">
        <v>412001</v>
      </c>
      <c r="G1225" t="s">
        <v>336</v>
      </c>
      <c r="H1225" t="s">
        <v>308</v>
      </c>
      <c r="I1225">
        <v>91200</v>
      </c>
      <c r="J1225" t="s">
        <v>367</v>
      </c>
      <c r="K1225" t="s">
        <v>375</v>
      </c>
      <c r="L1225" t="s">
        <v>255</v>
      </c>
      <c r="M1225" t="s">
        <v>502</v>
      </c>
      <c r="Q1225" t="s">
        <v>928</v>
      </c>
      <c r="R1225" s="44">
        <v>3613</v>
      </c>
      <c r="S1225" s="76" t="s">
        <v>677</v>
      </c>
      <c r="T1225" s="76" t="s">
        <v>581</v>
      </c>
      <c r="U1225" t="s">
        <v>42</v>
      </c>
      <c r="V1225" s="39">
        <v>100010001376</v>
      </c>
    </row>
    <row r="1226" spans="1:22" hidden="1" x14ac:dyDescent="0.2">
      <c r="A1226" s="41" t="s">
        <v>639</v>
      </c>
      <c r="B1226">
        <v>10114243</v>
      </c>
      <c r="C1226" t="s">
        <v>31</v>
      </c>
      <c r="D1226" t="s">
        <v>32</v>
      </c>
      <c r="E1226" t="s">
        <v>676</v>
      </c>
      <c r="F1226">
        <v>412001</v>
      </c>
      <c r="G1226" t="s">
        <v>336</v>
      </c>
      <c r="H1226" t="s">
        <v>308</v>
      </c>
      <c r="I1226">
        <v>92200</v>
      </c>
      <c r="J1226" t="s">
        <v>367</v>
      </c>
      <c r="K1226" t="s">
        <v>375</v>
      </c>
      <c r="L1226" t="s">
        <v>255</v>
      </c>
      <c r="M1226" t="s">
        <v>502</v>
      </c>
      <c r="Q1226" t="s">
        <v>929</v>
      </c>
      <c r="R1226" s="44">
        <v>3614</v>
      </c>
      <c r="S1226" s="76" t="s">
        <v>677</v>
      </c>
      <c r="T1226" s="76" t="s">
        <v>581</v>
      </c>
      <c r="U1226" t="s">
        <v>42</v>
      </c>
      <c r="V1226" s="39">
        <v>100010001376</v>
      </c>
    </row>
    <row r="1227" spans="1:22" hidden="1" x14ac:dyDescent="0.2">
      <c r="A1227" s="41" t="s">
        <v>639</v>
      </c>
      <c r="B1227">
        <v>10147306</v>
      </c>
      <c r="C1227" t="s">
        <v>31</v>
      </c>
      <c r="D1227" t="s">
        <v>32</v>
      </c>
      <c r="E1227" t="s">
        <v>678</v>
      </c>
      <c r="F1227">
        <v>412863</v>
      </c>
      <c r="G1227" t="s">
        <v>679</v>
      </c>
      <c r="H1227" t="s">
        <v>680</v>
      </c>
      <c r="I1227">
        <v>11100</v>
      </c>
      <c r="J1227" t="s">
        <v>367</v>
      </c>
      <c r="K1227" t="s">
        <v>375</v>
      </c>
      <c r="L1227" t="s">
        <v>255</v>
      </c>
      <c r="M1227" t="s">
        <v>681</v>
      </c>
      <c r="Q1227" t="s">
        <v>932</v>
      </c>
      <c r="R1227" s="44">
        <v>3622</v>
      </c>
      <c r="S1227" s="76" t="s">
        <v>677</v>
      </c>
      <c r="T1227" s="76" t="s">
        <v>581</v>
      </c>
      <c r="U1227" t="s">
        <v>42</v>
      </c>
      <c r="V1227" s="39">
        <v>100010001376</v>
      </c>
    </row>
    <row r="1228" spans="1:22" hidden="1" x14ac:dyDescent="0.2">
      <c r="A1228" s="41" t="s">
        <v>693</v>
      </c>
      <c r="B1228">
        <v>10147338</v>
      </c>
      <c r="C1228" t="s">
        <v>31</v>
      </c>
      <c r="D1228" t="s">
        <v>32</v>
      </c>
      <c r="E1228" t="s">
        <v>682</v>
      </c>
      <c r="F1228">
        <v>405400</v>
      </c>
      <c r="G1228" t="s">
        <v>683</v>
      </c>
      <c r="H1228" t="s">
        <v>409</v>
      </c>
      <c r="I1228">
        <v>800</v>
      </c>
      <c r="J1228" t="s">
        <v>486</v>
      </c>
      <c r="K1228" t="s">
        <v>553</v>
      </c>
      <c r="L1228" t="s">
        <v>255</v>
      </c>
      <c r="M1228" t="s">
        <v>684</v>
      </c>
      <c r="N1228" s="80">
        <v>40975</v>
      </c>
      <c r="Q1228" t="s">
        <v>792</v>
      </c>
      <c r="R1228" s="44">
        <v>3623</v>
      </c>
      <c r="S1228" s="76" t="s">
        <v>677</v>
      </c>
      <c r="T1228" s="76" t="s">
        <v>581</v>
      </c>
      <c r="U1228" t="s">
        <v>42</v>
      </c>
      <c r="V1228" s="39">
        <v>100010001376</v>
      </c>
    </row>
    <row r="1229" spans="1:22" hidden="1" x14ac:dyDescent="0.2">
      <c r="A1229" s="41" t="s">
        <v>639</v>
      </c>
      <c r="B1229">
        <v>10148723</v>
      </c>
      <c r="C1229" t="s">
        <v>31</v>
      </c>
      <c r="D1229" t="s">
        <v>32</v>
      </c>
      <c r="E1229" t="s">
        <v>685</v>
      </c>
      <c r="F1229">
        <v>412001</v>
      </c>
      <c r="G1229" t="s">
        <v>336</v>
      </c>
      <c r="H1229" t="s">
        <v>308</v>
      </c>
      <c r="I1229">
        <v>22200</v>
      </c>
      <c r="J1229" t="s">
        <v>367</v>
      </c>
      <c r="K1229" t="s">
        <v>375</v>
      </c>
      <c r="L1229" t="s">
        <v>255</v>
      </c>
      <c r="M1229" t="s">
        <v>684</v>
      </c>
      <c r="Q1229" t="s">
        <v>933</v>
      </c>
      <c r="R1229" s="44">
        <v>3624</v>
      </c>
      <c r="S1229" s="76" t="s">
        <v>677</v>
      </c>
      <c r="T1229" s="76" t="s">
        <v>581</v>
      </c>
      <c r="U1229" t="s">
        <v>42</v>
      </c>
      <c r="V1229" s="39">
        <v>100010001376</v>
      </c>
    </row>
    <row r="1230" spans="1:22" hidden="1" x14ac:dyDescent="0.2">
      <c r="A1230" s="41" t="s">
        <v>639</v>
      </c>
      <c r="B1230">
        <v>10148724</v>
      </c>
      <c r="C1230" t="s">
        <v>31</v>
      </c>
      <c r="D1230" t="s">
        <v>32</v>
      </c>
      <c r="E1230" t="s">
        <v>685</v>
      </c>
      <c r="F1230">
        <v>412001</v>
      </c>
      <c r="G1230" t="s">
        <v>336</v>
      </c>
      <c r="H1230" t="s">
        <v>308</v>
      </c>
      <c r="I1230">
        <v>25100</v>
      </c>
      <c r="J1230" t="s">
        <v>367</v>
      </c>
      <c r="K1230" t="s">
        <v>375</v>
      </c>
      <c r="L1230" t="s">
        <v>255</v>
      </c>
      <c r="M1230" t="s">
        <v>684</v>
      </c>
      <c r="Q1230" t="s">
        <v>934</v>
      </c>
      <c r="R1230" s="44">
        <v>3625</v>
      </c>
      <c r="S1230" s="76" t="s">
        <v>677</v>
      </c>
      <c r="T1230" s="76" t="s">
        <v>581</v>
      </c>
      <c r="U1230" t="s">
        <v>42</v>
      </c>
      <c r="V1230" s="39">
        <v>100010001376</v>
      </c>
    </row>
    <row r="1231" spans="1:22" hidden="1" x14ac:dyDescent="0.2">
      <c r="A1231" s="41" t="s">
        <v>639</v>
      </c>
      <c r="B1231">
        <v>10148725</v>
      </c>
      <c r="C1231" t="s">
        <v>31</v>
      </c>
      <c r="D1231" t="s">
        <v>32</v>
      </c>
      <c r="E1231" t="s">
        <v>685</v>
      </c>
      <c r="F1231">
        <v>412001</v>
      </c>
      <c r="G1231" t="s">
        <v>336</v>
      </c>
      <c r="H1231" t="s">
        <v>308</v>
      </c>
      <c r="I1231">
        <v>28000</v>
      </c>
      <c r="J1231" t="s">
        <v>367</v>
      </c>
      <c r="K1231" t="s">
        <v>375</v>
      </c>
      <c r="L1231" t="s">
        <v>255</v>
      </c>
      <c r="M1231" t="s">
        <v>684</v>
      </c>
      <c r="Q1231" t="s">
        <v>935</v>
      </c>
      <c r="R1231" s="44">
        <v>3626</v>
      </c>
      <c r="S1231" s="76" t="s">
        <v>677</v>
      </c>
      <c r="T1231" s="76" t="s">
        <v>581</v>
      </c>
      <c r="U1231" t="s">
        <v>42</v>
      </c>
      <c r="V1231" s="39">
        <v>100010001376</v>
      </c>
    </row>
    <row r="1232" spans="1:22" hidden="1" x14ac:dyDescent="0.2">
      <c r="A1232" s="41" t="s">
        <v>639</v>
      </c>
      <c r="B1232">
        <v>10148726</v>
      </c>
      <c r="C1232" t="s">
        <v>31</v>
      </c>
      <c r="D1232" t="s">
        <v>32</v>
      </c>
      <c r="E1232" t="s">
        <v>685</v>
      </c>
      <c r="F1232">
        <v>412001</v>
      </c>
      <c r="G1232" t="s">
        <v>336</v>
      </c>
      <c r="H1232" t="s">
        <v>308</v>
      </c>
      <c r="I1232">
        <v>31000</v>
      </c>
      <c r="J1232" t="s">
        <v>367</v>
      </c>
      <c r="K1232" t="s">
        <v>375</v>
      </c>
      <c r="L1232" t="s">
        <v>255</v>
      </c>
      <c r="M1232" t="s">
        <v>684</v>
      </c>
      <c r="Q1232" t="s">
        <v>938</v>
      </c>
      <c r="R1232" s="44">
        <v>3627</v>
      </c>
      <c r="S1232" s="76" t="s">
        <v>677</v>
      </c>
      <c r="T1232" s="76" t="s">
        <v>581</v>
      </c>
      <c r="U1232" t="s">
        <v>42</v>
      </c>
      <c r="V1232" s="39">
        <v>100010001376</v>
      </c>
    </row>
    <row r="1233" spans="1:22" hidden="1" x14ac:dyDescent="0.2">
      <c r="A1233" s="41" t="s">
        <v>639</v>
      </c>
      <c r="B1233">
        <v>10148727</v>
      </c>
      <c r="C1233" t="s">
        <v>31</v>
      </c>
      <c r="D1233" t="s">
        <v>32</v>
      </c>
      <c r="E1233" t="s">
        <v>685</v>
      </c>
      <c r="F1233">
        <v>412001</v>
      </c>
      <c r="G1233" t="s">
        <v>336</v>
      </c>
      <c r="H1233" t="s">
        <v>308</v>
      </c>
      <c r="I1233">
        <v>34100</v>
      </c>
      <c r="J1233" t="s">
        <v>367</v>
      </c>
      <c r="K1233" t="s">
        <v>375</v>
      </c>
      <c r="L1233" t="s">
        <v>255</v>
      </c>
      <c r="M1233" t="s">
        <v>684</v>
      </c>
      <c r="Q1233" t="s">
        <v>937</v>
      </c>
      <c r="R1233" s="44">
        <v>3628</v>
      </c>
      <c r="S1233" s="76" t="s">
        <v>677</v>
      </c>
      <c r="T1233" s="76" t="s">
        <v>581</v>
      </c>
      <c r="U1233" t="s">
        <v>42</v>
      </c>
      <c r="V1233" s="39">
        <v>100010001376</v>
      </c>
    </row>
    <row r="1234" spans="1:22" hidden="1" x14ac:dyDescent="0.2">
      <c r="A1234" s="41" t="s">
        <v>639</v>
      </c>
      <c r="B1234">
        <v>10148728</v>
      </c>
      <c r="C1234" t="s">
        <v>31</v>
      </c>
      <c r="D1234" t="s">
        <v>32</v>
      </c>
      <c r="E1234" t="s">
        <v>685</v>
      </c>
      <c r="F1234">
        <v>412001</v>
      </c>
      <c r="G1234" t="s">
        <v>336</v>
      </c>
      <c r="H1234" t="s">
        <v>308</v>
      </c>
      <c r="I1234">
        <v>37000</v>
      </c>
      <c r="J1234" t="s">
        <v>367</v>
      </c>
      <c r="K1234" t="s">
        <v>375</v>
      </c>
      <c r="L1234" t="s">
        <v>255</v>
      </c>
      <c r="M1234" t="s">
        <v>684</v>
      </c>
      <c r="R1234" s="44">
        <v>3629</v>
      </c>
      <c r="S1234" s="76" t="s">
        <v>677</v>
      </c>
      <c r="T1234" s="76" t="s">
        <v>581</v>
      </c>
      <c r="U1234" t="s">
        <v>42</v>
      </c>
      <c r="V1234" s="39">
        <v>100010001376</v>
      </c>
    </row>
    <row r="1235" spans="1:22" ht="32" hidden="1" x14ac:dyDescent="0.2">
      <c r="A1235" s="41" t="s">
        <v>638</v>
      </c>
      <c r="B1235" s="40" t="s">
        <v>686</v>
      </c>
      <c r="C1235" t="s">
        <v>31</v>
      </c>
      <c r="D1235" t="s">
        <v>32</v>
      </c>
      <c r="E1235" t="s">
        <v>603</v>
      </c>
      <c r="F1235">
        <v>400807</v>
      </c>
      <c r="G1235" t="s">
        <v>63</v>
      </c>
      <c r="H1235" t="s">
        <v>604</v>
      </c>
      <c r="I1235">
        <v>41100</v>
      </c>
      <c r="J1235" t="s">
        <v>605</v>
      </c>
      <c r="K1235" t="s">
        <v>606</v>
      </c>
      <c r="L1235" t="s">
        <v>364</v>
      </c>
      <c r="M1235" t="s">
        <v>540</v>
      </c>
      <c r="Q1235" t="s">
        <v>1190</v>
      </c>
      <c r="R1235" s="44">
        <v>3632</v>
      </c>
      <c r="S1235" s="76" t="s">
        <v>677</v>
      </c>
      <c r="T1235" s="76" t="s">
        <v>581</v>
      </c>
      <c r="U1235" t="s">
        <v>42</v>
      </c>
      <c r="V1235" s="39">
        <v>100010001376</v>
      </c>
    </row>
    <row r="1236" spans="1:22" ht="32" hidden="1" x14ac:dyDescent="0.2">
      <c r="A1236" s="41" t="s">
        <v>638</v>
      </c>
      <c r="B1236" s="40" t="s">
        <v>687</v>
      </c>
      <c r="C1236" t="s">
        <v>31</v>
      </c>
      <c r="D1236" t="s">
        <v>32</v>
      </c>
      <c r="E1236" t="s">
        <v>372</v>
      </c>
      <c r="F1236">
        <v>412241</v>
      </c>
      <c r="G1236" s="81" t="s">
        <v>688</v>
      </c>
      <c r="H1236" t="s">
        <v>374</v>
      </c>
      <c r="I1236">
        <v>20100</v>
      </c>
      <c r="J1236" t="s">
        <v>689</v>
      </c>
      <c r="K1236" t="s">
        <v>68</v>
      </c>
      <c r="L1236" t="s">
        <v>39</v>
      </c>
      <c r="M1236" t="s">
        <v>690</v>
      </c>
      <c r="P1236"/>
      <c r="Q1236" t="s">
        <v>692</v>
      </c>
      <c r="R1236" s="44">
        <v>3499</v>
      </c>
      <c r="S1236" s="82" t="s">
        <v>691</v>
      </c>
      <c r="T1236" s="83"/>
      <c r="U1236" t="s">
        <v>42</v>
      </c>
      <c r="V1236" s="39">
        <v>100010001376</v>
      </c>
    </row>
    <row r="1237" spans="1:22" hidden="1" x14ac:dyDescent="0.2">
      <c r="A1237" s="41" t="s">
        <v>707</v>
      </c>
      <c r="B1237">
        <v>10141491</v>
      </c>
      <c r="C1237" t="s">
        <v>31</v>
      </c>
      <c r="D1237" t="s">
        <v>32</v>
      </c>
      <c r="E1237" t="s">
        <v>698</v>
      </c>
      <c r="F1237">
        <v>600220</v>
      </c>
      <c r="G1237" t="s">
        <v>478</v>
      </c>
      <c r="H1237" t="s">
        <v>35</v>
      </c>
      <c r="I1237">
        <v>10701</v>
      </c>
      <c r="J1237" t="s">
        <v>546</v>
      </c>
      <c r="K1237" t="s">
        <v>699</v>
      </c>
      <c r="L1237" t="s">
        <v>255</v>
      </c>
      <c r="M1237" t="s">
        <v>700</v>
      </c>
      <c r="Q1237" t="s">
        <v>931</v>
      </c>
      <c r="R1237" t="s">
        <v>701</v>
      </c>
      <c r="S1237" t="s">
        <v>702</v>
      </c>
      <c r="T1237" t="s">
        <v>703</v>
      </c>
      <c r="U1237" t="s">
        <v>42</v>
      </c>
      <c r="V1237">
        <v>100010001376</v>
      </c>
    </row>
    <row r="1238" spans="1:22" hidden="1" x14ac:dyDescent="0.2">
      <c r="A1238" s="41" t="s">
        <v>640</v>
      </c>
      <c r="B1238">
        <v>10141012</v>
      </c>
      <c r="C1238" t="s">
        <v>31</v>
      </c>
      <c r="D1238" t="s">
        <v>32</v>
      </c>
      <c r="E1238" t="s">
        <v>698</v>
      </c>
      <c r="F1238">
        <v>600220</v>
      </c>
      <c r="G1238" t="s">
        <v>478</v>
      </c>
      <c r="H1238" t="s">
        <v>35</v>
      </c>
      <c r="I1238">
        <v>22400</v>
      </c>
      <c r="J1238" t="s">
        <v>290</v>
      </c>
      <c r="K1238" t="s">
        <v>413</v>
      </c>
      <c r="L1238" t="s">
        <v>255</v>
      </c>
      <c r="M1238" t="s">
        <v>700</v>
      </c>
      <c r="R1238" t="s">
        <v>704</v>
      </c>
      <c r="S1238" t="s">
        <v>702</v>
      </c>
      <c r="T1238" t="s">
        <v>703</v>
      </c>
      <c r="U1238" t="s">
        <v>42</v>
      </c>
      <c r="V1238">
        <v>100010001376</v>
      </c>
    </row>
    <row r="1239" spans="1:22" hidden="1" x14ac:dyDescent="0.2">
      <c r="A1239" s="41" t="s">
        <v>708</v>
      </c>
      <c r="B1239">
        <v>10141008</v>
      </c>
      <c r="C1239" t="s">
        <v>31</v>
      </c>
      <c r="D1239" t="s">
        <v>32</v>
      </c>
      <c r="E1239" t="s">
        <v>698</v>
      </c>
      <c r="F1239">
        <v>600220</v>
      </c>
      <c r="G1239" t="s">
        <v>478</v>
      </c>
      <c r="H1239" t="s">
        <v>35</v>
      </c>
      <c r="I1239">
        <v>27300</v>
      </c>
      <c r="J1239" t="s">
        <v>491</v>
      </c>
      <c r="K1239" t="s">
        <v>549</v>
      </c>
      <c r="L1239" t="s">
        <v>255</v>
      </c>
      <c r="M1239" t="s">
        <v>705</v>
      </c>
      <c r="Q1239" t="s">
        <v>1191</v>
      </c>
      <c r="R1239" t="s">
        <v>706</v>
      </c>
      <c r="S1239" t="s">
        <v>702</v>
      </c>
      <c r="T1239" t="s">
        <v>703</v>
      </c>
      <c r="U1239" t="s">
        <v>42</v>
      </c>
      <c r="V1239">
        <v>100010001376</v>
      </c>
    </row>
    <row r="1240" spans="1:22" hidden="1" x14ac:dyDescent="0.2">
      <c r="A1240" s="41" t="s">
        <v>771</v>
      </c>
      <c r="B1240">
        <v>10133991</v>
      </c>
      <c r="C1240" t="s">
        <v>31</v>
      </c>
      <c r="D1240" t="s">
        <v>32</v>
      </c>
      <c r="E1240" t="s">
        <v>724</v>
      </c>
      <c r="F1240">
        <v>401680</v>
      </c>
      <c r="G1240" t="s">
        <v>725</v>
      </c>
      <c r="H1240" t="s">
        <v>46</v>
      </c>
      <c r="I1240">
        <v>1300</v>
      </c>
      <c r="J1240" t="s">
        <v>356</v>
      </c>
      <c r="K1240" t="s">
        <v>357</v>
      </c>
      <c r="L1240" t="s">
        <v>255</v>
      </c>
      <c r="M1240" t="s">
        <v>726</v>
      </c>
      <c r="Q1240" t="s">
        <v>727</v>
      </c>
      <c r="R1240" t="s">
        <v>728</v>
      </c>
      <c r="S1240" t="s">
        <v>729</v>
      </c>
      <c r="T1240" t="s">
        <v>730</v>
      </c>
      <c r="U1240" t="s">
        <v>42</v>
      </c>
      <c r="V1240">
        <v>100010001376</v>
      </c>
    </row>
    <row r="1241" spans="1:22" hidden="1" x14ac:dyDescent="0.2">
      <c r="A1241" s="41" t="s">
        <v>772</v>
      </c>
      <c r="B1241">
        <v>10133992</v>
      </c>
      <c r="C1241" t="s">
        <v>31</v>
      </c>
      <c r="D1241" t="s">
        <v>32</v>
      </c>
      <c r="E1241" t="s">
        <v>724</v>
      </c>
      <c r="F1241">
        <v>401680</v>
      </c>
      <c r="G1241" t="s">
        <v>725</v>
      </c>
      <c r="H1241" t="s">
        <v>46</v>
      </c>
      <c r="I1241">
        <v>1400</v>
      </c>
      <c r="J1241" t="s">
        <v>474</v>
      </c>
      <c r="K1241" t="s">
        <v>731</v>
      </c>
      <c r="L1241" t="s">
        <v>255</v>
      </c>
      <c r="M1241" t="s">
        <v>726</v>
      </c>
      <c r="R1241" t="s">
        <v>732</v>
      </c>
      <c r="S1241" t="s">
        <v>729</v>
      </c>
      <c r="T1241" t="s">
        <v>730</v>
      </c>
      <c r="U1241" t="s">
        <v>42</v>
      </c>
      <c r="V1241">
        <v>100010001376</v>
      </c>
    </row>
    <row r="1242" spans="1:22" hidden="1" x14ac:dyDescent="0.2">
      <c r="A1242" s="41" t="s">
        <v>773</v>
      </c>
      <c r="B1242">
        <v>10133994</v>
      </c>
      <c r="C1242" t="s">
        <v>31</v>
      </c>
      <c r="D1242" t="s">
        <v>32</v>
      </c>
      <c r="E1242" t="s">
        <v>724</v>
      </c>
      <c r="F1242">
        <v>401680</v>
      </c>
      <c r="G1242" t="s">
        <v>725</v>
      </c>
      <c r="H1242" t="s">
        <v>46</v>
      </c>
      <c r="I1242">
        <v>2000</v>
      </c>
      <c r="J1242" t="s">
        <v>356</v>
      </c>
      <c r="K1242" t="s">
        <v>357</v>
      </c>
      <c r="L1242" t="s">
        <v>255</v>
      </c>
      <c r="M1242" t="s">
        <v>726</v>
      </c>
      <c r="Q1242" t="s">
        <v>733</v>
      </c>
      <c r="R1242" t="s">
        <v>734</v>
      </c>
      <c r="S1242" t="s">
        <v>729</v>
      </c>
      <c r="T1242" t="s">
        <v>730</v>
      </c>
      <c r="U1242" t="s">
        <v>42</v>
      </c>
      <c r="V1242">
        <v>100010001376</v>
      </c>
    </row>
    <row r="1243" spans="1:22" hidden="1" x14ac:dyDescent="0.2">
      <c r="A1243" s="41" t="s">
        <v>774</v>
      </c>
      <c r="B1243">
        <v>10133997</v>
      </c>
      <c r="C1243" t="s">
        <v>31</v>
      </c>
      <c r="D1243" t="s">
        <v>32</v>
      </c>
      <c r="E1243" t="s">
        <v>724</v>
      </c>
      <c r="F1243">
        <v>401680</v>
      </c>
      <c r="G1243" t="s">
        <v>725</v>
      </c>
      <c r="H1243" t="s">
        <v>46</v>
      </c>
      <c r="I1243">
        <v>13300</v>
      </c>
      <c r="J1243" t="s">
        <v>583</v>
      </c>
      <c r="K1243" t="s">
        <v>584</v>
      </c>
      <c r="L1243" t="s">
        <v>255</v>
      </c>
      <c r="M1243" t="s">
        <v>726</v>
      </c>
      <c r="R1243" t="s">
        <v>735</v>
      </c>
      <c r="S1243" t="s">
        <v>729</v>
      </c>
      <c r="T1243" t="s">
        <v>730</v>
      </c>
      <c r="U1243" t="s">
        <v>42</v>
      </c>
      <c r="V1243">
        <v>100010001376</v>
      </c>
    </row>
    <row r="1244" spans="1:22" hidden="1" x14ac:dyDescent="0.2">
      <c r="A1244" s="41" t="s">
        <v>638</v>
      </c>
      <c r="B1244">
        <v>10133999</v>
      </c>
      <c r="C1244" t="s">
        <v>31</v>
      </c>
      <c r="D1244" t="s">
        <v>32</v>
      </c>
      <c r="E1244" t="s">
        <v>724</v>
      </c>
      <c r="F1244">
        <v>401680</v>
      </c>
      <c r="G1244" t="s">
        <v>725</v>
      </c>
      <c r="H1244" t="s">
        <v>46</v>
      </c>
      <c r="I1244">
        <v>20600</v>
      </c>
      <c r="J1244" t="s">
        <v>124</v>
      </c>
      <c r="K1244" t="s">
        <v>445</v>
      </c>
      <c r="L1244" t="s">
        <v>255</v>
      </c>
      <c r="M1244" t="s">
        <v>726</v>
      </c>
      <c r="R1244" t="s">
        <v>736</v>
      </c>
      <c r="S1244" t="s">
        <v>729</v>
      </c>
      <c r="T1244" t="s">
        <v>730</v>
      </c>
      <c r="U1244" t="s">
        <v>42</v>
      </c>
      <c r="V1244">
        <v>100010001376</v>
      </c>
    </row>
    <row r="1245" spans="1:22" hidden="1" x14ac:dyDescent="0.2">
      <c r="A1245" s="41" t="s">
        <v>775</v>
      </c>
      <c r="B1245">
        <v>10134000</v>
      </c>
      <c r="C1245" t="s">
        <v>31</v>
      </c>
      <c r="D1245" t="s">
        <v>32</v>
      </c>
      <c r="E1245" t="s">
        <v>724</v>
      </c>
      <c r="F1245">
        <v>401680</v>
      </c>
      <c r="G1245" t="s">
        <v>725</v>
      </c>
      <c r="H1245" t="s">
        <v>46</v>
      </c>
      <c r="I1245">
        <v>20700</v>
      </c>
      <c r="J1245" t="s">
        <v>231</v>
      </c>
      <c r="K1245" t="s">
        <v>591</v>
      </c>
      <c r="L1245" t="s">
        <v>255</v>
      </c>
      <c r="M1245" t="s">
        <v>726</v>
      </c>
      <c r="R1245" t="s">
        <v>737</v>
      </c>
      <c r="S1245" t="s">
        <v>729</v>
      </c>
      <c r="T1245" t="s">
        <v>730</v>
      </c>
      <c r="U1245" t="s">
        <v>42</v>
      </c>
      <c r="V1245">
        <v>100010001376</v>
      </c>
    </row>
    <row r="1246" spans="1:22" hidden="1" x14ac:dyDescent="0.2">
      <c r="A1246" s="41" t="s">
        <v>776</v>
      </c>
      <c r="B1246">
        <v>10134001</v>
      </c>
      <c r="C1246" t="s">
        <v>31</v>
      </c>
      <c r="D1246" t="s">
        <v>32</v>
      </c>
      <c r="E1246" t="s">
        <v>724</v>
      </c>
      <c r="F1246">
        <v>401680</v>
      </c>
      <c r="G1246" t="s">
        <v>725</v>
      </c>
      <c r="H1246" t="s">
        <v>46</v>
      </c>
      <c r="I1246">
        <v>30900</v>
      </c>
      <c r="J1246" t="s">
        <v>738</v>
      </c>
      <c r="K1246" t="s">
        <v>739</v>
      </c>
      <c r="L1246" t="s">
        <v>255</v>
      </c>
      <c r="M1246" t="s">
        <v>726</v>
      </c>
      <c r="R1246" t="s">
        <v>740</v>
      </c>
      <c r="S1246" t="s">
        <v>729</v>
      </c>
      <c r="T1246" t="s">
        <v>730</v>
      </c>
      <c r="U1246" t="s">
        <v>42</v>
      </c>
      <c r="V1246">
        <v>100010001376</v>
      </c>
    </row>
    <row r="1247" spans="1:22" hidden="1" x14ac:dyDescent="0.2">
      <c r="A1247" s="41" t="s">
        <v>777</v>
      </c>
      <c r="B1247">
        <v>10147670</v>
      </c>
      <c r="C1247" t="s">
        <v>31</v>
      </c>
      <c r="D1247" t="s">
        <v>32</v>
      </c>
      <c r="E1247" t="s">
        <v>603</v>
      </c>
      <c r="F1247">
        <v>400807</v>
      </c>
      <c r="G1247" t="s">
        <v>63</v>
      </c>
      <c r="H1247" t="s">
        <v>604</v>
      </c>
      <c r="I1247">
        <v>37101</v>
      </c>
      <c r="J1247" t="s">
        <v>741</v>
      </c>
      <c r="K1247" t="s">
        <v>254</v>
      </c>
      <c r="L1247" t="s">
        <v>255</v>
      </c>
      <c r="M1247" t="s">
        <v>726</v>
      </c>
      <c r="R1247" t="s">
        <v>742</v>
      </c>
      <c r="S1247" t="s">
        <v>729</v>
      </c>
      <c r="T1247" t="s">
        <v>730</v>
      </c>
      <c r="U1247" t="s">
        <v>42</v>
      </c>
      <c r="V1247">
        <v>100010001376</v>
      </c>
    </row>
    <row r="1248" spans="1:22" hidden="1" x14ac:dyDescent="0.2">
      <c r="A1248" s="41" t="s">
        <v>777</v>
      </c>
      <c r="B1248">
        <v>10147671</v>
      </c>
      <c r="C1248" t="s">
        <v>31</v>
      </c>
      <c r="D1248" t="s">
        <v>32</v>
      </c>
      <c r="E1248" t="s">
        <v>603</v>
      </c>
      <c r="F1248">
        <v>400807</v>
      </c>
      <c r="G1248" t="s">
        <v>63</v>
      </c>
      <c r="H1248" t="s">
        <v>604</v>
      </c>
      <c r="I1248">
        <v>37201</v>
      </c>
      <c r="J1248" t="s">
        <v>741</v>
      </c>
      <c r="K1248" t="s">
        <v>254</v>
      </c>
      <c r="L1248" t="s">
        <v>255</v>
      </c>
      <c r="M1248" t="s">
        <v>726</v>
      </c>
      <c r="R1248" t="s">
        <v>743</v>
      </c>
      <c r="S1248" t="s">
        <v>729</v>
      </c>
      <c r="T1248" t="s">
        <v>730</v>
      </c>
      <c r="U1248" t="s">
        <v>42</v>
      </c>
      <c r="V1248">
        <v>100010001376</v>
      </c>
    </row>
    <row r="1249" spans="1:22" hidden="1" x14ac:dyDescent="0.2">
      <c r="A1249" s="41" t="s">
        <v>778</v>
      </c>
      <c r="B1249">
        <v>10139909</v>
      </c>
      <c r="C1249" t="s">
        <v>31</v>
      </c>
      <c r="D1249" t="s">
        <v>32</v>
      </c>
      <c r="E1249" t="s">
        <v>603</v>
      </c>
      <c r="F1249">
        <v>400807</v>
      </c>
      <c r="G1249" t="s">
        <v>63</v>
      </c>
      <c r="H1249" t="s">
        <v>604</v>
      </c>
      <c r="I1249">
        <v>37600</v>
      </c>
      <c r="J1249" t="s">
        <v>356</v>
      </c>
      <c r="K1249" t="s">
        <v>357</v>
      </c>
      <c r="L1249" t="s">
        <v>255</v>
      </c>
      <c r="M1249" t="s">
        <v>726</v>
      </c>
      <c r="Q1249" t="s">
        <v>744</v>
      </c>
      <c r="R1249" t="s">
        <v>745</v>
      </c>
      <c r="S1249" t="s">
        <v>729</v>
      </c>
      <c r="T1249" t="s">
        <v>730</v>
      </c>
      <c r="U1249" t="s">
        <v>42</v>
      </c>
      <c r="V1249">
        <v>100010001376</v>
      </c>
    </row>
    <row r="1250" spans="1:22" hidden="1" x14ac:dyDescent="0.2">
      <c r="A1250" s="41" t="s">
        <v>779</v>
      </c>
      <c r="B1250">
        <v>10147672</v>
      </c>
      <c r="C1250" t="s">
        <v>31</v>
      </c>
      <c r="D1250" t="s">
        <v>32</v>
      </c>
      <c r="E1250" t="s">
        <v>603</v>
      </c>
      <c r="F1250">
        <v>400807</v>
      </c>
      <c r="G1250" t="s">
        <v>63</v>
      </c>
      <c r="H1250" t="s">
        <v>604</v>
      </c>
      <c r="I1250">
        <v>37610</v>
      </c>
      <c r="J1250" t="s">
        <v>356</v>
      </c>
      <c r="K1250" t="s">
        <v>357</v>
      </c>
      <c r="L1250" t="s">
        <v>255</v>
      </c>
      <c r="M1250" t="s">
        <v>726</v>
      </c>
      <c r="Q1250" t="s">
        <v>746</v>
      </c>
      <c r="R1250" t="s">
        <v>747</v>
      </c>
      <c r="S1250" t="s">
        <v>729</v>
      </c>
      <c r="T1250" t="s">
        <v>730</v>
      </c>
      <c r="U1250" t="s">
        <v>42</v>
      </c>
      <c r="V1250">
        <v>100010001376</v>
      </c>
    </row>
    <row r="1251" spans="1:22" hidden="1" x14ac:dyDescent="0.2">
      <c r="A1251" s="41" t="s">
        <v>639</v>
      </c>
      <c r="B1251">
        <v>10151840</v>
      </c>
      <c r="C1251" t="s">
        <v>31</v>
      </c>
      <c r="D1251" t="s">
        <v>32</v>
      </c>
      <c r="E1251" t="s">
        <v>748</v>
      </c>
      <c r="F1251">
        <v>410386</v>
      </c>
      <c r="G1251" t="s">
        <v>749</v>
      </c>
      <c r="H1251" t="s">
        <v>556</v>
      </c>
      <c r="I1251">
        <v>81200</v>
      </c>
      <c r="J1251" t="s">
        <v>367</v>
      </c>
      <c r="K1251" t="s">
        <v>375</v>
      </c>
      <c r="L1251" t="s">
        <v>255</v>
      </c>
      <c r="M1251" t="s">
        <v>750</v>
      </c>
      <c r="R1251" t="s">
        <v>751</v>
      </c>
      <c r="S1251" t="s">
        <v>729</v>
      </c>
      <c r="T1251" t="s">
        <v>730</v>
      </c>
      <c r="U1251" t="s">
        <v>42</v>
      </c>
      <c r="V1251">
        <v>100010001376</v>
      </c>
    </row>
    <row r="1252" spans="1:22" hidden="1" x14ac:dyDescent="0.2">
      <c r="A1252" s="41" t="s">
        <v>890</v>
      </c>
      <c r="B1252">
        <v>10118798</v>
      </c>
      <c r="C1252" t="s">
        <v>31</v>
      </c>
      <c r="D1252" t="s">
        <v>32</v>
      </c>
      <c r="E1252" t="s">
        <v>517</v>
      </c>
      <c r="F1252">
        <v>400038</v>
      </c>
      <c r="G1252" t="s">
        <v>518</v>
      </c>
      <c r="H1252" t="s">
        <v>374</v>
      </c>
      <c r="I1252">
        <v>81200</v>
      </c>
      <c r="J1252" t="s">
        <v>486</v>
      </c>
      <c r="K1252" t="s">
        <v>553</v>
      </c>
      <c r="L1252" t="s">
        <v>255</v>
      </c>
      <c r="M1252" t="s">
        <v>798</v>
      </c>
      <c r="Q1252" t="s">
        <v>1037</v>
      </c>
      <c r="R1252" t="s">
        <v>799</v>
      </c>
      <c r="S1252" t="s">
        <v>800</v>
      </c>
      <c r="T1252" t="s">
        <v>801</v>
      </c>
      <c r="U1252" t="s">
        <v>42</v>
      </c>
      <c r="V1252">
        <v>100010001376</v>
      </c>
    </row>
    <row r="1253" spans="1:22" hidden="1" x14ac:dyDescent="0.2">
      <c r="A1253" s="41" t="s">
        <v>640</v>
      </c>
      <c r="B1253">
        <v>10119037</v>
      </c>
      <c r="C1253" t="s">
        <v>31</v>
      </c>
      <c r="D1253" t="s">
        <v>32</v>
      </c>
      <c r="E1253" t="s">
        <v>517</v>
      </c>
      <c r="F1253">
        <v>400038</v>
      </c>
      <c r="G1253" t="s">
        <v>518</v>
      </c>
      <c r="H1253" t="s">
        <v>374</v>
      </c>
      <c r="I1253">
        <v>16000</v>
      </c>
      <c r="J1253" t="s">
        <v>207</v>
      </c>
      <c r="K1253" t="s">
        <v>440</v>
      </c>
      <c r="L1253" t="s">
        <v>255</v>
      </c>
      <c r="M1253" t="s">
        <v>798</v>
      </c>
      <c r="R1253" t="s">
        <v>802</v>
      </c>
      <c r="S1253" t="s">
        <v>800</v>
      </c>
      <c r="T1253" t="s">
        <v>801</v>
      </c>
      <c r="U1253" t="s">
        <v>42</v>
      </c>
      <c r="V1253">
        <v>100010001376</v>
      </c>
    </row>
    <row r="1254" spans="1:22" hidden="1" x14ac:dyDescent="0.2">
      <c r="A1254" s="41" t="s">
        <v>640</v>
      </c>
      <c r="B1254">
        <v>10119042</v>
      </c>
      <c r="C1254" t="s">
        <v>31</v>
      </c>
      <c r="D1254" t="s">
        <v>32</v>
      </c>
      <c r="E1254" t="s">
        <v>517</v>
      </c>
      <c r="F1254">
        <v>400038</v>
      </c>
      <c r="G1254" t="s">
        <v>518</v>
      </c>
      <c r="H1254" t="s">
        <v>374</v>
      </c>
      <c r="I1254">
        <v>32100</v>
      </c>
      <c r="J1254" t="s">
        <v>175</v>
      </c>
      <c r="K1254" t="s">
        <v>452</v>
      </c>
      <c r="L1254" t="s">
        <v>255</v>
      </c>
      <c r="M1254" t="s">
        <v>798</v>
      </c>
      <c r="R1254" t="s">
        <v>803</v>
      </c>
      <c r="S1254" t="s">
        <v>800</v>
      </c>
      <c r="T1254" t="s">
        <v>801</v>
      </c>
      <c r="U1254" t="s">
        <v>42</v>
      </c>
      <c r="V1254">
        <v>100010001376</v>
      </c>
    </row>
    <row r="1255" spans="1:22" hidden="1" x14ac:dyDescent="0.2">
      <c r="A1255" s="41" t="s">
        <v>640</v>
      </c>
      <c r="B1255">
        <v>10119043</v>
      </c>
      <c r="C1255" t="s">
        <v>31</v>
      </c>
      <c r="D1255" t="s">
        <v>32</v>
      </c>
      <c r="E1255" t="s">
        <v>517</v>
      </c>
      <c r="F1255">
        <v>400038</v>
      </c>
      <c r="G1255" t="s">
        <v>518</v>
      </c>
      <c r="H1255" t="s">
        <v>374</v>
      </c>
      <c r="I1255">
        <v>32110</v>
      </c>
      <c r="J1255" t="s">
        <v>175</v>
      </c>
      <c r="K1255" t="s">
        <v>452</v>
      </c>
      <c r="L1255" t="s">
        <v>255</v>
      </c>
      <c r="M1255" t="s">
        <v>798</v>
      </c>
      <c r="R1255" t="s">
        <v>804</v>
      </c>
      <c r="S1255" t="s">
        <v>800</v>
      </c>
      <c r="T1255" t="s">
        <v>801</v>
      </c>
      <c r="U1255" t="s">
        <v>42</v>
      </c>
      <c r="V1255">
        <v>100010001376</v>
      </c>
    </row>
    <row r="1256" spans="1:22" hidden="1" x14ac:dyDescent="0.2">
      <c r="A1256" s="41" t="s">
        <v>638</v>
      </c>
      <c r="B1256">
        <v>10119058</v>
      </c>
      <c r="C1256" t="s">
        <v>31</v>
      </c>
      <c r="D1256" t="s">
        <v>32</v>
      </c>
      <c r="E1256" t="s">
        <v>517</v>
      </c>
      <c r="F1256">
        <v>400038</v>
      </c>
      <c r="G1256" t="s">
        <v>518</v>
      </c>
      <c r="H1256" t="s">
        <v>374</v>
      </c>
      <c r="I1256">
        <v>45600</v>
      </c>
      <c r="J1256" t="s">
        <v>583</v>
      </c>
      <c r="K1256" t="s">
        <v>584</v>
      </c>
      <c r="L1256" t="s">
        <v>255</v>
      </c>
      <c r="M1256" t="s">
        <v>798</v>
      </c>
      <c r="R1256" t="s">
        <v>805</v>
      </c>
      <c r="S1256" t="s">
        <v>800</v>
      </c>
      <c r="T1256" t="s">
        <v>801</v>
      </c>
      <c r="U1256" t="s">
        <v>42</v>
      </c>
      <c r="V1256">
        <v>100010001376</v>
      </c>
    </row>
    <row r="1257" spans="1:22" hidden="1" x14ac:dyDescent="0.2">
      <c r="A1257" s="41" t="s">
        <v>638</v>
      </c>
      <c r="B1257">
        <v>10119542</v>
      </c>
      <c r="C1257" t="s">
        <v>31</v>
      </c>
      <c r="D1257" t="s">
        <v>32</v>
      </c>
      <c r="E1257" t="s">
        <v>517</v>
      </c>
      <c r="F1257">
        <v>400038</v>
      </c>
      <c r="G1257" t="s">
        <v>518</v>
      </c>
      <c r="H1257" t="s">
        <v>374</v>
      </c>
      <c r="I1257">
        <v>50310</v>
      </c>
      <c r="J1257" t="s">
        <v>124</v>
      </c>
      <c r="K1257" t="s">
        <v>445</v>
      </c>
      <c r="L1257" t="s">
        <v>255</v>
      </c>
      <c r="M1257" t="s">
        <v>798</v>
      </c>
      <c r="R1257" t="s">
        <v>806</v>
      </c>
      <c r="S1257" t="s">
        <v>800</v>
      </c>
      <c r="T1257" t="s">
        <v>801</v>
      </c>
      <c r="U1257" t="s">
        <v>42</v>
      </c>
      <c r="V1257">
        <v>100010001376</v>
      </c>
    </row>
    <row r="1258" spans="1:22" hidden="1" x14ac:dyDescent="0.2">
      <c r="A1258" s="41" t="s">
        <v>639</v>
      </c>
      <c r="B1258">
        <v>10124598</v>
      </c>
      <c r="C1258" t="s">
        <v>31</v>
      </c>
      <c r="D1258" t="s">
        <v>32</v>
      </c>
      <c r="E1258" t="s">
        <v>807</v>
      </c>
      <c r="F1258">
        <v>401255</v>
      </c>
      <c r="G1258" t="s">
        <v>336</v>
      </c>
      <c r="H1258" t="s">
        <v>308</v>
      </c>
      <c r="I1258">
        <v>20340</v>
      </c>
      <c r="J1258" t="s">
        <v>367</v>
      </c>
      <c r="K1258" t="s">
        <v>375</v>
      </c>
      <c r="L1258" t="s">
        <v>255</v>
      </c>
      <c r="M1258" t="s">
        <v>808</v>
      </c>
      <c r="R1258" t="s">
        <v>809</v>
      </c>
      <c r="S1258" t="s">
        <v>800</v>
      </c>
      <c r="T1258" t="s">
        <v>801</v>
      </c>
      <c r="U1258" t="s">
        <v>42</v>
      </c>
      <c r="V1258">
        <v>100010001376</v>
      </c>
    </row>
    <row r="1259" spans="1:22" hidden="1" x14ac:dyDescent="0.2">
      <c r="A1259" s="41" t="s">
        <v>639</v>
      </c>
      <c r="B1259">
        <v>10124599</v>
      </c>
      <c r="C1259" t="s">
        <v>31</v>
      </c>
      <c r="D1259" t="s">
        <v>32</v>
      </c>
      <c r="E1259" t="s">
        <v>807</v>
      </c>
      <c r="F1259">
        <v>401255</v>
      </c>
      <c r="G1259" t="s">
        <v>336</v>
      </c>
      <c r="H1259" t="s">
        <v>308</v>
      </c>
      <c r="I1259">
        <v>21250</v>
      </c>
      <c r="J1259" t="s">
        <v>367</v>
      </c>
      <c r="K1259" t="s">
        <v>375</v>
      </c>
      <c r="L1259" t="s">
        <v>255</v>
      </c>
      <c r="M1259" t="s">
        <v>808</v>
      </c>
      <c r="R1259" t="s">
        <v>810</v>
      </c>
      <c r="S1259" t="s">
        <v>800</v>
      </c>
      <c r="T1259" t="s">
        <v>801</v>
      </c>
      <c r="U1259" t="s">
        <v>42</v>
      </c>
      <c r="V1259">
        <v>100010001376</v>
      </c>
    </row>
    <row r="1260" spans="1:22" hidden="1" x14ac:dyDescent="0.2">
      <c r="A1260" s="41" t="s">
        <v>639</v>
      </c>
      <c r="B1260">
        <v>10124600</v>
      </c>
      <c r="C1260" t="s">
        <v>31</v>
      </c>
      <c r="D1260" t="s">
        <v>32</v>
      </c>
      <c r="E1260" t="s">
        <v>807</v>
      </c>
      <c r="F1260">
        <v>401255</v>
      </c>
      <c r="G1260" t="s">
        <v>336</v>
      </c>
      <c r="H1260" t="s">
        <v>308</v>
      </c>
      <c r="I1260">
        <v>22350</v>
      </c>
      <c r="J1260" t="s">
        <v>367</v>
      </c>
      <c r="K1260" t="s">
        <v>375</v>
      </c>
      <c r="L1260" t="s">
        <v>255</v>
      </c>
      <c r="M1260" t="s">
        <v>808</v>
      </c>
      <c r="R1260" t="s">
        <v>811</v>
      </c>
      <c r="S1260" t="s">
        <v>800</v>
      </c>
      <c r="T1260" t="s">
        <v>801</v>
      </c>
      <c r="U1260" t="s">
        <v>42</v>
      </c>
      <c r="V1260">
        <v>100010001376</v>
      </c>
    </row>
    <row r="1261" spans="1:22" hidden="1" x14ac:dyDescent="0.2">
      <c r="A1261" s="41" t="s">
        <v>639</v>
      </c>
      <c r="B1261">
        <v>10124601</v>
      </c>
      <c r="C1261" t="s">
        <v>31</v>
      </c>
      <c r="D1261" t="s">
        <v>32</v>
      </c>
      <c r="E1261" t="s">
        <v>807</v>
      </c>
      <c r="F1261">
        <v>401255</v>
      </c>
      <c r="G1261" t="s">
        <v>336</v>
      </c>
      <c r="H1261" t="s">
        <v>308</v>
      </c>
      <c r="I1261">
        <v>23350</v>
      </c>
      <c r="J1261" t="s">
        <v>367</v>
      </c>
      <c r="K1261" t="s">
        <v>375</v>
      </c>
      <c r="L1261" t="s">
        <v>255</v>
      </c>
      <c r="M1261" t="s">
        <v>808</v>
      </c>
      <c r="R1261" t="s">
        <v>812</v>
      </c>
      <c r="S1261" t="s">
        <v>800</v>
      </c>
      <c r="T1261" t="s">
        <v>801</v>
      </c>
      <c r="U1261" t="s">
        <v>42</v>
      </c>
      <c r="V1261">
        <v>100010001376</v>
      </c>
    </row>
    <row r="1262" spans="1:22" hidden="1" x14ac:dyDescent="0.2">
      <c r="A1262" s="41" t="s">
        <v>891</v>
      </c>
      <c r="B1262">
        <v>10134763</v>
      </c>
      <c r="C1262" t="s">
        <v>31</v>
      </c>
      <c r="D1262" t="s">
        <v>32</v>
      </c>
      <c r="E1262" t="s">
        <v>570</v>
      </c>
      <c r="F1262">
        <v>403009</v>
      </c>
      <c r="G1262" t="s">
        <v>813</v>
      </c>
      <c r="H1262" t="s">
        <v>308</v>
      </c>
      <c r="I1262">
        <v>600</v>
      </c>
      <c r="J1262" t="s">
        <v>356</v>
      </c>
      <c r="K1262" t="s">
        <v>357</v>
      </c>
      <c r="L1262" t="s">
        <v>255</v>
      </c>
      <c r="M1262" t="s">
        <v>814</v>
      </c>
      <c r="R1262" t="s">
        <v>815</v>
      </c>
      <c r="S1262" t="s">
        <v>800</v>
      </c>
      <c r="T1262" t="s">
        <v>801</v>
      </c>
      <c r="U1262" t="s">
        <v>42</v>
      </c>
      <c r="V1262">
        <v>100010001376</v>
      </c>
    </row>
    <row r="1263" spans="1:22" hidden="1" x14ac:dyDescent="0.2">
      <c r="A1263" s="41" t="s">
        <v>639</v>
      </c>
      <c r="B1263">
        <v>10134770</v>
      </c>
      <c r="C1263" t="s">
        <v>31</v>
      </c>
      <c r="D1263" t="s">
        <v>32</v>
      </c>
      <c r="E1263" t="s">
        <v>570</v>
      </c>
      <c r="F1263">
        <v>403009</v>
      </c>
      <c r="G1263" t="s">
        <v>813</v>
      </c>
      <c r="H1263" t="s">
        <v>308</v>
      </c>
      <c r="I1263">
        <v>51200</v>
      </c>
      <c r="J1263" t="s">
        <v>367</v>
      </c>
      <c r="K1263" t="s">
        <v>375</v>
      </c>
      <c r="L1263" t="s">
        <v>255</v>
      </c>
      <c r="M1263" t="s">
        <v>703</v>
      </c>
      <c r="R1263" t="s">
        <v>816</v>
      </c>
      <c r="S1263" t="s">
        <v>800</v>
      </c>
      <c r="T1263" t="s">
        <v>801</v>
      </c>
      <c r="U1263" t="s">
        <v>42</v>
      </c>
      <c r="V1263">
        <v>100010001376</v>
      </c>
    </row>
    <row r="1264" spans="1:22" hidden="1" x14ac:dyDescent="0.2">
      <c r="A1264" s="41" t="s">
        <v>639</v>
      </c>
      <c r="B1264">
        <v>10134771</v>
      </c>
      <c r="C1264" t="s">
        <v>31</v>
      </c>
      <c r="D1264" t="s">
        <v>32</v>
      </c>
      <c r="E1264" t="s">
        <v>570</v>
      </c>
      <c r="F1264">
        <v>403009</v>
      </c>
      <c r="G1264" t="s">
        <v>813</v>
      </c>
      <c r="H1264" t="s">
        <v>308</v>
      </c>
      <c r="I1264">
        <v>53200</v>
      </c>
      <c r="J1264" t="s">
        <v>367</v>
      </c>
      <c r="K1264" t="s">
        <v>375</v>
      </c>
      <c r="L1264" t="s">
        <v>255</v>
      </c>
      <c r="M1264" t="s">
        <v>703</v>
      </c>
      <c r="R1264" t="s">
        <v>817</v>
      </c>
      <c r="S1264" t="s">
        <v>800</v>
      </c>
      <c r="T1264" t="s">
        <v>801</v>
      </c>
      <c r="U1264" t="s">
        <v>42</v>
      </c>
      <c r="V1264">
        <v>100010001376</v>
      </c>
    </row>
    <row r="1265" spans="1:22" hidden="1" x14ac:dyDescent="0.2">
      <c r="A1265" s="41" t="s">
        <v>892</v>
      </c>
      <c r="B1265">
        <v>10137538</v>
      </c>
      <c r="C1265" t="s">
        <v>31</v>
      </c>
      <c r="D1265" t="s">
        <v>32</v>
      </c>
      <c r="E1265" t="s">
        <v>570</v>
      </c>
      <c r="F1265">
        <v>403009</v>
      </c>
      <c r="G1265" t="s">
        <v>813</v>
      </c>
      <c r="H1265" t="s">
        <v>308</v>
      </c>
      <c r="I1265">
        <v>2500</v>
      </c>
      <c r="J1265" t="s">
        <v>738</v>
      </c>
      <c r="K1265" t="s">
        <v>739</v>
      </c>
      <c r="L1265" t="s">
        <v>255</v>
      </c>
      <c r="M1265" t="s">
        <v>814</v>
      </c>
      <c r="R1265" t="s">
        <v>818</v>
      </c>
      <c r="S1265" t="s">
        <v>800</v>
      </c>
      <c r="T1265" t="s">
        <v>801</v>
      </c>
      <c r="U1265" t="s">
        <v>42</v>
      </c>
      <c r="V1265">
        <v>100010001376</v>
      </c>
    </row>
    <row r="1266" spans="1:22" hidden="1" x14ac:dyDescent="0.2">
      <c r="A1266" s="41" t="s">
        <v>893</v>
      </c>
      <c r="B1266">
        <v>10139299</v>
      </c>
      <c r="C1266" t="s">
        <v>31</v>
      </c>
      <c r="D1266" t="s">
        <v>32</v>
      </c>
      <c r="E1266" t="s">
        <v>748</v>
      </c>
      <c r="F1266">
        <v>410386</v>
      </c>
      <c r="G1266" t="s">
        <v>749</v>
      </c>
      <c r="H1266" t="s">
        <v>556</v>
      </c>
      <c r="I1266">
        <v>70000</v>
      </c>
      <c r="J1266" t="s">
        <v>486</v>
      </c>
      <c r="K1266" t="s">
        <v>553</v>
      </c>
      <c r="L1266" t="s">
        <v>255</v>
      </c>
      <c r="M1266" t="s">
        <v>691</v>
      </c>
      <c r="R1266" t="s">
        <v>819</v>
      </c>
      <c r="S1266" t="s">
        <v>800</v>
      </c>
      <c r="T1266" t="s">
        <v>801</v>
      </c>
      <c r="U1266" t="s">
        <v>42</v>
      </c>
      <c r="V1266">
        <v>100010001376</v>
      </c>
    </row>
    <row r="1267" spans="1:22" hidden="1" x14ac:dyDescent="0.2">
      <c r="A1267" s="41" t="s">
        <v>894</v>
      </c>
      <c r="B1267">
        <v>10139882</v>
      </c>
      <c r="C1267" t="s">
        <v>31</v>
      </c>
      <c r="D1267" t="s">
        <v>32</v>
      </c>
      <c r="E1267" t="s">
        <v>603</v>
      </c>
      <c r="F1267">
        <v>400807</v>
      </c>
      <c r="G1267" t="s">
        <v>63</v>
      </c>
      <c r="H1267" t="s">
        <v>604</v>
      </c>
      <c r="I1267">
        <v>1800</v>
      </c>
      <c r="J1267" t="s">
        <v>583</v>
      </c>
      <c r="K1267" t="s">
        <v>584</v>
      </c>
      <c r="L1267" t="s">
        <v>255</v>
      </c>
      <c r="M1267" t="s">
        <v>820</v>
      </c>
      <c r="R1267" t="s">
        <v>821</v>
      </c>
      <c r="S1267" t="s">
        <v>800</v>
      </c>
      <c r="T1267" t="s">
        <v>801</v>
      </c>
      <c r="U1267" t="s">
        <v>42</v>
      </c>
      <c r="V1267">
        <v>100010001376</v>
      </c>
    </row>
    <row r="1268" spans="1:22" hidden="1" x14ac:dyDescent="0.2">
      <c r="A1268" s="41" t="s">
        <v>895</v>
      </c>
      <c r="B1268">
        <v>10139883</v>
      </c>
      <c r="C1268" t="s">
        <v>31</v>
      </c>
      <c r="D1268" t="s">
        <v>32</v>
      </c>
      <c r="E1268" t="s">
        <v>603</v>
      </c>
      <c r="F1268">
        <v>400807</v>
      </c>
      <c r="G1268" t="s">
        <v>63</v>
      </c>
      <c r="H1268" t="s">
        <v>604</v>
      </c>
      <c r="I1268">
        <v>2000</v>
      </c>
      <c r="J1268" t="s">
        <v>583</v>
      </c>
      <c r="K1268" t="s">
        <v>584</v>
      </c>
      <c r="L1268" t="s">
        <v>255</v>
      </c>
      <c r="M1268" t="s">
        <v>822</v>
      </c>
      <c r="R1268" t="s">
        <v>823</v>
      </c>
      <c r="S1268" t="s">
        <v>800</v>
      </c>
      <c r="T1268" t="s">
        <v>801</v>
      </c>
      <c r="U1268" t="s">
        <v>42</v>
      </c>
      <c r="V1268">
        <v>100010001376</v>
      </c>
    </row>
    <row r="1269" spans="1:22" hidden="1" x14ac:dyDescent="0.2">
      <c r="A1269" s="41" t="s">
        <v>896</v>
      </c>
      <c r="B1269">
        <v>10139884</v>
      </c>
      <c r="C1269" t="s">
        <v>31</v>
      </c>
      <c r="D1269" t="s">
        <v>32</v>
      </c>
      <c r="E1269" t="s">
        <v>603</v>
      </c>
      <c r="F1269">
        <v>400807</v>
      </c>
      <c r="G1269" t="s">
        <v>63</v>
      </c>
      <c r="H1269" t="s">
        <v>604</v>
      </c>
      <c r="I1269">
        <v>11600</v>
      </c>
      <c r="J1269" t="s">
        <v>207</v>
      </c>
      <c r="K1269" t="s">
        <v>440</v>
      </c>
      <c r="L1269" t="s">
        <v>255</v>
      </c>
      <c r="M1269" t="s">
        <v>820</v>
      </c>
      <c r="R1269" t="s">
        <v>824</v>
      </c>
      <c r="S1269" t="s">
        <v>800</v>
      </c>
      <c r="T1269" t="s">
        <v>801</v>
      </c>
      <c r="U1269" t="s">
        <v>42</v>
      </c>
      <c r="V1269">
        <v>100010001376</v>
      </c>
    </row>
    <row r="1270" spans="1:22" hidden="1" x14ac:dyDescent="0.2">
      <c r="A1270" s="41" t="s">
        <v>897</v>
      </c>
      <c r="B1270">
        <v>10139885</v>
      </c>
      <c r="C1270" t="s">
        <v>31</v>
      </c>
      <c r="D1270" t="s">
        <v>32</v>
      </c>
      <c r="E1270" t="s">
        <v>603</v>
      </c>
      <c r="F1270">
        <v>400807</v>
      </c>
      <c r="G1270" t="s">
        <v>63</v>
      </c>
      <c r="H1270" t="s">
        <v>604</v>
      </c>
      <c r="I1270">
        <v>11800</v>
      </c>
      <c r="J1270" t="s">
        <v>207</v>
      </c>
      <c r="K1270" t="s">
        <v>440</v>
      </c>
      <c r="L1270" t="s">
        <v>255</v>
      </c>
      <c r="M1270" t="s">
        <v>822</v>
      </c>
      <c r="R1270" t="s">
        <v>825</v>
      </c>
      <c r="S1270" t="s">
        <v>800</v>
      </c>
      <c r="T1270" t="s">
        <v>801</v>
      </c>
      <c r="U1270" t="s">
        <v>42</v>
      </c>
      <c r="V1270">
        <v>100010001376</v>
      </c>
    </row>
    <row r="1271" spans="1:22" hidden="1" x14ac:dyDescent="0.2">
      <c r="A1271" s="41" t="s">
        <v>640</v>
      </c>
      <c r="B1271">
        <v>10139889</v>
      </c>
      <c r="C1271" t="s">
        <v>31</v>
      </c>
      <c r="D1271" t="s">
        <v>32</v>
      </c>
      <c r="E1271" t="s">
        <v>603</v>
      </c>
      <c r="F1271">
        <v>400807</v>
      </c>
      <c r="G1271" t="s">
        <v>63</v>
      </c>
      <c r="H1271" t="s">
        <v>604</v>
      </c>
      <c r="I1271">
        <v>32300</v>
      </c>
      <c r="J1271" t="s">
        <v>290</v>
      </c>
      <c r="K1271" t="s">
        <v>413</v>
      </c>
      <c r="L1271" t="s">
        <v>255</v>
      </c>
      <c r="M1271" t="s">
        <v>820</v>
      </c>
      <c r="R1271" t="s">
        <v>826</v>
      </c>
      <c r="S1271" t="s">
        <v>800</v>
      </c>
      <c r="T1271" t="s">
        <v>801</v>
      </c>
      <c r="U1271" t="s">
        <v>42</v>
      </c>
      <c r="V1271">
        <v>100010001376</v>
      </c>
    </row>
    <row r="1272" spans="1:22" hidden="1" x14ac:dyDescent="0.2">
      <c r="A1272" s="41" t="s">
        <v>640</v>
      </c>
      <c r="B1272">
        <v>10139891</v>
      </c>
      <c r="C1272" t="s">
        <v>31</v>
      </c>
      <c r="D1272" t="s">
        <v>32</v>
      </c>
      <c r="E1272" t="s">
        <v>603</v>
      </c>
      <c r="F1272">
        <v>400807</v>
      </c>
      <c r="G1272" t="s">
        <v>63</v>
      </c>
      <c r="H1272" t="s">
        <v>604</v>
      </c>
      <c r="I1272">
        <v>32400</v>
      </c>
      <c r="J1272" t="s">
        <v>290</v>
      </c>
      <c r="K1272" t="s">
        <v>413</v>
      </c>
      <c r="L1272" t="s">
        <v>255</v>
      </c>
      <c r="M1272" t="s">
        <v>820</v>
      </c>
      <c r="R1272" t="s">
        <v>827</v>
      </c>
      <c r="S1272" t="s">
        <v>800</v>
      </c>
      <c r="T1272" t="s">
        <v>801</v>
      </c>
      <c r="U1272" t="s">
        <v>42</v>
      </c>
      <c r="V1272">
        <v>100010001376</v>
      </c>
    </row>
    <row r="1273" spans="1:22" hidden="1" x14ac:dyDescent="0.2">
      <c r="A1273" s="41" t="s">
        <v>898</v>
      </c>
      <c r="B1273">
        <v>10139921</v>
      </c>
      <c r="C1273" t="s">
        <v>31</v>
      </c>
      <c r="D1273" t="s">
        <v>32</v>
      </c>
      <c r="E1273" t="s">
        <v>603</v>
      </c>
      <c r="F1273">
        <v>400807</v>
      </c>
      <c r="G1273" t="s">
        <v>63</v>
      </c>
      <c r="H1273" t="s">
        <v>604</v>
      </c>
      <c r="I1273">
        <v>43800</v>
      </c>
      <c r="J1273" t="s">
        <v>583</v>
      </c>
      <c r="K1273" t="s">
        <v>584</v>
      </c>
      <c r="L1273" t="s">
        <v>255</v>
      </c>
      <c r="M1273" t="s">
        <v>820</v>
      </c>
      <c r="R1273" t="s">
        <v>828</v>
      </c>
      <c r="S1273" t="s">
        <v>800</v>
      </c>
      <c r="T1273" t="s">
        <v>801</v>
      </c>
      <c r="U1273" t="s">
        <v>42</v>
      </c>
      <c r="V1273">
        <v>100010001376</v>
      </c>
    </row>
    <row r="1274" spans="1:22" hidden="1" x14ac:dyDescent="0.2">
      <c r="A1274" s="41" t="s">
        <v>638</v>
      </c>
      <c r="B1274">
        <v>10139922</v>
      </c>
      <c r="C1274" t="s">
        <v>31</v>
      </c>
      <c r="D1274" t="s">
        <v>32</v>
      </c>
      <c r="E1274" t="s">
        <v>603</v>
      </c>
      <c r="F1274">
        <v>400807</v>
      </c>
      <c r="G1274" t="s">
        <v>63</v>
      </c>
      <c r="H1274" t="s">
        <v>604</v>
      </c>
      <c r="I1274">
        <v>61700</v>
      </c>
      <c r="J1274" t="s">
        <v>124</v>
      </c>
      <c r="K1274" t="s">
        <v>445</v>
      </c>
      <c r="L1274" t="s">
        <v>255</v>
      </c>
      <c r="M1274" t="s">
        <v>820</v>
      </c>
      <c r="R1274" t="s">
        <v>829</v>
      </c>
      <c r="S1274" t="s">
        <v>800</v>
      </c>
      <c r="T1274" t="s">
        <v>801</v>
      </c>
      <c r="U1274" t="s">
        <v>42</v>
      </c>
      <c r="V1274">
        <v>100010001376</v>
      </c>
    </row>
    <row r="1275" spans="1:22" hidden="1" x14ac:dyDescent="0.2">
      <c r="A1275" s="41" t="s">
        <v>899</v>
      </c>
      <c r="B1275">
        <v>10140194</v>
      </c>
      <c r="C1275" t="s">
        <v>31</v>
      </c>
      <c r="D1275" t="s">
        <v>32</v>
      </c>
      <c r="E1275" t="s">
        <v>517</v>
      </c>
      <c r="F1275">
        <v>400038</v>
      </c>
      <c r="G1275" t="s">
        <v>518</v>
      </c>
      <c r="H1275" t="s">
        <v>374</v>
      </c>
      <c r="I1275">
        <v>20501</v>
      </c>
      <c r="J1275" t="s">
        <v>546</v>
      </c>
      <c r="K1275" t="s">
        <v>699</v>
      </c>
      <c r="L1275" t="s">
        <v>255</v>
      </c>
      <c r="M1275" t="s">
        <v>798</v>
      </c>
      <c r="R1275" t="s">
        <v>830</v>
      </c>
      <c r="S1275" t="s">
        <v>800</v>
      </c>
      <c r="T1275" t="s">
        <v>801</v>
      </c>
      <c r="U1275" t="s">
        <v>42</v>
      </c>
      <c r="V1275">
        <v>100010001376</v>
      </c>
    </row>
    <row r="1276" spans="1:22" hidden="1" x14ac:dyDescent="0.2">
      <c r="A1276" s="41" t="s">
        <v>900</v>
      </c>
      <c r="B1276">
        <v>10140751</v>
      </c>
      <c r="C1276" t="s">
        <v>31</v>
      </c>
      <c r="D1276" t="s">
        <v>32</v>
      </c>
      <c r="E1276" t="s">
        <v>517</v>
      </c>
      <c r="F1276">
        <v>400038</v>
      </c>
      <c r="G1276" t="s">
        <v>518</v>
      </c>
      <c r="H1276" t="s">
        <v>374</v>
      </c>
      <c r="I1276">
        <v>34910</v>
      </c>
      <c r="J1276" t="s">
        <v>491</v>
      </c>
      <c r="K1276" t="s">
        <v>549</v>
      </c>
      <c r="L1276" t="s">
        <v>255</v>
      </c>
      <c r="M1276" t="s">
        <v>798</v>
      </c>
      <c r="Q1276" t="s">
        <v>1191</v>
      </c>
      <c r="R1276" t="s">
        <v>831</v>
      </c>
      <c r="S1276" t="s">
        <v>800</v>
      </c>
      <c r="T1276" t="s">
        <v>801</v>
      </c>
      <c r="U1276" t="s">
        <v>42</v>
      </c>
      <c r="V1276">
        <v>100010001376</v>
      </c>
    </row>
    <row r="1277" spans="1:22" hidden="1" x14ac:dyDescent="0.2">
      <c r="A1277" s="41" t="s">
        <v>640</v>
      </c>
      <c r="B1277">
        <v>10140937</v>
      </c>
      <c r="C1277" t="s">
        <v>31</v>
      </c>
      <c r="D1277" t="s">
        <v>32</v>
      </c>
      <c r="E1277" t="s">
        <v>748</v>
      </c>
      <c r="F1277">
        <v>410386</v>
      </c>
      <c r="G1277" t="s">
        <v>749</v>
      </c>
      <c r="H1277" t="s">
        <v>556</v>
      </c>
      <c r="I1277">
        <v>21300</v>
      </c>
      <c r="J1277" t="s">
        <v>290</v>
      </c>
      <c r="K1277" t="s">
        <v>413</v>
      </c>
      <c r="L1277" t="s">
        <v>255</v>
      </c>
      <c r="M1277" t="s">
        <v>691</v>
      </c>
      <c r="R1277" t="s">
        <v>832</v>
      </c>
      <c r="S1277" t="s">
        <v>800</v>
      </c>
      <c r="T1277" t="s">
        <v>801</v>
      </c>
      <c r="U1277" t="s">
        <v>42</v>
      </c>
      <c r="V1277">
        <v>100010001376</v>
      </c>
    </row>
    <row r="1278" spans="1:22" hidden="1" x14ac:dyDescent="0.2">
      <c r="A1278" s="41" t="s">
        <v>901</v>
      </c>
      <c r="B1278">
        <v>10143037</v>
      </c>
      <c r="C1278" t="s">
        <v>31</v>
      </c>
      <c r="D1278" t="s">
        <v>32</v>
      </c>
      <c r="E1278" t="s">
        <v>567</v>
      </c>
      <c r="F1278">
        <v>403705</v>
      </c>
      <c r="G1278" t="s">
        <v>568</v>
      </c>
      <c r="H1278" t="s">
        <v>556</v>
      </c>
      <c r="I1278">
        <v>64900</v>
      </c>
      <c r="J1278" t="s">
        <v>486</v>
      </c>
      <c r="K1278" t="s">
        <v>553</v>
      </c>
      <c r="L1278" t="s">
        <v>255</v>
      </c>
      <c r="M1278" t="s">
        <v>833</v>
      </c>
      <c r="R1278" t="s">
        <v>834</v>
      </c>
      <c r="S1278" t="s">
        <v>800</v>
      </c>
      <c r="T1278" t="s">
        <v>801</v>
      </c>
      <c r="U1278" t="s">
        <v>42</v>
      </c>
      <c r="V1278">
        <v>100010001376</v>
      </c>
    </row>
    <row r="1279" spans="1:22" hidden="1" x14ac:dyDescent="0.2">
      <c r="A1279" s="41" t="s">
        <v>902</v>
      </c>
      <c r="B1279">
        <v>10143100</v>
      </c>
      <c r="C1279" t="s">
        <v>31</v>
      </c>
      <c r="D1279" t="s">
        <v>32</v>
      </c>
      <c r="E1279" t="s">
        <v>567</v>
      </c>
      <c r="F1279">
        <v>403705</v>
      </c>
      <c r="G1279" t="s">
        <v>568</v>
      </c>
      <c r="H1279" t="s">
        <v>556</v>
      </c>
      <c r="I1279">
        <v>600</v>
      </c>
      <c r="J1279" t="s">
        <v>835</v>
      </c>
      <c r="K1279" t="s">
        <v>836</v>
      </c>
      <c r="L1279" t="s">
        <v>255</v>
      </c>
      <c r="M1279" t="s">
        <v>833</v>
      </c>
      <c r="R1279" t="s">
        <v>837</v>
      </c>
      <c r="S1279" t="s">
        <v>800</v>
      </c>
      <c r="T1279" t="s">
        <v>801</v>
      </c>
      <c r="U1279" t="s">
        <v>42</v>
      </c>
      <c r="V1279">
        <v>100010001376</v>
      </c>
    </row>
    <row r="1280" spans="1:22" hidden="1" x14ac:dyDescent="0.2">
      <c r="A1280" s="41" t="s">
        <v>640</v>
      </c>
      <c r="B1280">
        <v>10143103</v>
      </c>
      <c r="C1280" t="s">
        <v>31</v>
      </c>
      <c r="D1280" t="s">
        <v>32</v>
      </c>
      <c r="E1280" t="s">
        <v>567</v>
      </c>
      <c r="F1280">
        <v>403705</v>
      </c>
      <c r="G1280" t="s">
        <v>568</v>
      </c>
      <c r="H1280" t="s">
        <v>556</v>
      </c>
      <c r="I1280">
        <v>21100</v>
      </c>
      <c r="J1280" t="s">
        <v>175</v>
      </c>
      <c r="K1280" t="s">
        <v>452</v>
      </c>
      <c r="L1280" t="s">
        <v>255</v>
      </c>
      <c r="M1280" t="s">
        <v>833</v>
      </c>
      <c r="R1280" t="s">
        <v>838</v>
      </c>
      <c r="S1280" t="s">
        <v>800</v>
      </c>
      <c r="T1280" t="s">
        <v>801</v>
      </c>
      <c r="U1280" t="s">
        <v>42</v>
      </c>
      <c r="V1280">
        <v>100010001376</v>
      </c>
    </row>
    <row r="1281" spans="1:22" hidden="1" x14ac:dyDescent="0.2">
      <c r="A1281" s="41" t="s">
        <v>903</v>
      </c>
      <c r="B1281">
        <v>10143114</v>
      </c>
      <c r="C1281" t="s">
        <v>31</v>
      </c>
      <c r="D1281" t="s">
        <v>32</v>
      </c>
      <c r="E1281" t="s">
        <v>567</v>
      </c>
      <c r="F1281">
        <v>403705</v>
      </c>
      <c r="G1281" t="s">
        <v>568</v>
      </c>
      <c r="H1281" t="s">
        <v>556</v>
      </c>
      <c r="I1281">
        <v>31800</v>
      </c>
      <c r="J1281" t="s">
        <v>583</v>
      </c>
      <c r="K1281" t="s">
        <v>584</v>
      </c>
      <c r="L1281" t="s">
        <v>255</v>
      </c>
      <c r="M1281" t="s">
        <v>833</v>
      </c>
      <c r="R1281" t="s">
        <v>839</v>
      </c>
      <c r="S1281" t="s">
        <v>800</v>
      </c>
      <c r="T1281" t="s">
        <v>801</v>
      </c>
      <c r="U1281" t="s">
        <v>42</v>
      </c>
      <c r="V1281">
        <v>100010001376</v>
      </c>
    </row>
    <row r="1282" spans="1:22" hidden="1" x14ac:dyDescent="0.2">
      <c r="A1282" s="41" t="s">
        <v>638</v>
      </c>
      <c r="B1282">
        <v>10143115</v>
      </c>
      <c r="C1282" t="s">
        <v>31</v>
      </c>
      <c r="D1282" t="s">
        <v>32</v>
      </c>
      <c r="E1282" t="s">
        <v>567</v>
      </c>
      <c r="F1282">
        <v>403705</v>
      </c>
      <c r="G1282" t="s">
        <v>568</v>
      </c>
      <c r="H1282" t="s">
        <v>556</v>
      </c>
      <c r="I1282">
        <v>40400</v>
      </c>
      <c r="J1282" t="s">
        <v>124</v>
      </c>
      <c r="K1282" t="s">
        <v>445</v>
      </c>
      <c r="L1282" t="s">
        <v>255</v>
      </c>
      <c r="M1282" t="s">
        <v>833</v>
      </c>
      <c r="R1282" t="s">
        <v>840</v>
      </c>
      <c r="S1282" t="s">
        <v>800</v>
      </c>
      <c r="T1282" t="s">
        <v>801</v>
      </c>
      <c r="U1282" t="s">
        <v>42</v>
      </c>
      <c r="V1282">
        <v>100010001376</v>
      </c>
    </row>
    <row r="1283" spans="1:22" hidden="1" x14ac:dyDescent="0.2">
      <c r="A1283" s="41" t="s">
        <v>904</v>
      </c>
      <c r="B1283">
        <v>10143120</v>
      </c>
      <c r="C1283" t="s">
        <v>31</v>
      </c>
      <c r="D1283" t="s">
        <v>32</v>
      </c>
      <c r="E1283" t="s">
        <v>567</v>
      </c>
      <c r="F1283">
        <v>403705</v>
      </c>
      <c r="G1283" t="s">
        <v>568</v>
      </c>
      <c r="H1283" t="s">
        <v>556</v>
      </c>
      <c r="I1283">
        <v>64400</v>
      </c>
      <c r="J1283" t="s">
        <v>841</v>
      </c>
      <c r="K1283" t="s">
        <v>842</v>
      </c>
      <c r="L1283" t="s">
        <v>255</v>
      </c>
      <c r="M1283" t="s">
        <v>833</v>
      </c>
      <c r="R1283" t="s">
        <v>843</v>
      </c>
      <c r="S1283" t="s">
        <v>800</v>
      </c>
      <c r="T1283" t="s">
        <v>801</v>
      </c>
      <c r="U1283" t="s">
        <v>42</v>
      </c>
      <c r="V1283">
        <v>100010001376</v>
      </c>
    </row>
    <row r="1284" spans="1:22" hidden="1" x14ac:dyDescent="0.2">
      <c r="A1284" s="41" t="s">
        <v>905</v>
      </c>
      <c r="B1284">
        <v>10143128</v>
      </c>
      <c r="C1284" t="s">
        <v>31</v>
      </c>
      <c r="D1284" t="s">
        <v>32</v>
      </c>
      <c r="E1284" t="s">
        <v>567</v>
      </c>
      <c r="F1284">
        <v>403705</v>
      </c>
      <c r="G1284" t="s">
        <v>568</v>
      </c>
      <c r="H1284" t="s">
        <v>556</v>
      </c>
      <c r="I1284">
        <v>64500</v>
      </c>
      <c r="J1284" t="s">
        <v>534</v>
      </c>
      <c r="K1284" t="s">
        <v>537</v>
      </c>
      <c r="L1284" t="s">
        <v>255</v>
      </c>
      <c r="M1284" t="s">
        <v>833</v>
      </c>
      <c r="Q1284" t="s">
        <v>1132</v>
      </c>
      <c r="R1284" t="s">
        <v>844</v>
      </c>
      <c r="S1284" t="s">
        <v>800</v>
      </c>
      <c r="T1284" t="s">
        <v>801</v>
      </c>
      <c r="U1284" t="s">
        <v>42</v>
      </c>
      <c r="V1284">
        <v>100010001376</v>
      </c>
    </row>
    <row r="1285" spans="1:22" hidden="1" x14ac:dyDescent="0.2">
      <c r="A1285" s="41" t="s">
        <v>906</v>
      </c>
      <c r="B1285">
        <v>10143295</v>
      </c>
      <c r="C1285" t="s">
        <v>31</v>
      </c>
      <c r="D1285" t="s">
        <v>32</v>
      </c>
      <c r="E1285" t="s">
        <v>845</v>
      </c>
      <c r="F1285">
        <v>403510</v>
      </c>
      <c r="G1285" t="s">
        <v>381</v>
      </c>
      <c r="H1285" t="s">
        <v>382</v>
      </c>
      <c r="I1285">
        <v>500</v>
      </c>
      <c r="J1285" t="s">
        <v>583</v>
      </c>
      <c r="K1285" t="s">
        <v>846</v>
      </c>
      <c r="L1285" t="s">
        <v>255</v>
      </c>
      <c r="M1285" t="s">
        <v>691</v>
      </c>
      <c r="R1285" t="s">
        <v>847</v>
      </c>
      <c r="S1285" t="s">
        <v>800</v>
      </c>
      <c r="T1285" t="s">
        <v>801</v>
      </c>
      <c r="U1285" t="s">
        <v>42</v>
      </c>
      <c r="V1285">
        <v>100010001376</v>
      </c>
    </row>
    <row r="1286" spans="1:22" hidden="1" x14ac:dyDescent="0.2">
      <c r="A1286" s="41" t="s">
        <v>638</v>
      </c>
      <c r="B1286">
        <v>10145012</v>
      </c>
      <c r="C1286" t="s">
        <v>31</v>
      </c>
      <c r="D1286" t="s">
        <v>32</v>
      </c>
      <c r="E1286" t="s">
        <v>848</v>
      </c>
      <c r="F1286" t="s">
        <v>463</v>
      </c>
      <c r="G1286" t="s">
        <v>260</v>
      </c>
      <c r="H1286" t="s">
        <v>261</v>
      </c>
      <c r="I1286">
        <v>13000</v>
      </c>
      <c r="J1286" t="s">
        <v>849</v>
      </c>
      <c r="K1286" t="s">
        <v>850</v>
      </c>
      <c r="L1286" t="s">
        <v>255</v>
      </c>
      <c r="M1286" t="s">
        <v>851</v>
      </c>
      <c r="R1286" t="s">
        <v>852</v>
      </c>
      <c r="S1286" t="s">
        <v>800</v>
      </c>
      <c r="T1286" t="s">
        <v>801</v>
      </c>
      <c r="U1286" t="s">
        <v>42</v>
      </c>
      <c r="V1286">
        <v>100010001376</v>
      </c>
    </row>
    <row r="1287" spans="1:22" hidden="1" x14ac:dyDescent="0.2">
      <c r="A1287" s="41" t="s">
        <v>907</v>
      </c>
      <c r="B1287">
        <v>10146694</v>
      </c>
      <c r="C1287" t="s">
        <v>31</v>
      </c>
      <c r="D1287" t="s">
        <v>32</v>
      </c>
      <c r="E1287" t="s">
        <v>570</v>
      </c>
      <c r="F1287">
        <v>403009</v>
      </c>
      <c r="G1287" t="s">
        <v>813</v>
      </c>
      <c r="H1287" t="s">
        <v>308</v>
      </c>
      <c r="I1287">
        <v>11701</v>
      </c>
      <c r="J1287" t="s">
        <v>583</v>
      </c>
      <c r="K1287" t="s">
        <v>584</v>
      </c>
      <c r="L1287" t="s">
        <v>255</v>
      </c>
      <c r="M1287" t="s">
        <v>814</v>
      </c>
      <c r="R1287" t="s">
        <v>853</v>
      </c>
      <c r="S1287" t="s">
        <v>800</v>
      </c>
      <c r="T1287" t="s">
        <v>801</v>
      </c>
      <c r="U1287" t="s">
        <v>42</v>
      </c>
      <c r="V1287">
        <v>100010001376</v>
      </c>
    </row>
    <row r="1288" spans="1:22" hidden="1" x14ac:dyDescent="0.2">
      <c r="A1288" s="41" t="s">
        <v>908</v>
      </c>
      <c r="B1288">
        <v>10146695</v>
      </c>
      <c r="C1288" t="s">
        <v>31</v>
      </c>
      <c r="D1288" t="s">
        <v>32</v>
      </c>
      <c r="E1288" t="s">
        <v>570</v>
      </c>
      <c r="F1288">
        <v>403009</v>
      </c>
      <c r="G1288" t="s">
        <v>813</v>
      </c>
      <c r="H1288" t="s">
        <v>308</v>
      </c>
      <c r="I1288">
        <v>20401</v>
      </c>
      <c r="J1288" t="s">
        <v>231</v>
      </c>
      <c r="K1288" t="s">
        <v>591</v>
      </c>
      <c r="L1288" t="s">
        <v>255</v>
      </c>
      <c r="M1288" t="s">
        <v>814</v>
      </c>
      <c r="R1288" t="s">
        <v>854</v>
      </c>
      <c r="S1288" t="s">
        <v>800</v>
      </c>
      <c r="T1288" t="s">
        <v>801</v>
      </c>
      <c r="U1288" t="s">
        <v>42</v>
      </c>
      <c r="V1288">
        <v>100010001376</v>
      </c>
    </row>
    <row r="1289" spans="1:22" hidden="1" x14ac:dyDescent="0.2">
      <c r="A1289" s="41" t="s">
        <v>909</v>
      </c>
      <c r="B1289">
        <v>10149324</v>
      </c>
      <c r="C1289" t="s">
        <v>31</v>
      </c>
      <c r="D1289" t="s">
        <v>32</v>
      </c>
      <c r="E1289" t="s">
        <v>748</v>
      </c>
      <c r="F1289">
        <v>410386</v>
      </c>
      <c r="G1289" t="s">
        <v>749</v>
      </c>
      <c r="H1289" t="s">
        <v>556</v>
      </c>
      <c r="I1289">
        <v>10700</v>
      </c>
      <c r="J1289" t="s">
        <v>546</v>
      </c>
      <c r="K1289" t="s">
        <v>699</v>
      </c>
      <c r="L1289" t="s">
        <v>255</v>
      </c>
      <c r="M1289" t="s">
        <v>691</v>
      </c>
      <c r="R1289" t="s">
        <v>855</v>
      </c>
      <c r="S1289" t="s">
        <v>800</v>
      </c>
      <c r="T1289" t="s">
        <v>801</v>
      </c>
      <c r="U1289" t="s">
        <v>42</v>
      </c>
      <c r="V1289">
        <v>100010001376</v>
      </c>
    </row>
    <row r="1290" spans="1:22" hidden="1" x14ac:dyDescent="0.2">
      <c r="A1290" s="41" t="s">
        <v>638</v>
      </c>
      <c r="B1290">
        <v>10149325</v>
      </c>
      <c r="C1290" t="s">
        <v>31</v>
      </c>
      <c r="D1290" t="s">
        <v>32</v>
      </c>
      <c r="E1290" t="s">
        <v>748</v>
      </c>
      <c r="F1290">
        <v>410386</v>
      </c>
      <c r="G1290" t="s">
        <v>749</v>
      </c>
      <c r="H1290" t="s">
        <v>556</v>
      </c>
      <c r="I1290">
        <v>40400</v>
      </c>
      <c r="J1290" t="s">
        <v>124</v>
      </c>
      <c r="K1290" t="s">
        <v>445</v>
      </c>
      <c r="L1290" t="s">
        <v>255</v>
      </c>
      <c r="M1290" t="s">
        <v>691</v>
      </c>
      <c r="R1290" t="s">
        <v>856</v>
      </c>
      <c r="S1290" t="s">
        <v>800</v>
      </c>
      <c r="T1290" t="s">
        <v>801</v>
      </c>
      <c r="U1290" t="s">
        <v>42</v>
      </c>
      <c r="V1290">
        <v>100010001376</v>
      </c>
    </row>
    <row r="1291" spans="1:22" hidden="1" x14ac:dyDescent="0.2">
      <c r="A1291" s="41" t="s">
        <v>910</v>
      </c>
      <c r="B1291">
        <v>10151822</v>
      </c>
      <c r="C1291" t="s">
        <v>31</v>
      </c>
      <c r="D1291" t="s">
        <v>32</v>
      </c>
      <c r="E1291" t="s">
        <v>748</v>
      </c>
      <c r="F1291">
        <v>410386</v>
      </c>
      <c r="G1291" t="s">
        <v>749</v>
      </c>
      <c r="H1291" t="s">
        <v>556</v>
      </c>
      <c r="I1291">
        <v>2000</v>
      </c>
      <c r="J1291" t="s">
        <v>207</v>
      </c>
      <c r="K1291" t="s">
        <v>440</v>
      </c>
      <c r="L1291" t="s">
        <v>255</v>
      </c>
      <c r="M1291" t="s">
        <v>857</v>
      </c>
      <c r="R1291" t="s">
        <v>858</v>
      </c>
      <c r="S1291" t="s">
        <v>800</v>
      </c>
      <c r="T1291" t="s">
        <v>801</v>
      </c>
      <c r="U1291" t="s">
        <v>42</v>
      </c>
      <c r="V1291">
        <v>100010001376</v>
      </c>
    </row>
    <row r="1292" spans="1:22" hidden="1" x14ac:dyDescent="0.2">
      <c r="A1292" s="41" t="s">
        <v>911</v>
      </c>
      <c r="B1292">
        <v>10151824</v>
      </c>
      <c r="C1292" t="s">
        <v>31</v>
      </c>
      <c r="D1292" t="s">
        <v>32</v>
      </c>
      <c r="E1292" t="s">
        <v>748</v>
      </c>
      <c r="F1292">
        <v>410386</v>
      </c>
      <c r="G1292" t="s">
        <v>749</v>
      </c>
      <c r="H1292" t="s">
        <v>556</v>
      </c>
      <c r="I1292">
        <v>27000</v>
      </c>
      <c r="J1292" t="s">
        <v>253</v>
      </c>
      <c r="K1292" t="s">
        <v>327</v>
      </c>
      <c r="L1292" t="s">
        <v>255</v>
      </c>
      <c r="M1292" t="s">
        <v>691</v>
      </c>
      <c r="R1292" t="s">
        <v>859</v>
      </c>
      <c r="S1292" t="s">
        <v>800</v>
      </c>
      <c r="T1292" t="s">
        <v>801</v>
      </c>
      <c r="U1292" t="s">
        <v>42</v>
      </c>
      <c r="V1292">
        <v>100010001376</v>
      </c>
    </row>
    <row r="1293" spans="1:22" hidden="1" x14ac:dyDescent="0.2">
      <c r="A1293" s="41" t="s">
        <v>912</v>
      </c>
      <c r="B1293">
        <v>10151834</v>
      </c>
      <c r="C1293" t="s">
        <v>31</v>
      </c>
      <c r="D1293" t="s">
        <v>32</v>
      </c>
      <c r="E1293" t="s">
        <v>748</v>
      </c>
      <c r="F1293">
        <v>410386</v>
      </c>
      <c r="G1293" t="s">
        <v>749</v>
      </c>
      <c r="H1293" t="s">
        <v>556</v>
      </c>
      <c r="I1293">
        <v>31800</v>
      </c>
      <c r="J1293" t="s">
        <v>860</v>
      </c>
      <c r="K1293" t="s">
        <v>861</v>
      </c>
      <c r="L1293" t="s">
        <v>255</v>
      </c>
      <c r="M1293" t="s">
        <v>857</v>
      </c>
      <c r="R1293" t="s">
        <v>862</v>
      </c>
      <c r="S1293" t="s">
        <v>800</v>
      </c>
      <c r="T1293" t="s">
        <v>801</v>
      </c>
      <c r="U1293" t="s">
        <v>42</v>
      </c>
      <c r="V1293">
        <v>100010001376</v>
      </c>
    </row>
    <row r="1294" spans="1:22" hidden="1" x14ac:dyDescent="0.2">
      <c r="A1294" s="41" t="s">
        <v>913</v>
      </c>
      <c r="B1294">
        <v>10151839</v>
      </c>
      <c r="C1294" t="s">
        <v>31</v>
      </c>
      <c r="D1294" t="s">
        <v>32</v>
      </c>
      <c r="E1294" t="s">
        <v>748</v>
      </c>
      <c r="F1294">
        <v>410386</v>
      </c>
      <c r="G1294" t="s">
        <v>749</v>
      </c>
      <c r="H1294" t="s">
        <v>556</v>
      </c>
      <c r="I1294">
        <v>69600</v>
      </c>
      <c r="J1294" t="s">
        <v>534</v>
      </c>
      <c r="K1294" t="s">
        <v>537</v>
      </c>
      <c r="L1294" t="s">
        <v>255</v>
      </c>
      <c r="M1294" t="s">
        <v>703</v>
      </c>
      <c r="Q1294" t="s">
        <v>1131</v>
      </c>
      <c r="R1294" t="s">
        <v>863</v>
      </c>
      <c r="S1294" t="s">
        <v>800</v>
      </c>
      <c r="T1294" t="s">
        <v>801</v>
      </c>
      <c r="U1294" t="s">
        <v>42</v>
      </c>
      <c r="V1294">
        <v>100010001376</v>
      </c>
    </row>
    <row r="1295" spans="1:22" hidden="1" x14ac:dyDescent="0.2">
      <c r="A1295" s="41" t="s">
        <v>914</v>
      </c>
      <c r="B1295">
        <v>10151939</v>
      </c>
      <c r="C1295" t="s">
        <v>31</v>
      </c>
      <c r="D1295" t="s">
        <v>32</v>
      </c>
      <c r="E1295" t="s">
        <v>748</v>
      </c>
      <c r="F1295">
        <v>410386</v>
      </c>
      <c r="G1295" t="s">
        <v>749</v>
      </c>
      <c r="H1295" t="s">
        <v>556</v>
      </c>
      <c r="I1295">
        <v>27401</v>
      </c>
      <c r="J1295" t="s">
        <v>491</v>
      </c>
      <c r="K1295" t="s">
        <v>549</v>
      </c>
      <c r="L1295" t="s">
        <v>255</v>
      </c>
      <c r="M1295" t="s">
        <v>691</v>
      </c>
      <c r="R1295" t="s">
        <v>864</v>
      </c>
      <c r="S1295" t="s">
        <v>800</v>
      </c>
      <c r="T1295" t="s">
        <v>801</v>
      </c>
      <c r="U1295" t="s">
        <v>42</v>
      </c>
      <c r="V1295">
        <v>100010001376</v>
      </c>
    </row>
    <row r="1296" spans="1:22" hidden="1" x14ac:dyDescent="0.2">
      <c r="A1296" s="41" t="s">
        <v>915</v>
      </c>
      <c r="B1296">
        <v>10152470</v>
      </c>
      <c r="C1296" t="s">
        <v>31</v>
      </c>
      <c r="D1296" t="s">
        <v>32</v>
      </c>
      <c r="E1296" t="s">
        <v>865</v>
      </c>
      <c r="F1296">
        <v>403316</v>
      </c>
      <c r="G1296" t="s">
        <v>866</v>
      </c>
      <c r="H1296" t="s">
        <v>321</v>
      </c>
      <c r="I1296">
        <v>11900</v>
      </c>
      <c r="J1296" t="s">
        <v>207</v>
      </c>
      <c r="K1296" t="s">
        <v>440</v>
      </c>
      <c r="L1296" t="s">
        <v>255</v>
      </c>
      <c r="M1296" t="s">
        <v>867</v>
      </c>
      <c r="R1296" t="s">
        <v>868</v>
      </c>
      <c r="S1296" t="s">
        <v>800</v>
      </c>
      <c r="T1296" t="s">
        <v>801</v>
      </c>
      <c r="U1296" t="s">
        <v>42</v>
      </c>
      <c r="V1296">
        <v>100010001376</v>
      </c>
    </row>
    <row r="1297" spans="1:22" hidden="1" x14ac:dyDescent="0.2">
      <c r="A1297" s="41" t="s">
        <v>911</v>
      </c>
      <c r="B1297">
        <v>10152477</v>
      </c>
      <c r="C1297" t="s">
        <v>31</v>
      </c>
      <c r="D1297" t="s">
        <v>32</v>
      </c>
      <c r="E1297" t="s">
        <v>865</v>
      </c>
      <c r="F1297">
        <v>403316</v>
      </c>
      <c r="G1297" t="s">
        <v>866</v>
      </c>
      <c r="H1297" t="s">
        <v>321</v>
      </c>
      <c r="I1297">
        <v>33200</v>
      </c>
      <c r="J1297" t="s">
        <v>253</v>
      </c>
      <c r="K1297" t="s">
        <v>327</v>
      </c>
      <c r="L1297" t="s">
        <v>255</v>
      </c>
      <c r="M1297" t="s">
        <v>867</v>
      </c>
      <c r="R1297" t="s">
        <v>869</v>
      </c>
      <c r="S1297" t="s">
        <v>800</v>
      </c>
      <c r="T1297" t="s">
        <v>801</v>
      </c>
      <c r="U1297" t="s">
        <v>42</v>
      </c>
      <c r="V1297">
        <v>100010001376</v>
      </c>
    </row>
    <row r="1298" spans="1:22" hidden="1" x14ac:dyDescent="0.2">
      <c r="A1298" s="41" t="s">
        <v>916</v>
      </c>
      <c r="B1298">
        <v>10152478</v>
      </c>
      <c r="C1298" t="s">
        <v>31</v>
      </c>
      <c r="D1298" t="s">
        <v>32</v>
      </c>
      <c r="E1298" t="s">
        <v>865</v>
      </c>
      <c r="F1298">
        <v>403316</v>
      </c>
      <c r="G1298" t="s">
        <v>866</v>
      </c>
      <c r="H1298" t="s">
        <v>321</v>
      </c>
      <c r="I1298">
        <v>30100</v>
      </c>
      <c r="J1298" t="s">
        <v>870</v>
      </c>
      <c r="K1298" t="s">
        <v>871</v>
      </c>
      <c r="L1298" t="s">
        <v>255</v>
      </c>
      <c r="M1298" t="s">
        <v>872</v>
      </c>
      <c r="R1298" t="s">
        <v>873</v>
      </c>
      <c r="S1298" t="s">
        <v>800</v>
      </c>
      <c r="T1298" t="s">
        <v>801</v>
      </c>
      <c r="U1298" t="s">
        <v>42</v>
      </c>
      <c r="V1298">
        <v>100010001376</v>
      </c>
    </row>
    <row r="1299" spans="1:22" hidden="1" x14ac:dyDescent="0.2">
      <c r="A1299" s="41" t="s">
        <v>640</v>
      </c>
      <c r="B1299">
        <v>10152482</v>
      </c>
      <c r="C1299" t="s">
        <v>31</v>
      </c>
      <c r="D1299" t="s">
        <v>32</v>
      </c>
      <c r="E1299" t="s">
        <v>865</v>
      </c>
      <c r="F1299">
        <v>403316</v>
      </c>
      <c r="G1299" t="s">
        <v>866</v>
      </c>
      <c r="H1299" t="s">
        <v>321</v>
      </c>
      <c r="I1299">
        <v>31100</v>
      </c>
      <c r="J1299" t="s">
        <v>290</v>
      </c>
      <c r="K1299" t="s">
        <v>413</v>
      </c>
      <c r="L1299" t="s">
        <v>255</v>
      </c>
      <c r="M1299" t="s">
        <v>867</v>
      </c>
      <c r="R1299" t="s">
        <v>874</v>
      </c>
      <c r="S1299" t="s">
        <v>800</v>
      </c>
      <c r="T1299" t="s">
        <v>801</v>
      </c>
      <c r="U1299" t="s">
        <v>42</v>
      </c>
      <c r="V1299">
        <v>100010001376</v>
      </c>
    </row>
    <row r="1300" spans="1:22" hidden="1" x14ac:dyDescent="0.2">
      <c r="A1300" s="41" t="s">
        <v>917</v>
      </c>
      <c r="B1300">
        <v>10153877</v>
      </c>
      <c r="C1300" t="s">
        <v>31</v>
      </c>
      <c r="D1300" t="s">
        <v>32</v>
      </c>
      <c r="E1300" t="s">
        <v>567</v>
      </c>
      <c r="F1300">
        <v>403705</v>
      </c>
      <c r="G1300" t="s">
        <v>568</v>
      </c>
      <c r="H1300" t="s">
        <v>556</v>
      </c>
      <c r="I1300">
        <v>24101</v>
      </c>
      <c r="J1300" t="s">
        <v>491</v>
      </c>
      <c r="K1300" t="s">
        <v>549</v>
      </c>
      <c r="L1300" t="s">
        <v>255</v>
      </c>
      <c r="M1300" t="s">
        <v>833</v>
      </c>
      <c r="R1300" t="s">
        <v>875</v>
      </c>
      <c r="S1300" t="s">
        <v>800</v>
      </c>
      <c r="T1300" t="s">
        <v>801</v>
      </c>
      <c r="U1300" t="s">
        <v>42</v>
      </c>
      <c r="V1300">
        <v>100010001376</v>
      </c>
    </row>
    <row r="1301" spans="1:22" hidden="1" x14ac:dyDescent="0.2">
      <c r="A1301" s="41" t="s">
        <v>918</v>
      </c>
      <c r="B1301">
        <v>10153905</v>
      </c>
      <c r="C1301" t="s">
        <v>31</v>
      </c>
      <c r="D1301" t="s">
        <v>32</v>
      </c>
      <c r="E1301" t="s">
        <v>865</v>
      </c>
      <c r="F1301">
        <v>403316</v>
      </c>
      <c r="G1301" t="s">
        <v>866</v>
      </c>
      <c r="H1301" t="s">
        <v>321</v>
      </c>
      <c r="I1301">
        <v>20304</v>
      </c>
      <c r="J1301" t="s">
        <v>546</v>
      </c>
      <c r="K1301" t="s">
        <v>699</v>
      </c>
      <c r="L1301" t="s">
        <v>255</v>
      </c>
      <c r="M1301" t="s">
        <v>867</v>
      </c>
      <c r="R1301" t="s">
        <v>876</v>
      </c>
      <c r="S1301" t="s">
        <v>800</v>
      </c>
      <c r="T1301" t="s">
        <v>801</v>
      </c>
      <c r="U1301" t="s">
        <v>42</v>
      </c>
      <c r="V1301">
        <v>100010001376</v>
      </c>
    </row>
    <row r="1302" spans="1:22" hidden="1" x14ac:dyDescent="0.2">
      <c r="A1302" s="41" t="s">
        <v>919</v>
      </c>
      <c r="B1302">
        <v>10155656</v>
      </c>
      <c r="C1302" t="s">
        <v>31</v>
      </c>
      <c r="D1302" t="s">
        <v>32</v>
      </c>
      <c r="E1302" t="s">
        <v>570</v>
      </c>
      <c r="F1302">
        <v>403009</v>
      </c>
      <c r="G1302" t="s">
        <v>813</v>
      </c>
      <c r="H1302" t="s">
        <v>308</v>
      </c>
      <c r="I1302">
        <v>2101</v>
      </c>
      <c r="J1302" t="s">
        <v>877</v>
      </c>
      <c r="K1302" t="s">
        <v>878</v>
      </c>
      <c r="L1302" t="s">
        <v>255</v>
      </c>
      <c r="M1302" t="s">
        <v>814</v>
      </c>
      <c r="R1302" t="s">
        <v>879</v>
      </c>
      <c r="S1302" t="s">
        <v>800</v>
      </c>
      <c r="T1302" t="s">
        <v>801</v>
      </c>
      <c r="U1302" t="s">
        <v>42</v>
      </c>
      <c r="V1302">
        <v>100010001376</v>
      </c>
    </row>
    <row r="1303" spans="1:22" hidden="1" x14ac:dyDescent="0.2">
      <c r="A1303" s="41" t="s">
        <v>639</v>
      </c>
      <c r="B1303">
        <v>10158395</v>
      </c>
      <c r="C1303" t="s">
        <v>31</v>
      </c>
      <c r="D1303" t="s">
        <v>32</v>
      </c>
      <c r="E1303" t="s">
        <v>880</v>
      </c>
      <c r="F1303">
        <v>401680</v>
      </c>
      <c r="G1303" t="s">
        <v>725</v>
      </c>
      <c r="H1303" t="s">
        <v>46</v>
      </c>
      <c r="I1303">
        <v>1300</v>
      </c>
      <c r="J1303" t="s">
        <v>881</v>
      </c>
      <c r="K1303" t="s">
        <v>882</v>
      </c>
      <c r="L1303" t="s">
        <v>255</v>
      </c>
      <c r="M1303" t="s">
        <v>833</v>
      </c>
      <c r="R1303" t="s">
        <v>883</v>
      </c>
      <c r="S1303" t="s">
        <v>800</v>
      </c>
      <c r="T1303" t="s">
        <v>801</v>
      </c>
      <c r="U1303" t="s">
        <v>42</v>
      </c>
      <c r="V1303">
        <v>100010001376</v>
      </c>
    </row>
    <row r="1304" spans="1:22" hidden="1" x14ac:dyDescent="0.2">
      <c r="A1304" s="41" t="s">
        <v>639</v>
      </c>
      <c r="B1304">
        <v>10158396</v>
      </c>
      <c r="C1304" t="s">
        <v>31</v>
      </c>
      <c r="D1304" t="s">
        <v>32</v>
      </c>
      <c r="E1304" t="s">
        <v>880</v>
      </c>
      <c r="F1304">
        <v>401680</v>
      </c>
      <c r="G1304" t="s">
        <v>725</v>
      </c>
      <c r="H1304" t="s">
        <v>46</v>
      </c>
      <c r="I1304">
        <v>1500</v>
      </c>
      <c r="J1304" t="s">
        <v>881</v>
      </c>
      <c r="K1304" t="s">
        <v>882</v>
      </c>
      <c r="L1304" t="s">
        <v>255</v>
      </c>
      <c r="M1304" t="s">
        <v>833</v>
      </c>
      <c r="R1304" t="s">
        <v>884</v>
      </c>
      <c r="S1304" t="s">
        <v>800</v>
      </c>
      <c r="T1304" t="s">
        <v>801</v>
      </c>
      <c r="U1304" t="s">
        <v>42</v>
      </c>
      <c r="V1304">
        <v>100010001376</v>
      </c>
    </row>
    <row r="1305" spans="1:22" hidden="1" x14ac:dyDescent="0.2">
      <c r="A1305" s="41" t="s">
        <v>1005</v>
      </c>
      <c r="B1305">
        <v>10083575</v>
      </c>
      <c r="C1305" t="s">
        <v>31</v>
      </c>
      <c r="D1305" t="s">
        <v>32</v>
      </c>
      <c r="E1305" t="s">
        <v>525</v>
      </c>
      <c r="F1305">
        <v>411751</v>
      </c>
      <c r="G1305" t="s">
        <v>939</v>
      </c>
      <c r="H1305" t="s">
        <v>527</v>
      </c>
      <c r="I1305">
        <v>17300</v>
      </c>
      <c r="J1305" t="s">
        <v>207</v>
      </c>
      <c r="K1305" t="s">
        <v>940</v>
      </c>
      <c r="L1305" t="s">
        <v>255</v>
      </c>
      <c r="M1305" t="s">
        <v>941</v>
      </c>
      <c r="R1305">
        <v>3772</v>
      </c>
      <c r="S1305" t="s">
        <v>942</v>
      </c>
      <c r="T1305" t="s">
        <v>943</v>
      </c>
      <c r="U1305" t="s">
        <v>42</v>
      </c>
      <c r="V1305">
        <v>100010001376</v>
      </c>
    </row>
    <row r="1306" spans="1:22" hidden="1" x14ac:dyDescent="0.2">
      <c r="A1306" s="41" t="s">
        <v>1006</v>
      </c>
      <c r="B1306">
        <v>10083578</v>
      </c>
      <c r="C1306" t="s">
        <v>31</v>
      </c>
      <c r="D1306" t="s">
        <v>32</v>
      </c>
      <c r="E1306" t="s">
        <v>525</v>
      </c>
      <c r="F1306">
        <v>411751</v>
      </c>
      <c r="G1306" t="s">
        <v>939</v>
      </c>
      <c r="H1306" t="s">
        <v>527</v>
      </c>
      <c r="I1306">
        <v>23500</v>
      </c>
      <c r="J1306" t="s">
        <v>546</v>
      </c>
      <c r="K1306" t="s">
        <v>547</v>
      </c>
      <c r="L1306" t="s">
        <v>255</v>
      </c>
      <c r="M1306" t="s">
        <v>944</v>
      </c>
      <c r="Q1306" s="105" t="s">
        <v>945</v>
      </c>
      <c r="R1306">
        <v>3774</v>
      </c>
      <c r="S1306" t="s">
        <v>942</v>
      </c>
      <c r="T1306" t="s">
        <v>943</v>
      </c>
      <c r="U1306" t="s">
        <v>42</v>
      </c>
      <c r="V1306">
        <v>100010001376</v>
      </c>
    </row>
    <row r="1307" spans="1:22" hidden="1" x14ac:dyDescent="0.2">
      <c r="A1307" s="41" t="s">
        <v>640</v>
      </c>
      <c r="B1307">
        <v>10083580</v>
      </c>
      <c r="C1307" t="s">
        <v>31</v>
      </c>
      <c r="D1307" t="s">
        <v>32</v>
      </c>
      <c r="E1307" t="s">
        <v>525</v>
      </c>
      <c r="F1307">
        <v>411751</v>
      </c>
      <c r="G1307" t="s">
        <v>939</v>
      </c>
      <c r="H1307" t="s">
        <v>527</v>
      </c>
      <c r="I1307">
        <v>31001</v>
      </c>
      <c r="J1307" t="s">
        <v>946</v>
      </c>
      <c r="K1307" t="s">
        <v>947</v>
      </c>
      <c r="L1307" t="s">
        <v>255</v>
      </c>
      <c r="M1307" t="s">
        <v>941</v>
      </c>
      <c r="R1307">
        <v>3776</v>
      </c>
      <c r="S1307" t="s">
        <v>942</v>
      </c>
      <c r="T1307" t="s">
        <v>943</v>
      </c>
      <c r="U1307" t="s">
        <v>42</v>
      </c>
      <c r="V1307">
        <v>100010001376</v>
      </c>
    </row>
    <row r="1308" spans="1:22" hidden="1" x14ac:dyDescent="0.2">
      <c r="A1308" s="41" t="s">
        <v>1007</v>
      </c>
      <c r="B1308">
        <v>10083586</v>
      </c>
      <c r="C1308" t="s">
        <v>31</v>
      </c>
      <c r="D1308" t="s">
        <v>32</v>
      </c>
      <c r="E1308" t="s">
        <v>525</v>
      </c>
      <c r="F1308">
        <v>411751</v>
      </c>
      <c r="G1308" t="s">
        <v>939</v>
      </c>
      <c r="H1308" t="s">
        <v>527</v>
      </c>
      <c r="I1308">
        <v>33700</v>
      </c>
      <c r="J1308" t="s">
        <v>253</v>
      </c>
      <c r="K1308" t="s">
        <v>254</v>
      </c>
      <c r="L1308" t="s">
        <v>255</v>
      </c>
      <c r="M1308" t="s">
        <v>941</v>
      </c>
      <c r="R1308">
        <v>3777</v>
      </c>
      <c r="S1308" t="s">
        <v>942</v>
      </c>
      <c r="T1308" t="s">
        <v>943</v>
      </c>
      <c r="U1308" t="s">
        <v>42</v>
      </c>
      <c r="V1308">
        <v>100010001376</v>
      </c>
    </row>
    <row r="1309" spans="1:22" hidden="1" x14ac:dyDescent="0.2">
      <c r="A1309" s="41" t="s">
        <v>1008</v>
      </c>
      <c r="B1309">
        <v>10083590</v>
      </c>
      <c r="C1309" t="s">
        <v>31</v>
      </c>
      <c r="D1309" t="s">
        <v>32</v>
      </c>
      <c r="E1309" t="s">
        <v>525</v>
      </c>
      <c r="F1309">
        <v>411751</v>
      </c>
      <c r="G1309" t="s">
        <v>939</v>
      </c>
      <c r="H1309" t="s">
        <v>527</v>
      </c>
      <c r="I1309">
        <v>36600</v>
      </c>
      <c r="J1309" t="s">
        <v>356</v>
      </c>
      <c r="K1309" t="s">
        <v>357</v>
      </c>
      <c r="L1309" t="s">
        <v>255</v>
      </c>
      <c r="M1309" t="s">
        <v>941</v>
      </c>
      <c r="Q1309" s="105" t="s">
        <v>948</v>
      </c>
      <c r="R1309">
        <v>3778</v>
      </c>
      <c r="S1309" t="s">
        <v>942</v>
      </c>
      <c r="T1309" t="s">
        <v>943</v>
      </c>
      <c r="U1309" t="s">
        <v>42</v>
      </c>
      <c r="V1309">
        <v>100010001376</v>
      </c>
    </row>
    <row r="1310" spans="1:22" hidden="1" x14ac:dyDescent="0.2">
      <c r="A1310" s="41" t="s">
        <v>1009</v>
      </c>
      <c r="B1310">
        <v>10083595</v>
      </c>
      <c r="C1310" t="s">
        <v>31</v>
      </c>
      <c r="D1310" t="s">
        <v>32</v>
      </c>
      <c r="E1310" t="s">
        <v>525</v>
      </c>
      <c r="F1310">
        <v>411751</v>
      </c>
      <c r="G1310" t="s">
        <v>939</v>
      </c>
      <c r="H1310" t="s">
        <v>527</v>
      </c>
      <c r="I1310">
        <v>41300</v>
      </c>
      <c r="J1310" t="s">
        <v>860</v>
      </c>
      <c r="K1310" t="s">
        <v>861</v>
      </c>
      <c r="L1310" t="s">
        <v>255</v>
      </c>
      <c r="M1310" t="s">
        <v>944</v>
      </c>
      <c r="Q1310" s="105" t="s">
        <v>949</v>
      </c>
      <c r="R1310">
        <v>3783</v>
      </c>
      <c r="S1310" t="s">
        <v>942</v>
      </c>
      <c r="T1310" t="s">
        <v>943</v>
      </c>
      <c r="U1310" t="s">
        <v>42</v>
      </c>
      <c r="V1310">
        <v>100010001376</v>
      </c>
    </row>
    <row r="1311" spans="1:22" hidden="1" x14ac:dyDescent="0.2">
      <c r="A1311" s="41" t="s">
        <v>638</v>
      </c>
      <c r="B1311">
        <v>10083596</v>
      </c>
      <c r="C1311" t="s">
        <v>31</v>
      </c>
      <c r="D1311" t="s">
        <v>32</v>
      </c>
      <c r="E1311" t="s">
        <v>525</v>
      </c>
      <c r="F1311">
        <v>411751</v>
      </c>
      <c r="G1311" t="s">
        <v>939</v>
      </c>
      <c r="H1311" t="s">
        <v>527</v>
      </c>
      <c r="I1311">
        <v>50500</v>
      </c>
      <c r="J1311" t="s">
        <v>124</v>
      </c>
      <c r="K1311" t="s">
        <v>950</v>
      </c>
      <c r="L1311" t="s">
        <v>255</v>
      </c>
      <c r="M1311" t="s">
        <v>951</v>
      </c>
      <c r="R1311">
        <v>3784</v>
      </c>
      <c r="S1311" t="s">
        <v>942</v>
      </c>
      <c r="T1311" t="s">
        <v>943</v>
      </c>
      <c r="U1311" t="s">
        <v>42</v>
      </c>
      <c r="V1311">
        <v>100010001376</v>
      </c>
    </row>
    <row r="1312" spans="1:22" hidden="1" x14ac:dyDescent="0.2">
      <c r="A1312" s="41" t="s">
        <v>1010</v>
      </c>
      <c r="B1312">
        <v>10110546</v>
      </c>
      <c r="C1312" t="s">
        <v>31</v>
      </c>
      <c r="D1312" t="s">
        <v>32</v>
      </c>
      <c r="E1312" t="s">
        <v>525</v>
      </c>
      <c r="F1312">
        <v>411751</v>
      </c>
      <c r="G1312" t="s">
        <v>939</v>
      </c>
      <c r="H1312" t="s">
        <v>527</v>
      </c>
      <c r="I1312">
        <v>75601</v>
      </c>
      <c r="J1312" t="s">
        <v>474</v>
      </c>
      <c r="K1312" t="s">
        <v>952</v>
      </c>
      <c r="L1312" t="s">
        <v>255</v>
      </c>
      <c r="M1312" t="s">
        <v>951</v>
      </c>
      <c r="Q1312" s="105" t="s">
        <v>953</v>
      </c>
      <c r="R1312">
        <v>3792</v>
      </c>
      <c r="S1312" t="s">
        <v>942</v>
      </c>
      <c r="T1312" t="s">
        <v>943</v>
      </c>
      <c r="U1312" t="s">
        <v>42</v>
      </c>
      <c r="V1312">
        <v>100010001376</v>
      </c>
    </row>
    <row r="1313" spans="1:22" hidden="1" x14ac:dyDescent="0.2">
      <c r="A1313" s="41" t="s">
        <v>1011</v>
      </c>
      <c r="B1313">
        <v>10119563</v>
      </c>
      <c r="C1313" t="s">
        <v>31</v>
      </c>
      <c r="D1313" t="s">
        <v>32</v>
      </c>
      <c r="E1313" t="s">
        <v>525</v>
      </c>
      <c r="F1313">
        <v>411751</v>
      </c>
      <c r="G1313" t="s">
        <v>939</v>
      </c>
      <c r="H1313" t="s">
        <v>527</v>
      </c>
      <c r="I1313">
        <v>601</v>
      </c>
      <c r="J1313" t="s">
        <v>954</v>
      </c>
      <c r="K1313" t="s">
        <v>955</v>
      </c>
      <c r="L1313" t="s">
        <v>255</v>
      </c>
      <c r="M1313" t="s">
        <v>951</v>
      </c>
      <c r="Q1313" s="105" t="s">
        <v>956</v>
      </c>
      <c r="R1313">
        <v>3793</v>
      </c>
      <c r="S1313" t="s">
        <v>942</v>
      </c>
      <c r="T1313" t="s">
        <v>943</v>
      </c>
      <c r="U1313" t="s">
        <v>42</v>
      </c>
      <c r="V1313">
        <v>100010001376</v>
      </c>
    </row>
    <row r="1314" spans="1:22" hidden="1" x14ac:dyDescent="0.2">
      <c r="A1314" s="41" t="s">
        <v>1012</v>
      </c>
      <c r="B1314">
        <v>10139880</v>
      </c>
      <c r="C1314" t="s">
        <v>31</v>
      </c>
      <c r="D1314" t="s">
        <v>32</v>
      </c>
      <c r="E1314" t="s">
        <v>603</v>
      </c>
      <c r="F1314">
        <v>400807</v>
      </c>
      <c r="G1314" t="s">
        <v>63</v>
      </c>
      <c r="H1314" t="s">
        <v>604</v>
      </c>
      <c r="I1314">
        <v>124600</v>
      </c>
      <c r="J1314" t="s">
        <v>491</v>
      </c>
      <c r="K1314" t="s">
        <v>957</v>
      </c>
      <c r="L1314" t="s">
        <v>255</v>
      </c>
      <c r="M1314" t="s">
        <v>958</v>
      </c>
      <c r="R1314">
        <v>3794</v>
      </c>
      <c r="S1314" t="s">
        <v>942</v>
      </c>
      <c r="T1314" t="s">
        <v>943</v>
      </c>
      <c r="U1314" t="s">
        <v>42</v>
      </c>
      <c r="V1314">
        <v>100010001376</v>
      </c>
    </row>
    <row r="1315" spans="1:22" hidden="1" x14ac:dyDescent="0.2">
      <c r="A1315" s="41" t="s">
        <v>1013</v>
      </c>
      <c r="B1315">
        <v>10147385</v>
      </c>
      <c r="C1315" t="s">
        <v>31</v>
      </c>
      <c r="D1315" t="s">
        <v>32</v>
      </c>
      <c r="E1315" s="106" t="s">
        <v>959</v>
      </c>
      <c r="F1315">
        <v>413052</v>
      </c>
      <c r="G1315" t="s">
        <v>390</v>
      </c>
      <c r="H1315" t="s">
        <v>391</v>
      </c>
      <c r="I1315">
        <v>33200</v>
      </c>
      <c r="J1315" t="s">
        <v>491</v>
      </c>
      <c r="K1315" t="s">
        <v>549</v>
      </c>
      <c r="L1315" t="s">
        <v>255</v>
      </c>
      <c r="M1315" t="s">
        <v>960</v>
      </c>
      <c r="Q1315" t="s">
        <v>1116</v>
      </c>
      <c r="R1315">
        <v>3808</v>
      </c>
      <c r="S1315" t="s">
        <v>942</v>
      </c>
      <c r="T1315" t="s">
        <v>943</v>
      </c>
      <c r="U1315" t="s">
        <v>42</v>
      </c>
      <c r="V1315">
        <v>100010001376</v>
      </c>
    </row>
    <row r="1316" spans="1:22" hidden="1" x14ac:dyDescent="0.2">
      <c r="A1316" s="41" t="s">
        <v>1014</v>
      </c>
      <c r="B1316">
        <v>10147486</v>
      </c>
      <c r="C1316" t="s">
        <v>31</v>
      </c>
      <c r="D1316" t="s">
        <v>32</v>
      </c>
      <c r="E1316" s="106" t="s">
        <v>959</v>
      </c>
      <c r="F1316">
        <v>413052</v>
      </c>
      <c r="G1316" t="s">
        <v>390</v>
      </c>
      <c r="H1316" t="s">
        <v>391</v>
      </c>
      <c r="I1316">
        <v>73000</v>
      </c>
      <c r="J1316" t="s">
        <v>486</v>
      </c>
      <c r="K1316" t="s">
        <v>553</v>
      </c>
      <c r="L1316" t="s">
        <v>255</v>
      </c>
      <c r="M1316" t="s">
        <v>960</v>
      </c>
      <c r="Q1316" t="s">
        <v>1117</v>
      </c>
      <c r="R1316">
        <v>3809</v>
      </c>
      <c r="S1316" t="s">
        <v>942</v>
      </c>
      <c r="T1316" t="s">
        <v>943</v>
      </c>
      <c r="U1316" t="s">
        <v>42</v>
      </c>
      <c r="V1316">
        <v>100010001376</v>
      </c>
    </row>
    <row r="1317" spans="1:22" hidden="1" x14ac:dyDescent="0.2">
      <c r="A1317" s="41" t="s">
        <v>1015</v>
      </c>
      <c r="B1317">
        <v>10147490</v>
      </c>
      <c r="C1317" t="s">
        <v>31</v>
      </c>
      <c r="D1317" t="s">
        <v>32</v>
      </c>
      <c r="E1317" s="106" t="s">
        <v>959</v>
      </c>
      <c r="F1317">
        <v>413052</v>
      </c>
      <c r="G1317" t="s">
        <v>390</v>
      </c>
      <c r="H1317" t="s">
        <v>391</v>
      </c>
      <c r="I1317">
        <v>10800</v>
      </c>
      <c r="J1317" t="s">
        <v>583</v>
      </c>
      <c r="K1317" t="s">
        <v>584</v>
      </c>
      <c r="L1317" t="s">
        <v>255</v>
      </c>
      <c r="M1317" t="s">
        <v>960</v>
      </c>
      <c r="Q1317" t="s">
        <v>1118</v>
      </c>
      <c r="R1317">
        <v>3810</v>
      </c>
      <c r="S1317" t="s">
        <v>942</v>
      </c>
      <c r="T1317" t="s">
        <v>943</v>
      </c>
      <c r="U1317" t="s">
        <v>42</v>
      </c>
      <c r="V1317">
        <v>100010001376</v>
      </c>
    </row>
    <row r="1318" spans="1:22" hidden="1" x14ac:dyDescent="0.2">
      <c r="A1318" s="41" t="s">
        <v>911</v>
      </c>
      <c r="B1318">
        <v>10147496</v>
      </c>
      <c r="C1318" t="s">
        <v>31</v>
      </c>
      <c r="D1318" t="s">
        <v>32</v>
      </c>
      <c r="E1318" s="106" t="s">
        <v>959</v>
      </c>
      <c r="F1318">
        <v>413052</v>
      </c>
      <c r="G1318" t="s">
        <v>390</v>
      </c>
      <c r="H1318" t="s">
        <v>391</v>
      </c>
      <c r="I1318">
        <v>32800</v>
      </c>
      <c r="J1318" t="s">
        <v>253</v>
      </c>
      <c r="K1318" t="s">
        <v>327</v>
      </c>
      <c r="L1318" t="s">
        <v>255</v>
      </c>
      <c r="M1318" t="s">
        <v>960</v>
      </c>
      <c r="Q1318" t="s">
        <v>1119</v>
      </c>
      <c r="R1318">
        <v>3811</v>
      </c>
      <c r="S1318" t="s">
        <v>942</v>
      </c>
      <c r="T1318" t="s">
        <v>943</v>
      </c>
      <c r="U1318" t="s">
        <v>42</v>
      </c>
      <c r="V1318">
        <v>100010001376</v>
      </c>
    </row>
    <row r="1319" spans="1:22" hidden="1" x14ac:dyDescent="0.2">
      <c r="A1319" s="41" t="s">
        <v>640</v>
      </c>
      <c r="B1319">
        <v>10147497</v>
      </c>
      <c r="C1319" t="s">
        <v>31</v>
      </c>
      <c r="D1319" t="s">
        <v>32</v>
      </c>
      <c r="E1319" s="106" t="s">
        <v>959</v>
      </c>
      <c r="F1319">
        <v>413052</v>
      </c>
      <c r="G1319" t="s">
        <v>390</v>
      </c>
      <c r="H1319" t="s">
        <v>391</v>
      </c>
      <c r="I1319">
        <v>31100</v>
      </c>
      <c r="J1319" t="s">
        <v>290</v>
      </c>
      <c r="K1319" t="s">
        <v>413</v>
      </c>
      <c r="L1319" t="s">
        <v>255</v>
      </c>
      <c r="M1319" t="s">
        <v>960</v>
      </c>
      <c r="N1319" s="80" t="s">
        <v>1034</v>
      </c>
      <c r="Q1319" t="s">
        <v>1120</v>
      </c>
      <c r="R1319">
        <v>3812</v>
      </c>
      <c r="S1319" t="s">
        <v>942</v>
      </c>
      <c r="T1319" t="s">
        <v>943</v>
      </c>
      <c r="U1319" t="s">
        <v>42</v>
      </c>
      <c r="V1319">
        <v>100010001376</v>
      </c>
    </row>
    <row r="1320" spans="1:22" hidden="1" x14ac:dyDescent="0.2">
      <c r="A1320" s="41" t="s">
        <v>1016</v>
      </c>
      <c r="B1320">
        <v>10153313</v>
      </c>
      <c r="C1320" t="s">
        <v>31</v>
      </c>
      <c r="D1320" t="s">
        <v>32</v>
      </c>
      <c r="E1320" t="s">
        <v>961</v>
      </c>
      <c r="F1320">
        <v>203408</v>
      </c>
      <c r="G1320" t="s">
        <v>962</v>
      </c>
      <c r="H1320" t="s">
        <v>35</v>
      </c>
      <c r="I1320">
        <v>24800</v>
      </c>
      <c r="J1320" t="s">
        <v>253</v>
      </c>
      <c r="K1320" t="s">
        <v>327</v>
      </c>
      <c r="L1320" t="s">
        <v>255</v>
      </c>
      <c r="M1320" t="s">
        <v>801</v>
      </c>
      <c r="R1320">
        <v>3829</v>
      </c>
      <c r="S1320" t="s">
        <v>942</v>
      </c>
      <c r="T1320" t="s">
        <v>943</v>
      </c>
      <c r="U1320" t="s">
        <v>42</v>
      </c>
      <c r="V1320">
        <v>100010001376</v>
      </c>
    </row>
    <row r="1321" spans="1:22" hidden="1" x14ac:dyDescent="0.2">
      <c r="A1321" s="41" t="s">
        <v>1017</v>
      </c>
      <c r="B1321">
        <v>10156052</v>
      </c>
      <c r="C1321" t="s">
        <v>31</v>
      </c>
      <c r="D1321" t="s">
        <v>32</v>
      </c>
      <c r="E1321" t="s">
        <v>963</v>
      </c>
      <c r="F1321">
        <v>405286</v>
      </c>
      <c r="G1321" t="s">
        <v>964</v>
      </c>
      <c r="H1321" t="s">
        <v>409</v>
      </c>
      <c r="I1321">
        <v>1000</v>
      </c>
      <c r="J1321" t="s">
        <v>356</v>
      </c>
      <c r="K1321" t="s">
        <v>357</v>
      </c>
      <c r="L1321" t="s">
        <v>255</v>
      </c>
      <c r="M1321" t="s">
        <v>965</v>
      </c>
      <c r="R1321">
        <v>3837</v>
      </c>
      <c r="S1321" t="s">
        <v>942</v>
      </c>
      <c r="T1321" t="s">
        <v>943</v>
      </c>
      <c r="U1321" t="s">
        <v>42</v>
      </c>
      <c r="V1321">
        <v>100010001376</v>
      </c>
    </row>
    <row r="1322" spans="1:22" hidden="1" x14ac:dyDescent="0.2">
      <c r="A1322" s="41" t="s">
        <v>1018</v>
      </c>
      <c r="B1322">
        <v>10156057</v>
      </c>
      <c r="C1322" t="s">
        <v>31</v>
      </c>
      <c r="D1322" t="s">
        <v>32</v>
      </c>
      <c r="E1322" t="s">
        <v>963</v>
      </c>
      <c r="F1322">
        <v>405286</v>
      </c>
      <c r="G1322" t="s">
        <v>964</v>
      </c>
      <c r="H1322" t="s">
        <v>409</v>
      </c>
      <c r="I1322">
        <v>30600</v>
      </c>
      <c r="J1322" t="s">
        <v>738</v>
      </c>
      <c r="K1322" t="s">
        <v>739</v>
      </c>
      <c r="L1322" t="s">
        <v>255</v>
      </c>
      <c r="M1322" t="s">
        <v>966</v>
      </c>
      <c r="R1322">
        <v>3842</v>
      </c>
      <c r="S1322" t="s">
        <v>942</v>
      </c>
      <c r="T1322" t="s">
        <v>943</v>
      </c>
      <c r="U1322" t="s">
        <v>42</v>
      </c>
      <c r="V1322">
        <v>100010001376</v>
      </c>
    </row>
    <row r="1323" spans="1:22" hidden="1" x14ac:dyDescent="0.2">
      <c r="A1323" s="41" t="s">
        <v>1019</v>
      </c>
      <c r="B1323">
        <v>10156662</v>
      </c>
      <c r="C1323" t="s">
        <v>31</v>
      </c>
      <c r="D1323" t="s">
        <v>32</v>
      </c>
      <c r="E1323" t="s">
        <v>967</v>
      </c>
      <c r="F1323">
        <v>201246</v>
      </c>
      <c r="G1323" t="s">
        <v>968</v>
      </c>
      <c r="H1323" t="s">
        <v>35</v>
      </c>
      <c r="I1323">
        <v>600</v>
      </c>
      <c r="J1323" t="s">
        <v>175</v>
      </c>
      <c r="K1323" t="s">
        <v>452</v>
      </c>
      <c r="L1323" t="s">
        <v>255</v>
      </c>
      <c r="M1323" t="s">
        <v>969</v>
      </c>
      <c r="R1323">
        <v>3843</v>
      </c>
      <c r="S1323" t="s">
        <v>942</v>
      </c>
      <c r="T1323" t="s">
        <v>943</v>
      </c>
      <c r="U1323" t="s">
        <v>42</v>
      </c>
      <c r="V1323">
        <v>100010001376</v>
      </c>
    </row>
    <row r="1324" spans="1:22" hidden="1" x14ac:dyDescent="0.2">
      <c r="A1324" s="41" t="s">
        <v>1020</v>
      </c>
      <c r="B1324">
        <v>10157022</v>
      </c>
      <c r="C1324" t="s">
        <v>31</v>
      </c>
      <c r="D1324" t="s">
        <v>32</v>
      </c>
      <c r="E1324" s="106" t="s">
        <v>959</v>
      </c>
      <c r="F1324">
        <v>413052</v>
      </c>
      <c r="G1324" t="s">
        <v>390</v>
      </c>
      <c r="H1324" t="s">
        <v>391</v>
      </c>
      <c r="I1324">
        <v>33400</v>
      </c>
      <c r="J1324" t="s">
        <v>356</v>
      </c>
      <c r="K1324" t="s">
        <v>357</v>
      </c>
      <c r="L1324" t="s">
        <v>255</v>
      </c>
      <c r="M1324" t="s">
        <v>960</v>
      </c>
      <c r="Q1324" t="s">
        <v>1121</v>
      </c>
      <c r="R1324">
        <v>3845</v>
      </c>
      <c r="S1324" t="s">
        <v>942</v>
      </c>
      <c r="T1324" t="s">
        <v>943</v>
      </c>
      <c r="U1324" t="s">
        <v>42</v>
      </c>
      <c r="V1324">
        <v>100010001376</v>
      </c>
    </row>
    <row r="1325" spans="1:22" hidden="1" x14ac:dyDescent="0.2">
      <c r="A1325" s="41" t="s">
        <v>1021</v>
      </c>
      <c r="B1325">
        <v>10157023</v>
      </c>
      <c r="C1325" t="s">
        <v>31</v>
      </c>
      <c r="D1325" t="s">
        <v>32</v>
      </c>
      <c r="E1325" s="106" t="s">
        <v>959</v>
      </c>
      <c r="F1325">
        <v>413052</v>
      </c>
      <c r="G1325" t="s">
        <v>390</v>
      </c>
      <c r="H1325" t="s">
        <v>391</v>
      </c>
      <c r="I1325">
        <v>33500</v>
      </c>
      <c r="J1325" t="s">
        <v>356</v>
      </c>
      <c r="K1325" t="s">
        <v>357</v>
      </c>
      <c r="L1325" t="s">
        <v>255</v>
      </c>
      <c r="M1325" t="s">
        <v>960</v>
      </c>
      <c r="Q1325" t="s">
        <v>1122</v>
      </c>
      <c r="R1325">
        <v>3846</v>
      </c>
      <c r="S1325" t="s">
        <v>942</v>
      </c>
      <c r="T1325" t="s">
        <v>943</v>
      </c>
      <c r="U1325" t="s">
        <v>42</v>
      </c>
      <c r="V1325">
        <v>100010001376</v>
      </c>
    </row>
    <row r="1326" spans="1:22" hidden="1" x14ac:dyDescent="0.2">
      <c r="A1326" s="41" t="s">
        <v>1022</v>
      </c>
      <c r="B1326">
        <v>10157866</v>
      </c>
      <c r="C1326" t="s">
        <v>31</v>
      </c>
      <c r="D1326" t="s">
        <v>32</v>
      </c>
      <c r="E1326" t="s">
        <v>970</v>
      </c>
      <c r="F1326">
        <v>402009</v>
      </c>
      <c r="G1326" t="s">
        <v>971</v>
      </c>
      <c r="H1326" t="s">
        <v>578</v>
      </c>
      <c r="I1326">
        <v>14900</v>
      </c>
      <c r="J1326" t="s">
        <v>486</v>
      </c>
      <c r="K1326" t="s">
        <v>553</v>
      </c>
      <c r="L1326" t="s">
        <v>255</v>
      </c>
      <c r="M1326" t="s">
        <v>972</v>
      </c>
      <c r="R1326">
        <v>3847</v>
      </c>
      <c r="S1326" t="s">
        <v>942</v>
      </c>
      <c r="T1326" t="s">
        <v>943</v>
      </c>
      <c r="U1326" t="s">
        <v>42</v>
      </c>
      <c r="V1326">
        <v>100010001376</v>
      </c>
    </row>
    <row r="1327" spans="1:22" hidden="1" x14ac:dyDescent="0.2">
      <c r="A1327" s="41" t="s">
        <v>1023</v>
      </c>
      <c r="B1327">
        <v>10157949</v>
      </c>
      <c r="C1327" t="s">
        <v>31</v>
      </c>
      <c r="D1327" t="s">
        <v>32</v>
      </c>
      <c r="E1327" t="s">
        <v>970</v>
      </c>
      <c r="F1327">
        <v>402009</v>
      </c>
      <c r="G1327" t="s">
        <v>971</v>
      </c>
      <c r="H1327" t="s">
        <v>578</v>
      </c>
      <c r="I1327">
        <v>100</v>
      </c>
      <c r="J1327" t="s">
        <v>973</v>
      </c>
      <c r="K1327" t="s">
        <v>974</v>
      </c>
      <c r="L1327" t="s">
        <v>255</v>
      </c>
      <c r="M1327" t="s">
        <v>966</v>
      </c>
      <c r="Q1327" t="s">
        <v>1002</v>
      </c>
      <c r="R1327">
        <v>3848</v>
      </c>
      <c r="S1327" t="s">
        <v>942</v>
      </c>
      <c r="T1327" t="s">
        <v>943</v>
      </c>
      <c r="U1327" t="s">
        <v>42</v>
      </c>
      <c r="V1327">
        <v>100010001376</v>
      </c>
    </row>
    <row r="1328" spans="1:22" hidden="1" x14ac:dyDescent="0.2">
      <c r="A1328" s="41" t="s">
        <v>1024</v>
      </c>
      <c r="B1328">
        <v>10157950</v>
      </c>
      <c r="C1328" t="s">
        <v>31</v>
      </c>
      <c r="D1328" t="s">
        <v>32</v>
      </c>
      <c r="E1328" t="s">
        <v>970</v>
      </c>
      <c r="F1328">
        <v>402009</v>
      </c>
      <c r="G1328" t="s">
        <v>971</v>
      </c>
      <c r="H1328" t="s">
        <v>578</v>
      </c>
      <c r="I1328">
        <v>2100</v>
      </c>
      <c r="J1328" t="s">
        <v>356</v>
      </c>
      <c r="K1328" t="s">
        <v>357</v>
      </c>
      <c r="L1328" t="s">
        <v>255</v>
      </c>
      <c r="M1328" t="s">
        <v>972</v>
      </c>
      <c r="R1328">
        <v>3849</v>
      </c>
      <c r="S1328" t="s">
        <v>942</v>
      </c>
      <c r="T1328" t="s">
        <v>943</v>
      </c>
      <c r="U1328" t="s">
        <v>42</v>
      </c>
      <c r="V1328">
        <v>100010001376</v>
      </c>
    </row>
    <row r="1329" spans="1:22" hidden="1" x14ac:dyDescent="0.2">
      <c r="A1329" s="41" t="s">
        <v>1025</v>
      </c>
      <c r="B1329">
        <v>10157956</v>
      </c>
      <c r="C1329" t="s">
        <v>31</v>
      </c>
      <c r="D1329" t="s">
        <v>32</v>
      </c>
      <c r="E1329" t="s">
        <v>970</v>
      </c>
      <c r="F1329">
        <v>402009</v>
      </c>
      <c r="G1329" t="s">
        <v>971</v>
      </c>
      <c r="H1329" t="s">
        <v>578</v>
      </c>
      <c r="I1329">
        <v>14800</v>
      </c>
      <c r="J1329" t="s">
        <v>738</v>
      </c>
      <c r="K1329" t="s">
        <v>739</v>
      </c>
      <c r="L1329" t="s">
        <v>255</v>
      </c>
      <c r="M1329" t="s">
        <v>972</v>
      </c>
      <c r="R1329">
        <v>3852</v>
      </c>
      <c r="S1329" t="s">
        <v>942</v>
      </c>
      <c r="T1329" t="s">
        <v>943</v>
      </c>
      <c r="U1329" t="s">
        <v>42</v>
      </c>
      <c r="V1329">
        <v>100010001376</v>
      </c>
    </row>
    <row r="1330" spans="1:22" hidden="1" x14ac:dyDescent="0.2">
      <c r="A1330" s="41" t="s">
        <v>1026</v>
      </c>
      <c r="B1330">
        <v>10160512</v>
      </c>
      <c r="C1330" t="s">
        <v>31</v>
      </c>
      <c r="D1330" t="s">
        <v>32</v>
      </c>
      <c r="E1330" t="s">
        <v>975</v>
      </c>
      <c r="F1330">
        <v>404910</v>
      </c>
      <c r="G1330" t="s">
        <v>976</v>
      </c>
      <c r="H1330" t="s">
        <v>977</v>
      </c>
      <c r="I1330">
        <v>400</v>
      </c>
      <c r="J1330" t="s">
        <v>546</v>
      </c>
      <c r="K1330" t="s">
        <v>699</v>
      </c>
      <c r="L1330" t="s">
        <v>255</v>
      </c>
      <c r="M1330" t="s">
        <v>941</v>
      </c>
      <c r="R1330">
        <v>3858</v>
      </c>
      <c r="S1330" t="s">
        <v>942</v>
      </c>
      <c r="T1330" t="s">
        <v>943</v>
      </c>
      <c r="U1330" t="s">
        <v>42</v>
      </c>
      <c r="V1330">
        <v>100010001376</v>
      </c>
    </row>
    <row r="1331" spans="1:22" hidden="1" x14ac:dyDescent="0.2">
      <c r="A1331" s="41" t="s">
        <v>1027</v>
      </c>
      <c r="B1331">
        <v>10160637</v>
      </c>
      <c r="C1331" t="s">
        <v>31</v>
      </c>
      <c r="D1331" t="s">
        <v>32</v>
      </c>
      <c r="E1331" t="s">
        <v>963</v>
      </c>
      <c r="F1331">
        <v>405286</v>
      </c>
      <c r="G1331" t="s">
        <v>964</v>
      </c>
      <c r="H1331" t="s">
        <v>409</v>
      </c>
      <c r="I1331">
        <v>20101</v>
      </c>
      <c r="J1331" t="s">
        <v>583</v>
      </c>
      <c r="K1331" t="s">
        <v>584</v>
      </c>
      <c r="L1331" t="s">
        <v>255</v>
      </c>
      <c r="M1331" t="s">
        <v>966</v>
      </c>
      <c r="R1331">
        <v>3859</v>
      </c>
      <c r="S1331" t="s">
        <v>942</v>
      </c>
      <c r="T1331" t="s">
        <v>943</v>
      </c>
      <c r="U1331" t="s">
        <v>42</v>
      </c>
      <c r="V1331">
        <v>100010001376</v>
      </c>
    </row>
    <row r="1332" spans="1:22" hidden="1" x14ac:dyDescent="0.2">
      <c r="A1332" s="41" t="s">
        <v>1028</v>
      </c>
      <c r="B1332">
        <v>10162083</v>
      </c>
      <c r="C1332" t="s">
        <v>31</v>
      </c>
      <c r="D1332" t="s">
        <v>32</v>
      </c>
      <c r="E1332" t="s">
        <v>970</v>
      </c>
      <c r="F1332">
        <v>402009</v>
      </c>
      <c r="G1332" t="s">
        <v>971</v>
      </c>
      <c r="H1332" t="s">
        <v>578</v>
      </c>
      <c r="I1332">
        <v>11001</v>
      </c>
      <c r="J1332" t="s">
        <v>877</v>
      </c>
      <c r="K1332" t="s">
        <v>878</v>
      </c>
      <c r="L1332" t="s">
        <v>255</v>
      </c>
      <c r="M1332" t="s">
        <v>972</v>
      </c>
      <c r="R1332">
        <v>3862</v>
      </c>
      <c r="S1332" t="s">
        <v>942</v>
      </c>
      <c r="T1332" t="s">
        <v>943</v>
      </c>
      <c r="U1332" t="s">
        <v>42</v>
      </c>
      <c r="V1332">
        <v>100010001376</v>
      </c>
    </row>
    <row r="1333" spans="1:22" hidden="1" x14ac:dyDescent="0.2">
      <c r="A1333" s="41" t="s">
        <v>638</v>
      </c>
      <c r="B1333">
        <v>10163408</v>
      </c>
      <c r="C1333" t="s">
        <v>31</v>
      </c>
      <c r="D1333" t="s">
        <v>75</v>
      </c>
      <c r="E1333">
        <v>4000054293</v>
      </c>
      <c r="F1333" t="s">
        <v>196</v>
      </c>
      <c r="G1333" t="s">
        <v>197</v>
      </c>
      <c r="H1333" t="s">
        <v>252</v>
      </c>
      <c r="I1333">
        <v>135</v>
      </c>
      <c r="J1333" t="s">
        <v>978</v>
      </c>
      <c r="K1333" t="s">
        <v>979</v>
      </c>
      <c r="L1333" t="s">
        <v>255</v>
      </c>
      <c r="M1333" t="s">
        <v>980</v>
      </c>
      <c r="R1333">
        <v>3863</v>
      </c>
      <c r="S1333" t="s">
        <v>942</v>
      </c>
      <c r="T1333" t="s">
        <v>943</v>
      </c>
      <c r="U1333" t="s">
        <v>42</v>
      </c>
      <c r="V1333">
        <v>100010001376</v>
      </c>
    </row>
    <row r="1334" spans="1:22" hidden="1" x14ac:dyDescent="0.2">
      <c r="B1334">
        <v>10164338</v>
      </c>
      <c r="C1334" t="s">
        <v>31</v>
      </c>
      <c r="D1334" t="s">
        <v>32</v>
      </c>
      <c r="E1334" t="s">
        <v>981</v>
      </c>
      <c r="F1334">
        <v>600104</v>
      </c>
      <c r="G1334" t="s">
        <v>982</v>
      </c>
      <c r="H1334" t="s">
        <v>35</v>
      </c>
      <c r="I1334">
        <v>101</v>
      </c>
      <c r="J1334" t="s">
        <v>983</v>
      </c>
      <c r="K1334" t="s">
        <v>984</v>
      </c>
      <c r="L1334" t="s">
        <v>255</v>
      </c>
      <c r="M1334" t="s">
        <v>985</v>
      </c>
      <c r="Q1334" t="s">
        <v>1003</v>
      </c>
      <c r="R1334">
        <v>3864</v>
      </c>
      <c r="S1334" t="s">
        <v>942</v>
      </c>
      <c r="T1334" t="s">
        <v>943</v>
      </c>
      <c r="U1334" t="s">
        <v>42</v>
      </c>
      <c r="V1334">
        <v>100010001376</v>
      </c>
    </row>
    <row r="1335" spans="1:22" hidden="1" x14ac:dyDescent="0.2">
      <c r="B1335">
        <v>10164339</v>
      </c>
      <c r="C1335" t="s">
        <v>31</v>
      </c>
      <c r="D1335" t="s">
        <v>32</v>
      </c>
      <c r="E1335" t="s">
        <v>981</v>
      </c>
      <c r="F1335">
        <v>600104</v>
      </c>
      <c r="G1335" t="s">
        <v>982</v>
      </c>
      <c r="H1335" t="s">
        <v>35</v>
      </c>
      <c r="I1335">
        <v>301</v>
      </c>
      <c r="J1335" t="s">
        <v>986</v>
      </c>
      <c r="K1335" t="s">
        <v>987</v>
      </c>
      <c r="L1335" t="s">
        <v>255</v>
      </c>
      <c r="M1335" t="s">
        <v>985</v>
      </c>
      <c r="Q1335" t="s">
        <v>1003</v>
      </c>
      <c r="R1335">
        <v>3865</v>
      </c>
      <c r="S1335" t="s">
        <v>942</v>
      </c>
      <c r="T1335" t="s">
        <v>943</v>
      </c>
      <c r="U1335" t="s">
        <v>42</v>
      </c>
      <c r="V1335">
        <v>100010001376</v>
      </c>
    </row>
    <row r="1336" spans="1:22" ht="32" hidden="1" x14ac:dyDescent="0.2">
      <c r="A1336" s="41" t="s">
        <v>638</v>
      </c>
      <c r="B1336" s="40" t="s">
        <v>988</v>
      </c>
      <c r="C1336" t="s">
        <v>31</v>
      </c>
      <c r="D1336" t="s">
        <v>32</v>
      </c>
      <c r="E1336" t="s">
        <v>525</v>
      </c>
      <c r="F1336">
        <v>411751</v>
      </c>
      <c r="G1336" t="s">
        <v>939</v>
      </c>
      <c r="H1336" t="s">
        <v>527</v>
      </c>
      <c r="I1336">
        <v>40100</v>
      </c>
      <c r="J1336" t="s">
        <v>989</v>
      </c>
      <c r="K1336" t="s">
        <v>990</v>
      </c>
      <c r="L1336" t="s">
        <v>255</v>
      </c>
      <c r="M1336" t="s">
        <v>944</v>
      </c>
      <c r="R1336">
        <v>3866</v>
      </c>
      <c r="S1336" t="s">
        <v>942</v>
      </c>
      <c r="T1336" t="s">
        <v>943</v>
      </c>
      <c r="U1336" t="s">
        <v>42</v>
      </c>
      <c r="V1336">
        <v>100010001376</v>
      </c>
    </row>
    <row r="1337" spans="1:22" ht="32" hidden="1" x14ac:dyDescent="0.2">
      <c r="A1337" s="41" t="s">
        <v>638</v>
      </c>
      <c r="B1337" s="40" t="s">
        <v>991</v>
      </c>
      <c r="C1337" t="s">
        <v>31</v>
      </c>
      <c r="D1337" t="s">
        <v>32</v>
      </c>
      <c r="E1337" s="106" t="s">
        <v>959</v>
      </c>
      <c r="F1337">
        <v>413052</v>
      </c>
      <c r="G1337" t="s">
        <v>390</v>
      </c>
      <c r="H1337" t="s">
        <v>391</v>
      </c>
      <c r="I1337">
        <v>40500</v>
      </c>
      <c r="J1337" t="s">
        <v>992</v>
      </c>
      <c r="K1337" t="s">
        <v>993</v>
      </c>
      <c r="L1337" t="s">
        <v>255</v>
      </c>
      <c r="M1337" t="s">
        <v>969</v>
      </c>
      <c r="Q1337" t="s">
        <v>1123</v>
      </c>
      <c r="R1337">
        <v>3867</v>
      </c>
      <c r="S1337" t="s">
        <v>942</v>
      </c>
      <c r="T1337" t="s">
        <v>943</v>
      </c>
      <c r="U1337" t="s">
        <v>42</v>
      </c>
      <c r="V1337">
        <v>100010001376</v>
      </c>
    </row>
    <row r="1338" spans="1:22" ht="32" hidden="1" x14ac:dyDescent="0.2">
      <c r="A1338" s="41" t="s">
        <v>638</v>
      </c>
      <c r="B1338" s="40" t="s">
        <v>994</v>
      </c>
      <c r="C1338" t="s">
        <v>31</v>
      </c>
      <c r="D1338" t="s">
        <v>32</v>
      </c>
      <c r="E1338" t="s">
        <v>963</v>
      </c>
      <c r="F1338">
        <v>405286</v>
      </c>
      <c r="G1338" t="s">
        <v>964</v>
      </c>
      <c r="H1338" t="s">
        <v>409</v>
      </c>
      <c r="I1338">
        <v>10100</v>
      </c>
      <c r="J1338" t="s">
        <v>995</v>
      </c>
      <c r="K1338" t="s">
        <v>996</v>
      </c>
      <c r="L1338" t="s">
        <v>255</v>
      </c>
      <c r="M1338" t="s">
        <v>941</v>
      </c>
      <c r="R1338">
        <v>3868</v>
      </c>
      <c r="S1338" t="s">
        <v>942</v>
      </c>
      <c r="T1338" t="s">
        <v>943</v>
      </c>
      <c r="U1338" t="s">
        <v>42</v>
      </c>
      <c r="V1338">
        <v>100010001376</v>
      </c>
    </row>
    <row r="1339" spans="1:22" ht="32" hidden="1" x14ac:dyDescent="0.2">
      <c r="B1339" s="40" t="s">
        <v>997</v>
      </c>
      <c r="C1339" t="s">
        <v>31</v>
      </c>
      <c r="D1339" t="s">
        <v>32</v>
      </c>
      <c r="E1339" t="s">
        <v>998</v>
      </c>
      <c r="F1339">
        <v>400798</v>
      </c>
      <c r="G1339" t="s">
        <v>999</v>
      </c>
      <c r="H1339" t="s">
        <v>1000</v>
      </c>
      <c r="I1339">
        <v>30100</v>
      </c>
      <c r="J1339" t="s">
        <v>605</v>
      </c>
      <c r="K1339" t="s">
        <v>1001</v>
      </c>
      <c r="L1339" t="s">
        <v>364</v>
      </c>
      <c r="M1339" t="s">
        <v>958</v>
      </c>
      <c r="Q1339" t="s">
        <v>1004</v>
      </c>
      <c r="R1339">
        <v>3872</v>
      </c>
      <c r="S1339" t="s">
        <v>942</v>
      </c>
      <c r="T1339" t="s">
        <v>943</v>
      </c>
      <c r="U1339" t="s">
        <v>42</v>
      </c>
      <c r="V1339">
        <v>100010001376</v>
      </c>
    </row>
    <row r="1340" spans="1:22" ht="32" hidden="1" x14ac:dyDescent="0.2">
      <c r="A1340" s="41" t="s">
        <v>1036</v>
      </c>
      <c r="B1340" s="40" t="s">
        <v>1029</v>
      </c>
      <c r="C1340" t="s">
        <v>31</v>
      </c>
      <c r="D1340" t="s">
        <v>32</v>
      </c>
      <c r="E1340" s="106" t="s">
        <v>959</v>
      </c>
      <c r="F1340">
        <v>413052</v>
      </c>
      <c r="G1340" t="s">
        <v>390</v>
      </c>
      <c r="H1340" t="s">
        <v>391</v>
      </c>
      <c r="I1340">
        <v>30270</v>
      </c>
      <c r="J1340" t="s">
        <v>1030</v>
      </c>
      <c r="K1340" t="s">
        <v>1031</v>
      </c>
      <c r="L1340" t="s">
        <v>364</v>
      </c>
      <c r="M1340" t="s">
        <v>1032</v>
      </c>
      <c r="Q1340" t="s">
        <v>1124</v>
      </c>
      <c r="R1340">
        <v>3875</v>
      </c>
      <c r="S1340" t="s">
        <v>800</v>
      </c>
      <c r="T1340" t="s">
        <v>801</v>
      </c>
      <c r="U1340" t="s">
        <v>365</v>
      </c>
      <c r="V1340">
        <v>100010001376</v>
      </c>
    </row>
    <row r="1341" spans="1:22" hidden="1" x14ac:dyDescent="0.2">
      <c r="A1341" s="41" t="s">
        <v>1035</v>
      </c>
      <c r="B1341" t="s">
        <v>1033</v>
      </c>
      <c r="C1341" t="s">
        <v>31</v>
      </c>
      <c r="D1341" t="s">
        <v>32</v>
      </c>
      <c r="E1341" s="106" t="s">
        <v>959</v>
      </c>
      <c r="F1341">
        <v>413052</v>
      </c>
      <c r="G1341" t="s">
        <v>390</v>
      </c>
      <c r="H1341" t="s">
        <v>391</v>
      </c>
      <c r="I1341">
        <v>42200</v>
      </c>
      <c r="J1341" t="s">
        <v>247</v>
      </c>
      <c r="K1341" t="s">
        <v>1031</v>
      </c>
      <c r="L1341" t="s">
        <v>364</v>
      </c>
      <c r="M1341" t="s">
        <v>1032</v>
      </c>
      <c r="Q1341" t="s">
        <v>1125</v>
      </c>
      <c r="R1341">
        <v>3876</v>
      </c>
      <c r="S1341" t="s">
        <v>800</v>
      </c>
      <c r="T1341" t="s">
        <v>801</v>
      </c>
      <c r="U1341" t="s">
        <v>365</v>
      </c>
      <c r="V1341">
        <v>100010001376</v>
      </c>
    </row>
    <row r="1342" spans="1:22" hidden="1" x14ac:dyDescent="0.2">
      <c r="A1342" s="41" t="s">
        <v>638</v>
      </c>
      <c r="B1342" t="s">
        <v>1033</v>
      </c>
      <c r="C1342" t="s">
        <v>31</v>
      </c>
      <c r="D1342" t="s">
        <v>32</v>
      </c>
      <c r="E1342" s="106" t="s">
        <v>959</v>
      </c>
      <c r="F1342">
        <v>413052</v>
      </c>
      <c r="G1342" t="s">
        <v>390</v>
      </c>
      <c r="H1342" t="s">
        <v>391</v>
      </c>
      <c r="I1342">
        <v>50600</v>
      </c>
      <c r="J1342" t="s">
        <v>147</v>
      </c>
      <c r="K1342" t="s">
        <v>1031</v>
      </c>
      <c r="L1342" t="s">
        <v>364</v>
      </c>
      <c r="M1342" t="s">
        <v>1032</v>
      </c>
      <c r="Q1342" t="s">
        <v>1126</v>
      </c>
      <c r="R1342">
        <v>3877</v>
      </c>
      <c r="S1342" t="s">
        <v>800</v>
      </c>
      <c r="T1342" t="s">
        <v>801</v>
      </c>
      <c r="U1342" t="s">
        <v>365</v>
      </c>
      <c r="V1342">
        <v>100010001376</v>
      </c>
    </row>
    <row r="1343" spans="1:22" hidden="1" x14ac:dyDescent="0.2">
      <c r="A1343" s="41" t="s">
        <v>639</v>
      </c>
      <c r="B1343">
        <v>10149966</v>
      </c>
      <c r="C1343" t="s">
        <v>31</v>
      </c>
      <c r="D1343" t="s">
        <v>32</v>
      </c>
      <c r="E1343" t="s">
        <v>1043</v>
      </c>
      <c r="F1343">
        <v>413618</v>
      </c>
      <c r="G1343" t="s">
        <v>1044</v>
      </c>
      <c r="H1343" t="s">
        <v>374</v>
      </c>
      <c r="I1343">
        <v>111200</v>
      </c>
      <c r="J1343" t="s">
        <v>881</v>
      </c>
      <c r="K1343" t="s">
        <v>882</v>
      </c>
      <c r="L1343" t="s">
        <v>255</v>
      </c>
      <c r="M1343" t="s">
        <v>1045</v>
      </c>
      <c r="R1343" t="s">
        <v>1046</v>
      </c>
      <c r="S1343" t="s">
        <v>1047</v>
      </c>
      <c r="T1343" t="s">
        <v>1048</v>
      </c>
      <c r="U1343" t="s">
        <v>42</v>
      </c>
      <c r="V1343">
        <v>100010001376</v>
      </c>
    </row>
    <row r="1344" spans="1:22" hidden="1" x14ac:dyDescent="0.2">
      <c r="A1344" s="41" t="s">
        <v>637</v>
      </c>
      <c r="B1344">
        <v>10149403</v>
      </c>
      <c r="C1344" t="s">
        <v>31</v>
      </c>
      <c r="D1344" t="s">
        <v>32</v>
      </c>
      <c r="E1344" t="s">
        <v>1043</v>
      </c>
      <c r="F1344">
        <v>413618</v>
      </c>
      <c r="G1344" t="s">
        <v>1044</v>
      </c>
      <c r="H1344" t="s">
        <v>374</v>
      </c>
      <c r="I1344">
        <v>101200</v>
      </c>
      <c r="J1344" t="s">
        <v>486</v>
      </c>
      <c r="K1344" t="s">
        <v>553</v>
      </c>
      <c r="L1344" t="s">
        <v>255</v>
      </c>
      <c r="M1344" t="s">
        <v>1049</v>
      </c>
      <c r="R1344" t="s">
        <v>1050</v>
      </c>
      <c r="S1344" t="s">
        <v>1047</v>
      </c>
      <c r="T1344" t="s">
        <v>1048</v>
      </c>
      <c r="U1344" t="s">
        <v>42</v>
      </c>
      <c r="V1344">
        <v>100010001376</v>
      </c>
    </row>
    <row r="1345" spans="1:22" hidden="1" x14ac:dyDescent="0.2">
      <c r="A1345" s="41" t="s">
        <v>637</v>
      </c>
      <c r="B1345">
        <v>10149883</v>
      </c>
      <c r="C1345" t="s">
        <v>31</v>
      </c>
      <c r="D1345" t="s">
        <v>32</v>
      </c>
      <c r="E1345" t="s">
        <v>1043</v>
      </c>
      <c r="F1345">
        <v>413618</v>
      </c>
      <c r="G1345" t="s">
        <v>1044</v>
      </c>
      <c r="H1345" t="s">
        <v>374</v>
      </c>
      <c r="I1345">
        <v>1100</v>
      </c>
      <c r="J1345" t="s">
        <v>954</v>
      </c>
      <c r="K1345" t="s">
        <v>955</v>
      </c>
      <c r="L1345" t="s">
        <v>255</v>
      </c>
      <c r="M1345" t="s">
        <v>1049</v>
      </c>
      <c r="R1345" t="s">
        <v>1051</v>
      </c>
      <c r="S1345" t="s">
        <v>1047</v>
      </c>
      <c r="T1345" t="s">
        <v>1048</v>
      </c>
      <c r="U1345" t="s">
        <v>42</v>
      </c>
      <c r="V1345">
        <v>100010001376</v>
      </c>
    </row>
    <row r="1346" spans="1:22" hidden="1" x14ac:dyDescent="0.2">
      <c r="A1346" s="41" t="s">
        <v>637</v>
      </c>
      <c r="B1346">
        <v>10149884</v>
      </c>
      <c r="C1346" t="s">
        <v>31</v>
      </c>
      <c r="D1346" t="s">
        <v>32</v>
      </c>
      <c r="E1346" t="s">
        <v>1043</v>
      </c>
      <c r="F1346">
        <v>413618</v>
      </c>
      <c r="G1346" t="s">
        <v>1044</v>
      </c>
      <c r="H1346" t="s">
        <v>374</v>
      </c>
      <c r="I1346">
        <v>12100</v>
      </c>
      <c r="J1346" t="s">
        <v>207</v>
      </c>
      <c r="K1346" t="s">
        <v>440</v>
      </c>
      <c r="L1346" t="s">
        <v>255</v>
      </c>
      <c r="M1346" t="s">
        <v>1049</v>
      </c>
      <c r="R1346" t="s">
        <v>1052</v>
      </c>
      <c r="S1346" t="s">
        <v>1047</v>
      </c>
      <c r="T1346" t="s">
        <v>1048</v>
      </c>
      <c r="U1346" t="s">
        <v>42</v>
      </c>
      <c r="V1346">
        <v>100010001376</v>
      </c>
    </row>
    <row r="1347" spans="1:22" hidden="1" x14ac:dyDescent="0.2">
      <c r="A1347" s="41" t="s">
        <v>637</v>
      </c>
      <c r="B1347">
        <v>10149896</v>
      </c>
      <c r="C1347" t="s">
        <v>31</v>
      </c>
      <c r="D1347" t="s">
        <v>32</v>
      </c>
      <c r="E1347" t="s">
        <v>1043</v>
      </c>
      <c r="F1347">
        <v>413618</v>
      </c>
      <c r="G1347" t="s">
        <v>1044</v>
      </c>
      <c r="H1347" t="s">
        <v>374</v>
      </c>
      <c r="I1347">
        <v>45100</v>
      </c>
      <c r="J1347" t="s">
        <v>175</v>
      </c>
      <c r="K1347" t="s">
        <v>452</v>
      </c>
      <c r="L1347" t="s">
        <v>255</v>
      </c>
      <c r="M1347" t="s">
        <v>1049</v>
      </c>
      <c r="R1347" t="s">
        <v>1053</v>
      </c>
      <c r="S1347" t="s">
        <v>1047</v>
      </c>
      <c r="T1347" t="s">
        <v>1048</v>
      </c>
      <c r="U1347" t="s">
        <v>42</v>
      </c>
      <c r="V1347">
        <v>100010001376</v>
      </c>
    </row>
    <row r="1348" spans="1:22" hidden="1" x14ac:dyDescent="0.2">
      <c r="A1348" s="41" t="s">
        <v>637</v>
      </c>
      <c r="B1348">
        <v>10149897</v>
      </c>
      <c r="C1348" t="s">
        <v>31</v>
      </c>
      <c r="D1348" t="s">
        <v>32</v>
      </c>
      <c r="E1348" t="s">
        <v>1043</v>
      </c>
      <c r="F1348">
        <v>413618</v>
      </c>
      <c r="G1348" t="s">
        <v>1044</v>
      </c>
      <c r="H1348" t="s">
        <v>374</v>
      </c>
      <c r="I1348">
        <v>45200</v>
      </c>
      <c r="J1348" t="s">
        <v>175</v>
      </c>
      <c r="K1348" t="s">
        <v>452</v>
      </c>
      <c r="L1348" t="s">
        <v>255</v>
      </c>
      <c r="M1348" t="s">
        <v>1049</v>
      </c>
      <c r="R1348" t="s">
        <v>1054</v>
      </c>
      <c r="S1348" t="s">
        <v>1047</v>
      </c>
      <c r="T1348" t="s">
        <v>1048</v>
      </c>
      <c r="U1348" t="s">
        <v>42</v>
      </c>
      <c r="V1348">
        <v>100010001376</v>
      </c>
    </row>
    <row r="1349" spans="1:22" hidden="1" x14ac:dyDescent="0.2">
      <c r="A1349" s="41" t="s">
        <v>637</v>
      </c>
      <c r="B1349">
        <v>10149898</v>
      </c>
      <c r="C1349" t="s">
        <v>31</v>
      </c>
      <c r="D1349" t="s">
        <v>32</v>
      </c>
      <c r="E1349" t="s">
        <v>1043</v>
      </c>
      <c r="F1349">
        <v>413618</v>
      </c>
      <c r="G1349" t="s">
        <v>1044</v>
      </c>
      <c r="H1349" t="s">
        <v>374</v>
      </c>
      <c r="I1349">
        <v>45300</v>
      </c>
      <c r="J1349" t="s">
        <v>175</v>
      </c>
      <c r="K1349" t="s">
        <v>452</v>
      </c>
      <c r="L1349" t="s">
        <v>255</v>
      </c>
      <c r="M1349" t="s">
        <v>1049</v>
      </c>
      <c r="R1349" t="s">
        <v>1055</v>
      </c>
      <c r="S1349" t="s">
        <v>1047</v>
      </c>
      <c r="T1349" t="s">
        <v>1048</v>
      </c>
      <c r="U1349" t="s">
        <v>42</v>
      </c>
      <c r="V1349">
        <v>100010001376</v>
      </c>
    </row>
    <row r="1350" spans="1:22" hidden="1" x14ac:dyDescent="0.2">
      <c r="A1350" s="41" t="s">
        <v>637</v>
      </c>
      <c r="B1350">
        <v>10149899</v>
      </c>
      <c r="C1350" t="s">
        <v>31</v>
      </c>
      <c r="D1350" t="s">
        <v>32</v>
      </c>
      <c r="E1350" t="s">
        <v>1043</v>
      </c>
      <c r="F1350">
        <v>413618</v>
      </c>
      <c r="G1350" t="s">
        <v>1044</v>
      </c>
      <c r="H1350" t="s">
        <v>374</v>
      </c>
      <c r="I1350">
        <v>45400</v>
      </c>
      <c r="J1350" t="s">
        <v>175</v>
      </c>
      <c r="K1350" t="s">
        <v>452</v>
      </c>
      <c r="L1350" t="s">
        <v>255</v>
      </c>
      <c r="M1350" t="s">
        <v>1049</v>
      </c>
      <c r="R1350" t="s">
        <v>1056</v>
      </c>
      <c r="S1350" t="s">
        <v>1047</v>
      </c>
      <c r="T1350" t="s">
        <v>1048</v>
      </c>
      <c r="U1350" t="s">
        <v>42</v>
      </c>
      <c r="V1350">
        <v>100010001376</v>
      </c>
    </row>
    <row r="1351" spans="1:22" hidden="1" x14ac:dyDescent="0.2">
      <c r="A1351" s="41" t="s">
        <v>637</v>
      </c>
      <c r="B1351">
        <v>10149900</v>
      </c>
      <c r="C1351" t="s">
        <v>31</v>
      </c>
      <c r="D1351" t="s">
        <v>32</v>
      </c>
      <c r="E1351" t="s">
        <v>1043</v>
      </c>
      <c r="F1351">
        <v>413618</v>
      </c>
      <c r="G1351" t="s">
        <v>1044</v>
      </c>
      <c r="H1351" t="s">
        <v>374</v>
      </c>
      <c r="I1351">
        <v>45500</v>
      </c>
      <c r="J1351" t="s">
        <v>175</v>
      </c>
      <c r="K1351" t="s">
        <v>452</v>
      </c>
      <c r="L1351" t="s">
        <v>255</v>
      </c>
      <c r="M1351" t="s">
        <v>1049</v>
      </c>
      <c r="R1351" t="s">
        <v>1057</v>
      </c>
      <c r="S1351" t="s">
        <v>1047</v>
      </c>
      <c r="T1351" t="s">
        <v>1048</v>
      </c>
      <c r="U1351" t="s">
        <v>42</v>
      </c>
      <c r="V1351">
        <v>100010001376</v>
      </c>
    </row>
    <row r="1352" spans="1:22" hidden="1" x14ac:dyDescent="0.2">
      <c r="A1352" s="41" t="s">
        <v>639</v>
      </c>
      <c r="B1352">
        <v>10149975</v>
      </c>
      <c r="C1352" t="s">
        <v>31</v>
      </c>
      <c r="D1352" t="s">
        <v>32</v>
      </c>
      <c r="E1352" t="s">
        <v>1043</v>
      </c>
      <c r="F1352">
        <v>413618</v>
      </c>
      <c r="G1352" t="s">
        <v>1044</v>
      </c>
      <c r="H1352" t="s">
        <v>374</v>
      </c>
      <c r="I1352">
        <v>113400</v>
      </c>
      <c r="J1352" t="s">
        <v>881</v>
      </c>
      <c r="K1352" t="s">
        <v>882</v>
      </c>
      <c r="L1352" t="s">
        <v>255</v>
      </c>
      <c r="M1352" t="s">
        <v>1045</v>
      </c>
      <c r="R1352" t="s">
        <v>1058</v>
      </c>
      <c r="S1352" t="s">
        <v>1047</v>
      </c>
      <c r="T1352" t="s">
        <v>1048</v>
      </c>
      <c r="U1352" t="s">
        <v>42</v>
      </c>
      <c r="V1352">
        <v>100010001376</v>
      </c>
    </row>
    <row r="1353" spans="1:22" hidden="1" x14ac:dyDescent="0.2">
      <c r="A1353" s="41" t="s">
        <v>639</v>
      </c>
      <c r="B1353">
        <v>10149976</v>
      </c>
      <c r="C1353" t="s">
        <v>31</v>
      </c>
      <c r="D1353" t="s">
        <v>32</v>
      </c>
      <c r="E1353" t="s">
        <v>1043</v>
      </c>
      <c r="F1353">
        <v>413618</v>
      </c>
      <c r="G1353" t="s">
        <v>1044</v>
      </c>
      <c r="H1353" t="s">
        <v>374</v>
      </c>
      <c r="I1353">
        <v>121200</v>
      </c>
      <c r="J1353" t="s">
        <v>881</v>
      </c>
      <c r="K1353" t="s">
        <v>882</v>
      </c>
      <c r="L1353" t="s">
        <v>255</v>
      </c>
      <c r="M1353" t="s">
        <v>1045</v>
      </c>
      <c r="R1353" t="s">
        <v>1059</v>
      </c>
      <c r="S1353" t="s">
        <v>1047</v>
      </c>
      <c r="T1353" t="s">
        <v>1048</v>
      </c>
      <c r="U1353" t="s">
        <v>42</v>
      </c>
      <c r="V1353">
        <v>100010001376</v>
      </c>
    </row>
    <row r="1354" spans="1:22" hidden="1" x14ac:dyDescent="0.2">
      <c r="A1354" s="41" t="s">
        <v>639</v>
      </c>
      <c r="B1354">
        <v>10149977</v>
      </c>
      <c r="C1354" t="s">
        <v>31</v>
      </c>
      <c r="D1354" t="s">
        <v>32</v>
      </c>
      <c r="E1354" t="s">
        <v>1043</v>
      </c>
      <c r="F1354">
        <v>413618</v>
      </c>
      <c r="G1354" t="s">
        <v>1044</v>
      </c>
      <c r="H1354" t="s">
        <v>374</v>
      </c>
      <c r="I1354">
        <v>123400</v>
      </c>
      <c r="J1354" t="s">
        <v>881</v>
      </c>
      <c r="K1354" t="s">
        <v>882</v>
      </c>
      <c r="L1354" t="s">
        <v>255</v>
      </c>
      <c r="M1354" t="s">
        <v>1045</v>
      </c>
      <c r="R1354" t="s">
        <v>1060</v>
      </c>
      <c r="S1354" t="s">
        <v>1047</v>
      </c>
      <c r="T1354" t="s">
        <v>1048</v>
      </c>
      <c r="U1354" t="s">
        <v>42</v>
      </c>
      <c r="V1354">
        <v>100010001376</v>
      </c>
    </row>
    <row r="1355" spans="1:22" hidden="1" x14ac:dyDescent="0.2">
      <c r="A1355" s="41" t="s">
        <v>639</v>
      </c>
      <c r="B1355">
        <v>10149978</v>
      </c>
      <c r="C1355" t="s">
        <v>31</v>
      </c>
      <c r="D1355" t="s">
        <v>32</v>
      </c>
      <c r="E1355" t="s">
        <v>1043</v>
      </c>
      <c r="F1355">
        <v>413618</v>
      </c>
      <c r="G1355" t="s">
        <v>1044</v>
      </c>
      <c r="H1355" t="s">
        <v>374</v>
      </c>
      <c r="I1355">
        <v>125500</v>
      </c>
      <c r="J1355" t="s">
        <v>881</v>
      </c>
      <c r="K1355" t="s">
        <v>882</v>
      </c>
      <c r="L1355" t="s">
        <v>255</v>
      </c>
      <c r="M1355" t="s">
        <v>1045</v>
      </c>
      <c r="R1355" t="s">
        <v>1061</v>
      </c>
      <c r="S1355" t="s">
        <v>1047</v>
      </c>
      <c r="T1355" t="s">
        <v>1048</v>
      </c>
      <c r="U1355" t="s">
        <v>42</v>
      </c>
      <c r="V1355">
        <v>100010001376</v>
      </c>
    </row>
    <row r="1356" spans="1:22" hidden="1" x14ac:dyDescent="0.2">
      <c r="A1356" s="41" t="s">
        <v>639</v>
      </c>
      <c r="B1356">
        <v>10149979</v>
      </c>
      <c r="C1356" t="s">
        <v>31</v>
      </c>
      <c r="D1356" t="s">
        <v>32</v>
      </c>
      <c r="E1356" t="s">
        <v>1043</v>
      </c>
      <c r="F1356">
        <v>413618</v>
      </c>
      <c r="G1356" t="s">
        <v>1044</v>
      </c>
      <c r="H1356" t="s">
        <v>374</v>
      </c>
      <c r="I1356">
        <v>127600</v>
      </c>
      <c r="J1356" t="s">
        <v>881</v>
      </c>
      <c r="K1356" t="s">
        <v>882</v>
      </c>
      <c r="L1356" t="s">
        <v>255</v>
      </c>
      <c r="M1356" t="s">
        <v>1045</v>
      </c>
      <c r="R1356" t="s">
        <v>1062</v>
      </c>
      <c r="S1356" t="s">
        <v>1047</v>
      </c>
      <c r="T1356" t="s">
        <v>1048</v>
      </c>
      <c r="U1356" t="s">
        <v>42</v>
      </c>
      <c r="V1356">
        <v>100010001376</v>
      </c>
    </row>
    <row r="1357" spans="1:22" hidden="1" x14ac:dyDescent="0.2">
      <c r="A1357" s="41" t="s">
        <v>639</v>
      </c>
      <c r="B1357">
        <v>10149980</v>
      </c>
      <c r="C1357" t="s">
        <v>31</v>
      </c>
      <c r="D1357" t="s">
        <v>32</v>
      </c>
      <c r="E1357" t="s">
        <v>1043</v>
      </c>
      <c r="F1357">
        <v>413618</v>
      </c>
      <c r="G1357" t="s">
        <v>1044</v>
      </c>
      <c r="H1357" t="s">
        <v>374</v>
      </c>
      <c r="I1357">
        <v>131800</v>
      </c>
      <c r="J1357" t="s">
        <v>881</v>
      </c>
      <c r="K1357" t="s">
        <v>882</v>
      </c>
      <c r="L1357" t="s">
        <v>255</v>
      </c>
      <c r="M1357" t="s">
        <v>1045</v>
      </c>
      <c r="R1357" t="s">
        <v>1063</v>
      </c>
      <c r="S1357" t="s">
        <v>1047</v>
      </c>
      <c r="T1357" t="s">
        <v>1048</v>
      </c>
      <c r="U1357" t="s">
        <v>42</v>
      </c>
      <c r="V1357">
        <v>100010001376</v>
      </c>
    </row>
    <row r="1358" spans="1:22" hidden="1" x14ac:dyDescent="0.2">
      <c r="A1358" s="41" t="s">
        <v>639</v>
      </c>
      <c r="B1358">
        <v>10149981</v>
      </c>
      <c r="C1358" t="s">
        <v>31</v>
      </c>
      <c r="D1358" t="s">
        <v>32</v>
      </c>
      <c r="E1358" t="s">
        <v>1043</v>
      </c>
      <c r="F1358">
        <v>413618</v>
      </c>
      <c r="G1358" t="s">
        <v>1044</v>
      </c>
      <c r="H1358" t="s">
        <v>374</v>
      </c>
      <c r="I1358">
        <v>129700</v>
      </c>
      <c r="J1358" t="s">
        <v>881</v>
      </c>
      <c r="K1358" t="s">
        <v>882</v>
      </c>
      <c r="L1358" t="s">
        <v>255</v>
      </c>
      <c r="M1358" t="s">
        <v>1045</v>
      </c>
      <c r="R1358" t="s">
        <v>1064</v>
      </c>
      <c r="S1358" t="s">
        <v>1047</v>
      </c>
      <c r="T1358" t="s">
        <v>1048</v>
      </c>
      <c r="U1358" t="s">
        <v>42</v>
      </c>
      <c r="V1358">
        <v>100010001376</v>
      </c>
    </row>
    <row r="1359" spans="1:22" hidden="1" x14ac:dyDescent="0.2">
      <c r="A1359" s="41" t="s">
        <v>1128</v>
      </c>
      <c r="B1359">
        <v>10151808</v>
      </c>
      <c r="C1359" t="s">
        <v>31</v>
      </c>
      <c r="D1359" t="s">
        <v>32</v>
      </c>
      <c r="E1359" t="s">
        <v>1065</v>
      </c>
      <c r="F1359">
        <v>200408</v>
      </c>
      <c r="G1359" t="s">
        <v>1066</v>
      </c>
      <c r="H1359" t="s">
        <v>35</v>
      </c>
      <c r="I1359">
        <v>81200</v>
      </c>
      <c r="J1359" t="s">
        <v>367</v>
      </c>
      <c r="K1359" t="s">
        <v>375</v>
      </c>
      <c r="L1359" t="s">
        <v>255</v>
      </c>
      <c r="M1359" t="s">
        <v>942</v>
      </c>
      <c r="R1359" t="s">
        <v>1067</v>
      </c>
      <c r="S1359" t="s">
        <v>1047</v>
      </c>
      <c r="T1359" t="s">
        <v>1048</v>
      </c>
      <c r="U1359" t="s">
        <v>42</v>
      </c>
      <c r="V1359">
        <v>100010001376</v>
      </c>
    </row>
    <row r="1360" spans="1:22" hidden="1" x14ac:dyDescent="0.2">
      <c r="A1360" s="41" t="s">
        <v>1128</v>
      </c>
      <c r="B1360">
        <v>10151809</v>
      </c>
      <c r="C1360" t="s">
        <v>31</v>
      </c>
      <c r="D1360" t="s">
        <v>32</v>
      </c>
      <c r="E1360" t="s">
        <v>1065</v>
      </c>
      <c r="F1360">
        <v>200408</v>
      </c>
      <c r="G1360" t="s">
        <v>1066</v>
      </c>
      <c r="H1360" t="s">
        <v>35</v>
      </c>
      <c r="I1360">
        <v>82400</v>
      </c>
      <c r="J1360" t="s">
        <v>367</v>
      </c>
      <c r="K1360" t="s">
        <v>375</v>
      </c>
      <c r="L1360" t="s">
        <v>255</v>
      </c>
      <c r="M1360" t="s">
        <v>942</v>
      </c>
      <c r="R1360" t="s">
        <v>1068</v>
      </c>
      <c r="S1360" t="s">
        <v>1047</v>
      </c>
      <c r="T1360" t="s">
        <v>1048</v>
      </c>
      <c r="U1360" t="s">
        <v>42</v>
      </c>
      <c r="V1360">
        <v>100010001376</v>
      </c>
    </row>
    <row r="1361" spans="1:22" hidden="1" x14ac:dyDescent="0.2">
      <c r="A1361" s="41" t="s">
        <v>637</v>
      </c>
      <c r="B1361">
        <v>10154589</v>
      </c>
      <c r="C1361" t="s">
        <v>31</v>
      </c>
      <c r="D1361" t="s">
        <v>32</v>
      </c>
      <c r="E1361" t="s">
        <v>1069</v>
      </c>
      <c r="F1361">
        <v>413422</v>
      </c>
      <c r="G1361" t="s">
        <v>1070</v>
      </c>
      <c r="H1361" t="s">
        <v>409</v>
      </c>
      <c r="I1361">
        <v>72800</v>
      </c>
      <c r="J1361" t="s">
        <v>486</v>
      </c>
      <c r="K1361" t="s">
        <v>553</v>
      </c>
      <c r="L1361" t="s">
        <v>255</v>
      </c>
      <c r="M1361" t="s">
        <v>1071</v>
      </c>
      <c r="R1361" t="s">
        <v>1072</v>
      </c>
      <c r="S1361" t="s">
        <v>1047</v>
      </c>
      <c r="T1361" t="s">
        <v>1048</v>
      </c>
      <c r="U1361" t="s">
        <v>42</v>
      </c>
      <c r="V1361">
        <v>100010001376</v>
      </c>
    </row>
    <row r="1362" spans="1:22" hidden="1" x14ac:dyDescent="0.2">
      <c r="A1362" s="41" t="s">
        <v>637</v>
      </c>
      <c r="B1362">
        <v>10154623</v>
      </c>
      <c r="C1362" t="s">
        <v>31</v>
      </c>
      <c r="D1362" t="s">
        <v>32</v>
      </c>
      <c r="E1362" t="s">
        <v>1069</v>
      </c>
      <c r="F1362">
        <v>413422</v>
      </c>
      <c r="G1362" t="s">
        <v>1070</v>
      </c>
      <c r="H1362" t="s">
        <v>409</v>
      </c>
      <c r="I1362">
        <v>94800</v>
      </c>
      <c r="J1362" t="s">
        <v>486</v>
      </c>
      <c r="K1362" t="s">
        <v>553</v>
      </c>
      <c r="L1362" t="s">
        <v>255</v>
      </c>
      <c r="M1362" t="s">
        <v>1071</v>
      </c>
      <c r="R1362" t="s">
        <v>1073</v>
      </c>
      <c r="S1362" t="s">
        <v>1047</v>
      </c>
      <c r="T1362" t="s">
        <v>1048</v>
      </c>
      <c r="U1362" t="s">
        <v>42</v>
      </c>
      <c r="V1362">
        <v>100010001376</v>
      </c>
    </row>
    <row r="1363" spans="1:22" hidden="1" x14ac:dyDescent="0.2">
      <c r="A1363" s="41" t="s">
        <v>637</v>
      </c>
      <c r="B1363">
        <v>10154741</v>
      </c>
      <c r="C1363" t="s">
        <v>31</v>
      </c>
      <c r="D1363" t="s">
        <v>32</v>
      </c>
      <c r="E1363" t="s">
        <v>1069</v>
      </c>
      <c r="F1363">
        <v>413422</v>
      </c>
      <c r="G1363" t="s">
        <v>1070</v>
      </c>
      <c r="H1363" t="s">
        <v>409</v>
      </c>
      <c r="I1363">
        <v>6700</v>
      </c>
      <c r="J1363" t="s">
        <v>1074</v>
      </c>
      <c r="K1363" t="s">
        <v>1075</v>
      </c>
      <c r="L1363" t="s">
        <v>255</v>
      </c>
      <c r="M1363" t="s">
        <v>1071</v>
      </c>
      <c r="R1363" t="s">
        <v>1076</v>
      </c>
      <c r="S1363" t="s">
        <v>1047</v>
      </c>
      <c r="T1363" t="s">
        <v>1048</v>
      </c>
      <c r="U1363" t="s">
        <v>42</v>
      </c>
      <c r="V1363">
        <v>100010001376</v>
      </c>
    </row>
    <row r="1364" spans="1:22" hidden="1" x14ac:dyDescent="0.2">
      <c r="A1364" s="41" t="s">
        <v>637</v>
      </c>
      <c r="B1364">
        <v>10154743</v>
      </c>
      <c r="C1364" t="s">
        <v>31</v>
      </c>
      <c r="D1364" t="s">
        <v>32</v>
      </c>
      <c r="E1364" t="s">
        <v>1069</v>
      </c>
      <c r="F1364">
        <v>413422</v>
      </c>
      <c r="G1364" t="s">
        <v>1070</v>
      </c>
      <c r="H1364" t="s">
        <v>409</v>
      </c>
      <c r="I1364">
        <v>22600</v>
      </c>
      <c r="J1364" t="s">
        <v>175</v>
      </c>
      <c r="K1364" t="s">
        <v>1077</v>
      </c>
      <c r="L1364" t="s">
        <v>255</v>
      </c>
      <c r="M1364" t="s">
        <v>1071</v>
      </c>
      <c r="R1364" t="s">
        <v>1078</v>
      </c>
      <c r="S1364" t="s">
        <v>1047</v>
      </c>
      <c r="T1364" t="s">
        <v>1048</v>
      </c>
      <c r="U1364" t="s">
        <v>42</v>
      </c>
      <c r="V1364">
        <v>100010001376</v>
      </c>
    </row>
    <row r="1365" spans="1:22" hidden="1" x14ac:dyDescent="0.2">
      <c r="A1365" s="41" t="s">
        <v>637</v>
      </c>
      <c r="B1365">
        <v>10154758</v>
      </c>
      <c r="C1365" t="s">
        <v>31</v>
      </c>
      <c r="D1365" t="s">
        <v>32</v>
      </c>
      <c r="E1365" t="s">
        <v>1069</v>
      </c>
      <c r="F1365">
        <v>413422</v>
      </c>
      <c r="G1365" t="s">
        <v>1070</v>
      </c>
      <c r="H1365" t="s">
        <v>409</v>
      </c>
      <c r="I1365">
        <v>30800</v>
      </c>
      <c r="J1365" t="s">
        <v>356</v>
      </c>
      <c r="K1365" t="s">
        <v>357</v>
      </c>
      <c r="L1365" t="s">
        <v>255</v>
      </c>
      <c r="M1365" t="s">
        <v>1071</v>
      </c>
      <c r="R1365" t="s">
        <v>1079</v>
      </c>
      <c r="S1365" t="s">
        <v>1047</v>
      </c>
      <c r="T1365" t="s">
        <v>1048</v>
      </c>
      <c r="U1365" t="s">
        <v>42</v>
      </c>
      <c r="V1365">
        <v>100010001376</v>
      </c>
    </row>
    <row r="1366" spans="1:22" hidden="1" x14ac:dyDescent="0.2">
      <c r="A1366" s="41" t="s">
        <v>637</v>
      </c>
      <c r="B1366">
        <v>10158998</v>
      </c>
      <c r="C1366" t="s">
        <v>31</v>
      </c>
      <c r="D1366" t="s">
        <v>32</v>
      </c>
      <c r="E1366" t="s">
        <v>1043</v>
      </c>
      <c r="F1366">
        <v>413618</v>
      </c>
      <c r="G1366" t="s">
        <v>1044</v>
      </c>
      <c r="H1366" t="s">
        <v>374</v>
      </c>
      <c r="I1366">
        <v>30450</v>
      </c>
      <c r="J1366" t="s">
        <v>449</v>
      </c>
      <c r="K1366" t="s">
        <v>1080</v>
      </c>
      <c r="L1366" t="s">
        <v>255</v>
      </c>
      <c r="M1366" t="s">
        <v>1049</v>
      </c>
      <c r="R1366" t="s">
        <v>1081</v>
      </c>
      <c r="S1366" t="s">
        <v>1047</v>
      </c>
      <c r="T1366" t="s">
        <v>1048</v>
      </c>
      <c r="U1366" t="s">
        <v>42</v>
      </c>
      <c r="V1366">
        <v>100010001376</v>
      </c>
    </row>
    <row r="1367" spans="1:22" hidden="1" x14ac:dyDescent="0.2">
      <c r="A1367" s="41" t="s">
        <v>639</v>
      </c>
      <c r="B1367">
        <v>10159849</v>
      </c>
      <c r="C1367" t="s">
        <v>31</v>
      </c>
      <c r="D1367" t="s">
        <v>32</v>
      </c>
      <c r="E1367" t="s">
        <v>1082</v>
      </c>
      <c r="F1367">
        <v>405000</v>
      </c>
      <c r="G1367" t="s">
        <v>1083</v>
      </c>
      <c r="H1367" t="s">
        <v>439</v>
      </c>
      <c r="I1367">
        <v>10200</v>
      </c>
      <c r="J1367" t="s">
        <v>367</v>
      </c>
      <c r="K1367" t="s">
        <v>375</v>
      </c>
      <c r="L1367" t="s">
        <v>255</v>
      </c>
      <c r="M1367" t="s">
        <v>1084</v>
      </c>
      <c r="R1367" t="s">
        <v>1085</v>
      </c>
      <c r="S1367" t="s">
        <v>1047</v>
      </c>
      <c r="T1367" t="s">
        <v>1048</v>
      </c>
      <c r="U1367" t="s">
        <v>42</v>
      </c>
      <c r="V1367">
        <v>100010001376</v>
      </c>
    </row>
    <row r="1368" spans="1:22" hidden="1" x14ac:dyDescent="0.2">
      <c r="A1368" s="41" t="s">
        <v>637</v>
      </c>
      <c r="B1368">
        <v>10161393</v>
      </c>
      <c r="C1368" t="s">
        <v>31</v>
      </c>
      <c r="D1368" t="s">
        <v>32</v>
      </c>
      <c r="E1368" t="s">
        <v>1069</v>
      </c>
      <c r="F1368">
        <v>413422</v>
      </c>
      <c r="G1368" t="s">
        <v>1070</v>
      </c>
      <c r="H1368" t="s">
        <v>409</v>
      </c>
      <c r="I1368">
        <v>70801</v>
      </c>
      <c r="J1368" t="s">
        <v>877</v>
      </c>
      <c r="K1368" t="s">
        <v>878</v>
      </c>
      <c r="L1368" t="s">
        <v>255</v>
      </c>
      <c r="M1368" t="s">
        <v>1071</v>
      </c>
      <c r="R1368" t="s">
        <v>1086</v>
      </c>
      <c r="S1368" t="s">
        <v>1047</v>
      </c>
      <c r="T1368" t="s">
        <v>1048</v>
      </c>
      <c r="U1368" t="s">
        <v>42</v>
      </c>
      <c r="V1368">
        <v>100010001376</v>
      </c>
    </row>
    <row r="1369" spans="1:22" hidden="1" x14ac:dyDescent="0.2">
      <c r="A1369" s="41" t="s">
        <v>637</v>
      </c>
      <c r="B1369">
        <v>10163173</v>
      </c>
      <c r="C1369" t="s">
        <v>31</v>
      </c>
      <c r="D1369" t="s">
        <v>32</v>
      </c>
      <c r="E1369" t="s">
        <v>1069</v>
      </c>
      <c r="F1369">
        <v>413422</v>
      </c>
      <c r="G1369" t="s">
        <v>1070</v>
      </c>
      <c r="H1369" t="s">
        <v>409</v>
      </c>
      <c r="I1369">
        <v>10202</v>
      </c>
      <c r="J1369" t="s">
        <v>449</v>
      </c>
      <c r="K1369" t="s">
        <v>1080</v>
      </c>
      <c r="L1369" t="s">
        <v>255</v>
      </c>
      <c r="M1369" t="s">
        <v>1087</v>
      </c>
      <c r="R1369" t="s">
        <v>1088</v>
      </c>
      <c r="S1369" t="s">
        <v>1047</v>
      </c>
      <c r="T1369" t="s">
        <v>1048</v>
      </c>
      <c r="U1369" t="s">
        <v>42</v>
      </c>
      <c r="V1369">
        <v>100010001376</v>
      </c>
    </row>
    <row r="1370" spans="1:22" ht="80" hidden="1" x14ac:dyDescent="0.2">
      <c r="A1370" s="41" t="s">
        <v>637</v>
      </c>
      <c r="B1370" s="40" t="s">
        <v>1089</v>
      </c>
      <c r="C1370" t="s">
        <v>31</v>
      </c>
      <c r="D1370" t="s">
        <v>32</v>
      </c>
      <c r="E1370" t="s">
        <v>1043</v>
      </c>
      <c r="F1370">
        <v>413618</v>
      </c>
      <c r="G1370" t="s">
        <v>1044</v>
      </c>
      <c r="H1370" t="s">
        <v>374</v>
      </c>
      <c r="I1370">
        <v>48200</v>
      </c>
      <c r="J1370" t="s">
        <v>253</v>
      </c>
      <c r="K1370" t="s">
        <v>327</v>
      </c>
      <c r="L1370" t="s">
        <v>255</v>
      </c>
      <c r="M1370" t="s">
        <v>942</v>
      </c>
      <c r="R1370" t="s">
        <v>1090</v>
      </c>
      <c r="S1370" t="s">
        <v>1047</v>
      </c>
      <c r="T1370" t="s">
        <v>1048</v>
      </c>
      <c r="U1370" t="s">
        <v>42</v>
      </c>
      <c r="V1370">
        <v>100010001376</v>
      </c>
    </row>
    <row r="1371" spans="1:22" ht="32" hidden="1" x14ac:dyDescent="0.2">
      <c r="A1371" s="41" t="s">
        <v>638</v>
      </c>
      <c r="B1371" s="40" t="s">
        <v>1091</v>
      </c>
      <c r="C1371" t="s">
        <v>31</v>
      </c>
      <c r="D1371" t="s">
        <v>32</v>
      </c>
      <c r="E1371" t="s">
        <v>1092</v>
      </c>
      <c r="F1371">
        <v>400824</v>
      </c>
      <c r="G1371" t="s">
        <v>1093</v>
      </c>
      <c r="H1371" t="s">
        <v>333</v>
      </c>
      <c r="I1371">
        <v>100</v>
      </c>
      <c r="J1371" t="s">
        <v>1094</v>
      </c>
      <c r="K1371" t="s">
        <v>68</v>
      </c>
      <c r="L1371" t="s">
        <v>364</v>
      </c>
      <c r="M1371" t="s">
        <v>1095</v>
      </c>
      <c r="R1371" t="s">
        <v>1096</v>
      </c>
      <c r="S1371" t="s">
        <v>1047</v>
      </c>
      <c r="T1371" t="s">
        <v>1048</v>
      </c>
      <c r="U1371" t="s">
        <v>42</v>
      </c>
      <c r="V1371">
        <v>100010001376</v>
      </c>
    </row>
    <row r="1372" spans="1:22" ht="32" hidden="1" x14ac:dyDescent="0.2">
      <c r="A1372" s="41" t="s">
        <v>638</v>
      </c>
      <c r="B1372" s="40" t="s">
        <v>1097</v>
      </c>
      <c r="C1372" t="s">
        <v>31</v>
      </c>
      <c r="D1372" t="s">
        <v>32</v>
      </c>
      <c r="E1372" t="s">
        <v>1043</v>
      </c>
      <c r="F1372">
        <v>413618</v>
      </c>
      <c r="G1372" t="s">
        <v>1044</v>
      </c>
      <c r="H1372" t="s">
        <v>374</v>
      </c>
      <c r="I1372">
        <v>50100</v>
      </c>
      <c r="J1372" t="s">
        <v>689</v>
      </c>
      <c r="K1372" t="s">
        <v>68</v>
      </c>
      <c r="L1372" t="s">
        <v>255</v>
      </c>
      <c r="M1372" t="s">
        <v>942</v>
      </c>
      <c r="R1372" t="s">
        <v>1098</v>
      </c>
      <c r="S1372" t="s">
        <v>1047</v>
      </c>
      <c r="T1372" t="s">
        <v>1048</v>
      </c>
      <c r="U1372" t="s">
        <v>42</v>
      </c>
      <c r="V1372">
        <v>100010001376</v>
      </c>
    </row>
    <row r="1373" spans="1:22" ht="32" hidden="1" x14ac:dyDescent="0.2">
      <c r="A1373" s="41" t="s">
        <v>638</v>
      </c>
      <c r="B1373" s="40" t="s">
        <v>1099</v>
      </c>
      <c r="C1373" t="s">
        <v>31</v>
      </c>
      <c r="D1373" t="s">
        <v>32</v>
      </c>
      <c r="E1373" t="s">
        <v>1043</v>
      </c>
      <c r="F1373">
        <v>413618</v>
      </c>
      <c r="G1373" t="s">
        <v>1044</v>
      </c>
      <c r="H1373" t="s">
        <v>374</v>
      </c>
      <c r="I1373">
        <v>52100</v>
      </c>
      <c r="J1373" t="s">
        <v>689</v>
      </c>
      <c r="K1373" t="s">
        <v>68</v>
      </c>
      <c r="L1373" t="s">
        <v>255</v>
      </c>
      <c r="M1373" t="s">
        <v>942</v>
      </c>
      <c r="R1373" t="s">
        <v>1100</v>
      </c>
      <c r="S1373" t="s">
        <v>1047</v>
      </c>
      <c r="T1373" t="s">
        <v>1048</v>
      </c>
      <c r="U1373" t="s">
        <v>42</v>
      </c>
      <c r="V1373">
        <v>100010001376</v>
      </c>
    </row>
    <row r="1374" spans="1:22" ht="32" hidden="1" x14ac:dyDescent="0.2">
      <c r="A1374" s="41" t="s">
        <v>638</v>
      </c>
      <c r="B1374" s="40" t="s">
        <v>1101</v>
      </c>
      <c r="C1374" t="s">
        <v>31</v>
      </c>
      <c r="D1374" t="s">
        <v>32</v>
      </c>
      <c r="E1374" t="s">
        <v>1043</v>
      </c>
      <c r="F1374">
        <v>413618</v>
      </c>
      <c r="G1374" t="s">
        <v>1044</v>
      </c>
      <c r="H1374" t="s">
        <v>374</v>
      </c>
      <c r="I1374">
        <v>51100</v>
      </c>
      <c r="J1374" t="s">
        <v>689</v>
      </c>
      <c r="K1374" t="s">
        <v>68</v>
      </c>
      <c r="L1374" t="s">
        <v>255</v>
      </c>
      <c r="M1374" t="s">
        <v>942</v>
      </c>
      <c r="R1374" t="s">
        <v>1102</v>
      </c>
      <c r="S1374" t="s">
        <v>1047</v>
      </c>
      <c r="T1374" t="s">
        <v>1048</v>
      </c>
      <c r="U1374" t="s">
        <v>42</v>
      </c>
      <c r="V1374">
        <v>100010001376</v>
      </c>
    </row>
    <row r="1375" spans="1:22" hidden="1" x14ac:dyDescent="0.2">
      <c r="A1375" s="41" t="s">
        <v>1129</v>
      </c>
      <c r="B1375">
        <v>10084989</v>
      </c>
      <c r="C1375" t="s">
        <v>31</v>
      </c>
      <c r="D1375" t="s">
        <v>32</v>
      </c>
      <c r="E1375" t="s">
        <v>340</v>
      </c>
      <c r="F1375">
        <v>412008</v>
      </c>
      <c r="G1375" t="s">
        <v>341</v>
      </c>
      <c r="H1375" t="s">
        <v>342</v>
      </c>
      <c r="I1375">
        <v>35000</v>
      </c>
      <c r="J1375" t="s">
        <v>290</v>
      </c>
      <c r="K1375" t="s">
        <v>1103</v>
      </c>
      <c r="R1375" t="s">
        <v>1104</v>
      </c>
      <c r="S1375" t="s">
        <v>766</v>
      </c>
      <c r="T1375" t="s">
        <v>766</v>
      </c>
      <c r="U1375" t="s">
        <v>42</v>
      </c>
      <c r="V1375">
        <v>100010001376</v>
      </c>
    </row>
    <row r="1376" spans="1:22" ht="32" hidden="1" x14ac:dyDescent="0.2">
      <c r="A1376" s="41" t="s">
        <v>1129</v>
      </c>
      <c r="B1376" s="40" t="s">
        <v>1105</v>
      </c>
      <c r="C1376" t="s">
        <v>31</v>
      </c>
      <c r="D1376" t="s">
        <v>32</v>
      </c>
      <c r="E1376" t="s">
        <v>1106</v>
      </c>
      <c r="F1376">
        <v>402642</v>
      </c>
      <c r="G1376" t="s">
        <v>1107</v>
      </c>
      <c r="H1376" t="s">
        <v>604</v>
      </c>
      <c r="I1376" s="40" t="s">
        <v>1108</v>
      </c>
      <c r="J1376" s="40" t="s">
        <v>1109</v>
      </c>
      <c r="K1376" s="40" t="s">
        <v>1110</v>
      </c>
      <c r="L1376" t="s">
        <v>255</v>
      </c>
      <c r="R1376" t="s">
        <v>1111</v>
      </c>
      <c r="S1376" t="s">
        <v>766</v>
      </c>
      <c r="T1376" t="s">
        <v>766</v>
      </c>
      <c r="U1376" t="s">
        <v>42</v>
      </c>
      <c r="V1376">
        <v>100010001376</v>
      </c>
    </row>
    <row r="1377" spans="1:22" hidden="1" x14ac:dyDescent="0.2">
      <c r="A1377" s="41" t="s">
        <v>1129</v>
      </c>
      <c r="B1377">
        <v>10090612</v>
      </c>
      <c r="C1377" t="s">
        <v>31</v>
      </c>
      <c r="D1377" t="s">
        <v>32</v>
      </c>
      <c r="E1377" t="s">
        <v>1112</v>
      </c>
      <c r="F1377">
        <v>800842</v>
      </c>
      <c r="G1377" t="s">
        <v>1113</v>
      </c>
      <c r="H1377" t="s">
        <v>387</v>
      </c>
      <c r="I1377">
        <v>21000</v>
      </c>
      <c r="J1377" t="s">
        <v>1114</v>
      </c>
      <c r="K1377" t="s">
        <v>1103</v>
      </c>
      <c r="R1377" t="s">
        <v>1115</v>
      </c>
      <c r="S1377" t="s">
        <v>766</v>
      </c>
      <c r="T1377" t="s">
        <v>766</v>
      </c>
      <c r="U1377" t="s">
        <v>42</v>
      </c>
      <c r="V1377">
        <v>100010001376</v>
      </c>
    </row>
    <row r="1378" spans="1:22" hidden="1" x14ac:dyDescent="0.2">
      <c r="B1378">
        <v>10009737</v>
      </c>
      <c r="Q1378" s="105" t="s">
        <v>1127</v>
      </c>
      <c r="R1378">
        <v>3934</v>
      </c>
      <c r="U1378" t="s">
        <v>42</v>
      </c>
      <c r="V1378">
        <v>100010001376</v>
      </c>
    </row>
    <row r="1379" spans="1:22" hidden="1" x14ac:dyDescent="0.2">
      <c r="A1379" s="41" t="s">
        <v>637</v>
      </c>
      <c r="B1379">
        <v>10139886</v>
      </c>
      <c r="C1379" t="s">
        <v>31</v>
      </c>
      <c r="D1379" t="s">
        <v>32</v>
      </c>
      <c r="E1379" t="s">
        <v>603</v>
      </c>
      <c r="F1379">
        <v>400807</v>
      </c>
      <c r="G1379" t="s">
        <v>63</v>
      </c>
      <c r="H1379" t="s">
        <v>604</v>
      </c>
      <c r="I1379">
        <v>20500</v>
      </c>
      <c r="J1379" t="s">
        <v>546</v>
      </c>
      <c r="K1379" t="s">
        <v>1133</v>
      </c>
      <c r="L1379" t="s">
        <v>255</v>
      </c>
      <c r="R1379" t="s">
        <v>1134</v>
      </c>
      <c r="S1379" t="s">
        <v>1135</v>
      </c>
      <c r="T1379" t="s">
        <v>1136</v>
      </c>
      <c r="U1379" t="s">
        <v>42</v>
      </c>
      <c r="V1379">
        <v>100010001376</v>
      </c>
    </row>
    <row r="1380" spans="1:22" ht="48" hidden="1" x14ac:dyDescent="0.2">
      <c r="A1380" s="41" t="s">
        <v>637</v>
      </c>
      <c r="B1380" s="40" t="s">
        <v>1137</v>
      </c>
      <c r="C1380" t="s">
        <v>31</v>
      </c>
      <c r="D1380" t="s">
        <v>32</v>
      </c>
      <c r="E1380" t="s">
        <v>748</v>
      </c>
      <c r="F1380">
        <v>410386</v>
      </c>
      <c r="G1380" t="s">
        <v>749</v>
      </c>
      <c r="H1380" t="s">
        <v>556</v>
      </c>
      <c r="I1380">
        <v>160880</v>
      </c>
      <c r="J1380" t="s">
        <v>841</v>
      </c>
      <c r="K1380" t="s">
        <v>842</v>
      </c>
      <c r="L1380" t="s">
        <v>255</v>
      </c>
      <c r="M1380" t="s">
        <v>1138</v>
      </c>
      <c r="R1380" t="s">
        <v>1139</v>
      </c>
      <c r="S1380" t="s">
        <v>1135</v>
      </c>
      <c r="T1380" t="s">
        <v>1136</v>
      </c>
      <c r="U1380" t="s">
        <v>1135</v>
      </c>
      <c r="V1380" t="s">
        <v>1136</v>
      </c>
    </row>
    <row r="1381" spans="1:22" ht="32" hidden="1" x14ac:dyDescent="0.2">
      <c r="A1381" s="41" t="s">
        <v>637</v>
      </c>
      <c r="B1381" s="40" t="s">
        <v>1140</v>
      </c>
      <c r="C1381" t="s">
        <v>31</v>
      </c>
      <c r="D1381" t="s">
        <v>32</v>
      </c>
      <c r="E1381" t="s">
        <v>1141</v>
      </c>
      <c r="F1381">
        <v>401877</v>
      </c>
      <c r="G1381" t="s">
        <v>1142</v>
      </c>
      <c r="H1381" t="s">
        <v>387</v>
      </c>
      <c r="I1381">
        <v>35301</v>
      </c>
      <c r="J1381" t="s">
        <v>1143</v>
      </c>
      <c r="K1381" t="s">
        <v>1144</v>
      </c>
      <c r="L1381" t="s">
        <v>255</v>
      </c>
      <c r="M1381" t="s">
        <v>1145</v>
      </c>
      <c r="R1381" t="s">
        <v>1146</v>
      </c>
      <c r="S1381" t="s">
        <v>1135</v>
      </c>
      <c r="T1381" t="s">
        <v>1136</v>
      </c>
      <c r="U1381" t="s">
        <v>1135</v>
      </c>
      <c r="V1381" t="s">
        <v>1136</v>
      </c>
    </row>
    <row r="1382" spans="1:22" hidden="1" x14ac:dyDescent="0.2">
      <c r="A1382" s="41" t="s">
        <v>638</v>
      </c>
      <c r="B1382">
        <v>10163100</v>
      </c>
      <c r="C1382" t="s">
        <v>31</v>
      </c>
      <c r="D1382" t="s">
        <v>32</v>
      </c>
      <c r="E1382" t="s">
        <v>1147</v>
      </c>
      <c r="F1382">
        <v>405286</v>
      </c>
      <c r="G1382" t="s">
        <v>964</v>
      </c>
      <c r="H1382" t="s">
        <v>409</v>
      </c>
      <c r="I1382">
        <v>900</v>
      </c>
      <c r="J1382" t="s">
        <v>124</v>
      </c>
      <c r="K1382" t="s">
        <v>445</v>
      </c>
      <c r="L1382" t="s">
        <v>255</v>
      </c>
      <c r="M1382" t="s">
        <v>1148</v>
      </c>
      <c r="R1382" t="s">
        <v>1149</v>
      </c>
      <c r="S1382" t="s">
        <v>1135</v>
      </c>
      <c r="T1382" t="s">
        <v>1136</v>
      </c>
      <c r="U1382" t="s">
        <v>1135</v>
      </c>
      <c r="V1382" t="s">
        <v>1136</v>
      </c>
    </row>
    <row r="1383" spans="1:22" ht="32" hidden="1" x14ac:dyDescent="0.2">
      <c r="A1383" s="41" t="s">
        <v>638</v>
      </c>
      <c r="B1383" s="40" t="s">
        <v>1150</v>
      </c>
      <c r="C1383" t="s">
        <v>31</v>
      </c>
      <c r="D1383" t="s">
        <v>32</v>
      </c>
      <c r="E1383" t="s">
        <v>1141</v>
      </c>
      <c r="F1383">
        <v>401877</v>
      </c>
      <c r="G1383" t="s">
        <v>1142</v>
      </c>
      <c r="H1383" t="s">
        <v>387</v>
      </c>
      <c r="I1383">
        <v>40100</v>
      </c>
      <c r="J1383" t="s">
        <v>989</v>
      </c>
      <c r="K1383" t="s">
        <v>1151</v>
      </c>
      <c r="L1383" t="s">
        <v>255</v>
      </c>
      <c r="M1383" t="s">
        <v>1145</v>
      </c>
      <c r="R1383" t="s">
        <v>1152</v>
      </c>
      <c r="S1383" t="s">
        <v>1135</v>
      </c>
      <c r="T1383" t="s">
        <v>1136</v>
      </c>
      <c r="U1383" t="s">
        <v>1135</v>
      </c>
      <c r="V1383" t="s">
        <v>1136</v>
      </c>
    </row>
    <row r="1384" spans="1:22" hidden="1" x14ac:dyDescent="0.2">
      <c r="A1384" s="41" t="s">
        <v>1164</v>
      </c>
      <c r="B1384">
        <v>10153775</v>
      </c>
      <c r="C1384" t="s">
        <v>31</v>
      </c>
      <c r="D1384" t="s">
        <v>32</v>
      </c>
      <c r="E1384" t="s">
        <v>1141</v>
      </c>
      <c r="F1384">
        <v>401877</v>
      </c>
      <c r="G1384" t="s">
        <v>1142</v>
      </c>
      <c r="H1384" t="s">
        <v>387</v>
      </c>
      <c r="I1384">
        <v>32100</v>
      </c>
      <c r="J1384" t="s">
        <v>290</v>
      </c>
      <c r="K1384" t="s">
        <v>1103</v>
      </c>
      <c r="L1384" t="s">
        <v>255</v>
      </c>
      <c r="M1384" t="s">
        <v>1145</v>
      </c>
      <c r="R1384" t="s">
        <v>1153</v>
      </c>
      <c r="S1384" t="s">
        <v>1135</v>
      </c>
      <c r="T1384" t="s">
        <v>1136</v>
      </c>
      <c r="U1384" t="s">
        <v>365</v>
      </c>
      <c r="V1384">
        <v>100010001376</v>
      </c>
    </row>
    <row r="1385" spans="1:22" hidden="1" x14ac:dyDescent="0.2">
      <c r="A1385" s="41" t="s">
        <v>1165</v>
      </c>
      <c r="B1385">
        <v>10153776</v>
      </c>
      <c r="C1385" t="s">
        <v>31</v>
      </c>
      <c r="D1385" t="s">
        <v>32</v>
      </c>
      <c r="E1385" t="s">
        <v>1141</v>
      </c>
      <c r="F1385">
        <v>401877</v>
      </c>
      <c r="G1385" t="s">
        <v>1142</v>
      </c>
      <c r="H1385" t="s">
        <v>387</v>
      </c>
      <c r="I1385">
        <v>32110</v>
      </c>
      <c r="J1385" t="s">
        <v>290</v>
      </c>
      <c r="K1385" t="s">
        <v>1103</v>
      </c>
      <c r="L1385" t="s">
        <v>255</v>
      </c>
      <c r="M1385" t="s">
        <v>1145</v>
      </c>
      <c r="R1385" t="s">
        <v>1154</v>
      </c>
      <c r="S1385" t="s">
        <v>1135</v>
      </c>
      <c r="T1385" t="s">
        <v>1136</v>
      </c>
      <c r="U1385" t="s">
        <v>365</v>
      </c>
      <c r="V1385">
        <v>100010001376</v>
      </c>
    </row>
    <row r="1386" spans="1:22" hidden="1" x14ac:dyDescent="0.2">
      <c r="A1386" s="41" t="s">
        <v>637</v>
      </c>
      <c r="B1386">
        <v>10153304</v>
      </c>
      <c r="C1386" t="s">
        <v>31</v>
      </c>
      <c r="D1386" t="s">
        <v>32</v>
      </c>
      <c r="E1386" t="s">
        <v>961</v>
      </c>
      <c r="F1386">
        <v>203408</v>
      </c>
      <c r="G1386" t="s">
        <v>962</v>
      </c>
      <c r="H1386" t="s">
        <v>35</v>
      </c>
      <c r="I1386">
        <v>10700</v>
      </c>
      <c r="J1386" t="s">
        <v>546</v>
      </c>
      <c r="K1386" t="s">
        <v>699</v>
      </c>
      <c r="L1386" t="s">
        <v>255</v>
      </c>
      <c r="M1386" t="s">
        <v>801</v>
      </c>
      <c r="R1386" t="s">
        <v>1155</v>
      </c>
      <c r="S1386" t="s">
        <v>1135</v>
      </c>
      <c r="T1386" t="s">
        <v>1136</v>
      </c>
      <c r="U1386" t="s">
        <v>42</v>
      </c>
      <c r="V1386">
        <v>100010001376</v>
      </c>
    </row>
    <row r="1387" spans="1:22" hidden="1" x14ac:dyDescent="0.2">
      <c r="A1387" s="41" t="s">
        <v>640</v>
      </c>
      <c r="B1387">
        <v>10153307</v>
      </c>
      <c r="C1387" t="s">
        <v>31</v>
      </c>
      <c r="D1387" t="s">
        <v>32</v>
      </c>
      <c r="E1387" t="s">
        <v>961</v>
      </c>
      <c r="F1387">
        <v>203408</v>
      </c>
      <c r="G1387" t="s">
        <v>962</v>
      </c>
      <c r="H1387" t="s">
        <v>35</v>
      </c>
      <c r="I1387">
        <v>21300</v>
      </c>
      <c r="J1387" t="s">
        <v>290</v>
      </c>
      <c r="K1387" t="s">
        <v>413</v>
      </c>
      <c r="L1387" t="s">
        <v>255</v>
      </c>
      <c r="M1387" t="s">
        <v>1156</v>
      </c>
      <c r="R1387" t="s">
        <v>1157</v>
      </c>
      <c r="S1387" t="s">
        <v>1135</v>
      </c>
      <c r="T1387" t="s">
        <v>1136</v>
      </c>
      <c r="U1387" t="s">
        <v>42</v>
      </c>
      <c r="V1387">
        <v>100010001376</v>
      </c>
    </row>
    <row r="1388" spans="1:22" hidden="1" x14ac:dyDescent="0.2">
      <c r="A1388" s="41" t="s">
        <v>637</v>
      </c>
      <c r="B1388">
        <v>10154799</v>
      </c>
      <c r="C1388" t="s">
        <v>31</v>
      </c>
      <c r="D1388" t="s">
        <v>32</v>
      </c>
      <c r="E1388" t="s">
        <v>1069</v>
      </c>
      <c r="F1388">
        <v>413422</v>
      </c>
      <c r="G1388" t="s">
        <v>1070</v>
      </c>
      <c r="H1388" t="s">
        <v>409</v>
      </c>
      <c r="I1388">
        <v>72700</v>
      </c>
      <c r="J1388" t="s">
        <v>738</v>
      </c>
      <c r="K1388" t="s">
        <v>739</v>
      </c>
      <c r="L1388" t="s">
        <v>255</v>
      </c>
      <c r="M1388" t="s">
        <v>1071</v>
      </c>
      <c r="R1388" t="s">
        <v>1158</v>
      </c>
      <c r="S1388" t="s">
        <v>1135</v>
      </c>
      <c r="T1388" t="s">
        <v>1136</v>
      </c>
      <c r="U1388" t="s">
        <v>42</v>
      </c>
      <c r="V1388">
        <v>100010001376</v>
      </c>
    </row>
    <row r="1389" spans="1:22" ht="32" hidden="1" x14ac:dyDescent="0.2">
      <c r="A1389" s="107" t="s">
        <v>1166</v>
      </c>
      <c r="B1389">
        <v>10154745</v>
      </c>
      <c r="C1389" t="s">
        <v>31</v>
      </c>
      <c r="D1389" t="s">
        <v>32</v>
      </c>
      <c r="E1389" t="s">
        <v>1069</v>
      </c>
      <c r="F1389">
        <v>413422</v>
      </c>
      <c r="G1389" t="s">
        <v>1070</v>
      </c>
      <c r="H1389" t="s">
        <v>409</v>
      </c>
      <c r="I1389">
        <v>25300</v>
      </c>
      <c r="J1389" t="s">
        <v>290</v>
      </c>
      <c r="K1389" t="s">
        <v>413</v>
      </c>
      <c r="L1389" t="s">
        <v>39</v>
      </c>
      <c r="M1389" t="s">
        <v>969</v>
      </c>
      <c r="R1389" t="s">
        <v>1159</v>
      </c>
      <c r="S1389" t="s">
        <v>1135</v>
      </c>
      <c r="T1389" t="s">
        <v>1136</v>
      </c>
      <c r="U1389" t="s">
        <v>42</v>
      </c>
      <c r="V1389">
        <v>100010001376</v>
      </c>
    </row>
    <row r="1390" spans="1:22" hidden="1" x14ac:dyDescent="0.2">
      <c r="A1390" s="41" t="s">
        <v>637</v>
      </c>
      <c r="B1390">
        <v>10159168</v>
      </c>
      <c r="C1390" t="s">
        <v>31</v>
      </c>
      <c r="D1390" t="s">
        <v>32</v>
      </c>
      <c r="E1390" t="s">
        <v>1069</v>
      </c>
      <c r="F1390">
        <v>413422</v>
      </c>
      <c r="G1390" t="s">
        <v>1070</v>
      </c>
      <c r="H1390" t="s">
        <v>409</v>
      </c>
      <c r="I1390">
        <v>26701</v>
      </c>
      <c r="J1390" t="s">
        <v>356</v>
      </c>
      <c r="K1390" t="s">
        <v>357</v>
      </c>
      <c r="L1390" t="s">
        <v>39</v>
      </c>
      <c r="M1390" t="s">
        <v>969</v>
      </c>
      <c r="R1390" t="s">
        <v>1160</v>
      </c>
      <c r="S1390" t="s">
        <v>1135</v>
      </c>
      <c r="T1390" t="s">
        <v>1136</v>
      </c>
      <c r="U1390" t="s">
        <v>42</v>
      </c>
      <c r="V1390">
        <v>100010001376</v>
      </c>
    </row>
    <row r="1391" spans="1:22" hidden="1" x14ac:dyDescent="0.2">
      <c r="A1391" s="41" t="s">
        <v>637</v>
      </c>
      <c r="B1391">
        <v>10154755</v>
      </c>
      <c r="C1391" t="s">
        <v>31</v>
      </c>
      <c r="D1391" t="s">
        <v>32</v>
      </c>
      <c r="E1391" t="s">
        <v>1069</v>
      </c>
      <c r="F1391">
        <v>413422</v>
      </c>
      <c r="G1391" t="s">
        <v>1070</v>
      </c>
      <c r="H1391" t="s">
        <v>409</v>
      </c>
      <c r="I1391">
        <v>36500</v>
      </c>
      <c r="J1391" t="s">
        <v>356</v>
      </c>
      <c r="K1391" t="s">
        <v>357</v>
      </c>
      <c r="L1391" t="s">
        <v>39</v>
      </c>
      <c r="M1391" t="s">
        <v>969</v>
      </c>
      <c r="R1391" t="s">
        <v>1161</v>
      </c>
      <c r="S1391" t="s">
        <v>1135</v>
      </c>
      <c r="T1391" t="s">
        <v>1136</v>
      </c>
      <c r="U1391" t="s">
        <v>42</v>
      </c>
      <c r="V1391">
        <v>100010001376</v>
      </c>
    </row>
    <row r="1392" spans="1:22" ht="32" hidden="1" x14ac:dyDescent="0.2">
      <c r="A1392" s="41" t="s">
        <v>638</v>
      </c>
      <c r="B1392" s="40" t="s">
        <v>1162</v>
      </c>
      <c r="C1392" t="s">
        <v>31</v>
      </c>
      <c r="D1392" t="s">
        <v>32</v>
      </c>
      <c r="E1392" t="s">
        <v>1069</v>
      </c>
      <c r="F1392">
        <v>413422</v>
      </c>
      <c r="G1392" t="s">
        <v>1070</v>
      </c>
      <c r="H1392" t="s">
        <v>409</v>
      </c>
      <c r="I1392">
        <v>40100</v>
      </c>
      <c r="J1392" t="s">
        <v>995</v>
      </c>
      <c r="K1392" t="s">
        <v>996</v>
      </c>
      <c r="L1392" t="s">
        <v>39</v>
      </c>
      <c r="M1392" t="s">
        <v>729</v>
      </c>
      <c r="R1392" t="s">
        <v>1163</v>
      </c>
      <c r="S1392" t="s">
        <v>1135</v>
      </c>
      <c r="T1392" t="s">
        <v>1136</v>
      </c>
      <c r="U1392" t="s">
        <v>42</v>
      </c>
      <c r="V1392">
        <v>100010001376</v>
      </c>
    </row>
    <row r="1393" spans="1:22" hidden="1" x14ac:dyDescent="0.2">
      <c r="A1393" s="41" t="s">
        <v>640</v>
      </c>
      <c r="B1393">
        <v>10084042</v>
      </c>
      <c r="C1393" t="s">
        <v>31</v>
      </c>
      <c r="D1393" t="s">
        <v>32</v>
      </c>
      <c r="E1393" t="s">
        <v>1167</v>
      </c>
      <c r="F1393">
        <v>401275</v>
      </c>
      <c r="G1393" t="s">
        <v>1168</v>
      </c>
      <c r="H1393" t="s">
        <v>321</v>
      </c>
      <c r="I1393">
        <v>22100</v>
      </c>
      <c r="J1393" t="s">
        <v>290</v>
      </c>
      <c r="K1393" t="s">
        <v>1103</v>
      </c>
      <c r="L1393" t="s">
        <v>255</v>
      </c>
      <c r="M1393" t="s">
        <v>1169</v>
      </c>
      <c r="R1393">
        <v>3997</v>
      </c>
      <c r="S1393" t="s">
        <v>1135</v>
      </c>
      <c r="T1393" t="s">
        <v>1136</v>
      </c>
      <c r="U1393" t="s">
        <v>42</v>
      </c>
      <c r="V1393">
        <v>100010001376</v>
      </c>
    </row>
    <row r="1394" spans="1:22" hidden="1" x14ac:dyDescent="0.2">
      <c r="A1394" s="41" t="s">
        <v>640</v>
      </c>
      <c r="B1394">
        <v>10084043</v>
      </c>
      <c r="C1394" t="s">
        <v>31</v>
      </c>
      <c r="D1394" t="s">
        <v>32</v>
      </c>
      <c r="E1394" t="s">
        <v>1167</v>
      </c>
      <c r="F1394">
        <v>401275</v>
      </c>
      <c r="G1394" t="s">
        <v>1168</v>
      </c>
      <c r="H1394" t="s">
        <v>321</v>
      </c>
      <c r="I1394">
        <v>22110</v>
      </c>
      <c r="J1394" t="s">
        <v>290</v>
      </c>
      <c r="K1394" t="s">
        <v>1103</v>
      </c>
      <c r="L1394" t="s">
        <v>255</v>
      </c>
      <c r="M1394" t="s">
        <v>1169</v>
      </c>
      <c r="R1394">
        <v>3998</v>
      </c>
      <c r="S1394" t="s">
        <v>1135</v>
      </c>
      <c r="T1394" t="s">
        <v>1136</v>
      </c>
      <c r="U1394" t="s">
        <v>42</v>
      </c>
      <c r="V1394">
        <v>100010001376</v>
      </c>
    </row>
    <row r="1395" spans="1:22" hidden="1" x14ac:dyDescent="0.2">
      <c r="A1395" s="108"/>
      <c r="B1395">
        <v>10076544</v>
      </c>
      <c r="C1395" t="s">
        <v>31</v>
      </c>
      <c r="D1395" t="s">
        <v>32</v>
      </c>
      <c r="E1395" t="s">
        <v>1170</v>
      </c>
      <c r="F1395">
        <v>411012</v>
      </c>
      <c r="G1395" t="s">
        <v>1171</v>
      </c>
      <c r="H1395" t="s">
        <v>261</v>
      </c>
      <c r="I1395">
        <v>2100</v>
      </c>
      <c r="J1395" t="s">
        <v>175</v>
      </c>
      <c r="K1395" t="s">
        <v>1172</v>
      </c>
      <c r="R1395">
        <v>399</v>
      </c>
      <c r="S1395" t="s">
        <v>1173</v>
      </c>
      <c r="T1395" t="s">
        <v>1136</v>
      </c>
      <c r="U1395" t="s">
        <v>42</v>
      </c>
      <c r="V1395">
        <v>100010001376</v>
      </c>
    </row>
    <row r="1396" spans="1:22" hidden="1" x14ac:dyDescent="0.2">
      <c r="B1396">
        <v>10091395</v>
      </c>
      <c r="C1396" t="s">
        <v>31</v>
      </c>
      <c r="D1396" t="s">
        <v>32</v>
      </c>
      <c r="E1396" t="s">
        <v>1106</v>
      </c>
      <c r="F1396">
        <v>402642</v>
      </c>
      <c r="G1396" t="s">
        <v>1174</v>
      </c>
      <c r="H1396" t="s">
        <v>604</v>
      </c>
      <c r="I1396">
        <v>21100</v>
      </c>
      <c r="J1396" t="s">
        <v>1175</v>
      </c>
      <c r="K1396" t="s">
        <v>1176</v>
      </c>
      <c r="R1396">
        <v>4000</v>
      </c>
      <c r="S1396" t="s">
        <v>1173</v>
      </c>
      <c r="T1396" t="s">
        <v>1136</v>
      </c>
      <c r="U1396" t="s">
        <v>42</v>
      </c>
      <c r="V1396">
        <v>100010001376</v>
      </c>
    </row>
    <row r="1397" spans="1:22" hidden="1" x14ac:dyDescent="0.2">
      <c r="B1397">
        <v>10081279</v>
      </c>
      <c r="C1397" t="s">
        <v>31</v>
      </c>
      <c r="D1397" t="s">
        <v>32</v>
      </c>
      <c r="E1397" t="s">
        <v>1177</v>
      </c>
      <c r="F1397">
        <v>409092</v>
      </c>
      <c r="G1397" t="s">
        <v>210</v>
      </c>
      <c r="H1397" t="s">
        <v>321</v>
      </c>
      <c r="I1397">
        <v>11100</v>
      </c>
      <c r="J1397" t="s">
        <v>290</v>
      </c>
      <c r="K1397" t="s">
        <v>1103</v>
      </c>
      <c r="R1397">
        <v>4001</v>
      </c>
      <c r="S1397" t="s">
        <v>1173</v>
      </c>
      <c r="T1397" t="s">
        <v>1136</v>
      </c>
      <c r="U1397" t="s">
        <v>42</v>
      </c>
      <c r="V1397">
        <v>100010001376</v>
      </c>
    </row>
    <row r="1398" spans="1:22" ht="32" hidden="1" x14ac:dyDescent="0.2">
      <c r="B1398" s="40" t="s">
        <v>1178</v>
      </c>
      <c r="C1398" t="s">
        <v>31</v>
      </c>
      <c r="D1398" t="s">
        <v>32</v>
      </c>
      <c r="E1398" t="s">
        <v>1179</v>
      </c>
      <c r="F1398">
        <v>411581</v>
      </c>
      <c r="G1398" t="s">
        <v>1180</v>
      </c>
      <c r="H1398" t="s">
        <v>1181</v>
      </c>
      <c r="I1398">
        <v>20100</v>
      </c>
      <c r="J1398" t="s">
        <v>989</v>
      </c>
      <c r="K1398" t="s">
        <v>1182</v>
      </c>
      <c r="R1398">
        <v>4002</v>
      </c>
      <c r="S1398" t="s">
        <v>1173</v>
      </c>
      <c r="T1398" t="s">
        <v>1136</v>
      </c>
      <c r="U1398" t="s">
        <v>42</v>
      </c>
      <c r="V1398">
        <v>100010001376</v>
      </c>
    </row>
    <row r="1399" spans="1:22" hidden="1" x14ac:dyDescent="0.2">
      <c r="B1399">
        <v>10062718</v>
      </c>
      <c r="C1399" t="s">
        <v>31</v>
      </c>
      <c r="D1399" t="s">
        <v>32</v>
      </c>
      <c r="E1399" t="s">
        <v>1183</v>
      </c>
      <c r="F1399">
        <v>21100</v>
      </c>
      <c r="G1399" t="s">
        <v>1184</v>
      </c>
      <c r="H1399" t="s">
        <v>604</v>
      </c>
      <c r="I1399">
        <v>21100</v>
      </c>
      <c r="J1399" t="s">
        <v>290</v>
      </c>
      <c r="K1399" t="s">
        <v>1103</v>
      </c>
      <c r="R1399">
        <v>4003</v>
      </c>
      <c r="S1399" t="s">
        <v>1173</v>
      </c>
      <c r="T1399" t="s">
        <v>1136</v>
      </c>
      <c r="U1399" t="s">
        <v>42</v>
      </c>
      <c r="V1399">
        <v>100010001376</v>
      </c>
    </row>
    <row r="1400" spans="1:22" hidden="1" x14ac:dyDescent="0.2">
      <c r="B1400">
        <v>10117810</v>
      </c>
      <c r="C1400" t="s">
        <v>31</v>
      </c>
      <c r="D1400" t="s">
        <v>32</v>
      </c>
      <c r="E1400" t="s">
        <v>1185</v>
      </c>
      <c r="F1400">
        <v>407835</v>
      </c>
      <c r="G1400" t="s">
        <v>1186</v>
      </c>
      <c r="H1400" t="s">
        <v>1187</v>
      </c>
      <c r="I1400">
        <v>20265</v>
      </c>
      <c r="J1400" t="s">
        <v>1188</v>
      </c>
      <c r="K1400" t="s">
        <v>1031</v>
      </c>
      <c r="R1400">
        <v>4004</v>
      </c>
      <c r="S1400" t="s">
        <v>1173</v>
      </c>
      <c r="T1400" t="s">
        <v>1136</v>
      </c>
      <c r="U1400" t="s">
        <v>42</v>
      </c>
      <c r="V1400">
        <v>100010001376</v>
      </c>
    </row>
  </sheetData>
  <autoFilter ref="B1:AI1400" xr:uid="{00000000-0009-0000-0000-000003000000}">
    <filterColumn colId="0">
      <colorFilter dxfId="1652"/>
    </filterColumn>
  </autoFilter>
  <conditionalFormatting sqref="A353:A490 A492:A494 A754:A1048576 A1:A171">
    <cfRule type="containsText" dxfId="1651" priority="33" operator="containsText" text="El.Imol.">
      <formula>NOT(ISERROR(SEARCH("El.Imol.",A1)))</formula>
    </cfRule>
    <cfRule type="containsText" dxfId="1650" priority="34" operator="containsText" text="TECNOS">
      <formula>NOT(ISERROR(SEARCH("TECNOS",A1)))</formula>
    </cfRule>
    <cfRule type="containsText" dxfId="1649" priority="35" operator="containsText" text="AEPI">
      <formula>NOT(ISERROR(SEARCH("AEPI",A1)))</formula>
    </cfRule>
    <cfRule type="containsText" dxfId="1648" priority="36" operator="containsText" text="LEON">
      <formula>NOT(ISERROR(SEARCH("LEON",A1)))</formula>
    </cfRule>
  </conditionalFormatting>
  <conditionalFormatting sqref="A491">
    <cfRule type="containsText" dxfId="1647" priority="29" operator="containsText" text="El.Imol.">
      <formula>NOT(ISERROR(SEARCH("El.Imol.",A491)))</formula>
    </cfRule>
    <cfRule type="containsText" dxfId="1646" priority="30" operator="containsText" text="TECNOS">
      <formula>NOT(ISERROR(SEARCH("TECNOS",A491)))</formula>
    </cfRule>
    <cfRule type="containsText" dxfId="1645" priority="31" operator="containsText" text="AEPI">
      <formula>NOT(ISERROR(SEARCH("AEPI",A491)))</formula>
    </cfRule>
    <cfRule type="containsText" dxfId="1644" priority="32" operator="containsText" text="LEON">
      <formula>NOT(ISERROR(SEARCH("LEON",A491)))</formula>
    </cfRule>
  </conditionalFormatting>
  <conditionalFormatting sqref="A172:A352">
    <cfRule type="containsText" dxfId="1643" priority="25" operator="containsText" text="El.Imol.">
      <formula>NOT(ISERROR(SEARCH("El.Imol.",A172)))</formula>
    </cfRule>
    <cfRule type="containsText" dxfId="1642" priority="26" operator="containsText" text="TECNOS">
      <formula>NOT(ISERROR(SEARCH("TECNOS",A172)))</formula>
    </cfRule>
    <cfRule type="containsText" dxfId="1641" priority="27" operator="containsText" text="AEPI">
      <formula>NOT(ISERROR(SEARCH("AEPI",A172)))</formula>
    </cfRule>
    <cfRule type="containsText" dxfId="1640" priority="28" operator="containsText" text="LEON">
      <formula>NOT(ISERROR(SEARCH("LEON",A172)))</formula>
    </cfRule>
  </conditionalFormatting>
  <conditionalFormatting sqref="A710:A753">
    <cfRule type="containsText" dxfId="1639" priority="21" operator="containsText" text="El.Imol.">
      <formula>NOT(ISERROR(SEARCH("El.Imol.",A710)))</formula>
    </cfRule>
    <cfRule type="containsText" dxfId="1638" priority="22" operator="containsText" text="TECNOS">
      <formula>NOT(ISERROR(SEARCH("TECNOS",A710)))</formula>
    </cfRule>
    <cfRule type="containsText" dxfId="1637" priority="23" operator="containsText" text="AEPI">
      <formula>NOT(ISERROR(SEARCH("AEPI",A710)))</formula>
    </cfRule>
    <cfRule type="containsText" dxfId="1636" priority="24" operator="containsText" text="LEON">
      <formula>NOT(ISERROR(SEARCH("LEON",A710)))</formula>
    </cfRule>
  </conditionalFormatting>
  <conditionalFormatting sqref="A666:A709">
    <cfRule type="containsText" dxfId="1635" priority="17" operator="containsText" text="El.Imol.">
      <formula>NOT(ISERROR(SEARCH("El.Imol.",A666)))</formula>
    </cfRule>
    <cfRule type="containsText" dxfId="1634" priority="18" operator="containsText" text="TECNOS">
      <formula>NOT(ISERROR(SEARCH("TECNOS",A666)))</formula>
    </cfRule>
    <cfRule type="containsText" dxfId="1633" priority="19" operator="containsText" text="AEPI">
      <formula>NOT(ISERROR(SEARCH("AEPI",A666)))</formula>
    </cfRule>
    <cfRule type="containsText" dxfId="1632" priority="20" operator="containsText" text="LEON">
      <formula>NOT(ISERROR(SEARCH("LEON",A666)))</formula>
    </cfRule>
  </conditionalFormatting>
  <conditionalFormatting sqref="A622:A665">
    <cfRule type="containsText" dxfId="1631" priority="13" operator="containsText" text="El.Imol.">
      <formula>NOT(ISERROR(SEARCH("El.Imol.",A622)))</formula>
    </cfRule>
    <cfRule type="containsText" dxfId="1630" priority="14" operator="containsText" text="TECNOS">
      <formula>NOT(ISERROR(SEARCH("TECNOS",A622)))</formula>
    </cfRule>
    <cfRule type="containsText" dxfId="1629" priority="15" operator="containsText" text="AEPI">
      <formula>NOT(ISERROR(SEARCH("AEPI",A622)))</formula>
    </cfRule>
    <cfRule type="containsText" dxfId="1628" priority="16" operator="containsText" text="LEON">
      <formula>NOT(ISERROR(SEARCH("LEON",A622)))</formula>
    </cfRule>
  </conditionalFormatting>
  <conditionalFormatting sqref="A578:A621">
    <cfRule type="containsText" dxfId="1627" priority="9" operator="containsText" text="El.Imol.">
      <formula>NOT(ISERROR(SEARCH("El.Imol.",A578)))</formula>
    </cfRule>
    <cfRule type="containsText" dxfId="1626" priority="10" operator="containsText" text="TECNOS">
      <formula>NOT(ISERROR(SEARCH("TECNOS",A578)))</formula>
    </cfRule>
    <cfRule type="containsText" dxfId="1625" priority="11" operator="containsText" text="AEPI">
      <formula>NOT(ISERROR(SEARCH("AEPI",A578)))</formula>
    </cfRule>
    <cfRule type="containsText" dxfId="1624" priority="12" operator="containsText" text="LEON">
      <formula>NOT(ISERROR(SEARCH("LEON",A578)))</formula>
    </cfRule>
  </conditionalFormatting>
  <conditionalFormatting sqref="A534:A577">
    <cfRule type="containsText" dxfId="1623" priority="5" operator="containsText" text="El.Imol.">
      <formula>NOT(ISERROR(SEARCH("El.Imol.",A534)))</formula>
    </cfRule>
    <cfRule type="containsText" dxfId="1622" priority="6" operator="containsText" text="TECNOS">
      <formula>NOT(ISERROR(SEARCH("TECNOS",A534)))</formula>
    </cfRule>
    <cfRule type="containsText" dxfId="1621" priority="7" operator="containsText" text="AEPI">
      <formula>NOT(ISERROR(SEARCH("AEPI",A534)))</formula>
    </cfRule>
    <cfRule type="containsText" dxfId="1620" priority="8" operator="containsText" text="LEON">
      <formula>NOT(ISERROR(SEARCH("LEON",A534)))</formula>
    </cfRule>
  </conditionalFormatting>
  <conditionalFormatting sqref="A495:A533">
    <cfRule type="containsText" dxfId="1619" priority="1" operator="containsText" text="El.Imol.">
      <formula>NOT(ISERROR(SEARCH("El.Imol.",A495)))</formula>
    </cfRule>
    <cfRule type="containsText" dxfId="1618" priority="2" operator="containsText" text="TECNOS">
      <formula>NOT(ISERROR(SEARCH("TECNOS",A495)))</formula>
    </cfRule>
    <cfRule type="containsText" dxfId="1617" priority="3" operator="containsText" text="AEPI">
      <formula>NOT(ISERROR(SEARCH("AEPI",A495)))</formula>
    </cfRule>
    <cfRule type="containsText" dxfId="1616" priority="4" operator="containsText" text="LEON">
      <formula>NOT(ISERROR(SEARCH("LEON",A495)))</formula>
    </cfRule>
  </conditionalFormatting>
  <printOptions gridLines="1"/>
  <pageMargins left="0.23622047244094491" right="0.23622047244094491" top="0.35433070866141736" bottom="0.35433070866141736" header="0.11811023622047245" footer="0.31496062992125984"/>
  <pageSetup paperSize="8" scale="57" orientation="portrait" r:id="rId1"/>
  <headerFooter>
    <oddHeader>&amp;C&amp;Z&amp;F - &amp;A</oddHeader>
    <oddFooter>&amp;CPagina &amp;"-,Grassetto"&amp;P&amp;"-,Normale" di &amp;"-,Grassetto"&amp;N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Foglio5">
    <tabColor rgb="FFC00000"/>
    <pageSetUpPr fitToPage="1"/>
  </sheetPr>
  <dimension ref="A1:AI1387"/>
  <sheetViews>
    <sheetView workbookViewId="0"/>
  </sheetViews>
  <sheetFormatPr baseColWidth="10" defaultColWidth="8.83203125" defaultRowHeight="15" x14ac:dyDescent="0.2"/>
  <cols>
    <col min="1" max="1" width="17.5" style="41" customWidth="1"/>
    <col min="2" max="2" width="14.1640625" customWidth="1"/>
    <col min="3" max="3" width="8.5" bestFit="1" customWidth="1"/>
    <col min="4" max="4" width="6" bestFit="1" customWidth="1"/>
    <col min="5" max="5" width="13.1640625" bestFit="1" customWidth="1"/>
    <col min="6" max="6" width="10.5" bestFit="1" customWidth="1"/>
    <col min="7" max="7" width="33.5" bestFit="1" customWidth="1"/>
    <col min="8" max="8" width="4" bestFit="1" customWidth="1"/>
    <col min="9" max="9" width="10.6640625" customWidth="1"/>
    <col min="10" max="10" width="15" bestFit="1" customWidth="1"/>
    <col min="11" max="11" width="45.33203125" bestFit="1" customWidth="1"/>
    <col min="12" max="12" width="6" bestFit="1" customWidth="1"/>
    <col min="13" max="13" width="11.5" bestFit="1" customWidth="1"/>
    <col min="14" max="14" width="13.5" style="80" customWidth="1"/>
    <col min="15" max="15" width="10.83203125" style="80" bestFit="1" customWidth="1"/>
    <col min="16" max="16" width="9.1640625" style="88"/>
    <col min="17" max="17" width="52.6640625" bestFit="1" customWidth="1"/>
    <col min="18" max="18" width="12" customWidth="1"/>
    <col min="19" max="19" width="11.5" bestFit="1" customWidth="1"/>
    <col min="20" max="20" width="12.1640625" bestFit="1" customWidth="1"/>
    <col min="21" max="21" width="15.83203125" bestFit="1" customWidth="1"/>
    <col min="22" max="22" width="13.1640625" bestFit="1" customWidth="1"/>
    <col min="23" max="24" width="6" bestFit="1" customWidth="1"/>
    <col min="25" max="25" width="10.83203125" bestFit="1" customWidth="1"/>
    <col min="26" max="26" width="10.6640625" bestFit="1" customWidth="1"/>
    <col min="27" max="27" width="8" bestFit="1" customWidth="1"/>
    <col min="28" max="28" width="8.5" bestFit="1" customWidth="1"/>
    <col min="29" max="31" width="3.5" bestFit="1" customWidth="1"/>
    <col min="32" max="32" width="6" bestFit="1" customWidth="1"/>
    <col min="33" max="35" width="3.5" bestFit="1" customWidth="1"/>
  </cols>
  <sheetData>
    <row r="1" spans="1:35" s="1" customFormat="1" ht="122" x14ac:dyDescent="0.2">
      <c r="A1" s="77" t="s">
        <v>636</v>
      </c>
      <c r="B1" s="1" t="s">
        <v>0</v>
      </c>
      <c r="C1" s="1" t="s">
        <v>1</v>
      </c>
      <c r="D1" s="1" t="s">
        <v>2</v>
      </c>
      <c r="E1" s="1" t="s">
        <v>3</v>
      </c>
      <c r="F1" s="1" t="s">
        <v>4</v>
      </c>
      <c r="G1" s="1" t="s">
        <v>5</v>
      </c>
      <c r="H1" s="1" t="s">
        <v>6</v>
      </c>
      <c r="I1" s="1" t="s">
        <v>7</v>
      </c>
      <c r="J1" s="1" t="s">
        <v>8</v>
      </c>
      <c r="K1" s="1" t="s">
        <v>9</v>
      </c>
      <c r="L1" s="1" t="s">
        <v>10</v>
      </c>
      <c r="M1" s="2" t="s">
        <v>11</v>
      </c>
      <c r="N1" s="86" t="s">
        <v>694</v>
      </c>
      <c r="O1" s="86" t="s">
        <v>695</v>
      </c>
      <c r="P1" s="87" t="s">
        <v>696</v>
      </c>
      <c r="Q1" s="3" t="s">
        <v>12</v>
      </c>
      <c r="R1" s="4" t="s">
        <v>13</v>
      </c>
      <c r="S1" s="5" t="s">
        <v>14</v>
      </c>
      <c r="T1" s="5" t="s">
        <v>15</v>
      </c>
      <c r="U1" s="5" t="s">
        <v>16</v>
      </c>
      <c r="V1" s="5" t="s">
        <v>17</v>
      </c>
      <c r="W1" s="6" t="s">
        <v>18</v>
      </c>
      <c r="X1" s="6" t="s">
        <v>19</v>
      </c>
      <c r="Y1" s="7" t="s">
        <v>20</v>
      </c>
      <c r="Z1" s="7" t="s">
        <v>21</v>
      </c>
      <c r="AA1" s="7" t="s">
        <v>22</v>
      </c>
      <c r="AB1" s="7" t="s">
        <v>23</v>
      </c>
      <c r="AC1" s="49" t="s">
        <v>24</v>
      </c>
      <c r="AD1" s="49" t="s">
        <v>25</v>
      </c>
      <c r="AE1" s="50" t="s">
        <v>26</v>
      </c>
      <c r="AF1" s="51" t="s">
        <v>27</v>
      </c>
      <c r="AG1" s="51" t="s">
        <v>28</v>
      </c>
      <c r="AH1" s="1" t="s">
        <v>29</v>
      </c>
      <c r="AI1" s="1" t="s">
        <v>12</v>
      </c>
    </row>
    <row r="2" spans="1:35" s="23" customFormat="1" ht="31" x14ac:dyDescent="0.35">
      <c r="A2" s="84"/>
      <c r="B2" s="22">
        <v>2009</v>
      </c>
      <c r="I2" s="24"/>
      <c r="J2" s="22"/>
      <c r="K2" s="22"/>
      <c r="M2" s="25"/>
      <c r="N2" s="80"/>
      <c r="O2" s="92"/>
      <c r="P2" s="154"/>
      <c r="R2" s="27"/>
      <c r="S2" s="25"/>
      <c r="T2" s="25"/>
      <c r="U2" s="26"/>
      <c r="V2" s="52"/>
      <c r="AE2" s="28"/>
      <c r="AF2" s="28"/>
      <c r="AG2" s="28"/>
    </row>
    <row r="3" spans="1:35" s="111" customFormat="1" ht="16" x14ac:dyDescent="0.2">
      <c r="A3" s="109"/>
      <c r="B3" s="119">
        <v>10041671</v>
      </c>
      <c r="C3" s="111" t="s">
        <v>31</v>
      </c>
      <c r="D3" s="111" t="s">
        <v>75</v>
      </c>
      <c r="E3" s="111" t="s">
        <v>1192</v>
      </c>
      <c r="F3" s="111">
        <v>31200</v>
      </c>
      <c r="G3" s="111" t="s">
        <v>1193</v>
      </c>
      <c r="I3" s="112">
        <v>31200</v>
      </c>
      <c r="J3" s="110" t="s">
        <v>367</v>
      </c>
      <c r="K3" s="110" t="s">
        <v>1194</v>
      </c>
      <c r="L3" s="111" t="s">
        <v>255</v>
      </c>
      <c r="M3" s="113"/>
      <c r="N3" s="80"/>
      <c r="O3" s="98"/>
      <c r="P3" s="155"/>
      <c r="R3" s="115">
        <v>1750</v>
      </c>
      <c r="S3" s="113" t="s">
        <v>1195</v>
      </c>
      <c r="T3" s="113" t="s">
        <v>1196</v>
      </c>
      <c r="U3" s="114" t="s">
        <v>42</v>
      </c>
      <c r="V3" s="116">
        <v>4236</v>
      </c>
      <c r="Y3" s="111" t="s">
        <v>1197</v>
      </c>
      <c r="AE3" s="117"/>
      <c r="AF3" s="117"/>
      <c r="AG3" s="117"/>
    </row>
    <row r="4" spans="1:35" s="111" customFormat="1" ht="16" x14ac:dyDescent="0.2">
      <c r="A4" s="109"/>
      <c r="B4" s="110">
        <v>10043719</v>
      </c>
      <c r="C4" s="111" t="s">
        <v>31</v>
      </c>
      <c r="D4" s="111" t="s">
        <v>75</v>
      </c>
      <c r="E4" s="111" t="s">
        <v>1198</v>
      </c>
      <c r="F4" s="111">
        <v>650</v>
      </c>
      <c r="G4" s="111" t="s">
        <v>1199</v>
      </c>
      <c r="I4" s="112">
        <v>650</v>
      </c>
      <c r="J4" s="110" t="s">
        <v>474</v>
      </c>
      <c r="K4" s="110" t="s">
        <v>1200</v>
      </c>
      <c r="L4" s="111" t="s">
        <v>255</v>
      </c>
      <c r="M4" s="113"/>
      <c r="N4" s="80"/>
      <c r="O4" s="98"/>
      <c r="P4" s="155"/>
      <c r="R4" s="115">
        <v>1751</v>
      </c>
      <c r="S4" s="113" t="s">
        <v>1195</v>
      </c>
      <c r="T4" s="113" t="s">
        <v>1196</v>
      </c>
      <c r="U4" s="114" t="s">
        <v>42</v>
      </c>
      <c r="V4" s="116">
        <v>4236</v>
      </c>
      <c r="Y4" s="111" t="s">
        <v>1201</v>
      </c>
      <c r="AE4" s="117"/>
      <c r="AF4" s="117"/>
      <c r="AG4" s="117"/>
    </row>
    <row r="5" spans="1:35" s="111" customFormat="1" ht="16" x14ac:dyDescent="0.2">
      <c r="A5" s="109"/>
      <c r="B5" s="119">
        <v>10045455</v>
      </c>
      <c r="C5" s="111" t="s">
        <v>31</v>
      </c>
      <c r="D5" s="111" t="s">
        <v>75</v>
      </c>
      <c r="E5" s="111" t="s">
        <v>1202</v>
      </c>
      <c r="F5" s="111">
        <v>11201</v>
      </c>
      <c r="G5" s="111" t="s">
        <v>1203</v>
      </c>
      <c r="I5" s="112">
        <v>11201</v>
      </c>
      <c r="J5" s="110" t="s">
        <v>881</v>
      </c>
      <c r="K5" s="110" t="s">
        <v>1204</v>
      </c>
      <c r="L5" s="111" t="s">
        <v>255</v>
      </c>
      <c r="M5" s="113"/>
      <c r="N5" s="80"/>
      <c r="O5" s="98"/>
      <c r="P5" s="155"/>
      <c r="R5" s="115">
        <v>1752</v>
      </c>
      <c r="S5" s="113" t="s">
        <v>1195</v>
      </c>
      <c r="T5" s="113" t="s">
        <v>1196</v>
      </c>
      <c r="U5" s="114" t="s">
        <v>42</v>
      </c>
      <c r="V5" s="116">
        <v>4236</v>
      </c>
      <c r="Y5" s="111" t="s">
        <v>1205</v>
      </c>
      <c r="AE5" s="117"/>
      <c r="AF5" s="117"/>
      <c r="AG5" s="117"/>
    </row>
    <row r="6" spans="1:35" s="111" customFormat="1" ht="16" x14ac:dyDescent="0.2">
      <c r="A6" s="109"/>
      <c r="B6" s="110">
        <v>10046340</v>
      </c>
      <c r="C6" s="111" t="s">
        <v>31</v>
      </c>
      <c r="D6" s="111" t="s">
        <v>75</v>
      </c>
      <c r="E6" s="111" t="s">
        <v>1206</v>
      </c>
      <c r="F6" s="111">
        <v>600</v>
      </c>
      <c r="G6" s="111" t="s">
        <v>1207</v>
      </c>
      <c r="I6" s="112">
        <v>600</v>
      </c>
      <c r="J6" s="110" t="s">
        <v>1208</v>
      </c>
      <c r="K6" s="110" t="s">
        <v>1209</v>
      </c>
      <c r="L6" s="111" t="s">
        <v>255</v>
      </c>
      <c r="M6" s="113"/>
      <c r="N6" s="80"/>
      <c r="O6" s="98"/>
      <c r="P6" s="155"/>
      <c r="R6" s="115">
        <v>1753</v>
      </c>
      <c r="S6" s="113" t="s">
        <v>1195</v>
      </c>
      <c r="T6" s="113" t="s">
        <v>1196</v>
      </c>
      <c r="U6" s="114" t="s">
        <v>42</v>
      </c>
      <c r="V6" s="116">
        <v>4236</v>
      </c>
      <c r="Y6" s="111" t="s">
        <v>1210</v>
      </c>
      <c r="AE6" s="117"/>
      <c r="AF6" s="117"/>
      <c r="AG6" s="117"/>
    </row>
    <row r="7" spans="1:35" s="111" customFormat="1" ht="16" x14ac:dyDescent="0.2">
      <c r="A7" s="109"/>
      <c r="B7" s="110">
        <v>10047677</v>
      </c>
      <c r="C7" s="111" t="s">
        <v>31</v>
      </c>
      <c r="D7" s="111" t="s">
        <v>75</v>
      </c>
      <c r="E7" s="111" t="s">
        <v>1211</v>
      </c>
      <c r="F7" s="111">
        <v>60120</v>
      </c>
      <c r="G7" s="111" t="s">
        <v>1212</v>
      </c>
      <c r="I7" s="112">
        <v>60120</v>
      </c>
      <c r="J7" s="110" t="s">
        <v>474</v>
      </c>
      <c r="K7" s="110" t="s">
        <v>1200</v>
      </c>
      <c r="L7" s="111" t="s">
        <v>255</v>
      </c>
      <c r="M7" s="113"/>
      <c r="N7" s="80"/>
      <c r="O7" s="98"/>
      <c r="P7" s="155"/>
      <c r="R7" s="115">
        <v>1754</v>
      </c>
      <c r="S7" s="113" t="s">
        <v>1195</v>
      </c>
      <c r="T7" s="113" t="s">
        <v>1196</v>
      </c>
      <c r="U7" s="114" t="s">
        <v>42</v>
      </c>
      <c r="V7" s="116">
        <v>4236</v>
      </c>
      <c r="Y7" s="111" t="s">
        <v>1213</v>
      </c>
      <c r="AE7" s="117"/>
      <c r="AF7" s="117"/>
      <c r="AG7" s="117"/>
    </row>
    <row r="8" spans="1:35" s="111" customFormat="1" ht="16" x14ac:dyDescent="0.2">
      <c r="A8" s="109"/>
      <c r="B8" s="119">
        <v>10051535</v>
      </c>
      <c r="C8" s="111" t="s">
        <v>31</v>
      </c>
      <c r="D8" s="111" t="s">
        <v>75</v>
      </c>
      <c r="E8" s="111" t="s">
        <v>1214</v>
      </c>
      <c r="F8" s="111">
        <v>410167</v>
      </c>
      <c r="G8" s="111" t="s">
        <v>1215</v>
      </c>
      <c r="I8" s="112">
        <v>9400</v>
      </c>
      <c r="J8" s="110" t="s">
        <v>1074</v>
      </c>
      <c r="K8" s="110" t="s">
        <v>1216</v>
      </c>
      <c r="M8" s="113"/>
      <c r="N8" s="80"/>
      <c r="O8" s="98"/>
      <c r="P8" s="155"/>
      <c r="R8" s="115">
        <v>1755</v>
      </c>
      <c r="S8" s="113" t="s">
        <v>1195</v>
      </c>
      <c r="T8" s="113" t="s">
        <v>1196</v>
      </c>
      <c r="U8" s="114" t="s">
        <v>42</v>
      </c>
      <c r="V8" s="116">
        <v>4236</v>
      </c>
      <c r="Y8" s="111" t="s">
        <v>1217</v>
      </c>
      <c r="AE8" s="117"/>
      <c r="AF8" s="117"/>
      <c r="AG8" s="117"/>
    </row>
    <row r="9" spans="1:35" s="111" customFormat="1" ht="16" x14ac:dyDescent="0.2">
      <c r="A9" s="109"/>
      <c r="B9" s="119">
        <v>10051571</v>
      </c>
      <c r="C9" s="111" t="s">
        <v>31</v>
      </c>
      <c r="D9" s="111" t="s">
        <v>75</v>
      </c>
      <c r="E9" s="111" t="s">
        <v>1214</v>
      </c>
      <c r="F9" s="111">
        <v>410167</v>
      </c>
      <c r="G9" s="111" t="s">
        <v>1215</v>
      </c>
      <c r="I9" s="112">
        <v>55100</v>
      </c>
      <c r="J9" s="110" t="s">
        <v>124</v>
      </c>
      <c r="K9" s="110" t="s">
        <v>125</v>
      </c>
      <c r="M9" s="113"/>
      <c r="N9" s="80"/>
      <c r="O9" s="98"/>
      <c r="P9" s="155"/>
      <c r="R9" s="115">
        <v>1756</v>
      </c>
      <c r="S9" s="113" t="s">
        <v>1195</v>
      </c>
      <c r="T9" s="113" t="s">
        <v>1196</v>
      </c>
      <c r="U9" s="114" t="s">
        <v>42</v>
      </c>
      <c r="V9" s="116">
        <v>4236</v>
      </c>
      <c r="Y9" s="111" t="s">
        <v>1218</v>
      </c>
      <c r="AE9" s="117"/>
      <c r="AF9" s="117"/>
      <c r="AG9" s="117"/>
    </row>
    <row r="10" spans="1:35" s="111" customFormat="1" ht="16" x14ac:dyDescent="0.2">
      <c r="A10" s="109"/>
      <c r="B10" s="110">
        <v>10026954</v>
      </c>
      <c r="C10" s="111" t="s">
        <v>31</v>
      </c>
      <c r="D10" s="111" t="s">
        <v>75</v>
      </c>
      <c r="E10" s="111" t="s">
        <v>1219</v>
      </c>
      <c r="G10" s="111" t="s">
        <v>350</v>
      </c>
      <c r="I10" s="112">
        <v>40100</v>
      </c>
      <c r="J10" s="110" t="s">
        <v>1220</v>
      </c>
      <c r="K10" s="110" t="s">
        <v>1221</v>
      </c>
      <c r="M10" s="113"/>
      <c r="N10" s="80"/>
      <c r="O10" s="98"/>
      <c r="P10" s="155"/>
      <c r="R10" s="115">
        <v>1757</v>
      </c>
      <c r="S10" s="113" t="s">
        <v>1195</v>
      </c>
      <c r="T10" s="113" t="s">
        <v>1196</v>
      </c>
      <c r="U10" s="114" t="s">
        <v>42</v>
      </c>
      <c r="V10" s="116">
        <v>4236</v>
      </c>
      <c r="Y10" s="111" t="s">
        <v>1222</v>
      </c>
      <c r="AE10" s="117"/>
      <c r="AF10" s="117"/>
      <c r="AG10" s="117"/>
    </row>
    <row r="11" spans="1:35" s="111" customFormat="1" ht="16" x14ac:dyDescent="0.2">
      <c r="A11" s="109"/>
      <c r="B11" s="110">
        <v>10060822</v>
      </c>
      <c r="C11" s="111" t="s">
        <v>31</v>
      </c>
      <c r="D11" s="111" t="s">
        <v>32</v>
      </c>
      <c r="E11" s="111" t="s">
        <v>1223</v>
      </c>
      <c r="F11" s="111">
        <v>201246</v>
      </c>
      <c r="G11" s="111" t="s">
        <v>968</v>
      </c>
      <c r="H11" s="111" t="s">
        <v>35</v>
      </c>
      <c r="I11" s="112">
        <v>48800</v>
      </c>
      <c r="J11" s="110" t="s">
        <v>290</v>
      </c>
      <c r="K11" s="110" t="s">
        <v>1224</v>
      </c>
      <c r="L11" s="111" t="s">
        <v>255</v>
      </c>
      <c r="M11" s="113" t="s">
        <v>1225</v>
      </c>
      <c r="N11" s="80"/>
      <c r="O11" s="98"/>
      <c r="P11" s="155"/>
      <c r="R11" s="115">
        <v>1758</v>
      </c>
      <c r="S11" s="113" t="s">
        <v>1195</v>
      </c>
      <c r="T11" s="113" t="s">
        <v>1196</v>
      </c>
      <c r="U11" s="114" t="s">
        <v>42</v>
      </c>
      <c r="V11" s="116">
        <v>4236</v>
      </c>
      <c r="Y11" s="111" t="s">
        <v>1226</v>
      </c>
      <c r="AE11" s="117"/>
      <c r="AF11" s="117"/>
      <c r="AG11" s="117"/>
    </row>
    <row r="12" spans="1:35" s="111" customFormat="1" ht="16" x14ac:dyDescent="0.2">
      <c r="A12" s="109"/>
      <c r="B12" s="119">
        <v>10048730</v>
      </c>
      <c r="C12" s="111" t="s">
        <v>31</v>
      </c>
      <c r="D12" s="111" t="s">
        <v>32</v>
      </c>
      <c r="E12" s="111" t="s">
        <v>1227</v>
      </c>
      <c r="F12" s="111">
        <v>409917</v>
      </c>
      <c r="G12" s="111" t="s">
        <v>1228</v>
      </c>
      <c r="H12" s="111" t="s">
        <v>333</v>
      </c>
      <c r="I12" s="112">
        <v>21000</v>
      </c>
      <c r="J12" s="110" t="s">
        <v>290</v>
      </c>
      <c r="K12" s="110" t="s">
        <v>1224</v>
      </c>
      <c r="L12" s="111" t="s">
        <v>255</v>
      </c>
      <c r="M12" s="113" t="s">
        <v>1229</v>
      </c>
      <c r="N12" s="80"/>
      <c r="O12" s="98"/>
      <c r="P12" s="155"/>
      <c r="R12" s="115">
        <v>1759</v>
      </c>
      <c r="S12" s="113" t="s">
        <v>1195</v>
      </c>
      <c r="T12" s="113" t="s">
        <v>1196</v>
      </c>
      <c r="U12" s="114" t="s">
        <v>42</v>
      </c>
      <c r="V12" s="116">
        <v>4236</v>
      </c>
      <c r="Y12" s="111" t="s">
        <v>1230</v>
      </c>
      <c r="AE12" s="117"/>
      <c r="AF12" s="117"/>
      <c r="AG12" s="117"/>
    </row>
    <row r="13" spans="1:35" s="111" customFormat="1" ht="96" x14ac:dyDescent="0.2">
      <c r="A13" s="109"/>
      <c r="B13" s="110" t="s">
        <v>1231</v>
      </c>
      <c r="C13" s="111" t="s">
        <v>31</v>
      </c>
      <c r="D13" s="111" t="s">
        <v>32</v>
      </c>
      <c r="E13" s="111" t="s">
        <v>1206</v>
      </c>
      <c r="F13" s="111">
        <v>408093</v>
      </c>
      <c r="G13" s="111" t="s">
        <v>1232</v>
      </c>
      <c r="H13" s="111" t="s">
        <v>1233</v>
      </c>
      <c r="I13" s="112">
        <v>40600</v>
      </c>
      <c r="J13" s="110" t="s">
        <v>1234</v>
      </c>
      <c r="K13" s="110" t="s">
        <v>1235</v>
      </c>
      <c r="L13" s="111" t="s">
        <v>255</v>
      </c>
      <c r="M13" s="113" t="s">
        <v>1236</v>
      </c>
      <c r="N13" s="80"/>
      <c r="O13" s="98"/>
      <c r="P13" s="155"/>
      <c r="R13" s="115">
        <v>1760</v>
      </c>
      <c r="S13" s="113" t="s">
        <v>1195</v>
      </c>
      <c r="T13" s="113" t="s">
        <v>1196</v>
      </c>
      <c r="U13" s="114" t="s">
        <v>42</v>
      </c>
      <c r="V13" s="116">
        <v>4236</v>
      </c>
      <c r="AE13" s="117"/>
      <c r="AF13" s="117"/>
      <c r="AG13" s="117"/>
    </row>
    <row r="14" spans="1:35" s="111" customFormat="1" ht="16" x14ac:dyDescent="0.2">
      <c r="A14" s="109"/>
      <c r="B14" s="110">
        <v>10057371</v>
      </c>
      <c r="C14" s="111" t="s">
        <v>31</v>
      </c>
      <c r="D14" s="111" t="s">
        <v>32</v>
      </c>
      <c r="E14" s="111" t="s">
        <v>1237</v>
      </c>
      <c r="F14" s="111">
        <v>408769</v>
      </c>
      <c r="G14" s="111" t="s">
        <v>1238</v>
      </c>
      <c r="H14" s="111" t="s">
        <v>382</v>
      </c>
      <c r="I14" s="112">
        <v>1000</v>
      </c>
      <c r="J14" s="110" t="s">
        <v>954</v>
      </c>
      <c r="K14" s="110" t="s">
        <v>1239</v>
      </c>
      <c r="L14" s="111" t="s">
        <v>255</v>
      </c>
      <c r="M14" s="113" t="s">
        <v>1240</v>
      </c>
      <c r="N14" s="80"/>
      <c r="O14" s="98"/>
      <c r="P14" s="155"/>
      <c r="R14" s="115">
        <v>1761</v>
      </c>
      <c r="S14" s="113" t="s">
        <v>1195</v>
      </c>
      <c r="T14" s="113" t="s">
        <v>1196</v>
      </c>
      <c r="U14" s="114" t="s">
        <v>42</v>
      </c>
      <c r="V14" s="116">
        <v>4236</v>
      </c>
      <c r="Y14" s="111" t="s">
        <v>1241</v>
      </c>
      <c r="AE14" s="117"/>
      <c r="AF14" s="117"/>
      <c r="AG14" s="117"/>
    </row>
    <row r="15" spans="1:35" s="111" customFormat="1" ht="16" x14ac:dyDescent="0.2">
      <c r="A15" s="109"/>
      <c r="B15" s="110">
        <v>10062041</v>
      </c>
      <c r="C15" s="111" t="s">
        <v>31</v>
      </c>
      <c r="D15" s="111" t="s">
        <v>1242</v>
      </c>
      <c r="E15" s="111" t="s">
        <v>1243</v>
      </c>
      <c r="F15" s="111">
        <v>400098</v>
      </c>
      <c r="G15" s="111" t="s">
        <v>1244</v>
      </c>
      <c r="H15" s="111" t="s">
        <v>1245</v>
      </c>
      <c r="I15" s="112">
        <v>20</v>
      </c>
      <c r="J15" s="110" t="s">
        <v>1246</v>
      </c>
      <c r="K15" s="110" t="s">
        <v>1247</v>
      </c>
      <c r="L15" s="111" t="s">
        <v>255</v>
      </c>
      <c r="M15" s="113" t="s">
        <v>1248</v>
      </c>
      <c r="N15" s="80"/>
      <c r="O15" s="98"/>
      <c r="P15" s="155"/>
      <c r="R15" s="115">
        <v>1762</v>
      </c>
      <c r="S15" s="113" t="s">
        <v>1195</v>
      </c>
      <c r="T15" s="113" t="s">
        <v>1196</v>
      </c>
      <c r="U15" s="114" t="s">
        <v>42</v>
      </c>
      <c r="V15" s="116">
        <v>4236</v>
      </c>
      <c r="Y15" s="111" t="s">
        <v>1249</v>
      </c>
      <c r="AE15" s="117"/>
      <c r="AF15" s="117"/>
      <c r="AG15" s="117"/>
    </row>
    <row r="16" spans="1:35" s="111" customFormat="1" ht="16" x14ac:dyDescent="0.2">
      <c r="A16" s="109"/>
      <c r="B16" s="110">
        <v>10048568</v>
      </c>
      <c r="C16" s="111" t="s">
        <v>31</v>
      </c>
      <c r="D16" s="111" t="s">
        <v>32</v>
      </c>
      <c r="E16" s="111" t="s">
        <v>1227</v>
      </c>
      <c r="F16" s="111">
        <v>409917</v>
      </c>
      <c r="G16" s="111" t="s">
        <v>1228</v>
      </c>
      <c r="H16" s="111" t="s">
        <v>333</v>
      </c>
      <c r="I16" s="112">
        <v>12200</v>
      </c>
      <c r="J16" s="110" t="s">
        <v>1250</v>
      </c>
      <c r="K16" s="110" t="s">
        <v>1235</v>
      </c>
      <c r="L16" s="111" t="s">
        <v>255</v>
      </c>
      <c r="M16" s="113" t="s">
        <v>1251</v>
      </c>
      <c r="N16" s="80"/>
      <c r="O16" s="98"/>
      <c r="P16" s="155"/>
      <c r="R16" s="115">
        <v>1763</v>
      </c>
      <c r="S16" s="113" t="s">
        <v>1195</v>
      </c>
      <c r="T16" s="113" t="s">
        <v>1196</v>
      </c>
      <c r="U16" s="114" t="s">
        <v>42</v>
      </c>
      <c r="V16" s="116">
        <v>4236</v>
      </c>
      <c r="AE16" s="117"/>
      <c r="AF16" s="117"/>
      <c r="AG16" s="117"/>
    </row>
    <row r="17" spans="1:33" s="111" customFormat="1" ht="16" x14ac:dyDescent="0.2">
      <c r="A17" s="109"/>
      <c r="B17" s="110">
        <v>10067166</v>
      </c>
      <c r="C17" s="111" t="s">
        <v>31</v>
      </c>
      <c r="D17" s="111" t="s">
        <v>32</v>
      </c>
      <c r="E17" s="111" t="s">
        <v>1252</v>
      </c>
      <c r="F17" s="111">
        <v>203026</v>
      </c>
      <c r="G17" s="111" t="s">
        <v>1253</v>
      </c>
      <c r="H17" s="111" t="s">
        <v>35</v>
      </c>
      <c r="I17" s="112">
        <v>100</v>
      </c>
      <c r="J17" s="110" t="s">
        <v>881</v>
      </c>
      <c r="K17" s="110" t="s">
        <v>1254</v>
      </c>
      <c r="L17" s="111" t="s">
        <v>255</v>
      </c>
      <c r="M17" s="113" t="s">
        <v>1255</v>
      </c>
      <c r="N17" s="80"/>
      <c r="O17" s="98"/>
      <c r="P17" s="155"/>
      <c r="R17" s="115">
        <v>1764</v>
      </c>
      <c r="S17" s="113" t="s">
        <v>1195</v>
      </c>
      <c r="T17" s="113" t="s">
        <v>1196</v>
      </c>
      <c r="U17" s="114" t="s">
        <v>42</v>
      </c>
      <c r="V17" s="116">
        <v>4236</v>
      </c>
      <c r="AE17" s="117"/>
      <c r="AF17" s="117"/>
      <c r="AG17" s="117"/>
    </row>
    <row r="18" spans="1:33" s="111" customFormat="1" ht="16" x14ac:dyDescent="0.2">
      <c r="A18" s="109"/>
      <c r="B18" s="110">
        <v>10061842</v>
      </c>
      <c r="C18" s="111" t="s">
        <v>31</v>
      </c>
      <c r="D18" s="111" t="s">
        <v>32</v>
      </c>
      <c r="E18" s="111" t="s">
        <v>1223</v>
      </c>
      <c r="F18" s="111">
        <v>201246</v>
      </c>
      <c r="G18" s="111" t="s">
        <v>968</v>
      </c>
      <c r="H18" s="111" t="s">
        <v>35</v>
      </c>
      <c r="I18" s="112">
        <v>34750</v>
      </c>
      <c r="J18" s="110" t="s">
        <v>1074</v>
      </c>
      <c r="K18" s="110" t="s">
        <v>1256</v>
      </c>
      <c r="L18" s="111" t="s">
        <v>255</v>
      </c>
      <c r="M18" s="113" t="s">
        <v>1257</v>
      </c>
      <c r="N18" s="80"/>
      <c r="O18" s="98"/>
      <c r="P18" s="155"/>
      <c r="R18" s="115">
        <v>1769</v>
      </c>
      <c r="S18" s="113" t="s">
        <v>1195</v>
      </c>
      <c r="T18" s="113" t="s">
        <v>1196</v>
      </c>
      <c r="U18" s="114" t="s">
        <v>42</v>
      </c>
      <c r="V18" s="116">
        <v>4236</v>
      </c>
      <c r="Y18" s="111" t="s">
        <v>1258</v>
      </c>
      <c r="AE18" s="117"/>
      <c r="AF18" s="117"/>
      <c r="AG18" s="117"/>
    </row>
    <row r="19" spans="1:33" s="111" customFormat="1" ht="16" x14ac:dyDescent="0.2">
      <c r="A19" s="109"/>
      <c r="B19" s="110" t="s">
        <v>1259</v>
      </c>
      <c r="C19" s="111" t="s">
        <v>31</v>
      </c>
      <c r="D19" s="111" t="s">
        <v>32</v>
      </c>
      <c r="E19" s="111" t="s">
        <v>1260</v>
      </c>
      <c r="F19" s="111">
        <v>404515</v>
      </c>
      <c r="G19" s="111" t="s">
        <v>1261</v>
      </c>
      <c r="H19" s="111" t="s">
        <v>431</v>
      </c>
      <c r="I19" s="112">
        <v>41200</v>
      </c>
      <c r="J19" s="110" t="s">
        <v>1262</v>
      </c>
      <c r="K19" s="110" t="s">
        <v>1235</v>
      </c>
      <c r="L19" s="111" t="s">
        <v>255</v>
      </c>
      <c r="M19" s="113"/>
      <c r="N19" s="80"/>
      <c r="O19" s="98"/>
      <c r="P19" s="155"/>
      <c r="R19" s="115">
        <v>1770</v>
      </c>
      <c r="S19" s="113" t="s">
        <v>1195</v>
      </c>
      <c r="T19" s="113" t="s">
        <v>1196</v>
      </c>
      <c r="U19" s="114" t="s">
        <v>42</v>
      </c>
      <c r="V19" s="116">
        <v>4236</v>
      </c>
      <c r="Y19" s="111" t="s">
        <v>1263</v>
      </c>
      <c r="AE19" s="117"/>
      <c r="AF19" s="117"/>
      <c r="AG19" s="117"/>
    </row>
    <row r="20" spans="1:33" s="111" customFormat="1" ht="16" x14ac:dyDescent="0.2">
      <c r="A20" s="109"/>
      <c r="B20" s="110" t="s">
        <v>1264</v>
      </c>
      <c r="C20" s="111" t="s">
        <v>31</v>
      </c>
      <c r="D20" s="111" t="s">
        <v>32</v>
      </c>
      <c r="E20" s="111" t="s">
        <v>1260</v>
      </c>
      <c r="F20" s="111">
        <v>404515</v>
      </c>
      <c r="G20" s="111" t="s">
        <v>1261</v>
      </c>
      <c r="H20" s="111" t="s">
        <v>431</v>
      </c>
      <c r="I20" s="112">
        <v>31100</v>
      </c>
      <c r="J20" s="110" t="s">
        <v>1265</v>
      </c>
      <c r="K20" s="110" t="s">
        <v>1235</v>
      </c>
      <c r="L20" s="111" t="s">
        <v>255</v>
      </c>
      <c r="M20" s="113"/>
      <c r="N20" s="80"/>
      <c r="O20" s="98"/>
      <c r="P20" s="155"/>
      <c r="R20" s="115">
        <v>1771</v>
      </c>
      <c r="S20" s="113" t="s">
        <v>1195</v>
      </c>
      <c r="T20" s="113" t="s">
        <v>1196</v>
      </c>
      <c r="U20" s="114" t="s">
        <v>42</v>
      </c>
      <c r="V20" s="116">
        <v>4236</v>
      </c>
      <c r="Y20" s="111" t="s">
        <v>1266</v>
      </c>
      <c r="AE20" s="117"/>
      <c r="AF20" s="117"/>
      <c r="AG20" s="117"/>
    </row>
    <row r="21" spans="1:33" s="111" customFormat="1" ht="16" x14ac:dyDescent="0.2">
      <c r="A21" s="109"/>
      <c r="B21" s="110">
        <v>10053165</v>
      </c>
      <c r="C21" s="111" t="s">
        <v>31</v>
      </c>
      <c r="D21" s="111" t="s">
        <v>32</v>
      </c>
      <c r="E21" s="111" t="s">
        <v>1267</v>
      </c>
      <c r="F21" s="111">
        <v>409933</v>
      </c>
      <c r="G21" s="111" t="s">
        <v>1268</v>
      </c>
      <c r="H21" s="111" t="s">
        <v>374</v>
      </c>
      <c r="I21" s="112"/>
      <c r="J21" s="110" t="s">
        <v>1269</v>
      </c>
      <c r="K21" s="110" t="s">
        <v>1270</v>
      </c>
      <c r="L21" s="111" t="s">
        <v>255</v>
      </c>
      <c r="M21" s="113" t="s">
        <v>1271</v>
      </c>
      <c r="N21" s="80"/>
      <c r="O21" s="98"/>
      <c r="P21" s="155"/>
      <c r="R21" s="115">
        <v>1772</v>
      </c>
      <c r="S21" s="113" t="s">
        <v>1195</v>
      </c>
      <c r="T21" s="113" t="s">
        <v>1196</v>
      </c>
      <c r="U21" s="114" t="s">
        <v>42</v>
      </c>
      <c r="V21" s="116">
        <v>4236</v>
      </c>
      <c r="Y21" s="111" t="s">
        <v>1272</v>
      </c>
      <c r="AE21" s="117"/>
      <c r="AF21" s="117"/>
      <c r="AG21" s="117"/>
    </row>
    <row r="22" spans="1:33" s="111" customFormat="1" ht="16" x14ac:dyDescent="0.2">
      <c r="A22" s="109"/>
      <c r="B22" s="110">
        <v>10053166</v>
      </c>
      <c r="C22" s="111" t="s">
        <v>31</v>
      </c>
      <c r="D22" s="111" t="s">
        <v>32</v>
      </c>
      <c r="E22" s="111" t="s">
        <v>1267</v>
      </c>
      <c r="F22" s="111">
        <v>409933</v>
      </c>
      <c r="G22" s="111" t="s">
        <v>1268</v>
      </c>
      <c r="H22" s="111" t="s">
        <v>374</v>
      </c>
      <c r="I22" s="112"/>
      <c r="J22" s="110" t="s">
        <v>1269</v>
      </c>
      <c r="K22" s="110" t="s">
        <v>1270</v>
      </c>
      <c r="L22" s="111" t="s">
        <v>255</v>
      </c>
      <c r="M22" s="113" t="s">
        <v>1271</v>
      </c>
      <c r="N22" s="80"/>
      <c r="O22" s="98"/>
      <c r="P22" s="155"/>
      <c r="R22" s="115">
        <v>1773</v>
      </c>
      <c r="S22" s="113" t="s">
        <v>1195</v>
      </c>
      <c r="T22" s="113" t="s">
        <v>1196</v>
      </c>
      <c r="U22" s="114" t="s">
        <v>42</v>
      </c>
      <c r="V22" s="116">
        <v>4236</v>
      </c>
      <c r="Y22" s="111" t="s">
        <v>1272</v>
      </c>
      <c r="AE22" s="117"/>
      <c r="AF22" s="117"/>
      <c r="AG22" s="117"/>
    </row>
    <row r="23" spans="1:33" s="111" customFormat="1" ht="16" x14ac:dyDescent="0.2">
      <c r="A23" s="109"/>
      <c r="B23" s="110">
        <v>10060820</v>
      </c>
      <c r="C23" s="111" t="s">
        <v>31</v>
      </c>
      <c r="D23" s="111" t="s">
        <v>32</v>
      </c>
      <c r="E23" s="111" t="s">
        <v>1223</v>
      </c>
      <c r="F23" s="111">
        <v>201246</v>
      </c>
      <c r="G23" s="111" t="s">
        <v>1273</v>
      </c>
      <c r="H23" s="111" t="s">
        <v>35</v>
      </c>
      <c r="I23" s="112">
        <v>46800</v>
      </c>
      <c r="J23" s="110"/>
      <c r="K23" s="110" t="s">
        <v>1270</v>
      </c>
      <c r="L23" s="111" t="s">
        <v>255</v>
      </c>
      <c r="M23" s="113" t="s">
        <v>1271</v>
      </c>
      <c r="N23" s="80"/>
      <c r="O23" s="98"/>
      <c r="P23" s="155"/>
      <c r="R23" s="115">
        <v>1774</v>
      </c>
      <c r="S23" s="113" t="s">
        <v>1195</v>
      </c>
      <c r="T23" s="113" t="s">
        <v>1196</v>
      </c>
      <c r="U23" s="114" t="s">
        <v>42</v>
      </c>
      <c r="V23" s="116">
        <v>4236</v>
      </c>
      <c r="Y23" s="111" t="s">
        <v>1274</v>
      </c>
      <c r="AE23" s="117"/>
      <c r="AF23" s="117"/>
      <c r="AG23" s="117"/>
    </row>
    <row r="24" spans="1:33" s="111" customFormat="1" ht="16" x14ac:dyDescent="0.2">
      <c r="A24" s="109"/>
      <c r="B24" s="110" t="s">
        <v>1275</v>
      </c>
      <c r="I24" s="112"/>
      <c r="J24" s="110"/>
      <c r="K24" s="110"/>
      <c r="M24" s="113"/>
      <c r="N24" s="80"/>
      <c r="O24" s="98"/>
      <c r="P24" s="155"/>
      <c r="R24" s="115"/>
      <c r="S24" s="113"/>
      <c r="T24" s="113"/>
      <c r="U24" s="114"/>
      <c r="V24" s="116"/>
      <c r="AE24" s="117"/>
      <c r="AF24" s="117"/>
      <c r="AG24" s="117"/>
    </row>
    <row r="25" spans="1:33" s="111" customFormat="1" ht="16" x14ac:dyDescent="0.2">
      <c r="A25" s="109"/>
      <c r="B25" s="110">
        <v>10060821</v>
      </c>
      <c r="C25" s="111" t="s">
        <v>31</v>
      </c>
      <c r="D25" s="111" t="s">
        <v>32</v>
      </c>
      <c r="E25" s="111" t="s">
        <v>1223</v>
      </c>
      <c r="F25" s="111">
        <v>201246</v>
      </c>
      <c r="G25" s="111" t="s">
        <v>1273</v>
      </c>
      <c r="H25" s="111" t="s">
        <v>35</v>
      </c>
      <c r="I25" s="112">
        <v>47800</v>
      </c>
      <c r="J25" s="110"/>
      <c r="K25" s="110" t="s">
        <v>1270</v>
      </c>
      <c r="L25" s="111" t="s">
        <v>255</v>
      </c>
      <c r="M25" s="113" t="s">
        <v>1271</v>
      </c>
      <c r="N25" s="80"/>
      <c r="O25" s="98"/>
      <c r="P25" s="155"/>
      <c r="R25" s="115">
        <v>1775</v>
      </c>
      <c r="S25" s="113" t="s">
        <v>1195</v>
      </c>
      <c r="T25" s="113" t="s">
        <v>1196</v>
      </c>
      <c r="U25" s="114" t="s">
        <v>42</v>
      </c>
      <c r="V25" s="116">
        <v>4236</v>
      </c>
      <c r="Y25" s="111" t="s">
        <v>1274</v>
      </c>
      <c r="AE25" s="117"/>
      <c r="AF25" s="117"/>
      <c r="AG25" s="117"/>
    </row>
    <row r="26" spans="1:33" s="111" customFormat="1" ht="16" x14ac:dyDescent="0.2">
      <c r="A26" s="109"/>
      <c r="B26" s="110" t="s">
        <v>1275</v>
      </c>
      <c r="I26" s="112"/>
      <c r="J26" s="110"/>
      <c r="K26" s="110"/>
      <c r="M26" s="113"/>
      <c r="N26" s="80"/>
      <c r="O26" s="98"/>
      <c r="P26" s="155"/>
      <c r="R26" s="115"/>
      <c r="S26" s="113"/>
      <c r="T26" s="113"/>
      <c r="U26" s="114"/>
      <c r="V26" s="116"/>
      <c r="AE26" s="117"/>
      <c r="AF26" s="117"/>
      <c r="AG26" s="117"/>
    </row>
    <row r="27" spans="1:33" s="111" customFormat="1" ht="16" x14ac:dyDescent="0.2">
      <c r="A27" s="109"/>
      <c r="B27" s="110">
        <v>10066623</v>
      </c>
      <c r="C27" s="111" t="s">
        <v>31</v>
      </c>
      <c r="D27" s="111" t="s">
        <v>32</v>
      </c>
      <c r="E27" s="111">
        <v>4236</v>
      </c>
      <c r="F27" s="111">
        <v>600043</v>
      </c>
      <c r="G27" s="111" t="s">
        <v>1276</v>
      </c>
      <c r="H27" s="111" t="s">
        <v>35</v>
      </c>
      <c r="I27" s="112">
        <v>30</v>
      </c>
      <c r="J27" s="110"/>
      <c r="K27" s="110" t="s">
        <v>1277</v>
      </c>
      <c r="L27" s="111" t="s">
        <v>255</v>
      </c>
      <c r="M27" s="113" t="s">
        <v>1278</v>
      </c>
      <c r="N27" s="80"/>
      <c r="O27" s="98"/>
      <c r="P27" s="155"/>
      <c r="R27" s="115">
        <v>1776</v>
      </c>
      <c r="S27" s="113" t="s">
        <v>1278</v>
      </c>
      <c r="T27" s="113" t="s">
        <v>1279</v>
      </c>
      <c r="U27" s="114" t="s">
        <v>42</v>
      </c>
      <c r="V27" s="116">
        <v>4236</v>
      </c>
      <c r="Y27" s="111" t="s">
        <v>1280</v>
      </c>
      <c r="AE27" s="117"/>
      <c r="AF27" s="117"/>
      <c r="AG27" s="117"/>
    </row>
    <row r="28" spans="1:33" s="111" customFormat="1" ht="16" x14ac:dyDescent="0.2">
      <c r="A28" s="109"/>
      <c r="B28" s="110">
        <v>10068126</v>
      </c>
      <c r="C28" s="111" t="s">
        <v>31</v>
      </c>
      <c r="D28" s="111" t="s">
        <v>32</v>
      </c>
      <c r="E28" s="111" t="s">
        <v>1281</v>
      </c>
      <c r="F28" s="111">
        <v>410676</v>
      </c>
      <c r="G28" s="111" t="s">
        <v>1282</v>
      </c>
      <c r="H28" s="111" t="s">
        <v>321</v>
      </c>
      <c r="I28" s="112">
        <v>20580</v>
      </c>
      <c r="J28" s="110" t="s">
        <v>1283</v>
      </c>
      <c r="K28" s="110" t="s">
        <v>1284</v>
      </c>
      <c r="L28" s="111" t="s">
        <v>255</v>
      </c>
      <c r="M28" s="113" t="s">
        <v>1278</v>
      </c>
      <c r="N28" s="80"/>
      <c r="O28" s="98"/>
      <c r="P28" s="155"/>
      <c r="R28" s="115">
        <v>1777</v>
      </c>
      <c r="S28" s="113" t="s">
        <v>1278</v>
      </c>
      <c r="T28" s="113" t="s">
        <v>1279</v>
      </c>
      <c r="U28" s="114" t="s">
        <v>42</v>
      </c>
      <c r="V28" s="116">
        <v>4236</v>
      </c>
      <c r="Y28" s="111" t="s">
        <v>1285</v>
      </c>
      <c r="AE28" s="117"/>
      <c r="AF28" s="117"/>
      <c r="AG28" s="117"/>
    </row>
    <row r="29" spans="1:33" s="111" customFormat="1" ht="16" x14ac:dyDescent="0.2">
      <c r="A29" s="109"/>
      <c r="B29" s="110" t="s">
        <v>1275</v>
      </c>
      <c r="I29" s="112"/>
      <c r="J29" s="110"/>
      <c r="K29" s="110"/>
      <c r="M29" s="113"/>
      <c r="N29" s="80"/>
      <c r="O29" s="98"/>
      <c r="P29" s="155"/>
      <c r="R29" s="115"/>
      <c r="S29" s="113"/>
      <c r="T29" s="113"/>
      <c r="U29" s="114"/>
      <c r="V29" s="116"/>
      <c r="AE29" s="117"/>
      <c r="AF29" s="117"/>
      <c r="AG29" s="117"/>
    </row>
    <row r="30" spans="1:33" s="111" customFormat="1" ht="96" x14ac:dyDescent="0.2">
      <c r="A30" s="109"/>
      <c r="B30" s="110" t="s">
        <v>1231</v>
      </c>
      <c r="C30" s="111" t="s">
        <v>31</v>
      </c>
      <c r="D30" s="111" t="s">
        <v>32</v>
      </c>
      <c r="E30" s="111" t="s">
        <v>1206</v>
      </c>
      <c r="F30" s="111">
        <v>408093</v>
      </c>
      <c r="G30" s="111" t="s">
        <v>1232</v>
      </c>
      <c r="H30" s="111" t="s">
        <v>1233</v>
      </c>
      <c r="I30" s="112">
        <v>40600</v>
      </c>
      <c r="J30" s="110" t="s">
        <v>1234</v>
      </c>
      <c r="K30" s="110" t="s">
        <v>1235</v>
      </c>
      <c r="L30" s="111" t="s">
        <v>255</v>
      </c>
      <c r="M30" s="113" t="s">
        <v>1236</v>
      </c>
      <c r="N30" s="80"/>
      <c r="O30" s="98"/>
      <c r="P30" s="155"/>
      <c r="R30" s="115">
        <v>1779</v>
      </c>
      <c r="S30" s="113" t="s">
        <v>1286</v>
      </c>
      <c r="T30" s="113" t="s">
        <v>1279</v>
      </c>
      <c r="U30" s="114" t="s">
        <v>42</v>
      </c>
      <c r="V30" s="116">
        <v>4236</v>
      </c>
      <c r="AE30" s="117"/>
      <c r="AF30" s="117"/>
      <c r="AG30" s="117"/>
    </row>
    <row r="31" spans="1:33" s="111" customFormat="1" ht="16" x14ac:dyDescent="0.2">
      <c r="A31" s="109"/>
      <c r="B31" s="110">
        <v>10057371</v>
      </c>
      <c r="C31" s="111" t="s">
        <v>31</v>
      </c>
      <c r="D31" s="111" t="s">
        <v>32</v>
      </c>
      <c r="E31" s="111" t="s">
        <v>1237</v>
      </c>
      <c r="F31" s="111">
        <v>408769</v>
      </c>
      <c r="G31" s="111" t="s">
        <v>1238</v>
      </c>
      <c r="H31" s="111" t="s">
        <v>382</v>
      </c>
      <c r="I31" s="112">
        <v>1000</v>
      </c>
      <c r="J31" s="110" t="s">
        <v>954</v>
      </c>
      <c r="K31" s="110" t="s">
        <v>1239</v>
      </c>
      <c r="L31" s="111" t="s">
        <v>255</v>
      </c>
      <c r="M31" s="113" t="s">
        <v>1240</v>
      </c>
      <c r="N31" s="80"/>
      <c r="O31" s="98"/>
      <c r="P31" s="155"/>
      <c r="R31" s="115">
        <v>1780</v>
      </c>
      <c r="S31" s="113" t="s">
        <v>1286</v>
      </c>
      <c r="T31" s="113" t="s">
        <v>1279</v>
      </c>
      <c r="U31" s="114" t="s">
        <v>42</v>
      </c>
      <c r="V31" s="116">
        <v>4236</v>
      </c>
      <c r="Y31" s="111" t="s">
        <v>1241</v>
      </c>
      <c r="AE31" s="117"/>
      <c r="AF31" s="117"/>
      <c r="AG31" s="117"/>
    </row>
    <row r="32" spans="1:33" s="111" customFormat="1" ht="16" x14ac:dyDescent="0.2">
      <c r="A32" s="109"/>
      <c r="B32" s="110">
        <v>10048568</v>
      </c>
      <c r="C32" s="111" t="s">
        <v>31</v>
      </c>
      <c r="D32" s="111" t="s">
        <v>32</v>
      </c>
      <c r="E32" s="111" t="s">
        <v>1227</v>
      </c>
      <c r="F32" s="111">
        <v>409917</v>
      </c>
      <c r="G32" s="111" t="s">
        <v>1228</v>
      </c>
      <c r="H32" s="111" t="s">
        <v>333</v>
      </c>
      <c r="I32" s="112">
        <v>12200</v>
      </c>
      <c r="J32" s="110" t="s">
        <v>1250</v>
      </c>
      <c r="K32" s="110" t="s">
        <v>1235</v>
      </c>
      <c r="L32" s="111" t="s">
        <v>255</v>
      </c>
      <c r="M32" s="113" t="s">
        <v>1251</v>
      </c>
      <c r="N32" s="80"/>
      <c r="O32" s="98"/>
      <c r="P32" s="155"/>
      <c r="R32" s="115">
        <v>1782</v>
      </c>
      <c r="S32" s="113" t="s">
        <v>1286</v>
      </c>
      <c r="T32" s="113" t="s">
        <v>1279</v>
      </c>
      <c r="U32" s="114" t="s">
        <v>42</v>
      </c>
      <c r="V32" s="116">
        <v>4236</v>
      </c>
      <c r="AE32" s="117"/>
      <c r="AF32" s="117"/>
      <c r="AG32" s="117"/>
    </row>
    <row r="33" spans="1:33" s="111" customFormat="1" ht="16" x14ac:dyDescent="0.2">
      <c r="A33" s="109"/>
      <c r="B33" s="110">
        <v>10067166</v>
      </c>
      <c r="C33" s="111" t="s">
        <v>31</v>
      </c>
      <c r="D33" s="111" t="s">
        <v>32</v>
      </c>
      <c r="E33" s="111" t="s">
        <v>1252</v>
      </c>
      <c r="F33" s="111">
        <v>203026</v>
      </c>
      <c r="G33" s="111" t="s">
        <v>1253</v>
      </c>
      <c r="H33" s="111" t="s">
        <v>35</v>
      </c>
      <c r="I33" s="112">
        <v>100</v>
      </c>
      <c r="J33" s="110" t="s">
        <v>881</v>
      </c>
      <c r="K33" s="110" t="s">
        <v>1254</v>
      </c>
      <c r="L33" s="111" t="s">
        <v>255</v>
      </c>
      <c r="M33" s="113" t="s">
        <v>1255</v>
      </c>
      <c r="N33" s="80"/>
      <c r="O33" s="98"/>
      <c r="P33" s="155"/>
      <c r="R33" s="115">
        <v>1783</v>
      </c>
      <c r="S33" s="113" t="s">
        <v>1286</v>
      </c>
      <c r="T33" s="113" t="s">
        <v>1279</v>
      </c>
      <c r="U33" s="114" t="s">
        <v>42</v>
      </c>
      <c r="V33" s="116">
        <v>4236</v>
      </c>
      <c r="AE33" s="117"/>
      <c r="AF33" s="117"/>
      <c r="AG33" s="117"/>
    </row>
    <row r="34" spans="1:33" s="111" customFormat="1" ht="16" x14ac:dyDescent="0.2">
      <c r="A34" s="109"/>
      <c r="B34" s="110">
        <v>10064691</v>
      </c>
      <c r="C34" s="111" t="s">
        <v>31</v>
      </c>
      <c r="D34" s="111" t="s">
        <v>32</v>
      </c>
      <c r="E34" s="111" t="s">
        <v>1287</v>
      </c>
      <c r="F34" s="111">
        <v>410498</v>
      </c>
      <c r="G34" s="111" t="s">
        <v>1288</v>
      </c>
      <c r="H34" s="111" t="s">
        <v>556</v>
      </c>
      <c r="I34" s="112">
        <v>74401</v>
      </c>
      <c r="J34" s="110" t="s">
        <v>1289</v>
      </c>
      <c r="K34" s="110" t="s">
        <v>1290</v>
      </c>
      <c r="L34" s="111" t="s">
        <v>255</v>
      </c>
      <c r="M34" s="113" t="s">
        <v>1291</v>
      </c>
      <c r="N34" s="80"/>
      <c r="O34" s="98"/>
      <c r="P34" s="155"/>
      <c r="R34" s="115">
        <v>1791</v>
      </c>
      <c r="S34" s="113" t="s">
        <v>1291</v>
      </c>
      <c r="T34" s="113" t="s">
        <v>1279</v>
      </c>
      <c r="U34" s="114" t="s">
        <v>42</v>
      </c>
      <c r="V34" s="116">
        <v>4236</v>
      </c>
      <c r="Y34" s="111" t="s">
        <v>1292</v>
      </c>
      <c r="AE34" s="117"/>
      <c r="AF34" s="117"/>
      <c r="AG34" s="117"/>
    </row>
    <row r="35" spans="1:33" s="111" customFormat="1" ht="16" x14ac:dyDescent="0.2">
      <c r="A35" s="109"/>
      <c r="B35" s="119">
        <v>10061862</v>
      </c>
      <c r="C35" s="111" t="s">
        <v>31</v>
      </c>
      <c r="D35" s="111" t="s">
        <v>32</v>
      </c>
      <c r="E35" s="111" t="s">
        <v>1293</v>
      </c>
      <c r="F35" s="111">
        <v>410663</v>
      </c>
      <c r="G35" s="111" t="s">
        <v>1294</v>
      </c>
      <c r="H35" s="111" t="s">
        <v>374</v>
      </c>
      <c r="I35" s="112">
        <v>41200</v>
      </c>
      <c r="J35" s="110" t="s">
        <v>881</v>
      </c>
      <c r="K35" s="110" t="s">
        <v>1295</v>
      </c>
      <c r="L35" s="111" t="s">
        <v>255</v>
      </c>
      <c r="M35" s="113" t="s">
        <v>1296</v>
      </c>
      <c r="N35" s="80"/>
      <c r="O35" s="98"/>
      <c r="P35" s="155"/>
      <c r="R35" s="115">
        <v>1791</v>
      </c>
      <c r="S35" s="113" t="s">
        <v>1286</v>
      </c>
      <c r="T35" s="113" t="s">
        <v>1279</v>
      </c>
      <c r="U35" s="114" t="s">
        <v>42</v>
      </c>
      <c r="V35" s="116">
        <v>4236</v>
      </c>
      <c r="Y35" s="111" t="s">
        <v>1297</v>
      </c>
      <c r="AE35" s="117"/>
      <c r="AF35" s="117"/>
      <c r="AG35" s="117"/>
    </row>
    <row r="36" spans="1:33" s="111" customFormat="1" ht="16" x14ac:dyDescent="0.2">
      <c r="A36" s="109"/>
      <c r="B36" s="119">
        <v>10021890</v>
      </c>
      <c r="C36" s="111" t="s">
        <v>31</v>
      </c>
      <c r="D36" s="111" t="s">
        <v>32</v>
      </c>
      <c r="E36" s="111" t="s">
        <v>1298</v>
      </c>
      <c r="G36" s="111" t="s">
        <v>1299</v>
      </c>
      <c r="I36" s="112">
        <v>12310</v>
      </c>
      <c r="J36" s="110" t="s">
        <v>231</v>
      </c>
      <c r="K36" s="110"/>
      <c r="M36" s="113"/>
      <c r="N36" s="80"/>
      <c r="O36" s="98"/>
      <c r="P36" s="155"/>
      <c r="R36" s="115">
        <v>1798</v>
      </c>
      <c r="S36" s="113" t="s">
        <v>1300</v>
      </c>
      <c r="T36" s="113">
        <v>0.65589120370370368</v>
      </c>
      <c r="U36" s="114" t="s">
        <v>42</v>
      </c>
      <c r="V36" s="116">
        <v>4236</v>
      </c>
      <c r="Y36" s="111" t="s">
        <v>1301</v>
      </c>
      <c r="AE36" s="117"/>
      <c r="AF36" s="117"/>
      <c r="AG36" s="117"/>
    </row>
    <row r="37" spans="1:33" s="111" customFormat="1" ht="48" x14ac:dyDescent="0.2">
      <c r="A37" s="109"/>
      <c r="B37" s="110" t="s">
        <v>43</v>
      </c>
      <c r="C37" s="111" t="s">
        <v>31</v>
      </c>
      <c r="D37" s="111" t="s">
        <v>32</v>
      </c>
      <c r="E37" s="111" t="s">
        <v>44</v>
      </c>
      <c r="F37" s="111">
        <v>401680</v>
      </c>
      <c r="G37" s="111" t="s">
        <v>45</v>
      </c>
      <c r="H37" s="111" t="s">
        <v>46</v>
      </c>
      <c r="I37" s="112" t="s">
        <v>47</v>
      </c>
      <c r="J37" s="110" t="s">
        <v>48</v>
      </c>
      <c r="K37" s="110" t="s">
        <v>49</v>
      </c>
      <c r="L37" s="111" t="s">
        <v>39</v>
      </c>
      <c r="M37" s="113" t="s">
        <v>50</v>
      </c>
      <c r="N37" s="80"/>
      <c r="O37" s="98"/>
      <c r="P37" s="155"/>
      <c r="R37" s="115">
        <v>1801</v>
      </c>
      <c r="S37" s="113" t="s">
        <v>41</v>
      </c>
      <c r="T37" s="113" t="s">
        <v>41</v>
      </c>
      <c r="U37" s="114" t="s">
        <v>42</v>
      </c>
      <c r="V37" s="116">
        <v>4236</v>
      </c>
      <c r="AE37" s="117"/>
      <c r="AF37" s="117"/>
      <c r="AG37" s="117"/>
    </row>
    <row r="38" spans="1:33" s="111" customFormat="1" ht="16" x14ac:dyDescent="0.2">
      <c r="A38" s="109"/>
      <c r="B38" s="110">
        <v>10062140</v>
      </c>
      <c r="C38" s="111" t="s">
        <v>31</v>
      </c>
      <c r="D38" s="111" t="s">
        <v>32</v>
      </c>
      <c r="E38" s="111" t="s">
        <v>1302</v>
      </c>
      <c r="F38" s="111" t="s">
        <v>259</v>
      </c>
      <c r="G38" s="111" t="s">
        <v>1303</v>
      </c>
      <c r="H38" s="111" t="s">
        <v>261</v>
      </c>
      <c r="I38" s="112">
        <v>400</v>
      </c>
      <c r="J38" s="110" t="s">
        <v>1304</v>
      </c>
      <c r="K38" s="110" t="s">
        <v>1305</v>
      </c>
      <c r="L38" s="111" t="s">
        <v>255</v>
      </c>
      <c r="M38" s="113">
        <v>0.3197800925925926</v>
      </c>
      <c r="N38" s="80"/>
      <c r="O38" s="98"/>
      <c r="P38" s="155"/>
      <c r="R38" s="115" t="s">
        <v>1306</v>
      </c>
      <c r="S38" s="113">
        <v>0.28089120370370368</v>
      </c>
      <c r="T38" s="113">
        <v>0.28089120370370368</v>
      </c>
      <c r="U38" s="114" t="s">
        <v>42</v>
      </c>
      <c r="V38" s="116">
        <v>10062140</v>
      </c>
      <c r="Y38" s="111" t="s">
        <v>1307</v>
      </c>
      <c r="AE38" s="117"/>
      <c r="AF38" s="117"/>
      <c r="AG38" s="117"/>
    </row>
    <row r="39" spans="1:33" s="111" customFormat="1" ht="48" x14ac:dyDescent="0.2">
      <c r="A39" s="109"/>
      <c r="B39" s="110" t="s">
        <v>30</v>
      </c>
      <c r="C39" s="111" t="s">
        <v>31</v>
      </c>
      <c r="D39" s="111" t="s">
        <v>32</v>
      </c>
      <c r="E39" s="111" t="s">
        <v>33</v>
      </c>
      <c r="F39" s="111">
        <v>202140</v>
      </c>
      <c r="G39" s="111" t="s">
        <v>34</v>
      </c>
      <c r="H39" s="111" t="s">
        <v>35</v>
      </c>
      <c r="I39" s="112" t="s">
        <v>36</v>
      </c>
      <c r="J39" s="110" t="s">
        <v>37</v>
      </c>
      <c r="K39" s="110" t="s">
        <v>38</v>
      </c>
      <c r="L39" s="111" t="s">
        <v>39</v>
      </c>
      <c r="M39" s="113" t="s">
        <v>40</v>
      </c>
      <c r="N39" s="80"/>
      <c r="O39" s="98"/>
      <c r="P39" s="155"/>
      <c r="R39" s="115">
        <v>1803</v>
      </c>
      <c r="S39" s="113" t="s">
        <v>41</v>
      </c>
      <c r="T39" s="113" t="s">
        <v>41</v>
      </c>
      <c r="U39" s="114" t="s">
        <v>42</v>
      </c>
      <c r="V39" s="116">
        <v>38674</v>
      </c>
      <c r="AE39" s="117"/>
      <c r="AF39" s="117"/>
      <c r="AG39" s="117"/>
    </row>
    <row r="40" spans="1:33" s="111" customFormat="1" ht="16" x14ac:dyDescent="0.2">
      <c r="A40" s="109"/>
      <c r="B40" s="110">
        <v>10060045</v>
      </c>
      <c r="C40" s="111" t="s">
        <v>31</v>
      </c>
      <c r="D40" s="111" t="s">
        <v>32</v>
      </c>
      <c r="E40" s="111" t="s">
        <v>1308</v>
      </c>
      <c r="F40" s="111">
        <v>400807</v>
      </c>
      <c r="G40" s="111" t="s">
        <v>63</v>
      </c>
      <c r="H40" s="111" t="s">
        <v>604</v>
      </c>
      <c r="I40" s="112">
        <v>50320</v>
      </c>
      <c r="J40" s="110" t="s">
        <v>605</v>
      </c>
      <c r="K40" s="110" t="s">
        <v>1270</v>
      </c>
      <c r="M40" s="113"/>
      <c r="N40" s="80"/>
      <c r="O40" s="98" t="s">
        <v>364</v>
      </c>
      <c r="P40" s="155"/>
      <c r="R40" s="115">
        <v>1812</v>
      </c>
      <c r="S40" s="113" t="s">
        <v>1309</v>
      </c>
      <c r="T40" s="113" t="s">
        <v>1309</v>
      </c>
      <c r="U40" s="114" t="s">
        <v>365</v>
      </c>
      <c r="V40" s="116">
        <v>2994</v>
      </c>
      <c r="Y40" s="111" t="s">
        <v>1310</v>
      </c>
      <c r="AE40" s="117"/>
      <c r="AF40" s="117"/>
      <c r="AG40" s="117"/>
    </row>
    <row r="41" spans="1:33" s="111" customFormat="1" ht="16" x14ac:dyDescent="0.2">
      <c r="A41" s="109"/>
      <c r="B41" s="110">
        <v>10060038</v>
      </c>
      <c r="C41" s="111" t="s">
        <v>31</v>
      </c>
      <c r="D41" s="111" t="s">
        <v>32</v>
      </c>
      <c r="E41" s="111" t="s">
        <v>1308</v>
      </c>
      <c r="F41" s="111">
        <v>400807</v>
      </c>
      <c r="G41" s="111" t="s">
        <v>63</v>
      </c>
      <c r="H41" s="111" t="s">
        <v>604</v>
      </c>
      <c r="I41" s="112">
        <v>51320</v>
      </c>
      <c r="J41" s="110" t="s">
        <v>605</v>
      </c>
      <c r="K41" s="110" t="s">
        <v>1270</v>
      </c>
      <c r="M41" s="113"/>
      <c r="N41" s="80"/>
      <c r="O41" s="98" t="s">
        <v>364</v>
      </c>
      <c r="P41" s="155"/>
      <c r="R41" s="115">
        <v>1813</v>
      </c>
      <c r="S41" s="113" t="s">
        <v>1309</v>
      </c>
      <c r="T41" s="113" t="s">
        <v>1309</v>
      </c>
      <c r="U41" s="114" t="s">
        <v>365</v>
      </c>
      <c r="V41" s="116">
        <v>2994</v>
      </c>
      <c r="Y41" s="111" t="s">
        <v>1310</v>
      </c>
      <c r="AE41" s="117"/>
      <c r="AF41" s="117"/>
      <c r="AG41" s="117"/>
    </row>
    <row r="42" spans="1:33" s="111" customFormat="1" ht="16" x14ac:dyDescent="0.2">
      <c r="A42" s="109"/>
      <c r="B42" s="110">
        <v>10060010</v>
      </c>
      <c r="C42" s="111" t="s">
        <v>31</v>
      </c>
      <c r="D42" s="111" t="s">
        <v>32</v>
      </c>
      <c r="E42" s="111" t="s">
        <v>1308</v>
      </c>
      <c r="F42" s="111">
        <v>400807</v>
      </c>
      <c r="G42" s="111" t="s">
        <v>63</v>
      </c>
      <c r="H42" s="111" t="s">
        <v>604</v>
      </c>
      <c r="I42" s="112">
        <v>1700</v>
      </c>
      <c r="J42" s="110" t="s">
        <v>583</v>
      </c>
      <c r="K42" s="110" t="s">
        <v>1311</v>
      </c>
      <c r="L42" s="111" t="s">
        <v>255</v>
      </c>
      <c r="M42" s="113" t="s">
        <v>1312</v>
      </c>
      <c r="N42" s="80"/>
      <c r="O42" s="98"/>
      <c r="P42" s="155"/>
      <c r="R42" s="115">
        <v>1815</v>
      </c>
      <c r="S42" s="113" t="s">
        <v>1313</v>
      </c>
      <c r="T42" s="113" t="s">
        <v>40</v>
      </c>
      <c r="U42" s="114" t="s">
        <v>42</v>
      </c>
      <c r="V42" s="116">
        <v>2994</v>
      </c>
      <c r="Y42" s="111" t="s">
        <v>1314</v>
      </c>
      <c r="AE42" s="117"/>
      <c r="AF42" s="117"/>
      <c r="AG42" s="117"/>
    </row>
    <row r="43" spans="1:33" s="111" customFormat="1" ht="16" x14ac:dyDescent="0.2">
      <c r="A43" s="109"/>
      <c r="B43" s="119">
        <v>10067708</v>
      </c>
      <c r="C43" s="111" t="s">
        <v>31</v>
      </c>
      <c r="D43" s="111" t="s">
        <v>32</v>
      </c>
      <c r="E43" s="111" t="s">
        <v>1315</v>
      </c>
      <c r="F43" s="111">
        <v>410663</v>
      </c>
      <c r="G43" s="111" t="s">
        <v>1316</v>
      </c>
      <c r="H43" s="111" t="s">
        <v>374</v>
      </c>
      <c r="I43" s="112">
        <v>41210</v>
      </c>
      <c r="J43" s="110" t="s">
        <v>881</v>
      </c>
      <c r="K43" s="110" t="s">
        <v>1254</v>
      </c>
      <c r="L43" s="111" t="s">
        <v>255</v>
      </c>
      <c r="M43" s="113" t="s">
        <v>1312</v>
      </c>
      <c r="N43" s="80"/>
      <c r="O43" s="98"/>
      <c r="P43" s="155"/>
      <c r="R43" s="115">
        <v>1816</v>
      </c>
      <c r="S43" s="113" t="s">
        <v>1313</v>
      </c>
      <c r="T43" s="113" t="s">
        <v>40</v>
      </c>
      <c r="U43" s="114" t="s">
        <v>42</v>
      </c>
      <c r="V43" s="116">
        <v>2994</v>
      </c>
      <c r="AE43" s="117"/>
      <c r="AF43" s="117"/>
      <c r="AG43" s="117"/>
    </row>
    <row r="44" spans="1:33" s="111" customFormat="1" ht="16" x14ac:dyDescent="0.2">
      <c r="A44" s="109"/>
      <c r="B44" s="110">
        <v>10068621</v>
      </c>
      <c r="C44" s="111" t="s">
        <v>31</v>
      </c>
      <c r="D44" s="111" t="s">
        <v>32</v>
      </c>
      <c r="E44" s="111" t="s">
        <v>1317</v>
      </c>
      <c r="F44" s="111">
        <v>600223</v>
      </c>
      <c r="G44" s="111" t="s">
        <v>130</v>
      </c>
      <c r="H44" s="111" t="s">
        <v>35</v>
      </c>
      <c r="I44" s="112">
        <v>1301</v>
      </c>
      <c r="J44" s="110" t="s">
        <v>474</v>
      </c>
      <c r="K44" s="110" t="s">
        <v>731</v>
      </c>
      <c r="L44" s="111" t="s">
        <v>255</v>
      </c>
      <c r="M44" s="113" t="s">
        <v>1318</v>
      </c>
      <c r="N44" s="80"/>
      <c r="O44" s="98"/>
      <c r="P44" s="155"/>
      <c r="R44" s="115">
        <v>1859</v>
      </c>
      <c r="S44" s="113" t="s">
        <v>1313</v>
      </c>
      <c r="T44" s="113" t="s">
        <v>40</v>
      </c>
      <c r="U44" s="114" t="s">
        <v>42</v>
      </c>
      <c r="V44" s="116">
        <v>2994</v>
      </c>
      <c r="Y44" s="111" t="s">
        <v>1319</v>
      </c>
      <c r="AE44" s="117"/>
      <c r="AF44" s="117"/>
      <c r="AG44" s="117"/>
    </row>
    <row r="45" spans="1:33" s="111" customFormat="1" ht="16" x14ac:dyDescent="0.2">
      <c r="A45" s="109"/>
      <c r="B45" s="110">
        <v>10062176</v>
      </c>
      <c r="C45" s="111" t="s">
        <v>31</v>
      </c>
      <c r="D45" s="111" t="s">
        <v>32</v>
      </c>
      <c r="E45" s="111" t="s">
        <v>1320</v>
      </c>
      <c r="F45" s="111">
        <v>410676</v>
      </c>
      <c r="G45" s="111" t="s">
        <v>1321</v>
      </c>
      <c r="H45" s="111" t="s">
        <v>321</v>
      </c>
      <c r="I45" s="112">
        <v>30100</v>
      </c>
      <c r="J45" s="110" t="s">
        <v>1220</v>
      </c>
      <c r="K45" s="110" t="s">
        <v>993</v>
      </c>
      <c r="L45" s="111" t="s">
        <v>255</v>
      </c>
      <c r="M45" s="113" t="s">
        <v>1312</v>
      </c>
      <c r="N45" s="80"/>
      <c r="O45" s="98"/>
      <c r="P45" s="155"/>
      <c r="R45" s="115">
        <v>1860</v>
      </c>
      <c r="S45" s="113" t="s">
        <v>1313</v>
      </c>
      <c r="T45" s="113" t="s">
        <v>40</v>
      </c>
      <c r="U45" s="114" t="s">
        <v>42</v>
      </c>
      <c r="V45" s="116">
        <v>2994</v>
      </c>
      <c r="Y45" s="111" t="s">
        <v>1322</v>
      </c>
      <c r="AE45" s="117"/>
      <c r="AF45" s="117"/>
      <c r="AG45" s="117"/>
    </row>
    <row r="46" spans="1:33" s="111" customFormat="1" ht="32" x14ac:dyDescent="0.2">
      <c r="A46" s="109"/>
      <c r="B46" s="110" t="s">
        <v>1323</v>
      </c>
      <c r="C46" s="111" t="s">
        <v>31</v>
      </c>
      <c r="D46" s="111" t="s">
        <v>32</v>
      </c>
      <c r="E46" s="111" t="s">
        <v>1308</v>
      </c>
      <c r="F46" s="111">
        <v>400807</v>
      </c>
      <c r="G46" s="111" t="s">
        <v>63</v>
      </c>
      <c r="H46" s="111" t="s">
        <v>604</v>
      </c>
      <c r="I46" s="112">
        <v>35100</v>
      </c>
      <c r="J46" s="110" t="s">
        <v>153</v>
      </c>
      <c r="K46" s="110" t="s">
        <v>1324</v>
      </c>
      <c r="L46" s="111" t="s">
        <v>255</v>
      </c>
      <c r="M46" s="113" t="s">
        <v>1318</v>
      </c>
      <c r="N46" s="80"/>
      <c r="O46" s="98"/>
      <c r="P46" s="155"/>
      <c r="R46" s="115">
        <v>1861</v>
      </c>
      <c r="S46" s="113" t="s">
        <v>1313</v>
      </c>
      <c r="T46" s="113" t="s">
        <v>40</v>
      </c>
      <c r="U46" s="114" t="s">
        <v>42</v>
      </c>
      <c r="V46" s="116">
        <v>2994</v>
      </c>
      <c r="Y46" s="111" t="s">
        <v>1325</v>
      </c>
      <c r="AE46" s="117"/>
      <c r="AF46" s="117"/>
      <c r="AG46" s="117"/>
    </row>
    <row r="47" spans="1:33" s="111" customFormat="1" ht="16" x14ac:dyDescent="0.2">
      <c r="A47" s="109"/>
      <c r="B47" s="110">
        <v>10060073</v>
      </c>
      <c r="C47" s="111" t="s">
        <v>31</v>
      </c>
      <c r="D47" s="111" t="s">
        <v>32</v>
      </c>
      <c r="E47" s="111" t="s">
        <v>1308</v>
      </c>
      <c r="F47" s="111">
        <v>400807</v>
      </c>
      <c r="G47" s="111" t="s">
        <v>63</v>
      </c>
      <c r="H47" s="111" t="s">
        <v>604</v>
      </c>
      <c r="I47" s="112">
        <v>53100</v>
      </c>
      <c r="J47" s="110" t="s">
        <v>1326</v>
      </c>
      <c r="K47" s="110" t="s">
        <v>1327</v>
      </c>
      <c r="L47" s="111" t="s">
        <v>255</v>
      </c>
      <c r="M47" s="113" t="s">
        <v>1318</v>
      </c>
      <c r="N47" s="80"/>
      <c r="O47" s="98"/>
      <c r="P47" s="155"/>
      <c r="R47" s="115">
        <v>1862</v>
      </c>
      <c r="S47" s="113" t="s">
        <v>1313</v>
      </c>
      <c r="T47" s="113" t="s">
        <v>40</v>
      </c>
      <c r="U47" s="114" t="s">
        <v>42</v>
      </c>
      <c r="V47" s="116">
        <v>2994</v>
      </c>
      <c r="Y47" s="111" t="s">
        <v>1328</v>
      </c>
      <c r="AE47" s="117"/>
      <c r="AF47" s="117"/>
      <c r="AG47" s="117"/>
    </row>
    <row r="48" spans="1:33" s="111" customFormat="1" ht="32" x14ac:dyDescent="0.2">
      <c r="A48" s="109"/>
      <c r="B48" s="110" t="s">
        <v>1329</v>
      </c>
      <c r="C48" s="111" t="s">
        <v>31</v>
      </c>
      <c r="D48" s="111" t="s">
        <v>32</v>
      </c>
      <c r="E48" s="111" t="s">
        <v>1330</v>
      </c>
      <c r="F48" s="111">
        <v>410193</v>
      </c>
      <c r="G48" s="111" t="s">
        <v>1331</v>
      </c>
      <c r="H48" s="111" t="s">
        <v>1332</v>
      </c>
      <c r="I48" s="112">
        <v>20180</v>
      </c>
      <c r="J48" s="110" t="s">
        <v>1333</v>
      </c>
      <c r="K48" s="110" t="s">
        <v>1334</v>
      </c>
      <c r="M48" s="113" t="s">
        <v>1335</v>
      </c>
      <c r="N48" s="80"/>
      <c r="O48" s="98"/>
      <c r="P48" s="155"/>
      <c r="R48" s="115">
        <v>1863</v>
      </c>
      <c r="S48" s="113" t="s">
        <v>1336</v>
      </c>
      <c r="T48" s="113" t="s">
        <v>40</v>
      </c>
      <c r="U48" s="114" t="s">
        <v>42</v>
      </c>
      <c r="V48" s="116">
        <v>100010001376</v>
      </c>
      <c r="Y48" s="111" t="s">
        <v>1337</v>
      </c>
      <c r="AE48" s="117"/>
      <c r="AF48" s="117"/>
      <c r="AG48" s="117"/>
    </row>
    <row r="49" spans="1:33" s="111" customFormat="1" ht="32" x14ac:dyDescent="0.2">
      <c r="A49" s="109"/>
      <c r="B49" s="110">
        <v>10015648</v>
      </c>
      <c r="C49" s="111" t="s">
        <v>31</v>
      </c>
      <c r="D49" s="111" t="s">
        <v>75</v>
      </c>
      <c r="E49" s="111" t="s">
        <v>2403</v>
      </c>
      <c r="F49" s="111">
        <v>405935</v>
      </c>
      <c r="G49" s="111" t="s">
        <v>2404</v>
      </c>
      <c r="I49" s="112" t="s">
        <v>2405</v>
      </c>
      <c r="J49" s="110" t="s">
        <v>2406</v>
      </c>
      <c r="K49" s="110" t="s">
        <v>2407</v>
      </c>
      <c r="L49" s="111" t="s">
        <v>269</v>
      </c>
      <c r="M49" s="113"/>
      <c r="N49" s="80" t="s">
        <v>2408</v>
      </c>
      <c r="O49" s="98" t="s">
        <v>2409</v>
      </c>
      <c r="P49" s="155" t="s">
        <v>69</v>
      </c>
      <c r="R49" s="115">
        <v>8</v>
      </c>
      <c r="S49" s="113">
        <v>37205</v>
      </c>
      <c r="T49" s="113"/>
      <c r="U49" s="114" t="s">
        <v>42</v>
      </c>
      <c r="V49" s="116">
        <v>4236</v>
      </c>
      <c r="AE49" s="117"/>
      <c r="AF49" s="117"/>
      <c r="AG49" s="117"/>
    </row>
    <row r="50" spans="1:33" s="111" customFormat="1" ht="16" x14ac:dyDescent="0.2">
      <c r="A50" s="109"/>
      <c r="B50" s="118">
        <v>10014084</v>
      </c>
      <c r="C50" s="111" t="s">
        <v>31</v>
      </c>
      <c r="D50" s="111" t="s">
        <v>75</v>
      </c>
      <c r="E50" s="111" t="s">
        <v>86</v>
      </c>
      <c r="F50" s="111">
        <v>405820</v>
      </c>
      <c r="G50" s="111" t="s">
        <v>87</v>
      </c>
      <c r="I50" s="112">
        <v>230</v>
      </c>
      <c r="J50" s="110" t="s">
        <v>88</v>
      </c>
      <c r="K50" s="110" t="s">
        <v>89</v>
      </c>
      <c r="L50" s="111" t="s">
        <v>269</v>
      </c>
      <c r="M50" s="113"/>
      <c r="N50" s="80" t="s">
        <v>84</v>
      </c>
      <c r="O50" s="98" t="s">
        <v>85</v>
      </c>
      <c r="P50" s="155" t="s">
        <v>69</v>
      </c>
      <c r="R50" s="115">
        <v>20</v>
      </c>
      <c r="S50" s="113">
        <v>37355</v>
      </c>
      <c r="T50" s="113"/>
      <c r="U50" s="114" t="s">
        <v>42</v>
      </c>
      <c r="V50" s="116">
        <v>4236</v>
      </c>
      <c r="AE50" s="117"/>
      <c r="AF50" s="117"/>
      <c r="AG50" s="117"/>
    </row>
    <row r="51" spans="1:33" s="111" customFormat="1" ht="16" x14ac:dyDescent="0.2">
      <c r="A51" s="109"/>
      <c r="B51" s="110">
        <v>10016523</v>
      </c>
      <c r="C51" s="111" t="s">
        <v>31</v>
      </c>
      <c r="D51" s="111" t="s">
        <v>75</v>
      </c>
      <c r="E51" s="111" t="s">
        <v>2410</v>
      </c>
      <c r="F51" s="111">
        <v>401744</v>
      </c>
      <c r="G51" s="111" t="s">
        <v>2411</v>
      </c>
      <c r="I51" s="112">
        <v>40</v>
      </c>
      <c r="J51" s="110" t="s">
        <v>2412</v>
      </c>
      <c r="K51" s="110" t="s">
        <v>2413</v>
      </c>
      <c r="L51" s="111" t="s">
        <v>269</v>
      </c>
      <c r="M51" s="113">
        <v>37275</v>
      </c>
      <c r="N51" s="80" t="s">
        <v>1208</v>
      </c>
      <c r="O51" s="98" t="s">
        <v>2414</v>
      </c>
      <c r="P51" s="155" t="s">
        <v>69</v>
      </c>
      <c r="R51" s="115">
        <v>73</v>
      </c>
      <c r="S51" s="113">
        <v>37355</v>
      </c>
      <c r="T51" s="113"/>
      <c r="U51" s="114" t="s">
        <v>42</v>
      </c>
      <c r="V51" s="116">
        <v>4236</v>
      </c>
      <c r="AE51" s="117"/>
      <c r="AF51" s="117"/>
      <c r="AG51" s="117"/>
    </row>
    <row r="52" spans="1:33" s="111" customFormat="1" ht="16" x14ac:dyDescent="0.2">
      <c r="A52" s="109"/>
      <c r="B52" s="110">
        <v>10013586</v>
      </c>
      <c r="C52" s="111" t="s">
        <v>31</v>
      </c>
      <c r="D52" s="111" t="s">
        <v>75</v>
      </c>
      <c r="E52" s="111" t="s">
        <v>92</v>
      </c>
      <c r="F52" s="111">
        <v>405672</v>
      </c>
      <c r="G52" s="111" t="s">
        <v>85</v>
      </c>
      <c r="I52" s="112">
        <v>70</v>
      </c>
      <c r="J52" s="110" t="s">
        <v>94</v>
      </c>
      <c r="K52" s="110" t="s">
        <v>95</v>
      </c>
      <c r="L52" s="111" t="s">
        <v>269</v>
      </c>
      <c r="M52" s="113">
        <v>37288</v>
      </c>
      <c r="N52" s="80" t="s">
        <v>84</v>
      </c>
      <c r="O52" s="98" t="s">
        <v>2415</v>
      </c>
      <c r="P52" s="155" t="s">
        <v>69</v>
      </c>
      <c r="R52" s="115">
        <v>74</v>
      </c>
      <c r="S52" s="113">
        <v>37355</v>
      </c>
      <c r="T52" s="113"/>
      <c r="U52" s="114" t="s">
        <v>42</v>
      </c>
      <c r="V52" s="116">
        <v>4236</v>
      </c>
      <c r="AE52" s="117"/>
      <c r="AF52" s="117"/>
      <c r="AG52" s="117"/>
    </row>
    <row r="53" spans="1:33" s="111" customFormat="1" ht="32" x14ac:dyDescent="0.2">
      <c r="A53" s="109"/>
      <c r="B53" s="110">
        <v>10011446</v>
      </c>
      <c r="C53" s="111" t="s">
        <v>31</v>
      </c>
      <c r="D53" s="111" t="s">
        <v>75</v>
      </c>
      <c r="E53" s="111" t="s">
        <v>132</v>
      </c>
      <c r="F53" s="111">
        <v>401744</v>
      </c>
      <c r="G53" s="111" t="s">
        <v>138</v>
      </c>
      <c r="I53" s="112" t="s">
        <v>134</v>
      </c>
      <c r="J53" s="110" t="s">
        <v>135</v>
      </c>
      <c r="K53" s="110" t="s">
        <v>136</v>
      </c>
      <c r="L53" s="111" t="s">
        <v>269</v>
      </c>
      <c r="M53" s="113">
        <v>37315</v>
      </c>
      <c r="N53" s="80" t="s">
        <v>137</v>
      </c>
      <c r="O53" s="98" t="s">
        <v>2414</v>
      </c>
      <c r="P53" s="155" t="s">
        <v>69</v>
      </c>
      <c r="R53" s="115">
        <v>75</v>
      </c>
      <c r="S53" s="113">
        <v>37355</v>
      </c>
      <c r="T53" s="113"/>
      <c r="U53" s="114" t="s">
        <v>42</v>
      </c>
      <c r="V53" s="116">
        <v>4236</v>
      </c>
      <c r="AE53" s="117"/>
      <c r="AF53" s="117"/>
      <c r="AG53" s="117"/>
    </row>
    <row r="54" spans="1:33" s="111" customFormat="1" ht="16" x14ac:dyDescent="0.2">
      <c r="A54" s="109"/>
      <c r="B54" s="110">
        <v>10016856</v>
      </c>
      <c r="C54" s="111" t="s">
        <v>31</v>
      </c>
      <c r="D54" s="111" t="s">
        <v>75</v>
      </c>
      <c r="E54" s="111" t="s">
        <v>195</v>
      </c>
      <c r="F54" s="111" t="s">
        <v>196</v>
      </c>
      <c r="G54" s="111" t="s">
        <v>194</v>
      </c>
      <c r="I54" s="112">
        <v>950</v>
      </c>
      <c r="J54" s="110" t="s">
        <v>198</v>
      </c>
      <c r="K54" s="110" t="s">
        <v>199</v>
      </c>
      <c r="L54" s="111" t="s">
        <v>269</v>
      </c>
      <c r="M54" s="113">
        <v>37324</v>
      </c>
      <c r="N54" s="80" t="s">
        <v>193</v>
      </c>
      <c r="O54" s="98" t="s">
        <v>197</v>
      </c>
      <c r="P54" s="155" t="s">
        <v>69</v>
      </c>
      <c r="R54" s="115">
        <v>76</v>
      </c>
      <c r="S54" s="113">
        <v>37355</v>
      </c>
      <c r="T54" s="113"/>
      <c r="U54" s="114" t="s">
        <v>42</v>
      </c>
      <c r="V54" s="116">
        <v>4236</v>
      </c>
      <c r="AE54" s="117"/>
      <c r="AF54" s="117"/>
      <c r="AG54" s="117"/>
    </row>
    <row r="55" spans="1:33" s="111" customFormat="1" ht="48" x14ac:dyDescent="0.2">
      <c r="A55" s="109"/>
      <c r="B55" s="110" t="s">
        <v>2416</v>
      </c>
      <c r="C55" s="111" t="s">
        <v>31</v>
      </c>
      <c r="D55" s="111" t="s">
        <v>75</v>
      </c>
      <c r="E55" s="111" t="s">
        <v>220</v>
      </c>
      <c r="F55" s="111">
        <v>405095</v>
      </c>
      <c r="G55" s="111" t="s">
        <v>219</v>
      </c>
      <c r="I55" s="112" t="s">
        <v>2417</v>
      </c>
      <c r="J55" s="110" t="s">
        <v>222</v>
      </c>
      <c r="K55" s="110" t="s">
        <v>223</v>
      </c>
      <c r="L55" s="111" t="s">
        <v>269</v>
      </c>
      <c r="M55" s="113">
        <v>37341</v>
      </c>
      <c r="N55" s="80" t="s">
        <v>224</v>
      </c>
      <c r="O55" s="98" t="s">
        <v>221</v>
      </c>
      <c r="P55" s="155" t="s">
        <v>69</v>
      </c>
      <c r="R55" s="115">
        <v>77</v>
      </c>
      <c r="S55" s="113">
        <v>37355</v>
      </c>
      <c r="T55" s="113"/>
      <c r="U55" s="114" t="s">
        <v>42</v>
      </c>
      <c r="V55" s="116">
        <v>4236</v>
      </c>
      <c r="AE55" s="117"/>
      <c r="AF55" s="117"/>
      <c r="AG55" s="117"/>
    </row>
    <row r="56" spans="1:33" s="111" customFormat="1" ht="48" x14ac:dyDescent="0.2">
      <c r="A56" s="109"/>
      <c r="B56" s="110">
        <v>10019195</v>
      </c>
      <c r="C56" s="111" t="s">
        <v>31</v>
      </c>
      <c r="D56" s="111" t="s">
        <v>75</v>
      </c>
      <c r="E56" s="111" t="s">
        <v>225</v>
      </c>
      <c r="F56" s="111">
        <v>401744</v>
      </c>
      <c r="G56" s="111" t="s">
        <v>219</v>
      </c>
      <c r="I56" s="112" t="s">
        <v>226</v>
      </c>
      <c r="J56" s="110" t="s">
        <v>227</v>
      </c>
      <c r="K56" s="110" t="s">
        <v>228</v>
      </c>
      <c r="L56" s="111" t="s">
        <v>269</v>
      </c>
      <c r="M56" s="113">
        <v>37348</v>
      </c>
      <c r="N56" s="80" t="s">
        <v>224</v>
      </c>
      <c r="O56" s="98" t="s">
        <v>2414</v>
      </c>
      <c r="P56" s="155" t="s">
        <v>69</v>
      </c>
      <c r="R56" s="115">
        <v>78</v>
      </c>
      <c r="S56" s="113">
        <v>37355</v>
      </c>
      <c r="T56" s="113"/>
      <c r="U56" s="114" t="s">
        <v>42</v>
      </c>
      <c r="V56" s="116">
        <v>4236</v>
      </c>
      <c r="AE56" s="117"/>
      <c r="AF56" s="117"/>
      <c r="AG56" s="117"/>
    </row>
    <row r="57" spans="1:33" s="111" customFormat="1" ht="16" x14ac:dyDescent="0.2">
      <c r="A57" s="109"/>
      <c r="B57" s="110" t="s">
        <v>2418</v>
      </c>
      <c r="C57" s="111" t="s">
        <v>31</v>
      </c>
      <c r="D57" s="111" t="s">
        <v>32</v>
      </c>
      <c r="E57" s="111" t="s">
        <v>2419</v>
      </c>
      <c r="F57" s="111">
        <v>300002</v>
      </c>
      <c r="G57" s="111" t="s">
        <v>2420</v>
      </c>
      <c r="I57" s="112">
        <v>20</v>
      </c>
      <c r="J57" s="110">
        <v>1092600</v>
      </c>
      <c r="K57" s="110" t="s">
        <v>2421</v>
      </c>
      <c r="L57" s="111" t="s">
        <v>269</v>
      </c>
      <c r="M57" s="113">
        <v>38132</v>
      </c>
      <c r="N57" s="80" t="s">
        <v>2422</v>
      </c>
      <c r="O57" s="98" t="s">
        <v>2423</v>
      </c>
      <c r="P57" s="155" t="s">
        <v>69</v>
      </c>
      <c r="R57" s="115">
        <v>174</v>
      </c>
      <c r="S57" s="113" t="s">
        <v>2424</v>
      </c>
      <c r="T57" s="113"/>
      <c r="U57" s="114" t="s">
        <v>42</v>
      </c>
      <c r="V57" s="116">
        <v>4236</v>
      </c>
      <c r="AE57" s="117"/>
      <c r="AF57" s="117"/>
      <c r="AG57" s="117"/>
    </row>
    <row r="58" spans="1:33" s="111" customFormat="1" ht="16" x14ac:dyDescent="0.2">
      <c r="A58" s="109"/>
      <c r="B58" s="110">
        <v>10016523</v>
      </c>
      <c r="C58" s="111" t="s">
        <v>31</v>
      </c>
      <c r="D58" s="111" t="s">
        <v>32</v>
      </c>
      <c r="E58" s="111" t="s">
        <v>2410</v>
      </c>
      <c r="F58" s="111">
        <v>401744</v>
      </c>
      <c r="G58" s="111" t="s">
        <v>2414</v>
      </c>
      <c r="I58" s="112">
        <v>40</v>
      </c>
      <c r="J58" s="110" t="s">
        <v>2412</v>
      </c>
      <c r="K58" s="110" t="s">
        <v>2413</v>
      </c>
      <c r="L58" s="111" t="s">
        <v>269</v>
      </c>
      <c r="M58" s="113">
        <v>38737</v>
      </c>
      <c r="N58" s="80" t="s">
        <v>1208</v>
      </c>
      <c r="O58" s="98" t="s">
        <v>2411</v>
      </c>
      <c r="P58" s="155" t="s">
        <v>69</v>
      </c>
      <c r="R58" s="115">
        <v>175</v>
      </c>
      <c r="S58" s="113" t="s">
        <v>2424</v>
      </c>
      <c r="T58" s="113"/>
      <c r="U58" s="114" t="s">
        <v>42</v>
      </c>
      <c r="V58" s="116">
        <v>4236</v>
      </c>
      <c r="AE58" s="117"/>
      <c r="AF58" s="117"/>
      <c r="AG58" s="117"/>
    </row>
    <row r="59" spans="1:33" s="111" customFormat="1" ht="48" x14ac:dyDescent="0.2">
      <c r="A59" s="109"/>
      <c r="B59" s="110">
        <v>10019195</v>
      </c>
      <c r="C59" s="111" t="s">
        <v>31</v>
      </c>
      <c r="D59" s="111" t="s">
        <v>32</v>
      </c>
      <c r="E59" s="111" t="s">
        <v>225</v>
      </c>
      <c r="F59" s="111">
        <v>401744</v>
      </c>
      <c r="G59" s="111" t="s">
        <v>2414</v>
      </c>
      <c r="I59" s="112" t="s">
        <v>226</v>
      </c>
      <c r="J59" s="110" t="s">
        <v>227</v>
      </c>
      <c r="K59" s="110" t="s">
        <v>228</v>
      </c>
      <c r="L59" s="111" t="s">
        <v>269</v>
      </c>
      <c r="M59" s="113">
        <v>38810</v>
      </c>
      <c r="N59" s="80" t="s">
        <v>224</v>
      </c>
      <c r="O59" s="98" t="s">
        <v>219</v>
      </c>
      <c r="P59" s="155" t="s">
        <v>69</v>
      </c>
      <c r="R59" s="115">
        <v>176</v>
      </c>
      <c r="S59" s="113" t="s">
        <v>2424</v>
      </c>
      <c r="T59" s="113"/>
      <c r="U59" s="114" t="s">
        <v>42</v>
      </c>
      <c r="V59" s="116">
        <v>4236</v>
      </c>
      <c r="AE59" s="117"/>
      <c r="AF59" s="117"/>
      <c r="AG59" s="117"/>
    </row>
    <row r="60" spans="1:33" s="111" customFormat="1" ht="64" x14ac:dyDescent="0.2">
      <c r="A60" s="109"/>
      <c r="B60" s="110">
        <v>10008619</v>
      </c>
      <c r="C60" s="111" t="s">
        <v>31</v>
      </c>
      <c r="D60" s="111" t="s">
        <v>32</v>
      </c>
      <c r="E60" s="111" t="s">
        <v>113</v>
      </c>
      <c r="F60" s="111">
        <v>403322</v>
      </c>
      <c r="G60" s="111" t="s">
        <v>2425</v>
      </c>
      <c r="I60" s="112" t="s">
        <v>115</v>
      </c>
      <c r="J60" s="110" t="s">
        <v>116</v>
      </c>
      <c r="K60" s="110" t="s">
        <v>117</v>
      </c>
      <c r="L60" s="111" t="s">
        <v>269</v>
      </c>
      <c r="M60" s="113">
        <v>38139</v>
      </c>
      <c r="N60" s="80" t="s">
        <v>118</v>
      </c>
      <c r="O60" s="98" t="s">
        <v>119</v>
      </c>
      <c r="P60" s="155" t="s">
        <v>69</v>
      </c>
      <c r="R60" s="115">
        <v>177</v>
      </c>
      <c r="S60" s="113" t="s">
        <v>2424</v>
      </c>
      <c r="T60" s="113"/>
      <c r="U60" s="114" t="s">
        <v>42</v>
      </c>
      <c r="V60" s="116">
        <v>4236</v>
      </c>
      <c r="AE60" s="117"/>
      <c r="AF60" s="117"/>
      <c r="AG60" s="117"/>
    </row>
    <row r="61" spans="1:33" s="111" customFormat="1" ht="48" x14ac:dyDescent="0.2">
      <c r="A61" s="109"/>
      <c r="B61" s="110" t="s">
        <v>2416</v>
      </c>
      <c r="C61" s="111" t="s">
        <v>31</v>
      </c>
      <c r="D61" s="111" t="s">
        <v>32</v>
      </c>
      <c r="E61" s="111" t="s">
        <v>220</v>
      </c>
      <c r="F61" s="111">
        <v>405095</v>
      </c>
      <c r="G61" s="111" t="s">
        <v>221</v>
      </c>
      <c r="I61" s="112" t="s">
        <v>2417</v>
      </c>
      <c r="J61" s="110" t="s">
        <v>2426</v>
      </c>
      <c r="K61" s="110" t="s">
        <v>2427</v>
      </c>
      <c r="L61" s="111" t="s">
        <v>269</v>
      </c>
      <c r="M61" s="113">
        <v>38803</v>
      </c>
      <c r="N61" s="80" t="s">
        <v>224</v>
      </c>
      <c r="O61" s="98" t="s">
        <v>219</v>
      </c>
      <c r="P61" s="155" t="s">
        <v>69</v>
      </c>
      <c r="R61" s="115">
        <v>178</v>
      </c>
      <c r="S61" s="113" t="s">
        <v>2424</v>
      </c>
      <c r="T61" s="113"/>
      <c r="U61" s="114" t="s">
        <v>42</v>
      </c>
      <c r="V61" s="116">
        <v>4236</v>
      </c>
      <c r="AE61" s="117"/>
      <c r="AF61" s="117"/>
      <c r="AG61" s="117"/>
    </row>
    <row r="62" spans="1:33" s="111" customFormat="1" ht="16" x14ac:dyDescent="0.2">
      <c r="A62" s="109"/>
      <c r="B62" s="110">
        <v>10018860</v>
      </c>
      <c r="C62" s="111" t="s">
        <v>31</v>
      </c>
      <c r="D62" s="111" t="s">
        <v>32</v>
      </c>
      <c r="E62" s="111" t="s">
        <v>200</v>
      </c>
      <c r="F62" s="111" t="s">
        <v>170</v>
      </c>
      <c r="G62" s="111" t="s">
        <v>171</v>
      </c>
      <c r="I62" s="112">
        <v>110</v>
      </c>
      <c r="J62" s="110" t="s">
        <v>201</v>
      </c>
      <c r="K62" s="110" t="s">
        <v>202</v>
      </c>
      <c r="L62" s="111" t="s">
        <v>269</v>
      </c>
      <c r="M62" s="113">
        <v>10</v>
      </c>
      <c r="N62" s="80" t="s">
        <v>193</v>
      </c>
      <c r="O62" s="98" t="s">
        <v>194</v>
      </c>
      <c r="P62" s="155" t="s">
        <v>69</v>
      </c>
      <c r="R62" s="115">
        <v>179</v>
      </c>
      <c r="S62" s="113" t="s">
        <v>2424</v>
      </c>
      <c r="T62" s="113"/>
      <c r="U62" s="114" t="s">
        <v>42</v>
      </c>
      <c r="V62" s="116">
        <v>4236</v>
      </c>
      <c r="AE62" s="117"/>
      <c r="AF62" s="117"/>
      <c r="AG62" s="117"/>
    </row>
    <row r="63" spans="1:33" s="111" customFormat="1" ht="16" x14ac:dyDescent="0.2">
      <c r="A63" s="109"/>
      <c r="B63" s="110">
        <v>10006135</v>
      </c>
      <c r="C63" s="111" t="s">
        <v>31</v>
      </c>
      <c r="D63" s="111" t="s">
        <v>32</v>
      </c>
      <c r="E63" s="111" t="s">
        <v>243</v>
      </c>
      <c r="F63" s="111">
        <v>401106</v>
      </c>
      <c r="G63" s="111" t="s">
        <v>2428</v>
      </c>
      <c r="I63" s="112">
        <v>1390</v>
      </c>
      <c r="J63" s="110" t="s">
        <v>2429</v>
      </c>
      <c r="K63" s="110" t="s">
        <v>2430</v>
      </c>
      <c r="L63" s="111" t="s">
        <v>269</v>
      </c>
      <c r="M63" s="113">
        <v>38260</v>
      </c>
      <c r="N63" s="80" t="s">
        <v>247</v>
      </c>
      <c r="O63" s="98" t="s">
        <v>248</v>
      </c>
      <c r="P63" s="155" t="s">
        <v>69</v>
      </c>
      <c r="R63" s="115">
        <v>180</v>
      </c>
      <c r="S63" s="113" t="s">
        <v>2424</v>
      </c>
      <c r="T63" s="113"/>
      <c r="U63" s="114" t="s">
        <v>42</v>
      </c>
      <c r="V63" s="116">
        <v>4236</v>
      </c>
      <c r="AE63" s="117"/>
      <c r="AF63" s="117"/>
      <c r="AG63" s="117"/>
    </row>
    <row r="64" spans="1:33" s="111" customFormat="1" ht="32" x14ac:dyDescent="0.2">
      <c r="A64" s="109"/>
      <c r="B64" s="118" t="s">
        <v>2431</v>
      </c>
      <c r="C64" s="111" t="s">
        <v>31</v>
      </c>
      <c r="D64" s="111" t="s">
        <v>32</v>
      </c>
      <c r="E64" s="111" t="s">
        <v>139</v>
      </c>
      <c r="F64" s="111">
        <v>407903</v>
      </c>
      <c r="G64" s="111" t="s">
        <v>2432</v>
      </c>
      <c r="I64" s="112" t="s">
        <v>2433</v>
      </c>
      <c r="J64" s="110" t="s">
        <v>2434</v>
      </c>
      <c r="K64" s="110" t="s">
        <v>2435</v>
      </c>
      <c r="L64" s="111" t="s">
        <v>269</v>
      </c>
      <c r="M64" s="113">
        <v>38877</v>
      </c>
      <c r="N64" s="80" t="s">
        <v>137</v>
      </c>
      <c r="O64" s="98" t="s">
        <v>138</v>
      </c>
      <c r="P64" s="155" t="s">
        <v>69</v>
      </c>
      <c r="R64" s="115">
        <v>181</v>
      </c>
      <c r="S64" s="113" t="s">
        <v>2424</v>
      </c>
      <c r="T64" s="113"/>
      <c r="U64" s="114" t="s">
        <v>42</v>
      </c>
      <c r="V64" s="116">
        <v>4236</v>
      </c>
      <c r="AE64" s="117"/>
      <c r="AF64" s="117"/>
      <c r="AG64" s="117"/>
    </row>
    <row r="65" spans="1:33" s="111" customFormat="1" ht="48" x14ac:dyDescent="0.2">
      <c r="A65" s="109"/>
      <c r="B65" s="110" t="s">
        <v>2436</v>
      </c>
      <c r="C65" s="111" t="s">
        <v>31</v>
      </c>
      <c r="D65" s="111" t="s">
        <v>32</v>
      </c>
      <c r="E65" s="111" t="s">
        <v>143</v>
      </c>
      <c r="F65" s="111">
        <v>401106</v>
      </c>
      <c r="G65" s="111" t="s">
        <v>2428</v>
      </c>
      <c r="I65" s="112" t="s">
        <v>2437</v>
      </c>
      <c r="J65" s="110" t="s">
        <v>2438</v>
      </c>
      <c r="K65" s="110" t="s">
        <v>2439</v>
      </c>
      <c r="L65" s="111" t="s">
        <v>269</v>
      </c>
      <c r="M65" s="113">
        <v>38826</v>
      </c>
      <c r="N65" s="80" t="s">
        <v>147</v>
      </c>
      <c r="O65" s="98" t="s">
        <v>148</v>
      </c>
      <c r="P65" s="155" t="s">
        <v>69</v>
      </c>
      <c r="R65" s="115">
        <v>182</v>
      </c>
      <c r="S65" s="113" t="s">
        <v>2424</v>
      </c>
      <c r="T65" s="113"/>
      <c r="U65" s="114" t="s">
        <v>42</v>
      </c>
      <c r="V65" s="116">
        <v>4236</v>
      </c>
      <c r="AE65" s="117"/>
      <c r="AF65" s="117"/>
      <c r="AG65" s="117"/>
    </row>
    <row r="66" spans="1:33" s="111" customFormat="1" ht="32" x14ac:dyDescent="0.2">
      <c r="A66" s="109"/>
      <c r="B66" s="110">
        <v>10013249</v>
      </c>
      <c r="C66" s="111" t="s">
        <v>31</v>
      </c>
      <c r="D66" s="111" t="s">
        <v>32</v>
      </c>
      <c r="E66" s="111" t="s">
        <v>2440</v>
      </c>
      <c r="F66" s="111">
        <v>405165</v>
      </c>
      <c r="G66" s="111" t="s">
        <v>156</v>
      </c>
      <c r="I66" s="112" t="s">
        <v>2441</v>
      </c>
      <c r="J66" s="110" t="s">
        <v>2442</v>
      </c>
      <c r="K66" s="110" t="s">
        <v>2443</v>
      </c>
      <c r="L66" s="111">
        <v>1001</v>
      </c>
      <c r="M66" s="113">
        <v>38636</v>
      </c>
      <c r="N66" s="80" t="s">
        <v>218</v>
      </c>
      <c r="O66" s="98" t="s">
        <v>219</v>
      </c>
      <c r="P66" s="155" t="s">
        <v>69</v>
      </c>
      <c r="R66" s="115">
        <v>183</v>
      </c>
      <c r="S66" s="113" t="s">
        <v>2424</v>
      </c>
      <c r="T66" s="113"/>
      <c r="U66" s="114" t="s">
        <v>42</v>
      </c>
      <c r="V66" s="116">
        <v>4236</v>
      </c>
      <c r="AE66" s="117"/>
      <c r="AF66" s="117"/>
      <c r="AG66" s="117"/>
    </row>
    <row r="67" spans="1:33" s="111" customFormat="1" ht="48" x14ac:dyDescent="0.2">
      <c r="A67" s="109"/>
      <c r="B67" s="110">
        <v>10005672</v>
      </c>
      <c r="C67" s="111" t="s">
        <v>31</v>
      </c>
      <c r="D67" s="111" t="s">
        <v>32</v>
      </c>
      <c r="E67" s="111" t="s">
        <v>2444</v>
      </c>
      <c r="F67" s="111">
        <v>200754</v>
      </c>
      <c r="G67" s="111" t="s">
        <v>2445</v>
      </c>
      <c r="I67" s="112" t="s">
        <v>2446</v>
      </c>
      <c r="J67" s="110" t="s">
        <v>2447</v>
      </c>
      <c r="K67" s="110" t="s">
        <v>2448</v>
      </c>
      <c r="L67" s="111" t="s">
        <v>269</v>
      </c>
      <c r="M67" s="113">
        <v>37971</v>
      </c>
      <c r="N67" s="80" t="s">
        <v>2449</v>
      </c>
      <c r="O67" s="98" t="s">
        <v>2450</v>
      </c>
      <c r="P67" s="155" t="s">
        <v>69</v>
      </c>
      <c r="R67" s="115">
        <v>184</v>
      </c>
      <c r="S67" s="113" t="s">
        <v>2424</v>
      </c>
      <c r="T67" s="113"/>
      <c r="U67" s="114" t="s">
        <v>42</v>
      </c>
      <c r="V67" s="116">
        <v>4236</v>
      </c>
      <c r="AE67" s="117"/>
      <c r="AF67" s="117"/>
      <c r="AG67" s="117"/>
    </row>
    <row r="68" spans="1:33" s="111" customFormat="1" ht="16" x14ac:dyDescent="0.2">
      <c r="A68" s="109"/>
      <c r="B68" s="110">
        <v>10008681</v>
      </c>
      <c r="C68" s="111" t="s">
        <v>31</v>
      </c>
      <c r="D68" s="111" t="s">
        <v>32</v>
      </c>
      <c r="E68" s="111" t="s">
        <v>80</v>
      </c>
      <c r="F68" s="111">
        <v>204199</v>
      </c>
      <c r="G68" s="111" t="s">
        <v>2451</v>
      </c>
      <c r="I68" s="112">
        <v>120</v>
      </c>
      <c r="J68" s="110" t="s">
        <v>82</v>
      </c>
      <c r="K68" s="110" t="s">
        <v>83</v>
      </c>
      <c r="L68" s="111" t="s">
        <v>269</v>
      </c>
      <c r="M68" s="113">
        <v>38303</v>
      </c>
      <c r="N68" s="80" t="s">
        <v>84</v>
      </c>
      <c r="O68" s="98" t="s">
        <v>85</v>
      </c>
      <c r="P68" s="155" t="s">
        <v>69</v>
      </c>
      <c r="R68" s="115">
        <v>185</v>
      </c>
      <c r="S68" s="113" t="s">
        <v>2424</v>
      </c>
      <c r="T68" s="113"/>
      <c r="U68" s="114" t="s">
        <v>42</v>
      </c>
      <c r="V68" s="116">
        <v>4236</v>
      </c>
      <c r="AE68" s="117"/>
      <c r="AF68" s="117"/>
      <c r="AG68" s="117"/>
    </row>
    <row r="69" spans="1:33" s="111" customFormat="1" ht="176" x14ac:dyDescent="0.2">
      <c r="A69" s="109"/>
      <c r="B69" s="110">
        <v>10008681</v>
      </c>
      <c r="C69" s="111" t="s">
        <v>31</v>
      </c>
      <c r="D69" s="111" t="s">
        <v>32</v>
      </c>
      <c r="E69" s="111" t="s">
        <v>2452</v>
      </c>
      <c r="F69" s="111">
        <v>204199</v>
      </c>
      <c r="G69" s="111" t="s">
        <v>2451</v>
      </c>
      <c r="I69" s="112" t="s">
        <v>2453</v>
      </c>
      <c r="J69" s="110" t="s">
        <v>2454</v>
      </c>
      <c r="K69" s="110" t="s">
        <v>2455</v>
      </c>
      <c r="L69" s="111" t="s">
        <v>269</v>
      </c>
      <c r="M69" s="113">
        <v>38303</v>
      </c>
      <c r="N69" s="80" t="s">
        <v>84</v>
      </c>
      <c r="O69" s="98" t="s">
        <v>85</v>
      </c>
      <c r="P69" s="155" t="s">
        <v>69</v>
      </c>
      <c r="R69" s="115">
        <v>186</v>
      </c>
      <c r="S69" s="113" t="s">
        <v>2424</v>
      </c>
      <c r="T69" s="113"/>
      <c r="U69" s="114" t="s">
        <v>42</v>
      </c>
      <c r="V69" s="116">
        <v>4236</v>
      </c>
      <c r="AE69" s="117"/>
      <c r="AF69" s="117"/>
      <c r="AG69" s="117"/>
    </row>
    <row r="70" spans="1:33" s="111" customFormat="1" ht="32" x14ac:dyDescent="0.2">
      <c r="A70" s="109"/>
      <c r="B70" s="110">
        <v>10007089</v>
      </c>
      <c r="C70" s="111" t="s">
        <v>31</v>
      </c>
      <c r="D70" s="111" t="s">
        <v>32</v>
      </c>
      <c r="E70" s="111" t="s">
        <v>188</v>
      </c>
      <c r="F70" s="111">
        <v>300008</v>
      </c>
      <c r="G70" s="111" t="s">
        <v>189</v>
      </c>
      <c r="I70" s="112" t="s">
        <v>190</v>
      </c>
      <c r="J70" s="110" t="s">
        <v>191</v>
      </c>
      <c r="K70" s="110" t="s">
        <v>192</v>
      </c>
      <c r="L70" s="111" t="s">
        <v>269</v>
      </c>
      <c r="M70" s="113">
        <v>38027</v>
      </c>
      <c r="N70" s="80" t="s">
        <v>193</v>
      </c>
      <c r="O70" s="98" t="s">
        <v>194</v>
      </c>
      <c r="P70" s="155" t="s">
        <v>69</v>
      </c>
      <c r="R70" s="115">
        <v>187</v>
      </c>
      <c r="S70" s="113" t="s">
        <v>2424</v>
      </c>
      <c r="T70" s="113"/>
      <c r="U70" s="114" t="s">
        <v>42</v>
      </c>
      <c r="V70" s="116">
        <v>4236</v>
      </c>
      <c r="AE70" s="117"/>
      <c r="AF70" s="117"/>
      <c r="AG70" s="117"/>
    </row>
    <row r="71" spans="1:33" s="111" customFormat="1" ht="16" x14ac:dyDescent="0.2">
      <c r="A71" s="109"/>
      <c r="B71" s="110">
        <v>10016856</v>
      </c>
      <c r="C71" s="111" t="s">
        <v>31</v>
      </c>
      <c r="D71" s="111" t="s">
        <v>32</v>
      </c>
      <c r="E71" s="111" t="s">
        <v>195</v>
      </c>
      <c r="F71" s="111" t="s">
        <v>196</v>
      </c>
      <c r="G71" s="111" t="s">
        <v>197</v>
      </c>
      <c r="I71" s="112">
        <v>950</v>
      </c>
      <c r="J71" s="110" t="s">
        <v>198</v>
      </c>
      <c r="K71" s="110" t="s">
        <v>199</v>
      </c>
      <c r="L71" s="111" t="s">
        <v>269</v>
      </c>
      <c r="M71" s="113">
        <v>38786</v>
      </c>
      <c r="N71" s="80" t="s">
        <v>193</v>
      </c>
      <c r="O71" s="98" t="s">
        <v>194</v>
      </c>
      <c r="P71" s="155" t="s">
        <v>69</v>
      </c>
      <c r="R71" s="115">
        <v>188</v>
      </c>
      <c r="S71" s="113" t="s">
        <v>2424</v>
      </c>
      <c r="T71" s="113"/>
      <c r="U71" s="114" t="s">
        <v>42</v>
      </c>
      <c r="V71" s="116">
        <v>4236</v>
      </c>
      <c r="AE71" s="117"/>
      <c r="AF71" s="117"/>
      <c r="AG71" s="117"/>
    </row>
    <row r="72" spans="1:33" s="111" customFormat="1" ht="16" x14ac:dyDescent="0.2">
      <c r="A72" s="109"/>
      <c r="B72" s="110">
        <v>10017152</v>
      </c>
      <c r="C72" s="111" t="s">
        <v>31</v>
      </c>
      <c r="D72" s="111" t="s">
        <v>32</v>
      </c>
      <c r="E72" s="111" t="s">
        <v>96</v>
      </c>
      <c r="F72" s="111">
        <v>408668</v>
      </c>
      <c r="G72" s="111" t="s">
        <v>2456</v>
      </c>
      <c r="I72" s="112">
        <v>140</v>
      </c>
      <c r="J72" s="110" t="s">
        <v>98</v>
      </c>
      <c r="K72" s="110" t="s">
        <v>99</v>
      </c>
      <c r="L72" s="111" t="s">
        <v>269</v>
      </c>
      <c r="M72" s="113">
        <v>38957</v>
      </c>
      <c r="N72" s="80" t="s">
        <v>84</v>
      </c>
      <c r="O72" s="98" t="s">
        <v>85</v>
      </c>
      <c r="P72" s="155" t="s">
        <v>69</v>
      </c>
      <c r="R72" s="115">
        <v>189</v>
      </c>
      <c r="S72" s="113" t="s">
        <v>2424</v>
      </c>
      <c r="T72" s="113"/>
      <c r="U72" s="114" t="s">
        <v>42</v>
      </c>
      <c r="V72" s="116">
        <v>4236</v>
      </c>
      <c r="AE72" s="117"/>
      <c r="AF72" s="117"/>
      <c r="AG72" s="117"/>
    </row>
    <row r="73" spans="1:33" s="111" customFormat="1" ht="16" x14ac:dyDescent="0.2">
      <c r="A73" s="109"/>
      <c r="B73" s="110">
        <v>10013586</v>
      </c>
      <c r="C73" s="111" t="s">
        <v>31</v>
      </c>
      <c r="D73" s="111" t="s">
        <v>32</v>
      </c>
      <c r="E73" s="111" t="s">
        <v>92</v>
      </c>
      <c r="F73" s="111">
        <v>405672</v>
      </c>
      <c r="G73" s="111" t="s">
        <v>93</v>
      </c>
      <c r="I73" s="112">
        <v>70</v>
      </c>
      <c r="J73" s="110" t="s">
        <v>94</v>
      </c>
      <c r="K73" s="110" t="s">
        <v>95</v>
      </c>
      <c r="L73" s="111" t="s">
        <v>269</v>
      </c>
      <c r="M73" s="113">
        <v>38750</v>
      </c>
      <c r="N73" s="80" t="s">
        <v>84</v>
      </c>
      <c r="O73" s="98" t="s">
        <v>85</v>
      </c>
      <c r="P73" s="155" t="s">
        <v>69</v>
      </c>
      <c r="R73" s="115">
        <v>190</v>
      </c>
      <c r="S73" s="113" t="s">
        <v>2424</v>
      </c>
      <c r="T73" s="113"/>
      <c r="U73" s="114" t="s">
        <v>42</v>
      </c>
      <c r="V73" s="116">
        <v>4236</v>
      </c>
      <c r="AE73" s="117"/>
      <c r="AF73" s="117"/>
      <c r="AG73" s="117"/>
    </row>
    <row r="74" spans="1:33" s="111" customFormat="1" ht="32" x14ac:dyDescent="0.2">
      <c r="A74" s="109"/>
      <c r="B74" s="110" t="s">
        <v>2457</v>
      </c>
      <c r="C74" s="111" t="s">
        <v>31</v>
      </c>
      <c r="D74" s="111" t="s">
        <v>75</v>
      </c>
      <c r="E74" s="111">
        <v>2000006021</v>
      </c>
      <c r="F74" s="111" t="s">
        <v>170</v>
      </c>
      <c r="G74" s="111" t="s">
        <v>171</v>
      </c>
      <c r="I74" s="112" t="s">
        <v>2458</v>
      </c>
      <c r="J74" s="110" t="s">
        <v>2459</v>
      </c>
      <c r="K74" s="110" t="s">
        <v>2460</v>
      </c>
      <c r="L74" s="111" t="s">
        <v>269</v>
      </c>
      <c r="M74" s="113"/>
      <c r="N74" s="80" t="s">
        <v>2461</v>
      </c>
      <c r="O74" s="98" t="s">
        <v>2462</v>
      </c>
      <c r="P74" s="155" t="s">
        <v>69</v>
      </c>
      <c r="R74" s="115">
        <v>38</v>
      </c>
      <c r="S74" s="113">
        <v>37355</v>
      </c>
      <c r="T74" s="113"/>
      <c r="U74" s="114" t="s">
        <v>42</v>
      </c>
      <c r="V74" s="116">
        <v>100010001376</v>
      </c>
      <c r="AE74" s="117"/>
      <c r="AF74" s="117"/>
      <c r="AG74" s="117"/>
    </row>
    <row r="75" spans="1:33" s="111" customFormat="1" ht="64" x14ac:dyDescent="0.2">
      <c r="A75" s="109"/>
      <c r="B75" s="110" t="s">
        <v>2463</v>
      </c>
      <c r="C75" s="111" t="s">
        <v>31</v>
      </c>
      <c r="D75" s="111" t="s">
        <v>75</v>
      </c>
      <c r="E75" s="111" t="s">
        <v>2464</v>
      </c>
      <c r="F75" s="111">
        <v>405165</v>
      </c>
      <c r="G75" s="111" t="s">
        <v>156</v>
      </c>
      <c r="I75" s="112" t="s">
        <v>2465</v>
      </c>
      <c r="J75" s="110" t="s">
        <v>2466</v>
      </c>
      <c r="K75" s="110" t="s">
        <v>2467</v>
      </c>
      <c r="L75" s="111" t="s">
        <v>269</v>
      </c>
      <c r="M75" s="113"/>
      <c r="N75" s="80" t="s">
        <v>2468</v>
      </c>
      <c r="O75" s="98" t="s">
        <v>2469</v>
      </c>
      <c r="P75" s="155" t="s">
        <v>69</v>
      </c>
      <c r="R75" s="115">
        <v>39</v>
      </c>
      <c r="S75" s="113">
        <v>37355</v>
      </c>
      <c r="T75" s="113"/>
      <c r="U75" s="114" t="s">
        <v>42</v>
      </c>
      <c r="V75" s="116">
        <v>100010001376</v>
      </c>
      <c r="AE75" s="117"/>
      <c r="AF75" s="117"/>
      <c r="AG75" s="117"/>
    </row>
    <row r="76" spans="1:33" s="111" customFormat="1" ht="16" x14ac:dyDescent="0.2">
      <c r="A76" s="109"/>
      <c r="B76" s="110">
        <v>243331</v>
      </c>
      <c r="C76" s="111" t="s">
        <v>31</v>
      </c>
      <c r="D76" s="111" t="s">
        <v>75</v>
      </c>
      <c r="E76" s="111" t="s">
        <v>2470</v>
      </c>
      <c r="F76" s="111">
        <v>402109</v>
      </c>
      <c r="G76" s="111" t="s">
        <v>2471</v>
      </c>
      <c r="H76" s="111">
        <v>30</v>
      </c>
      <c r="I76" s="112">
        <v>1</v>
      </c>
      <c r="J76" s="110" t="s">
        <v>2472</v>
      </c>
      <c r="K76" s="110" t="s">
        <v>2473</v>
      </c>
      <c r="L76" s="111" t="s">
        <v>269</v>
      </c>
      <c r="M76" s="113">
        <v>36571</v>
      </c>
      <c r="N76" s="80" t="s">
        <v>420</v>
      </c>
      <c r="O76" s="98" t="s">
        <v>304</v>
      </c>
      <c r="P76" s="155" t="s">
        <v>69</v>
      </c>
      <c r="R76" s="115">
        <v>201</v>
      </c>
      <c r="S76" s="113">
        <v>37770</v>
      </c>
      <c r="T76" s="113"/>
      <c r="U76" s="114" t="s">
        <v>42</v>
      </c>
      <c r="V76" s="116">
        <v>100010001376</v>
      </c>
      <c r="AE76" s="117"/>
      <c r="AF76" s="117"/>
      <c r="AG76" s="117"/>
    </row>
    <row r="77" spans="1:33" s="111" customFormat="1" ht="16" x14ac:dyDescent="0.2">
      <c r="A77" s="109"/>
      <c r="B77" s="110"/>
      <c r="H77" s="111">
        <v>40</v>
      </c>
      <c r="I77" s="112"/>
      <c r="J77" s="110" t="s">
        <v>2474</v>
      </c>
      <c r="K77" s="110" t="s">
        <v>2475</v>
      </c>
      <c r="M77" s="113"/>
      <c r="N77" s="80"/>
      <c r="O77" s="98"/>
      <c r="P77" s="155"/>
      <c r="R77" s="115"/>
      <c r="S77" s="113"/>
      <c r="T77" s="113"/>
      <c r="U77" s="114"/>
      <c r="V77" s="116"/>
      <c r="AE77" s="117"/>
      <c r="AF77" s="117"/>
      <c r="AG77" s="117"/>
    </row>
    <row r="78" spans="1:33" s="111" customFormat="1" ht="16" x14ac:dyDescent="0.2">
      <c r="A78" s="109"/>
      <c r="B78" s="110"/>
      <c r="H78" s="111">
        <v>45</v>
      </c>
      <c r="I78" s="112"/>
      <c r="J78" s="110" t="s">
        <v>2476</v>
      </c>
      <c r="K78" s="110" t="s">
        <v>2477</v>
      </c>
      <c r="M78" s="113"/>
      <c r="N78" s="80"/>
      <c r="O78" s="98"/>
      <c r="P78" s="155"/>
      <c r="R78" s="115"/>
      <c r="S78" s="113"/>
      <c r="T78" s="113"/>
      <c r="U78" s="114"/>
      <c r="V78" s="116"/>
      <c r="AE78" s="117"/>
      <c r="AF78" s="117"/>
      <c r="AG78" s="117"/>
    </row>
    <row r="79" spans="1:33" s="111" customFormat="1" ht="16" x14ac:dyDescent="0.2">
      <c r="A79" s="109"/>
      <c r="B79" s="110"/>
      <c r="H79" s="111">
        <v>70</v>
      </c>
      <c r="I79" s="112"/>
      <c r="J79" s="110" t="s">
        <v>2478</v>
      </c>
      <c r="K79" s="110" t="s">
        <v>2479</v>
      </c>
      <c r="M79" s="113"/>
      <c r="N79" s="80"/>
      <c r="O79" s="98"/>
      <c r="P79" s="155"/>
      <c r="R79" s="115"/>
      <c r="S79" s="113"/>
      <c r="T79" s="113"/>
      <c r="U79" s="114"/>
      <c r="V79" s="116"/>
      <c r="AE79" s="117"/>
      <c r="AF79" s="117"/>
      <c r="AG79" s="117"/>
    </row>
    <row r="80" spans="1:33" s="111" customFormat="1" ht="16" x14ac:dyDescent="0.2">
      <c r="A80" s="109"/>
      <c r="B80" s="110">
        <v>10007487</v>
      </c>
      <c r="C80" s="111" t="s">
        <v>31</v>
      </c>
      <c r="D80" s="111" t="s">
        <v>32</v>
      </c>
      <c r="E80" s="111" t="s">
        <v>2480</v>
      </c>
      <c r="F80" s="111">
        <v>405105</v>
      </c>
      <c r="G80" s="111" t="s">
        <v>2481</v>
      </c>
      <c r="H80" s="111">
        <v>60</v>
      </c>
      <c r="I80" s="112">
        <v>1</v>
      </c>
      <c r="J80" s="110" t="s">
        <v>2482</v>
      </c>
      <c r="K80" s="110" t="s">
        <v>2483</v>
      </c>
      <c r="L80" s="111" t="s">
        <v>269</v>
      </c>
      <c r="M80" s="113">
        <v>36575</v>
      </c>
      <c r="N80" s="80" t="s">
        <v>2408</v>
      </c>
      <c r="O80" s="98" t="s">
        <v>2409</v>
      </c>
      <c r="P80" s="155" t="s">
        <v>69</v>
      </c>
      <c r="R80" s="115">
        <v>202</v>
      </c>
      <c r="S80" s="113">
        <v>37770</v>
      </c>
      <c r="T80" s="113"/>
      <c r="U80" s="114" t="s">
        <v>2484</v>
      </c>
      <c r="V80" s="116">
        <v>100010001376</v>
      </c>
      <c r="AE80" s="117"/>
      <c r="AF80" s="117"/>
      <c r="AG80" s="117"/>
    </row>
    <row r="81" spans="1:33" s="111" customFormat="1" ht="16" x14ac:dyDescent="0.2">
      <c r="A81" s="109"/>
      <c r="B81" s="110"/>
      <c r="H81" s="111">
        <v>70</v>
      </c>
      <c r="I81" s="112"/>
      <c r="J81" s="110" t="s">
        <v>2485</v>
      </c>
      <c r="K81" s="110" t="s">
        <v>2486</v>
      </c>
      <c r="M81" s="113"/>
      <c r="N81" s="80"/>
      <c r="O81" s="98"/>
      <c r="P81" s="155"/>
      <c r="R81" s="115"/>
      <c r="S81" s="113"/>
      <c r="T81" s="113"/>
      <c r="U81" s="114"/>
      <c r="V81" s="116"/>
      <c r="AE81" s="117"/>
      <c r="AF81" s="117"/>
      <c r="AG81" s="117"/>
    </row>
    <row r="82" spans="1:33" s="111" customFormat="1" ht="16" x14ac:dyDescent="0.2">
      <c r="A82" s="109"/>
      <c r="B82" s="110">
        <v>243062</v>
      </c>
      <c r="C82" s="111" t="s">
        <v>31</v>
      </c>
      <c r="D82" s="111" t="s">
        <v>75</v>
      </c>
      <c r="E82" s="111" t="s">
        <v>2487</v>
      </c>
      <c r="F82" s="111">
        <v>401679</v>
      </c>
      <c r="G82" s="111" t="s">
        <v>2488</v>
      </c>
      <c r="H82" s="111">
        <v>61</v>
      </c>
      <c r="I82" s="112">
        <v>1</v>
      </c>
      <c r="J82" s="110">
        <v>6416562</v>
      </c>
      <c r="K82" s="110" t="s">
        <v>2489</v>
      </c>
      <c r="L82" s="111" t="s">
        <v>2490</v>
      </c>
      <c r="M82" s="113">
        <v>36656</v>
      </c>
      <c r="N82" s="80" t="s">
        <v>420</v>
      </c>
      <c r="O82" s="98" t="s">
        <v>304</v>
      </c>
      <c r="P82" s="155" t="s">
        <v>69</v>
      </c>
      <c r="R82" s="115">
        <v>203</v>
      </c>
      <c r="S82" s="113">
        <v>37770</v>
      </c>
      <c r="T82" s="113"/>
      <c r="U82" s="114" t="s">
        <v>2484</v>
      </c>
      <c r="V82" s="116">
        <v>100010001376</v>
      </c>
      <c r="AE82" s="117"/>
      <c r="AF82" s="117"/>
      <c r="AG82" s="117"/>
    </row>
    <row r="83" spans="1:33" s="111" customFormat="1" ht="16" x14ac:dyDescent="0.2">
      <c r="A83" s="109"/>
      <c r="B83" s="110"/>
      <c r="H83" s="111">
        <v>62</v>
      </c>
      <c r="I83" s="112"/>
      <c r="J83" s="110" t="s">
        <v>2491</v>
      </c>
      <c r="K83" s="110" t="s">
        <v>2492</v>
      </c>
      <c r="M83" s="113"/>
      <c r="N83" s="80"/>
      <c r="O83" s="98"/>
      <c r="P83" s="155"/>
      <c r="R83" s="115"/>
      <c r="S83" s="113"/>
      <c r="T83" s="113"/>
      <c r="U83" s="114"/>
      <c r="V83" s="116"/>
      <c r="AE83" s="117"/>
      <c r="AF83" s="117"/>
      <c r="AG83" s="117"/>
    </row>
    <row r="84" spans="1:33" s="111" customFormat="1" ht="16" x14ac:dyDescent="0.2">
      <c r="A84" s="109"/>
      <c r="B84" s="110"/>
      <c r="H84" s="111">
        <v>63</v>
      </c>
      <c r="I84" s="112"/>
      <c r="J84" s="110" t="s">
        <v>2493</v>
      </c>
      <c r="K84" s="110" t="s">
        <v>2494</v>
      </c>
      <c r="M84" s="113"/>
      <c r="N84" s="80"/>
      <c r="O84" s="98"/>
      <c r="P84" s="155"/>
      <c r="R84" s="115"/>
      <c r="S84" s="113"/>
      <c r="T84" s="113"/>
      <c r="U84" s="114"/>
      <c r="V84" s="116"/>
      <c r="AE84" s="117"/>
      <c r="AF84" s="117"/>
      <c r="AG84" s="117"/>
    </row>
    <row r="85" spans="1:33" s="111" customFormat="1" ht="16" x14ac:dyDescent="0.2">
      <c r="A85" s="109"/>
      <c r="B85" s="110"/>
      <c r="H85" s="111">
        <v>64</v>
      </c>
      <c r="I85" s="112"/>
      <c r="J85" s="110">
        <v>4228162</v>
      </c>
      <c r="K85" s="110" t="s">
        <v>2495</v>
      </c>
      <c r="M85" s="113"/>
      <c r="N85" s="80"/>
      <c r="O85" s="98"/>
      <c r="P85" s="155"/>
      <c r="R85" s="115"/>
      <c r="S85" s="113"/>
      <c r="T85" s="113"/>
      <c r="U85" s="114"/>
      <c r="V85" s="116"/>
      <c r="AE85" s="117"/>
      <c r="AF85" s="117"/>
      <c r="AG85" s="117"/>
    </row>
    <row r="86" spans="1:33" s="111" customFormat="1" ht="16" x14ac:dyDescent="0.2">
      <c r="A86" s="109"/>
      <c r="B86" s="110">
        <v>10008619</v>
      </c>
      <c r="C86" s="111" t="s">
        <v>31</v>
      </c>
      <c r="D86" s="111" t="s">
        <v>32</v>
      </c>
      <c r="E86" s="111" t="s">
        <v>113</v>
      </c>
      <c r="F86" s="111">
        <v>403322</v>
      </c>
      <c r="G86" s="111" t="s">
        <v>2425</v>
      </c>
      <c r="H86" s="111">
        <v>250</v>
      </c>
      <c r="I86" s="112">
        <v>1</v>
      </c>
      <c r="J86" s="110" t="s">
        <v>2496</v>
      </c>
      <c r="K86" s="110" t="s">
        <v>2497</v>
      </c>
      <c r="L86" s="111" t="s">
        <v>269</v>
      </c>
      <c r="M86" s="113">
        <v>36677</v>
      </c>
      <c r="N86" s="80" t="s">
        <v>118</v>
      </c>
      <c r="O86" s="98" t="s">
        <v>2498</v>
      </c>
      <c r="P86" s="155" t="s">
        <v>69</v>
      </c>
      <c r="R86" s="115">
        <v>204</v>
      </c>
      <c r="S86" s="113">
        <v>37770</v>
      </c>
      <c r="T86" s="113"/>
      <c r="U86" s="114" t="s">
        <v>42</v>
      </c>
      <c r="V86" s="116">
        <v>100010001376</v>
      </c>
      <c r="AE86" s="117"/>
      <c r="AF86" s="117"/>
      <c r="AG86" s="117"/>
    </row>
    <row r="87" spans="1:33" s="111" customFormat="1" ht="16" x14ac:dyDescent="0.2">
      <c r="A87" s="109"/>
      <c r="B87" s="110"/>
      <c r="H87" s="111">
        <v>260</v>
      </c>
      <c r="I87" s="112"/>
      <c r="J87" s="110" t="s">
        <v>2499</v>
      </c>
      <c r="K87" s="110" t="s">
        <v>2500</v>
      </c>
      <c r="M87" s="113"/>
      <c r="N87" s="80"/>
      <c r="O87" s="98"/>
      <c r="P87" s="155"/>
      <c r="R87" s="115"/>
      <c r="S87" s="113"/>
      <c r="T87" s="113"/>
      <c r="U87" s="114"/>
      <c r="V87" s="116"/>
      <c r="AE87" s="117"/>
      <c r="AF87" s="117"/>
      <c r="AG87" s="117"/>
    </row>
    <row r="88" spans="1:33" s="111" customFormat="1" ht="16" x14ac:dyDescent="0.2">
      <c r="A88" s="109"/>
      <c r="B88" s="110"/>
      <c r="H88" s="111">
        <v>270</v>
      </c>
      <c r="I88" s="112"/>
      <c r="J88" s="110" t="s">
        <v>2501</v>
      </c>
      <c r="K88" s="110" t="s">
        <v>2502</v>
      </c>
      <c r="M88" s="113"/>
      <c r="N88" s="80"/>
      <c r="O88" s="98"/>
      <c r="P88" s="155"/>
      <c r="R88" s="115"/>
      <c r="S88" s="113"/>
      <c r="T88" s="113"/>
      <c r="U88" s="114"/>
      <c r="V88" s="116"/>
      <c r="AE88" s="117"/>
      <c r="AF88" s="117"/>
      <c r="AG88" s="117"/>
    </row>
    <row r="89" spans="1:33" s="111" customFormat="1" ht="16" x14ac:dyDescent="0.2">
      <c r="A89" s="109"/>
      <c r="B89" s="110"/>
      <c r="H89" s="111">
        <v>280</v>
      </c>
      <c r="I89" s="112"/>
      <c r="J89" s="110">
        <v>4960717</v>
      </c>
      <c r="K89" s="110" t="s">
        <v>2503</v>
      </c>
      <c r="M89" s="113"/>
      <c r="N89" s="80"/>
      <c r="O89" s="98"/>
      <c r="P89" s="155"/>
      <c r="R89" s="115"/>
      <c r="S89" s="113"/>
      <c r="T89" s="113"/>
      <c r="U89" s="114"/>
      <c r="V89" s="116"/>
      <c r="AE89" s="117"/>
      <c r="AF89" s="117"/>
      <c r="AG89" s="117"/>
    </row>
    <row r="90" spans="1:33" s="111" customFormat="1" ht="16" x14ac:dyDescent="0.2">
      <c r="A90" s="109"/>
      <c r="B90" s="110">
        <v>10007326</v>
      </c>
      <c r="C90" s="111" t="s">
        <v>31</v>
      </c>
      <c r="D90" s="111" t="s">
        <v>32</v>
      </c>
      <c r="E90" s="111" t="s">
        <v>161</v>
      </c>
      <c r="F90" s="111">
        <v>405096</v>
      </c>
      <c r="G90" s="111" t="s">
        <v>162</v>
      </c>
      <c r="H90" s="111">
        <v>130</v>
      </c>
      <c r="I90" s="112">
        <v>1</v>
      </c>
      <c r="J90" s="110">
        <v>4013771</v>
      </c>
      <c r="K90" s="110" t="s">
        <v>2504</v>
      </c>
      <c r="L90" s="111" t="s">
        <v>269</v>
      </c>
      <c r="M90" s="113">
        <v>36728</v>
      </c>
      <c r="N90" s="80" t="s">
        <v>166</v>
      </c>
      <c r="O90" s="98" t="s">
        <v>167</v>
      </c>
      <c r="P90" s="155" t="s">
        <v>69</v>
      </c>
      <c r="R90" s="115">
        <v>205</v>
      </c>
      <c r="S90" s="113">
        <v>37770</v>
      </c>
      <c r="T90" s="113"/>
      <c r="U90" s="114" t="s">
        <v>42</v>
      </c>
      <c r="V90" s="116">
        <v>100010001376</v>
      </c>
      <c r="AE90" s="117"/>
      <c r="AF90" s="117"/>
      <c r="AG90" s="117"/>
    </row>
    <row r="91" spans="1:33" s="111" customFormat="1" ht="16" x14ac:dyDescent="0.2">
      <c r="A91" s="109"/>
      <c r="B91" s="110"/>
      <c r="H91" s="111">
        <v>140</v>
      </c>
      <c r="I91" s="112"/>
      <c r="J91" s="110">
        <v>4104109</v>
      </c>
      <c r="K91" s="110" t="s">
        <v>2505</v>
      </c>
      <c r="M91" s="113"/>
      <c r="N91" s="80"/>
      <c r="O91" s="98"/>
      <c r="P91" s="155"/>
      <c r="R91" s="115"/>
      <c r="S91" s="113"/>
      <c r="T91" s="113"/>
      <c r="U91" s="114"/>
      <c r="V91" s="116"/>
      <c r="AE91" s="117"/>
      <c r="AF91" s="117"/>
      <c r="AG91" s="117"/>
    </row>
    <row r="92" spans="1:33" s="111" customFormat="1" ht="16" x14ac:dyDescent="0.2">
      <c r="A92" s="109"/>
      <c r="B92" s="110"/>
      <c r="H92" s="111">
        <v>150</v>
      </c>
      <c r="I92" s="112"/>
      <c r="J92" s="110" t="s">
        <v>2506</v>
      </c>
      <c r="K92" s="110" t="s">
        <v>2507</v>
      </c>
      <c r="M92" s="113"/>
      <c r="N92" s="80"/>
      <c r="O92" s="98"/>
      <c r="P92" s="155"/>
      <c r="R92" s="115"/>
      <c r="S92" s="113"/>
      <c r="T92" s="113"/>
      <c r="U92" s="114"/>
      <c r="V92" s="116"/>
      <c r="AE92" s="117"/>
      <c r="AF92" s="117"/>
      <c r="AG92" s="117"/>
    </row>
    <row r="93" spans="1:33" s="111" customFormat="1" ht="16" x14ac:dyDescent="0.2">
      <c r="A93" s="109"/>
      <c r="B93" s="110"/>
      <c r="H93" s="111">
        <v>160</v>
      </c>
      <c r="I93" s="112"/>
      <c r="J93" s="110" t="s">
        <v>2508</v>
      </c>
      <c r="K93" s="110" t="s">
        <v>2509</v>
      </c>
      <c r="M93" s="113"/>
      <c r="N93" s="80"/>
      <c r="O93" s="98"/>
      <c r="P93" s="155"/>
      <c r="R93" s="115"/>
      <c r="S93" s="113"/>
      <c r="T93" s="113"/>
      <c r="U93" s="114"/>
      <c r="V93" s="116"/>
      <c r="AE93" s="117"/>
      <c r="AF93" s="117"/>
      <c r="AG93" s="117"/>
    </row>
    <row r="94" spans="1:33" s="111" customFormat="1" ht="16" x14ac:dyDescent="0.2">
      <c r="A94" s="109"/>
      <c r="B94" s="110"/>
      <c r="H94" s="111">
        <v>170</v>
      </c>
      <c r="I94" s="112"/>
      <c r="J94" s="110" t="s">
        <v>2510</v>
      </c>
      <c r="K94" s="110" t="s">
        <v>2511</v>
      </c>
      <c r="M94" s="113"/>
      <c r="N94" s="80"/>
      <c r="O94" s="98"/>
      <c r="P94" s="155"/>
      <c r="R94" s="115"/>
      <c r="S94" s="113"/>
      <c r="T94" s="113"/>
      <c r="U94" s="114"/>
      <c r="V94" s="116"/>
      <c r="AE94" s="117"/>
      <c r="AF94" s="117"/>
      <c r="AG94" s="117"/>
    </row>
    <row r="95" spans="1:33" s="111" customFormat="1" ht="16" x14ac:dyDescent="0.2">
      <c r="A95" s="109"/>
      <c r="B95" s="110"/>
      <c r="H95" s="111">
        <v>180</v>
      </c>
      <c r="I95" s="112"/>
      <c r="J95" s="110">
        <v>4013772</v>
      </c>
      <c r="K95" s="110" t="s">
        <v>2512</v>
      </c>
      <c r="M95" s="113"/>
      <c r="N95" s="80"/>
      <c r="O95" s="98"/>
      <c r="P95" s="155"/>
      <c r="R95" s="115"/>
      <c r="S95" s="113"/>
      <c r="T95" s="113"/>
      <c r="U95" s="114"/>
      <c r="V95" s="116"/>
      <c r="AE95" s="117"/>
      <c r="AF95" s="117"/>
      <c r="AG95" s="117"/>
    </row>
    <row r="96" spans="1:33" s="111" customFormat="1" ht="16" x14ac:dyDescent="0.2">
      <c r="A96" s="109"/>
      <c r="B96" s="110">
        <v>10007327</v>
      </c>
      <c r="C96" s="111" t="s">
        <v>31</v>
      </c>
      <c r="D96" s="111" t="s">
        <v>32</v>
      </c>
      <c r="E96" s="111" t="s">
        <v>161</v>
      </c>
      <c r="F96" s="111">
        <v>405096</v>
      </c>
      <c r="G96" s="111" t="s">
        <v>162</v>
      </c>
      <c r="H96" s="111">
        <v>190</v>
      </c>
      <c r="I96" s="112">
        <v>1</v>
      </c>
      <c r="J96" s="110">
        <v>4013771</v>
      </c>
      <c r="K96" s="110" t="s">
        <v>2504</v>
      </c>
      <c r="L96" s="111" t="s">
        <v>269</v>
      </c>
      <c r="M96" s="113">
        <v>36728</v>
      </c>
      <c r="N96" s="80" t="s">
        <v>166</v>
      </c>
      <c r="O96" s="98" t="s">
        <v>167</v>
      </c>
      <c r="P96" s="155" t="s">
        <v>69</v>
      </c>
      <c r="R96" s="115">
        <v>206</v>
      </c>
      <c r="S96" s="113">
        <v>37770</v>
      </c>
      <c r="T96" s="113"/>
      <c r="U96" s="114" t="s">
        <v>42</v>
      </c>
      <c r="V96" s="116">
        <v>100010001376</v>
      </c>
      <c r="AE96" s="117"/>
      <c r="AF96" s="117"/>
      <c r="AG96" s="117"/>
    </row>
    <row r="97" spans="1:33" s="111" customFormat="1" ht="16" x14ac:dyDescent="0.2">
      <c r="A97" s="109"/>
      <c r="B97" s="110"/>
      <c r="H97" s="111">
        <v>200</v>
      </c>
      <c r="I97" s="112"/>
      <c r="J97" s="110">
        <v>4104109</v>
      </c>
      <c r="K97" s="110" t="s">
        <v>2505</v>
      </c>
      <c r="M97" s="113"/>
      <c r="N97" s="80"/>
      <c r="O97" s="98"/>
      <c r="P97" s="155"/>
      <c r="R97" s="115"/>
      <c r="S97" s="113"/>
      <c r="T97" s="113"/>
      <c r="U97" s="114"/>
      <c r="V97" s="116"/>
      <c r="AE97" s="117"/>
      <c r="AF97" s="117"/>
      <c r="AG97" s="117"/>
    </row>
    <row r="98" spans="1:33" s="111" customFormat="1" ht="16" x14ac:dyDescent="0.2">
      <c r="A98" s="109"/>
      <c r="B98" s="110"/>
      <c r="H98" s="111">
        <v>210</v>
      </c>
      <c r="I98" s="112"/>
      <c r="J98" s="110" t="s">
        <v>2506</v>
      </c>
      <c r="K98" s="110" t="s">
        <v>2507</v>
      </c>
      <c r="M98" s="113"/>
      <c r="N98" s="80"/>
      <c r="O98" s="98"/>
      <c r="P98" s="155"/>
      <c r="R98" s="115"/>
      <c r="S98" s="113"/>
      <c r="T98" s="113"/>
      <c r="U98" s="114"/>
      <c r="V98" s="116"/>
      <c r="AE98" s="117"/>
      <c r="AF98" s="117"/>
      <c r="AG98" s="117"/>
    </row>
    <row r="99" spans="1:33" s="111" customFormat="1" ht="16" x14ac:dyDescent="0.2">
      <c r="A99" s="109"/>
      <c r="B99" s="110"/>
      <c r="H99" s="111">
        <v>220</v>
      </c>
      <c r="I99" s="112"/>
      <c r="J99" s="110" t="s">
        <v>2508</v>
      </c>
      <c r="K99" s="110" t="s">
        <v>2509</v>
      </c>
      <c r="M99" s="113"/>
      <c r="N99" s="80"/>
      <c r="O99" s="98"/>
      <c r="P99" s="155"/>
      <c r="R99" s="115"/>
      <c r="S99" s="113"/>
      <c r="T99" s="113"/>
      <c r="U99" s="114"/>
      <c r="V99" s="116"/>
      <c r="AE99" s="117"/>
      <c r="AF99" s="117"/>
      <c r="AG99" s="117"/>
    </row>
    <row r="100" spans="1:33" s="111" customFormat="1" ht="16" x14ac:dyDescent="0.2">
      <c r="A100" s="109"/>
      <c r="B100" s="110"/>
      <c r="H100" s="111">
        <v>230</v>
      </c>
      <c r="I100" s="112"/>
      <c r="J100" s="110" t="s">
        <v>2510</v>
      </c>
      <c r="K100" s="110" t="s">
        <v>2511</v>
      </c>
      <c r="M100" s="113"/>
      <c r="N100" s="80"/>
      <c r="O100" s="98"/>
      <c r="P100" s="155"/>
      <c r="R100" s="115"/>
      <c r="S100" s="113"/>
      <c r="T100" s="113"/>
      <c r="U100" s="114"/>
      <c r="V100" s="116"/>
      <c r="AE100" s="117"/>
      <c r="AF100" s="117"/>
      <c r="AG100" s="117"/>
    </row>
    <row r="101" spans="1:33" s="111" customFormat="1" ht="16" x14ac:dyDescent="0.2">
      <c r="A101" s="109"/>
      <c r="B101" s="110"/>
      <c r="H101" s="111">
        <v>240</v>
      </c>
      <c r="I101" s="112"/>
      <c r="J101" s="110">
        <v>4013772</v>
      </c>
      <c r="K101" s="110" t="s">
        <v>2512</v>
      </c>
      <c r="M101" s="113"/>
      <c r="N101" s="80"/>
      <c r="O101" s="98"/>
      <c r="P101" s="155"/>
      <c r="R101" s="115"/>
      <c r="S101" s="113"/>
      <c r="T101" s="113"/>
      <c r="U101" s="114"/>
      <c r="V101" s="116"/>
      <c r="AE101" s="117"/>
      <c r="AF101" s="117"/>
      <c r="AG101" s="117"/>
    </row>
    <row r="102" spans="1:33" s="111" customFormat="1" ht="16" x14ac:dyDescent="0.2">
      <c r="A102" s="109"/>
      <c r="B102" s="110">
        <v>10010124</v>
      </c>
      <c r="C102" s="111" t="s">
        <v>31</v>
      </c>
      <c r="D102" s="111" t="s">
        <v>32</v>
      </c>
      <c r="E102" s="111" t="s">
        <v>2513</v>
      </c>
      <c r="F102" s="111">
        <v>400807</v>
      </c>
      <c r="G102" s="111" t="s">
        <v>2514</v>
      </c>
      <c r="H102" s="111">
        <v>630</v>
      </c>
      <c r="I102" s="112">
        <v>1</v>
      </c>
      <c r="J102" s="110" t="s">
        <v>2515</v>
      </c>
      <c r="K102" s="110" t="s">
        <v>199</v>
      </c>
      <c r="L102" s="111" t="s">
        <v>269</v>
      </c>
      <c r="M102" s="113">
        <v>37593</v>
      </c>
      <c r="N102" s="80" t="s">
        <v>193</v>
      </c>
      <c r="O102" s="98" t="s">
        <v>194</v>
      </c>
      <c r="P102" s="155" t="s">
        <v>69</v>
      </c>
      <c r="R102" s="115">
        <v>308</v>
      </c>
      <c r="S102" s="113">
        <v>37770</v>
      </c>
      <c r="T102" s="113"/>
      <c r="U102" s="114" t="s">
        <v>42</v>
      </c>
      <c r="V102" s="116">
        <v>100010001376</v>
      </c>
      <c r="AE102" s="117"/>
      <c r="AF102" s="117"/>
      <c r="AG102" s="117"/>
    </row>
    <row r="103" spans="1:33" s="111" customFormat="1" ht="16" x14ac:dyDescent="0.2">
      <c r="A103" s="109"/>
      <c r="B103" s="110">
        <v>10022983</v>
      </c>
      <c r="C103" s="111" t="s">
        <v>31</v>
      </c>
      <c r="D103" s="111" t="s">
        <v>32</v>
      </c>
      <c r="E103" s="111" t="s">
        <v>2516</v>
      </c>
      <c r="F103" s="111">
        <v>408678</v>
      </c>
      <c r="G103" s="111" t="s">
        <v>2517</v>
      </c>
      <c r="I103" s="112">
        <v>90</v>
      </c>
      <c r="J103" s="110" t="s">
        <v>2518</v>
      </c>
      <c r="K103" s="110" t="s">
        <v>2519</v>
      </c>
      <c r="L103" s="111" t="s">
        <v>66</v>
      </c>
      <c r="M103" s="113"/>
      <c r="N103" s="80" t="s">
        <v>362</v>
      </c>
      <c r="O103" s="98" t="s">
        <v>2520</v>
      </c>
      <c r="P103" s="155" t="s">
        <v>69</v>
      </c>
      <c r="R103" s="115">
        <v>931</v>
      </c>
      <c r="S103" s="113" t="s">
        <v>70</v>
      </c>
      <c r="T103" s="113"/>
      <c r="U103" s="114" t="s">
        <v>42</v>
      </c>
      <c r="V103" s="116">
        <v>100010001376</v>
      </c>
      <c r="AE103" s="117"/>
      <c r="AF103" s="117"/>
      <c r="AG103" s="117"/>
    </row>
    <row r="104" spans="1:33" s="111" customFormat="1" ht="16" x14ac:dyDescent="0.2">
      <c r="A104" s="109"/>
      <c r="B104" s="110">
        <v>10022987</v>
      </c>
      <c r="C104" s="111" t="s">
        <v>31</v>
      </c>
      <c r="D104" s="111" t="s">
        <v>32</v>
      </c>
      <c r="E104" s="111" t="s">
        <v>2516</v>
      </c>
      <c r="F104" s="111">
        <v>408678</v>
      </c>
      <c r="G104" s="111" t="s">
        <v>2517</v>
      </c>
      <c r="I104" s="112">
        <v>130</v>
      </c>
      <c r="J104" s="110" t="s">
        <v>2518</v>
      </c>
      <c r="K104" s="110" t="s">
        <v>2519</v>
      </c>
      <c r="L104" s="111" t="s">
        <v>66</v>
      </c>
      <c r="M104" s="113"/>
      <c r="N104" s="80" t="s">
        <v>362</v>
      </c>
      <c r="O104" s="98" t="s">
        <v>2520</v>
      </c>
      <c r="P104" s="155" t="s">
        <v>69</v>
      </c>
      <c r="Q104" s="111" t="s">
        <v>91</v>
      </c>
      <c r="R104" s="115">
        <v>932</v>
      </c>
      <c r="S104" s="113" t="s">
        <v>70</v>
      </c>
      <c r="T104" s="113"/>
      <c r="U104" s="114" t="s">
        <v>42</v>
      </c>
      <c r="V104" s="116">
        <v>100010001376</v>
      </c>
      <c r="AE104" s="117"/>
      <c r="AF104" s="117"/>
      <c r="AG104" s="117"/>
    </row>
    <row r="105" spans="1:33" s="111" customFormat="1" ht="16" x14ac:dyDescent="0.2">
      <c r="A105" s="109"/>
      <c r="B105" s="110">
        <v>10017483</v>
      </c>
      <c r="C105" s="111" t="s">
        <v>31</v>
      </c>
      <c r="D105" s="111" t="s">
        <v>32</v>
      </c>
      <c r="E105" s="111" t="s">
        <v>2521</v>
      </c>
      <c r="F105" s="111">
        <v>401157</v>
      </c>
      <c r="G105" s="111" t="s">
        <v>2522</v>
      </c>
      <c r="I105" s="112">
        <v>110</v>
      </c>
      <c r="J105" s="110" t="s">
        <v>2523</v>
      </c>
      <c r="K105" s="110" t="s">
        <v>2524</v>
      </c>
      <c r="L105" s="111" t="s">
        <v>66</v>
      </c>
      <c r="M105" s="113"/>
      <c r="N105" s="80" t="s">
        <v>2525</v>
      </c>
      <c r="O105" s="98" t="s">
        <v>1984</v>
      </c>
      <c r="P105" s="155" t="s">
        <v>69</v>
      </c>
      <c r="R105" s="115">
        <v>933</v>
      </c>
      <c r="S105" s="113" t="s">
        <v>70</v>
      </c>
      <c r="T105" s="113"/>
      <c r="U105" s="114" t="s">
        <v>42</v>
      </c>
      <c r="V105" s="116">
        <v>100010001376</v>
      </c>
      <c r="AE105" s="117"/>
      <c r="AF105" s="117"/>
      <c r="AG105" s="117"/>
    </row>
    <row r="106" spans="1:33" s="111" customFormat="1" ht="16" x14ac:dyDescent="0.2">
      <c r="A106" s="109"/>
      <c r="B106" s="110">
        <v>10016316</v>
      </c>
      <c r="C106" s="111" t="s">
        <v>31</v>
      </c>
      <c r="D106" s="111" t="s">
        <v>75</v>
      </c>
      <c r="E106" s="111" t="s">
        <v>2526</v>
      </c>
      <c r="F106" s="111">
        <v>400612</v>
      </c>
      <c r="G106" s="111" t="s">
        <v>2527</v>
      </c>
      <c r="I106" s="112">
        <v>30</v>
      </c>
      <c r="J106" s="110" t="s">
        <v>2528</v>
      </c>
      <c r="K106" s="110" t="s">
        <v>2529</v>
      </c>
      <c r="L106" s="111" t="s">
        <v>66</v>
      </c>
      <c r="M106" s="113"/>
      <c r="N106" s="80" t="s">
        <v>2530</v>
      </c>
      <c r="O106" s="98" t="s">
        <v>2531</v>
      </c>
      <c r="P106" s="155" t="s">
        <v>69</v>
      </c>
      <c r="R106" s="115">
        <v>934</v>
      </c>
      <c r="S106" s="113" t="s">
        <v>70</v>
      </c>
      <c r="T106" s="113"/>
      <c r="U106" s="114" t="s">
        <v>42</v>
      </c>
      <c r="V106" s="116">
        <v>100010001376</v>
      </c>
      <c r="AE106" s="117"/>
      <c r="AF106" s="117"/>
      <c r="AG106" s="117"/>
    </row>
    <row r="107" spans="1:33" s="111" customFormat="1" ht="16" x14ac:dyDescent="0.2">
      <c r="A107" s="109"/>
      <c r="B107" s="110">
        <v>10022154</v>
      </c>
      <c r="C107" s="111" t="s">
        <v>31</v>
      </c>
      <c r="D107" s="111" t="s">
        <v>32</v>
      </c>
      <c r="E107" s="111" t="s">
        <v>2532</v>
      </c>
      <c r="F107" s="111">
        <v>400807</v>
      </c>
      <c r="G107" s="111" t="s">
        <v>63</v>
      </c>
      <c r="I107" s="112">
        <v>140</v>
      </c>
      <c r="J107" s="110" t="s">
        <v>2533</v>
      </c>
      <c r="K107" s="110" t="s">
        <v>2534</v>
      </c>
      <c r="L107" s="111" t="s">
        <v>66</v>
      </c>
      <c r="M107" s="113"/>
      <c r="N107" s="80" t="s">
        <v>2530</v>
      </c>
      <c r="O107" s="98" t="s">
        <v>2531</v>
      </c>
      <c r="P107" s="155" t="s">
        <v>69</v>
      </c>
      <c r="R107" s="115">
        <v>935</v>
      </c>
      <c r="S107" s="113" t="s">
        <v>70</v>
      </c>
      <c r="T107" s="113"/>
      <c r="U107" s="114" t="s">
        <v>42</v>
      </c>
      <c r="V107" s="116">
        <v>100010001376</v>
      </c>
      <c r="AE107" s="117"/>
      <c r="AF107" s="117"/>
      <c r="AG107" s="117"/>
    </row>
    <row r="108" spans="1:33" s="111" customFormat="1" ht="16" x14ac:dyDescent="0.2">
      <c r="A108" s="109"/>
      <c r="B108" s="110">
        <v>10026441</v>
      </c>
      <c r="C108" s="111" t="s">
        <v>31</v>
      </c>
      <c r="D108" s="111" t="s">
        <v>32</v>
      </c>
      <c r="E108" s="111" t="s">
        <v>2535</v>
      </c>
      <c r="F108" s="111" t="s">
        <v>196</v>
      </c>
      <c r="G108" s="111" t="s">
        <v>197</v>
      </c>
      <c r="I108" s="112">
        <v>800</v>
      </c>
      <c r="J108" s="110" t="s">
        <v>2536</v>
      </c>
      <c r="K108" s="110" t="s">
        <v>2534</v>
      </c>
      <c r="L108" s="111" t="s">
        <v>66</v>
      </c>
      <c r="M108" s="113"/>
      <c r="N108" s="80" t="s">
        <v>1326</v>
      </c>
      <c r="O108" s="98" t="s">
        <v>2537</v>
      </c>
      <c r="P108" s="155" t="s">
        <v>69</v>
      </c>
      <c r="R108" s="115">
        <v>936</v>
      </c>
      <c r="S108" s="113" t="s">
        <v>70</v>
      </c>
      <c r="T108" s="113"/>
      <c r="U108" s="114" t="s">
        <v>42</v>
      </c>
      <c r="V108" s="116">
        <v>100010001376</v>
      </c>
      <c r="AE108" s="117"/>
      <c r="AF108" s="117"/>
      <c r="AG108" s="117"/>
    </row>
    <row r="109" spans="1:33" s="111" customFormat="1" ht="32" x14ac:dyDescent="0.2">
      <c r="A109" s="109"/>
      <c r="B109" s="110">
        <v>10007487</v>
      </c>
      <c r="C109" s="111" t="s">
        <v>31</v>
      </c>
      <c r="D109" s="111" t="s">
        <v>32</v>
      </c>
      <c r="E109" s="111" t="s">
        <v>2480</v>
      </c>
      <c r="F109" s="111">
        <v>405105</v>
      </c>
      <c r="G109" s="111" t="s">
        <v>2481</v>
      </c>
      <c r="I109" s="112" t="s">
        <v>2538</v>
      </c>
      <c r="J109" s="110" t="s">
        <v>2539</v>
      </c>
      <c r="K109" s="110" t="s">
        <v>2540</v>
      </c>
      <c r="L109" s="111" t="s">
        <v>66</v>
      </c>
      <c r="M109" s="113"/>
      <c r="N109" s="80" t="s">
        <v>2408</v>
      </c>
      <c r="O109" s="98" t="s">
        <v>2409</v>
      </c>
      <c r="P109" s="155" t="s">
        <v>69</v>
      </c>
      <c r="R109" s="115">
        <v>937</v>
      </c>
      <c r="S109" s="113" t="s">
        <v>70</v>
      </c>
      <c r="T109" s="113"/>
      <c r="U109" s="114" t="s">
        <v>42</v>
      </c>
      <c r="V109" s="116">
        <v>100010001376</v>
      </c>
      <c r="AE109" s="117"/>
      <c r="AF109" s="117"/>
      <c r="AG109" s="117"/>
    </row>
    <row r="110" spans="1:33" s="111" customFormat="1" ht="16" x14ac:dyDescent="0.2">
      <c r="A110" s="109"/>
      <c r="B110" s="110">
        <v>10005838</v>
      </c>
      <c r="C110" s="111" t="s">
        <v>31</v>
      </c>
      <c r="D110" s="111" t="s">
        <v>75</v>
      </c>
      <c r="E110" s="111">
        <v>4000006210</v>
      </c>
      <c r="F110" s="111">
        <v>403241</v>
      </c>
      <c r="G110" s="111" t="s">
        <v>2541</v>
      </c>
      <c r="I110" s="112">
        <v>555</v>
      </c>
      <c r="J110" s="110" t="s">
        <v>2542</v>
      </c>
      <c r="K110" s="110" t="s">
        <v>2543</v>
      </c>
      <c r="L110" s="111" t="s">
        <v>66</v>
      </c>
      <c r="M110" s="113" t="s">
        <v>2544</v>
      </c>
      <c r="N110" s="80" t="s">
        <v>2408</v>
      </c>
      <c r="O110" s="98" t="s">
        <v>2409</v>
      </c>
      <c r="P110" s="155" t="s">
        <v>69</v>
      </c>
      <c r="R110" s="115">
        <v>938</v>
      </c>
      <c r="S110" s="113" t="s">
        <v>70</v>
      </c>
      <c r="T110" s="113"/>
      <c r="U110" s="114" t="s">
        <v>42</v>
      </c>
      <c r="V110" s="116">
        <v>100010001376</v>
      </c>
      <c r="AE110" s="117"/>
      <c r="AF110" s="117"/>
      <c r="AG110" s="117"/>
    </row>
    <row r="111" spans="1:33" s="111" customFormat="1" ht="16" x14ac:dyDescent="0.2">
      <c r="A111" s="109"/>
      <c r="B111" s="118">
        <v>10011162</v>
      </c>
      <c r="C111" s="111" t="s">
        <v>31</v>
      </c>
      <c r="D111" s="111" t="s">
        <v>32</v>
      </c>
      <c r="E111" s="111" t="s">
        <v>2545</v>
      </c>
      <c r="F111" s="111">
        <v>400282</v>
      </c>
      <c r="G111" s="111" t="s">
        <v>2546</v>
      </c>
      <c r="I111" s="112">
        <v>20</v>
      </c>
      <c r="J111" s="110" t="s">
        <v>2547</v>
      </c>
      <c r="K111" s="110" t="s">
        <v>2548</v>
      </c>
      <c r="L111" s="111" t="s">
        <v>66</v>
      </c>
      <c r="M111" s="113"/>
      <c r="N111" s="80" t="s">
        <v>2408</v>
      </c>
      <c r="O111" s="98" t="s">
        <v>2409</v>
      </c>
      <c r="P111" s="155" t="s">
        <v>69</v>
      </c>
      <c r="Q111" s="111" t="s">
        <v>91</v>
      </c>
      <c r="R111" s="115">
        <v>939</v>
      </c>
      <c r="S111" s="113" t="s">
        <v>70</v>
      </c>
      <c r="T111" s="113"/>
      <c r="U111" s="114" t="s">
        <v>42</v>
      </c>
      <c r="V111" s="116">
        <v>100010001376</v>
      </c>
      <c r="AE111" s="117"/>
      <c r="AF111" s="117"/>
      <c r="AG111" s="117"/>
    </row>
    <row r="112" spans="1:33" s="111" customFormat="1" ht="32" x14ac:dyDescent="0.2">
      <c r="A112" s="109"/>
      <c r="B112" s="110">
        <v>10015648</v>
      </c>
      <c r="C112" s="111" t="s">
        <v>31</v>
      </c>
      <c r="D112" s="111" t="s">
        <v>32</v>
      </c>
      <c r="E112" s="111" t="s">
        <v>2403</v>
      </c>
      <c r="F112" s="111">
        <v>405935</v>
      </c>
      <c r="G112" s="111" t="s">
        <v>2549</v>
      </c>
      <c r="I112" s="112" t="s">
        <v>2405</v>
      </c>
      <c r="J112" s="110" t="s">
        <v>2406</v>
      </c>
      <c r="K112" s="110" t="s">
        <v>2407</v>
      </c>
      <c r="L112" s="111" t="s">
        <v>66</v>
      </c>
      <c r="M112" s="113"/>
      <c r="N112" s="80" t="s">
        <v>2408</v>
      </c>
      <c r="O112" s="98" t="s">
        <v>2409</v>
      </c>
      <c r="P112" s="155" t="s">
        <v>69</v>
      </c>
      <c r="R112" s="115">
        <v>940</v>
      </c>
      <c r="S112" s="113" t="s">
        <v>70</v>
      </c>
      <c r="T112" s="113"/>
      <c r="U112" s="114" t="s">
        <v>42</v>
      </c>
      <c r="V112" s="116">
        <v>100010001376</v>
      </c>
      <c r="AE112" s="117"/>
      <c r="AF112" s="117"/>
      <c r="AG112" s="117"/>
    </row>
    <row r="113" spans="1:33" s="111" customFormat="1" ht="80" x14ac:dyDescent="0.2">
      <c r="A113" s="109"/>
      <c r="B113" s="110">
        <v>10021606</v>
      </c>
      <c r="C113" s="111" t="s">
        <v>31</v>
      </c>
      <c r="D113" s="111" t="s">
        <v>75</v>
      </c>
      <c r="E113" s="111">
        <v>4000020140</v>
      </c>
      <c r="F113" s="111" t="s">
        <v>2550</v>
      </c>
      <c r="G113" s="111" t="s">
        <v>2551</v>
      </c>
      <c r="I113" s="112" t="s">
        <v>2552</v>
      </c>
      <c r="J113" s="110" t="s">
        <v>2553</v>
      </c>
      <c r="K113" s="110" t="s">
        <v>2554</v>
      </c>
      <c r="L113" s="111" t="s">
        <v>66</v>
      </c>
      <c r="M113" s="113" t="s">
        <v>2555</v>
      </c>
      <c r="N113" s="80" t="s">
        <v>2408</v>
      </c>
      <c r="O113" s="98" t="s">
        <v>2409</v>
      </c>
      <c r="P113" s="155" t="s">
        <v>69</v>
      </c>
      <c r="R113" s="115">
        <v>941</v>
      </c>
      <c r="S113" s="113" t="s">
        <v>70</v>
      </c>
      <c r="T113" s="113"/>
      <c r="U113" s="114" t="s">
        <v>42</v>
      </c>
      <c r="V113" s="116">
        <v>100010001376</v>
      </c>
      <c r="AE113" s="117"/>
      <c r="AF113" s="117"/>
      <c r="AG113" s="117"/>
    </row>
    <row r="114" spans="1:33" s="111" customFormat="1" ht="16" x14ac:dyDescent="0.2">
      <c r="A114" s="109"/>
      <c r="B114" s="110">
        <v>10020557</v>
      </c>
      <c r="C114" s="111" t="s">
        <v>31</v>
      </c>
      <c r="D114" s="111" t="s">
        <v>32</v>
      </c>
      <c r="E114" s="111" t="s">
        <v>2556</v>
      </c>
      <c r="F114" s="111">
        <v>400547</v>
      </c>
      <c r="G114" s="111" t="s">
        <v>2557</v>
      </c>
      <c r="I114" s="112">
        <v>370</v>
      </c>
      <c r="J114" s="110" t="s">
        <v>2558</v>
      </c>
      <c r="K114" s="110" t="s">
        <v>2559</v>
      </c>
      <c r="L114" s="111" t="s">
        <v>66</v>
      </c>
      <c r="M114" s="113"/>
      <c r="N114" s="80" t="s">
        <v>2408</v>
      </c>
      <c r="O114" s="98" t="s">
        <v>2409</v>
      </c>
      <c r="P114" s="155" t="s">
        <v>69</v>
      </c>
      <c r="R114" s="115">
        <v>942</v>
      </c>
      <c r="S114" s="113" t="s">
        <v>70</v>
      </c>
      <c r="T114" s="113"/>
      <c r="U114" s="114" t="s">
        <v>42</v>
      </c>
      <c r="V114" s="116">
        <v>100010001376</v>
      </c>
      <c r="AE114" s="117"/>
      <c r="AF114" s="117"/>
      <c r="AG114" s="117"/>
    </row>
    <row r="115" spans="1:33" s="111" customFormat="1" ht="16" x14ac:dyDescent="0.2">
      <c r="A115" s="109"/>
      <c r="B115" s="110">
        <v>10025484</v>
      </c>
      <c r="C115" s="111" t="s">
        <v>31</v>
      </c>
      <c r="D115" s="111" t="s">
        <v>32</v>
      </c>
      <c r="E115" s="111" t="s">
        <v>2556</v>
      </c>
      <c r="F115" s="111">
        <v>400547</v>
      </c>
      <c r="G115" s="111" t="s">
        <v>2557</v>
      </c>
      <c r="I115" s="112">
        <v>380</v>
      </c>
      <c r="J115" s="110" t="s">
        <v>2558</v>
      </c>
      <c r="K115" s="110" t="s">
        <v>2559</v>
      </c>
      <c r="L115" s="111" t="s">
        <v>66</v>
      </c>
      <c r="M115" s="113"/>
      <c r="N115" s="80" t="s">
        <v>2408</v>
      </c>
      <c r="O115" s="98" t="s">
        <v>2409</v>
      </c>
      <c r="P115" s="155" t="s">
        <v>69</v>
      </c>
      <c r="R115" s="115">
        <v>943</v>
      </c>
      <c r="S115" s="113" t="s">
        <v>70</v>
      </c>
      <c r="T115" s="113"/>
      <c r="U115" s="114" t="s">
        <v>42</v>
      </c>
      <c r="V115" s="116">
        <v>100010001376</v>
      </c>
      <c r="AE115" s="117"/>
      <c r="AF115" s="117"/>
      <c r="AG115" s="117"/>
    </row>
    <row r="116" spans="1:33" s="111" customFormat="1" ht="80" x14ac:dyDescent="0.2">
      <c r="A116" s="109"/>
      <c r="B116" s="110">
        <v>10021601</v>
      </c>
      <c r="C116" s="111" t="s">
        <v>31</v>
      </c>
      <c r="D116" s="111" t="s">
        <v>75</v>
      </c>
      <c r="E116" s="111">
        <v>4000020140</v>
      </c>
      <c r="F116" s="111" t="s">
        <v>2550</v>
      </c>
      <c r="G116" s="111" t="s">
        <v>2551</v>
      </c>
      <c r="I116" s="112" t="s">
        <v>2552</v>
      </c>
      <c r="J116" s="110" t="s">
        <v>2553</v>
      </c>
      <c r="K116" s="110" t="s">
        <v>2554</v>
      </c>
      <c r="L116" s="111" t="s">
        <v>66</v>
      </c>
      <c r="M116" s="113" t="s">
        <v>2555</v>
      </c>
      <c r="N116" s="80" t="s">
        <v>296</v>
      </c>
      <c r="O116" s="98" t="s">
        <v>460</v>
      </c>
      <c r="P116" s="155" t="s">
        <v>69</v>
      </c>
      <c r="R116" s="115">
        <v>944</v>
      </c>
      <c r="S116" s="113" t="s">
        <v>70</v>
      </c>
      <c r="T116" s="113"/>
      <c r="U116" s="114" t="s">
        <v>42</v>
      </c>
      <c r="V116" s="116">
        <v>100010001376</v>
      </c>
      <c r="AE116" s="117"/>
      <c r="AF116" s="117"/>
      <c r="AG116" s="117"/>
    </row>
    <row r="117" spans="1:33" s="111" customFormat="1" ht="64" x14ac:dyDescent="0.2">
      <c r="A117" s="109"/>
      <c r="B117" s="110">
        <v>10008125</v>
      </c>
      <c r="C117" s="111" t="s">
        <v>31</v>
      </c>
      <c r="D117" s="111" t="s">
        <v>32</v>
      </c>
      <c r="E117" s="111" t="s">
        <v>2440</v>
      </c>
      <c r="F117" s="111">
        <v>405165</v>
      </c>
      <c r="G117" s="111" t="s">
        <v>156</v>
      </c>
      <c r="I117" s="112" t="s">
        <v>2560</v>
      </c>
      <c r="J117" s="110" t="s">
        <v>2561</v>
      </c>
      <c r="K117" s="110" t="s">
        <v>2562</v>
      </c>
      <c r="L117" s="111" t="s">
        <v>66</v>
      </c>
      <c r="M117" s="113"/>
      <c r="N117" s="80" t="s">
        <v>67</v>
      </c>
      <c r="O117" s="98" t="s">
        <v>68</v>
      </c>
      <c r="P117" s="155" t="s">
        <v>69</v>
      </c>
      <c r="R117" s="115">
        <v>945</v>
      </c>
      <c r="S117" s="113" t="s">
        <v>70</v>
      </c>
      <c r="T117" s="113"/>
      <c r="U117" s="114" t="s">
        <v>42</v>
      </c>
      <c r="V117" s="116">
        <v>100010001376</v>
      </c>
      <c r="AE117" s="117"/>
      <c r="AF117" s="117"/>
      <c r="AG117" s="117"/>
    </row>
    <row r="118" spans="1:33" s="111" customFormat="1" ht="32" x14ac:dyDescent="0.2">
      <c r="A118" s="109"/>
      <c r="B118" s="110">
        <v>10010391</v>
      </c>
      <c r="C118" s="111" t="s">
        <v>31</v>
      </c>
      <c r="D118" s="111" t="s">
        <v>32</v>
      </c>
      <c r="E118" s="111" t="s">
        <v>2464</v>
      </c>
      <c r="F118" s="111">
        <v>405165</v>
      </c>
      <c r="G118" s="111" t="s">
        <v>156</v>
      </c>
      <c r="I118" s="112" t="s">
        <v>2563</v>
      </c>
      <c r="J118" s="110" t="s">
        <v>2564</v>
      </c>
      <c r="K118" s="110" t="s">
        <v>2565</v>
      </c>
      <c r="L118" s="111" t="s">
        <v>66</v>
      </c>
      <c r="M118" s="113"/>
      <c r="N118" s="80" t="s">
        <v>67</v>
      </c>
      <c r="O118" s="98" t="s">
        <v>68</v>
      </c>
      <c r="P118" s="155" t="s">
        <v>69</v>
      </c>
      <c r="R118" s="115">
        <v>946</v>
      </c>
      <c r="S118" s="113" t="s">
        <v>70</v>
      </c>
      <c r="T118" s="113"/>
      <c r="U118" s="114" t="s">
        <v>42</v>
      </c>
      <c r="V118" s="116">
        <v>100010001376</v>
      </c>
      <c r="AE118" s="117"/>
      <c r="AF118" s="117"/>
      <c r="AG118" s="117"/>
    </row>
    <row r="119" spans="1:33" s="111" customFormat="1" ht="16" x14ac:dyDescent="0.2">
      <c r="A119" s="109"/>
      <c r="B119" s="110">
        <v>10018386</v>
      </c>
      <c r="C119" s="111" t="s">
        <v>31</v>
      </c>
      <c r="D119" s="111" t="s">
        <v>32</v>
      </c>
      <c r="E119" s="111" t="s">
        <v>62</v>
      </c>
      <c r="F119" s="111">
        <v>400807</v>
      </c>
      <c r="G119" s="111" t="s">
        <v>63</v>
      </c>
      <c r="I119" s="112">
        <v>170</v>
      </c>
      <c r="J119" s="110" t="s">
        <v>64</v>
      </c>
      <c r="K119" s="110" t="s">
        <v>65</v>
      </c>
      <c r="L119" s="111" t="s">
        <v>66</v>
      </c>
      <c r="M119" s="113"/>
      <c r="N119" s="80" t="s">
        <v>67</v>
      </c>
      <c r="O119" s="98" t="s">
        <v>68</v>
      </c>
      <c r="P119" s="155" t="s">
        <v>69</v>
      </c>
      <c r="R119" s="115">
        <v>947</v>
      </c>
      <c r="S119" s="113" t="s">
        <v>70</v>
      </c>
      <c r="T119" s="113"/>
      <c r="U119" s="114" t="s">
        <v>42</v>
      </c>
      <c r="V119" s="116">
        <v>100010001376</v>
      </c>
      <c r="AE119" s="117"/>
      <c r="AF119" s="117"/>
      <c r="AG119" s="117"/>
    </row>
    <row r="120" spans="1:33" s="111" customFormat="1" ht="16" x14ac:dyDescent="0.2">
      <c r="A120" s="109"/>
      <c r="B120" s="110">
        <v>10018387</v>
      </c>
      <c r="C120" s="111" t="s">
        <v>31</v>
      </c>
      <c r="D120" s="111" t="s">
        <v>32</v>
      </c>
      <c r="E120" s="111" t="s">
        <v>62</v>
      </c>
      <c r="F120" s="111">
        <v>400807</v>
      </c>
      <c r="G120" s="111" t="s">
        <v>63</v>
      </c>
      <c r="I120" s="112">
        <v>180</v>
      </c>
      <c r="J120" s="110" t="s">
        <v>64</v>
      </c>
      <c r="K120" s="110" t="s">
        <v>65</v>
      </c>
      <c r="L120" s="111" t="s">
        <v>66</v>
      </c>
      <c r="M120" s="113"/>
      <c r="N120" s="80" t="s">
        <v>67</v>
      </c>
      <c r="O120" s="98" t="s">
        <v>68</v>
      </c>
      <c r="P120" s="155" t="s">
        <v>69</v>
      </c>
      <c r="R120" s="115">
        <v>948</v>
      </c>
      <c r="S120" s="113" t="s">
        <v>70</v>
      </c>
      <c r="T120" s="113"/>
      <c r="U120" s="114" t="s">
        <v>42</v>
      </c>
      <c r="V120" s="116">
        <v>100010001376</v>
      </c>
      <c r="AE120" s="117"/>
      <c r="AF120" s="117"/>
      <c r="AG120" s="117"/>
    </row>
    <row r="121" spans="1:33" s="111" customFormat="1" ht="16" x14ac:dyDescent="0.2">
      <c r="A121" s="109"/>
      <c r="B121" s="110">
        <v>10023464</v>
      </c>
      <c r="C121" s="111" t="s">
        <v>31</v>
      </c>
      <c r="D121" s="111" t="s">
        <v>32</v>
      </c>
      <c r="E121" s="111" t="s">
        <v>71</v>
      </c>
      <c r="F121" s="111">
        <v>401009</v>
      </c>
      <c r="G121" s="111" t="s">
        <v>72</v>
      </c>
      <c r="I121" s="112">
        <v>20</v>
      </c>
      <c r="J121" s="110" t="s">
        <v>73</v>
      </c>
      <c r="K121" s="110" t="s">
        <v>65</v>
      </c>
      <c r="L121" s="111" t="s">
        <v>66</v>
      </c>
      <c r="M121" s="113" t="s">
        <v>74</v>
      </c>
      <c r="N121" s="80" t="s">
        <v>67</v>
      </c>
      <c r="O121" s="98" t="s">
        <v>68</v>
      </c>
      <c r="P121" s="155" t="s">
        <v>69</v>
      </c>
      <c r="R121" s="115">
        <v>949</v>
      </c>
      <c r="S121" s="113" t="s">
        <v>70</v>
      </c>
      <c r="T121" s="113"/>
      <c r="U121" s="114" t="s">
        <v>42</v>
      </c>
      <c r="V121" s="116">
        <v>100010001376</v>
      </c>
      <c r="AE121" s="117"/>
      <c r="AF121" s="117"/>
      <c r="AG121" s="117"/>
    </row>
    <row r="122" spans="1:33" s="111" customFormat="1" ht="16" x14ac:dyDescent="0.2">
      <c r="A122" s="109"/>
      <c r="B122" s="110">
        <v>10006093</v>
      </c>
      <c r="C122" s="111" t="s">
        <v>31</v>
      </c>
      <c r="D122" s="111" t="s">
        <v>75</v>
      </c>
      <c r="E122" s="111" t="s">
        <v>76</v>
      </c>
      <c r="F122" s="111">
        <v>404592</v>
      </c>
      <c r="G122" s="111" t="s">
        <v>77</v>
      </c>
      <c r="I122" s="112">
        <v>131</v>
      </c>
      <c r="J122" s="110" t="s">
        <v>78</v>
      </c>
      <c r="K122" s="110" t="s">
        <v>65</v>
      </c>
      <c r="L122" s="111" t="s">
        <v>66</v>
      </c>
      <c r="M122" s="113" t="s">
        <v>79</v>
      </c>
      <c r="N122" s="80" t="s">
        <v>67</v>
      </c>
      <c r="O122" s="98" t="s">
        <v>68</v>
      </c>
      <c r="P122" s="155" t="s">
        <v>69</v>
      </c>
      <c r="R122" s="115">
        <v>950</v>
      </c>
      <c r="S122" s="113" t="s">
        <v>70</v>
      </c>
      <c r="T122" s="113"/>
      <c r="U122" s="114" t="s">
        <v>42</v>
      </c>
      <c r="V122" s="116">
        <v>100010001376</v>
      </c>
      <c r="AE122" s="117"/>
      <c r="AF122" s="117"/>
      <c r="AG122" s="117"/>
    </row>
    <row r="123" spans="1:33" s="111" customFormat="1" ht="16" x14ac:dyDescent="0.2">
      <c r="A123" s="109"/>
      <c r="B123" s="110">
        <v>10008681</v>
      </c>
      <c r="C123" s="111" t="s">
        <v>31</v>
      </c>
      <c r="D123" s="111" t="s">
        <v>32</v>
      </c>
      <c r="E123" s="111" t="s">
        <v>80</v>
      </c>
      <c r="F123" s="111">
        <v>204199</v>
      </c>
      <c r="G123" s="111" t="s">
        <v>81</v>
      </c>
      <c r="I123" s="112">
        <v>120</v>
      </c>
      <c r="J123" s="110" t="s">
        <v>82</v>
      </c>
      <c r="K123" s="110" t="s">
        <v>83</v>
      </c>
      <c r="L123" s="111" t="s">
        <v>66</v>
      </c>
      <c r="M123" s="113"/>
      <c r="N123" s="80" t="s">
        <v>84</v>
      </c>
      <c r="O123" s="98" t="s">
        <v>85</v>
      </c>
      <c r="P123" s="155" t="s">
        <v>69</v>
      </c>
      <c r="R123" s="115">
        <v>951</v>
      </c>
      <c r="S123" s="113" t="s">
        <v>70</v>
      </c>
      <c r="T123" s="113"/>
      <c r="U123" s="114" t="s">
        <v>42</v>
      </c>
      <c r="V123" s="116">
        <v>100010001376</v>
      </c>
      <c r="AE123" s="117"/>
      <c r="AF123" s="117"/>
      <c r="AG123" s="117"/>
    </row>
    <row r="124" spans="1:33" s="111" customFormat="1" ht="16" x14ac:dyDescent="0.2">
      <c r="A124" s="109"/>
      <c r="B124" s="110">
        <v>10014084</v>
      </c>
      <c r="C124" s="111" t="s">
        <v>31</v>
      </c>
      <c r="D124" s="111" t="s">
        <v>32</v>
      </c>
      <c r="E124" s="111" t="s">
        <v>86</v>
      </c>
      <c r="F124" s="111">
        <v>405820</v>
      </c>
      <c r="G124" s="111" t="s">
        <v>87</v>
      </c>
      <c r="I124" s="112">
        <v>230</v>
      </c>
      <c r="J124" s="110" t="s">
        <v>88</v>
      </c>
      <c r="K124" s="110" t="s">
        <v>89</v>
      </c>
      <c r="L124" s="111" t="s">
        <v>66</v>
      </c>
      <c r="M124" s="113" t="s">
        <v>90</v>
      </c>
      <c r="N124" s="80" t="s">
        <v>84</v>
      </c>
      <c r="O124" s="98" t="s">
        <v>85</v>
      </c>
      <c r="P124" s="155" t="s">
        <v>69</v>
      </c>
      <c r="Q124" s="111" t="s">
        <v>91</v>
      </c>
      <c r="R124" s="115">
        <v>952</v>
      </c>
      <c r="S124" s="113" t="s">
        <v>70</v>
      </c>
      <c r="T124" s="113"/>
      <c r="U124" s="114" t="s">
        <v>42</v>
      </c>
      <c r="V124" s="116">
        <v>100010001376</v>
      </c>
      <c r="AE124" s="117"/>
      <c r="AF124" s="117"/>
      <c r="AG124" s="117"/>
    </row>
    <row r="125" spans="1:33" s="111" customFormat="1" ht="16" x14ac:dyDescent="0.2">
      <c r="A125" s="109"/>
      <c r="B125" s="110">
        <v>10013586</v>
      </c>
      <c r="C125" s="111" t="s">
        <v>31</v>
      </c>
      <c r="D125" s="111" t="s">
        <v>32</v>
      </c>
      <c r="E125" s="111" t="s">
        <v>92</v>
      </c>
      <c r="F125" s="111">
        <v>405672</v>
      </c>
      <c r="G125" s="111" t="s">
        <v>93</v>
      </c>
      <c r="I125" s="112">
        <v>70</v>
      </c>
      <c r="J125" s="110" t="s">
        <v>94</v>
      </c>
      <c r="K125" s="110" t="s">
        <v>95</v>
      </c>
      <c r="L125" s="111" t="s">
        <v>66</v>
      </c>
      <c r="M125" s="113"/>
      <c r="N125" s="80" t="s">
        <v>84</v>
      </c>
      <c r="O125" s="98" t="s">
        <v>85</v>
      </c>
      <c r="P125" s="155" t="s">
        <v>69</v>
      </c>
      <c r="R125" s="115">
        <v>953</v>
      </c>
      <c r="S125" s="113" t="s">
        <v>70</v>
      </c>
      <c r="T125" s="113"/>
      <c r="U125" s="114" t="s">
        <v>42</v>
      </c>
      <c r="V125" s="116">
        <v>100010001376</v>
      </c>
      <c r="AE125" s="117"/>
      <c r="AF125" s="117"/>
      <c r="AG125" s="117"/>
    </row>
    <row r="126" spans="1:33" s="111" customFormat="1" ht="16" x14ac:dyDescent="0.2">
      <c r="A126" s="109"/>
      <c r="B126" s="110">
        <v>10017152</v>
      </c>
      <c r="C126" s="111" t="s">
        <v>31</v>
      </c>
      <c r="D126" s="111" t="s">
        <v>32</v>
      </c>
      <c r="E126" s="111" t="s">
        <v>96</v>
      </c>
      <c r="F126" s="111">
        <v>408668</v>
      </c>
      <c r="G126" s="111" t="s">
        <v>97</v>
      </c>
      <c r="I126" s="112">
        <v>140</v>
      </c>
      <c r="J126" s="110" t="s">
        <v>98</v>
      </c>
      <c r="K126" s="110" t="s">
        <v>99</v>
      </c>
      <c r="L126" s="111" t="s">
        <v>66</v>
      </c>
      <c r="M126" s="113"/>
      <c r="N126" s="80" t="s">
        <v>84</v>
      </c>
      <c r="O126" s="98" t="s">
        <v>85</v>
      </c>
      <c r="P126" s="155" t="s">
        <v>69</v>
      </c>
      <c r="R126" s="115">
        <v>954</v>
      </c>
      <c r="S126" s="113" t="s">
        <v>70</v>
      </c>
      <c r="T126" s="113"/>
      <c r="U126" s="114" t="s">
        <v>42</v>
      </c>
      <c r="V126" s="116">
        <v>100010001376</v>
      </c>
      <c r="AE126" s="117"/>
      <c r="AF126" s="117"/>
      <c r="AG126" s="117"/>
    </row>
    <row r="127" spans="1:33" s="111" customFormat="1" ht="16" x14ac:dyDescent="0.2">
      <c r="A127" s="109"/>
      <c r="B127" s="110">
        <v>10012644</v>
      </c>
      <c r="C127" s="111" t="s">
        <v>31</v>
      </c>
      <c r="D127" s="111" t="s">
        <v>32</v>
      </c>
      <c r="E127" s="111" t="s">
        <v>100</v>
      </c>
      <c r="F127" s="111">
        <v>410002</v>
      </c>
      <c r="G127" s="111" t="s">
        <v>101</v>
      </c>
      <c r="I127" s="112">
        <v>980</v>
      </c>
      <c r="J127" s="110" t="s">
        <v>102</v>
      </c>
      <c r="K127" s="110" t="s">
        <v>103</v>
      </c>
      <c r="L127" s="111" t="s">
        <v>66</v>
      </c>
      <c r="M127" s="113" t="s">
        <v>104</v>
      </c>
      <c r="N127" s="80" t="s">
        <v>84</v>
      </c>
      <c r="O127" s="98" t="s">
        <v>85</v>
      </c>
      <c r="P127" s="155" t="s">
        <v>69</v>
      </c>
      <c r="R127" s="115">
        <v>955</v>
      </c>
      <c r="S127" s="113" t="s">
        <v>70</v>
      </c>
      <c r="T127" s="113"/>
      <c r="U127" s="114" t="s">
        <v>42</v>
      </c>
      <c r="V127" s="116">
        <v>100010001376</v>
      </c>
      <c r="AE127" s="117"/>
      <c r="AF127" s="117"/>
      <c r="AG127" s="117"/>
    </row>
    <row r="128" spans="1:33" s="111" customFormat="1" ht="16" x14ac:dyDescent="0.2">
      <c r="A128" s="109"/>
      <c r="B128" s="110">
        <v>10035574</v>
      </c>
      <c r="C128" s="111" t="s">
        <v>31</v>
      </c>
      <c r="D128" s="111" t="s">
        <v>32</v>
      </c>
      <c r="E128" s="111" t="s">
        <v>105</v>
      </c>
      <c r="F128" s="111">
        <v>409039</v>
      </c>
      <c r="G128" s="111" t="s">
        <v>106</v>
      </c>
      <c r="I128" s="112">
        <v>20</v>
      </c>
      <c r="J128" s="110" t="s">
        <v>107</v>
      </c>
      <c r="K128" s="110" t="s">
        <v>108</v>
      </c>
      <c r="L128" s="111" t="s">
        <v>66</v>
      </c>
      <c r="M128" s="113"/>
      <c r="N128" s="80" t="s">
        <v>84</v>
      </c>
      <c r="O128" s="98" t="s">
        <v>85</v>
      </c>
      <c r="P128" s="155" t="s">
        <v>69</v>
      </c>
      <c r="R128" s="115">
        <v>956</v>
      </c>
      <c r="S128" s="113" t="s">
        <v>70</v>
      </c>
      <c r="T128" s="113"/>
      <c r="U128" s="114" t="s">
        <v>42</v>
      </c>
      <c r="V128" s="116">
        <v>100010001376</v>
      </c>
      <c r="AE128" s="117"/>
      <c r="AF128" s="117"/>
      <c r="AG128" s="117"/>
    </row>
    <row r="129" spans="1:33" s="111" customFormat="1" ht="16" x14ac:dyDescent="0.2">
      <c r="A129" s="109"/>
      <c r="B129" s="110">
        <v>10014077</v>
      </c>
      <c r="C129" s="111" t="s">
        <v>31</v>
      </c>
      <c r="D129" s="111" t="s">
        <v>32</v>
      </c>
      <c r="E129" s="111" t="s">
        <v>109</v>
      </c>
      <c r="F129" s="111">
        <v>404580</v>
      </c>
      <c r="G129" s="111" t="s">
        <v>110</v>
      </c>
      <c r="I129" s="112">
        <v>330</v>
      </c>
      <c r="J129" s="110" t="s">
        <v>111</v>
      </c>
      <c r="K129" s="110" t="s">
        <v>112</v>
      </c>
      <c r="L129" s="111" t="s">
        <v>66</v>
      </c>
      <c r="M129" s="113" t="s">
        <v>104</v>
      </c>
      <c r="N129" s="80" t="s">
        <v>84</v>
      </c>
      <c r="O129" s="98" t="s">
        <v>85</v>
      </c>
      <c r="P129" s="155" t="s">
        <v>69</v>
      </c>
      <c r="R129" s="115">
        <v>957</v>
      </c>
      <c r="S129" s="113" t="s">
        <v>70</v>
      </c>
      <c r="T129" s="113"/>
      <c r="U129" s="114" t="s">
        <v>42</v>
      </c>
      <c r="V129" s="116">
        <v>100010001376</v>
      </c>
      <c r="AE129" s="117"/>
      <c r="AF129" s="117"/>
      <c r="AG129" s="117"/>
    </row>
    <row r="130" spans="1:33" s="111" customFormat="1" ht="64" x14ac:dyDescent="0.2">
      <c r="A130" s="109"/>
      <c r="B130" s="110">
        <v>10008619</v>
      </c>
      <c r="C130" s="111" t="s">
        <v>31</v>
      </c>
      <c r="D130" s="111" t="s">
        <v>32</v>
      </c>
      <c r="E130" s="111" t="s">
        <v>113</v>
      </c>
      <c r="F130" s="111">
        <v>403322</v>
      </c>
      <c r="G130" s="111" t="s">
        <v>114</v>
      </c>
      <c r="I130" s="112" t="s">
        <v>115</v>
      </c>
      <c r="J130" s="110" t="s">
        <v>116</v>
      </c>
      <c r="K130" s="110" t="s">
        <v>117</v>
      </c>
      <c r="L130" s="111" t="s">
        <v>66</v>
      </c>
      <c r="M130" s="113"/>
      <c r="N130" s="80" t="s">
        <v>118</v>
      </c>
      <c r="O130" s="98" t="s">
        <v>119</v>
      </c>
      <c r="P130" s="155" t="s">
        <v>69</v>
      </c>
      <c r="Q130" s="111" t="s">
        <v>91</v>
      </c>
      <c r="R130" s="115">
        <v>958</v>
      </c>
      <c r="S130" s="113" t="s">
        <v>70</v>
      </c>
      <c r="T130" s="113"/>
      <c r="U130" s="114" t="s">
        <v>42</v>
      </c>
      <c r="V130" s="116">
        <v>100010001376</v>
      </c>
      <c r="AE130" s="117"/>
      <c r="AF130" s="117"/>
      <c r="AG130" s="117"/>
    </row>
    <row r="131" spans="1:33" s="111" customFormat="1" ht="16" x14ac:dyDescent="0.2">
      <c r="A131" s="109"/>
      <c r="B131" s="110">
        <v>10020067</v>
      </c>
      <c r="C131" s="111" t="s">
        <v>31</v>
      </c>
      <c r="D131" s="111" t="s">
        <v>32</v>
      </c>
      <c r="E131" s="111" t="s">
        <v>120</v>
      </c>
      <c r="F131" s="111">
        <v>402457</v>
      </c>
      <c r="G131" s="111" t="s">
        <v>121</v>
      </c>
      <c r="I131" s="112">
        <v>120</v>
      </c>
      <c r="J131" s="110" t="s">
        <v>122</v>
      </c>
      <c r="K131" s="110" t="s">
        <v>123</v>
      </c>
      <c r="L131" s="111" t="s">
        <v>66</v>
      </c>
      <c r="M131" s="113"/>
      <c r="N131" s="80" t="s">
        <v>124</v>
      </c>
      <c r="O131" s="98" t="s">
        <v>125</v>
      </c>
      <c r="P131" s="155" t="s">
        <v>69</v>
      </c>
      <c r="R131" s="115">
        <v>959</v>
      </c>
      <c r="S131" s="113" t="s">
        <v>70</v>
      </c>
      <c r="T131" s="113"/>
      <c r="U131" s="114" t="s">
        <v>42</v>
      </c>
      <c r="V131" s="116">
        <v>100010001376</v>
      </c>
      <c r="AE131" s="117"/>
      <c r="AF131" s="117"/>
      <c r="AG131" s="117"/>
    </row>
    <row r="132" spans="1:33" s="111" customFormat="1" ht="16" x14ac:dyDescent="0.2">
      <c r="A132" s="109"/>
      <c r="B132" s="110">
        <v>10021519</v>
      </c>
      <c r="C132" s="111" t="s">
        <v>31</v>
      </c>
      <c r="D132" s="111" t="s">
        <v>32</v>
      </c>
      <c r="E132" s="111" t="s">
        <v>126</v>
      </c>
      <c r="F132" s="111">
        <v>403316</v>
      </c>
      <c r="G132" s="111" t="s">
        <v>127</v>
      </c>
      <c r="I132" s="112">
        <v>110</v>
      </c>
      <c r="J132" s="110" t="s">
        <v>128</v>
      </c>
      <c r="K132" s="110" t="s">
        <v>123</v>
      </c>
      <c r="L132" s="111" t="s">
        <v>66</v>
      </c>
      <c r="M132" s="113"/>
      <c r="N132" s="80" t="s">
        <v>124</v>
      </c>
      <c r="O132" s="98" t="s">
        <v>125</v>
      </c>
      <c r="P132" s="155" t="s">
        <v>69</v>
      </c>
      <c r="R132" s="115">
        <v>960</v>
      </c>
      <c r="S132" s="113" t="s">
        <v>70</v>
      </c>
      <c r="T132" s="113"/>
      <c r="U132" s="114" t="s">
        <v>42</v>
      </c>
      <c r="V132" s="116">
        <v>100010001376</v>
      </c>
      <c r="AE132" s="117"/>
      <c r="AF132" s="117"/>
      <c r="AG132" s="117"/>
    </row>
    <row r="133" spans="1:33" s="111" customFormat="1" ht="16" x14ac:dyDescent="0.2">
      <c r="A133" s="109"/>
      <c r="B133" s="110">
        <v>10024660</v>
      </c>
      <c r="C133" s="111" t="s">
        <v>31</v>
      </c>
      <c r="D133" s="111" t="s">
        <v>32</v>
      </c>
      <c r="E133" s="111" t="s">
        <v>129</v>
      </c>
      <c r="F133" s="111">
        <v>600223</v>
      </c>
      <c r="G133" s="111" t="s">
        <v>130</v>
      </c>
      <c r="I133" s="112">
        <v>20</v>
      </c>
      <c r="J133" s="110" t="s">
        <v>131</v>
      </c>
      <c r="K133" s="110" t="s">
        <v>123</v>
      </c>
      <c r="L133" s="111" t="s">
        <v>66</v>
      </c>
      <c r="M133" s="113" t="s">
        <v>104</v>
      </c>
      <c r="N133" s="80" t="s">
        <v>124</v>
      </c>
      <c r="O133" s="98" t="s">
        <v>125</v>
      </c>
      <c r="P133" s="155" t="s">
        <v>69</v>
      </c>
      <c r="R133" s="115">
        <v>961</v>
      </c>
      <c r="S133" s="113" t="s">
        <v>70</v>
      </c>
      <c r="T133" s="113"/>
      <c r="U133" s="114" t="s">
        <v>42</v>
      </c>
      <c r="V133" s="116">
        <v>100010001376</v>
      </c>
      <c r="AE133" s="117"/>
      <c r="AF133" s="117"/>
      <c r="AG133" s="117"/>
    </row>
    <row r="134" spans="1:33" s="111" customFormat="1" ht="32" x14ac:dyDescent="0.2">
      <c r="A134" s="109"/>
      <c r="B134" s="110">
        <v>10011446</v>
      </c>
      <c r="C134" s="111" t="s">
        <v>31</v>
      </c>
      <c r="D134" s="111" t="s">
        <v>32</v>
      </c>
      <c r="E134" s="111" t="s">
        <v>132</v>
      </c>
      <c r="F134" s="111">
        <v>401744</v>
      </c>
      <c r="G134" s="111" t="s">
        <v>133</v>
      </c>
      <c r="I134" s="112" t="s">
        <v>134</v>
      </c>
      <c r="J134" s="110" t="s">
        <v>135</v>
      </c>
      <c r="K134" s="110" t="s">
        <v>136</v>
      </c>
      <c r="L134" s="111" t="s">
        <v>66</v>
      </c>
      <c r="M134" s="113"/>
      <c r="N134" s="80" t="s">
        <v>137</v>
      </c>
      <c r="O134" s="98" t="s">
        <v>138</v>
      </c>
      <c r="P134" s="155" t="s">
        <v>69</v>
      </c>
      <c r="R134" s="115">
        <v>962</v>
      </c>
      <c r="S134" s="113" t="s">
        <v>70</v>
      </c>
      <c r="T134" s="113"/>
      <c r="U134" s="114" t="s">
        <v>42</v>
      </c>
      <c r="V134" s="116">
        <v>100010001376</v>
      </c>
      <c r="AE134" s="117"/>
      <c r="AF134" s="117"/>
      <c r="AG134" s="117"/>
    </row>
    <row r="135" spans="1:33" s="111" customFormat="1" ht="16" x14ac:dyDescent="0.2">
      <c r="A135" s="109"/>
      <c r="B135" s="110">
        <v>10015310</v>
      </c>
      <c r="C135" s="111" t="s">
        <v>31</v>
      </c>
      <c r="D135" s="111" t="s">
        <v>32</v>
      </c>
      <c r="E135" s="111" t="s">
        <v>139</v>
      </c>
      <c r="F135" s="111">
        <v>407903</v>
      </c>
      <c r="G135" s="111" t="s">
        <v>140</v>
      </c>
      <c r="I135" s="112">
        <v>1790</v>
      </c>
      <c r="J135" s="110" t="s">
        <v>141</v>
      </c>
      <c r="K135" s="110" t="s">
        <v>123</v>
      </c>
      <c r="L135" s="111" t="s">
        <v>66</v>
      </c>
      <c r="M135" s="113"/>
      <c r="N135" s="80" t="s">
        <v>137</v>
      </c>
      <c r="O135" s="98" t="s">
        <v>138</v>
      </c>
      <c r="P135" s="155" t="s">
        <v>69</v>
      </c>
      <c r="Q135" s="111" t="s">
        <v>91</v>
      </c>
      <c r="R135" s="115">
        <v>963</v>
      </c>
      <c r="S135" s="113" t="s">
        <v>70</v>
      </c>
      <c r="T135" s="113"/>
      <c r="U135" s="114" t="s">
        <v>42</v>
      </c>
      <c r="V135" s="116">
        <v>100010001376</v>
      </c>
      <c r="AE135" s="117"/>
      <c r="AF135" s="117"/>
      <c r="AG135" s="117"/>
    </row>
    <row r="136" spans="1:33" s="111" customFormat="1" ht="16" x14ac:dyDescent="0.2">
      <c r="A136" s="109"/>
      <c r="B136" s="118">
        <v>10011994</v>
      </c>
      <c r="C136" s="111" t="s">
        <v>31</v>
      </c>
      <c r="D136" s="111" t="s">
        <v>32</v>
      </c>
      <c r="E136" s="111" t="s">
        <v>139</v>
      </c>
      <c r="F136" s="111">
        <v>407903</v>
      </c>
      <c r="G136" s="111" t="s">
        <v>140</v>
      </c>
      <c r="I136" s="112">
        <v>1800</v>
      </c>
      <c r="J136" s="110" t="s">
        <v>142</v>
      </c>
      <c r="K136" s="110" t="s">
        <v>123</v>
      </c>
      <c r="L136" s="111" t="s">
        <v>66</v>
      </c>
      <c r="M136" s="113"/>
      <c r="N136" s="80" t="s">
        <v>137</v>
      </c>
      <c r="O136" s="98" t="s">
        <v>138</v>
      </c>
      <c r="P136" s="155" t="s">
        <v>69</v>
      </c>
      <c r="Q136" s="111" t="s">
        <v>91</v>
      </c>
      <c r="R136" s="115">
        <v>964</v>
      </c>
      <c r="S136" s="113" t="s">
        <v>70</v>
      </c>
      <c r="T136" s="113"/>
      <c r="U136" s="114" t="s">
        <v>42</v>
      </c>
      <c r="V136" s="116">
        <v>100010001376</v>
      </c>
      <c r="AE136" s="117"/>
      <c r="AF136" s="117"/>
      <c r="AG136" s="117"/>
    </row>
    <row r="137" spans="1:33" s="111" customFormat="1" ht="16" x14ac:dyDescent="0.2">
      <c r="A137" s="109"/>
      <c r="B137" s="110">
        <v>10008928</v>
      </c>
      <c r="C137" s="111" t="s">
        <v>31</v>
      </c>
      <c r="D137" s="111" t="s">
        <v>32</v>
      </c>
      <c r="E137" s="111" t="s">
        <v>143</v>
      </c>
      <c r="F137" s="111">
        <v>401106</v>
      </c>
      <c r="G137" s="111" t="s">
        <v>144</v>
      </c>
      <c r="I137" s="112">
        <v>60</v>
      </c>
      <c r="J137" s="110" t="s">
        <v>145</v>
      </c>
      <c r="K137" s="110" t="s">
        <v>146</v>
      </c>
      <c r="L137" s="111" t="s">
        <v>66</v>
      </c>
      <c r="M137" s="113"/>
      <c r="N137" s="80" t="s">
        <v>147</v>
      </c>
      <c r="O137" s="98" t="s">
        <v>148</v>
      </c>
      <c r="P137" s="155" t="s">
        <v>69</v>
      </c>
      <c r="Q137" s="111" t="s">
        <v>91</v>
      </c>
      <c r="R137" s="115">
        <v>965</v>
      </c>
      <c r="S137" s="113" t="s">
        <v>70</v>
      </c>
      <c r="T137" s="113"/>
      <c r="U137" s="114" t="s">
        <v>42</v>
      </c>
      <c r="V137" s="116">
        <v>100010001376</v>
      </c>
      <c r="AE137" s="117"/>
      <c r="AF137" s="117"/>
      <c r="AG137" s="117"/>
    </row>
    <row r="138" spans="1:33" s="111" customFormat="1" ht="16" x14ac:dyDescent="0.2">
      <c r="A138" s="109"/>
      <c r="B138" s="110">
        <v>10024198</v>
      </c>
      <c r="C138" s="111" t="s">
        <v>31</v>
      </c>
      <c r="D138" s="111" t="s">
        <v>32</v>
      </c>
      <c r="E138" s="111" t="s">
        <v>149</v>
      </c>
      <c r="F138" s="111">
        <v>402559</v>
      </c>
      <c r="G138" s="111" t="s">
        <v>150</v>
      </c>
      <c r="I138" s="112">
        <v>260</v>
      </c>
      <c r="J138" s="110" t="s">
        <v>151</v>
      </c>
      <c r="K138" s="110" t="s">
        <v>152</v>
      </c>
      <c r="L138" s="111" t="s">
        <v>66</v>
      </c>
      <c r="M138" s="113"/>
      <c r="N138" s="80" t="s">
        <v>153</v>
      </c>
      <c r="O138" s="98" t="s">
        <v>154</v>
      </c>
      <c r="P138" s="155" t="s">
        <v>69</v>
      </c>
      <c r="R138" s="115">
        <v>966</v>
      </c>
      <c r="S138" s="113" t="s">
        <v>70</v>
      </c>
      <c r="T138" s="113"/>
      <c r="U138" s="114" t="s">
        <v>42</v>
      </c>
      <c r="V138" s="116">
        <v>100010001376</v>
      </c>
      <c r="AE138" s="117"/>
      <c r="AF138" s="117"/>
      <c r="AG138" s="117"/>
    </row>
    <row r="139" spans="1:33" s="111" customFormat="1" ht="16" x14ac:dyDescent="0.2">
      <c r="A139" s="109"/>
      <c r="B139" s="110">
        <v>10013256</v>
      </c>
      <c r="C139" s="111" t="s">
        <v>31</v>
      </c>
      <c r="D139" s="111" t="s">
        <v>32</v>
      </c>
      <c r="E139" s="111" t="s">
        <v>155</v>
      </c>
      <c r="F139" s="111">
        <v>405165</v>
      </c>
      <c r="G139" s="111" t="s">
        <v>156</v>
      </c>
      <c r="I139" s="112">
        <v>210</v>
      </c>
      <c r="J139" s="110" t="s">
        <v>157</v>
      </c>
      <c r="K139" s="110" t="s">
        <v>158</v>
      </c>
      <c r="L139" s="111" t="s">
        <v>66</v>
      </c>
      <c r="M139" s="113"/>
      <c r="N139" s="80" t="s">
        <v>159</v>
      </c>
      <c r="O139" s="98" t="s">
        <v>160</v>
      </c>
      <c r="P139" s="155" t="s">
        <v>69</v>
      </c>
      <c r="Q139" s="111" t="s">
        <v>91</v>
      </c>
      <c r="R139" s="115">
        <v>967</v>
      </c>
      <c r="S139" s="113" t="s">
        <v>70</v>
      </c>
      <c r="T139" s="113"/>
      <c r="U139" s="114" t="s">
        <v>42</v>
      </c>
      <c r="V139" s="116">
        <v>100010001376</v>
      </c>
      <c r="AE139" s="117"/>
      <c r="AF139" s="117"/>
      <c r="AG139" s="117"/>
    </row>
    <row r="140" spans="1:33" s="111" customFormat="1" ht="16" x14ac:dyDescent="0.2">
      <c r="A140" s="109"/>
      <c r="B140" s="110">
        <v>10013257</v>
      </c>
      <c r="C140" s="111" t="s">
        <v>31</v>
      </c>
      <c r="D140" s="111" t="s">
        <v>32</v>
      </c>
      <c r="E140" s="111" t="s">
        <v>155</v>
      </c>
      <c r="F140" s="111">
        <v>405165</v>
      </c>
      <c r="G140" s="111" t="s">
        <v>156</v>
      </c>
      <c r="I140" s="112">
        <v>220</v>
      </c>
      <c r="J140" s="110" t="s">
        <v>157</v>
      </c>
      <c r="K140" s="110" t="s">
        <v>158</v>
      </c>
      <c r="L140" s="111" t="s">
        <v>66</v>
      </c>
      <c r="M140" s="113"/>
      <c r="N140" s="80" t="s">
        <v>159</v>
      </c>
      <c r="O140" s="98" t="s">
        <v>160</v>
      </c>
      <c r="P140" s="155" t="s">
        <v>69</v>
      </c>
      <c r="Q140" s="111" t="s">
        <v>91</v>
      </c>
      <c r="R140" s="115">
        <v>968</v>
      </c>
      <c r="S140" s="113" t="s">
        <v>70</v>
      </c>
      <c r="T140" s="113"/>
      <c r="U140" s="114" t="s">
        <v>42</v>
      </c>
      <c r="V140" s="116">
        <v>100010001376</v>
      </c>
      <c r="AE140" s="117"/>
      <c r="AF140" s="117"/>
      <c r="AG140" s="117"/>
    </row>
    <row r="141" spans="1:33" s="111" customFormat="1" ht="16" x14ac:dyDescent="0.2">
      <c r="A141" s="109"/>
      <c r="B141" s="110">
        <v>10013258</v>
      </c>
      <c r="C141" s="111" t="s">
        <v>31</v>
      </c>
      <c r="D141" s="111" t="s">
        <v>32</v>
      </c>
      <c r="E141" s="111" t="s">
        <v>155</v>
      </c>
      <c r="F141" s="111">
        <v>405165</v>
      </c>
      <c r="G141" s="111" t="s">
        <v>156</v>
      </c>
      <c r="I141" s="112">
        <v>230</v>
      </c>
      <c r="J141" s="110" t="s">
        <v>157</v>
      </c>
      <c r="K141" s="110" t="s">
        <v>158</v>
      </c>
      <c r="L141" s="111" t="s">
        <v>66</v>
      </c>
      <c r="M141" s="113"/>
      <c r="N141" s="80" t="s">
        <v>159</v>
      </c>
      <c r="O141" s="98" t="s">
        <v>160</v>
      </c>
      <c r="P141" s="155" t="s">
        <v>69</v>
      </c>
      <c r="R141" s="115">
        <v>969</v>
      </c>
      <c r="S141" s="113" t="s">
        <v>70</v>
      </c>
      <c r="T141" s="113"/>
      <c r="U141" s="114" t="s">
        <v>42</v>
      </c>
      <c r="V141" s="116">
        <v>100010001376</v>
      </c>
      <c r="AE141" s="117"/>
      <c r="AF141" s="117"/>
      <c r="AG141" s="117"/>
    </row>
    <row r="142" spans="1:33" s="111" customFormat="1" ht="16" x14ac:dyDescent="0.2">
      <c r="A142" s="109"/>
      <c r="B142" s="110">
        <v>10013259</v>
      </c>
      <c r="C142" s="111" t="s">
        <v>31</v>
      </c>
      <c r="D142" s="111" t="s">
        <v>32</v>
      </c>
      <c r="E142" s="111" t="s">
        <v>155</v>
      </c>
      <c r="F142" s="111">
        <v>405165</v>
      </c>
      <c r="G142" s="111" t="s">
        <v>156</v>
      </c>
      <c r="I142" s="112">
        <v>240</v>
      </c>
      <c r="J142" s="110" t="s">
        <v>157</v>
      </c>
      <c r="K142" s="110" t="s">
        <v>158</v>
      </c>
      <c r="L142" s="111" t="s">
        <v>66</v>
      </c>
      <c r="M142" s="113"/>
      <c r="N142" s="80" t="s">
        <v>159</v>
      </c>
      <c r="O142" s="98" t="s">
        <v>160</v>
      </c>
      <c r="P142" s="155" t="s">
        <v>69</v>
      </c>
      <c r="Q142" s="111" t="s">
        <v>91</v>
      </c>
      <c r="R142" s="115">
        <v>970</v>
      </c>
      <c r="S142" s="113" t="s">
        <v>70</v>
      </c>
      <c r="T142" s="113"/>
      <c r="U142" s="114" t="s">
        <v>42</v>
      </c>
      <c r="V142" s="116">
        <v>100010001376</v>
      </c>
      <c r="AE142" s="117"/>
      <c r="AF142" s="117"/>
      <c r="AG142" s="117"/>
    </row>
    <row r="143" spans="1:33" s="111" customFormat="1" ht="96" x14ac:dyDescent="0.2">
      <c r="A143" s="109"/>
      <c r="B143" s="110">
        <v>10007326</v>
      </c>
      <c r="C143" s="111" t="s">
        <v>31</v>
      </c>
      <c r="D143" s="111" t="s">
        <v>32</v>
      </c>
      <c r="E143" s="111" t="s">
        <v>161</v>
      </c>
      <c r="F143" s="111">
        <v>405096</v>
      </c>
      <c r="G143" s="111" t="s">
        <v>162</v>
      </c>
      <c r="I143" s="112" t="s">
        <v>163</v>
      </c>
      <c r="J143" s="110" t="s">
        <v>164</v>
      </c>
      <c r="K143" s="110" t="s">
        <v>165</v>
      </c>
      <c r="L143" s="111" t="s">
        <v>66</v>
      </c>
      <c r="M143" s="113"/>
      <c r="N143" s="80" t="s">
        <v>166</v>
      </c>
      <c r="O143" s="98" t="s">
        <v>167</v>
      </c>
      <c r="P143" s="155" t="s">
        <v>69</v>
      </c>
      <c r="R143" s="115">
        <v>971</v>
      </c>
      <c r="S143" s="113" t="s">
        <v>70</v>
      </c>
      <c r="T143" s="113"/>
      <c r="U143" s="114" t="s">
        <v>42</v>
      </c>
      <c r="V143" s="116">
        <v>100010001376</v>
      </c>
      <c r="AE143" s="117"/>
      <c r="AF143" s="117"/>
      <c r="AG143" s="117"/>
    </row>
    <row r="144" spans="1:33" s="111" customFormat="1" ht="96" x14ac:dyDescent="0.2">
      <c r="A144" s="109"/>
      <c r="B144" s="110">
        <v>10007327</v>
      </c>
      <c r="C144" s="111" t="s">
        <v>31</v>
      </c>
      <c r="D144" s="111" t="s">
        <v>32</v>
      </c>
      <c r="E144" s="111" t="s">
        <v>161</v>
      </c>
      <c r="F144" s="111">
        <v>405096</v>
      </c>
      <c r="G144" s="111" t="s">
        <v>162</v>
      </c>
      <c r="I144" s="112" t="s">
        <v>168</v>
      </c>
      <c r="J144" s="110" t="s">
        <v>164</v>
      </c>
      <c r="K144" s="110" t="s">
        <v>165</v>
      </c>
      <c r="L144" s="111" t="s">
        <v>66</v>
      </c>
      <c r="M144" s="113"/>
      <c r="N144" s="80" t="s">
        <v>166</v>
      </c>
      <c r="O144" s="98" t="s">
        <v>167</v>
      </c>
      <c r="P144" s="155" t="s">
        <v>69</v>
      </c>
      <c r="R144" s="115">
        <v>972</v>
      </c>
      <c r="S144" s="113" t="s">
        <v>70</v>
      </c>
      <c r="T144" s="113"/>
      <c r="U144" s="114" t="s">
        <v>42</v>
      </c>
      <c r="V144" s="116">
        <v>100010001376</v>
      </c>
      <c r="AE144" s="117"/>
      <c r="AF144" s="117"/>
      <c r="AG144" s="117"/>
    </row>
    <row r="145" spans="1:33" s="111" customFormat="1" ht="32" x14ac:dyDescent="0.2">
      <c r="A145" s="109"/>
      <c r="B145" s="110">
        <v>10023717</v>
      </c>
      <c r="C145" s="111" t="s">
        <v>31</v>
      </c>
      <c r="D145" s="111" t="s">
        <v>32</v>
      </c>
      <c r="E145" s="111" t="s">
        <v>169</v>
      </c>
      <c r="F145" s="111" t="s">
        <v>170</v>
      </c>
      <c r="G145" s="111" t="s">
        <v>171</v>
      </c>
      <c r="I145" s="112" t="s">
        <v>172</v>
      </c>
      <c r="J145" s="110" t="s">
        <v>173</v>
      </c>
      <c r="K145" s="110" t="s">
        <v>174</v>
      </c>
      <c r="L145" s="111" t="s">
        <v>66</v>
      </c>
      <c r="M145" s="113"/>
      <c r="N145" s="80" t="s">
        <v>175</v>
      </c>
      <c r="O145" s="98" t="s">
        <v>176</v>
      </c>
      <c r="P145" s="155" t="s">
        <v>69</v>
      </c>
      <c r="R145" s="115">
        <v>973</v>
      </c>
      <c r="S145" s="113" t="s">
        <v>70</v>
      </c>
      <c r="T145" s="113"/>
      <c r="U145" s="114" t="s">
        <v>42</v>
      </c>
      <c r="V145" s="116">
        <v>100010001376</v>
      </c>
      <c r="AE145" s="117"/>
      <c r="AF145" s="117"/>
      <c r="AG145" s="117"/>
    </row>
    <row r="146" spans="1:33" s="111" customFormat="1" ht="16" x14ac:dyDescent="0.2">
      <c r="A146" s="109"/>
      <c r="B146" s="110">
        <v>10025962</v>
      </c>
      <c r="C146" s="111" t="s">
        <v>31</v>
      </c>
      <c r="D146" s="111" t="s">
        <v>32</v>
      </c>
      <c r="E146" s="111" t="s">
        <v>177</v>
      </c>
      <c r="F146" s="111" t="s">
        <v>178</v>
      </c>
      <c r="G146" s="111" t="s">
        <v>179</v>
      </c>
      <c r="I146" s="112">
        <v>20</v>
      </c>
      <c r="J146" s="110" t="s">
        <v>180</v>
      </c>
      <c r="K146" s="110" t="s">
        <v>181</v>
      </c>
      <c r="L146" s="111" t="s">
        <v>66</v>
      </c>
      <c r="M146" s="113"/>
      <c r="N146" s="80" t="s">
        <v>175</v>
      </c>
      <c r="O146" s="98" t="s">
        <v>176</v>
      </c>
      <c r="P146" s="155" t="s">
        <v>69</v>
      </c>
      <c r="R146" s="115">
        <v>974</v>
      </c>
      <c r="S146" s="113" t="s">
        <v>70</v>
      </c>
      <c r="T146" s="113"/>
      <c r="U146" s="114" t="s">
        <v>42</v>
      </c>
      <c r="V146" s="116">
        <v>100010001376</v>
      </c>
      <c r="AE146" s="117"/>
      <c r="AF146" s="117"/>
      <c r="AG146" s="117"/>
    </row>
    <row r="147" spans="1:33" s="111" customFormat="1" ht="16" x14ac:dyDescent="0.2">
      <c r="A147" s="109"/>
      <c r="B147" s="110">
        <v>10018973</v>
      </c>
      <c r="C147" s="111" t="s">
        <v>31</v>
      </c>
      <c r="D147" s="111" t="s">
        <v>32</v>
      </c>
      <c r="E147" s="111">
        <v>2000006021</v>
      </c>
      <c r="F147" s="111" t="s">
        <v>170</v>
      </c>
      <c r="G147" s="111" t="s">
        <v>171</v>
      </c>
      <c r="I147" s="112">
        <v>350</v>
      </c>
      <c r="J147" s="110">
        <v>4013775</v>
      </c>
      <c r="K147" s="110" t="s">
        <v>182</v>
      </c>
      <c r="L147" s="111" t="s">
        <v>66</v>
      </c>
      <c r="M147" s="113" t="s">
        <v>183</v>
      </c>
      <c r="N147" s="80" t="s">
        <v>184</v>
      </c>
      <c r="O147" s="98" t="s">
        <v>185</v>
      </c>
      <c r="P147" s="155" t="s">
        <v>69</v>
      </c>
      <c r="R147" s="115">
        <v>975</v>
      </c>
      <c r="S147" s="113" t="s">
        <v>70</v>
      </c>
      <c r="T147" s="113"/>
      <c r="U147" s="114" t="s">
        <v>42</v>
      </c>
      <c r="V147" s="116">
        <v>100010001376</v>
      </c>
      <c r="AE147" s="117"/>
      <c r="AF147" s="117"/>
      <c r="AG147" s="117"/>
    </row>
    <row r="148" spans="1:33" s="111" customFormat="1" ht="16" x14ac:dyDescent="0.2">
      <c r="A148" s="109"/>
      <c r="B148" s="110">
        <v>10018859</v>
      </c>
      <c r="C148" s="111" t="s">
        <v>31</v>
      </c>
      <c r="D148" s="111" t="s">
        <v>32</v>
      </c>
      <c r="E148" s="111">
        <v>2000006021</v>
      </c>
      <c r="F148" s="111" t="s">
        <v>170</v>
      </c>
      <c r="G148" s="111" t="s">
        <v>171</v>
      </c>
      <c r="I148" s="112">
        <v>340</v>
      </c>
      <c r="J148" s="110">
        <v>4013775</v>
      </c>
      <c r="K148" s="110" t="s">
        <v>182</v>
      </c>
      <c r="L148" s="111" t="s">
        <v>66</v>
      </c>
      <c r="M148" s="113" t="s">
        <v>183</v>
      </c>
      <c r="N148" s="80" t="s">
        <v>186</v>
      </c>
      <c r="O148" s="98" t="s">
        <v>187</v>
      </c>
      <c r="P148" s="155" t="s">
        <v>69</v>
      </c>
      <c r="R148" s="115">
        <v>976</v>
      </c>
      <c r="S148" s="113" t="s">
        <v>70</v>
      </c>
      <c r="T148" s="113"/>
      <c r="U148" s="114" t="s">
        <v>42</v>
      </c>
      <c r="V148" s="116">
        <v>100010001376</v>
      </c>
      <c r="AE148" s="117"/>
      <c r="AF148" s="117"/>
      <c r="AG148" s="117"/>
    </row>
    <row r="149" spans="1:33" s="111" customFormat="1" ht="32" x14ac:dyDescent="0.2">
      <c r="A149" s="109"/>
      <c r="B149" s="110">
        <v>10007089</v>
      </c>
      <c r="C149" s="111" t="s">
        <v>31</v>
      </c>
      <c r="D149" s="111" t="s">
        <v>32</v>
      </c>
      <c r="E149" s="111" t="s">
        <v>188</v>
      </c>
      <c r="F149" s="111">
        <v>300008</v>
      </c>
      <c r="G149" s="111" t="s">
        <v>189</v>
      </c>
      <c r="I149" s="112" t="s">
        <v>190</v>
      </c>
      <c r="J149" s="110" t="s">
        <v>191</v>
      </c>
      <c r="K149" s="110" t="s">
        <v>192</v>
      </c>
      <c r="L149" s="111" t="s">
        <v>66</v>
      </c>
      <c r="M149" s="113"/>
      <c r="N149" s="80" t="s">
        <v>193</v>
      </c>
      <c r="O149" s="98" t="s">
        <v>194</v>
      </c>
      <c r="P149" s="155" t="s">
        <v>69</v>
      </c>
      <c r="R149" s="115">
        <v>977</v>
      </c>
      <c r="S149" s="113" t="s">
        <v>70</v>
      </c>
      <c r="T149" s="113"/>
      <c r="U149" s="114" t="s">
        <v>42</v>
      </c>
      <c r="V149" s="116">
        <v>100010001376</v>
      </c>
      <c r="AE149" s="117"/>
      <c r="AF149" s="117"/>
      <c r="AG149" s="117"/>
    </row>
    <row r="150" spans="1:33" s="111" customFormat="1" ht="16" x14ac:dyDescent="0.2">
      <c r="A150" s="109"/>
      <c r="B150" s="110">
        <v>10016856</v>
      </c>
      <c r="C150" s="111" t="s">
        <v>31</v>
      </c>
      <c r="D150" s="111" t="s">
        <v>32</v>
      </c>
      <c r="E150" s="111" t="s">
        <v>195</v>
      </c>
      <c r="F150" s="111" t="s">
        <v>196</v>
      </c>
      <c r="G150" s="111" t="s">
        <v>197</v>
      </c>
      <c r="I150" s="112">
        <v>950</v>
      </c>
      <c r="J150" s="110" t="s">
        <v>198</v>
      </c>
      <c r="K150" s="110" t="s">
        <v>199</v>
      </c>
      <c r="L150" s="111" t="s">
        <v>66</v>
      </c>
      <c r="M150" s="113"/>
      <c r="N150" s="80" t="s">
        <v>193</v>
      </c>
      <c r="O150" s="98" t="s">
        <v>194</v>
      </c>
      <c r="P150" s="155" t="s">
        <v>69</v>
      </c>
      <c r="R150" s="115">
        <v>978</v>
      </c>
      <c r="S150" s="113" t="s">
        <v>70</v>
      </c>
      <c r="T150" s="113"/>
      <c r="U150" s="114" t="s">
        <v>42</v>
      </c>
      <c r="V150" s="116">
        <v>100010001376</v>
      </c>
      <c r="AE150" s="117"/>
      <c r="AF150" s="117"/>
      <c r="AG150" s="117"/>
    </row>
    <row r="151" spans="1:33" s="111" customFormat="1" ht="16" x14ac:dyDescent="0.2">
      <c r="A151" s="109"/>
      <c r="B151" s="110">
        <v>10018860</v>
      </c>
      <c r="C151" s="111" t="s">
        <v>31</v>
      </c>
      <c r="D151" s="111" t="s">
        <v>32</v>
      </c>
      <c r="E151" s="111" t="s">
        <v>200</v>
      </c>
      <c r="F151" s="111" t="s">
        <v>170</v>
      </c>
      <c r="G151" s="111" t="s">
        <v>171</v>
      </c>
      <c r="I151" s="112">
        <v>110</v>
      </c>
      <c r="J151" s="110" t="s">
        <v>201</v>
      </c>
      <c r="K151" s="110" t="s">
        <v>202</v>
      </c>
      <c r="L151" s="111" t="s">
        <v>66</v>
      </c>
      <c r="M151" s="113"/>
      <c r="N151" s="80" t="s">
        <v>193</v>
      </c>
      <c r="O151" s="98" t="s">
        <v>194</v>
      </c>
      <c r="P151" s="155" t="s">
        <v>69</v>
      </c>
      <c r="R151" s="115">
        <v>979</v>
      </c>
      <c r="S151" s="113" t="s">
        <v>70</v>
      </c>
      <c r="T151" s="113"/>
      <c r="U151" s="114" t="s">
        <v>42</v>
      </c>
      <c r="V151" s="116">
        <v>100010001376</v>
      </c>
      <c r="AE151" s="117"/>
      <c r="AF151" s="117"/>
      <c r="AG151" s="117"/>
    </row>
    <row r="152" spans="1:33" s="111" customFormat="1" ht="16" x14ac:dyDescent="0.2">
      <c r="A152" s="109"/>
      <c r="B152" s="110">
        <v>10010124</v>
      </c>
      <c r="C152" s="111" t="s">
        <v>31</v>
      </c>
      <c r="D152" s="111" t="s">
        <v>32</v>
      </c>
      <c r="E152" s="111" t="s">
        <v>2513</v>
      </c>
      <c r="F152" s="111">
        <v>400807</v>
      </c>
      <c r="G152" s="111" t="s">
        <v>63</v>
      </c>
      <c r="I152" s="112">
        <v>630</v>
      </c>
      <c r="J152" s="110" t="s">
        <v>2515</v>
      </c>
      <c r="K152" s="110" t="s">
        <v>199</v>
      </c>
      <c r="L152" s="111" t="s">
        <v>66</v>
      </c>
      <c r="M152" s="113"/>
      <c r="N152" s="80" t="s">
        <v>193</v>
      </c>
      <c r="O152" s="98" t="s">
        <v>194</v>
      </c>
      <c r="P152" s="155" t="s">
        <v>69</v>
      </c>
      <c r="R152" s="115">
        <v>980</v>
      </c>
      <c r="S152" s="113" t="s">
        <v>70</v>
      </c>
      <c r="T152" s="113"/>
      <c r="U152" s="114" t="s">
        <v>42</v>
      </c>
      <c r="V152" s="116">
        <v>100010001376</v>
      </c>
      <c r="AE152" s="117"/>
      <c r="AF152" s="117"/>
      <c r="AG152" s="117"/>
    </row>
    <row r="153" spans="1:33" s="111" customFormat="1" ht="16" x14ac:dyDescent="0.2">
      <c r="A153" s="109"/>
      <c r="B153" s="110">
        <v>10031304</v>
      </c>
      <c r="C153" s="111" t="s">
        <v>31</v>
      </c>
      <c r="D153" s="111" t="s">
        <v>32</v>
      </c>
      <c r="E153" s="111" t="s">
        <v>203</v>
      </c>
      <c r="F153" s="111">
        <v>403600</v>
      </c>
      <c r="G153" s="111" t="s">
        <v>204</v>
      </c>
      <c r="I153" s="112">
        <v>110</v>
      </c>
      <c r="J153" s="110" t="s">
        <v>205</v>
      </c>
      <c r="K153" s="110" t="s">
        <v>206</v>
      </c>
      <c r="L153" s="111" t="s">
        <v>66</v>
      </c>
      <c r="M153" s="113" t="s">
        <v>104</v>
      </c>
      <c r="N153" s="80" t="s">
        <v>207</v>
      </c>
      <c r="O153" s="98" t="s">
        <v>208</v>
      </c>
      <c r="P153" s="155" t="s">
        <v>69</v>
      </c>
      <c r="R153" s="115">
        <v>981</v>
      </c>
      <c r="S153" s="113" t="s">
        <v>70</v>
      </c>
      <c r="T153" s="113"/>
      <c r="U153" s="114" t="s">
        <v>42</v>
      </c>
      <c r="V153" s="116">
        <v>100010001376</v>
      </c>
      <c r="AE153" s="117"/>
      <c r="AF153" s="117"/>
      <c r="AG153" s="117"/>
    </row>
    <row r="154" spans="1:33" s="111" customFormat="1" ht="16" x14ac:dyDescent="0.2">
      <c r="A154" s="109"/>
      <c r="B154" s="110">
        <v>10025568</v>
      </c>
      <c r="C154" s="111" t="s">
        <v>31</v>
      </c>
      <c r="D154" s="111" t="s">
        <v>32</v>
      </c>
      <c r="E154" s="111" t="s">
        <v>209</v>
      </c>
      <c r="F154" s="111">
        <v>406161</v>
      </c>
      <c r="G154" s="111" t="s">
        <v>210</v>
      </c>
      <c r="I154" s="112">
        <v>90</v>
      </c>
      <c r="J154" s="110" t="s">
        <v>211</v>
      </c>
      <c r="K154" s="110" t="s">
        <v>212</v>
      </c>
      <c r="L154" s="111" t="s">
        <v>66</v>
      </c>
      <c r="M154" s="113"/>
      <c r="N154" s="80" t="s">
        <v>207</v>
      </c>
      <c r="O154" s="98" t="s">
        <v>208</v>
      </c>
      <c r="P154" s="155" t="s">
        <v>69</v>
      </c>
      <c r="R154" s="115">
        <v>982</v>
      </c>
      <c r="S154" s="113" t="s">
        <v>70</v>
      </c>
      <c r="T154" s="113"/>
      <c r="U154" s="114" t="s">
        <v>42</v>
      </c>
      <c r="V154" s="116">
        <v>100010001376</v>
      </c>
      <c r="AE154" s="117"/>
      <c r="AF154" s="117"/>
      <c r="AG154" s="117"/>
    </row>
    <row r="155" spans="1:33" s="111" customFormat="1" ht="32" x14ac:dyDescent="0.2">
      <c r="A155" s="109"/>
      <c r="B155" s="110">
        <v>10013249</v>
      </c>
      <c r="C155" s="111" t="s">
        <v>31</v>
      </c>
      <c r="D155" s="111" t="s">
        <v>32</v>
      </c>
      <c r="E155" s="111" t="s">
        <v>2440</v>
      </c>
      <c r="F155" s="111">
        <v>405165</v>
      </c>
      <c r="G155" s="111" t="s">
        <v>156</v>
      </c>
      <c r="I155" s="112" t="s">
        <v>2566</v>
      </c>
      <c r="J155" s="110" t="s">
        <v>2567</v>
      </c>
      <c r="K155" s="110" t="s">
        <v>2568</v>
      </c>
      <c r="L155" s="111" t="s">
        <v>66</v>
      </c>
      <c r="M155" s="113"/>
      <c r="N155" s="80" t="s">
        <v>218</v>
      </c>
      <c r="O155" s="98" t="s">
        <v>219</v>
      </c>
      <c r="P155" s="155" t="s">
        <v>69</v>
      </c>
      <c r="R155" s="115">
        <v>983</v>
      </c>
      <c r="S155" s="113" t="s">
        <v>70</v>
      </c>
      <c r="T155" s="113"/>
      <c r="U155" s="114" t="s">
        <v>42</v>
      </c>
      <c r="V155" s="116">
        <v>100010001376</v>
      </c>
      <c r="AE155" s="117"/>
      <c r="AF155" s="117"/>
      <c r="AG155" s="117"/>
    </row>
    <row r="156" spans="1:33" s="111" customFormat="1" ht="48" x14ac:dyDescent="0.2">
      <c r="A156" s="109"/>
      <c r="B156" s="110">
        <v>10009901</v>
      </c>
      <c r="C156" s="111" t="s">
        <v>31</v>
      </c>
      <c r="D156" s="111" t="s">
        <v>32</v>
      </c>
      <c r="E156" s="111" t="s">
        <v>213</v>
      </c>
      <c r="F156" s="111">
        <v>405413</v>
      </c>
      <c r="G156" s="111" t="s">
        <v>214</v>
      </c>
      <c r="I156" s="112" t="s">
        <v>215</v>
      </c>
      <c r="J156" s="110" t="s">
        <v>216</v>
      </c>
      <c r="K156" s="110" t="s">
        <v>217</v>
      </c>
      <c r="L156" s="111" t="s">
        <v>66</v>
      </c>
      <c r="M156" s="113"/>
      <c r="N156" s="80" t="s">
        <v>218</v>
      </c>
      <c r="O156" s="98" t="s">
        <v>219</v>
      </c>
      <c r="P156" s="155" t="s">
        <v>69</v>
      </c>
      <c r="R156" s="115">
        <v>984</v>
      </c>
      <c r="S156" s="113" t="s">
        <v>70</v>
      </c>
      <c r="T156" s="113"/>
      <c r="U156" s="114" t="s">
        <v>42</v>
      </c>
      <c r="V156" s="116">
        <v>100010001376</v>
      </c>
      <c r="AE156" s="117"/>
      <c r="AF156" s="117"/>
      <c r="AG156" s="117"/>
    </row>
    <row r="157" spans="1:33" s="111" customFormat="1" ht="16" x14ac:dyDescent="0.2">
      <c r="A157" s="109"/>
      <c r="B157" s="110">
        <v>10010858</v>
      </c>
      <c r="C157" s="111" t="s">
        <v>31</v>
      </c>
      <c r="D157" s="111" t="s">
        <v>32</v>
      </c>
      <c r="E157" s="111" t="s">
        <v>220</v>
      </c>
      <c r="F157" s="111">
        <v>405095</v>
      </c>
      <c r="G157" s="111" t="s">
        <v>221</v>
      </c>
      <c r="I157" s="112">
        <v>1420</v>
      </c>
      <c r="J157" s="110" t="s">
        <v>222</v>
      </c>
      <c r="K157" s="110" t="s">
        <v>223</v>
      </c>
      <c r="L157" s="111" t="s">
        <v>66</v>
      </c>
      <c r="M157" s="113"/>
      <c r="N157" s="80" t="s">
        <v>224</v>
      </c>
      <c r="O157" s="98" t="s">
        <v>219</v>
      </c>
      <c r="P157" s="155" t="s">
        <v>69</v>
      </c>
      <c r="R157" s="115">
        <v>985</v>
      </c>
      <c r="S157" s="113" t="s">
        <v>70</v>
      </c>
      <c r="T157" s="113"/>
      <c r="U157" s="114" t="s">
        <v>42</v>
      </c>
      <c r="V157" s="116">
        <v>100010001376</v>
      </c>
      <c r="AE157" s="117"/>
      <c r="AF157" s="117"/>
      <c r="AG157" s="117"/>
    </row>
    <row r="158" spans="1:33" s="111" customFormat="1" ht="16" x14ac:dyDescent="0.2">
      <c r="A158" s="109"/>
      <c r="B158" s="110">
        <v>10010859</v>
      </c>
      <c r="C158" s="111" t="s">
        <v>31</v>
      </c>
      <c r="D158" s="111" t="s">
        <v>32</v>
      </c>
      <c r="E158" s="111" t="s">
        <v>220</v>
      </c>
      <c r="F158" s="111">
        <v>405095</v>
      </c>
      <c r="G158" s="111" t="s">
        <v>221</v>
      </c>
      <c r="I158" s="112">
        <v>1430</v>
      </c>
      <c r="J158" s="110" t="s">
        <v>222</v>
      </c>
      <c r="K158" s="110" t="s">
        <v>223</v>
      </c>
      <c r="L158" s="111" t="s">
        <v>66</v>
      </c>
      <c r="M158" s="113"/>
      <c r="N158" s="80" t="s">
        <v>224</v>
      </c>
      <c r="O158" s="98" t="s">
        <v>219</v>
      </c>
      <c r="P158" s="155" t="s">
        <v>69</v>
      </c>
      <c r="R158" s="115">
        <v>986</v>
      </c>
      <c r="S158" s="113" t="s">
        <v>70</v>
      </c>
      <c r="T158" s="113"/>
      <c r="U158" s="114" t="s">
        <v>42</v>
      </c>
      <c r="V158" s="116">
        <v>100010001376</v>
      </c>
      <c r="AE158" s="117"/>
      <c r="AF158" s="117"/>
      <c r="AG158" s="117"/>
    </row>
    <row r="159" spans="1:33" s="111" customFormat="1" ht="16" x14ac:dyDescent="0.2">
      <c r="A159" s="109"/>
      <c r="B159" s="110">
        <v>10010860</v>
      </c>
      <c r="C159" s="111" t="s">
        <v>31</v>
      </c>
      <c r="D159" s="111" t="s">
        <v>32</v>
      </c>
      <c r="E159" s="111" t="s">
        <v>220</v>
      </c>
      <c r="F159" s="111">
        <v>405095</v>
      </c>
      <c r="G159" s="111" t="s">
        <v>221</v>
      </c>
      <c r="I159" s="112">
        <v>1440</v>
      </c>
      <c r="J159" s="110" t="s">
        <v>222</v>
      </c>
      <c r="K159" s="110" t="s">
        <v>223</v>
      </c>
      <c r="L159" s="111" t="s">
        <v>66</v>
      </c>
      <c r="M159" s="113"/>
      <c r="N159" s="80" t="s">
        <v>224</v>
      </c>
      <c r="O159" s="98" t="s">
        <v>219</v>
      </c>
      <c r="P159" s="155" t="s">
        <v>69</v>
      </c>
      <c r="R159" s="115">
        <v>987</v>
      </c>
      <c r="S159" s="113" t="s">
        <v>70</v>
      </c>
      <c r="T159" s="113"/>
      <c r="U159" s="114" t="s">
        <v>42</v>
      </c>
      <c r="V159" s="116">
        <v>100010001376</v>
      </c>
      <c r="AE159" s="117"/>
      <c r="AF159" s="117"/>
      <c r="AG159" s="117"/>
    </row>
    <row r="160" spans="1:33" s="111" customFormat="1" ht="48" x14ac:dyDescent="0.2">
      <c r="A160" s="109"/>
      <c r="B160" s="110">
        <v>10019195</v>
      </c>
      <c r="C160" s="111" t="s">
        <v>31</v>
      </c>
      <c r="D160" s="111" t="s">
        <v>32</v>
      </c>
      <c r="E160" s="111" t="s">
        <v>225</v>
      </c>
      <c r="F160" s="111">
        <v>401744</v>
      </c>
      <c r="G160" s="111" t="s">
        <v>133</v>
      </c>
      <c r="I160" s="112" t="s">
        <v>226</v>
      </c>
      <c r="J160" s="110" t="s">
        <v>227</v>
      </c>
      <c r="K160" s="110" t="s">
        <v>228</v>
      </c>
      <c r="L160" s="111" t="s">
        <v>66</v>
      </c>
      <c r="M160" s="113"/>
      <c r="N160" s="80" t="s">
        <v>224</v>
      </c>
      <c r="O160" s="98" t="s">
        <v>219</v>
      </c>
      <c r="P160" s="155" t="s">
        <v>69</v>
      </c>
      <c r="R160" s="115">
        <v>988</v>
      </c>
      <c r="S160" s="113" t="s">
        <v>70</v>
      </c>
      <c r="T160" s="113"/>
      <c r="U160" s="114" t="s">
        <v>42</v>
      </c>
      <c r="V160" s="116">
        <v>100010001376</v>
      </c>
      <c r="AE160" s="117"/>
      <c r="AF160" s="117"/>
      <c r="AG160" s="117"/>
    </row>
    <row r="161" spans="1:33" s="111" customFormat="1" ht="16" x14ac:dyDescent="0.2">
      <c r="A161" s="109"/>
      <c r="B161" s="110">
        <v>10020069</v>
      </c>
      <c r="C161" s="111" t="s">
        <v>31</v>
      </c>
      <c r="D161" s="111" t="s">
        <v>32</v>
      </c>
      <c r="E161" s="111" t="s">
        <v>120</v>
      </c>
      <c r="F161" s="111">
        <v>402457</v>
      </c>
      <c r="G161" s="111" t="s">
        <v>121</v>
      </c>
      <c r="I161" s="112">
        <v>160</v>
      </c>
      <c r="J161" s="110" t="s">
        <v>229</v>
      </c>
      <c r="K161" s="110" t="s">
        <v>230</v>
      </c>
      <c r="L161" s="111" t="s">
        <v>66</v>
      </c>
      <c r="M161" s="113"/>
      <c r="N161" s="80" t="s">
        <v>231</v>
      </c>
      <c r="O161" s="98" t="s">
        <v>208</v>
      </c>
      <c r="P161" s="155" t="s">
        <v>69</v>
      </c>
      <c r="Q161" s="111" t="s">
        <v>91</v>
      </c>
      <c r="R161" s="115">
        <v>989</v>
      </c>
      <c r="S161" s="113" t="s">
        <v>70</v>
      </c>
      <c r="T161" s="113"/>
      <c r="U161" s="114" t="s">
        <v>42</v>
      </c>
      <c r="V161" s="116">
        <v>100010001376</v>
      </c>
      <c r="AE161" s="117"/>
      <c r="AF161" s="117"/>
      <c r="AG161" s="117"/>
    </row>
    <row r="162" spans="1:33" s="111" customFormat="1" ht="16" x14ac:dyDescent="0.2">
      <c r="A162" s="109"/>
      <c r="B162" s="110">
        <v>10005224</v>
      </c>
      <c r="C162" s="111" t="s">
        <v>31</v>
      </c>
      <c r="D162" s="111" t="s">
        <v>32</v>
      </c>
      <c r="E162" s="111" t="s">
        <v>232</v>
      </c>
      <c r="F162" s="111">
        <v>404861</v>
      </c>
      <c r="G162" s="111" t="s">
        <v>233</v>
      </c>
      <c r="I162" s="112">
        <v>20</v>
      </c>
      <c r="J162" s="110" t="s">
        <v>234</v>
      </c>
      <c r="K162" s="110" t="s">
        <v>235</v>
      </c>
      <c r="L162" s="111" t="s">
        <v>66</v>
      </c>
      <c r="M162" s="113"/>
      <c r="N162" s="80" t="s">
        <v>236</v>
      </c>
      <c r="O162" s="98" t="s">
        <v>237</v>
      </c>
      <c r="P162" s="155" t="s">
        <v>69</v>
      </c>
      <c r="R162" s="115">
        <v>990</v>
      </c>
      <c r="S162" s="113" t="s">
        <v>70</v>
      </c>
      <c r="T162" s="113"/>
      <c r="U162" s="114" t="s">
        <v>42</v>
      </c>
      <c r="V162" s="116">
        <v>100010001376</v>
      </c>
      <c r="AE162" s="117"/>
      <c r="AF162" s="117"/>
      <c r="AG162" s="117"/>
    </row>
    <row r="163" spans="1:33" s="111" customFormat="1" ht="16" x14ac:dyDescent="0.2">
      <c r="A163" s="109"/>
      <c r="B163" s="110">
        <v>10019055</v>
      </c>
      <c r="C163" s="111" t="s">
        <v>31</v>
      </c>
      <c r="D163" s="111" t="s">
        <v>32</v>
      </c>
      <c r="E163" s="111" t="s">
        <v>143</v>
      </c>
      <c r="F163" s="111">
        <v>401106</v>
      </c>
      <c r="G163" s="111" t="s">
        <v>144</v>
      </c>
      <c r="I163" s="112">
        <v>80</v>
      </c>
      <c r="J163" s="110" t="s">
        <v>238</v>
      </c>
      <c r="K163" s="110" t="s">
        <v>239</v>
      </c>
      <c r="L163" s="111" t="s">
        <v>66</v>
      </c>
      <c r="M163" s="113"/>
      <c r="N163" s="80" t="s">
        <v>240</v>
      </c>
      <c r="O163" s="98" t="s">
        <v>241</v>
      </c>
      <c r="P163" s="155" t="s">
        <v>69</v>
      </c>
      <c r="R163" s="115">
        <v>991</v>
      </c>
      <c r="S163" s="113" t="s">
        <v>70</v>
      </c>
      <c r="T163" s="113"/>
      <c r="U163" s="114" t="s">
        <v>42</v>
      </c>
      <c r="V163" s="116">
        <v>100010001376</v>
      </c>
      <c r="AE163" s="117"/>
      <c r="AF163" s="117"/>
      <c r="AG163" s="117"/>
    </row>
    <row r="164" spans="1:33" s="111" customFormat="1" ht="16" x14ac:dyDescent="0.2">
      <c r="A164" s="109"/>
      <c r="B164" s="110">
        <v>10014706</v>
      </c>
      <c r="C164" s="111" t="s">
        <v>31</v>
      </c>
      <c r="D164" s="111" t="s">
        <v>32</v>
      </c>
      <c r="E164" s="111" t="s">
        <v>100</v>
      </c>
      <c r="F164" s="111">
        <v>410002</v>
      </c>
      <c r="G164" s="111" t="s">
        <v>101</v>
      </c>
      <c r="I164" s="112">
        <v>970</v>
      </c>
      <c r="J164" s="110" t="s">
        <v>242</v>
      </c>
      <c r="K164" s="110" t="s">
        <v>239</v>
      </c>
      <c r="L164" s="111" t="s">
        <v>66</v>
      </c>
      <c r="M164" s="113" t="s">
        <v>104</v>
      </c>
      <c r="N164" s="80" t="s">
        <v>240</v>
      </c>
      <c r="O164" s="98" t="s">
        <v>241</v>
      </c>
      <c r="P164" s="155" t="s">
        <v>69</v>
      </c>
      <c r="R164" s="115">
        <v>992</v>
      </c>
      <c r="S164" s="113" t="s">
        <v>70</v>
      </c>
      <c r="T164" s="113"/>
      <c r="U164" s="114" t="s">
        <v>42</v>
      </c>
      <c r="V164" s="116">
        <v>100010001376</v>
      </c>
      <c r="AE164" s="117"/>
      <c r="AF164" s="117"/>
      <c r="AG164" s="117"/>
    </row>
    <row r="165" spans="1:33" s="111" customFormat="1" ht="32" x14ac:dyDescent="0.2">
      <c r="A165" s="109"/>
      <c r="B165" s="110">
        <v>10006135</v>
      </c>
      <c r="C165" s="111" t="s">
        <v>31</v>
      </c>
      <c r="D165" s="111" t="s">
        <v>32</v>
      </c>
      <c r="E165" s="111" t="s">
        <v>243</v>
      </c>
      <c r="F165" s="111">
        <v>401106</v>
      </c>
      <c r="G165" s="111" t="s">
        <v>144</v>
      </c>
      <c r="I165" s="112" t="s">
        <v>244</v>
      </c>
      <c r="J165" s="110" t="s">
        <v>245</v>
      </c>
      <c r="K165" s="110" t="s">
        <v>246</v>
      </c>
      <c r="L165" s="111" t="s">
        <v>66</v>
      </c>
      <c r="M165" s="113"/>
      <c r="N165" s="80" t="s">
        <v>247</v>
      </c>
      <c r="O165" s="98" t="s">
        <v>248</v>
      </c>
      <c r="P165" s="155" t="s">
        <v>69</v>
      </c>
      <c r="Q165" s="111" t="s">
        <v>91</v>
      </c>
      <c r="R165" s="115">
        <v>993</v>
      </c>
      <c r="S165" s="113" t="s">
        <v>70</v>
      </c>
      <c r="T165" s="113"/>
      <c r="U165" s="114" t="s">
        <v>42</v>
      </c>
      <c r="V165" s="116">
        <v>100010001376</v>
      </c>
      <c r="AE165" s="117"/>
      <c r="AF165" s="117"/>
      <c r="AG165" s="117"/>
    </row>
    <row r="166" spans="1:33" s="111" customFormat="1" x14ac:dyDescent="0.2">
      <c r="A166" s="109"/>
      <c r="B166" s="110">
        <v>10023872</v>
      </c>
      <c r="C166" s="111" t="s">
        <v>31</v>
      </c>
      <c r="D166" s="111" t="s">
        <v>32</v>
      </c>
      <c r="E166" s="111" t="s">
        <v>249</v>
      </c>
      <c r="I166" s="112"/>
      <c r="J166" s="110"/>
      <c r="K166" s="110"/>
      <c r="M166" s="113"/>
      <c r="N166" s="80"/>
      <c r="O166" s="98"/>
      <c r="P166" s="155"/>
      <c r="R166" s="115">
        <v>994</v>
      </c>
      <c r="S166" s="113"/>
      <c r="T166" s="113"/>
      <c r="U166" s="114" t="s">
        <v>42</v>
      </c>
      <c r="V166" s="116">
        <v>100010001376</v>
      </c>
      <c r="AE166" s="117"/>
      <c r="AF166" s="117"/>
      <c r="AG166" s="117"/>
    </row>
    <row r="167" spans="1:33" s="111" customFormat="1" ht="16" x14ac:dyDescent="0.2">
      <c r="A167" s="109"/>
      <c r="B167" s="110">
        <v>10048404</v>
      </c>
      <c r="C167" s="111" t="s">
        <v>31</v>
      </c>
      <c r="D167" s="111" t="s">
        <v>32</v>
      </c>
      <c r="G167" s="111" t="s">
        <v>2569</v>
      </c>
      <c r="I167" s="112"/>
      <c r="J167" s="110" t="s">
        <v>2570</v>
      </c>
      <c r="K167" s="110"/>
      <c r="M167" s="113"/>
      <c r="N167" s="80"/>
      <c r="O167" s="98"/>
      <c r="P167" s="155" t="s">
        <v>2571</v>
      </c>
      <c r="R167" s="115">
        <v>998</v>
      </c>
      <c r="S167" s="113">
        <v>38650</v>
      </c>
      <c r="T167" s="113"/>
      <c r="U167" s="114" t="s">
        <v>42</v>
      </c>
      <c r="V167" s="116">
        <v>100010001376</v>
      </c>
      <c r="AE167" s="117"/>
      <c r="AF167" s="117"/>
      <c r="AG167" s="117"/>
    </row>
    <row r="168" spans="1:33" s="122" customFormat="1" x14ac:dyDescent="0.2">
      <c r="A168" s="120"/>
      <c r="B168" s="121"/>
      <c r="I168" s="123"/>
      <c r="J168" s="121"/>
      <c r="K168" s="121"/>
      <c r="M168" s="124"/>
      <c r="N168" s="80"/>
      <c r="O168" s="125"/>
      <c r="P168" s="155"/>
      <c r="R168" s="127"/>
      <c r="S168" s="124"/>
      <c r="T168" s="124"/>
      <c r="U168" s="126"/>
      <c r="V168" s="128"/>
      <c r="AE168" s="129"/>
      <c r="AF168" s="129"/>
      <c r="AG168" s="129"/>
    </row>
    <row r="169" spans="1:33" s="16" customFormat="1" ht="48" x14ac:dyDescent="0.2">
      <c r="A169" s="41"/>
      <c r="B169" s="15" t="s">
        <v>43</v>
      </c>
      <c r="C169" s="16" t="s">
        <v>31</v>
      </c>
      <c r="D169" s="16" t="s">
        <v>32</v>
      </c>
      <c r="E169" s="16" t="s">
        <v>44</v>
      </c>
      <c r="F169" s="16">
        <v>401680</v>
      </c>
      <c r="G169" s="16" t="s">
        <v>45</v>
      </c>
      <c r="H169" s="16" t="s">
        <v>46</v>
      </c>
      <c r="I169" s="17" t="s">
        <v>47</v>
      </c>
      <c r="J169" s="15" t="s">
        <v>48</v>
      </c>
      <c r="K169" s="16" t="s">
        <v>49</v>
      </c>
      <c r="L169" s="16" t="s">
        <v>39</v>
      </c>
      <c r="M169" s="18" t="s">
        <v>50</v>
      </c>
      <c r="N169" s="80"/>
      <c r="O169" s="80"/>
      <c r="P169" s="156"/>
      <c r="Q169" s="16" t="s">
        <v>625</v>
      </c>
      <c r="R169" s="20">
        <v>1801</v>
      </c>
      <c r="S169" s="18" t="s">
        <v>41</v>
      </c>
      <c r="T169" s="18" t="s">
        <v>41</v>
      </c>
      <c r="U169" s="53" t="s">
        <v>42</v>
      </c>
      <c r="V169" s="54">
        <v>4236</v>
      </c>
      <c r="AE169" s="21"/>
      <c r="AF169" s="21"/>
      <c r="AG169" s="21"/>
    </row>
    <row r="170" spans="1:33" s="9" customFormat="1" ht="48" x14ac:dyDescent="0.2">
      <c r="A170" s="41"/>
      <c r="B170" s="8" t="s">
        <v>30</v>
      </c>
      <c r="C170" s="9" t="s">
        <v>31</v>
      </c>
      <c r="D170" s="9" t="s">
        <v>32</v>
      </c>
      <c r="E170" s="9" t="s">
        <v>33</v>
      </c>
      <c r="F170" s="9">
        <v>202140</v>
      </c>
      <c r="G170" s="9" t="s">
        <v>34</v>
      </c>
      <c r="H170" s="9" t="s">
        <v>35</v>
      </c>
      <c r="I170" s="10" t="s">
        <v>36</v>
      </c>
      <c r="J170" s="8" t="s">
        <v>37</v>
      </c>
      <c r="K170" s="8" t="s">
        <v>38</v>
      </c>
      <c r="L170" s="9" t="s">
        <v>39</v>
      </c>
      <c r="M170" s="11" t="s">
        <v>40</v>
      </c>
      <c r="N170" s="80"/>
      <c r="O170" s="80"/>
      <c r="P170" s="156"/>
      <c r="Q170" s="9" t="s">
        <v>626</v>
      </c>
      <c r="R170" s="13">
        <v>1803</v>
      </c>
      <c r="S170" s="11" t="s">
        <v>41</v>
      </c>
      <c r="T170" s="11" t="s">
        <v>41</v>
      </c>
      <c r="U170" s="55" t="s">
        <v>42</v>
      </c>
      <c r="V170" s="56">
        <v>38674</v>
      </c>
      <c r="AE170" s="14"/>
      <c r="AF170" s="14"/>
      <c r="AG170" s="14"/>
    </row>
    <row r="171" spans="1:33" s="23" customFormat="1" ht="31" x14ac:dyDescent="0.35">
      <c r="A171" s="84"/>
      <c r="B171" s="22">
        <v>2010</v>
      </c>
      <c r="I171" s="24"/>
      <c r="J171" s="22"/>
      <c r="K171" s="22"/>
      <c r="M171" s="25"/>
      <c r="N171" s="80"/>
      <c r="O171" s="92"/>
      <c r="P171" s="154"/>
      <c r="R171" s="27"/>
      <c r="S171" s="25"/>
      <c r="T171" s="25"/>
      <c r="U171" s="26"/>
      <c r="V171" s="52"/>
      <c r="AE171" s="28"/>
      <c r="AF171" s="28"/>
      <c r="AG171" s="28"/>
    </row>
    <row r="172" spans="1:33" s="111" customFormat="1" ht="16" x14ac:dyDescent="0.2">
      <c r="A172" s="109"/>
      <c r="B172" s="110">
        <v>10067425</v>
      </c>
      <c r="C172" s="111" t="s">
        <v>31</v>
      </c>
      <c r="D172" s="111" t="s">
        <v>32</v>
      </c>
      <c r="E172" s="111" t="s">
        <v>1338</v>
      </c>
      <c r="F172" s="111">
        <v>409352</v>
      </c>
      <c r="G172" s="111" t="s">
        <v>1339</v>
      </c>
      <c r="H172" s="111" t="s">
        <v>321</v>
      </c>
      <c r="I172" s="112">
        <v>51100</v>
      </c>
      <c r="J172" s="110" t="s">
        <v>367</v>
      </c>
      <c r="K172" s="110" t="s">
        <v>368</v>
      </c>
      <c r="L172" s="111" t="s">
        <v>255</v>
      </c>
      <c r="M172" s="113">
        <v>0.73991898148148139</v>
      </c>
      <c r="N172" s="80"/>
      <c r="O172" s="98"/>
      <c r="P172" s="155"/>
      <c r="R172" s="115">
        <v>1872</v>
      </c>
      <c r="S172" s="113">
        <v>38727</v>
      </c>
      <c r="T172" s="113">
        <v>38766</v>
      </c>
      <c r="U172" s="114" t="s">
        <v>42</v>
      </c>
      <c r="V172" s="116">
        <v>2994</v>
      </c>
      <c r="Y172" s="111" t="s">
        <v>1340</v>
      </c>
      <c r="AE172" s="117"/>
      <c r="AF172" s="117"/>
      <c r="AG172" s="117"/>
    </row>
    <row r="173" spans="1:33" s="111" customFormat="1" ht="16" x14ac:dyDescent="0.2">
      <c r="A173" s="109"/>
      <c r="B173" s="110">
        <v>10071486</v>
      </c>
      <c r="C173" s="111" t="s">
        <v>31</v>
      </c>
      <c r="D173" s="111" t="s">
        <v>75</v>
      </c>
      <c r="E173" s="111">
        <v>10066801</v>
      </c>
      <c r="F173" s="111">
        <v>202368</v>
      </c>
      <c r="G173" s="111" t="s">
        <v>1341</v>
      </c>
      <c r="H173" s="111" t="s">
        <v>35</v>
      </c>
      <c r="I173" s="112">
        <v>75</v>
      </c>
      <c r="J173" s="110" t="s">
        <v>1342</v>
      </c>
      <c r="K173" s="110" t="s">
        <v>1343</v>
      </c>
      <c r="L173" s="111" t="s">
        <v>255</v>
      </c>
      <c r="M173" s="113">
        <v>0.90658564814814813</v>
      </c>
      <c r="N173" s="80"/>
      <c r="O173" s="98"/>
      <c r="P173" s="155"/>
      <c r="R173" s="115">
        <v>1880</v>
      </c>
      <c r="S173" s="113">
        <v>38727</v>
      </c>
      <c r="T173" s="113">
        <v>38766</v>
      </c>
      <c r="U173" s="114" t="s">
        <v>42</v>
      </c>
      <c r="V173" s="116">
        <v>2994</v>
      </c>
      <c r="AE173" s="117"/>
      <c r="AF173" s="117"/>
      <c r="AG173" s="117"/>
    </row>
    <row r="174" spans="1:33" s="111" customFormat="1" ht="16" x14ac:dyDescent="0.2">
      <c r="A174" s="109"/>
      <c r="B174" s="110">
        <v>10071487</v>
      </c>
      <c r="C174" s="111" t="s">
        <v>31</v>
      </c>
      <c r="D174" s="111" t="s">
        <v>75</v>
      </c>
      <c r="E174" s="111">
        <v>10071486</v>
      </c>
      <c r="F174" s="111">
        <v>202368</v>
      </c>
      <c r="G174" s="111" t="s">
        <v>1341</v>
      </c>
      <c r="H174" s="111" t="s">
        <v>35</v>
      </c>
      <c r="I174" s="112">
        <v>150</v>
      </c>
      <c r="J174" s="110" t="s">
        <v>1342</v>
      </c>
      <c r="K174" s="110" t="s">
        <v>1343</v>
      </c>
      <c r="L174" s="111" t="s">
        <v>255</v>
      </c>
      <c r="M174" s="113">
        <v>0.90658564814814813</v>
      </c>
      <c r="N174" s="80"/>
      <c r="O174" s="98"/>
      <c r="P174" s="155"/>
      <c r="R174" s="115">
        <v>1881</v>
      </c>
      <c r="S174" s="113">
        <v>38727</v>
      </c>
      <c r="T174" s="113">
        <v>38766</v>
      </c>
      <c r="U174" s="114" t="s">
        <v>42</v>
      </c>
      <c r="V174" s="116">
        <v>2994</v>
      </c>
      <c r="AE174" s="117"/>
      <c r="AF174" s="117"/>
      <c r="AG174" s="117"/>
    </row>
    <row r="175" spans="1:33" s="111" customFormat="1" ht="16" x14ac:dyDescent="0.2">
      <c r="A175" s="109"/>
      <c r="B175" s="110">
        <v>10066616</v>
      </c>
      <c r="C175" s="111" t="s">
        <v>31</v>
      </c>
      <c r="D175" s="111" t="s">
        <v>32</v>
      </c>
      <c r="E175" s="111" t="s">
        <v>483</v>
      </c>
      <c r="F175" s="111">
        <v>410685</v>
      </c>
      <c r="G175" s="111" t="s">
        <v>484</v>
      </c>
      <c r="H175" s="111" t="s">
        <v>485</v>
      </c>
      <c r="I175" s="112">
        <v>71200</v>
      </c>
      <c r="J175" s="110" t="s">
        <v>881</v>
      </c>
      <c r="K175" s="110" t="s">
        <v>1254</v>
      </c>
      <c r="L175" s="111" t="s">
        <v>255</v>
      </c>
      <c r="M175" s="113" t="s">
        <v>1344</v>
      </c>
      <c r="N175" s="80"/>
      <c r="O175" s="98"/>
      <c r="P175" s="155"/>
      <c r="R175" s="115">
        <v>1889</v>
      </c>
      <c r="S175" s="113">
        <v>38727</v>
      </c>
      <c r="T175" s="113">
        <v>38766</v>
      </c>
      <c r="U175" s="114" t="s">
        <v>42</v>
      </c>
      <c r="V175" s="116">
        <v>2994</v>
      </c>
      <c r="Y175" s="111" t="s">
        <v>1345</v>
      </c>
      <c r="AE175" s="117"/>
      <c r="AF175" s="117"/>
      <c r="AG175" s="117"/>
    </row>
    <row r="176" spans="1:33" s="111" customFormat="1" ht="16" x14ac:dyDescent="0.2">
      <c r="A176" s="109"/>
      <c r="B176" s="110">
        <v>10070047</v>
      </c>
      <c r="C176" s="111" t="s">
        <v>31</v>
      </c>
      <c r="D176" s="111" t="s">
        <v>32</v>
      </c>
      <c r="E176" s="111" t="s">
        <v>483</v>
      </c>
      <c r="F176" s="111">
        <v>410685</v>
      </c>
      <c r="G176" s="111" t="s">
        <v>484</v>
      </c>
      <c r="H176" s="111" t="s">
        <v>485</v>
      </c>
      <c r="I176" s="112">
        <v>71210</v>
      </c>
      <c r="J176" s="110" t="s">
        <v>881</v>
      </c>
      <c r="K176" s="110" t="s">
        <v>1346</v>
      </c>
      <c r="L176" s="111" t="s">
        <v>255</v>
      </c>
      <c r="M176" s="113" t="s">
        <v>1344</v>
      </c>
      <c r="N176" s="80"/>
      <c r="O176" s="98"/>
      <c r="P176" s="155"/>
      <c r="R176" s="115">
        <v>1890</v>
      </c>
      <c r="S176" s="113">
        <v>38727</v>
      </c>
      <c r="T176" s="113">
        <v>38766</v>
      </c>
      <c r="U176" s="114" t="s">
        <v>42</v>
      </c>
      <c r="V176" s="116">
        <v>2994</v>
      </c>
      <c r="Y176" s="111" t="s">
        <v>1345</v>
      </c>
      <c r="AE176" s="117"/>
      <c r="AF176" s="117"/>
      <c r="AG176" s="117"/>
    </row>
    <row r="177" spans="1:33" s="111" customFormat="1" ht="16" x14ac:dyDescent="0.2">
      <c r="A177" s="109"/>
      <c r="B177" s="110">
        <v>10070048</v>
      </c>
      <c r="C177" s="111" t="s">
        <v>31</v>
      </c>
      <c r="D177" s="111" t="s">
        <v>32</v>
      </c>
      <c r="E177" s="111" t="s">
        <v>483</v>
      </c>
      <c r="F177" s="111">
        <v>410685</v>
      </c>
      <c r="G177" s="111" t="s">
        <v>484</v>
      </c>
      <c r="H177" s="111" t="s">
        <v>485</v>
      </c>
      <c r="I177" s="112">
        <v>71220</v>
      </c>
      <c r="J177" s="110" t="s">
        <v>881</v>
      </c>
      <c r="K177" s="110" t="s">
        <v>1347</v>
      </c>
      <c r="L177" s="111" t="s">
        <v>255</v>
      </c>
      <c r="M177" s="113" t="s">
        <v>1344</v>
      </c>
      <c r="N177" s="80"/>
      <c r="O177" s="98"/>
      <c r="P177" s="155"/>
      <c r="R177" s="115">
        <v>1891</v>
      </c>
      <c r="S177" s="113">
        <v>38727</v>
      </c>
      <c r="T177" s="113">
        <v>38766</v>
      </c>
      <c r="U177" s="114" t="s">
        <v>42</v>
      </c>
      <c r="V177" s="116">
        <v>2994</v>
      </c>
      <c r="Y177" s="111" t="s">
        <v>1345</v>
      </c>
      <c r="AE177" s="117"/>
      <c r="AF177" s="117"/>
      <c r="AG177" s="117"/>
    </row>
    <row r="178" spans="1:33" s="111" customFormat="1" ht="16" x14ac:dyDescent="0.2">
      <c r="A178" s="109"/>
      <c r="B178" s="110">
        <v>10066617</v>
      </c>
      <c r="C178" s="111" t="s">
        <v>31</v>
      </c>
      <c r="D178" s="111" t="s">
        <v>32</v>
      </c>
      <c r="E178" s="111" t="s">
        <v>483</v>
      </c>
      <c r="F178" s="111">
        <v>410685</v>
      </c>
      <c r="G178" s="111" t="s">
        <v>484</v>
      </c>
      <c r="H178" s="111" t="s">
        <v>485</v>
      </c>
      <c r="I178" s="112">
        <v>74600</v>
      </c>
      <c r="J178" s="110" t="s">
        <v>881</v>
      </c>
      <c r="K178" s="110" t="s">
        <v>1254</v>
      </c>
      <c r="L178" s="111" t="s">
        <v>255</v>
      </c>
      <c r="M178" s="113" t="s">
        <v>1344</v>
      </c>
      <c r="N178" s="80"/>
      <c r="O178" s="98"/>
      <c r="P178" s="155"/>
      <c r="R178" s="115">
        <v>1892</v>
      </c>
      <c r="S178" s="113">
        <v>38727</v>
      </c>
      <c r="T178" s="113">
        <v>38766</v>
      </c>
      <c r="U178" s="114" t="s">
        <v>42</v>
      </c>
      <c r="V178" s="116">
        <v>2994</v>
      </c>
      <c r="Y178" s="111" t="s">
        <v>1348</v>
      </c>
      <c r="AE178" s="117"/>
      <c r="AF178" s="117"/>
      <c r="AG178" s="117"/>
    </row>
    <row r="179" spans="1:33" s="111" customFormat="1" ht="16" x14ac:dyDescent="0.2">
      <c r="A179" s="109"/>
      <c r="B179" s="110">
        <v>10070049</v>
      </c>
      <c r="C179" s="111" t="s">
        <v>31</v>
      </c>
      <c r="D179" s="111" t="s">
        <v>32</v>
      </c>
      <c r="E179" s="111" t="s">
        <v>483</v>
      </c>
      <c r="F179" s="111">
        <v>410685</v>
      </c>
      <c r="G179" s="111" t="s">
        <v>484</v>
      </c>
      <c r="H179" s="111" t="s">
        <v>485</v>
      </c>
      <c r="I179" s="112">
        <v>74610</v>
      </c>
      <c r="J179" s="110" t="s">
        <v>881</v>
      </c>
      <c r="K179" s="110" t="s">
        <v>1346</v>
      </c>
      <c r="L179" s="111" t="s">
        <v>255</v>
      </c>
      <c r="M179" s="113" t="s">
        <v>1344</v>
      </c>
      <c r="N179" s="80"/>
      <c r="O179" s="98"/>
      <c r="P179" s="155"/>
      <c r="R179" s="115">
        <v>1893</v>
      </c>
      <c r="S179" s="113">
        <v>38727</v>
      </c>
      <c r="T179" s="113">
        <v>38766</v>
      </c>
      <c r="U179" s="114" t="s">
        <v>42</v>
      </c>
      <c r="V179" s="116">
        <v>2994</v>
      </c>
      <c r="Y179" s="111" t="s">
        <v>1349</v>
      </c>
      <c r="AE179" s="117"/>
      <c r="AF179" s="117"/>
      <c r="AG179" s="117"/>
    </row>
    <row r="180" spans="1:33" s="111" customFormat="1" ht="16" x14ac:dyDescent="0.2">
      <c r="A180" s="109"/>
      <c r="B180" s="110">
        <v>10070050</v>
      </c>
      <c r="C180" s="111" t="s">
        <v>31</v>
      </c>
      <c r="D180" s="111" t="s">
        <v>32</v>
      </c>
      <c r="E180" s="111" t="s">
        <v>483</v>
      </c>
      <c r="F180" s="111">
        <v>410685</v>
      </c>
      <c r="G180" s="111" t="s">
        <v>484</v>
      </c>
      <c r="H180" s="111" t="s">
        <v>485</v>
      </c>
      <c r="I180" s="112">
        <v>74620</v>
      </c>
      <c r="J180" s="110" t="s">
        <v>881</v>
      </c>
      <c r="K180" s="110" t="s">
        <v>1347</v>
      </c>
      <c r="L180" s="111" t="s">
        <v>255</v>
      </c>
      <c r="M180" s="113" t="s">
        <v>1344</v>
      </c>
      <c r="N180" s="80"/>
      <c r="O180" s="98"/>
      <c r="P180" s="155"/>
      <c r="R180" s="115">
        <v>1894</v>
      </c>
      <c r="S180" s="113">
        <v>38727</v>
      </c>
      <c r="T180" s="113">
        <v>38766</v>
      </c>
      <c r="U180" s="114" t="s">
        <v>42</v>
      </c>
      <c r="V180" s="116">
        <v>2994</v>
      </c>
      <c r="Y180" s="111" t="s">
        <v>1349</v>
      </c>
      <c r="AE180" s="117"/>
      <c r="AF180" s="117"/>
      <c r="AG180" s="117"/>
    </row>
    <row r="181" spans="1:33" s="111" customFormat="1" ht="16" x14ac:dyDescent="0.2">
      <c r="A181" s="109"/>
      <c r="B181" s="110">
        <v>10066618</v>
      </c>
      <c r="C181" s="111" t="s">
        <v>31</v>
      </c>
      <c r="D181" s="111" t="s">
        <v>32</v>
      </c>
      <c r="E181" s="111" t="s">
        <v>483</v>
      </c>
      <c r="F181" s="111">
        <v>410685</v>
      </c>
      <c r="G181" s="111" t="s">
        <v>484</v>
      </c>
      <c r="H181" s="111" t="s">
        <v>485</v>
      </c>
      <c r="I181" s="112">
        <v>78100</v>
      </c>
      <c r="J181" s="110" t="s">
        <v>881</v>
      </c>
      <c r="K181" s="110" t="s">
        <v>1254</v>
      </c>
      <c r="L181" s="111" t="s">
        <v>255</v>
      </c>
      <c r="M181" s="113" t="s">
        <v>1344</v>
      </c>
      <c r="N181" s="80"/>
      <c r="O181" s="98"/>
      <c r="P181" s="155"/>
      <c r="R181" s="115">
        <v>1895</v>
      </c>
      <c r="S181" s="113">
        <v>38727</v>
      </c>
      <c r="T181" s="113">
        <v>38766</v>
      </c>
      <c r="U181" s="114" t="s">
        <v>42</v>
      </c>
      <c r="V181" s="116">
        <v>2994</v>
      </c>
      <c r="Y181" s="111" t="s">
        <v>1350</v>
      </c>
      <c r="AE181" s="117"/>
      <c r="AF181" s="117"/>
      <c r="AG181" s="117"/>
    </row>
    <row r="182" spans="1:33" s="111" customFormat="1" ht="16" x14ac:dyDescent="0.2">
      <c r="A182" s="109"/>
      <c r="B182" s="110">
        <v>10061997</v>
      </c>
      <c r="C182" s="111" t="s">
        <v>31</v>
      </c>
      <c r="D182" s="111" t="s">
        <v>32</v>
      </c>
      <c r="E182" s="111" t="s">
        <v>44</v>
      </c>
      <c r="F182" s="111">
        <v>401680</v>
      </c>
      <c r="G182" s="111" t="s">
        <v>725</v>
      </c>
      <c r="H182" s="111" t="s">
        <v>46</v>
      </c>
      <c r="I182" s="112">
        <v>6400</v>
      </c>
      <c r="J182" s="110" t="s">
        <v>207</v>
      </c>
      <c r="K182" s="110" t="s">
        <v>940</v>
      </c>
      <c r="L182" s="111" t="s">
        <v>255</v>
      </c>
      <c r="M182" s="113" t="s">
        <v>1344</v>
      </c>
      <c r="N182" s="80"/>
      <c r="O182" s="98"/>
      <c r="P182" s="155"/>
      <c r="R182" s="115">
        <v>1896</v>
      </c>
      <c r="S182" s="113">
        <v>38727</v>
      </c>
      <c r="T182" s="113">
        <v>38766</v>
      </c>
      <c r="U182" s="114" t="s">
        <v>42</v>
      </c>
      <c r="V182" s="116">
        <v>2994</v>
      </c>
      <c r="Y182" s="111" t="s">
        <v>1351</v>
      </c>
      <c r="AE182" s="117"/>
      <c r="AF182" s="117"/>
      <c r="AG182" s="117"/>
    </row>
    <row r="183" spans="1:33" s="111" customFormat="1" ht="16" x14ac:dyDescent="0.2">
      <c r="A183" s="109"/>
      <c r="B183" s="110">
        <v>10062003</v>
      </c>
      <c r="C183" s="111" t="s">
        <v>31</v>
      </c>
      <c r="D183" s="111" t="s">
        <v>32</v>
      </c>
      <c r="E183" s="111" t="s">
        <v>44</v>
      </c>
      <c r="F183" s="111">
        <v>401680</v>
      </c>
      <c r="G183" s="111" t="s">
        <v>725</v>
      </c>
      <c r="H183" s="111" t="s">
        <v>46</v>
      </c>
      <c r="I183" s="112">
        <v>21100</v>
      </c>
      <c r="J183" s="110" t="s">
        <v>290</v>
      </c>
      <c r="K183" s="110" t="s">
        <v>1224</v>
      </c>
      <c r="L183" s="111" t="s">
        <v>255</v>
      </c>
      <c r="M183" s="113" t="s">
        <v>1344</v>
      </c>
      <c r="N183" s="80"/>
      <c r="O183" s="98"/>
      <c r="P183" s="155"/>
      <c r="R183" s="115">
        <v>1897</v>
      </c>
      <c r="S183" s="113">
        <v>38727</v>
      </c>
      <c r="T183" s="113">
        <v>38766</v>
      </c>
      <c r="U183" s="114" t="s">
        <v>42</v>
      </c>
      <c r="V183" s="116">
        <v>2994</v>
      </c>
      <c r="Y183" s="111" t="s">
        <v>1352</v>
      </c>
      <c r="AE183" s="117"/>
      <c r="AF183" s="117"/>
      <c r="AG183" s="117"/>
    </row>
    <row r="184" spans="1:33" s="111" customFormat="1" ht="16" x14ac:dyDescent="0.2">
      <c r="A184" s="109"/>
      <c r="B184" s="110">
        <v>10062034</v>
      </c>
      <c r="C184" s="111" t="s">
        <v>31</v>
      </c>
      <c r="D184" s="111" t="s">
        <v>32</v>
      </c>
      <c r="E184" s="111" t="s">
        <v>44</v>
      </c>
      <c r="F184" s="111">
        <v>401680</v>
      </c>
      <c r="G184" s="111" t="s">
        <v>725</v>
      </c>
      <c r="H184" s="111" t="s">
        <v>46</v>
      </c>
      <c r="I184" s="112">
        <v>27800</v>
      </c>
      <c r="J184" s="110" t="s">
        <v>356</v>
      </c>
      <c r="K184" s="110" t="s">
        <v>357</v>
      </c>
      <c r="L184" s="111" t="s">
        <v>255</v>
      </c>
      <c r="M184" s="113" t="s">
        <v>1344</v>
      </c>
      <c r="N184" s="80"/>
      <c r="O184" s="98"/>
      <c r="P184" s="155"/>
      <c r="R184" s="115">
        <v>1898</v>
      </c>
      <c r="S184" s="113">
        <v>38727</v>
      </c>
      <c r="T184" s="113">
        <v>38766</v>
      </c>
      <c r="U184" s="114" t="s">
        <v>42</v>
      </c>
      <c r="V184" s="116">
        <v>2994</v>
      </c>
      <c r="Y184" s="111" t="s">
        <v>1353</v>
      </c>
      <c r="AE184" s="117"/>
      <c r="AF184" s="117"/>
      <c r="AG184" s="117"/>
    </row>
    <row r="185" spans="1:33" s="111" customFormat="1" ht="16" x14ac:dyDescent="0.2">
      <c r="A185" s="109"/>
      <c r="B185" s="110">
        <v>10069091</v>
      </c>
      <c r="C185" s="111" t="s">
        <v>31</v>
      </c>
      <c r="D185" s="111" t="s">
        <v>32</v>
      </c>
      <c r="E185" s="111" t="s">
        <v>44</v>
      </c>
      <c r="F185" s="111">
        <v>401680</v>
      </c>
      <c r="G185" s="111" t="s">
        <v>725</v>
      </c>
      <c r="H185" s="111" t="s">
        <v>46</v>
      </c>
      <c r="I185" s="112">
        <v>27901</v>
      </c>
      <c r="J185" s="110" t="s">
        <v>474</v>
      </c>
      <c r="K185" s="110" t="s">
        <v>731</v>
      </c>
      <c r="L185" s="111" t="s">
        <v>255</v>
      </c>
      <c r="M185" s="113" t="s">
        <v>1344</v>
      </c>
      <c r="N185" s="80"/>
      <c r="O185" s="98"/>
      <c r="P185" s="155"/>
      <c r="R185" s="115">
        <v>1899</v>
      </c>
      <c r="S185" s="113">
        <v>38727</v>
      </c>
      <c r="T185" s="113">
        <v>38766</v>
      </c>
      <c r="U185" s="114" t="s">
        <v>42</v>
      </c>
      <c r="V185" s="116">
        <v>2994</v>
      </c>
      <c r="Y185" s="111" t="s">
        <v>1354</v>
      </c>
      <c r="AE185" s="117"/>
      <c r="AF185" s="117"/>
      <c r="AG185" s="117"/>
    </row>
    <row r="186" spans="1:33" s="111" customFormat="1" ht="16" x14ac:dyDescent="0.2">
      <c r="A186" s="109"/>
      <c r="B186" s="110">
        <v>10069690</v>
      </c>
      <c r="C186" s="111" t="s">
        <v>31</v>
      </c>
      <c r="D186" s="111" t="s">
        <v>32</v>
      </c>
      <c r="E186" s="111" t="s">
        <v>44</v>
      </c>
      <c r="F186" s="111">
        <v>401680</v>
      </c>
      <c r="G186" s="111" t="s">
        <v>725</v>
      </c>
      <c r="H186" s="111" t="s">
        <v>46</v>
      </c>
      <c r="I186" s="112">
        <v>27902</v>
      </c>
      <c r="J186" s="110" t="s">
        <v>491</v>
      </c>
      <c r="K186" s="110" t="s">
        <v>1355</v>
      </c>
      <c r="L186" s="111" t="s">
        <v>255</v>
      </c>
      <c r="M186" s="113" t="s">
        <v>1344</v>
      </c>
      <c r="N186" s="80"/>
      <c r="O186" s="98"/>
      <c r="P186" s="155"/>
      <c r="R186" s="115">
        <v>1900</v>
      </c>
      <c r="S186" s="113">
        <v>38727</v>
      </c>
      <c r="T186" s="113">
        <v>38766</v>
      </c>
      <c r="U186" s="114" t="s">
        <v>42</v>
      </c>
      <c r="V186" s="116">
        <v>2994</v>
      </c>
      <c r="Y186" s="111" t="s">
        <v>1356</v>
      </c>
      <c r="AE186" s="117"/>
      <c r="AF186" s="117"/>
      <c r="AG186" s="117"/>
    </row>
    <row r="187" spans="1:33" s="111" customFormat="1" ht="16" x14ac:dyDescent="0.2">
      <c r="A187" s="109"/>
      <c r="B187" s="110">
        <v>10069764</v>
      </c>
      <c r="C187" s="111" t="s">
        <v>31</v>
      </c>
      <c r="D187" s="111" t="s">
        <v>1357</v>
      </c>
      <c r="E187" s="111" t="s">
        <v>1358</v>
      </c>
      <c r="F187" s="111">
        <v>410017</v>
      </c>
      <c r="G187" s="111" t="s">
        <v>1359</v>
      </c>
      <c r="H187" s="111" t="s">
        <v>1360</v>
      </c>
      <c r="I187" s="112">
        <v>801</v>
      </c>
      <c r="J187" s="110" t="s">
        <v>356</v>
      </c>
      <c r="K187" s="110" t="s">
        <v>357</v>
      </c>
      <c r="L187" s="111" t="s">
        <v>255</v>
      </c>
      <c r="M187" s="113" t="s">
        <v>1344</v>
      </c>
      <c r="N187" s="80"/>
      <c r="O187" s="98"/>
      <c r="P187" s="155"/>
      <c r="R187" s="115">
        <v>1901</v>
      </c>
      <c r="S187" s="113">
        <v>38727</v>
      </c>
      <c r="T187" s="113">
        <v>38766</v>
      </c>
      <c r="U187" s="114" t="s">
        <v>42</v>
      </c>
      <c r="V187" s="116">
        <v>2994</v>
      </c>
      <c r="Y187" s="111" t="s">
        <v>1361</v>
      </c>
      <c r="AE187" s="117"/>
      <c r="AF187" s="117"/>
      <c r="AG187" s="117"/>
    </row>
    <row r="188" spans="1:33" s="111" customFormat="1" ht="16" x14ac:dyDescent="0.2">
      <c r="A188" s="109"/>
      <c r="B188" s="119">
        <v>10050567</v>
      </c>
      <c r="C188" s="111" t="s">
        <v>31</v>
      </c>
      <c r="D188" s="111" t="s">
        <v>1357</v>
      </c>
      <c r="E188" s="111" t="s">
        <v>1358</v>
      </c>
      <c r="F188" s="111">
        <v>410017</v>
      </c>
      <c r="G188" s="111" t="s">
        <v>1359</v>
      </c>
      <c r="H188" s="111" t="s">
        <v>1360</v>
      </c>
      <c r="I188" s="112">
        <v>10900</v>
      </c>
      <c r="J188" s="110" t="s">
        <v>1362</v>
      </c>
      <c r="K188" s="110" t="s">
        <v>1363</v>
      </c>
      <c r="L188" s="111" t="s">
        <v>255</v>
      </c>
      <c r="M188" s="113" t="s">
        <v>1344</v>
      </c>
      <c r="N188" s="80"/>
      <c r="O188" s="98"/>
      <c r="P188" s="155"/>
      <c r="R188" s="115">
        <v>1902</v>
      </c>
      <c r="S188" s="113">
        <v>38727</v>
      </c>
      <c r="T188" s="113">
        <v>38766</v>
      </c>
      <c r="U188" s="114" t="s">
        <v>42</v>
      </c>
      <c r="V188" s="116">
        <v>2994</v>
      </c>
      <c r="Y188" s="111" t="s">
        <v>1364</v>
      </c>
      <c r="AE188" s="117"/>
      <c r="AF188" s="117"/>
      <c r="AG188" s="117"/>
    </row>
    <row r="189" spans="1:33" s="111" customFormat="1" ht="16" x14ac:dyDescent="0.2">
      <c r="A189" s="109"/>
      <c r="B189" s="119">
        <v>10070228</v>
      </c>
      <c r="C189" s="111" t="s">
        <v>31</v>
      </c>
      <c r="D189" s="111" t="s">
        <v>1357</v>
      </c>
      <c r="E189" s="111" t="s">
        <v>1358</v>
      </c>
      <c r="F189" s="111">
        <v>410017</v>
      </c>
      <c r="G189" s="111" t="s">
        <v>1359</v>
      </c>
      <c r="H189" s="111" t="s">
        <v>1360</v>
      </c>
      <c r="I189" s="112">
        <v>53001</v>
      </c>
      <c r="J189" s="110" t="s">
        <v>738</v>
      </c>
      <c r="K189" s="110" t="s">
        <v>739</v>
      </c>
      <c r="L189" s="111" t="s">
        <v>255</v>
      </c>
      <c r="M189" s="113" t="s">
        <v>1344</v>
      </c>
      <c r="N189" s="80"/>
      <c r="O189" s="98"/>
      <c r="P189" s="155"/>
      <c r="R189" s="115">
        <v>1903</v>
      </c>
      <c r="S189" s="113">
        <v>38727</v>
      </c>
      <c r="T189" s="113">
        <v>38766</v>
      </c>
      <c r="U189" s="114" t="s">
        <v>42</v>
      </c>
      <c r="V189" s="116">
        <v>2994</v>
      </c>
      <c r="Y189" s="111" t="s">
        <v>1365</v>
      </c>
      <c r="AE189" s="117"/>
      <c r="AF189" s="117"/>
      <c r="AG189" s="117"/>
    </row>
    <row r="190" spans="1:33" s="111" customFormat="1" ht="16" x14ac:dyDescent="0.2">
      <c r="A190" s="109"/>
      <c r="B190" s="110">
        <v>10050621</v>
      </c>
      <c r="C190" s="111" t="s">
        <v>31</v>
      </c>
      <c r="D190" s="111" t="s">
        <v>1357</v>
      </c>
      <c r="E190" s="111" t="s">
        <v>1358</v>
      </c>
      <c r="F190" s="111">
        <v>410017</v>
      </c>
      <c r="G190" s="111" t="s">
        <v>1359</v>
      </c>
      <c r="H190" s="111" t="s">
        <v>1360</v>
      </c>
      <c r="I190" s="112">
        <v>53100</v>
      </c>
      <c r="J190" s="110" t="s">
        <v>486</v>
      </c>
      <c r="K190" s="110" t="s">
        <v>1366</v>
      </c>
      <c r="L190" s="111" t="s">
        <v>255</v>
      </c>
      <c r="M190" s="113" t="s">
        <v>1344</v>
      </c>
      <c r="N190" s="80"/>
      <c r="O190" s="98"/>
      <c r="P190" s="155"/>
      <c r="R190" s="115">
        <v>1904</v>
      </c>
      <c r="S190" s="113">
        <v>38727</v>
      </c>
      <c r="T190" s="113">
        <v>38766</v>
      </c>
      <c r="U190" s="114" t="s">
        <v>42</v>
      </c>
      <c r="V190" s="116">
        <v>2994</v>
      </c>
      <c r="Y190" s="111" t="s">
        <v>1367</v>
      </c>
      <c r="AE190" s="117"/>
      <c r="AF190" s="117"/>
      <c r="AG190" s="117"/>
    </row>
    <row r="191" spans="1:33" s="111" customFormat="1" ht="64" x14ac:dyDescent="0.2">
      <c r="A191" s="109"/>
      <c r="B191" s="119" t="s">
        <v>1368</v>
      </c>
      <c r="C191" s="111" t="s">
        <v>31</v>
      </c>
      <c r="D191" s="111" t="s">
        <v>1357</v>
      </c>
      <c r="E191" s="111" t="s">
        <v>1358</v>
      </c>
      <c r="F191" s="111">
        <v>410017</v>
      </c>
      <c r="G191" s="111" t="s">
        <v>1359</v>
      </c>
      <c r="H191" s="111" t="s">
        <v>1360</v>
      </c>
      <c r="I191" s="112">
        <v>62501</v>
      </c>
      <c r="J191" s="110" t="s">
        <v>841</v>
      </c>
      <c r="K191" s="110" t="s">
        <v>1369</v>
      </c>
      <c r="L191" s="111" t="s">
        <v>255</v>
      </c>
      <c r="M191" s="113" t="s">
        <v>1344</v>
      </c>
      <c r="N191" s="80"/>
      <c r="O191" s="98"/>
      <c r="P191" s="155"/>
      <c r="R191" s="115">
        <v>1905</v>
      </c>
      <c r="S191" s="113">
        <v>38727</v>
      </c>
      <c r="T191" s="113">
        <v>38766</v>
      </c>
      <c r="U191" s="114" t="s">
        <v>42</v>
      </c>
      <c r="V191" s="116">
        <v>2994</v>
      </c>
      <c r="Y191" s="111" t="s">
        <v>1370</v>
      </c>
      <c r="AE191" s="117"/>
      <c r="AF191" s="117"/>
      <c r="AG191" s="117"/>
    </row>
    <row r="192" spans="1:33" s="111" customFormat="1" ht="16" x14ac:dyDescent="0.2">
      <c r="A192" s="109"/>
      <c r="B192" s="110">
        <v>10050633</v>
      </c>
      <c r="C192" s="111" t="s">
        <v>31</v>
      </c>
      <c r="D192" s="111" t="s">
        <v>1357</v>
      </c>
      <c r="E192" s="111" t="s">
        <v>1358</v>
      </c>
      <c r="F192" s="111">
        <v>410017</v>
      </c>
      <c r="G192" s="111" t="s">
        <v>1359</v>
      </c>
      <c r="H192" s="111" t="s">
        <v>1360</v>
      </c>
      <c r="I192" s="112">
        <v>63000</v>
      </c>
      <c r="J192" s="110" t="s">
        <v>486</v>
      </c>
      <c r="K192" s="110" t="s">
        <v>497</v>
      </c>
      <c r="L192" s="111" t="s">
        <v>255</v>
      </c>
      <c r="M192" s="113" t="s">
        <v>1344</v>
      </c>
      <c r="N192" s="80"/>
      <c r="O192" s="98"/>
      <c r="P192" s="155"/>
      <c r="R192" s="115">
        <v>1906</v>
      </c>
      <c r="S192" s="113">
        <v>38727</v>
      </c>
      <c r="T192" s="113">
        <v>38766</v>
      </c>
      <c r="U192" s="114" t="s">
        <v>42</v>
      </c>
      <c r="V192" s="116">
        <v>2994</v>
      </c>
      <c r="Y192" s="111" t="s">
        <v>1371</v>
      </c>
      <c r="AE192" s="117"/>
      <c r="AF192" s="117"/>
      <c r="AG192" s="117"/>
    </row>
    <row r="193" spans="1:33" s="111" customFormat="1" ht="16" x14ac:dyDescent="0.2">
      <c r="A193" s="109"/>
      <c r="B193" s="110">
        <v>10068965</v>
      </c>
      <c r="C193" s="111" t="s">
        <v>31</v>
      </c>
      <c r="D193" s="111" t="s">
        <v>1357</v>
      </c>
      <c r="E193" s="111" t="s">
        <v>1372</v>
      </c>
      <c r="F193" s="111">
        <v>206643</v>
      </c>
      <c r="G193" s="111" t="s">
        <v>1373</v>
      </c>
      <c r="H193" s="111" t="s">
        <v>35</v>
      </c>
      <c r="I193" s="112">
        <v>40124</v>
      </c>
      <c r="J193" s="110" t="s">
        <v>881</v>
      </c>
      <c r="K193" s="110" t="s">
        <v>1254</v>
      </c>
      <c r="L193" s="111" t="s">
        <v>255</v>
      </c>
      <c r="M193" s="113" t="s">
        <v>1344</v>
      </c>
      <c r="N193" s="80"/>
      <c r="O193" s="98"/>
      <c r="P193" s="155"/>
      <c r="R193" s="115">
        <v>1907</v>
      </c>
      <c r="S193" s="113">
        <v>38727</v>
      </c>
      <c r="T193" s="113">
        <v>38766</v>
      </c>
      <c r="U193" s="114" t="s">
        <v>42</v>
      </c>
      <c r="V193" s="116">
        <v>2994</v>
      </c>
      <c r="Y193" s="111" t="s">
        <v>1374</v>
      </c>
      <c r="AE193" s="117"/>
      <c r="AF193" s="117"/>
      <c r="AG193" s="117"/>
    </row>
    <row r="194" spans="1:33" s="111" customFormat="1" ht="16" x14ac:dyDescent="0.2">
      <c r="A194" s="109"/>
      <c r="B194" s="110">
        <v>10062175</v>
      </c>
      <c r="C194" s="111" t="s">
        <v>31</v>
      </c>
      <c r="D194" s="111" t="s">
        <v>32</v>
      </c>
      <c r="E194" s="111" t="s">
        <v>1320</v>
      </c>
      <c r="F194" s="111">
        <v>410676</v>
      </c>
      <c r="G194" s="111" t="s">
        <v>1321</v>
      </c>
      <c r="H194" s="111" t="s">
        <v>321</v>
      </c>
      <c r="I194" s="112">
        <v>23800</v>
      </c>
      <c r="J194" s="110" t="s">
        <v>253</v>
      </c>
      <c r="K194" s="110" t="s">
        <v>254</v>
      </c>
      <c r="L194" s="111" t="s">
        <v>255</v>
      </c>
      <c r="M194" s="113" t="s">
        <v>1375</v>
      </c>
      <c r="N194" s="80"/>
      <c r="O194" s="98"/>
      <c r="P194" s="155"/>
      <c r="R194" s="115">
        <v>1908</v>
      </c>
      <c r="S194" s="113">
        <v>38727</v>
      </c>
      <c r="T194" s="113">
        <v>38766</v>
      </c>
      <c r="U194" s="114" t="s">
        <v>42</v>
      </c>
      <c r="V194" s="116">
        <v>2994</v>
      </c>
      <c r="Y194" s="111" t="s">
        <v>1376</v>
      </c>
      <c r="AE194" s="117"/>
      <c r="AF194" s="117"/>
      <c r="AG194" s="117"/>
    </row>
    <row r="195" spans="1:33" s="111" customFormat="1" ht="16" x14ac:dyDescent="0.2">
      <c r="A195" s="109"/>
      <c r="B195" s="110">
        <v>10062181</v>
      </c>
      <c r="C195" s="111" t="s">
        <v>31</v>
      </c>
      <c r="D195" s="111" t="s">
        <v>32</v>
      </c>
      <c r="E195" s="111" t="s">
        <v>1320</v>
      </c>
      <c r="F195" s="111">
        <v>410676</v>
      </c>
      <c r="G195" s="111" t="s">
        <v>1321</v>
      </c>
      <c r="H195" s="111" t="s">
        <v>321</v>
      </c>
      <c r="I195" s="112">
        <v>24000</v>
      </c>
      <c r="J195" s="110" t="s">
        <v>1377</v>
      </c>
      <c r="K195" s="110" t="s">
        <v>1378</v>
      </c>
      <c r="L195" s="111" t="s">
        <v>255</v>
      </c>
      <c r="M195" s="113" t="s">
        <v>1375</v>
      </c>
      <c r="N195" s="80"/>
      <c r="O195" s="98"/>
      <c r="P195" s="155"/>
      <c r="R195" s="115">
        <v>1909</v>
      </c>
      <c r="S195" s="113">
        <v>38727</v>
      </c>
      <c r="T195" s="113">
        <v>38766</v>
      </c>
      <c r="U195" s="114" t="s">
        <v>42</v>
      </c>
      <c r="V195" s="116">
        <v>2994</v>
      </c>
      <c r="Y195" s="111" t="s">
        <v>1379</v>
      </c>
      <c r="AE195" s="117"/>
      <c r="AF195" s="117"/>
      <c r="AG195" s="117"/>
    </row>
    <row r="196" spans="1:33" s="111" customFormat="1" ht="16" x14ac:dyDescent="0.2">
      <c r="A196" s="109"/>
      <c r="B196" s="110">
        <v>10062156</v>
      </c>
      <c r="C196" s="111" t="s">
        <v>31</v>
      </c>
      <c r="D196" s="111" t="s">
        <v>32</v>
      </c>
      <c r="E196" s="111" t="s">
        <v>1320</v>
      </c>
      <c r="F196" s="111">
        <v>410676</v>
      </c>
      <c r="G196" s="111" t="s">
        <v>1321</v>
      </c>
      <c r="H196" s="111" t="s">
        <v>321</v>
      </c>
      <c r="I196" s="112">
        <v>64400</v>
      </c>
      <c r="J196" s="110" t="s">
        <v>486</v>
      </c>
      <c r="K196" s="110" t="s">
        <v>487</v>
      </c>
      <c r="L196" s="111" t="s">
        <v>255</v>
      </c>
      <c r="M196" s="113" t="s">
        <v>1375</v>
      </c>
      <c r="N196" s="80"/>
      <c r="O196" s="98"/>
      <c r="P196" s="155"/>
      <c r="R196" s="115">
        <v>1911</v>
      </c>
      <c r="S196" s="113">
        <v>38727</v>
      </c>
      <c r="T196" s="113">
        <v>38766</v>
      </c>
      <c r="U196" s="114" t="s">
        <v>42</v>
      </c>
      <c r="V196" s="116">
        <v>2994</v>
      </c>
      <c r="Y196" s="111" t="s">
        <v>1380</v>
      </c>
      <c r="AE196" s="117"/>
      <c r="AF196" s="117"/>
      <c r="AG196" s="117"/>
    </row>
    <row r="197" spans="1:33" s="111" customFormat="1" ht="16" x14ac:dyDescent="0.2">
      <c r="A197" s="109"/>
      <c r="B197" s="110">
        <v>10067585</v>
      </c>
      <c r="C197" s="111" t="s">
        <v>31</v>
      </c>
      <c r="D197" s="111" t="s">
        <v>32</v>
      </c>
      <c r="E197" s="111" t="s">
        <v>1381</v>
      </c>
      <c r="F197" s="111">
        <v>206592</v>
      </c>
      <c r="G197" s="111" t="s">
        <v>1382</v>
      </c>
      <c r="H197" s="111" t="s">
        <v>35</v>
      </c>
      <c r="I197" s="112">
        <v>20102</v>
      </c>
      <c r="J197" s="110" t="s">
        <v>1383</v>
      </c>
      <c r="K197" s="110" t="s">
        <v>1384</v>
      </c>
      <c r="L197" s="111" t="s">
        <v>255</v>
      </c>
      <c r="M197" s="113" t="s">
        <v>1375</v>
      </c>
      <c r="N197" s="80"/>
      <c r="O197" s="98"/>
      <c r="P197" s="155"/>
      <c r="R197" s="115" t="s">
        <v>1385</v>
      </c>
      <c r="S197" s="113">
        <v>38727</v>
      </c>
      <c r="T197" s="113">
        <v>38766</v>
      </c>
      <c r="U197" s="114" t="s">
        <v>42</v>
      </c>
      <c r="V197" s="116">
        <v>2994</v>
      </c>
      <c r="AE197" s="117"/>
      <c r="AF197" s="117"/>
      <c r="AG197" s="117"/>
    </row>
    <row r="198" spans="1:33" s="111" customFormat="1" ht="16" x14ac:dyDescent="0.2">
      <c r="A198" s="109"/>
      <c r="B198" s="110">
        <v>10057615</v>
      </c>
      <c r="C198" s="111" t="s">
        <v>31</v>
      </c>
      <c r="D198" s="111" t="s">
        <v>32</v>
      </c>
      <c r="E198" s="111" t="s">
        <v>1386</v>
      </c>
      <c r="F198" s="111">
        <v>410999</v>
      </c>
      <c r="G198" s="111" t="s">
        <v>1387</v>
      </c>
      <c r="H198" s="111" t="s">
        <v>321</v>
      </c>
      <c r="I198" s="112">
        <v>5000</v>
      </c>
      <c r="J198" s="110" t="s">
        <v>207</v>
      </c>
      <c r="K198" s="110" t="s">
        <v>940</v>
      </c>
      <c r="L198" s="111" t="s">
        <v>255</v>
      </c>
      <c r="M198" s="113" t="s">
        <v>1375</v>
      </c>
      <c r="N198" s="80"/>
      <c r="O198" s="98"/>
      <c r="P198" s="155"/>
      <c r="R198" s="115">
        <v>1918</v>
      </c>
      <c r="S198" s="113">
        <v>38727</v>
      </c>
      <c r="T198" s="113">
        <v>38766</v>
      </c>
      <c r="U198" s="114"/>
      <c r="V198" s="116">
        <v>2994</v>
      </c>
      <c r="Y198" s="111" t="s">
        <v>1388</v>
      </c>
      <c r="AE198" s="117"/>
      <c r="AF198" s="117"/>
      <c r="AG198" s="117"/>
    </row>
    <row r="199" spans="1:33" s="111" customFormat="1" ht="16" x14ac:dyDescent="0.2">
      <c r="A199" s="109"/>
      <c r="B199" s="110">
        <v>10057616</v>
      </c>
      <c r="C199" s="111" t="s">
        <v>31</v>
      </c>
      <c r="D199" s="111" t="s">
        <v>32</v>
      </c>
      <c r="E199" s="111" t="s">
        <v>1386</v>
      </c>
      <c r="F199" s="111">
        <v>410999</v>
      </c>
      <c r="G199" s="111" t="s">
        <v>1387</v>
      </c>
      <c r="H199" s="111" t="s">
        <v>321</v>
      </c>
      <c r="I199" s="112">
        <v>10400</v>
      </c>
      <c r="J199" s="110" t="s">
        <v>546</v>
      </c>
      <c r="K199" s="110" t="s">
        <v>547</v>
      </c>
      <c r="L199" s="111" t="s">
        <v>255</v>
      </c>
      <c r="M199" s="113" t="s">
        <v>1375</v>
      </c>
      <c r="N199" s="80"/>
      <c r="O199" s="98"/>
      <c r="P199" s="155"/>
      <c r="R199" s="115">
        <v>1919</v>
      </c>
      <c r="S199" s="113">
        <v>38727</v>
      </c>
      <c r="T199" s="113">
        <v>38766</v>
      </c>
      <c r="U199" s="114"/>
      <c r="V199" s="116">
        <v>2994</v>
      </c>
      <c r="Y199" s="111" t="s">
        <v>1389</v>
      </c>
      <c r="AE199" s="117"/>
      <c r="AF199" s="117"/>
      <c r="AG199" s="117"/>
    </row>
    <row r="200" spans="1:33" s="111" customFormat="1" ht="16" x14ac:dyDescent="0.2">
      <c r="A200" s="109"/>
      <c r="B200" s="110">
        <v>10057619</v>
      </c>
      <c r="C200" s="111" t="s">
        <v>31</v>
      </c>
      <c r="D200" s="111" t="s">
        <v>32</v>
      </c>
      <c r="E200" s="111" t="s">
        <v>1386</v>
      </c>
      <c r="F200" s="111">
        <v>410999</v>
      </c>
      <c r="G200" s="111" t="s">
        <v>1387</v>
      </c>
      <c r="H200" s="111" t="s">
        <v>321</v>
      </c>
      <c r="I200" s="112">
        <v>22200</v>
      </c>
      <c r="J200" s="110" t="s">
        <v>175</v>
      </c>
      <c r="K200" s="110" t="s">
        <v>1390</v>
      </c>
      <c r="L200" s="111" t="s">
        <v>255</v>
      </c>
      <c r="M200" s="113" t="s">
        <v>1375</v>
      </c>
      <c r="N200" s="80"/>
      <c r="O200" s="98"/>
      <c r="P200" s="155"/>
      <c r="R200" s="115">
        <v>1922</v>
      </c>
      <c r="S200" s="113">
        <v>38727</v>
      </c>
      <c r="T200" s="113">
        <v>38766</v>
      </c>
      <c r="U200" s="114" t="s">
        <v>42</v>
      </c>
      <c r="V200" s="116">
        <v>2994</v>
      </c>
      <c r="Y200" s="111" t="s">
        <v>1391</v>
      </c>
      <c r="AE200" s="117"/>
      <c r="AF200" s="117"/>
      <c r="AG200" s="117"/>
    </row>
    <row r="201" spans="1:33" s="111" customFormat="1" ht="16" x14ac:dyDescent="0.2">
      <c r="A201" s="109"/>
      <c r="B201" s="110">
        <v>10057620</v>
      </c>
      <c r="C201" s="111" t="s">
        <v>31</v>
      </c>
      <c r="D201" s="111" t="s">
        <v>32</v>
      </c>
      <c r="E201" s="111" t="s">
        <v>1386</v>
      </c>
      <c r="F201" s="111">
        <v>410999</v>
      </c>
      <c r="G201" s="111" t="s">
        <v>1387</v>
      </c>
      <c r="H201" s="111" t="s">
        <v>321</v>
      </c>
      <c r="I201" s="112">
        <v>22210</v>
      </c>
      <c r="J201" s="110" t="s">
        <v>175</v>
      </c>
      <c r="K201" s="110" t="s">
        <v>1390</v>
      </c>
      <c r="L201" s="111" t="s">
        <v>255</v>
      </c>
      <c r="M201" s="113" t="s">
        <v>1375</v>
      </c>
      <c r="N201" s="80"/>
      <c r="O201" s="98"/>
      <c r="P201" s="155"/>
      <c r="R201" s="115">
        <v>1923</v>
      </c>
      <c r="S201" s="113">
        <v>38727</v>
      </c>
      <c r="T201" s="113">
        <v>38766</v>
      </c>
      <c r="U201" s="114" t="s">
        <v>42</v>
      </c>
      <c r="V201" s="116">
        <v>2994</v>
      </c>
      <c r="Y201" s="111" t="s">
        <v>1392</v>
      </c>
      <c r="AE201" s="117"/>
      <c r="AF201" s="117"/>
      <c r="AG201" s="117"/>
    </row>
    <row r="202" spans="1:33" s="111" customFormat="1" ht="16" x14ac:dyDescent="0.2">
      <c r="A202" s="109"/>
      <c r="B202" s="110">
        <v>10057621</v>
      </c>
      <c r="C202" s="111" t="s">
        <v>31</v>
      </c>
      <c r="D202" s="111" t="s">
        <v>32</v>
      </c>
      <c r="E202" s="111" t="s">
        <v>1386</v>
      </c>
      <c r="F202" s="111">
        <v>410999</v>
      </c>
      <c r="G202" s="111" t="s">
        <v>1387</v>
      </c>
      <c r="H202" s="111" t="s">
        <v>321</v>
      </c>
      <c r="I202" s="112">
        <v>23500</v>
      </c>
      <c r="J202" s="110" t="s">
        <v>253</v>
      </c>
      <c r="K202" s="110" t="s">
        <v>254</v>
      </c>
      <c r="L202" s="111" t="s">
        <v>255</v>
      </c>
      <c r="M202" s="113" t="s">
        <v>1375</v>
      </c>
      <c r="N202" s="80"/>
      <c r="O202" s="98"/>
      <c r="P202" s="155"/>
      <c r="R202" s="115">
        <v>1924</v>
      </c>
      <c r="S202" s="113">
        <v>38727</v>
      </c>
      <c r="T202" s="113">
        <v>38766</v>
      </c>
      <c r="U202" s="114" t="s">
        <v>42</v>
      </c>
      <c r="V202" s="116">
        <v>2994</v>
      </c>
      <c r="Y202" s="111" t="s">
        <v>1393</v>
      </c>
      <c r="AE202" s="117"/>
      <c r="AF202" s="117"/>
      <c r="AG202" s="117"/>
    </row>
    <row r="203" spans="1:33" s="111" customFormat="1" ht="16" x14ac:dyDescent="0.2">
      <c r="A203" s="109"/>
      <c r="B203" s="110">
        <v>10057622</v>
      </c>
      <c r="C203" s="111" t="s">
        <v>31</v>
      </c>
      <c r="D203" s="111" t="s">
        <v>32</v>
      </c>
      <c r="E203" s="111" t="s">
        <v>1386</v>
      </c>
      <c r="F203" s="111">
        <v>410999</v>
      </c>
      <c r="G203" s="111" t="s">
        <v>1387</v>
      </c>
      <c r="H203" s="111" t="s">
        <v>321</v>
      </c>
      <c r="I203" s="112">
        <v>23510</v>
      </c>
      <c r="J203" s="110" t="s">
        <v>253</v>
      </c>
      <c r="K203" s="110" t="s">
        <v>254</v>
      </c>
      <c r="L203" s="111" t="s">
        <v>255</v>
      </c>
      <c r="M203" s="113" t="s">
        <v>1375</v>
      </c>
      <c r="N203" s="80"/>
      <c r="O203" s="98"/>
      <c r="P203" s="155"/>
      <c r="R203" s="115">
        <v>1925</v>
      </c>
      <c r="S203" s="113">
        <v>38727</v>
      </c>
      <c r="T203" s="113">
        <v>38766</v>
      </c>
      <c r="U203" s="114" t="s">
        <v>42</v>
      </c>
      <c r="V203" s="116">
        <v>2994</v>
      </c>
      <c r="Y203" s="111" t="s">
        <v>1393</v>
      </c>
      <c r="AE203" s="117"/>
      <c r="AF203" s="117"/>
      <c r="AG203" s="117"/>
    </row>
    <row r="204" spans="1:33" s="111" customFormat="1" ht="16" x14ac:dyDescent="0.2">
      <c r="A204" s="109"/>
      <c r="B204" s="110">
        <v>10068390</v>
      </c>
      <c r="C204" s="111" t="s">
        <v>31</v>
      </c>
      <c r="D204" s="111" t="s">
        <v>32</v>
      </c>
      <c r="E204" s="111" t="s">
        <v>1394</v>
      </c>
      <c r="F204" s="111">
        <v>408204</v>
      </c>
      <c r="G204" s="111" t="s">
        <v>1395</v>
      </c>
      <c r="H204" s="111" t="s">
        <v>374</v>
      </c>
      <c r="I204" s="112">
        <v>3001</v>
      </c>
      <c r="J204" s="110" t="s">
        <v>1396</v>
      </c>
      <c r="K204" s="110" t="s">
        <v>1397</v>
      </c>
      <c r="L204" s="111" t="s">
        <v>255</v>
      </c>
      <c r="M204" s="113" t="s">
        <v>1375</v>
      </c>
      <c r="N204" s="80"/>
      <c r="O204" s="98"/>
      <c r="P204" s="155"/>
      <c r="R204" s="115">
        <v>1926</v>
      </c>
      <c r="S204" s="113">
        <v>38727</v>
      </c>
      <c r="T204" s="113">
        <v>38766</v>
      </c>
      <c r="U204" s="114" t="s">
        <v>42</v>
      </c>
      <c r="V204" s="116">
        <v>2994</v>
      </c>
      <c r="Y204" s="111" t="s">
        <v>1398</v>
      </c>
      <c r="AE204" s="117"/>
      <c r="AF204" s="117"/>
      <c r="AG204" s="117"/>
    </row>
    <row r="205" spans="1:33" s="111" customFormat="1" ht="16" x14ac:dyDescent="0.2">
      <c r="A205" s="109"/>
      <c r="B205" s="110">
        <v>10068389</v>
      </c>
      <c r="C205" s="111" t="s">
        <v>31</v>
      </c>
      <c r="D205" s="111" t="s">
        <v>32</v>
      </c>
      <c r="E205" s="111" t="s">
        <v>1394</v>
      </c>
      <c r="F205" s="111">
        <v>408204</v>
      </c>
      <c r="G205" s="111" t="s">
        <v>1395</v>
      </c>
      <c r="H205" s="111" t="s">
        <v>374</v>
      </c>
      <c r="I205" s="112">
        <v>10301</v>
      </c>
      <c r="J205" s="110" t="s">
        <v>84</v>
      </c>
      <c r="K205" s="110" t="s">
        <v>1399</v>
      </c>
      <c r="L205" s="111" t="s">
        <v>255</v>
      </c>
      <c r="M205" s="113" t="s">
        <v>1375</v>
      </c>
      <c r="N205" s="80"/>
      <c r="O205" s="98"/>
      <c r="P205" s="155"/>
      <c r="R205" s="115">
        <v>1927</v>
      </c>
      <c r="S205" s="113">
        <v>38727</v>
      </c>
      <c r="T205" s="113">
        <v>38766</v>
      </c>
      <c r="U205" s="114" t="s">
        <v>42</v>
      </c>
      <c r="V205" s="116">
        <v>2994</v>
      </c>
      <c r="Y205" s="111" t="s">
        <v>1400</v>
      </c>
      <c r="AE205" s="117"/>
      <c r="AF205" s="117"/>
      <c r="AG205" s="117"/>
    </row>
    <row r="206" spans="1:33" s="111" customFormat="1" ht="16" x14ac:dyDescent="0.2">
      <c r="A206" s="109"/>
      <c r="B206" s="110">
        <v>10060823</v>
      </c>
      <c r="C206" s="111" t="s">
        <v>31</v>
      </c>
      <c r="D206" s="111" t="s">
        <v>32</v>
      </c>
      <c r="E206" s="111" t="s">
        <v>1223</v>
      </c>
      <c r="F206" s="111">
        <v>201246</v>
      </c>
      <c r="G206" s="111" t="s">
        <v>968</v>
      </c>
      <c r="H206" s="111" t="s">
        <v>35</v>
      </c>
      <c r="I206" s="112">
        <v>48900</v>
      </c>
      <c r="J206" s="110" t="s">
        <v>290</v>
      </c>
      <c r="K206" s="110" t="s">
        <v>1224</v>
      </c>
      <c r="L206" s="111" t="s">
        <v>255</v>
      </c>
      <c r="M206" s="113" t="s">
        <v>1375</v>
      </c>
      <c r="N206" s="80"/>
      <c r="O206" s="98"/>
      <c r="P206" s="155"/>
      <c r="R206" s="115">
        <v>1928</v>
      </c>
      <c r="S206" s="113">
        <v>38727</v>
      </c>
      <c r="T206" s="113">
        <v>38766</v>
      </c>
      <c r="U206" s="114" t="s">
        <v>42</v>
      </c>
      <c r="V206" s="116">
        <v>2994</v>
      </c>
      <c r="Y206" s="111" t="s">
        <v>1401</v>
      </c>
      <c r="AE206" s="117"/>
      <c r="AF206" s="117"/>
      <c r="AG206" s="117"/>
    </row>
    <row r="207" spans="1:33" s="111" customFormat="1" ht="16" x14ac:dyDescent="0.2">
      <c r="A207" s="109"/>
      <c r="B207" s="110">
        <v>10062088</v>
      </c>
      <c r="C207" s="111" t="s">
        <v>31</v>
      </c>
      <c r="D207" s="111" t="s">
        <v>32</v>
      </c>
      <c r="E207" s="111" t="s">
        <v>1223</v>
      </c>
      <c r="F207" s="111">
        <v>201246</v>
      </c>
      <c r="G207" s="111" t="s">
        <v>968</v>
      </c>
      <c r="H207" s="111" t="s">
        <v>35</v>
      </c>
      <c r="I207" s="112">
        <v>57610</v>
      </c>
      <c r="J207" s="110" t="s">
        <v>253</v>
      </c>
      <c r="K207" s="110" t="s">
        <v>254</v>
      </c>
      <c r="L207" s="111" t="s">
        <v>255</v>
      </c>
      <c r="M207" s="113" t="s">
        <v>1375</v>
      </c>
      <c r="N207" s="80"/>
      <c r="O207" s="98"/>
      <c r="P207" s="155"/>
      <c r="R207" s="115">
        <v>1929</v>
      </c>
      <c r="S207" s="113">
        <v>38727</v>
      </c>
      <c r="T207" s="113">
        <v>38766</v>
      </c>
      <c r="U207" s="114" t="s">
        <v>42</v>
      </c>
      <c r="V207" s="116">
        <v>2994</v>
      </c>
      <c r="Y207" s="111" t="s">
        <v>1402</v>
      </c>
      <c r="AE207" s="117"/>
      <c r="AF207" s="117"/>
      <c r="AG207" s="117"/>
    </row>
    <row r="208" spans="1:33" s="111" customFormat="1" ht="16" x14ac:dyDescent="0.2">
      <c r="A208" s="109"/>
      <c r="B208" s="110">
        <v>10066310</v>
      </c>
      <c r="C208" s="111" t="s">
        <v>31</v>
      </c>
      <c r="D208" s="111" t="s">
        <v>1357</v>
      </c>
      <c r="E208" s="111" t="s">
        <v>1358</v>
      </c>
      <c r="F208" s="111">
        <v>410017</v>
      </c>
      <c r="G208" s="111" t="s">
        <v>1359</v>
      </c>
      <c r="H208" s="111" t="s">
        <v>1360</v>
      </c>
      <c r="I208" s="112">
        <v>73700</v>
      </c>
      <c r="J208" s="110" t="s">
        <v>367</v>
      </c>
      <c r="K208" s="110" t="s">
        <v>368</v>
      </c>
      <c r="L208" s="111" t="s">
        <v>255</v>
      </c>
      <c r="M208" s="113" t="s">
        <v>1375</v>
      </c>
      <c r="N208" s="80"/>
      <c r="O208" s="98"/>
      <c r="P208" s="155"/>
      <c r="R208" s="115">
        <v>1930</v>
      </c>
      <c r="S208" s="113">
        <v>38727</v>
      </c>
      <c r="T208" s="113">
        <v>38766</v>
      </c>
      <c r="U208" s="114" t="s">
        <v>42</v>
      </c>
      <c r="V208" s="116">
        <v>2994</v>
      </c>
      <c r="Y208" s="111" t="s">
        <v>1403</v>
      </c>
      <c r="AE208" s="117"/>
      <c r="AF208" s="117"/>
      <c r="AG208" s="117"/>
    </row>
    <row r="209" spans="1:33" s="111" customFormat="1" ht="16" x14ac:dyDescent="0.2">
      <c r="A209" s="109"/>
      <c r="B209" s="110">
        <v>10058785</v>
      </c>
      <c r="C209" s="111" t="s">
        <v>31</v>
      </c>
      <c r="D209" s="111" t="s">
        <v>32</v>
      </c>
      <c r="E209" s="111" t="s">
        <v>1404</v>
      </c>
      <c r="F209" s="111">
        <v>410542</v>
      </c>
      <c r="G209" s="111" t="s">
        <v>1405</v>
      </c>
      <c r="H209" s="111" t="s">
        <v>604</v>
      </c>
      <c r="I209" s="112">
        <v>1500</v>
      </c>
      <c r="J209" s="110" t="s">
        <v>207</v>
      </c>
      <c r="K209" s="110" t="s">
        <v>940</v>
      </c>
      <c r="L209" s="111" t="s">
        <v>255</v>
      </c>
      <c r="M209" s="113" t="s">
        <v>1375</v>
      </c>
      <c r="N209" s="80"/>
      <c r="O209" s="98"/>
      <c r="P209" s="155"/>
      <c r="R209" s="115">
        <v>1931</v>
      </c>
      <c r="S209" s="113">
        <v>38727</v>
      </c>
      <c r="T209" s="113">
        <v>38766</v>
      </c>
      <c r="U209" s="114" t="s">
        <v>42</v>
      </c>
      <c r="V209" s="116">
        <v>2994</v>
      </c>
      <c r="Y209" s="111" t="s">
        <v>1406</v>
      </c>
      <c r="AE209" s="117"/>
      <c r="AF209" s="117"/>
      <c r="AG209" s="117"/>
    </row>
    <row r="210" spans="1:33" s="111" customFormat="1" ht="16" x14ac:dyDescent="0.2">
      <c r="A210" s="109"/>
      <c r="B210" s="110">
        <v>10071833</v>
      </c>
      <c r="C210" s="111" t="s">
        <v>31</v>
      </c>
      <c r="D210" s="111" t="s">
        <v>32</v>
      </c>
      <c r="E210" s="111" t="s">
        <v>1404</v>
      </c>
      <c r="F210" s="111">
        <v>410542</v>
      </c>
      <c r="G210" s="111" t="s">
        <v>1405</v>
      </c>
      <c r="H210" s="111" t="s">
        <v>604</v>
      </c>
      <c r="I210" s="112">
        <v>10120</v>
      </c>
      <c r="J210" s="110" t="s">
        <v>546</v>
      </c>
      <c r="K210" s="110" t="s">
        <v>547</v>
      </c>
      <c r="L210" s="111" t="s">
        <v>255</v>
      </c>
      <c r="M210" s="113" t="s">
        <v>1375</v>
      </c>
      <c r="N210" s="80"/>
      <c r="O210" s="98"/>
      <c r="P210" s="155"/>
      <c r="R210" s="115">
        <v>1932</v>
      </c>
      <c r="S210" s="113">
        <v>38727</v>
      </c>
      <c r="T210" s="113">
        <v>38766</v>
      </c>
      <c r="U210" s="114" t="s">
        <v>42</v>
      </c>
      <c r="V210" s="116">
        <v>2994</v>
      </c>
      <c r="Y210" s="111" t="s">
        <v>1389</v>
      </c>
      <c r="AE210" s="117"/>
      <c r="AF210" s="117"/>
      <c r="AG210" s="117"/>
    </row>
    <row r="211" spans="1:33" s="111" customFormat="1" ht="16" x14ac:dyDescent="0.2">
      <c r="A211" s="109"/>
      <c r="B211" s="110">
        <v>10058796</v>
      </c>
      <c r="C211" s="111" t="s">
        <v>31</v>
      </c>
      <c r="D211" s="111" t="s">
        <v>32</v>
      </c>
      <c r="E211" s="111" t="s">
        <v>1404</v>
      </c>
      <c r="F211" s="111">
        <v>410542</v>
      </c>
      <c r="G211" s="111" t="s">
        <v>1405</v>
      </c>
      <c r="H211" s="111" t="s">
        <v>604</v>
      </c>
      <c r="I211" s="112">
        <v>35300</v>
      </c>
      <c r="J211" s="110" t="s">
        <v>583</v>
      </c>
      <c r="K211" s="110" t="s">
        <v>1311</v>
      </c>
      <c r="L211" s="111" t="s">
        <v>255</v>
      </c>
      <c r="M211" s="113" t="s">
        <v>1375</v>
      </c>
      <c r="N211" s="80"/>
      <c r="O211" s="98"/>
      <c r="P211" s="155"/>
      <c r="R211" s="115">
        <v>1939</v>
      </c>
      <c r="S211" s="113">
        <v>38727</v>
      </c>
      <c r="T211" s="113">
        <v>38766</v>
      </c>
      <c r="U211" s="114" t="s">
        <v>42</v>
      </c>
      <c r="V211" s="116">
        <v>2994</v>
      </c>
      <c r="Y211" s="111" t="s">
        <v>1407</v>
      </c>
      <c r="AE211" s="117"/>
      <c r="AF211" s="117"/>
      <c r="AG211" s="117"/>
    </row>
    <row r="212" spans="1:33" s="111" customFormat="1" ht="16" x14ac:dyDescent="0.2">
      <c r="A212" s="109"/>
      <c r="B212" s="110">
        <v>10058767</v>
      </c>
      <c r="C212" s="111" t="s">
        <v>31</v>
      </c>
      <c r="D212" s="111" t="s">
        <v>32</v>
      </c>
      <c r="E212" s="111" t="s">
        <v>1404</v>
      </c>
      <c r="F212" s="111">
        <v>410542</v>
      </c>
      <c r="G212" s="111" t="s">
        <v>1405</v>
      </c>
      <c r="H212" s="111" t="s">
        <v>604</v>
      </c>
      <c r="I212" s="112">
        <v>91300</v>
      </c>
      <c r="J212" s="110" t="s">
        <v>486</v>
      </c>
      <c r="K212" s="110" t="s">
        <v>487</v>
      </c>
      <c r="L212" s="111" t="s">
        <v>255</v>
      </c>
      <c r="M212" s="113" t="s">
        <v>1375</v>
      </c>
      <c r="N212" s="80"/>
      <c r="O212" s="98"/>
      <c r="P212" s="155"/>
      <c r="R212" s="115">
        <v>1940</v>
      </c>
      <c r="S212" s="113">
        <v>38727</v>
      </c>
      <c r="T212" s="113">
        <v>38766</v>
      </c>
      <c r="U212" s="114" t="s">
        <v>42</v>
      </c>
      <c r="V212" s="116">
        <v>2994</v>
      </c>
      <c r="Y212" s="111" t="s">
        <v>1408</v>
      </c>
      <c r="AE212" s="117"/>
      <c r="AF212" s="117"/>
      <c r="AG212" s="117"/>
    </row>
    <row r="213" spans="1:33" s="111" customFormat="1" ht="16" x14ac:dyDescent="0.2">
      <c r="A213" s="109"/>
      <c r="B213" s="110">
        <v>10068964</v>
      </c>
      <c r="C213" s="111" t="s">
        <v>31</v>
      </c>
      <c r="D213" s="111" t="s">
        <v>32</v>
      </c>
      <c r="E213" s="111" t="s">
        <v>1404</v>
      </c>
      <c r="F213" s="111">
        <v>410542</v>
      </c>
      <c r="G213" s="111" t="s">
        <v>1405</v>
      </c>
      <c r="H213" s="111" t="s">
        <v>604</v>
      </c>
      <c r="I213" s="112">
        <v>92901</v>
      </c>
      <c r="J213" s="110" t="s">
        <v>491</v>
      </c>
      <c r="K213" s="110" t="s">
        <v>1355</v>
      </c>
      <c r="L213" s="111" t="s">
        <v>255</v>
      </c>
      <c r="M213" s="113" t="s">
        <v>1375</v>
      </c>
      <c r="N213" s="80"/>
      <c r="O213" s="98"/>
      <c r="P213" s="155"/>
      <c r="R213" s="115">
        <v>1941</v>
      </c>
      <c r="S213" s="113">
        <v>38727</v>
      </c>
      <c r="T213" s="113">
        <v>38766</v>
      </c>
      <c r="U213" s="114" t="s">
        <v>42</v>
      </c>
      <c r="V213" s="116">
        <v>2994</v>
      </c>
      <c r="Y213" s="111" t="s">
        <v>1409</v>
      </c>
      <c r="AE213" s="117"/>
      <c r="AF213" s="117"/>
      <c r="AG213" s="117"/>
    </row>
    <row r="214" spans="1:33" s="111" customFormat="1" ht="16" x14ac:dyDescent="0.2">
      <c r="A214" s="109"/>
      <c r="B214" s="110">
        <v>10056515</v>
      </c>
      <c r="C214" s="111" t="s">
        <v>31</v>
      </c>
      <c r="D214" s="111" t="s">
        <v>32</v>
      </c>
      <c r="E214" s="111" t="s">
        <v>1410</v>
      </c>
      <c r="F214" s="111">
        <v>410386</v>
      </c>
      <c r="G214" s="111" t="s">
        <v>1411</v>
      </c>
      <c r="H214" s="111" t="s">
        <v>556</v>
      </c>
      <c r="I214" s="112">
        <v>601</v>
      </c>
      <c r="J214" s="110" t="s">
        <v>1208</v>
      </c>
      <c r="K214" s="110" t="s">
        <v>1412</v>
      </c>
      <c r="L214" s="111" t="s">
        <v>255</v>
      </c>
      <c r="M214" s="113" t="s">
        <v>1375</v>
      </c>
      <c r="N214" s="80"/>
      <c r="O214" s="98"/>
      <c r="P214" s="155"/>
      <c r="R214" s="115">
        <v>1953</v>
      </c>
      <c r="S214" s="113">
        <v>38727</v>
      </c>
      <c r="T214" s="113">
        <v>38766</v>
      </c>
      <c r="U214" s="114" t="s">
        <v>42</v>
      </c>
      <c r="V214" s="116">
        <v>2994</v>
      </c>
      <c r="Y214" s="111" t="s">
        <v>1413</v>
      </c>
      <c r="AE214" s="117"/>
      <c r="AF214" s="117"/>
      <c r="AG214" s="117"/>
    </row>
    <row r="215" spans="1:33" s="111" customFormat="1" ht="16" x14ac:dyDescent="0.2">
      <c r="A215" s="109"/>
      <c r="B215" s="110">
        <v>10051958</v>
      </c>
      <c r="C215" s="111" t="s">
        <v>31</v>
      </c>
      <c r="D215" s="111" t="s">
        <v>32</v>
      </c>
      <c r="E215" s="111" t="s">
        <v>1410</v>
      </c>
      <c r="F215" s="111">
        <v>410386</v>
      </c>
      <c r="G215" s="111" t="s">
        <v>1411</v>
      </c>
      <c r="H215" s="111" t="s">
        <v>556</v>
      </c>
      <c r="I215" s="112">
        <v>10900</v>
      </c>
      <c r="J215" s="110" t="s">
        <v>1250</v>
      </c>
      <c r="K215" s="110" t="s">
        <v>1235</v>
      </c>
      <c r="L215" s="111" t="s">
        <v>255</v>
      </c>
      <c r="M215" s="113" t="s">
        <v>1375</v>
      </c>
      <c r="N215" s="80"/>
      <c r="O215" s="98"/>
      <c r="P215" s="155"/>
      <c r="R215" s="115">
        <v>1954</v>
      </c>
      <c r="S215" s="113">
        <v>38727</v>
      </c>
      <c r="T215" s="113">
        <v>38766</v>
      </c>
      <c r="U215" s="114" t="s">
        <v>42</v>
      </c>
      <c r="V215" s="116">
        <v>2994</v>
      </c>
      <c r="AE215" s="117"/>
      <c r="AF215" s="117"/>
      <c r="AG215" s="117"/>
    </row>
    <row r="216" spans="1:33" s="111" customFormat="1" ht="16" x14ac:dyDescent="0.2">
      <c r="A216" s="109"/>
      <c r="B216" s="110">
        <v>10051963</v>
      </c>
      <c r="C216" s="111" t="s">
        <v>31</v>
      </c>
      <c r="D216" s="111" t="s">
        <v>32</v>
      </c>
      <c r="E216" s="111" t="s">
        <v>1410</v>
      </c>
      <c r="F216" s="111">
        <v>410386</v>
      </c>
      <c r="G216" s="111" t="s">
        <v>1411</v>
      </c>
      <c r="H216" s="111" t="s">
        <v>556</v>
      </c>
      <c r="I216" s="112">
        <v>21000</v>
      </c>
      <c r="J216" s="110" t="s">
        <v>290</v>
      </c>
      <c r="K216" s="110" t="s">
        <v>1224</v>
      </c>
      <c r="L216" s="111" t="s">
        <v>255</v>
      </c>
      <c r="M216" s="113" t="s">
        <v>1375</v>
      </c>
      <c r="N216" s="80"/>
      <c r="O216" s="98"/>
      <c r="P216" s="155"/>
      <c r="R216" s="115">
        <v>1955</v>
      </c>
      <c r="S216" s="113">
        <v>38727</v>
      </c>
      <c r="T216" s="113">
        <v>38766</v>
      </c>
      <c r="U216" s="114" t="s">
        <v>42</v>
      </c>
      <c r="V216" s="116">
        <v>2994</v>
      </c>
      <c r="Y216" s="111" t="s">
        <v>1414</v>
      </c>
      <c r="AE216" s="117"/>
      <c r="AF216" s="117"/>
      <c r="AG216" s="117"/>
    </row>
    <row r="217" spans="1:33" s="111" customFormat="1" ht="16" x14ac:dyDescent="0.2">
      <c r="A217" s="109"/>
      <c r="B217" s="110">
        <v>10051977</v>
      </c>
      <c r="C217" s="111" t="s">
        <v>31</v>
      </c>
      <c r="D217" s="111" t="s">
        <v>32</v>
      </c>
      <c r="E217" s="111" t="s">
        <v>1410</v>
      </c>
      <c r="F217" s="111">
        <v>410386</v>
      </c>
      <c r="G217" s="111" t="s">
        <v>1411</v>
      </c>
      <c r="H217" s="111" t="s">
        <v>556</v>
      </c>
      <c r="I217" s="112">
        <v>23700</v>
      </c>
      <c r="J217" s="110" t="s">
        <v>253</v>
      </c>
      <c r="K217" s="110" t="s">
        <v>254</v>
      </c>
      <c r="L217" s="111" t="s">
        <v>255</v>
      </c>
      <c r="M217" s="113" t="s">
        <v>1375</v>
      </c>
      <c r="N217" s="80"/>
      <c r="O217" s="98"/>
      <c r="P217" s="155"/>
      <c r="R217" s="115">
        <v>1956</v>
      </c>
      <c r="S217" s="113">
        <v>38727</v>
      </c>
      <c r="T217" s="113">
        <v>38766</v>
      </c>
      <c r="U217" s="114" t="s">
        <v>42</v>
      </c>
      <c r="V217" s="116">
        <v>2994</v>
      </c>
      <c r="Y217" s="111" t="s">
        <v>1415</v>
      </c>
      <c r="AE217" s="117"/>
      <c r="AF217" s="117"/>
      <c r="AG217" s="117"/>
    </row>
    <row r="218" spans="1:33" s="111" customFormat="1" ht="16" x14ac:dyDescent="0.2">
      <c r="A218" s="109"/>
      <c r="B218" s="110">
        <v>10057350</v>
      </c>
      <c r="C218" s="111" t="s">
        <v>31</v>
      </c>
      <c r="D218" s="111" t="s">
        <v>32</v>
      </c>
      <c r="E218" s="111" t="s">
        <v>1410</v>
      </c>
      <c r="F218" s="111">
        <v>410386</v>
      </c>
      <c r="G218" s="111" t="s">
        <v>1411</v>
      </c>
      <c r="H218" s="111" t="s">
        <v>556</v>
      </c>
      <c r="I218" s="112">
        <v>23901</v>
      </c>
      <c r="J218" s="110" t="s">
        <v>356</v>
      </c>
      <c r="K218" s="110" t="s">
        <v>357</v>
      </c>
      <c r="L218" s="111" t="s">
        <v>255</v>
      </c>
      <c r="M218" s="113" t="s">
        <v>1375</v>
      </c>
      <c r="N218" s="80"/>
      <c r="O218" s="98"/>
      <c r="P218" s="155"/>
      <c r="R218" s="115">
        <v>1957</v>
      </c>
      <c r="S218" s="113">
        <v>38727</v>
      </c>
      <c r="T218" s="113">
        <v>38766</v>
      </c>
      <c r="U218" s="114" t="s">
        <v>42</v>
      </c>
      <c r="V218" s="116">
        <v>2994</v>
      </c>
      <c r="Y218" s="111" t="s">
        <v>1416</v>
      </c>
      <c r="AE218" s="117"/>
      <c r="AF218" s="117"/>
      <c r="AG218" s="117"/>
    </row>
    <row r="219" spans="1:33" s="111" customFormat="1" ht="16" x14ac:dyDescent="0.2">
      <c r="A219" s="109"/>
      <c r="B219" s="110">
        <v>10052151</v>
      </c>
      <c r="C219" s="111" t="s">
        <v>31</v>
      </c>
      <c r="D219" s="111" t="s">
        <v>32</v>
      </c>
      <c r="E219" s="111" t="s">
        <v>1410</v>
      </c>
      <c r="F219" s="111">
        <v>410386</v>
      </c>
      <c r="G219" s="111" t="s">
        <v>1411</v>
      </c>
      <c r="H219" s="111" t="s">
        <v>556</v>
      </c>
      <c r="I219" s="112">
        <v>34500</v>
      </c>
      <c r="J219" s="110" t="s">
        <v>860</v>
      </c>
      <c r="K219" s="110" t="s">
        <v>1417</v>
      </c>
      <c r="L219" s="111" t="s">
        <v>255</v>
      </c>
      <c r="M219" s="113" t="s">
        <v>1375</v>
      </c>
      <c r="N219" s="80"/>
      <c r="O219" s="98"/>
      <c r="P219" s="155"/>
      <c r="R219" s="115">
        <v>1959</v>
      </c>
      <c r="S219" s="113">
        <v>38727</v>
      </c>
      <c r="T219" s="113">
        <v>38766</v>
      </c>
      <c r="U219" s="114" t="s">
        <v>42</v>
      </c>
      <c r="V219" s="116">
        <v>2994</v>
      </c>
      <c r="Y219" s="111" t="s">
        <v>1418</v>
      </c>
      <c r="AE219" s="117"/>
      <c r="AF219" s="117"/>
      <c r="AG219" s="117"/>
    </row>
    <row r="220" spans="1:33" s="111" customFormat="1" ht="16" x14ac:dyDescent="0.2">
      <c r="A220" s="109"/>
      <c r="B220" s="110">
        <v>10061409</v>
      </c>
      <c r="C220" s="111" t="s">
        <v>31</v>
      </c>
      <c r="D220" s="111" t="s">
        <v>32</v>
      </c>
      <c r="E220" s="111" t="s">
        <v>1419</v>
      </c>
      <c r="F220" s="111">
        <v>403485</v>
      </c>
      <c r="G220" s="111" t="s">
        <v>1420</v>
      </c>
      <c r="H220" s="111" t="s">
        <v>556</v>
      </c>
      <c r="I220" s="112">
        <v>75600</v>
      </c>
      <c r="J220" s="110" t="s">
        <v>486</v>
      </c>
      <c r="K220" s="110" t="s">
        <v>487</v>
      </c>
      <c r="L220" s="111" t="s">
        <v>255</v>
      </c>
      <c r="M220" s="113" t="s">
        <v>1375</v>
      </c>
      <c r="N220" s="80"/>
      <c r="O220" s="98"/>
      <c r="P220" s="155"/>
      <c r="R220" s="115">
        <v>1962</v>
      </c>
      <c r="S220" s="113">
        <v>38727</v>
      </c>
      <c r="T220" s="113">
        <v>38766</v>
      </c>
      <c r="U220" s="114" t="s">
        <v>42</v>
      </c>
      <c r="V220" s="116">
        <v>2994</v>
      </c>
      <c r="Y220" s="111" t="s">
        <v>1421</v>
      </c>
      <c r="AE220" s="117"/>
      <c r="AF220" s="117"/>
      <c r="AG220" s="117"/>
    </row>
    <row r="221" spans="1:33" s="111" customFormat="1" ht="16" x14ac:dyDescent="0.2">
      <c r="A221" s="109"/>
      <c r="B221" s="110">
        <v>10068367</v>
      </c>
      <c r="C221" s="111" t="s">
        <v>31</v>
      </c>
      <c r="D221" s="111" t="s">
        <v>32</v>
      </c>
      <c r="E221" s="111" t="s">
        <v>1422</v>
      </c>
      <c r="F221" s="111">
        <v>402834</v>
      </c>
      <c r="G221" s="111" t="s">
        <v>1423</v>
      </c>
      <c r="H221" s="111" t="s">
        <v>308</v>
      </c>
      <c r="I221" s="112">
        <v>11700</v>
      </c>
      <c r="J221" s="110" t="s">
        <v>356</v>
      </c>
      <c r="K221" s="110" t="s">
        <v>357</v>
      </c>
      <c r="L221" s="111" t="s">
        <v>255</v>
      </c>
      <c r="M221" s="113" t="s">
        <v>1375</v>
      </c>
      <c r="N221" s="80"/>
      <c r="O221" s="98"/>
      <c r="P221" s="155"/>
      <c r="R221" s="115">
        <v>1963</v>
      </c>
      <c r="S221" s="113">
        <v>38727</v>
      </c>
      <c r="T221" s="113">
        <v>38766</v>
      </c>
      <c r="U221" s="114" t="s">
        <v>42</v>
      </c>
      <c r="V221" s="116">
        <v>2994</v>
      </c>
      <c r="Y221" s="111" t="s">
        <v>1424</v>
      </c>
      <c r="AE221" s="117"/>
      <c r="AF221" s="117"/>
      <c r="AG221" s="117"/>
    </row>
    <row r="222" spans="1:33" s="111" customFormat="1" ht="16" x14ac:dyDescent="0.2">
      <c r="A222" s="109"/>
      <c r="B222" s="110">
        <v>10068375</v>
      </c>
      <c r="C222" s="111" t="s">
        <v>31</v>
      </c>
      <c r="D222" s="111" t="s">
        <v>32</v>
      </c>
      <c r="E222" s="111" t="s">
        <v>1422</v>
      </c>
      <c r="F222" s="111">
        <v>402834</v>
      </c>
      <c r="G222" s="111" t="s">
        <v>1423</v>
      </c>
      <c r="H222" s="111" t="s">
        <v>308</v>
      </c>
      <c r="I222" s="112">
        <v>60900</v>
      </c>
      <c r="J222" s="110" t="s">
        <v>1425</v>
      </c>
      <c r="K222" s="110" t="s">
        <v>1426</v>
      </c>
      <c r="L222" s="111" t="s">
        <v>255</v>
      </c>
      <c r="M222" s="113" t="s">
        <v>1375</v>
      </c>
      <c r="N222" s="80"/>
      <c r="O222" s="98"/>
      <c r="P222" s="155"/>
      <c r="R222" s="115">
        <v>1964</v>
      </c>
      <c r="S222" s="113">
        <v>38727</v>
      </c>
      <c r="T222" s="113">
        <v>38766</v>
      </c>
      <c r="U222" s="114" t="s">
        <v>42</v>
      </c>
      <c r="V222" s="116">
        <v>2994</v>
      </c>
      <c r="Y222" s="111" t="s">
        <v>1427</v>
      </c>
      <c r="AE222" s="117"/>
      <c r="AF222" s="117"/>
      <c r="AG222" s="117"/>
    </row>
    <row r="223" spans="1:33" s="111" customFormat="1" ht="16" x14ac:dyDescent="0.2">
      <c r="A223" s="109"/>
      <c r="B223" s="110">
        <v>10068324</v>
      </c>
      <c r="C223" s="111" t="s">
        <v>31</v>
      </c>
      <c r="D223" s="111" t="s">
        <v>32</v>
      </c>
      <c r="E223" s="111" t="s">
        <v>1422</v>
      </c>
      <c r="F223" s="111">
        <v>402834</v>
      </c>
      <c r="G223" s="111" t="s">
        <v>1423</v>
      </c>
      <c r="H223" s="111" t="s">
        <v>308</v>
      </c>
      <c r="I223" s="112">
        <v>64400</v>
      </c>
      <c r="J223" s="110" t="s">
        <v>486</v>
      </c>
      <c r="K223" s="110" t="s">
        <v>487</v>
      </c>
      <c r="L223" s="111" t="s">
        <v>255</v>
      </c>
      <c r="M223" s="113" t="s">
        <v>1375</v>
      </c>
      <c r="N223" s="80"/>
      <c r="O223" s="98"/>
      <c r="P223" s="155"/>
      <c r="R223" s="115">
        <v>1965</v>
      </c>
      <c r="S223" s="113">
        <v>38727</v>
      </c>
      <c r="T223" s="113">
        <v>38766</v>
      </c>
      <c r="U223" s="114" t="s">
        <v>42</v>
      </c>
      <c r="V223" s="116">
        <v>2994</v>
      </c>
      <c r="Y223" s="111" t="s">
        <v>1428</v>
      </c>
      <c r="AE223" s="117"/>
      <c r="AF223" s="117"/>
      <c r="AG223" s="117"/>
    </row>
    <row r="224" spans="1:33" s="111" customFormat="1" ht="16" x14ac:dyDescent="0.2">
      <c r="A224" s="109"/>
      <c r="B224" s="119">
        <v>10057474</v>
      </c>
      <c r="C224" s="111" t="s">
        <v>31</v>
      </c>
      <c r="D224" s="111" t="s">
        <v>32</v>
      </c>
      <c r="E224" s="111" t="s">
        <v>1429</v>
      </c>
      <c r="F224" s="111">
        <v>410634</v>
      </c>
      <c r="G224" s="111" t="s">
        <v>1430</v>
      </c>
      <c r="H224" s="111" t="s">
        <v>321</v>
      </c>
      <c r="I224" s="112">
        <v>51100</v>
      </c>
      <c r="J224" s="110" t="s">
        <v>474</v>
      </c>
      <c r="K224" s="110" t="s">
        <v>731</v>
      </c>
      <c r="L224" s="111" t="s">
        <v>255</v>
      </c>
      <c r="M224" s="113" t="s">
        <v>1431</v>
      </c>
      <c r="N224" s="80"/>
      <c r="O224" s="98"/>
      <c r="P224" s="155"/>
      <c r="R224" s="115">
        <v>1970</v>
      </c>
      <c r="S224" s="113">
        <v>38727</v>
      </c>
      <c r="T224" s="113">
        <v>38766</v>
      </c>
      <c r="U224" s="114" t="s">
        <v>42</v>
      </c>
      <c r="V224" s="116">
        <v>2994</v>
      </c>
      <c r="Y224" s="111" t="s">
        <v>1432</v>
      </c>
      <c r="AE224" s="117"/>
      <c r="AF224" s="117"/>
      <c r="AG224" s="117"/>
    </row>
    <row r="225" spans="1:33" s="111" customFormat="1" ht="16" x14ac:dyDescent="0.2">
      <c r="A225" s="109"/>
      <c r="B225" s="119">
        <v>10070142</v>
      </c>
      <c r="C225" s="111" t="s">
        <v>31</v>
      </c>
      <c r="D225" s="111" t="s">
        <v>1357</v>
      </c>
      <c r="E225" s="111" t="s">
        <v>1358</v>
      </c>
      <c r="F225" s="111">
        <v>410017</v>
      </c>
      <c r="G225" s="111" t="s">
        <v>1359</v>
      </c>
      <c r="H225" s="111" t="s">
        <v>1360</v>
      </c>
      <c r="I225" s="112">
        <v>21101</v>
      </c>
      <c r="J225" s="110" t="s">
        <v>474</v>
      </c>
      <c r="K225" s="110" t="s">
        <v>1433</v>
      </c>
      <c r="L225" s="111" t="s">
        <v>255</v>
      </c>
      <c r="M225" s="113" t="s">
        <v>1431</v>
      </c>
      <c r="N225" s="80"/>
      <c r="O225" s="98"/>
      <c r="P225" s="155"/>
      <c r="R225" s="115">
        <v>1978</v>
      </c>
      <c r="S225" s="113">
        <v>38727</v>
      </c>
      <c r="T225" s="113">
        <v>38766</v>
      </c>
      <c r="U225" s="114" t="s">
        <v>42</v>
      </c>
      <c r="V225" s="116">
        <v>2994</v>
      </c>
      <c r="Y225" s="111" t="s">
        <v>1434</v>
      </c>
      <c r="AE225" s="117"/>
      <c r="AF225" s="117"/>
      <c r="AG225" s="117"/>
    </row>
    <row r="226" spans="1:33" s="111" customFormat="1" ht="16" x14ac:dyDescent="0.2">
      <c r="A226" s="109"/>
      <c r="B226" s="110">
        <v>10070226</v>
      </c>
      <c r="C226" s="111" t="s">
        <v>31</v>
      </c>
      <c r="D226" s="111" t="s">
        <v>1357</v>
      </c>
      <c r="E226" s="111" t="s">
        <v>1358</v>
      </c>
      <c r="F226" s="111">
        <v>410017</v>
      </c>
      <c r="G226" s="111" t="s">
        <v>1359</v>
      </c>
      <c r="H226" s="111" t="s">
        <v>1360</v>
      </c>
      <c r="I226" s="112">
        <v>21301</v>
      </c>
      <c r="J226" s="110" t="s">
        <v>474</v>
      </c>
      <c r="K226" s="110" t="s">
        <v>1435</v>
      </c>
      <c r="L226" s="111" t="s">
        <v>255</v>
      </c>
      <c r="M226" s="113" t="s">
        <v>1431</v>
      </c>
      <c r="N226" s="80"/>
      <c r="O226" s="98"/>
      <c r="P226" s="155"/>
      <c r="R226" s="115">
        <v>1979</v>
      </c>
      <c r="S226" s="113">
        <v>38727</v>
      </c>
      <c r="T226" s="113">
        <v>38766</v>
      </c>
      <c r="U226" s="114" t="s">
        <v>42</v>
      </c>
      <c r="V226" s="116">
        <v>2994</v>
      </c>
      <c r="Y226" s="111" t="s">
        <v>1436</v>
      </c>
      <c r="AE226" s="117"/>
      <c r="AF226" s="117"/>
      <c r="AG226" s="117"/>
    </row>
    <row r="227" spans="1:33" s="111" customFormat="1" ht="16" x14ac:dyDescent="0.2">
      <c r="A227" s="109"/>
      <c r="B227" s="110">
        <v>10070227</v>
      </c>
      <c r="C227" s="111" t="s">
        <v>31</v>
      </c>
      <c r="D227" s="111" t="s">
        <v>1357</v>
      </c>
      <c r="E227" s="111" t="s">
        <v>1358</v>
      </c>
      <c r="F227" s="111">
        <v>410017</v>
      </c>
      <c r="G227" s="111" t="s">
        <v>1359</v>
      </c>
      <c r="H227" s="111" t="s">
        <v>1360</v>
      </c>
      <c r="I227" s="112">
        <v>31701</v>
      </c>
      <c r="J227" s="110" t="s">
        <v>474</v>
      </c>
      <c r="K227" s="110" t="s">
        <v>1437</v>
      </c>
      <c r="L227" s="111" t="s">
        <v>255</v>
      </c>
      <c r="M227" s="113" t="s">
        <v>1431</v>
      </c>
      <c r="N227" s="80"/>
      <c r="O227" s="98"/>
      <c r="P227" s="155"/>
      <c r="R227" s="115">
        <v>1980</v>
      </c>
      <c r="S227" s="113">
        <v>38727</v>
      </c>
      <c r="T227" s="113">
        <v>38766</v>
      </c>
      <c r="U227" s="114" t="s">
        <v>42</v>
      </c>
      <c r="V227" s="116">
        <v>2994</v>
      </c>
      <c r="Y227" s="111" t="s">
        <v>1438</v>
      </c>
      <c r="AE227" s="117"/>
      <c r="AF227" s="117"/>
      <c r="AG227" s="117"/>
    </row>
    <row r="228" spans="1:33" s="111" customFormat="1" ht="16" x14ac:dyDescent="0.2">
      <c r="A228" s="109"/>
      <c r="B228" s="110">
        <v>10070184</v>
      </c>
      <c r="C228" s="111" t="s">
        <v>31</v>
      </c>
      <c r="D228" s="111" t="s">
        <v>1357</v>
      </c>
      <c r="E228" s="111" t="s">
        <v>1358</v>
      </c>
      <c r="F228" s="111">
        <v>410017</v>
      </c>
      <c r="G228" s="111" t="s">
        <v>1359</v>
      </c>
      <c r="H228" s="111" t="s">
        <v>1360</v>
      </c>
      <c r="I228" s="112">
        <v>31801</v>
      </c>
      <c r="J228" s="110" t="s">
        <v>1439</v>
      </c>
      <c r="K228" s="110" t="s">
        <v>1440</v>
      </c>
      <c r="L228" s="111" t="s">
        <v>255</v>
      </c>
      <c r="M228" s="113" t="s">
        <v>1431</v>
      </c>
      <c r="N228" s="80"/>
      <c r="O228" s="98"/>
      <c r="P228" s="155"/>
      <c r="R228" s="115">
        <v>1981</v>
      </c>
      <c r="S228" s="113">
        <v>38727</v>
      </c>
      <c r="T228" s="113">
        <v>38766</v>
      </c>
      <c r="U228" s="114" t="s">
        <v>42</v>
      </c>
      <c r="V228" s="116">
        <v>2994</v>
      </c>
      <c r="Y228" s="111" t="s">
        <v>1441</v>
      </c>
      <c r="AE228" s="117"/>
      <c r="AF228" s="117"/>
      <c r="AG228" s="117"/>
    </row>
    <row r="229" spans="1:33" s="111" customFormat="1" ht="16" x14ac:dyDescent="0.2">
      <c r="A229" s="109"/>
      <c r="B229" s="110">
        <v>10070655</v>
      </c>
      <c r="C229" s="111" t="s">
        <v>31</v>
      </c>
      <c r="D229" s="111" t="s">
        <v>1357</v>
      </c>
      <c r="E229" s="111" t="s">
        <v>1358</v>
      </c>
      <c r="F229" s="111">
        <v>410017</v>
      </c>
      <c r="G229" s="111" t="s">
        <v>1359</v>
      </c>
      <c r="H229" s="111" t="s">
        <v>1360</v>
      </c>
      <c r="I229" s="112">
        <v>50801</v>
      </c>
      <c r="J229" s="110" t="s">
        <v>877</v>
      </c>
      <c r="K229" s="110" t="s">
        <v>1442</v>
      </c>
      <c r="L229" s="111" t="s">
        <v>255</v>
      </c>
      <c r="M229" s="113" t="s">
        <v>1431</v>
      </c>
      <c r="N229" s="80"/>
      <c r="O229" s="98"/>
      <c r="P229" s="155"/>
      <c r="R229" s="115">
        <v>1982</v>
      </c>
      <c r="S229" s="113">
        <v>38727</v>
      </c>
      <c r="T229" s="113">
        <v>38766</v>
      </c>
      <c r="U229" s="114" t="s">
        <v>42</v>
      </c>
      <c r="V229" s="116">
        <v>2994</v>
      </c>
      <c r="Y229" s="111" t="s">
        <v>1443</v>
      </c>
      <c r="AE229" s="117"/>
      <c r="AF229" s="117"/>
      <c r="AG229" s="117"/>
    </row>
    <row r="230" spans="1:33" s="111" customFormat="1" ht="16" x14ac:dyDescent="0.2">
      <c r="A230" s="109"/>
      <c r="B230" s="119">
        <v>10058674</v>
      </c>
      <c r="C230" s="111" t="s">
        <v>31</v>
      </c>
      <c r="D230" s="111" t="s">
        <v>32</v>
      </c>
      <c r="E230" s="111" t="s">
        <v>1444</v>
      </c>
      <c r="F230" s="111">
        <v>410542</v>
      </c>
      <c r="G230" s="111" t="s">
        <v>1405</v>
      </c>
      <c r="H230" s="111" t="s">
        <v>604</v>
      </c>
      <c r="I230" s="112">
        <v>22200</v>
      </c>
      <c r="J230" s="110" t="s">
        <v>290</v>
      </c>
      <c r="K230" s="110" t="s">
        <v>1224</v>
      </c>
      <c r="L230" s="111" t="s">
        <v>255</v>
      </c>
      <c r="M230" s="113" t="s">
        <v>1431</v>
      </c>
      <c r="N230" s="80"/>
      <c r="O230" s="98"/>
      <c r="P230" s="155"/>
      <c r="R230" s="115">
        <v>1983</v>
      </c>
      <c r="S230" s="113">
        <v>38727</v>
      </c>
      <c r="T230" s="113">
        <v>38766</v>
      </c>
      <c r="U230" s="114" t="s">
        <v>42</v>
      </c>
      <c r="V230" s="116">
        <v>2994</v>
      </c>
      <c r="Y230" s="111" t="s">
        <v>1445</v>
      </c>
      <c r="AE230" s="117"/>
      <c r="AF230" s="117"/>
      <c r="AG230" s="117"/>
    </row>
    <row r="231" spans="1:33" s="111" customFormat="1" ht="16" x14ac:dyDescent="0.2">
      <c r="A231" s="109"/>
      <c r="B231" s="119">
        <v>10058673</v>
      </c>
      <c r="C231" s="111" t="s">
        <v>31</v>
      </c>
      <c r="D231" s="111" t="s">
        <v>32</v>
      </c>
      <c r="E231" s="111" t="s">
        <v>1444</v>
      </c>
      <c r="F231" s="111">
        <v>410542</v>
      </c>
      <c r="G231" s="111" t="s">
        <v>1405</v>
      </c>
      <c r="H231" s="111" t="s">
        <v>604</v>
      </c>
      <c r="I231" s="112">
        <v>22300</v>
      </c>
      <c r="J231" s="110" t="s">
        <v>290</v>
      </c>
      <c r="K231" s="110" t="s">
        <v>1224</v>
      </c>
      <c r="L231" s="111" t="s">
        <v>255</v>
      </c>
      <c r="M231" s="113" t="s">
        <v>1431</v>
      </c>
      <c r="N231" s="80"/>
      <c r="O231" s="98"/>
      <c r="P231" s="155"/>
      <c r="R231" s="115">
        <v>1984</v>
      </c>
      <c r="S231" s="113">
        <v>38727</v>
      </c>
      <c r="T231" s="113">
        <v>38766</v>
      </c>
      <c r="U231" s="114" t="s">
        <v>42</v>
      </c>
      <c r="V231" s="116">
        <v>2994</v>
      </c>
      <c r="Y231" s="111" t="s">
        <v>1446</v>
      </c>
      <c r="AE231" s="117"/>
      <c r="AF231" s="117"/>
      <c r="AG231" s="117"/>
    </row>
    <row r="232" spans="1:33" s="111" customFormat="1" ht="16" x14ac:dyDescent="0.2">
      <c r="A232" s="109"/>
      <c r="B232" s="110">
        <v>10068969</v>
      </c>
      <c r="C232" s="111" t="s">
        <v>31</v>
      </c>
      <c r="D232" s="111" t="s">
        <v>32</v>
      </c>
      <c r="E232" s="111" t="s">
        <v>1444</v>
      </c>
      <c r="F232" s="111">
        <v>410542</v>
      </c>
      <c r="G232" s="111" t="s">
        <v>1405</v>
      </c>
      <c r="H232" s="111" t="s">
        <v>604</v>
      </c>
      <c r="I232" s="112">
        <v>25502</v>
      </c>
      <c r="J232" s="110" t="s">
        <v>356</v>
      </c>
      <c r="K232" s="110" t="s">
        <v>357</v>
      </c>
      <c r="L232" s="111" t="s">
        <v>255</v>
      </c>
      <c r="M232" s="113" t="s">
        <v>1431</v>
      </c>
      <c r="N232" s="80"/>
      <c r="O232" s="98"/>
      <c r="P232" s="155"/>
      <c r="R232" s="115">
        <v>1985</v>
      </c>
      <c r="S232" s="113">
        <v>38727</v>
      </c>
      <c r="T232" s="113">
        <v>38766</v>
      </c>
      <c r="U232" s="114" t="s">
        <v>42</v>
      </c>
      <c r="V232" s="116">
        <v>2994</v>
      </c>
      <c r="Y232" s="111" t="s">
        <v>1447</v>
      </c>
      <c r="AE232" s="117"/>
      <c r="AF232" s="117"/>
      <c r="AG232" s="117"/>
    </row>
    <row r="233" spans="1:33" s="111" customFormat="1" ht="16" x14ac:dyDescent="0.2">
      <c r="A233" s="109"/>
      <c r="B233" s="110">
        <v>10058679</v>
      </c>
      <c r="C233" s="111" t="s">
        <v>31</v>
      </c>
      <c r="D233" s="111" t="s">
        <v>32</v>
      </c>
      <c r="E233" s="111" t="s">
        <v>1444</v>
      </c>
      <c r="F233" s="111">
        <v>410542</v>
      </c>
      <c r="G233" s="111" t="s">
        <v>1405</v>
      </c>
      <c r="H233" s="111" t="s">
        <v>604</v>
      </c>
      <c r="I233" s="112">
        <v>25700</v>
      </c>
      <c r="J233" s="110" t="s">
        <v>253</v>
      </c>
      <c r="K233" s="110" t="s">
        <v>254</v>
      </c>
      <c r="L233" s="111" t="s">
        <v>255</v>
      </c>
      <c r="M233" s="113" t="s">
        <v>1431</v>
      </c>
      <c r="N233" s="80"/>
      <c r="O233" s="98"/>
      <c r="P233" s="155"/>
      <c r="R233" s="115">
        <v>1986</v>
      </c>
      <c r="S233" s="113">
        <v>38727</v>
      </c>
      <c r="T233" s="113">
        <v>38766</v>
      </c>
      <c r="U233" s="114" t="s">
        <v>42</v>
      </c>
      <c r="V233" s="116">
        <v>2994</v>
      </c>
      <c r="Y233" s="111" t="s">
        <v>1448</v>
      </c>
      <c r="AE233" s="117"/>
      <c r="AF233" s="117"/>
      <c r="AG233" s="117"/>
    </row>
    <row r="234" spans="1:33" s="111" customFormat="1" ht="16" x14ac:dyDescent="0.2">
      <c r="A234" s="109"/>
      <c r="B234" s="110">
        <v>10058676</v>
      </c>
      <c r="C234" s="111" t="s">
        <v>31</v>
      </c>
      <c r="D234" s="111" t="s">
        <v>32</v>
      </c>
      <c r="E234" s="111" t="s">
        <v>1444</v>
      </c>
      <c r="F234" s="111">
        <v>410542</v>
      </c>
      <c r="G234" s="111" t="s">
        <v>1405</v>
      </c>
      <c r="H234" s="111" t="s">
        <v>604</v>
      </c>
      <c r="I234" s="112">
        <v>25800</v>
      </c>
      <c r="J234" s="110" t="s">
        <v>253</v>
      </c>
      <c r="K234" s="110" t="s">
        <v>254</v>
      </c>
      <c r="L234" s="111" t="s">
        <v>255</v>
      </c>
      <c r="M234" s="113" t="s">
        <v>1431</v>
      </c>
      <c r="N234" s="80"/>
      <c r="O234" s="98"/>
      <c r="P234" s="155"/>
      <c r="R234" s="115">
        <v>1987</v>
      </c>
      <c r="S234" s="113">
        <v>38727</v>
      </c>
      <c r="T234" s="113">
        <v>38766</v>
      </c>
      <c r="U234" s="114" t="s">
        <v>42</v>
      </c>
      <c r="V234" s="116">
        <v>2994</v>
      </c>
      <c r="Y234" s="111" t="s">
        <v>1448</v>
      </c>
      <c r="AE234" s="117"/>
      <c r="AF234" s="117"/>
      <c r="AG234" s="117"/>
    </row>
    <row r="235" spans="1:33" s="111" customFormat="1" ht="16" x14ac:dyDescent="0.2">
      <c r="A235" s="109"/>
      <c r="B235" s="110">
        <v>10062991</v>
      </c>
      <c r="C235" s="111" t="s">
        <v>31</v>
      </c>
      <c r="D235" s="111" t="s">
        <v>32</v>
      </c>
      <c r="E235" s="111" t="s">
        <v>1444</v>
      </c>
      <c r="F235" s="111">
        <v>410542</v>
      </c>
      <c r="G235" s="111" t="s">
        <v>1405</v>
      </c>
      <c r="H235" s="111" t="s">
        <v>604</v>
      </c>
      <c r="I235" s="112">
        <v>26001</v>
      </c>
      <c r="J235" s="110" t="s">
        <v>1377</v>
      </c>
      <c r="K235" s="110" t="s">
        <v>1378</v>
      </c>
      <c r="L235" s="111" t="s">
        <v>255</v>
      </c>
      <c r="M235" s="113" t="s">
        <v>1431</v>
      </c>
      <c r="N235" s="80"/>
      <c r="O235" s="98"/>
      <c r="P235" s="155"/>
      <c r="R235" s="115">
        <v>1988</v>
      </c>
      <c r="S235" s="113">
        <v>38727</v>
      </c>
      <c r="T235" s="113">
        <v>38766</v>
      </c>
      <c r="U235" s="114" t="s">
        <v>42</v>
      </c>
      <c r="V235" s="116">
        <v>2994</v>
      </c>
      <c r="Y235" s="111" t="s">
        <v>1449</v>
      </c>
      <c r="AE235" s="117"/>
      <c r="AF235" s="117"/>
      <c r="AG235" s="117"/>
    </row>
    <row r="236" spans="1:33" s="111" customFormat="1" ht="16" x14ac:dyDescent="0.2">
      <c r="A236" s="109"/>
      <c r="B236" s="110">
        <v>10070404</v>
      </c>
      <c r="C236" s="111" t="s">
        <v>31</v>
      </c>
      <c r="D236" s="111" t="s">
        <v>32</v>
      </c>
      <c r="E236" s="111" t="s">
        <v>1444</v>
      </c>
      <c r="F236" s="111">
        <v>410542</v>
      </c>
      <c r="G236" s="111" t="s">
        <v>1405</v>
      </c>
      <c r="H236" s="111" t="s">
        <v>604</v>
      </c>
      <c r="I236" s="112">
        <v>26010</v>
      </c>
      <c r="J236" s="110" t="s">
        <v>1377</v>
      </c>
      <c r="K236" s="110" t="s">
        <v>1378</v>
      </c>
      <c r="L236" s="111" t="s">
        <v>255</v>
      </c>
      <c r="M236" s="113" t="s">
        <v>1431</v>
      </c>
      <c r="N236" s="80"/>
      <c r="O236" s="98"/>
      <c r="P236" s="155"/>
      <c r="R236" s="115">
        <v>1989</v>
      </c>
      <c r="S236" s="113">
        <v>38727</v>
      </c>
      <c r="T236" s="113">
        <v>38766</v>
      </c>
      <c r="U236" s="114" t="s">
        <v>42</v>
      </c>
      <c r="V236" s="116">
        <v>2994</v>
      </c>
      <c r="Y236" s="111" t="s">
        <v>1450</v>
      </c>
      <c r="AE236" s="117"/>
      <c r="AF236" s="117"/>
      <c r="AG236" s="117"/>
    </row>
    <row r="237" spans="1:33" s="111" customFormat="1" ht="16" x14ac:dyDescent="0.2">
      <c r="A237" s="109"/>
      <c r="B237" s="110">
        <v>10058677</v>
      </c>
      <c r="C237" s="111" t="s">
        <v>31</v>
      </c>
      <c r="D237" s="111" t="s">
        <v>32</v>
      </c>
      <c r="E237" s="111" t="s">
        <v>1444</v>
      </c>
      <c r="F237" s="111">
        <v>410542</v>
      </c>
      <c r="G237" s="111" t="s">
        <v>1405</v>
      </c>
      <c r="H237" s="111" t="s">
        <v>604</v>
      </c>
      <c r="I237" s="112">
        <v>40500</v>
      </c>
      <c r="J237" s="110" t="s">
        <v>124</v>
      </c>
      <c r="K237" s="110" t="s">
        <v>950</v>
      </c>
      <c r="L237" s="111" t="s">
        <v>255</v>
      </c>
      <c r="M237" s="113" t="s">
        <v>1431</v>
      </c>
      <c r="N237" s="80"/>
      <c r="O237" s="98"/>
      <c r="P237" s="155"/>
      <c r="R237" s="115">
        <v>1990</v>
      </c>
      <c r="S237" s="113">
        <v>38727</v>
      </c>
      <c r="T237" s="113">
        <v>38766</v>
      </c>
      <c r="U237" s="114" t="s">
        <v>42</v>
      </c>
      <c r="V237" s="116">
        <v>2994</v>
      </c>
      <c r="Y237" s="111" t="s">
        <v>1451</v>
      </c>
      <c r="AE237" s="117"/>
      <c r="AF237" s="117"/>
      <c r="AG237" s="117"/>
    </row>
    <row r="238" spans="1:33" s="111" customFormat="1" ht="16" x14ac:dyDescent="0.2">
      <c r="A238" s="109"/>
      <c r="B238" s="110">
        <v>10061720</v>
      </c>
      <c r="C238" s="111" t="s">
        <v>31</v>
      </c>
      <c r="D238" s="111" t="s">
        <v>32</v>
      </c>
      <c r="E238" s="111" t="s">
        <v>1419</v>
      </c>
      <c r="F238" s="111">
        <v>403485</v>
      </c>
      <c r="G238" s="111" t="s">
        <v>1420</v>
      </c>
      <c r="H238" s="111" t="s">
        <v>556</v>
      </c>
      <c r="I238" s="112">
        <v>11800</v>
      </c>
      <c r="J238" s="110" t="s">
        <v>207</v>
      </c>
      <c r="K238" s="110" t="s">
        <v>940</v>
      </c>
      <c r="L238" s="111" t="s">
        <v>255</v>
      </c>
      <c r="M238" s="113" t="s">
        <v>1431</v>
      </c>
      <c r="N238" s="80"/>
      <c r="O238" s="98"/>
      <c r="P238" s="155"/>
      <c r="R238" s="115">
        <v>2003</v>
      </c>
      <c r="S238" s="113">
        <v>38727</v>
      </c>
      <c r="T238" s="113">
        <v>38766</v>
      </c>
      <c r="U238" s="114" t="s">
        <v>42</v>
      </c>
      <c r="V238" s="116">
        <v>2994</v>
      </c>
      <c r="Y238" s="111" t="s">
        <v>1452</v>
      </c>
      <c r="AE238" s="117"/>
      <c r="AF238" s="117"/>
      <c r="AG238" s="117"/>
    </row>
    <row r="239" spans="1:33" s="111" customFormat="1" ht="16" x14ac:dyDescent="0.2">
      <c r="A239" s="109"/>
      <c r="B239" s="110">
        <v>10061723</v>
      </c>
      <c r="C239" s="111" t="s">
        <v>31</v>
      </c>
      <c r="D239" s="111" t="s">
        <v>32</v>
      </c>
      <c r="E239" s="111" t="s">
        <v>1419</v>
      </c>
      <c r="F239" s="111">
        <v>403485</v>
      </c>
      <c r="G239" s="111" t="s">
        <v>1420</v>
      </c>
      <c r="H239" s="111" t="s">
        <v>556</v>
      </c>
      <c r="I239" s="112">
        <v>20600</v>
      </c>
      <c r="J239" s="110" t="s">
        <v>546</v>
      </c>
      <c r="K239" s="110" t="s">
        <v>547</v>
      </c>
      <c r="L239" s="111" t="s">
        <v>255</v>
      </c>
      <c r="M239" s="113" t="s">
        <v>1431</v>
      </c>
      <c r="N239" s="80"/>
      <c r="O239" s="98"/>
      <c r="P239" s="155"/>
      <c r="R239" s="115">
        <v>2004</v>
      </c>
      <c r="S239" s="113">
        <v>38727</v>
      </c>
      <c r="T239" s="113">
        <v>38766</v>
      </c>
      <c r="U239" s="114" t="s">
        <v>42</v>
      </c>
      <c r="V239" s="116">
        <v>2994</v>
      </c>
      <c r="Y239" s="111" t="s">
        <v>1453</v>
      </c>
      <c r="AE239" s="117"/>
      <c r="AF239" s="117"/>
      <c r="AG239" s="117"/>
    </row>
    <row r="240" spans="1:33" s="111" customFormat="1" ht="16" x14ac:dyDescent="0.2">
      <c r="A240" s="109"/>
      <c r="B240" s="110">
        <v>10061740</v>
      </c>
      <c r="C240" s="111" t="s">
        <v>31</v>
      </c>
      <c r="D240" s="111" t="s">
        <v>32</v>
      </c>
      <c r="E240" s="111" t="s">
        <v>1419</v>
      </c>
      <c r="F240" s="111">
        <v>403485</v>
      </c>
      <c r="G240" s="111" t="s">
        <v>1420</v>
      </c>
      <c r="H240" s="111" t="s">
        <v>556</v>
      </c>
      <c r="I240" s="112">
        <v>31300</v>
      </c>
      <c r="J240" s="110" t="s">
        <v>290</v>
      </c>
      <c r="K240" s="110" t="s">
        <v>1224</v>
      </c>
      <c r="L240" s="111" t="s">
        <v>255</v>
      </c>
      <c r="M240" s="113" t="s">
        <v>1431</v>
      </c>
      <c r="N240" s="80"/>
      <c r="O240" s="98"/>
      <c r="P240" s="155"/>
      <c r="R240" s="115">
        <v>2005</v>
      </c>
      <c r="S240" s="113">
        <v>38727</v>
      </c>
      <c r="T240" s="113">
        <v>38766</v>
      </c>
      <c r="U240" s="114" t="s">
        <v>42</v>
      </c>
      <c r="V240" s="116">
        <v>2994</v>
      </c>
      <c r="Y240" s="111" t="s">
        <v>1454</v>
      </c>
      <c r="AE240" s="117"/>
      <c r="AF240" s="117"/>
      <c r="AG240" s="117"/>
    </row>
    <row r="241" spans="1:33" s="111" customFormat="1" ht="16" x14ac:dyDescent="0.2">
      <c r="A241" s="109"/>
      <c r="B241" s="110">
        <v>10061738</v>
      </c>
      <c r="C241" s="111" t="s">
        <v>31</v>
      </c>
      <c r="D241" s="111" t="s">
        <v>32</v>
      </c>
      <c r="E241" s="111" t="s">
        <v>1419</v>
      </c>
      <c r="F241" s="111">
        <v>403485</v>
      </c>
      <c r="G241" s="111" t="s">
        <v>1420</v>
      </c>
      <c r="H241" s="111" t="s">
        <v>556</v>
      </c>
      <c r="I241" s="112">
        <v>34500</v>
      </c>
      <c r="J241" s="110" t="s">
        <v>253</v>
      </c>
      <c r="K241" s="110" t="s">
        <v>254</v>
      </c>
      <c r="L241" s="111" t="s">
        <v>255</v>
      </c>
      <c r="M241" s="113" t="s">
        <v>1431</v>
      </c>
      <c r="N241" s="80"/>
      <c r="O241" s="98"/>
      <c r="P241" s="155"/>
      <c r="R241" s="115">
        <v>2006</v>
      </c>
      <c r="S241" s="113">
        <v>38727</v>
      </c>
      <c r="T241" s="113">
        <v>38766</v>
      </c>
      <c r="U241" s="114" t="s">
        <v>42</v>
      </c>
      <c r="V241" s="116">
        <v>2994</v>
      </c>
      <c r="Y241" s="111" t="s">
        <v>1455</v>
      </c>
      <c r="AE241" s="117"/>
      <c r="AF241" s="117"/>
      <c r="AG241" s="117"/>
    </row>
    <row r="242" spans="1:33" s="111" customFormat="1" ht="16" x14ac:dyDescent="0.2">
      <c r="A242" s="109"/>
      <c r="B242" s="110">
        <v>10061751</v>
      </c>
      <c r="C242" s="111" t="s">
        <v>31</v>
      </c>
      <c r="D242" s="111" t="s">
        <v>32</v>
      </c>
      <c r="E242" s="111" t="s">
        <v>1419</v>
      </c>
      <c r="F242" s="111">
        <v>403485</v>
      </c>
      <c r="G242" s="111" t="s">
        <v>1420</v>
      </c>
      <c r="H242" s="111" t="s">
        <v>556</v>
      </c>
      <c r="I242" s="112">
        <v>34900</v>
      </c>
      <c r="J242" s="110" t="s">
        <v>1377</v>
      </c>
      <c r="K242" s="110" t="s">
        <v>1378</v>
      </c>
      <c r="L242" s="111" t="s">
        <v>255</v>
      </c>
      <c r="M242" s="113" t="s">
        <v>1431</v>
      </c>
      <c r="N242" s="80"/>
      <c r="O242" s="98"/>
      <c r="P242" s="155"/>
      <c r="R242" s="115">
        <v>2007</v>
      </c>
      <c r="S242" s="113">
        <v>38727</v>
      </c>
      <c r="T242" s="113">
        <v>38766</v>
      </c>
      <c r="U242" s="114" t="s">
        <v>42</v>
      </c>
      <c r="V242" s="116">
        <v>2994</v>
      </c>
      <c r="Y242" s="111" t="s">
        <v>1456</v>
      </c>
      <c r="AE242" s="117"/>
      <c r="AF242" s="117"/>
      <c r="AG242" s="117"/>
    </row>
    <row r="243" spans="1:33" s="111" customFormat="1" ht="16" x14ac:dyDescent="0.2">
      <c r="A243" s="109"/>
      <c r="B243" s="119">
        <v>10068363</v>
      </c>
      <c r="C243" s="111" t="s">
        <v>31</v>
      </c>
      <c r="D243" s="111" t="s">
        <v>32</v>
      </c>
      <c r="E243" s="111" t="s">
        <v>1419</v>
      </c>
      <c r="F243" s="111">
        <v>403485</v>
      </c>
      <c r="G243" s="111" t="s">
        <v>1420</v>
      </c>
      <c r="H243" s="111" t="s">
        <v>556</v>
      </c>
      <c r="I243" s="112">
        <v>42701</v>
      </c>
      <c r="J243" s="110" t="s">
        <v>583</v>
      </c>
      <c r="K243" s="110" t="s">
        <v>1311</v>
      </c>
      <c r="L243" s="111" t="s">
        <v>255</v>
      </c>
      <c r="M243" s="113" t="s">
        <v>1431</v>
      </c>
      <c r="N243" s="80"/>
      <c r="O243" s="98"/>
      <c r="P243" s="155"/>
      <c r="R243" s="115">
        <v>2014</v>
      </c>
      <c r="S243" s="113">
        <v>38727</v>
      </c>
      <c r="T243" s="113">
        <v>38766</v>
      </c>
      <c r="U243" s="114" t="s">
        <v>42</v>
      </c>
      <c r="V243" s="116">
        <v>2994</v>
      </c>
      <c r="Y243" s="111" t="s">
        <v>1457</v>
      </c>
      <c r="AE243" s="117"/>
      <c r="AF243" s="117"/>
      <c r="AG243" s="117"/>
    </row>
    <row r="244" spans="1:33" s="111" customFormat="1" ht="16" x14ac:dyDescent="0.2">
      <c r="A244" s="109"/>
      <c r="B244" s="110">
        <v>10061756</v>
      </c>
      <c r="C244" s="111" t="s">
        <v>31</v>
      </c>
      <c r="D244" s="111" t="s">
        <v>32</v>
      </c>
      <c r="E244" s="111" t="s">
        <v>1419</v>
      </c>
      <c r="F244" s="111">
        <v>403485</v>
      </c>
      <c r="G244" s="111" t="s">
        <v>1420</v>
      </c>
      <c r="H244" s="111" t="s">
        <v>556</v>
      </c>
      <c r="I244" s="112">
        <v>50600</v>
      </c>
      <c r="J244" s="110" t="s">
        <v>124</v>
      </c>
      <c r="K244" s="110" t="s">
        <v>950</v>
      </c>
      <c r="L244" s="111" t="s">
        <v>255</v>
      </c>
      <c r="M244" s="113" t="s">
        <v>1431</v>
      </c>
      <c r="N244" s="80"/>
      <c r="O244" s="98"/>
      <c r="P244" s="155"/>
      <c r="R244" s="115">
        <v>2015</v>
      </c>
      <c r="S244" s="113">
        <v>38727</v>
      </c>
      <c r="T244" s="113">
        <v>38766</v>
      </c>
      <c r="U244" s="114" t="s">
        <v>42</v>
      </c>
      <c r="V244" s="116">
        <v>2994</v>
      </c>
      <c r="Y244" s="111" t="s">
        <v>1458</v>
      </c>
      <c r="AE244" s="117"/>
      <c r="AF244" s="117"/>
      <c r="AG244" s="117"/>
    </row>
    <row r="245" spans="1:33" s="111" customFormat="1" ht="16" x14ac:dyDescent="0.2">
      <c r="A245" s="109"/>
      <c r="B245" s="110">
        <v>10069168</v>
      </c>
      <c r="C245" s="111" t="s">
        <v>31</v>
      </c>
      <c r="D245" s="111" t="s">
        <v>32</v>
      </c>
      <c r="E245" s="111" t="s">
        <v>1419</v>
      </c>
      <c r="F245" s="111">
        <v>403485</v>
      </c>
      <c r="G245" s="111" t="s">
        <v>1420</v>
      </c>
      <c r="H245" s="111" t="s">
        <v>556</v>
      </c>
      <c r="I245" s="112">
        <v>50801</v>
      </c>
      <c r="J245" s="110" t="s">
        <v>474</v>
      </c>
      <c r="K245" s="110" t="s">
        <v>731</v>
      </c>
      <c r="L245" s="111" t="s">
        <v>255</v>
      </c>
      <c r="M245" s="113" t="s">
        <v>1431</v>
      </c>
      <c r="N245" s="80"/>
      <c r="O245" s="98"/>
      <c r="P245" s="155"/>
      <c r="R245" s="115">
        <v>2016</v>
      </c>
      <c r="S245" s="113">
        <v>38727</v>
      </c>
      <c r="T245" s="113">
        <v>38766</v>
      </c>
      <c r="U245" s="114" t="s">
        <v>42</v>
      </c>
      <c r="V245" s="116">
        <v>2994</v>
      </c>
      <c r="Y245" s="111" t="s">
        <v>1459</v>
      </c>
      <c r="AE245" s="117"/>
      <c r="AF245" s="117"/>
      <c r="AG245" s="117"/>
    </row>
    <row r="246" spans="1:33" s="111" customFormat="1" ht="48" x14ac:dyDescent="0.2">
      <c r="A246" s="109"/>
      <c r="B246" s="110" t="s">
        <v>1460</v>
      </c>
      <c r="C246" s="111" t="s">
        <v>31</v>
      </c>
      <c r="D246" s="111" t="s">
        <v>32</v>
      </c>
      <c r="E246" s="111" t="s">
        <v>1461</v>
      </c>
      <c r="F246" s="111">
        <v>406145</v>
      </c>
      <c r="G246" s="111" t="s">
        <v>1462</v>
      </c>
      <c r="H246" s="111" t="s">
        <v>333</v>
      </c>
      <c r="I246" s="112">
        <v>31500</v>
      </c>
      <c r="J246" s="110" t="s">
        <v>459</v>
      </c>
      <c r="K246" s="110" t="s">
        <v>460</v>
      </c>
      <c r="L246" s="111" t="s">
        <v>255</v>
      </c>
      <c r="M246" s="113" t="s">
        <v>1375</v>
      </c>
      <c r="N246" s="80"/>
      <c r="O246" s="98"/>
      <c r="P246" s="155"/>
      <c r="R246" s="115">
        <v>2079</v>
      </c>
      <c r="S246" s="113">
        <v>38727</v>
      </c>
      <c r="T246" s="113">
        <v>38766</v>
      </c>
      <c r="U246" s="114" t="s">
        <v>42</v>
      </c>
      <c r="V246" s="116">
        <v>2994</v>
      </c>
      <c r="Y246" s="111" t="s">
        <v>1463</v>
      </c>
      <c r="AE246" s="117"/>
      <c r="AF246" s="117"/>
      <c r="AG246" s="117"/>
    </row>
    <row r="247" spans="1:33" s="111" customFormat="1" ht="32" x14ac:dyDescent="0.2">
      <c r="A247" s="109"/>
      <c r="B247" s="110" t="s">
        <v>1464</v>
      </c>
      <c r="C247" s="111" t="s">
        <v>31</v>
      </c>
      <c r="D247" s="111" t="s">
        <v>32</v>
      </c>
      <c r="E247" s="111" t="s">
        <v>1410</v>
      </c>
      <c r="F247" s="111">
        <v>410386</v>
      </c>
      <c r="G247" s="111" t="s">
        <v>1411</v>
      </c>
      <c r="H247" s="111" t="s">
        <v>556</v>
      </c>
      <c r="I247" s="112">
        <v>30100</v>
      </c>
      <c r="J247" s="110" t="s">
        <v>362</v>
      </c>
      <c r="K247" s="110" t="s">
        <v>363</v>
      </c>
      <c r="L247" s="111" t="s">
        <v>255</v>
      </c>
      <c r="M247" s="113" t="s">
        <v>1375</v>
      </c>
      <c r="N247" s="80"/>
      <c r="O247" s="98"/>
      <c r="P247" s="155"/>
      <c r="R247" s="115">
        <v>2080</v>
      </c>
      <c r="S247" s="113">
        <v>38727</v>
      </c>
      <c r="T247" s="113">
        <v>38766</v>
      </c>
      <c r="U247" s="114" t="s">
        <v>42</v>
      </c>
      <c r="V247" s="116">
        <v>2994</v>
      </c>
      <c r="Y247" s="111" t="s">
        <v>1465</v>
      </c>
      <c r="AE247" s="117"/>
      <c r="AF247" s="117"/>
      <c r="AG247" s="117"/>
    </row>
    <row r="248" spans="1:33" s="111" customFormat="1" ht="32" x14ac:dyDescent="0.2">
      <c r="A248" s="109"/>
      <c r="B248" s="110" t="s">
        <v>1466</v>
      </c>
      <c r="C248" s="111" t="s">
        <v>31</v>
      </c>
      <c r="D248" s="111" t="s">
        <v>32</v>
      </c>
      <c r="E248" s="111" t="s">
        <v>1419</v>
      </c>
      <c r="F248" s="111">
        <v>403485</v>
      </c>
      <c r="G248" s="111" t="s">
        <v>1420</v>
      </c>
      <c r="H248" s="111" t="s">
        <v>556</v>
      </c>
      <c r="I248" s="112">
        <v>40100</v>
      </c>
      <c r="J248" s="110" t="s">
        <v>605</v>
      </c>
      <c r="K248" s="110" t="s">
        <v>606</v>
      </c>
      <c r="L248" s="111" t="s">
        <v>255</v>
      </c>
      <c r="M248" s="113" t="s">
        <v>1375</v>
      </c>
      <c r="N248" s="80"/>
      <c r="O248" s="98"/>
      <c r="P248" s="155"/>
      <c r="R248" s="115">
        <v>2081</v>
      </c>
      <c r="S248" s="113">
        <v>38727</v>
      </c>
      <c r="T248" s="113">
        <v>38766</v>
      </c>
      <c r="U248" s="114" t="s">
        <v>42</v>
      </c>
      <c r="V248" s="116">
        <v>2994</v>
      </c>
      <c r="Y248" s="111" t="s">
        <v>1467</v>
      </c>
      <c r="AE248" s="117"/>
      <c r="AF248" s="117"/>
      <c r="AG248" s="117"/>
    </row>
    <row r="249" spans="1:33" s="111" customFormat="1" ht="32" x14ac:dyDescent="0.2">
      <c r="A249" s="109"/>
      <c r="B249" s="110" t="s">
        <v>1468</v>
      </c>
      <c r="C249" s="111" t="s">
        <v>31</v>
      </c>
      <c r="D249" s="111" t="s">
        <v>32</v>
      </c>
      <c r="E249" s="111" t="s">
        <v>1223</v>
      </c>
      <c r="F249" s="111">
        <v>201246</v>
      </c>
      <c r="G249" s="111" t="s">
        <v>968</v>
      </c>
      <c r="H249" s="111" t="s">
        <v>35</v>
      </c>
      <c r="I249" s="112">
        <v>100100</v>
      </c>
      <c r="J249" s="110" t="s">
        <v>564</v>
      </c>
      <c r="K249" s="110" t="s">
        <v>565</v>
      </c>
      <c r="L249" s="111" t="s">
        <v>255</v>
      </c>
      <c r="M249" s="113" t="s">
        <v>1431</v>
      </c>
      <c r="N249" s="80"/>
      <c r="O249" s="98"/>
      <c r="P249" s="155"/>
      <c r="R249" s="115">
        <v>2082</v>
      </c>
      <c r="S249" s="113">
        <v>38727</v>
      </c>
      <c r="T249" s="113">
        <v>38766</v>
      </c>
      <c r="U249" s="114" t="s">
        <v>42</v>
      </c>
      <c r="V249" s="116">
        <v>2994</v>
      </c>
      <c r="Y249" s="111" t="s">
        <v>1469</v>
      </c>
      <c r="AE249" s="117"/>
      <c r="AF249" s="117"/>
      <c r="AG249" s="117"/>
    </row>
    <row r="250" spans="1:33" s="111" customFormat="1" ht="32" x14ac:dyDescent="0.2">
      <c r="A250" s="109"/>
      <c r="B250" s="110" t="s">
        <v>1470</v>
      </c>
      <c r="C250" s="111" t="s">
        <v>31</v>
      </c>
      <c r="D250" s="111" t="s">
        <v>32</v>
      </c>
      <c r="E250" s="111" t="s">
        <v>483</v>
      </c>
      <c r="F250" s="111">
        <v>410685</v>
      </c>
      <c r="G250" s="111" t="s">
        <v>484</v>
      </c>
      <c r="H250" s="111" t="s">
        <v>485</v>
      </c>
      <c r="I250" s="112">
        <v>20100</v>
      </c>
      <c r="J250" s="110" t="s">
        <v>564</v>
      </c>
      <c r="K250" s="110" t="s">
        <v>565</v>
      </c>
      <c r="L250" s="111" t="s">
        <v>255</v>
      </c>
      <c r="M250" s="113" t="s">
        <v>1471</v>
      </c>
      <c r="N250" s="80"/>
      <c r="O250" s="98"/>
      <c r="P250" s="155"/>
      <c r="R250" s="115">
        <v>2083</v>
      </c>
      <c r="S250" s="113">
        <v>38727</v>
      </c>
      <c r="T250" s="113">
        <v>38766</v>
      </c>
      <c r="U250" s="114" t="s">
        <v>42</v>
      </c>
      <c r="V250" s="116">
        <v>2994</v>
      </c>
      <c r="Y250" s="111" t="s">
        <v>1472</v>
      </c>
      <c r="AE250" s="117"/>
      <c r="AF250" s="117"/>
      <c r="AG250" s="117"/>
    </row>
    <row r="251" spans="1:33" s="111" customFormat="1" ht="32" x14ac:dyDescent="0.2">
      <c r="A251" s="109"/>
      <c r="B251" s="110" t="s">
        <v>1473</v>
      </c>
      <c r="C251" s="111" t="s">
        <v>31</v>
      </c>
      <c r="D251" s="111" t="s">
        <v>32</v>
      </c>
      <c r="E251" s="111" t="s">
        <v>483</v>
      </c>
      <c r="F251" s="111">
        <v>410685</v>
      </c>
      <c r="G251" s="111" t="s">
        <v>484</v>
      </c>
      <c r="H251" s="111" t="s">
        <v>485</v>
      </c>
      <c r="I251" s="112">
        <v>21100</v>
      </c>
      <c r="J251" s="110" t="s">
        <v>564</v>
      </c>
      <c r="K251" s="110" t="s">
        <v>565</v>
      </c>
      <c r="L251" s="111" t="s">
        <v>255</v>
      </c>
      <c r="M251" s="113" t="s">
        <v>1471</v>
      </c>
      <c r="N251" s="80"/>
      <c r="O251" s="98"/>
      <c r="P251" s="155"/>
      <c r="R251" s="115">
        <v>2084</v>
      </c>
      <c r="S251" s="113">
        <v>38727</v>
      </c>
      <c r="T251" s="113">
        <v>38766</v>
      </c>
      <c r="U251" s="114" t="s">
        <v>42</v>
      </c>
      <c r="V251" s="116">
        <v>2994</v>
      </c>
      <c r="Y251" s="111" t="s">
        <v>1472</v>
      </c>
      <c r="AE251" s="117"/>
      <c r="AF251" s="117"/>
      <c r="AG251" s="117"/>
    </row>
    <row r="252" spans="1:33" s="111" customFormat="1" ht="32" x14ac:dyDescent="0.2">
      <c r="A252" s="109"/>
      <c r="B252" s="110" t="s">
        <v>1474</v>
      </c>
      <c r="C252" s="111" t="s">
        <v>31</v>
      </c>
      <c r="D252" s="111" t="s">
        <v>32</v>
      </c>
      <c r="E252" s="111" t="s">
        <v>1183</v>
      </c>
      <c r="F252" s="111">
        <v>405372</v>
      </c>
      <c r="G252" s="111" t="s">
        <v>1475</v>
      </c>
      <c r="H252" s="111" t="s">
        <v>604</v>
      </c>
      <c r="I252" s="112">
        <v>30100</v>
      </c>
      <c r="J252" s="110" t="s">
        <v>1476</v>
      </c>
      <c r="K252" s="110" t="s">
        <v>1477</v>
      </c>
      <c r="L252" s="111" t="s">
        <v>255</v>
      </c>
      <c r="M252" s="113" t="s">
        <v>1471</v>
      </c>
      <c r="N252" s="80"/>
      <c r="O252" s="98"/>
      <c r="P252" s="155"/>
      <c r="R252" s="115">
        <v>2085</v>
      </c>
      <c r="S252" s="113">
        <v>38727</v>
      </c>
      <c r="T252" s="113">
        <v>38766</v>
      </c>
      <c r="U252" s="114" t="s">
        <v>42</v>
      </c>
      <c r="V252" s="116">
        <v>2994</v>
      </c>
      <c r="Y252" s="111" t="s">
        <v>1478</v>
      </c>
      <c r="AE252" s="117"/>
      <c r="AF252" s="117"/>
      <c r="AG252" s="117"/>
    </row>
    <row r="253" spans="1:33" s="111" customFormat="1" ht="32" x14ac:dyDescent="0.2">
      <c r="A253" s="109"/>
      <c r="B253" s="110" t="s">
        <v>1479</v>
      </c>
      <c r="C253" s="111" t="s">
        <v>31</v>
      </c>
      <c r="D253" s="111" t="s">
        <v>32</v>
      </c>
      <c r="E253" s="111" t="s">
        <v>1394</v>
      </c>
      <c r="F253" s="111">
        <v>408204</v>
      </c>
      <c r="G253" s="111" t="s">
        <v>1395</v>
      </c>
      <c r="H253" s="111" t="s">
        <v>374</v>
      </c>
      <c r="I253" s="112">
        <v>100</v>
      </c>
      <c r="J253" s="110" t="s">
        <v>1480</v>
      </c>
      <c r="K253" s="110" t="s">
        <v>68</v>
      </c>
      <c r="L253" s="111" t="s">
        <v>255</v>
      </c>
      <c r="M253" s="113" t="s">
        <v>1471</v>
      </c>
      <c r="N253" s="80"/>
      <c r="O253" s="98"/>
      <c r="P253" s="155"/>
      <c r="R253" s="115">
        <v>2086</v>
      </c>
      <c r="S253" s="113">
        <v>38727</v>
      </c>
      <c r="T253" s="113">
        <v>38766</v>
      </c>
      <c r="U253" s="114" t="s">
        <v>42</v>
      </c>
      <c r="V253" s="116">
        <v>2994</v>
      </c>
      <c r="Y253" s="111" t="s">
        <v>1481</v>
      </c>
      <c r="AE253" s="117"/>
      <c r="AF253" s="117"/>
      <c r="AG253" s="117"/>
    </row>
    <row r="254" spans="1:33" s="111" customFormat="1" ht="32" x14ac:dyDescent="0.2">
      <c r="A254" s="109"/>
      <c r="B254" s="110" t="s">
        <v>1482</v>
      </c>
      <c r="C254" s="111" t="s">
        <v>31</v>
      </c>
      <c r="D254" s="111" t="s">
        <v>32</v>
      </c>
      <c r="E254" s="111" t="s">
        <v>1394</v>
      </c>
      <c r="F254" s="111">
        <v>408204</v>
      </c>
      <c r="G254" s="111" t="s">
        <v>1395</v>
      </c>
      <c r="H254" s="111" t="s">
        <v>374</v>
      </c>
      <c r="I254" s="112">
        <v>1100</v>
      </c>
      <c r="J254" s="110" t="s">
        <v>1480</v>
      </c>
      <c r="K254" s="110" t="s">
        <v>68</v>
      </c>
      <c r="L254" s="111" t="s">
        <v>255</v>
      </c>
      <c r="M254" s="113" t="s">
        <v>1471</v>
      </c>
      <c r="N254" s="80"/>
      <c r="O254" s="98"/>
      <c r="P254" s="155"/>
      <c r="R254" s="115">
        <v>2087</v>
      </c>
      <c r="S254" s="113">
        <v>38727</v>
      </c>
      <c r="T254" s="113">
        <v>38766</v>
      </c>
      <c r="U254" s="114" t="s">
        <v>42</v>
      </c>
      <c r="V254" s="116">
        <v>2994</v>
      </c>
      <c r="Y254" s="111" t="s">
        <v>1481</v>
      </c>
      <c r="AE254" s="117"/>
      <c r="AF254" s="117"/>
      <c r="AG254" s="117"/>
    </row>
    <row r="255" spans="1:33" s="111" customFormat="1" ht="32" x14ac:dyDescent="0.2">
      <c r="A255" s="109"/>
      <c r="B255" s="110" t="s">
        <v>1483</v>
      </c>
      <c r="C255" s="111" t="s">
        <v>31</v>
      </c>
      <c r="D255" s="111" t="s">
        <v>32</v>
      </c>
      <c r="E255" s="111" t="s">
        <v>1404</v>
      </c>
      <c r="F255" s="111">
        <v>410542</v>
      </c>
      <c r="G255" s="111" t="s">
        <v>1405</v>
      </c>
      <c r="H255" s="111" t="s">
        <v>604</v>
      </c>
      <c r="I255" s="112">
        <v>30100</v>
      </c>
      <c r="J255" s="110" t="s">
        <v>989</v>
      </c>
      <c r="K255" s="110" t="s">
        <v>990</v>
      </c>
      <c r="L255" s="111" t="s">
        <v>255</v>
      </c>
      <c r="M255" s="113" t="s">
        <v>1471</v>
      </c>
      <c r="N255" s="80"/>
      <c r="O255" s="98"/>
      <c r="P255" s="155"/>
      <c r="R255" s="115">
        <v>2088</v>
      </c>
      <c r="S255" s="113">
        <v>38727</v>
      </c>
      <c r="T255" s="113">
        <v>38766</v>
      </c>
      <c r="U255" s="114" t="s">
        <v>42</v>
      </c>
      <c r="V255" s="116">
        <v>2994</v>
      </c>
      <c r="Y255" s="111" t="s">
        <v>1484</v>
      </c>
      <c r="AE255" s="117"/>
      <c r="AF255" s="117"/>
      <c r="AG255" s="117"/>
    </row>
    <row r="256" spans="1:33" s="111" customFormat="1" ht="32" x14ac:dyDescent="0.2">
      <c r="A256" s="109"/>
      <c r="B256" s="110" t="s">
        <v>1485</v>
      </c>
      <c r="C256" s="111" t="s">
        <v>31</v>
      </c>
      <c r="D256" s="111" t="s">
        <v>32</v>
      </c>
      <c r="E256" s="111" t="s">
        <v>1404</v>
      </c>
      <c r="F256" s="111">
        <v>410542</v>
      </c>
      <c r="G256" s="111" t="s">
        <v>1405</v>
      </c>
      <c r="H256" s="111" t="s">
        <v>604</v>
      </c>
      <c r="I256" s="112">
        <v>31100</v>
      </c>
      <c r="J256" s="110" t="s">
        <v>989</v>
      </c>
      <c r="K256" s="110" t="s">
        <v>990</v>
      </c>
      <c r="L256" s="111" t="s">
        <v>255</v>
      </c>
      <c r="M256" s="113" t="s">
        <v>1471</v>
      </c>
      <c r="N256" s="80"/>
      <c r="O256" s="98"/>
      <c r="P256" s="155"/>
      <c r="R256" s="115">
        <v>2089</v>
      </c>
      <c r="S256" s="113">
        <v>38727</v>
      </c>
      <c r="T256" s="113">
        <v>38766</v>
      </c>
      <c r="U256" s="114" t="s">
        <v>42</v>
      </c>
      <c r="V256" s="116">
        <v>2994</v>
      </c>
      <c r="Y256" s="111" t="s">
        <v>1484</v>
      </c>
      <c r="AE256" s="117"/>
      <c r="AF256" s="117"/>
      <c r="AG256" s="117"/>
    </row>
    <row r="257" spans="1:33" s="111" customFormat="1" ht="32" x14ac:dyDescent="0.2">
      <c r="A257" s="109"/>
      <c r="B257" s="110" t="s">
        <v>1486</v>
      </c>
      <c r="C257" s="111" t="s">
        <v>31</v>
      </c>
      <c r="D257" s="111" t="s">
        <v>32</v>
      </c>
      <c r="E257" s="111" t="s">
        <v>1422</v>
      </c>
      <c r="F257" s="111">
        <v>402834</v>
      </c>
      <c r="G257" s="111" t="s">
        <v>1423</v>
      </c>
      <c r="H257" s="111" t="s">
        <v>308</v>
      </c>
      <c r="I257" s="112">
        <v>20100</v>
      </c>
      <c r="J257" s="110" t="s">
        <v>995</v>
      </c>
      <c r="K257" s="110" t="s">
        <v>996</v>
      </c>
      <c r="L257" s="111" t="s">
        <v>255</v>
      </c>
      <c r="M257" s="113" t="s">
        <v>1471</v>
      </c>
      <c r="N257" s="80"/>
      <c r="O257" s="98"/>
      <c r="P257" s="155"/>
      <c r="R257" s="115">
        <v>2090</v>
      </c>
      <c r="S257" s="113">
        <v>38727</v>
      </c>
      <c r="T257" s="113">
        <v>38766</v>
      </c>
      <c r="U257" s="114" t="s">
        <v>42</v>
      </c>
      <c r="V257" s="116">
        <v>2994</v>
      </c>
      <c r="Y257" s="111" t="s">
        <v>1487</v>
      </c>
      <c r="AE257" s="117"/>
      <c r="AF257" s="117"/>
      <c r="AG257" s="117"/>
    </row>
    <row r="258" spans="1:33" s="111" customFormat="1" ht="32" x14ac:dyDescent="0.2">
      <c r="A258" s="109"/>
      <c r="B258" s="110" t="s">
        <v>1488</v>
      </c>
      <c r="C258" s="111" t="s">
        <v>31</v>
      </c>
      <c r="D258" s="111" t="s">
        <v>32</v>
      </c>
      <c r="E258" s="111" t="s">
        <v>1302</v>
      </c>
      <c r="F258" s="111" t="s">
        <v>259</v>
      </c>
      <c r="G258" s="111" t="s">
        <v>1489</v>
      </c>
      <c r="H258" s="111" t="s">
        <v>261</v>
      </c>
      <c r="I258" s="112">
        <v>400</v>
      </c>
      <c r="J258" s="110" t="s">
        <v>1304</v>
      </c>
      <c r="K258" s="110" t="s">
        <v>1490</v>
      </c>
      <c r="L258" s="111" t="s">
        <v>255</v>
      </c>
      <c r="M258" s="113" t="s">
        <v>1491</v>
      </c>
      <c r="N258" s="80"/>
      <c r="O258" s="98"/>
      <c r="P258" s="155"/>
      <c r="R258" s="115">
        <v>2092</v>
      </c>
      <c r="S258" s="113">
        <v>38764</v>
      </c>
      <c r="T258" s="113">
        <v>38773</v>
      </c>
      <c r="U258" s="114" t="s">
        <v>42</v>
      </c>
      <c r="V258" s="116" t="s">
        <v>271</v>
      </c>
      <c r="Y258" s="111" t="s">
        <v>1492</v>
      </c>
      <c r="AE258" s="117"/>
      <c r="AF258" s="117"/>
      <c r="AG258" s="117"/>
    </row>
    <row r="259" spans="1:33" s="111" customFormat="1" ht="16" x14ac:dyDescent="0.2">
      <c r="A259" s="109"/>
      <c r="B259" s="110">
        <v>10061776</v>
      </c>
      <c r="C259" s="111" t="s">
        <v>31</v>
      </c>
      <c r="D259" s="111" t="s">
        <v>32</v>
      </c>
      <c r="E259" s="111" t="s">
        <v>1419</v>
      </c>
      <c r="F259" s="111">
        <v>403485</v>
      </c>
      <c r="G259" s="111" t="s">
        <v>1420</v>
      </c>
      <c r="H259" s="111" t="s">
        <v>556</v>
      </c>
      <c r="I259" s="112">
        <v>75200</v>
      </c>
      <c r="J259" s="110" t="s">
        <v>534</v>
      </c>
      <c r="K259" s="110" t="s">
        <v>535</v>
      </c>
      <c r="L259" s="111" t="s">
        <v>255</v>
      </c>
      <c r="M259" s="113" t="s">
        <v>1493</v>
      </c>
      <c r="N259" s="80"/>
      <c r="O259" s="98"/>
      <c r="P259" s="155"/>
      <c r="Q259" s="111" t="s">
        <v>1494</v>
      </c>
      <c r="R259" s="115">
        <v>2094</v>
      </c>
      <c r="S259" s="113">
        <v>38764</v>
      </c>
      <c r="T259" s="113" t="s">
        <v>1495</v>
      </c>
      <c r="U259" s="114" t="s">
        <v>42</v>
      </c>
      <c r="V259" s="116" t="s">
        <v>271</v>
      </c>
      <c r="Y259" s="111" t="s">
        <v>1496</v>
      </c>
      <c r="AE259" s="117"/>
      <c r="AF259" s="117"/>
      <c r="AG259" s="117"/>
    </row>
    <row r="260" spans="1:33" s="111" customFormat="1" ht="16" x14ac:dyDescent="0.2">
      <c r="A260" s="109"/>
      <c r="B260" s="110">
        <v>10069565</v>
      </c>
      <c r="C260" s="111" t="s">
        <v>31</v>
      </c>
      <c r="D260" s="111" t="s">
        <v>32</v>
      </c>
      <c r="E260" s="111" t="s">
        <v>1419</v>
      </c>
      <c r="F260" s="111">
        <v>403485</v>
      </c>
      <c r="G260" s="111" t="s">
        <v>1420</v>
      </c>
      <c r="H260" s="111" t="s">
        <v>556</v>
      </c>
      <c r="I260" s="112">
        <v>75210</v>
      </c>
      <c r="J260" s="110" t="s">
        <v>841</v>
      </c>
      <c r="K260" s="110" t="s">
        <v>1369</v>
      </c>
      <c r="L260" s="111" t="s">
        <v>255</v>
      </c>
      <c r="M260" s="113" t="s">
        <v>1493</v>
      </c>
      <c r="N260" s="80"/>
      <c r="O260" s="98"/>
      <c r="P260" s="155"/>
      <c r="Q260" s="111" t="s">
        <v>1494</v>
      </c>
      <c r="R260" s="115">
        <v>2095</v>
      </c>
      <c r="S260" s="113">
        <v>38764</v>
      </c>
      <c r="T260" s="113" t="s">
        <v>1495</v>
      </c>
      <c r="U260" s="114" t="s">
        <v>42</v>
      </c>
      <c r="V260" s="116" t="s">
        <v>271</v>
      </c>
      <c r="Y260" s="111" t="s">
        <v>1497</v>
      </c>
      <c r="AE260" s="117"/>
      <c r="AF260" s="117"/>
      <c r="AG260" s="117"/>
    </row>
    <row r="261" spans="1:33" s="111" customFormat="1" ht="16" x14ac:dyDescent="0.2">
      <c r="A261" s="109"/>
      <c r="B261" s="110">
        <v>10067107</v>
      </c>
      <c r="C261" s="111" t="s">
        <v>31</v>
      </c>
      <c r="D261" s="111" t="s">
        <v>32</v>
      </c>
      <c r="E261" s="111" t="s">
        <v>1498</v>
      </c>
      <c r="F261" s="111">
        <v>404515</v>
      </c>
      <c r="G261" s="111" t="s">
        <v>1499</v>
      </c>
      <c r="H261" s="111" t="s">
        <v>431</v>
      </c>
      <c r="I261" s="112">
        <v>1200</v>
      </c>
      <c r="J261" s="110" t="s">
        <v>881</v>
      </c>
      <c r="K261" s="110" t="s">
        <v>1254</v>
      </c>
      <c r="L261" s="111" t="s">
        <v>255</v>
      </c>
      <c r="M261" s="113" t="s">
        <v>1500</v>
      </c>
      <c r="N261" s="80"/>
      <c r="O261" s="98"/>
      <c r="P261" s="155"/>
      <c r="Q261" s="111" t="s">
        <v>1494</v>
      </c>
      <c r="R261" s="115">
        <v>2096</v>
      </c>
      <c r="S261" s="113">
        <v>38764</v>
      </c>
      <c r="T261" s="113" t="s">
        <v>1495</v>
      </c>
      <c r="U261" s="114" t="s">
        <v>42</v>
      </c>
      <c r="V261" s="116" t="s">
        <v>271</v>
      </c>
      <c r="Y261" s="111" t="s">
        <v>1501</v>
      </c>
      <c r="AE261" s="117"/>
      <c r="AF261" s="117"/>
      <c r="AG261" s="117"/>
    </row>
    <row r="262" spans="1:33" s="111" customFormat="1" ht="16" x14ac:dyDescent="0.2">
      <c r="A262" s="109"/>
      <c r="B262" s="110">
        <v>10069099</v>
      </c>
      <c r="C262" s="111" t="s">
        <v>31</v>
      </c>
      <c r="D262" s="111" t="s">
        <v>32</v>
      </c>
      <c r="E262" s="111" t="s">
        <v>1320</v>
      </c>
      <c r="F262" s="111">
        <v>410676</v>
      </c>
      <c r="G262" s="111" t="s">
        <v>1321</v>
      </c>
      <c r="H262" s="111" t="s">
        <v>321</v>
      </c>
      <c r="I262" s="112">
        <v>12801</v>
      </c>
      <c r="J262" s="110" t="s">
        <v>546</v>
      </c>
      <c r="K262" s="110" t="s">
        <v>547</v>
      </c>
      <c r="L262" s="111" t="s">
        <v>255</v>
      </c>
      <c r="M262" s="113" t="s">
        <v>1375</v>
      </c>
      <c r="N262" s="80"/>
      <c r="O262" s="98"/>
      <c r="P262" s="155"/>
      <c r="R262" s="115">
        <v>2097</v>
      </c>
      <c r="S262" s="113">
        <v>38764</v>
      </c>
      <c r="T262" s="113" t="s">
        <v>1495</v>
      </c>
      <c r="U262" s="114" t="s">
        <v>42</v>
      </c>
      <c r="V262" s="116" t="s">
        <v>271</v>
      </c>
      <c r="Y262" s="111" t="s">
        <v>1502</v>
      </c>
      <c r="AE262" s="117"/>
      <c r="AF262" s="117"/>
      <c r="AG262" s="117"/>
    </row>
    <row r="263" spans="1:33" s="111" customFormat="1" ht="16" x14ac:dyDescent="0.2">
      <c r="A263" s="109"/>
      <c r="B263" s="119">
        <v>10068227</v>
      </c>
      <c r="C263" s="111" t="s">
        <v>31</v>
      </c>
      <c r="D263" s="111" t="s">
        <v>32</v>
      </c>
      <c r="E263" s="111" t="s">
        <v>1503</v>
      </c>
      <c r="F263" s="111">
        <v>406083</v>
      </c>
      <c r="G263" s="111" t="s">
        <v>1504</v>
      </c>
      <c r="H263" s="111" t="s">
        <v>333</v>
      </c>
      <c r="I263" s="112">
        <v>1700</v>
      </c>
      <c r="J263" s="110" t="s">
        <v>124</v>
      </c>
      <c r="K263" s="110" t="s">
        <v>950</v>
      </c>
      <c r="L263" s="111" t="s">
        <v>255</v>
      </c>
      <c r="M263" s="113" t="s">
        <v>1375</v>
      </c>
      <c r="N263" s="80"/>
      <c r="O263" s="98"/>
      <c r="P263" s="155"/>
      <c r="R263" s="115">
        <v>2099</v>
      </c>
      <c r="S263" s="113">
        <v>38764</v>
      </c>
      <c r="T263" s="113" t="s">
        <v>1495</v>
      </c>
      <c r="U263" s="114" t="s">
        <v>42</v>
      </c>
      <c r="V263" s="116" t="s">
        <v>271</v>
      </c>
      <c r="Y263" s="111" t="s">
        <v>1505</v>
      </c>
      <c r="AE263" s="117"/>
      <c r="AF263" s="117"/>
      <c r="AG263" s="117"/>
    </row>
    <row r="264" spans="1:33" s="111" customFormat="1" ht="16" x14ac:dyDescent="0.2">
      <c r="A264" s="109"/>
      <c r="B264" s="110">
        <v>10066619</v>
      </c>
      <c r="C264" s="111" t="s">
        <v>31</v>
      </c>
      <c r="D264" s="111" t="s">
        <v>32</v>
      </c>
      <c r="E264" s="111" t="s">
        <v>483</v>
      </c>
      <c r="F264" s="111">
        <v>410685</v>
      </c>
      <c r="G264" s="111" t="s">
        <v>484</v>
      </c>
      <c r="H264" s="111" t="s">
        <v>485</v>
      </c>
      <c r="I264" s="112">
        <v>81600</v>
      </c>
      <c r="J264" s="110" t="s">
        <v>881</v>
      </c>
      <c r="K264" s="110" t="s">
        <v>1254</v>
      </c>
      <c r="L264" s="111" t="s">
        <v>255</v>
      </c>
      <c r="M264" s="113" t="s">
        <v>1471</v>
      </c>
      <c r="N264" s="80"/>
      <c r="O264" s="98"/>
      <c r="P264" s="155"/>
      <c r="R264" s="115">
        <v>2106</v>
      </c>
      <c r="S264" s="113">
        <v>38764</v>
      </c>
      <c r="T264" s="113" t="s">
        <v>1495</v>
      </c>
      <c r="U264" s="114" t="s">
        <v>42</v>
      </c>
      <c r="V264" s="116" t="s">
        <v>271</v>
      </c>
      <c r="Y264" s="111" t="s">
        <v>1349</v>
      </c>
      <c r="AE264" s="117"/>
      <c r="AF264" s="117"/>
      <c r="AG264" s="117"/>
    </row>
    <row r="265" spans="1:33" s="111" customFormat="1" ht="16" x14ac:dyDescent="0.2">
      <c r="A265" s="109"/>
      <c r="B265" s="110">
        <v>10060011</v>
      </c>
      <c r="C265" s="111" t="s">
        <v>31</v>
      </c>
      <c r="D265" s="111" t="s">
        <v>32</v>
      </c>
      <c r="E265" s="111" t="s">
        <v>1308</v>
      </c>
      <c r="F265" s="111">
        <v>400807</v>
      </c>
      <c r="G265" s="111" t="s">
        <v>63</v>
      </c>
      <c r="H265" s="111" t="s">
        <v>604</v>
      </c>
      <c r="I265" s="112">
        <v>12300</v>
      </c>
      <c r="J265" s="110" t="s">
        <v>207</v>
      </c>
      <c r="K265" s="110" t="s">
        <v>940</v>
      </c>
      <c r="L265" s="111" t="s">
        <v>255</v>
      </c>
      <c r="M265" s="113" t="s">
        <v>1471</v>
      </c>
      <c r="N265" s="80"/>
      <c r="O265" s="98"/>
      <c r="P265" s="155"/>
      <c r="R265" s="115">
        <v>2110</v>
      </c>
      <c r="S265" s="113">
        <v>38764</v>
      </c>
      <c r="T265" s="113" t="s">
        <v>1495</v>
      </c>
      <c r="U265" s="114" t="s">
        <v>42</v>
      </c>
      <c r="V265" s="116" t="s">
        <v>271</v>
      </c>
      <c r="Y265" s="111" t="s">
        <v>1506</v>
      </c>
      <c r="AE265" s="117"/>
      <c r="AF265" s="117"/>
      <c r="AG265" s="117"/>
    </row>
    <row r="266" spans="1:33" s="111" customFormat="1" ht="16" x14ac:dyDescent="0.2">
      <c r="A266" s="109"/>
      <c r="B266" s="110">
        <v>10067159</v>
      </c>
      <c r="C266" s="111" t="s">
        <v>31</v>
      </c>
      <c r="D266" s="111" t="s">
        <v>32</v>
      </c>
      <c r="E266" s="111" t="s">
        <v>1308</v>
      </c>
      <c r="F266" s="111">
        <v>400807</v>
      </c>
      <c r="G266" s="111" t="s">
        <v>63</v>
      </c>
      <c r="H266" s="111" t="s">
        <v>604</v>
      </c>
      <c r="I266" s="112">
        <v>20601</v>
      </c>
      <c r="J266" s="110" t="s">
        <v>546</v>
      </c>
      <c r="K266" s="110" t="s">
        <v>547</v>
      </c>
      <c r="L266" s="111" t="s">
        <v>255</v>
      </c>
      <c r="M266" s="113" t="s">
        <v>1471</v>
      </c>
      <c r="N266" s="80"/>
      <c r="O266" s="98"/>
      <c r="P266" s="155"/>
      <c r="R266" s="115">
        <v>2111</v>
      </c>
      <c r="S266" s="113">
        <v>38764</v>
      </c>
      <c r="T266" s="113" t="s">
        <v>1495</v>
      </c>
      <c r="U266" s="114" t="s">
        <v>42</v>
      </c>
      <c r="V266" s="116" t="s">
        <v>271</v>
      </c>
      <c r="Y266" s="111" t="s">
        <v>1507</v>
      </c>
      <c r="AE266" s="117"/>
      <c r="AF266" s="117"/>
      <c r="AG266" s="117"/>
    </row>
    <row r="267" spans="1:33" s="111" customFormat="1" ht="16" x14ac:dyDescent="0.2">
      <c r="A267" s="109"/>
      <c r="B267" s="110">
        <v>10060013</v>
      </c>
      <c r="C267" s="111" t="s">
        <v>31</v>
      </c>
      <c r="D267" s="111" t="s">
        <v>32</v>
      </c>
      <c r="E267" s="111" t="s">
        <v>1308</v>
      </c>
      <c r="F267" s="111">
        <v>400807</v>
      </c>
      <c r="G267" s="111" t="s">
        <v>63</v>
      </c>
      <c r="H267" s="111" t="s">
        <v>604</v>
      </c>
      <c r="I267" s="112">
        <v>32200</v>
      </c>
      <c r="J267" s="110" t="s">
        <v>290</v>
      </c>
      <c r="K267" s="110" t="s">
        <v>1224</v>
      </c>
      <c r="L267" s="111" t="s">
        <v>255</v>
      </c>
      <c r="M267" s="113" t="s">
        <v>1471</v>
      </c>
      <c r="N267" s="80"/>
      <c r="O267" s="98"/>
      <c r="P267" s="155"/>
      <c r="R267" s="115">
        <v>2112</v>
      </c>
      <c r="S267" s="113">
        <v>38764</v>
      </c>
      <c r="T267" s="113" t="s">
        <v>1495</v>
      </c>
      <c r="U267" s="114" t="s">
        <v>42</v>
      </c>
      <c r="V267" s="116" t="s">
        <v>271</v>
      </c>
      <c r="Y267" s="111" t="s">
        <v>1508</v>
      </c>
      <c r="AE267" s="117"/>
      <c r="AF267" s="117"/>
      <c r="AG267" s="117"/>
    </row>
    <row r="268" spans="1:33" s="111" customFormat="1" ht="16" x14ac:dyDescent="0.2">
      <c r="A268" s="109"/>
      <c r="B268" s="110">
        <v>10060017</v>
      </c>
      <c r="C268" s="111" t="s">
        <v>31</v>
      </c>
      <c r="D268" s="111" t="s">
        <v>32</v>
      </c>
      <c r="E268" s="111" t="s">
        <v>1308</v>
      </c>
      <c r="F268" s="111">
        <v>400807</v>
      </c>
      <c r="G268" s="111" t="s">
        <v>63</v>
      </c>
      <c r="H268" s="111" t="s">
        <v>604</v>
      </c>
      <c r="I268" s="112">
        <v>32300</v>
      </c>
      <c r="J268" s="110" t="s">
        <v>290</v>
      </c>
      <c r="K268" s="110" t="s">
        <v>1224</v>
      </c>
      <c r="L268" s="111" t="s">
        <v>255</v>
      </c>
      <c r="M268" s="113" t="s">
        <v>1471</v>
      </c>
      <c r="N268" s="80"/>
      <c r="O268" s="98"/>
      <c r="P268" s="155"/>
      <c r="R268" s="115">
        <v>2113</v>
      </c>
      <c r="S268" s="113">
        <v>38764</v>
      </c>
      <c r="T268" s="113" t="s">
        <v>1495</v>
      </c>
      <c r="U268" s="114" t="s">
        <v>42</v>
      </c>
      <c r="V268" s="116" t="s">
        <v>271</v>
      </c>
      <c r="Y268" s="111" t="s">
        <v>1509</v>
      </c>
      <c r="AE268" s="117"/>
      <c r="AF268" s="117"/>
      <c r="AG268" s="117"/>
    </row>
    <row r="269" spans="1:33" s="111" customFormat="1" ht="16" x14ac:dyDescent="0.2">
      <c r="A269" s="109"/>
      <c r="B269" s="110">
        <v>10060020</v>
      </c>
      <c r="C269" s="111" t="s">
        <v>31</v>
      </c>
      <c r="D269" s="111" t="s">
        <v>32</v>
      </c>
      <c r="E269" s="111" t="s">
        <v>1308</v>
      </c>
      <c r="F269" s="111">
        <v>400807</v>
      </c>
      <c r="G269" s="111" t="s">
        <v>63</v>
      </c>
      <c r="H269" s="111" t="s">
        <v>604</v>
      </c>
      <c r="I269" s="112">
        <v>36300</v>
      </c>
      <c r="J269" s="110" t="s">
        <v>290</v>
      </c>
      <c r="K269" s="110" t="s">
        <v>1224</v>
      </c>
      <c r="L269" s="111" t="s">
        <v>255</v>
      </c>
      <c r="M269" s="113" t="s">
        <v>1471</v>
      </c>
      <c r="N269" s="80"/>
      <c r="O269" s="98"/>
      <c r="P269" s="155"/>
      <c r="R269" s="115">
        <v>2114</v>
      </c>
      <c r="S269" s="113">
        <v>38764</v>
      </c>
      <c r="T269" s="113" t="s">
        <v>1495</v>
      </c>
      <c r="U269" s="114" t="s">
        <v>42</v>
      </c>
      <c r="V269" s="116" t="s">
        <v>271</v>
      </c>
      <c r="Y269" s="111" t="s">
        <v>1510</v>
      </c>
      <c r="AE269" s="117"/>
      <c r="AF269" s="117"/>
      <c r="AG269" s="117"/>
    </row>
    <row r="270" spans="1:33" s="111" customFormat="1" ht="48" x14ac:dyDescent="0.2">
      <c r="A270" s="109"/>
      <c r="B270" s="119" t="s">
        <v>1511</v>
      </c>
      <c r="C270" s="111" t="s">
        <v>31</v>
      </c>
      <c r="D270" s="111" t="s">
        <v>32</v>
      </c>
      <c r="E270" s="111" t="s">
        <v>1308</v>
      </c>
      <c r="F270" s="111">
        <v>400807</v>
      </c>
      <c r="G270" s="111" t="s">
        <v>63</v>
      </c>
      <c r="H270" s="111" t="s">
        <v>604</v>
      </c>
      <c r="I270" s="112">
        <v>40601</v>
      </c>
      <c r="J270" s="110" t="s">
        <v>741</v>
      </c>
      <c r="K270" s="110" t="s">
        <v>254</v>
      </c>
      <c r="L270" s="111" t="s">
        <v>255</v>
      </c>
      <c r="M270" s="113" t="s">
        <v>1471</v>
      </c>
      <c r="N270" s="80"/>
      <c r="O270" s="98"/>
      <c r="P270" s="155"/>
      <c r="R270" s="115">
        <v>2115</v>
      </c>
      <c r="S270" s="113">
        <v>38764</v>
      </c>
      <c r="T270" s="113" t="s">
        <v>1495</v>
      </c>
      <c r="U270" s="114" t="s">
        <v>42</v>
      </c>
      <c r="V270" s="116" t="s">
        <v>271</v>
      </c>
      <c r="Y270" s="111" t="s">
        <v>1512</v>
      </c>
      <c r="AE270" s="117"/>
      <c r="AF270" s="117"/>
      <c r="AG270" s="117"/>
    </row>
    <row r="271" spans="1:33" s="111" customFormat="1" ht="16" x14ac:dyDescent="0.2">
      <c r="A271" s="109"/>
      <c r="B271" s="110">
        <v>10060051</v>
      </c>
      <c r="C271" s="111" t="s">
        <v>31</v>
      </c>
      <c r="D271" s="111" t="s">
        <v>32</v>
      </c>
      <c r="E271" s="111" t="s">
        <v>1308</v>
      </c>
      <c r="F271" s="111">
        <v>400807</v>
      </c>
      <c r="G271" s="111" t="s">
        <v>63</v>
      </c>
      <c r="H271" s="111" t="s">
        <v>604</v>
      </c>
      <c r="I271" s="112">
        <v>40800</v>
      </c>
      <c r="J271" s="110" t="s">
        <v>356</v>
      </c>
      <c r="K271" s="110" t="s">
        <v>1513</v>
      </c>
      <c r="L271" s="111" t="s">
        <v>255</v>
      </c>
      <c r="M271" s="113" t="s">
        <v>1471</v>
      </c>
      <c r="N271" s="80"/>
      <c r="O271" s="98"/>
      <c r="P271" s="155"/>
      <c r="R271" s="115">
        <v>2116</v>
      </c>
      <c r="S271" s="113">
        <v>38764</v>
      </c>
      <c r="T271" s="113" t="s">
        <v>1495</v>
      </c>
      <c r="U271" s="114" t="s">
        <v>42</v>
      </c>
      <c r="V271" s="116" t="s">
        <v>271</v>
      </c>
      <c r="Y271" s="111" t="s">
        <v>1514</v>
      </c>
      <c r="AE271" s="117"/>
      <c r="AF271" s="117"/>
      <c r="AG271" s="117"/>
    </row>
    <row r="272" spans="1:33" s="111" customFormat="1" ht="16" x14ac:dyDescent="0.2">
      <c r="A272" s="109"/>
      <c r="B272" s="119">
        <v>10069689</v>
      </c>
      <c r="C272" s="111" t="s">
        <v>31</v>
      </c>
      <c r="D272" s="111" t="s">
        <v>32</v>
      </c>
      <c r="E272" s="111" t="s">
        <v>1308</v>
      </c>
      <c r="F272" s="111">
        <v>400807</v>
      </c>
      <c r="G272" s="111" t="s">
        <v>63</v>
      </c>
      <c r="H272" s="111" t="s">
        <v>604</v>
      </c>
      <c r="I272" s="112">
        <v>53001</v>
      </c>
      <c r="J272" s="110" t="s">
        <v>356</v>
      </c>
      <c r="K272" s="110" t="s">
        <v>1515</v>
      </c>
      <c r="L272" s="111" t="s">
        <v>255</v>
      </c>
      <c r="M272" s="113" t="s">
        <v>1471</v>
      </c>
      <c r="N272" s="80"/>
      <c r="O272" s="98"/>
      <c r="P272" s="155"/>
      <c r="R272" s="115">
        <v>2117</v>
      </c>
      <c r="S272" s="113">
        <v>38764</v>
      </c>
      <c r="T272" s="113" t="s">
        <v>1495</v>
      </c>
      <c r="U272" s="114" t="s">
        <v>42</v>
      </c>
      <c r="V272" s="116" t="s">
        <v>271</v>
      </c>
      <c r="Y272" s="111" t="s">
        <v>1516</v>
      </c>
      <c r="AE272" s="117"/>
      <c r="AF272" s="117"/>
      <c r="AG272" s="117"/>
    </row>
    <row r="273" spans="1:33" s="111" customFormat="1" ht="16" x14ac:dyDescent="0.2">
      <c r="A273" s="109"/>
      <c r="B273" s="110">
        <v>10060079</v>
      </c>
      <c r="C273" s="111" t="s">
        <v>31</v>
      </c>
      <c r="D273" s="111" t="s">
        <v>32</v>
      </c>
      <c r="E273" s="111" t="s">
        <v>1308</v>
      </c>
      <c r="F273" s="111">
        <v>400807</v>
      </c>
      <c r="G273" s="111" t="s">
        <v>63</v>
      </c>
      <c r="H273" s="111" t="s">
        <v>604</v>
      </c>
      <c r="I273" s="112">
        <v>55600</v>
      </c>
      <c r="J273" s="110" t="s">
        <v>583</v>
      </c>
      <c r="K273" s="110" t="s">
        <v>1311</v>
      </c>
      <c r="L273" s="111" t="s">
        <v>255</v>
      </c>
      <c r="M273" s="113" t="s">
        <v>1471</v>
      </c>
      <c r="N273" s="80"/>
      <c r="O273" s="98"/>
      <c r="P273" s="155"/>
      <c r="R273" s="115">
        <v>2118</v>
      </c>
      <c r="S273" s="113">
        <v>38764</v>
      </c>
      <c r="T273" s="113" t="s">
        <v>1495</v>
      </c>
      <c r="U273" s="114" t="s">
        <v>42</v>
      </c>
      <c r="V273" s="116" t="s">
        <v>271</v>
      </c>
      <c r="Y273" s="111" t="s">
        <v>1517</v>
      </c>
      <c r="AE273" s="117"/>
      <c r="AF273" s="117"/>
      <c r="AG273" s="117"/>
    </row>
    <row r="274" spans="1:33" s="111" customFormat="1" ht="16" x14ac:dyDescent="0.2">
      <c r="A274" s="109"/>
      <c r="B274" s="110">
        <v>10060081</v>
      </c>
      <c r="C274" s="111" t="s">
        <v>31</v>
      </c>
      <c r="D274" s="111" t="s">
        <v>32</v>
      </c>
      <c r="E274" s="111" t="s">
        <v>1308</v>
      </c>
      <c r="F274" s="111">
        <v>400807</v>
      </c>
      <c r="G274" s="111" t="s">
        <v>63</v>
      </c>
      <c r="H274" s="111" t="s">
        <v>604</v>
      </c>
      <c r="I274" s="112">
        <v>71000</v>
      </c>
      <c r="J274" s="110" t="s">
        <v>124</v>
      </c>
      <c r="K274" s="110" t="s">
        <v>950</v>
      </c>
      <c r="L274" s="111" t="s">
        <v>255</v>
      </c>
      <c r="M274" s="113" t="s">
        <v>1471</v>
      </c>
      <c r="N274" s="80"/>
      <c r="O274" s="98"/>
      <c r="P274" s="155"/>
      <c r="R274" s="115">
        <v>2119</v>
      </c>
      <c r="S274" s="113">
        <v>38764</v>
      </c>
      <c r="T274" s="113" t="s">
        <v>1495</v>
      </c>
      <c r="U274" s="114" t="s">
        <v>42</v>
      </c>
      <c r="V274" s="116" t="s">
        <v>271</v>
      </c>
      <c r="Y274" s="111" t="s">
        <v>1518</v>
      </c>
      <c r="AE274" s="117"/>
      <c r="AF274" s="117"/>
      <c r="AG274" s="117"/>
    </row>
    <row r="275" spans="1:33" s="111" customFormat="1" ht="16" x14ac:dyDescent="0.2">
      <c r="A275" s="109"/>
      <c r="B275" s="110">
        <v>10059974</v>
      </c>
      <c r="C275" s="111" t="s">
        <v>31</v>
      </c>
      <c r="D275" s="111" t="s">
        <v>32</v>
      </c>
      <c r="E275" s="111" t="s">
        <v>1308</v>
      </c>
      <c r="F275" s="111">
        <v>400807</v>
      </c>
      <c r="G275" s="111" t="s">
        <v>63</v>
      </c>
      <c r="H275" s="111" t="s">
        <v>604</v>
      </c>
      <c r="I275" s="112">
        <v>114000</v>
      </c>
      <c r="J275" s="110" t="s">
        <v>486</v>
      </c>
      <c r="K275" s="110" t="s">
        <v>487</v>
      </c>
      <c r="L275" s="111" t="s">
        <v>255</v>
      </c>
      <c r="M275" s="113" t="s">
        <v>1471</v>
      </c>
      <c r="N275" s="80"/>
      <c r="O275" s="98"/>
      <c r="P275" s="155"/>
      <c r="R275" s="115">
        <v>2120</v>
      </c>
      <c r="S275" s="113">
        <v>38764</v>
      </c>
      <c r="T275" s="113" t="s">
        <v>1495</v>
      </c>
      <c r="U275" s="114" t="s">
        <v>42</v>
      </c>
      <c r="V275" s="116" t="s">
        <v>271</v>
      </c>
      <c r="Y275" s="111" t="s">
        <v>1519</v>
      </c>
      <c r="AE275" s="117"/>
      <c r="AF275" s="117"/>
      <c r="AG275" s="117"/>
    </row>
    <row r="276" spans="1:33" s="111" customFormat="1" ht="16" x14ac:dyDescent="0.2">
      <c r="A276" s="109"/>
      <c r="B276" s="110">
        <v>10059997</v>
      </c>
      <c r="C276" s="111" t="s">
        <v>31</v>
      </c>
      <c r="D276" s="111" t="s">
        <v>32</v>
      </c>
      <c r="E276" s="111" t="s">
        <v>1308</v>
      </c>
      <c r="F276" s="111">
        <v>400807</v>
      </c>
      <c r="G276" s="111" t="s">
        <v>63</v>
      </c>
      <c r="H276" s="111" t="s">
        <v>604</v>
      </c>
      <c r="I276" s="112">
        <v>132800</v>
      </c>
      <c r="J276" s="110" t="s">
        <v>491</v>
      </c>
      <c r="K276" s="110" t="s">
        <v>1520</v>
      </c>
      <c r="L276" s="111" t="s">
        <v>255</v>
      </c>
      <c r="M276" s="113" t="s">
        <v>1471</v>
      </c>
      <c r="N276" s="80"/>
      <c r="O276" s="98"/>
      <c r="P276" s="155"/>
      <c r="R276" s="115">
        <v>2121</v>
      </c>
      <c r="S276" s="113">
        <v>38764</v>
      </c>
      <c r="T276" s="113" t="s">
        <v>1495</v>
      </c>
      <c r="U276" s="114" t="s">
        <v>42</v>
      </c>
      <c r="V276" s="116" t="s">
        <v>271</v>
      </c>
      <c r="Y276" s="111" t="s">
        <v>1521</v>
      </c>
      <c r="AE276" s="117"/>
      <c r="AF276" s="117"/>
      <c r="AG276" s="117"/>
    </row>
    <row r="277" spans="1:33" s="111" customFormat="1" ht="16" x14ac:dyDescent="0.2">
      <c r="A277" s="109"/>
      <c r="B277" s="119">
        <v>10064710</v>
      </c>
      <c r="C277" s="111" t="s">
        <v>31</v>
      </c>
      <c r="D277" s="111" t="s">
        <v>32</v>
      </c>
      <c r="E277" s="111" t="s">
        <v>1522</v>
      </c>
      <c r="F277" s="111">
        <v>410730</v>
      </c>
      <c r="G277" s="111" t="s">
        <v>1523</v>
      </c>
      <c r="H277" s="111" t="s">
        <v>604</v>
      </c>
      <c r="I277" s="112">
        <v>3004</v>
      </c>
      <c r="J277" s="110" t="s">
        <v>841</v>
      </c>
      <c r="K277" s="110" t="s">
        <v>1369</v>
      </c>
      <c r="L277" s="111" t="s">
        <v>255</v>
      </c>
      <c r="M277" s="113" t="s">
        <v>1524</v>
      </c>
      <c r="N277" s="80"/>
      <c r="O277" s="98"/>
      <c r="P277" s="155"/>
      <c r="R277" s="115">
        <v>2126</v>
      </c>
      <c r="S277" s="113">
        <v>38764</v>
      </c>
      <c r="T277" s="113" t="s">
        <v>1495</v>
      </c>
      <c r="U277" s="114" t="s">
        <v>42</v>
      </c>
      <c r="V277" s="116" t="s">
        <v>271</v>
      </c>
      <c r="Y277" s="111" t="s">
        <v>1525</v>
      </c>
      <c r="AE277" s="117"/>
      <c r="AF277" s="117"/>
      <c r="AG277" s="117"/>
    </row>
    <row r="278" spans="1:33" s="111" customFormat="1" ht="16" x14ac:dyDescent="0.2">
      <c r="A278" s="109"/>
      <c r="B278" s="110">
        <v>10064685</v>
      </c>
      <c r="C278" s="111" t="s">
        <v>31</v>
      </c>
      <c r="D278" s="111" t="s">
        <v>32</v>
      </c>
      <c r="E278" s="111" t="s">
        <v>1522</v>
      </c>
      <c r="F278" s="111">
        <v>410730</v>
      </c>
      <c r="G278" s="111" t="s">
        <v>1523</v>
      </c>
      <c r="H278" s="111" t="s">
        <v>604</v>
      </c>
      <c r="I278" s="112">
        <v>3800</v>
      </c>
      <c r="J278" s="110" t="s">
        <v>486</v>
      </c>
      <c r="K278" s="110" t="s">
        <v>487</v>
      </c>
      <c r="L278" s="111" t="s">
        <v>255</v>
      </c>
      <c r="M278" s="113" t="s">
        <v>1524</v>
      </c>
      <c r="N278" s="80"/>
      <c r="O278" s="98"/>
      <c r="P278" s="155"/>
      <c r="R278" s="115">
        <v>2127</v>
      </c>
      <c r="S278" s="113">
        <v>38764</v>
      </c>
      <c r="T278" s="113" t="s">
        <v>1495</v>
      </c>
      <c r="U278" s="114" t="s">
        <v>42</v>
      </c>
      <c r="V278" s="116" t="s">
        <v>271</v>
      </c>
      <c r="Y278" s="111" t="s">
        <v>1526</v>
      </c>
      <c r="AE278" s="117"/>
      <c r="AF278" s="117"/>
      <c r="AG278" s="117"/>
    </row>
    <row r="279" spans="1:33" s="111" customFormat="1" ht="32" x14ac:dyDescent="0.2">
      <c r="A279" s="109"/>
      <c r="B279" s="110" t="s">
        <v>1527</v>
      </c>
      <c r="C279" s="111" t="s">
        <v>31</v>
      </c>
      <c r="D279" s="111" t="s">
        <v>32</v>
      </c>
      <c r="E279" s="111" t="s">
        <v>1461</v>
      </c>
      <c r="F279" s="111">
        <v>406145</v>
      </c>
      <c r="G279" s="111" t="s">
        <v>1462</v>
      </c>
      <c r="H279" s="111" t="s">
        <v>333</v>
      </c>
      <c r="I279" s="112">
        <v>30100</v>
      </c>
      <c r="J279" s="110" t="s">
        <v>1528</v>
      </c>
      <c r="K279" s="110" t="s">
        <v>1529</v>
      </c>
      <c r="L279" s="111" t="s">
        <v>255</v>
      </c>
      <c r="M279" s="113" t="s">
        <v>1375</v>
      </c>
      <c r="N279" s="80"/>
      <c r="O279" s="98"/>
      <c r="P279" s="155"/>
      <c r="R279" s="115">
        <v>2131</v>
      </c>
      <c r="S279" s="113">
        <v>38764</v>
      </c>
      <c r="T279" s="113" t="s">
        <v>1495</v>
      </c>
      <c r="U279" s="114" t="s">
        <v>42</v>
      </c>
      <c r="V279" s="116" t="s">
        <v>271</v>
      </c>
      <c r="Y279" s="111" t="s">
        <v>1530</v>
      </c>
      <c r="AE279" s="117"/>
      <c r="AF279" s="117"/>
      <c r="AG279" s="117"/>
    </row>
    <row r="280" spans="1:33" s="111" customFormat="1" ht="32" x14ac:dyDescent="0.2">
      <c r="A280" s="109"/>
      <c r="B280" s="110" t="s">
        <v>1531</v>
      </c>
      <c r="C280" s="111" t="s">
        <v>31</v>
      </c>
      <c r="D280" s="111" t="s">
        <v>32</v>
      </c>
      <c r="E280" s="111" t="s">
        <v>1183</v>
      </c>
      <c r="F280" s="111">
        <v>405372</v>
      </c>
      <c r="G280" s="111" t="s">
        <v>1475</v>
      </c>
      <c r="H280" s="111" t="s">
        <v>604</v>
      </c>
      <c r="I280" s="112">
        <v>160100</v>
      </c>
      <c r="J280" s="110" t="s">
        <v>605</v>
      </c>
      <c r="K280" s="110" t="s">
        <v>606</v>
      </c>
      <c r="L280" s="111" t="s">
        <v>255</v>
      </c>
      <c r="M280" s="113" t="s">
        <v>1431</v>
      </c>
      <c r="N280" s="80"/>
      <c r="O280" s="98"/>
      <c r="P280" s="155"/>
      <c r="R280" s="115">
        <v>2132</v>
      </c>
      <c r="S280" s="113">
        <v>38764</v>
      </c>
      <c r="T280" s="113" t="s">
        <v>1495</v>
      </c>
      <c r="U280" s="114" t="s">
        <v>42</v>
      </c>
      <c r="V280" s="116" t="s">
        <v>271</v>
      </c>
      <c r="Y280" s="111" t="s">
        <v>1532</v>
      </c>
      <c r="AE280" s="117"/>
      <c r="AF280" s="117"/>
      <c r="AG280" s="117"/>
    </row>
    <row r="281" spans="1:33" s="111" customFormat="1" ht="32" x14ac:dyDescent="0.2">
      <c r="A281" s="109"/>
      <c r="B281" s="110" t="s">
        <v>1533</v>
      </c>
      <c r="C281" s="111" t="s">
        <v>31</v>
      </c>
      <c r="D281" s="111" t="s">
        <v>32</v>
      </c>
      <c r="E281" s="111" t="s">
        <v>1534</v>
      </c>
      <c r="F281" s="111">
        <v>403977</v>
      </c>
      <c r="G281" s="111" t="s">
        <v>1535</v>
      </c>
      <c r="H281" s="111" t="s">
        <v>533</v>
      </c>
      <c r="I281" s="112">
        <v>200</v>
      </c>
      <c r="J281" s="110" t="s">
        <v>1536</v>
      </c>
      <c r="K281" s="110" t="s">
        <v>1537</v>
      </c>
      <c r="L281" s="111" t="s">
        <v>255</v>
      </c>
      <c r="M281" s="113" t="s">
        <v>1538</v>
      </c>
      <c r="N281" s="80"/>
      <c r="O281" s="98"/>
      <c r="P281" s="155"/>
      <c r="R281" s="115">
        <v>2133</v>
      </c>
      <c r="S281" s="113">
        <v>38764</v>
      </c>
      <c r="T281" s="113" t="s">
        <v>1495</v>
      </c>
      <c r="U281" s="114" t="s">
        <v>42</v>
      </c>
      <c r="V281" s="116" t="s">
        <v>271</v>
      </c>
      <c r="Y281" s="111" t="s">
        <v>1539</v>
      </c>
      <c r="AE281" s="117"/>
      <c r="AF281" s="117"/>
      <c r="AG281" s="117"/>
    </row>
    <row r="282" spans="1:33" s="111" customFormat="1" ht="32" x14ac:dyDescent="0.2">
      <c r="A282" s="109"/>
      <c r="B282" s="110" t="s">
        <v>1540</v>
      </c>
      <c r="C282" s="111" t="s">
        <v>31</v>
      </c>
      <c r="D282" s="111" t="s">
        <v>32</v>
      </c>
      <c r="E282" s="111" t="s">
        <v>1541</v>
      </c>
      <c r="F282" s="111">
        <v>410172</v>
      </c>
      <c r="G282" s="111" t="s">
        <v>1542</v>
      </c>
      <c r="H282" s="111" t="s">
        <v>431</v>
      </c>
      <c r="I282" s="112">
        <v>20100</v>
      </c>
      <c r="J282" s="110" t="s">
        <v>1543</v>
      </c>
      <c r="K282" s="110" t="s">
        <v>1544</v>
      </c>
      <c r="L282" s="111" t="s">
        <v>255</v>
      </c>
      <c r="M282" s="113" t="s">
        <v>1545</v>
      </c>
      <c r="N282" s="80"/>
      <c r="O282" s="98"/>
      <c r="P282" s="155"/>
      <c r="R282" s="115">
        <v>2135</v>
      </c>
      <c r="S282" s="113" t="s">
        <v>1546</v>
      </c>
      <c r="T282" s="113" t="s">
        <v>1495</v>
      </c>
      <c r="U282" s="114" t="s">
        <v>42</v>
      </c>
      <c r="V282" s="116" t="s">
        <v>271</v>
      </c>
      <c r="AE282" s="117"/>
      <c r="AF282" s="117"/>
      <c r="AG282" s="117"/>
    </row>
    <row r="283" spans="1:33" s="111" customFormat="1" ht="32" x14ac:dyDescent="0.2">
      <c r="A283" s="109"/>
      <c r="B283" s="110" t="s">
        <v>1547</v>
      </c>
      <c r="C283" s="111" t="s">
        <v>31</v>
      </c>
      <c r="D283" s="111" t="s">
        <v>32</v>
      </c>
      <c r="E283" s="111" t="s">
        <v>1548</v>
      </c>
      <c r="F283" s="111">
        <v>405165</v>
      </c>
      <c r="G283" s="111" t="s">
        <v>1549</v>
      </c>
      <c r="H283" s="111" t="s">
        <v>374</v>
      </c>
      <c r="I283" s="112">
        <v>20100</v>
      </c>
      <c r="J283" s="110" t="s">
        <v>1550</v>
      </c>
      <c r="K283" s="110" t="s">
        <v>1551</v>
      </c>
      <c r="L283" s="111" t="s">
        <v>255</v>
      </c>
      <c r="M283" s="113" t="s">
        <v>1545</v>
      </c>
      <c r="N283" s="80"/>
      <c r="O283" s="98"/>
      <c r="P283" s="155"/>
      <c r="R283" s="115">
        <v>2136</v>
      </c>
      <c r="S283" s="113" t="s">
        <v>1546</v>
      </c>
      <c r="T283" s="113" t="s">
        <v>1495</v>
      </c>
      <c r="U283" s="114" t="s">
        <v>42</v>
      </c>
      <c r="V283" s="116" t="s">
        <v>271</v>
      </c>
      <c r="AE283" s="117"/>
      <c r="AF283" s="117"/>
      <c r="AG283" s="117"/>
    </row>
    <row r="284" spans="1:33" s="111" customFormat="1" ht="16" x14ac:dyDescent="0.2">
      <c r="A284" s="109"/>
      <c r="B284" s="110">
        <v>10074485</v>
      </c>
      <c r="C284" s="111" t="s">
        <v>31</v>
      </c>
      <c r="D284" s="111" t="s">
        <v>75</v>
      </c>
      <c r="E284" s="111">
        <v>38764</v>
      </c>
      <c r="F284" s="111">
        <v>202368</v>
      </c>
      <c r="G284" s="111" t="s">
        <v>1341</v>
      </c>
      <c r="H284" s="111" t="s">
        <v>35</v>
      </c>
      <c r="I284" s="112">
        <v>70</v>
      </c>
      <c r="J284" s="110" t="s">
        <v>1552</v>
      </c>
      <c r="K284" s="110" t="s">
        <v>1553</v>
      </c>
      <c r="L284" s="111" t="s">
        <v>255</v>
      </c>
      <c r="M284" s="113" t="s">
        <v>1554</v>
      </c>
      <c r="N284" s="80"/>
      <c r="O284" s="98"/>
      <c r="P284" s="155"/>
      <c r="R284" s="115">
        <v>2135</v>
      </c>
      <c r="S284" s="113">
        <v>0.40104166666666669</v>
      </c>
      <c r="T284" s="113" t="s">
        <v>1555</v>
      </c>
      <c r="U284" s="114" t="s">
        <v>42</v>
      </c>
      <c r="V284" s="116" t="s">
        <v>271</v>
      </c>
      <c r="Y284" s="111" t="s">
        <v>1556</v>
      </c>
      <c r="AE284" s="117"/>
      <c r="AF284" s="117"/>
      <c r="AG284" s="117"/>
    </row>
    <row r="285" spans="1:33" s="111" customFormat="1" ht="16" x14ac:dyDescent="0.2">
      <c r="A285" s="109"/>
      <c r="B285" s="110">
        <v>10061998</v>
      </c>
      <c r="C285" s="111" t="s">
        <v>31</v>
      </c>
      <c r="D285" s="111" t="s">
        <v>32</v>
      </c>
      <c r="E285" s="111" t="s">
        <v>44</v>
      </c>
      <c r="F285" s="111">
        <v>401680</v>
      </c>
      <c r="G285" s="111" t="s">
        <v>725</v>
      </c>
      <c r="H285" s="111" t="s">
        <v>46</v>
      </c>
      <c r="I285" s="112">
        <v>7100</v>
      </c>
      <c r="J285" s="110" t="s">
        <v>1074</v>
      </c>
      <c r="K285" s="110" t="s">
        <v>1256</v>
      </c>
      <c r="L285" s="111" t="s">
        <v>255</v>
      </c>
      <c r="M285" s="113" t="s">
        <v>1557</v>
      </c>
      <c r="N285" s="80"/>
      <c r="O285" s="98"/>
      <c r="P285" s="155"/>
      <c r="Q285" s="111" t="s">
        <v>1558</v>
      </c>
      <c r="R285" s="115">
        <v>2136</v>
      </c>
      <c r="S285" s="113">
        <v>0.40104166666666669</v>
      </c>
      <c r="T285" s="113" t="s">
        <v>1555</v>
      </c>
      <c r="U285" s="114" t="s">
        <v>42</v>
      </c>
      <c r="V285" s="116" t="s">
        <v>271</v>
      </c>
      <c r="AE285" s="117"/>
      <c r="AF285" s="117"/>
      <c r="AG285" s="117"/>
    </row>
    <row r="286" spans="1:33" s="111" customFormat="1" ht="16" x14ac:dyDescent="0.2">
      <c r="A286" s="109"/>
      <c r="B286" s="119">
        <v>10070103</v>
      </c>
      <c r="C286" s="111" t="s">
        <v>31</v>
      </c>
      <c r="D286" s="111" t="s">
        <v>32</v>
      </c>
      <c r="E286" s="111" t="s">
        <v>44</v>
      </c>
      <c r="F286" s="111">
        <v>401680</v>
      </c>
      <c r="G286" s="111" t="s">
        <v>725</v>
      </c>
      <c r="H286" s="111" t="s">
        <v>46</v>
      </c>
      <c r="I286" s="112">
        <v>7200</v>
      </c>
      <c r="J286" s="110" t="s">
        <v>474</v>
      </c>
      <c r="K286" s="110" t="s">
        <v>731</v>
      </c>
      <c r="L286" s="111" t="s">
        <v>255</v>
      </c>
      <c r="M286" s="113" t="s">
        <v>1557</v>
      </c>
      <c r="N286" s="80"/>
      <c r="O286" s="98"/>
      <c r="P286" s="155"/>
      <c r="R286" s="115">
        <v>2137</v>
      </c>
      <c r="S286" s="113">
        <v>0.40104166666666669</v>
      </c>
      <c r="T286" s="113" t="s">
        <v>1555</v>
      </c>
      <c r="U286" s="114" t="s">
        <v>42</v>
      </c>
      <c r="V286" s="116" t="s">
        <v>271</v>
      </c>
      <c r="Y286" s="111" t="s">
        <v>1559</v>
      </c>
      <c r="AE286" s="117"/>
      <c r="AF286" s="117"/>
      <c r="AG286" s="117"/>
    </row>
    <row r="287" spans="1:33" s="111" customFormat="1" ht="16" x14ac:dyDescent="0.2">
      <c r="A287" s="109"/>
      <c r="B287" s="110">
        <v>10062163</v>
      </c>
      <c r="C287" s="111" t="s">
        <v>31</v>
      </c>
      <c r="D287" s="111" t="s">
        <v>32</v>
      </c>
      <c r="E287" s="111" t="s">
        <v>1320</v>
      </c>
      <c r="F287" s="111">
        <v>410676</v>
      </c>
      <c r="G287" s="111" t="s">
        <v>1321</v>
      </c>
      <c r="H287" s="111" t="s">
        <v>321</v>
      </c>
      <c r="I287" s="112">
        <v>2200</v>
      </c>
      <c r="J287" s="110" t="s">
        <v>207</v>
      </c>
      <c r="K287" s="110" t="s">
        <v>940</v>
      </c>
      <c r="L287" s="111" t="s">
        <v>255</v>
      </c>
      <c r="M287" s="113" t="s">
        <v>1560</v>
      </c>
      <c r="N287" s="80"/>
      <c r="O287" s="98"/>
      <c r="P287" s="155"/>
      <c r="Q287" s="111" t="s">
        <v>1558</v>
      </c>
      <c r="R287" s="115">
        <v>2138</v>
      </c>
      <c r="S287" s="113">
        <v>0.40104166666666669</v>
      </c>
      <c r="T287" s="113" t="s">
        <v>1555</v>
      </c>
      <c r="U287" s="114" t="s">
        <v>42</v>
      </c>
      <c r="V287" s="116" t="s">
        <v>271</v>
      </c>
      <c r="AE287" s="117"/>
      <c r="AF287" s="117"/>
      <c r="AG287" s="117"/>
    </row>
    <row r="288" spans="1:33" s="111" customFormat="1" ht="16" x14ac:dyDescent="0.2">
      <c r="A288" s="109"/>
      <c r="B288" s="110">
        <v>10067660</v>
      </c>
      <c r="C288" s="111" t="s">
        <v>31</v>
      </c>
      <c r="D288" s="111" t="s">
        <v>32</v>
      </c>
      <c r="E288" s="111" t="s">
        <v>1320</v>
      </c>
      <c r="F288" s="111">
        <v>410676</v>
      </c>
      <c r="G288" s="111" t="s">
        <v>1321</v>
      </c>
      <c r="H288" s="111" t="s">
        <v>321</v>
      </c>
      <c r="I288" s="112">
        <v>21110</v>
      </c>
      <c r="J288" s="110" t="s">
        <v>290</v>
      </c>
      <c r="K288" s="110" t="s">
        <v>1224</v>
      </c>
      <c r="L288" s="111" t="s">
        <v>255</v>
      </c>
      <c r="M288" s="113" t="s">
        <v>1560</v>
      </c>
      <c r="N288" s="80"/>
      <c r="O288" s="98"/>
      <c r="P288" s="155"/>
      <c r="R288" s="115">
        <v>2141</v>
      </c>
      <c r="S288" s="113">
        <v>0.40104166666666669</v>
      </c>
      <c r="T288" s="113" t="s">
        <v>1555</v>
      </c>
      <c r="U288" s="114" t="s">
        <v>42</v>
      </c>
      <c r="V288" s="116" t="s">
        <v>271</v>
      </c>
      <c r="Y288" s="111" t="s">
        <v>1561</v>
      </c>
      <c r="AE288" s="117"/>
      <c r="AF288" s="117"/>
      <c r="AG288" s="117"/>
    </row>
    <row r="289" spans="1:33" s="111" customFormat="1" ht="16" x14ac:dyDescent="0.2">
      <c r="A289" s="109"/>
      <c r="B289" s="110">
        <v>10064855</v>
      </c>
      <c r="C289" s="111" t="s">
        <v>31</v>
      </c>
      <c r="D289" s="111" t="s">
        <v>32</v>
      </c>
      <c r="E289" s="111" t="s">
        <v>1320</v>
      </c>
      <c r="F289" s="111">
        <v>410676</v>
      </c>
      <c r="G289" s="111" t="s">
        <v>1321</v>
      </c>
      <c r="H289" s="111" t="s">
        <v>321</v>
      </c>
      <c r="I289" s="112">
        <v>31800</v>
      </c>
      <c r="J289" s="110" t="s">
        <v>583</v>
      </c>
      <c r="K289" s="110" t="s">
        <v>1311</v>
      </c>
      <c r="L289" s="111" t="s">
        <v>255</v>
      </c>
      <c r="M289" s="113" t="s">
        <v>1560</v>
      </c>
      <c r="N289" s="80"/>
      <c r="O289" s="98"/>
      <c r="P289" s="155"/>
      <c r="Q289" s="111" t="s">
        <v>1558</v>
      </c>
      <c r="R289" s="115">
        <v>2142</v>
      </c>
      <c r="S289" s="113">
        <v>0.40104166666666669</v>
      </c>
      <c r="T289" s="113" t="s">
        <v>1555</v>
      </c>
      <c r="U289" s="114" t="s">
        <v>42</v>
      </c>
      <c r="V289" s="116" t="s">
        <v>271</v>
      </c>
      <c r="AE289" s="117"/>
      <c r="AF289" s="117"/>
      <c r="AG289" s="117"/>
    </row>
    <row r="290" spans="1:33" s="111" customFormat="1" ht="16" x14ac:dyDescent="0.2">
      <c r="A290" s="109"/>
      <c r="B290" s="110">
        <v>10062184</v>
      </c>
      <c r="C290" s="111" t="s">
        <v>31</v>
      </c>
      <c r="D290" s="111" t="s">
        <v>32</v>
      </c>
      <c r="E290" s="111" t="s">
        <v>1320</v>
      </c>
      <c r="F290" s="111">
        <v>410676</v>
      </c>
      <c r="G290" s="111" t="s">
        <v>1321</v>
      </c>
      <c r="H290" s="111" t="s">
        <v>321</v>
      </c>
      <c r="I290" s="112">
        <v>40900</v>
      </c>
      <c r="J290" s="110" t="s">
        <v>124</v>
      </c>
      <c r="K290" s="110" t="s">
        <v>950</v>
      </c>
      <c r="L290" s="111" t="s">
        <v>255</v>
      </c>
      <c r="M290" s="113" t="s">
        <v>1560</v>
      </c>
      <c r="N290" s="80"/>
      <c r="O290" s="98"/>
      <c r="P290" s="155"/>
      <c r="R290" s="115">
        <v>2143</v>
      </c>
      <c r="S290" s="113">
        <v>0.40104166666666669</v>
      </c>
      <c r="T290" s="113" t="s">
        <v>1555</v>
      </c>
      <c r="U290" s="114" t="s">
        <v>42</v>
      </c>
      <c r="V290" s="116" t="s">
        <v>271</v>
      </c>
      <c r="Y290" s="111" t="s">
        <v>1562</v>
      </c>
      <c r="AE290" s="117"/>
      <c r="AF290" s="117"/>
      <c r="AG290" s="117"/>
    </row>
    <row r="291" spans="1:33" s="111" customFormat="1" ht="16" x14ac:dyDescent="0.2">
      <c r="A291" s="109"/>
      <c r="B291" s="119">
        <v>10062598</v>
      </c>
      <c r="C291" s="111" t="s">
        <v>31</v>
      </c>
      <c r="D291" s="111" t="s">
        <v>32</v>
      </c>
      <c r="E291" s="111" t="s">
        <v>1183</v>
      </c>
      <c r="F291" s="111">
        <v>405372</v>
      </c>
      <c r="G291" s="111" t="s">
        <v>1475</v>
      </c>
      <c r="H291" s="111" t="s">
        <v>604</v>
      </c>
      <c r="I291" s="112">
        <v>75100</v>
      </c>
      <c r="J291" s="110" t="s">
        <v>486</v>
      </c>
      <c r="K291" s="110" t="s">
        <v>487</v>
      </c>
      <c r="L291" s="111" t="s">
        <v>255</v>
      </c>
      <c r="M291" s="113" t="s">
        <v>1563</v>
      </c>
      <c r="N291" s="80"/>
      <c r="O291" s="98"/>
      <c r="P291" s="155"/>
      <c r="R291" s="115">
        <v>2146</v>
      </c>
      <c r="S291" s="113">
        <v>0.40104166666666669</v>
      </c>
      <c r="T291" s="113" t="s">
        <v>1555</v>
      </c>
      <c r="U291" s="114" t="s">
        <v>42</v>
      </c>
      <c r="V291" s="116" t="s">
        <v>271</v>
      </c>
      <c r="Y291" s="111" t="s">
        <v>1564</v>
      </c>
      <c r="AE291" s="117"/>
      <c r="AF291" s="117"/>
      <c r="AG291" s="117"/>
    </row>
    <row r="292" spans="1:33" s="111" customFormat="1" ht="16" x14ac:dyDescent="0.2">
      <c r="A292" s="109"/>
      <c r="B292" s="110">
        <v>10068908</v>
      </c>
      <c r="C292" s="111" t="s">
        <v>31</v>
      </c>
      <c r="D292" s="111" t="s">
        <v>32</v>
      </c>
      <c r="E292" s="111" t="s">
        <v>1183</v>
      </c>
      <c r="F292" s="111">
        <v>405372</v>
      </c>
      <c r="G292" s="111" t="s">
        <v>1475</v>
      </c>
      <c r="H292" s="111" t="s">
        <v>604</v>
      </c>
      <c r="I292" s="112">
        <v>150501</v>
      </c>
      <c r="J292" s="110" t="s">
        <v>491</v>
      </c>
      <c r="K292" s="110" t="s">
        <v>1355</v>
      </c>
      <c r="L292" s="111" t="s">
        <v>255</v>
      </c>
      <c r="M292" s="113" t="s">
        <v>1563</v>
      </c>
      <c r="N292" s="80"/>
      <c r="O292" s="98"/>
      <c r="P292" s="155"/>
      <c r="R292" s="115">
        <v>2147</v>
      </c>
      <c r="S292" s="113">
        <v>0.40104166666666669</v>
      </c>
      <c r="T292" s="113" t="s">
        <v>1555</v>
      </c>
      <c r="U292" s="114" t="s">
        <v>42</v>
      </c>
      <c r="V292" s="116" t="s">
        <v>271</v>
      </c>
      <c r="Y292" s="111" t="s">
        <v>1565</v>
      </c>
      <c r="AE292" s="117"/>
      <c r="AF292" s="117"/>
      <c r="AG292" s="117"/>
    </row>
    <row r="293" spans="1:33" s="111" customFormat="1" ht="16" x14ac:dyDescent="0.2">
      <c r="A293" s="109"/>
      <c r="B293" s="110">
        <v>10062790</v>
      </c>
      <c r="C293" s="111" t="s">
        <v>31</v>
      </c>
      <c r="D293" s="111" t="s">
        <v>32</v>
      </c>
      <c r="E293" s="111" t="s">
        <v>1183</v>
      </c>
      <c r="F293" s="111">
        <v>405372</v>
      </c>
      <c r="G293" s="111" t="s">
        <v>1475</v>
      </c>
      <c r="H293" s="111" t="s">
        <v>604</v>
      </c>
      <c r="I293" s="112">
        <v>151400</v>
      </c>
      <c r="J293" s="110" t="s">
        <v>356</v>
      </c>
      <c r="K293" s="110" t="s">
        <v>357</v>
      </c>
      <c r="L293" s="111" t="s">
        <v>255</v>
      </c>
      <c r="M293" s="113" t="s">
        <v>1563</v>
      </c>
      <c r="N293" s="80"/>
      <c r="O293" s="98"/>
      <c r="P293" s="155"/>
      <c r="R293" s="115">
        <v>2148</v>
      </c>
      <c r="S293" s="113">
        <v>0.40104166666666669</v>
      </c>
      <c r="T293" s="113" t="s">
        <v>1555</v>
      </c>
      <c r="U293" s="114" t="s">
        <v>42</v>
      </c>
      <c r="V293" s="116" t="s">
        <v>271</v>
      </c>
      <c r="Y293" s="111" t="s">
        <v>1566</v>
      </c>
      <c r="AE293" s="117"/>
      <c r="AF293" s="117"/>
      <c r="AG293" s="117"/>
    </row>
    <row r="294" spans="1:33" s="111" customFormat="1" ht="16" x14ac:dyDescent="0.2">
      <c r="A294" s="109"/>
      <c r="B294" s="110">
        <v>10074728</v>
      </c>
      <c r="C294" s="111" t="s">
        <v>31</v>
      </c>
      <c r="D294" s="111" t="s">
        <v>1357</v>
      </c>
      <c r="E294" s="111" t="s">
        <v>1372</v>
      </c>
      <c r="F294" s="111">
        <v>206643</v>
      </c>
      <c r="G294" s="111" t="s">
        <v>1373</v>
      </c>
      <c r="H294" s="111" t="s">
        <v>35</v>
      </c>
      <c r="I294" s="112">
        <v>23510</v>
      </c>
      <c r="J294" s="110" t="s">
        <v>1439</v>
      </c>
      <c r="K294" s="110" t="s">
        <v>1567</v>
      </c>
      <c r="L294" s="111" t="s">
        <v>255</v>
      </c>
      <c r="M294" s="113" t="s">
        <v>1568</v>
      </c>
      <c r="N294" s="80"/>
      <c r="O294" s="98"/>
      <c r="P294" s="155"/>
      <c r="R294" s="115">
        <v>2153</v>
      </c>
      <c r="S294" s="113">
        <v>0.40104166666666669</v>
      </c>
      <c r="T294" s="113" t="s">
        <v>1555</v>
      </c>
      <c r="U294" s="114" t="s">
        <v>42</v>
      </c>
      <c r="V294" s="116" t="s">
        <v>271</v>
      </c>
      <c r="AE294" s="117"/>
      <c r="AF294" s="117"/>
      <c r="AG294" s="117"/>
    </row>
    <row r="295" spans="1:33" s="111" customFormat="1" ht="32" x14ac:dyDescent="0.2">
      <c r="A295" s="109"/>
      <c r="B295" s="110" t="s">
        <v>1569</v>
      </c>
      <c r="C295" s="111" t="s">
        <v>31</v>
      </c>
      <c r="D295" s="111" t="s">
        <v>1357</v>
      </c>
      <c r="E295" s="111" t="s">
        <v>1372</v>
      </c>
      <c r="F295" s="111">
        <v>206643</v>
      </c>
      <c r="G295" s="111" t="s">
        <v>1373</v>
      </c>
      <c r="H295" s="111" t="s">
        <v>35</v>
      </c>
      <c r="I295" s="112">
        <v>30320</v>
      </c>
      <c r="J295" s="110" t="s">
        <v>474</v>
      </c>
      <c r="K295" s="110" t="s">
        <v>1570</v>
      </c>
      <c r="L295" s="111" t="s">
        <v>255</v>
      </c>
      <c r="M295" s="113" t="s">
        <v>1568</v>
      </c>
      <c r="N295" s="80"/>
      <c r="O295" s="98"/>
      <c r="P295" s="155"/>
      <c r="R295" s="115">
        <v>2154</v>
      </c>
      <c r="S295" s="113">
        <v>0.40104166666666669</v>
      </c>
      <c r="T295" s="113" t="s">
        <v>1555</v>
      </c>
      <c r="U295" s="114" t="s">
        <v>42</v>
      </c>
      <c r="V295" s="116" t="s">
        <v>271</v>
      </c>
      <c r="AE295" s="117"/>
      <c r="AF295" s="117"/>
      <c r="AG295" s="117"/>
    </row>
    <row r="296" spans="1:33" s="111" customFormat="1" ht="16" x14ac:dyDescent="0.2">
      <c r="A296" s="109"/>
      <c r="B296" s="110">
        <v>10068496</v>
      </c>
      <c r="C296" s="111" t="s">
        <v>31</v>
      </c>
      <c r="D296" s="111" t="s">
        <v>32</v>
      </c>
      <c r="E296" s="111" t="s">
        <v>33</v>
      </c>
      <c r="F296" s="111">
        <v>202140</v>
      </c>
      <c r="G296" s="111" t="s">
        <v>1571</v>
      </c>
      <c r="H296" s="111" t="s">
        <v>35</v>
      </c>
      <c r="I296" s="112">
        <v>21100</v>
      </c>
      <c r="J296" s="110" t="s">
        <v>175</v>
      </c>
      <c r="K296" s="110" t="s">
        <v>1390</v>
      </c>
      <c r="L296" s="111" t="s">
        <v>255</v>
      </c>
      <c r="M296" s="113" t="s">
        <v>1572</v>
      </c>
      <c r="N296" s="80"/>
      <c r="O296" s="98"/>
      <c r="P296" s="155"/>
      <c r="R296" s="115">
        <v>2158</v>
      </c>
      <c r="S296" s="113">
        <v>38820</v>
      </c>
      <c r="T296" s="113" t="s">
        <v>1555</v>
      </c>
      <c r="U296" s="114" t="s">
        <v>42</v>
      </c>
      <c r="V296" s="116" t="s">
        <v>271</v>
      </c>
      <c r="Y296" s="111" t="s">
        <v>626</v>
      </c>
      <c r="AE296" s="117"/>
      <c r="AF296" s="117"/>
      <c r="AG296" s="117"/>
    </row>
    <row r="297" spans="1:33" s="111" customFormat="1" ht="16" x14ac:dyDescent="0.2">
      <c r="A297" s="109"/>
      <c r="B297" s="110">
        <v>10068494</v>
      </c>
      <c r="C297" s="111" t="s">
        <v>31</v>
      </c>
      <c r="D297" s="111" t="s">
        <v>32</v>
      </c>
      <c r="E297" s="111" t="s">
        <v>33</v>
      </c>
      <c r="F297" s="111">
        <v>202140</v>
      </c>
      <c r="G297" s="111" t="s">
        <v>1571</v>
      </c>
      <c r="H297" s="111" t="s">
        <v>35</v>
      </c>
      <c r="I297" s="112">
        <v>22300</v>
      </c>
      <c r="J297" s="110" t="s">
        <v>253</v>
      </c>
      <c r="K297" s="110" t="s">
        <v>254</v>
      </c>
      <c r="L297" s="111" t="s">
        <v>255</v>
      </c>
      <c r="M297" s="113" t="s">
        <v>1572</v>
      </c>
      <c r="N297" s="80"/>
      <c r="O297" s="98"/>
      <c r="P297" s="155"/>
      <c r="R297" s="115">
        <v>2159</v>
      </c>
      <c r="S297" s="113">
        <v>38820</v>
      </c>
      <c r="T297" s="113" t="s">
        <v>1555</v>
      </c>
      <c r="U297" s="114" t="s">
        <v>42</v>
      </c>
      <c r="V297" s="116" t="s">
        <v>271</v>
      </c>
      <c r="Y297" s="111" t="s">
        <v>1573</v>
      </c>
      <c r="AE297" s="117"/>
      <c r="AF297" s="117"/>
      <c r="AG297" s="117"/>
    </row>
    <row r="298" spans="1:33" s="111" customFormat="1" ht="16" x14ac:dyDescent="0.2">
      <c r="A298" s="109"/>
      <c r="B298" s="110">
        <v>10065801</v>
      </c>
      <c r="C298" s="111" t="s">
        <v>31</v>
      </c>
      <c r="D298" s="111" t="s">
        <v>1357</v>
      </c>
      <c r="E298" s="111" t="s">
        <v>1372</v>
      </c>
      <c r="F298" s="111">
        <v>206643</v>
      </c>
      <c r="G298" s="111" t="s">
        <v>1373</v>
      </c>
      <c r="H298" s="111" t="s">
        <v>35</v>
      </c>
      <c r="I298" s="112">
        <v>12300</v>
      </c>
      <c r="J298" s="110" t="s">
        <v>356</v>
      </c>
      <c r="K298" s="110" t="s">
        <v>1363</v>
      </c>
      <c r="L298" s="111" t="s">
        <v>255</v>
      </c>
      <c r="M298" s="113" t="s">
        <v>1572</v>
      </c>
      <c r="N298" s="80"/>
      <c r="O298" s="98"/>
      <c r="P298" s="155"/>
      <c r="R298" s="115">
        <v>2160</v>
      </c>
      <c r="S298" s="113">
        <v>38820</v>
      </c>
      <c r="T298" s="113" t="s">
        <v>1555</v>
      </c>
      <c r="U298" s="114" t="s">
        <v>42</v>
      </c>
      <c r="V298" s="116" t="s">
        <v>271</v>
      </c>
      <c r="Y298" s="111" t="s">
        <v>1574</v>
      </c>
      <c r="AE298" s="117"/>
      <c r="AF298" s="117"/>
      <c r="AG298" s="117"/>
    </row>
    <row r="299" spans="1:33" s="111" customFormat="1" ht="16" x14ac:dyDescent="0.2">
      <c r="A299" s="109"/>
      <c r="B299" s="110">
        <v>10074380</v>
      </c>
      <c r="C299" s="111" t="s">
        <v>31</v>
      </c>
      <c r="D299" s="111" t="s">
        <v>1357</v>
      </c>
      <c r="E299" s="111" t="s">
        <v>1372</v>
      </c>
      <c r="F299" s="111">
        <v>206643</v>
      </c>
      <c r="G299" s="111" t="s">
        <v>1373</v>
      </c>
      <c r="H299" s="111" t="s">
        <v>35</v>
      </c>
      <c r="I299" s="112">
        <v>12310</v>
      </c>
      <c r="J299" s="110" t="s">
        <v>253</v>
      </c>
      <c r="K299" s="110" t="s">
        <v>254</v>
      </c>
      <c r="L299" s="111" t="s">
        <v>255</v>
      </c>
      <c r="M299" s="113" t="s">
        <v>1572</v>
      </c>
      <c r="N299" s="80"/>
      <c r="O299" s="98"/>
      <c r="P299" s="155"/>
      <c r="R299" s="115">
        <v>2161</v>
      </c>
      <c r="S299" s="113">
        <v>38820</v>
      </c>
      <c r="T299" s="113" t="s">
        <v>1555</v>
      </c>
      <c r="U299" s="114" t="s">
        <v>42</v>
      </c>
      <c r="V299" s="116" t="s">
        <v>271</v>
      </c>
      <c r="Y299" s="111" t="s">
        <v>1575</v>
      </c>
      <c r="AE299" s="117"/>
      <c r="AF299" s="117"/>
      <c r="AG299" s="117"/>
    </row>
    <row r="300" spans="1:33" s="111" customFormat="1" ht="16" x14ac:dyDescent="0.2">
      <c r="A300" s="109"/>
      <c r="B300" s="110">
        <v>10074381</v>
      </c>
      <c r="C300" s="111" t="s">
        <v>31</v>
      </c>
      <c r="D300" s="111" t="s">
        <v>1357</v>
      </c>
      <c r="E300" s="111" t="s">
        <v>1372</v>
      </c>
      <c r="F300" s="111">
        <v>206643</v>
      </c>
      <c r="G300" s="111" t="s">
        <v>1373</v>
      </c>
      <c r="H300" s="111" t="s">
        <v>35</v>
      </c>
      <c r="I300" s="112">
        <v>13410</v>
      </c>
      <c r="J300" s="110" t="s">
        <v>877</v>
      </c>
      <c r="K300" s="110" t="s">
        <v>1442</v>
      </c>
      <c r="L300" s="111" t="s">
        <v>255</v>
      </c>
      <c r="M300" s="113" t="s">
        <v>1572</v>
      </c>
      <c r="N300" s="80"/>
      <c r="O300" s="98"/>
      <c r="P300" s="155"/>
      <c r="R300" s="115">
        <v>2162</v>
      </c>
      <c r="S300" s="113">
        <v>38820</v>
      </c>
      <c r="T300" s="113" t="s">
        <v>1555</v>
      </c>
      <c r="U300" s="114" t="s">
        <v>42</v>
      </c>
      <c r="V300" s="116" t="s">
        <v>271</v>
      </c>
      <c r="AE300" s="117"/>
      <c r="AF300" s="117"/>
      <c r="AG300" s="117"/>
    </row>
    <row r="301" spans="1:33" s="111" customFormat="1" ht="16" x14ac:dyDescent="0.2">
      <c r="A301" s="109"/>
      <c r="B301" s="119">
        <v>10074730</v>
      </c>
      <c r="C301" s="111" t="s">
        <v>31</v>
      </c>
      <c r="D301" s="111" t="s">
        <v>1357</v>
      </c>
      <c r="E301" s="111" t="s">
        <v>1372</v>
      </c>
      <c r="F301" s="111">
        <v>206643</v>
      </c>
      <c r="G301" s="111" t="s">
        <v>1373</v>
      </c>
      <c r="H301" s="111" t="s">
        <v>35</v>
      </c>
      <c r="I301" s="112">
        <v>20310</v>
      </c>
      <c r="J301" s="110" t="s">
        <v>474</v>
      </c>
      <c r="K301" s="110" t="s">
        <v>1576</v>
      </c>
      <c r="L301" s="111" t="s">
        <v>255</v>
      </c>
      <c r="M301" s="113" t="s">
        <v>1572</v>
      </c>
      <c r="N301" s="80"/>
      <c r="O301" s="98"/>
      <c r="P301" s="155"/>
      <c r="R301" s="115">
        <v>2163</v>
      </c>
      <c r="S301" s="113">
        <v>38820</v>
      </c>
      <c r="T301" s="113" t="s">
        <v>1555</v>
      </c>
      <c r="U301" s="114" t="s">
        <v>42</v>
      </c>
      <c r="V301" s="116" t="s">
        <v>271</v>
      </c>
      <c r="Y301" s="111" t="s">
        <v>1577</v>
      </c>
      <c r="AE301" s="117"/>
      <c r="AF301" s="117"/>
      <c r="AG301" s="117"/>
    </row>
    <row r="302" spans="1:33" s="111" customFormat="1" ht="16" x14ac:dyDescent="0.2">
      <c r="A302" s="109"/>
      <c r="B302" s="110">
        <v>10075038</v>
      </c>
      <c r="C302" s="111" t="s">
        <v>31</v>
      </c>
      <c r="D302" s="111" t="s">
        <v>32</v>
      </c>
      <c r="E302" s="111" t="s">
        <v>1503</v>
      </c>
      <c r="F302" s="111">
        <v>406083</v>
      </c>
      <c r="G302" s="111" t="s">
        <v>1504</v>
      </c>
      <c r="H302" s="111" t="s">
        <v>333</v>
      </c>
      <c r="I302" s="112">
        <v>21360</v>
      </c>
      <c r="J302" s="110" t="s">
        <v>367</v>
      </c>
      <c r="K302" s="110" t="s">
        <v>368</v>
      </c>
      <c r="L302" s="111" t="s">
        <v>255</v>
      </c>
      <c r="M302" s="113" t="s">
        <v>1572</v>
      </c>
      <c r="N302" s="80"/>
      <c r="O302" s="98"/>
      <c r="P302" s="155"/>
      <c r="R302" s="115">
        <v>2164</v>
      </c>
      <c r="S302" s="113">
        <v>38820</v>
      </c>
      <c r="T302" s="113" t="s">
        <v>1555</v>
      </c>
      <c r="U302" s="114" t="s">
        <v>42</v>
      </c>
      <c r="V302" s="116" t="s">
        <v>271</v>
      </c>
      <c r="Y302" s="111" t="s">
        <v>1578</v>
      </c>
      <c r="AE302" s="117"/>
      <c r="AF302" s="117"/>
      <c r="AG302" s="117"/>
    </row>
    <row r="303" spans="1:33" s="111" customFormat="1" ht="16" x14ac:dyDescent="0.2">
      <c r="A303" s="109"/>
      <c r="B303" s="110">
        <v>10075039</v>
      </c>
      <c r="C303" s="111" t="s">
        <v>31</v>
      </c>
      <c r="D303" s="111" t="s">
        <v>32</v>
      </c>
      <c r="E303" s="111" t="s">
        <v>1503</v>
      </c>
      <c r="F303" s="111">
        <v>406083</v>
      </c>
      <c r="G303" s="111" t="s">
        <v>1504</v>
      </c>
      <c r="H303" s="111" t="s">
        <v>333</v>
      </c>
      <c r="I303" s="112">
        <v>22350</v>
      </c>
      <c r="J303" s="110" t="s">
        <v>881</v>
      </c>
      <c r="K303" s="110" t="s">
        <v>1254</v>
      </c>
      <c r="L303" s="111" t="s">
        <v>255</v>
      </c>
      <c r="M303" s="113" t="s">
        <v>1572</v>
      </c>
      <c r="N303" s="80"/>
      <c r="O303" s="98"/>
      <c r="P303" s="155"/>
      <c r="R303" s="115">
        <v>2165</v>
      </c>
      <c r="S303" s="113">
        <v>38820</v>
      </c>
      <c r="T303" s="113" t="s">
        <v>1555</v>
      </c>
      <c r="U303" s="114" t="s">
        <v>42</v>
      </c>
      <c r="V303" s="116" t="s">
        <v>271</v>
      </c>
      <c r="Y303" s="111" t="s">
        <v>1579</v>
      </c>
      <c r="AE303" s="117"/>
      <c r="AF303" s="117"/>
      <c r="AG303" s="117"/>
    </row>
    <row r="304" spans="1:33" s="111" customFormat="1" ht="16" x14ac:dyDescent="0.2">
      <c r="A304" s="109"/>
      <c r="B304" s="119">
        <v>10064545</v>
      </c>
      <c r="C304" s="111" t="s">
        <v>31</v>
      </c>
      <c r="D304" s="111" t="s">
        <v>32</v>
      </c>
      <c r="E304" s="111" t="s">
        <v>1461</v>
      </c>
      <c r="F304" s="111">
        <v>406145</v>
      </c>
      <c r="G304" s="111" t="s">
        <v>1462</v>
      </c>
      <c r="H304" s="111" t="s">
        <v>333</v>
      </c>
      <c r="I304" s="112">
        <v>1800</v>
      </c>
      <c r="J304" s="110" t="s">
        <v>207</v>
      </c>
      <c r="K304" s="110" t="s">
        <v>940</v>
      </c>
      <c r="L304" s="111" t="s">
        <v>255</v>
      </c>
      <c r="M304" s="113" t="s">
        <v>1335</v>
      </c>
      <c r="N304" s="80"/>
      <c r="O304" s="98"/>
      <c r="P304" s="155"/>
      <c r="R304" s="115">
        <v>2167</v>
      </c>
      <c r="S304" s="113">
        <v>38820</v>
      </c>
      <c r="T304" s="113" t="s">
        <v>1555</v>
      </c>
      <c r="U304" s="114" t="s">
        <v>42</v>
      </c>
      <c r="V304" s="116" t="s">
        <v>271</v>
      </c>
      <c r="Y304" s="111" t="s">
        <v>1580</v>
      </c>
      <c r="AE304" s="117"/>
      <c r="AF304" s="117"/>
      <c r="AG304" s="117"/>
    </row>
    <row r="305" spans="1:33" s="111" customFormat="1" ht="16" x14ac:dyDescent="0.2">
      <c r="A305" s="109"/>
      <c r="B305" s="119">
        <v>10064546</v>
      </c>
      <c r="C305" s="111" t="s">
        <v>31</v>
      </c>
      <c r="D305" s="111" t="s">
        <v>32</v>
      </c>
      <c r="E305" s="111" t="s">
        <v>1461</v>
      </c>
      <c r="F305" s="111">
        <v>406145</v>
      </c>
      <c r="G305" s="111" t="s">
        <v>1462</v>
      </c>
      <c r="H305" s="111" t="s">
        <v>333</v>
      </c>
      <c r="I305" s="112">
        <v>1900</v>
      </c>
      <c r="J305" s="110" t="s">
        <v>207</v>
      </c>
      <c r="K305" s="110" t="s">
        <v>940</v>
      </c>
      <c r="L305" s="111" t="s">
        <v>255</v>
      </c>
      <c r="M305" s="113" t="s">
        <v>1335</v>
      </c>
      <c r="N305" s="80"/>
      <c r="O305" s="98"/>
      <c r="P305" s="155"/>
      <c r="R305" s="115">
        <v>2168</v>
      </c>
      <c r="S305" s="113">
        <v>38820</v>
      </c>
      <c r="T305" s="113" t="s">
        <v>1555</v>
      </c>
      <c r="U305" s="114" t="s">
        <v>42</v>
      </c>
      <c r="V305" s="116" t="s">
        <v>271</v>
      </c>
      <c r="Y305" s="111" t="s">
        <v>1581</v>
      </c>
      <c r="AE305" s="117"/>
      <c r="AF305" s="117"/>
      <c r="AG305" s="117"/>
    </row>
    <row r="306" spans="1:33" s="111" customFormat="1" ht="16" x14ac:dyDescent="0.2">
      <c r="A306" s="109"/>
      <c r="B306" s="119">
        <v>10064551</v>
      </c>
      <c r="C306" s="111" t="s">
        <v>31</v>
      </c>
      <c r="D306" s="111" t="s">
        <v>32</v>
      </c>
      <c r="E306" s="111" t="s">
        <v>1461</v>
      </c>
      <c r="F306" s="111">
        <v>406145</v>
      </c>
      <c r="G306" s="111" t="s">
        <v>1462</v>
      </c>
      <c r="H306" s="111" t="s">
        <v>333</v>
      </c>
      <c r="I306" s="112">
        <v>10400</v>
      </c>
      <c r="J306" s="110" t="s">
        <v>546</v>
      </c>
      <c r="K306" s="110" t="s">
        <v>547</v>
      </c>
      <c r="L306" s="111" t="s">
        <v>255</v>
      </c>
      <c r="M306" s="113" t="s">
        <v>1335</v>
      </c>
      <c r="N306" s="80"/>
      <c r="O306" s="98"/>
      <c r="P306" s="155"/>
      <c r="R306" s="115">
        <v>2169</v>
      </c>
      <c r="S306" s="113">
        <v>38820</v>
      </c>
      <c r="T306" s="113" t="s">
        <v>1555</v>
      </c>
      <c r="U306" s="114" t="s">
        <v>42</v>
      </c>
      <c r="V306" s="116" t="s">
        <v>271</v>
      </c>
      <c r="Y306" s="111" t="s">
        <v>1582</v>
      </c>
      <c r="AE306" s="117"/>
      <c r="AF306" s="117"/>
      <c r="AG306" s="117"/>
    </row>
    <row r="307" spans="1:33" s="111" customFormat="1" ht="16" x14ac:dyDescent="0.2">
      <c r="A307" s="109"/>
      <c r="B307" s="110">
        <v>10064550</v>
      </c>
      <c r="C307" s="111" t="s">
        <v>31</v>
      </c>
      <c r="D307" s="111" t="s">
        <v>32</v>
      </c>
      <c r="E307" s="111" t="s">
        <v>1461</v>
      </c>
      <c r="F307" s="111">
        <v>406145</v>
      </c>
      <c r="G307" s="111" t="s">
        <v>1462</v>
      </c>
      <c r="H307" s="111" t="s">
        <v>333</v>
      </c>
      <c r="I307" s="112">
        <v>22100</v>
      </c>
      <c r="J307" s="110" t="s">
        <v>290</v>
      </c>
      <c r="K307" s="110" t="s">
        <v>1224</v>
      </c>
      <c r="L307" s="111" t="s">
        <v>255</v>
      </c>
      <c r="M307" s="113" t="s">
        <v>1335</v>
      </c>
      <c r="N307" s="80"/>
      <c r="O307" s="98"/>
      <c r="P307" s="155"/>
      <c r="R307" s="115">
        <v>2170</v>
      </c>
      <c r="S307" s="113">
        <v>38820</v>
      </c>
      <c r="T307" s="113" t="s">
        <v>1555</v>
      </c>
      <c r="U307" s="114" t="s">
        <v>42</v>
      </c>
      <c r="V307" s="116" t="s">
        <v>271</v>
      </c>
      <c r="Y307" s="111" t="s">
        <v>1583</v>
      </c>
      <c r="AE307" s="117"/>
      <c r="AF307" s="117"/>
      <c r="AG307" s="117"/>
    </row>
    <row r="308" spans="1:33" s="111" customFormat="1" ht="16" x14ac:dyDescent="0.2">
      <c r="A308" s="109"/>
      <c r="B308" s="110">
        <v>10064579</v>
      </c>
      <c r="C308" s="111" t="s">
        <v>31</v>
      </c>
      <c r="D308" s="111" t="s">
        <v>32</v>
      </c>
      <c r="E308" s="111" t="s">
        <v>1461</v>
      </c>
      <c r="F308" s="111">
        <v>406145</v>
      </c>
      <c r="G308" s="111" t="s">
        <v>1462</v>
      </c>
      <c r="H308" s="111" t="s">
        <v>333</v>
      </c>
      <c r="I308" s="112">
        <v>22200</v>
      </c>
      <c r="J308" s="110" t="s">
        <v>290</v>
      </c>
      <c r="K308" s="110" t="s">
        <v>1224</v>
      </c>
      <c r="L308" s="111" t="s">
        <v>255</v>
      </c>
      <c r="M308" s="113" t="s">
        <v>1335</v>
      </c>
      <c r="N308" s="80"/>
      <c r="O308" s="98"/>
      <c r="P308" s="155"/>
      <c r="R308" s="115">
        <v>2171</v>
      </c>
      <c r="S308" s="113">
        <v>38820</v>
      </c>
      <c r="T308" s="113" t="s">
        <v>1555</v>
      </c>
      <c r="U308" s="114" t="s">
        <v>42</v>
      </c>
      <c r="V308" s="116" t="s">
        <v>271</v>
      </c>
      <c r="Y308" s="111" t="s">
        <v>1584</v>
      </c>
      <c r="AE308" s="117"/>
      <c r="AF308" s="117"/>
      <c r="AG308" s="117"/>
    </row>
    <row r="309" spans="1:33" s="111" customFormat="1" ht="16" x14ac:dyDescent="0.2">
      <c r="A309" s="109"/>
      <c r="B309" s="119">
        <v>10063118</v>
      </c>
      <c r="C309" s="111" t="s">
        <v>31</v>
      </c>
      <c r="D309" s="111" t="s">
        <v>32</v>
      </c>
      <c r="E309" s="111" t="s">
        <v>1461</v>
      </c>
      <c r="F309" s="111">
        <v>406145</v>
      </c>
      <c r="G309" s="111" t="s">
        <v>1462</v>
      </c>
      <c r="H309" s="111" t="s">
        <v>333</v>
      </c>
      <c r="I309" s="112">
        <v>24300</v>
      </c>
      <c r="J309" s="110" t="s">
        <v>491</v>
      </c>
      <c r="K309" s="110" t="s">
        <v>1355</v>
      </c>
      <c r="L309" s="111" t="s">
        <v>255</v>
      </c>
      <c r="M309" s="113" t="s">
        <v>1335</v>
      </c>
      <c r="N309" s="80"/>
      <c r="O309" s="98"/>
      <c r="P309" s="155"/>
      <c r="R309" s="115">
        <v>2172</v>
      </c>
      <c r="S309" s="113">
        <v>38820</v>
      </c>
      <c r="T309" s="113" t="s">
        <v>1555</v>
      </c>
      <c r="U309" s="114" t="s">
        <v>42</v>
      </c>
      <c r="V309" s="116" t="s">
        <v>271</v>
      </c>
      <c r="Y309" s="111" t="s">
        <v>1585</v>
      </c>
      <c r="AE309" s="117"/>
      <c r="AF309" s="117"/>
      <c r="AG309" s="117"/>
    </row>
    <row r="310" spans="1:33" s="111" customFormat="1" ht="16" x14ac:dyDescent="0.2">
      <c r="A310" s="109"/>
      <c r="B310" s="119">
        <v>10064580</v>
      </c>
      <c r="C310" s="111" t="s">
        <v>31</v>
      </c>
      <c r="D310" s="111" t="s">
        <v>32</v>
      </c>
      <c r="E310" s="111" t="s">
        <v>1461</v>
      </c>
      <c r="F310" s="111">
        <v>406145</v>
      </c>
      <c r="G310" s="111" t="s">
        <v>1462</v>
      </c>
      <c r="H310" s="111" t="s">
        <v>333</v>
      </c>
      <c r="I310" s="112">
        <v>25900</v>
      </c>
      <c r="J310" s="110" t="s">
        <v>356</v>
      </c>
      <c r="K310" s="110" t="s">
        <v>357</v>
      </c>
      <c r="L310" s="111" t="s">
        <v>255</v>
      </c>
      <c r="M310" s="113" t="s">
        <v>1335</v>
      </c>
      <c r="N310" s="80"/>
      <c r="O310" s="98"/>
      <c r="P310" s="155"/>
      <c r="R310" s="115">
        <v>2173</v>
      </c>
      <c r="S310" s="113">
        <v>38820</v>
      </c>
      <c r="T310" s="113" t="s">
        <v>1555</v>
      </c>
      <c r="U310" s="114" t="s">
        <v>42</v>
      </c>
      <c r="V310" s="116" t="s">
        <v>271</v>
      </c>
      <c r="Y310" s="111" t="s">
        <v>1586</v>
      </c>
      <c r="AE310" s="117"/>
      <c r="AF310" s="117"/>
      <c r="AG310" s="117"/>
    </row>
    <row r="311" spans="1:33" s="111" customFormat="1" ht="16" x14ac:dyDescent="0.2">
      <c r="A311" s="109"/>
      <c r="B311" s="119">
        <v>10070547</v>
      </c>
      <c r="C311" s="111" t="s">
        <v>31</v>
      </c>
      <c r="D311" s="111" t="s">
        <v>32</v>
      </c>
      <c r="E311" s="111" t="s">
        <v>1461</v>
      </c>
      <c r="F311" s="111">
        <v>406145</v>
      </c>
      <c r="G311" s="111" t="s">
        <v>1462</v>
      </c>
      <c r="H311" s="111" t="s">
        <v>333</v>
      </c>
      <c r="I311" s="112">
        <v>25910</v>
      </c>
      <c r="J311" s="110" t="s">
        <v>356</v>
      </c>
      <c r="K311" s="110" t="s">
        <v>357</v>
      </c>
      <c r="L311" s="111" t="s">
        <v>255</v>
      </c>
      <c r="M311" s="113" t="s">
        <v>1335</v>
      </c>
      <c r="N311" s="80"/>
      <c r="O311" s="98"/>
      <c r="P311" s="155"/>
      <c r="R311" s="115">
        <v>2174</v>
      </c>
      <c r="S311" s="113">
        <v>38820</v>
      </c>
      <c r="T311" s="113" t="s">
        <v>1555</v>
      </c>
      <c r="U311" s="114" t="s">
        <v>42</v>
      </c>
      <c r="V311" s="116" t="s">
        <v>271</v>
      </c>
      <c r="Y311" s="111" t="s">
        <v>1587</v>
      </c>
      <c r="AE311" s="117"/>
      <c r="AF311" s="117"/>
      <c r="AG311" s="117"/>
    </row>
    <row r="312" spans="1:33" s="111" customFormat="1" ht="16" x14ac:dyDescent="0.2">
      <c r="A312" s="109"/>
      <c r="B312" s="119">
        <v>10064600</v>
      </c>
      <c r="C312" s="111" t="s">
        <v>31</v>
      </c>
      <c r="D312" s="111" t="s">
        <v>32</v>
      </c>
      <c r="E312" s="111" t="s">
        <v>1461</v>
      </c>
      <c r="F312" s="111">
        <v>406145</v>
      </c>
      <c r="G312" s="111" t="s">
        <v>1462</v>
      </c>
      <c r="H312" s="111" t="s">
        <v>333</v>
      </c>
      <c r="I312" s="112">
        <v>70400</v>
      </c>
      <c r="J312" s="110" t="s">
        <v>738</v>
      </c>
      <c r="K312" s="110" t="s">
        <v>739</v>
      </c>
      <c r="L312" s="111" t="s">
        <v>255</v>
      </c>
      <c r="M312" s="113" t="s">
        <v>1335</v>
      </c>
      <c r="N312" s="80"/>
      <c r="O312" s="98"/>
      <c r="P312" s="155"/>
      <c r="R312" s="115">
        <v>2175</v>
      </c>
      <c r="S312" s="113">
        <v>38820</v>
      </c>
      <c r="T312" s="113" t="s">
        <v>1555</v>
      </c>
      <c r="U312" s="114" t="s">
        <v>42</v>
      </c>
      <c r="V312" s="116" t="s">
        <v>271</v>
      </c>
      <c r="Y312" s="111" t="s">
        <v>1588</v>
      </c>
      <c r="AE312" s="117"/>
      <c r="AF312" s="117"/>
      <c r="AG312" s="117"/>
    </row>
    <row r="313" spans="1:33" s="111" customFormat="1" ht="16" x14ac:dyDescent="0.2">
      <c r="A313" s="109"/>
      <c r="B313" s="110">
        <v>10020069</v>
      </c>
      <c r="C313" s="111" t="s">
        <v>31</v>
      </c>
      <c r="D313" s="111" t="s">
        <v>32</v>
      </c>
      <c r="E313" s="111" t="s">
        <v>1589</v>
      </c>
      <c r="F313" s="111">
        <v>402457</v>
      </c>
      <c r="G313" s="111" t="s">
        <v>1590</v>
      </c>
      <c r="H313" s="111" t="s">
        <v>1591</v>
      </c>
      <c r="I313" s="112">
        <v>32800</v>
      </c>
      <c r="J313" s="110" t="s">
        <v>231</v>
      </c>
      <c r="K313" s="110" t="s">
        <v>219</v>
      </c>
      <c r="M313" s="113">
        <v>2005</v>
      </c>
      <c r="N313" s="80"/>
      <c r="O313" s="98"/>
      <c r="P313" s="155"/>
      <c r="R313" s="115">
        <v>2180</v>
      </c>
      <c r="S313" s="113">
        <v>38820</v>
      </c>
      <c r="T313" s="113" t="s">
        <v>1555</v>
      </c>
      <c r="U313" s="114" t="s">
        <v>42</v>
      </c>
      <c r="V313" s="116" t="s">
        <v>271</v>
      </c>
      <c r="Y313" s="111" t="s">
        <v>1592</v>
      </c>
      <c r="AE313" s="117"/>
      <c r="AF313" s="117"/>
      <c r="AG313" s="117"/>
    </row>
    <row r="314" spans="1:33" s="111" customFormat="1" ht="16" x14ac:dyDescent="0.2">
      <c r="A314" s="109"/>
      <c r="B314" s="119">
        <v>10071801</v>
      </c>
      <c r="C314" s="111" t="s">
        <v>31</v>
      </c>
      <c r="D314" s="111" t="s">
        <v>32</v>
      </c>
      <c r="E314" s="111" t="s">
        <v>1593</v>
      </c>
      <c r="F314" s="111">
        <v>409891</v>
      </c>
      <c r="G314" s="111" t="s">
        <v>1594</v>
      </c>
      <c r="H314" s="111" t="s">
        <v>374</v>
      </c>
      <c r="I314" s="112">
        <v>21100</v>
      </c>
      <c r="J314" s="110" t="s">
        <v>367</v>
      </c>
      <c r="K314" s="110" t="s">
        <v>368</v>
      </c>
      <c r="L314" s="111" t="s">
        <v>255</v>
      </c>
      <c r="M314" s="113" t="s">
        <v>1595</v>
      </c>
      <c r="N314" s="80"/>
      <c r="O314" s="98"/>
      <c r="P314" s="155"/>
      <c r="R314" s="115">
        <v>2192</v>
      </c>
      <c r="S314" s="113">
        <v>38840</v>
      </c>
      <c r="T314" s="113"/>
      <c r="U314" s="114" t="s">
        <v>42</v>
      </c>
      <c r="V314" s="116" t="s">
        <v>271</v>
      </c>
      <c r="Y314" s="111" t="s">
        <v>1596</v>
      </c>
      <c r="AE314" s="117"/>
      <c r="AF314" s="117"/>
      <c r="AG314" s="117"/>
    </row>
    <row r="315" spans="1:33" s="111" customFormat="1" ht="16" x14ac:dyDescent="0.2">
      <c r="A315" s="109"/>
      <c r="B315" s="119">
        <v>10071817</v>
      </c>
      <c r="C315" s="111" t="s">
        <v>31</v>
      </c>
      <c r="D315" s="111" t="s">
        <v>32</v>
      </c>
      <c r="E315" s="111" t="s">
        <v>1593</v>
      </c>
      <c r="F315" s="111">
        <v>409891</v>
      </c>
      <c r="G315" s="111" t="s">
        <v>1594</v>
      </c>
      <c r="H315" s="111" t="s">
        <v>374</v>
      </c>
      <c r="I315" s="112">
        <v>22300</v>
      </c>
      <c r="J315" s="110" t="s">
        <v>367</v>
      </c>
      <c r="K315" s="110" t="s">
        <v>368</v>
      </c>
      <c r="L315" s="111" t="s">
        <v>255</v>
      </c>
      <c r="M315" s="113" t="s">
        <v>1595</v>
      </c>
      <c r="N315" s="80"/>
      <c r="O315" s="98"/>
      <c r="P315" s="155"/>
      <c r="R315" s="115">
        <v>2193</v>
      </c>
      <c r="S315" s="113">
        <v>38840</v>
      </c>
      <c r="T315" s="113"/>
      <c r="U315" s="114" t="s">
        <v>42</v>
      </c>
      <c r="V315" s="116" t="s">
        <v>271</v>
      </c>
      <c r="Y315" s="111" t="s">
        <v>1597</v>
      </c>
      <c r="AE315" s="117"/>
      <c r="AF315" s="117"/>
      <c r="AG315" s="117"/>
    </row>
    <row r="316" spans="1:33" s="111" customFormat="1" ht="16" x14ac:dyDescent="0.2">
      <c r="A316" s="109"/>
      <c r="B316" s="110">
        <v>10071693</v>
      </c>
      <c r="C316" s="111" t="s">
        <v>31</v>
      </c>
      <c r="D316" s="111" t="s">
        <v>32</v>
      </c>
      <c r="E316" s="111" t="s">
        <v>1598</v>
      </c>
      <c r="F316" s="111">
        <v>405264</v>
      </c>
      <c r="G316" s="111" t="s">
        <v>594</v>
      </c>
      <c r="H316" s="111" t="s">
        <v>387</v>
      </c>
      <c r="I316" s="112">
        <v>10400</v>
      </c>
      <c r="J316" s="110" t="s">
        <v>253</v>
      </c>
      <c r="K316" s="110" t="s">
        <v>254</v>
      </c>
      <c r="L316" s="111" t="s">
        <v>255</v>
      </c>
      <c r="M316" s="113" t="s">
        <v>1599</v>
      </c>
      <c r="N316" s="80"/>
      <c r="O316" s="98"/>
      <c r="P316" s="155"/>
      <c r="R316" s="115">
        <v>2195</v>
      </c>
      <c r="S316" s="113">
        <v>38840</v>
      </c>
      <c r="T316" s="113"/>
      <c r="U316" s="114" t="s">
        <v>42</v>
      </c>
      <c r="V316" s="116" t="s">
        <v>271</v>
      </c>
      <c r="Y316" s="111" t="s">
        <v>1600</v>
      </c>
      <c r="AE316" s="117"/>
      <c r="AF316" s="117"/>
      <c r="AG316" s="117"/>
    </row>
    <row r="317" spans="1:33" s="111" customFormat="1" ht="16" x14ac:dyDescent="0.2">
      <c r="A317" s="109"/>
      <c r="B317" s="110">
        <v>10071690</v>
      </c>
      <c r="C317" s="111" t="s">
        <v>31</v>
      </c>
      <c r="D317" s="111" t="s">
        <v>32</v>
      </c>
      <c r="E317" s="111" t="s">
        <v>1598</v>
      </c>
      <c r="F317" s="111">
        <v>405264</v>
      </c>
      <c r="G317" s="111" t="s">
        <v>594</v>
      </c>
      <c r="H317" s="111" t="s">
        <v>387</v>
      </c>
      <c r="I317" s="112">
        <v>400</v>
      </c>
      <c r="J317" s="110" t="s">
        <v>835</v>
      </c>
      <c r="K317" s="110" t="s">
        <v>1601</v>
      </c>
      <c r="L317" s="111" t="s">
        <v>255</v>
      </c>
      <c r="M317" s="113" t="s">
        <v>1555</v>
      </c>
      <c r="N317" s="80"/>
      <c r="O317" s="98"/>
      <c r="P317" s="155"/>
      <c r="R317" s="115">
        <v>2196</v>
      </c>
      <c r="S317" s="113">
        <v>38840</v>
      </c>
      <c r="T317" s="113"/>
      <c r="U317" s="114" t="s">
        <v>42</v>
      </c>
      <c r="V317" s="116" t="s">
        <v>271</v>
      </c>
      <c r="Y317" s="111" t="s">
        <v>1602</v>
      </c>
      <c r="AE317" s="117"/>
      <c r="AF317" s="117"/>
      <c r="AG317" s="117"/>
    </row>
    <row r="318" spans="1:33" s="111" customFormat="1" ht="16" x14ac:dyDescent="0.2">
      <c r="A318" s="109"/>
      <c r="B318" s="110">
        <v>10076372</v>
      </c>
      <c r="C318" s="111" t="s">
        <v>31</v>
      </c>
      <c r="D318" s="111" t="s">
        <v>32</v>
      </c>
      <c r="E318" s="111" t="s">
        <v>1598</v>
      </c>
      <c r="F318" s="111">
        <v>405264</v>
      </c>
      <c r="G318" s="111" t="s">
        <v>594</v>
      </c>
      <c r="H318" s="111" t="s">
        <v>387</v>
      </c>
      <c r="I318" s="112">
        <v>13601</v>
      </c>
      <c r="J318" s="110" t="s">
        <v>496</v>
      </c>
      <c r="K318" s="110" t="s">
        <v>497</v>
      </c>
      <c r="L318" s="111" t="s">
        <v>255</v>
      </c>
      <c r="M318" s="113" t="s">
        <v>1555</v>
      </c>
      <c r="N318" s="80"/>
      <c r="O318" s="98"/>
      <c r="P318" s="155"/>
      <c r="R318" s="115">
        <v>2197</v>
      </c>
      <c r="S318" s="113">
        <v>38840</v>
      </c>
      <c r="T318" s="113"/>
      <c r="U318" s="114" t="s">
        <v>42</v>
      </c>
      <c r="V318" s="116" t="s">
        <v>271</v>
      </c>
      <c r="Y318" s="111" t="s">
        <v>1603</v>
      </c>
      <c r="AE318" s="117"/>
      <c r="AF318" s="117"/>
      <c r="AG318" s="117"/>
    </row>
    <row r="319" spans="1:33" s="111" customFormat="1" ht="16" x14ac:dyDescent="0.2">
      <c r="A319" s="109"/>
      <c r="B319" s="110">
        <v>10071705</v>
      </c>
      <c r="C319" s="111" t="s">
        <v>31</v>
      </c>
      <c r="D319" s="111" t="s">
        <v>32</v>
      </c>
      <c r="E319" s="111" t="s">
        <v>1598</v>
      </c>
      <c r="F319" s="111">
        <v>405264</v>
      </c>
      <c r="G319" s="111" t="s">
        <v>594</v>
      </c>
      <c r="H319" s="111" t="s">
        <v>387</v>
      </c>
      <c r="I319" s="112">
        <v>14200</v>
      </c>
      <c r="J319" s="110" t="s">
        <v>1377</v>
      </c>
      <c r="K319" s="110" t="s">
        <v>1378</v>
      </c>
      <c r="L319" s="111" t="s">
        <v>255</v>
      </c>
      <c r="M319" s="113" t="s">
        <v>1555</v>
      </c>
      <c r="N319" s="80"/>
      <c r="O319" s="98"/>
      <c r="P319" s="155"/>
      <c r="R319" s="115">
        <v>2198</v>
      </c>
      <c r="S319" s="113">
        <v>38840</v>
      </c>
      <c r="T319" s="113"/>
      <c r="U319" s="114" t="s">
        <v>42</v>
      </c>
      <c r="V319" s="116" t="s">
        <v>271</v>
      </c>
      <c r="Y319" s="111" t="s">
        <v>1604</v>
      </c>
      <c r="AE319" s="117"/>
      <c r="AF319" s="117"/>
      <c r="AG319" s="117"/>
    </row>
    <row r="320" spans="1:33" s="111" customFormat="1" ht="16" x14ac:dyDescent="0.2">
      <c r="A320" s="109"/>
      <c r="B320" s="110">
        <v>10071709</v>
      </c>
      <c r="C320" s="111" t="s">
        <v>31</v>
      </c>
      <c r="D320" s="111" t="s">
        <v>32</v>
      </c>
      <c r="E320" s="111" t="s">
        <v>1598</v>
      </c>
      <c r="F320" s="111">
        <v>405264</v>
      </c>
      <c r="G320" s="111" t="s">
        <v>594</v>
      </c>
      <c r="H320" s="111" t="s">
        <v>387</v>
      </c>
      <c r="I320" s="112">
        <v>23300</v>
      </c>
      <c r="J320" s="110" t="s">
        <v>860</v>
      </c>
      <c r="K320" s="110" t="s">
        <v>861</v>
      </c>
      <c r="L320" s="111" t="s">
        <v>255</v>
      </c>
      <c r="M320" s="113" t="s">
        <v>1555</v>
      </c>
      <c r="N320" s="80"/>
      <c r="O320" s="98"/>
      <c r="P320" s="155"/>
      <c r="R320" s="115">
        <v>2200</v>
      </c>
      <c r="S320" s="113">
        <v>38840</v>
      </c>
      <c r="T320" s="113"/>
      <c r="U320" s="114" t="s">
        <v>42</v>
      </c>
      <c r="V320" s="116" t="s">
        <v>271</v>
      </c>
      <c r="Y320" s="111" t="s">
        <v>1605</v>
      </c>
      <c r="AE320" s="117"/>
      <c r="AF320" s="117"/>
      <c r="AG320" s="117"/>
    </row>
    <row r="321" spans="1:33" s="111" customFormat="1" ht="16" x14ac:dyDescent="0.2">
      <c r="A321" s="109"/>
      <c r="B321" s="110">
        <v>10071710</v>
      </c>
      <c r="C321" s="111" t="s">
        <v>31</v>
      </c>
      <c r="D321" s="111" t="s">
        <v>32</v>
      </c>
      <c r="E321" s="111" t="s">
        <v>1598</v>
      </c>
      <c r="F321" s="111">
        <v>405264</v>
      </c>
      <c r="G321" s="111" t="s">
        <v>594</v>
      </c>
      <c r="H321" s="111" t="s">
        <v>387</v>
      </c>
      <c r="I321" s="112">
        <v>30300</v>
      </c>
      <c r="J321" s="110" t="s">
        <v>124</v>
      </c>
      <c r="K321" s="110" t="s">
        <v>950</v>
      </c>
      <c r="L321" s="111" t="s">
        <v>255</v>
      </c>
      <c r="M321" s="113" t="s">
        <v>1555</v>
      </c>
      <c r="N321" s="80"/>
      <c r="O321" s="98"/>
      <c r="P321" s="155"/>
      <c r="R321" s="115">
        <v>2201</v>
      </c>
      <c r="S321" s="113">
        <v>38840</v>
      </c>
      <c r="T321" s="113"/>
      <c r="U321" s="114" t="s">
        <v>42</v>
      </c>
      <c r="V321" s="116" t="s">
        <v>271</v>
      </c>
      <c r="Y321" s="111" t="s">
        <v>1606</v>
      </c>
      <c r="AE321" s="117"/>
      <c r="AF321" s="117"/>
      <c r="AG321" s="117"/>
    </row>
    <row r="322" spans="1:33" s="111" customFormat="1" ht="32" x14ac:dyDescent="0.2">
      <c r="A322" s="109"/>
      <c r="B322" s="110" t="s">
        <v>1607</v>
      </c>
      <c r="C322" s="111" t="s">
        <v>31</v>
      </c>
      <c r="D322" s="111" t="s">
        <v>32</v>
      </c>
      <c r="E322" s="111" t="s">
        <v>1223</v>
      </c>
      <c r="F322" s="111">
        <v>201246</v>
      </c>
      <c r="G322" s="111" t="s">
        <v>968</v>
      </c>
      <c r="H322" s="111" t="s">
        <v>35</v>
      </c>
      <c r="I322" s="112">
        <v>90100</v>
      </c>
      <c r="J322" s="110" t="s">
        <v>362</v>
      </c>
      <c r="K322" s="110" t="s">
        <v>363</v>
      </c>
      <c r="L322" s="111" t="s">
        <v>255</v>
      </c>
      <c r="M322" s="113" t="s">
        <v>1318</v>
      </c>
      <c r="N322" s="80"/>
      <c r="O322" s="98"/>
      <c r="P322" s="155"/>
      <c r="R322" s="115">
        <v>2202</v>
      </c>
      <c r="S322" s="113">
        <v>38840</v>
      </c>
      <c r="T322" s="113"/>
      <c r="U322" s="114" t="s">
        <v>42</v>
      </c>
      <c r="V322" s="116" t="s">
        <v>271</v>
      </c>
      <c r="Y322" s="111" t="s">
        <v>1608</v>
      </c>
      <c r="AE322" s="117"/>
      <c r="AF322" s="117"/>
      <c r="AG322" s="117"/>
    </row>
    <row r="323" spans="1:33" s="111" customFormat="1" ht="32" x14ac:dyDescent="0.2">
      <c r="A323" s="109"/>
      <c r="B323" s="110" t="s">
        <v>1609</v>
      </c>
      <c r="C323" s="111" t="s">
        <v>31</v>
      </c>
      <c r="D323" s="111" t="s">
        <v>32</v>
      </c>
      <c r="E323" s="111" t="s">
        <v>1610</v>
      </c>
      <c r="F323" s="111">
        <v>407876</v>
      </c>
      <c r="G323" s="111" t="s">
        <v>1611</v>
      </c>
      <c r="H323" s="111" t="s">
        <v>409</v>
      </c>
      <c r="I323" s="112">
        <v>200</v>
      </c>
      <c r="J323" s="110" t="s">
        <v>989</v>
      </c>
      <c r="K323" s="110" t="s">
        <v>990</v>
      </c>
      <c r="L323" s="111" t="s">
        <v>255</v>
      </c>
      <c r="M323" s="113" t="s">
        <v>1612</v>
      </c>
      <c r="N323" s="80"/>
      <c r="O323" s="98"/>
      <c r="P323" s="155"/>
      <c r="R323" s="115">
        <v>2203</v>
      </c>
      <c r="S323" s="113">
        <v>38840</v>
      </c>
      <c r="T323" s="113"/>
      <c r="U323" s="114" t="s">
        <v>42</v>
      </c>
      <c r="V323" s="116" t="s">
        <v>271</v>
      </c>
      <c r="Y323" s="111" t="s">
        <v>1613</v>
      </c>
      <c r="AE323" s="117"/>
      <c r="AF323" s="117"/>
      <c r="AG323" s="117"/>
    </row>
    <row r="324" spans="1:33" s="111" customFormat="1" ht="32" x14ac:dyDescent="0.2">
      <c r="A324" s="109"/>
      <c r="B324" s="110" t="s">
        <v>1614</v>
      </c>
      <c r="C324" s="111" t="s">
        <v>31</v>
      </c>
      <c r="D324" s="111" t="s">
        <v>32</v>
      </c>
      <c r="E324" s="111" t="s">
        <v>1598</v>
      </c>
      <c r="F324" s="111">
        <v>405264</v>
      </c>
      <c r="G324" s="111" t="s">
        <v>594</v>
      </c>
      <c r="H324" s="111" t="s">
        <v>387</v>
      </c>
      <c r="I324" s="112">
        <v>20100</v>
      </c>
      <c r="J324" s="110" t="s">
        <v>564</v>
      </c>
      <c r="K324" s="110" t="s">
        <v>565</v>
      </c>
      <c r="L324" s="111" t="s">
        <v>255</v>
      </c>
      <c r="M324" s="113" t="s">
        <v>1555</v>
      </c>
      <c r="N324" s="80"/>
      <c r="O324" s="98"/>
      <c r="P324" s="155"/>
      <c r="R324" s="115">
        <v>2199</v>
      </c>
      <c r="S324" s="113">
        <v>38840</v>
      </c>
      <c r="T324" s="113"/>
      <c r="U324" s="114" t="s">
        <v>42</v>
      </c>
      <c r="V324" s="116" t="s">
        <v>271</v>
      </c>
      <c r="Y324" s="111" t="s">
        <v>1615</v>
      </c>
      <c r="AE324" s="117"/>
      <c r="AF324" s="117"/>
      <c r="AG324" s="117"/>
    </row>
    <row r="325" spans="1:33" s="111" customFormat="1" ht="16" x14ac:dyDescent="0.2">
      <c r="A325" s="109"/>
      <c r="B325" s="110">
        <v>10071821</v>
      </c>
      <c r="C325" s="111" t="s">
        <v>31</v>
      </c>
      <c r="D325" s="111" t="s">
        <v>32</v>
      </c>
      <c r="E325" s="111" t="s">
        <v>1598</v>
      </c>
      <c r="F325" s="111">
        <v>405264</v>
      </c>
      <c r="G325" s="111" t="s">
        <v>594</v>
      </c>
      <c r="H325" s="111" t="s">
        <v>387</v>
      </c>
      <c r="I325" s="112">
        <v>61100</v>
      </c>
      <c r="J325" s="110" t="s">
        <v>367</v>
      </c>
      <c r="K325" s="110" t="s">
        <v>368</v>
      </c>
      <c r="L325" s="111" t="s">
        <v>255</v>
      </c>
      <c r="M325" s="113" t="s">
        <v>1616</v>
      </c>
      <c r="N325" s="80"/>
      <c r="O325" s="98"/>
      <c r="P325" s="155"/>
      <c r="Q325" s="111" t="s">
        <v>1558</v>
      </c>
      <c r="R325" s="115">
        <v>2212</v>
      </c>
      <c r="S325" s="113">
        <v>38862</v>
      </c>
      <c r="T325" s="113">
        <v>38897</v>
      </c>
      <c r="U325" s="114" t="s">
        <v>42</v>
      </c>
      <c r="V325" s="116" t="s">
        <v>271</v>
      </c>
      <c r="Y325" s="111" t="s">
        <v>1605</v>
      </c>
      <c r="AE325" s="117"/>
      <c r="AF325" s="117"/>
      <c r="AG325" s="117"/>
    </row>
    <row r="326" spans="1:33" s="111" customFormat="1" ht="16" x14ac:dyDescent="0.2">
      <c r="A326" s="109"/>
      <c r="B326" s="110">
        <v>10071822</v>
      </c>
      <c r="C326" s="111" t="s">
        <v>31</v>
      </c>
      <c r="D326" s="111" t="s">
        <v>32</v>
      </c>
      <c r="E326" s="111" t="s">
        <v>1598</v>
      </c>
      <c r="F326" s="111">
        <v>405264</v>
      </c>
      <c r="G326" s="111" t="s">
        <v>594</v>
      </c>
      <c r="H326" s="111" t="s">
        <v>387</v>
      </c>
      <c r="I326" s="112">
        <v>62800</v>
      </c>
      <c r="J326" s="110" t="s">
        <v>367</v>
      </c>
      <c r="K326" s="110" t="s">
        <v>368</v>
      </c>
      <c r="L326" s="111" t="s">
        <v>255</v>
      </c>
      <c r="M326" s="113" t="s">
        <v>1616</v>
      </c>
      <c r="N326" s="80"/>
      <c r="O326" s="98"/>
      <c r="P326" s="155"/>
      <c r="Q326" s="111" t="s">
        <v>1558</v>
      </c>
      <c r="R326" s="115">
        <v>2213</v>
      </c>
      <c r="S326" s="113">
        <v>38862</v>
      </c>
      <c r="T326" s="113">
        <v>38897</v>
      </c>
      <c r="U326" s="114" t="s">
        <v>42</v>
      </c>
      <c r="V326" s="116" t="s">
        <v>271</v>
      </c>
      <c r="Y326" s="111" t="s">
        <v>1617</v>
      </c>
      <c r="AE326" s="117"/>
      <c r="AF326" s="117"/>
      <c r="AG326" s="117"/>
    </row>
    <row r="327" spans="1:33" s="111" customFormat="1" ht="16" x14ac:dyDescent="0.2">
      <c r="A327" s="109"/>
      <c r="B327" s="110">
        <v>10080562</v>
      </c>
      <c r="C327" s="111" t="s">
        <v>31</v>
      </c>
      <c r="D327" s="111" t="s">
        <v>32</v>
      </c>
      <c r="E327" s="111" t="s">
        <v>1618</v>
      </c>
      <c r="F327" s="111">
        <v>404047</v>
      </c>
      <c r="G327" s="111" t="s">
        <v>1619</v>
      </c>
      <c r="H327" s="111" t="s">
        <v>1620</v>
      </c>
      <c r="I327" s="112">
        <v>2110</v>
      </c>
      <c r="J327" s="110" t="s">
        <v>367</v>
      </c>
      <c r="K327" s="110" t="s">
        <v>1621</v>
      </c>
      <c r="L327" s="111" t="s">
        <v>255</v>
      </c>
      <c r="M327" s="113" t="s">
        <v>1622</v>
      </c>
      <c r="N327" s="80"/>
      <c r="O327" s="98"/>
      <c r="P327" s="155"/>
      <c r="Q327" s="111" t="s">
        <v>1558</v>
      </c>
      <c r="R327" s="115">
        <v>2214</v>
      </c>
      <c r="S327" s="113">
        <v>38862</v>
      </c>
      <c r="T327" s="113">
        <v>38897</v>
      </c>
      <c r="U327" s="114" t="s">
        <v>42</v>
      </c>
      <c r="V327" s="116" t="s">
        <v>271</v>
      </c>
      <c r="Y327" s="111" t="s">
        <v>1623</v>
      </c>
      <c r="AE327" s="117"/>
      <c r="AF327" s="117"/>
      <c r="AG327" s="117"/>
    </row>
    <row r="328" spans="1:33" s="111" customFormat="1" ht="32" x14ac:dyDescent="0.2">
      <c r="A328" s="109"/>
      <c r="B328" s="110" t="s">
        <v>1624</v>
      </c>
      <c r="C328" s="111" t="s">
        <v>31</v>
      </c>
      <c r="D328" s="111" t="s">
        <v>32</v>
      </c>
      <c r="E328" s="111" t="s">
        <v>1625</v>
      </c>
      <c r="F328" s="111">
        <v>411555</v>
      </c>
      <c r="G328" s="111" t="s">
        <v>1626</v>
      </c>
      <c r="H328" s="111" t="s">
        <v>604</v>
      </c>
      <c r="I328" s="112">
        <v>30100</v>
      </c>
      <c r="J328" s="110" t="s">
        <v>1326</v>
      </c>
      <c r="K328" s="110" t="s">
        <v>1327</v>
      </c>
      <c r="L328" s="111" t="s">
        <v>364</v>
      </c>
      <c r="M328" s="113" t="s">
        <v>1555</v>
      </c>
      <c r="N328" s="80"/>
      <c r="O328" s="98"/>
      <c r="P328" s="155"/>
      <c r="R328" s="115">
        <v>2218</v>
      </c>
      <c r="S328" s="113">
        <v>38862</v>
      </c>
      <c r="T328" s="113">
        <v>38897</v>
      </c>
      <c r="U328" s="114" t="s">
        <v>42</v>
      </c>
      <c r="V328" s="116" t="s">
        <v>271</v>
      </c>
      <c r="Y328" s="111" t="s">
        <v>1627</v>
      </c>
      <c r="AE328" s="117"/>
      <c r="AF328" s="117"/>
      <c r="AG328" s="117"/>
    </row>
    <row r="329" spans="1:33" s="111" customFormat="1" ht="32" x14ac:dyDescent="0.2">
      <c r="A329" s="109"/>
      <c r="B329" s="110" t="s">
        <v>1628</v>
      </c>
      <c r="C329" s="111" t="s">
        <v>31</v>
      </c>
      <c r="D329" s="111" t="s">
        <v>32</v>
      </c>
      <c r="E329" s="111" t="s">
        <v>1629</v>
      </c>
      <c r="F329" s="111">
        <v>401414</v>
      </c>
      <c r="G329" s="111" t="s">
        <v>1630</v>
      </c>
      <c r="H329" s="111" t="s">
        <v>563</v>
      </c>
      <c r="I329" s="112">
        <v>100</v>
      </c>
      <c r="J329" s="110" t="s">
        <v>564</v>
      </c>
      <c r="K329" s="110" t="s">
        <v>565</v>
      </c>
      <c r="L329" s="111" t="s">
        <v>255</v>
      </c>
      <c r="M329" s="113" t="s">
        <v>1631</v>
      </c>
      <c r="N329" s="80"/>
      <c r="O329" s="98"/>
      <c r="P329" s="155"/>
      <c r="R329" s="115">
        <v>2219</v>
      </c>
      <c r="S329" s="113">
        <v>38862</v>
      </c>
      <c r="T329" s="113">
        <v>38897</v>
      </c>
      <c r="U329" s="114" t="s">
        <v>42</v>
      </c>
      <c r="V329" s="116" t="s">
        <v>271</v>
      </c>
      <c r="AE329" s="117"/>
      <c r="AF329" s="117"/>
      <c r="AG329" s="117"/>
    </row>
    <row r="330" spans="1:33" s="111" customFormat="1" ht="16" x14ac:dyDescent="0.2">
      <c r="A330" s="109"/>
      <c r="B330" s="110">
        <v>10074139</v>
      </c>
      <c r="C330" s="111" t="s">
        <v>31</v>
      </c>
      <c r="D330" s="111" t="s">
        <v>32</v>
      </c>
      <c r="E330" s="111" t="s">
        <v>1632</v>
      </c>
      <c r="F330" s="111">
        <v>410332</v>
      </c>
      <c r="G330" s="111" t="s">
        <v>1633</v>
      </c>
      <c r="H330" s="111" t="s">
        <v>374</v>
      </c>
      <c r="I330" s="112">
        <v>10200</v>
      </c>
      <c r="J330" s="110" t="s">
        <v>432</v>
      </c>
      <c r="K330" s="110" t="s">
        <v>1634</v>
      </c>
      <c r="L330" s="111" t="s">
        <v>255</v>
      </c>
      <c r="M330" s="113" t="s">
        <v>1635</v>
      </c>
      <c r="N330" s="80"/>
      <c r="O330" s="98"/>
      <c r="P330" s="155"/>
      <c r="R330" s="115">
        <v>226</v>
      </c>
      <c r="S330" s="113">
        <v>38865</v>
      </c>
      <c r="T330" s="113">
        <v>38928</v>
      </c>
      <c r="U330" s="114" t="s">
        <v>42</v>
      </c>
      <c r="V330" s="116" t="s">
        <v>271</v>
      </c>
      <c r="Y330" s="111" t="s">
        <v>1636</v>
      </c>
      <c r="AE330" s="117"/>
      <c r="AF330" s="117"/>
      <c r="AG330" s="117"/>
    </row>
    <row r="331" spans="1:33" s="111" customFormat="1" ht="16" x14ac:dyDescent="0.2">
      <c r="A331" s="109"/>
      <c r="B331" s="110">
        <v>10074174</v>
      </c>
      <c r="C331" s="111" t="s">
        <v>31</v>
      </c>
      <c r="D331" s="111" t="s">
        <v>32</v>
      </c>
      <c r="E331" s="111" t="s">
        <v>1632</v>
      </c>
      <c r="F331" s="111">
        <v>410332</v>
      </c>
      <c r="G331" s="111" t="s">
        <v>1633</v>
      </c>
      <c r="H331" s="111" t="s">
        <v>374</v>
      </c>
      <c r="I331" s="112">
        <v>61200</v>
      </c>
      <c r="J331" s="110" t="s">
        <v>881</v>
      </c>
      <c r="K331" s="110" t="s">
        <v>1254</v>
      </c>
      <c r="L331" s="111" t="s">
        <v>255</v>
      </c>
      <c r="M331" s="113" t="s">
        <v>1635</v>
      </c>
      <c r="N331" s="80"/>
      <c r="O331" s="98"/>
      <c r="P331" s="155"/>
      <c r="Q331" s="111" t="s">
        <v>1637</v>
      </c>
      <c r="R331" s="115">
        <v>2230</v>
      </c>
      <c r="S331" s="113">
        <v>38865</v>
      </c>
      <c r="T331" s="113">
        <v>38928</v>
      </c>
      <c r="U331" s="114" t="s">
        <v>42</v>
      </c>
      <c r="V331" s="116" t="s">
        <v>271</v>
      </c>
      <c r="AE331" s="117"/>
      <c r="AF331" s="117"/>
      <c r="AG331" s="117"/>
    </row>
    <row r="332" spans="1:33" s="111" customFormat="1" ht="16" x14ac:dyDescent="0.2">
      <c r="A332" s="109"/>
      <c r="B332" s="110">
        <v>10074175</v>
      </c>
      <c r="C332" s="111" t="s">
        <v>31</v>
      </c>
      <c r="D332" s="111" t="s">
        <v>32</v>
      </c>
      <c r="E332" s="111" t="s">
        <v>1632</v>
      </c>
      <c r="F332" s="111">
        <v>410332</v>
      </c>
      <c r="G332" s="111" t="s">
        <v>1633</v>
      </c>
      <c r="H332" s="111" t="s">
        <v>374</v>
      </c>
      <c r="I332" s="112">
        <v>62600</v>
      </c>
      <c r="J332" s="110" t="s">
        <v>881</v>
      </c>
      <c r="K332" s="110" t="s">
        <v>1254</v>
      </c>
      <c r="L332" s="111" t="s">
        <v>255</v>
      </c>
      <c r="M332" s="113" t="s">
        <v>1635</v>
      </c>
      <c r="N332" s="80"/>
      <c r="O332" s="98"/>
      <c r="P332" s="155"/>
      <c r="Q332" s="111" t="s">
        <v>1637</v>
      </c>
      <c r="R332" s="115">
        <v>2231</v>
      </c>
      <c r="S332" s="113">
        <v>38865</v>
      </c>
      <c r="T332" s="113">
        <v>38928</v>
      </c>
      <c r="U332" s="114" t="s">
        <v>42</v>
      </c>
      <c r="V332" s="116" t="s">
        <v>271</v>
      </c>
      <c r="AE332" s="117"/>
      <c r="AF332" s="117"/>
      <c r="AG332" s="117"/>
    </row>
    <row r="333" spans="1:33" s="111" customFormat="1" ht="16" x14ac:dyDescent="0.2">
      <c r="A333" s="109"/>
      <c r="B333" s="110">
        <v>10074176</v>
      </c>
      <c r="C333" s="111" t="s">
        <v>31</v>
      </c>
      <c r="D333" s="111" t="s">
        <v>32</v>
      </c>
      <c r="E333" s="111" t="s">
        <v>1632</v>
      </c>
      <c r="F333" s="111">
        <v>410332</v>
      </c>
      <c r="G333" s="111" t="s">
        <v>1633</v>
      </c>
      <c r="H333" s="111" t="s">
        <v>374</v>
      </c>
      <c r="I333" s="112">
        <v>63900</v>
      </c>
      <c r="J333" s="110" t="s">
        <v>881</v>
      </c>
      <c r="K333" s="110" t="s">
        <v>1254</v>
      </c>
      <c r="L333" s="111" t="s">
        <v>255</v>
      </c>
      <c r="M333" s="113" t="s">
        <v>1635</v>
      </c>
      <c r="N333" s="80"/>
      <c r="O333" s="98"/>
      <c r="P333" s="155"/>
      <c r="Q333" s="111" t="s">
        <v>1637</v>
      </c>
      <c r="R333" s="115">
        <v>2233</v>
      </c>
      <c r="S333" s="113">
        <v>38865</v>
      </c>
      <c r="T333" s="113">
        <v>38928</v>
      </c>
      <c r="U333" s="114" t="s">
        <v>42</v>
      </c>
      <c r="V333" s="116" t="s">
        <v>271</v>
      </c>
      <c r="AE333" s="117"/>
      <c r="AF333" s="117"/>
      <c r="AG333" s="117"/>
    </row>
    <row r="334" spans="1:33" s="111" customFormat="1" ht="16" x14ac:dyDescent="0.2">
      <c r="A334" s="109"/>
      <c r="B334" s="110">
        <v>10075678</v>
      </c>
      <c r="C334" s="111" t="s">
        <v>31</v>
      </c>
      <c r="D334" s="111" t="s">
        <v>32</v>
      </c>
      <c r="E334" s="111" t="s">
        <v>1632</v>
      </c>
      <c r="F334" s="111">
        <v>410332</v>
      </c>
      <c r="G334" s="111" t="s">
        <v>1633</v>
      </c>
      <c r="H334" s="111" t="s">
        <v>374</v>
      </c>
      <c r="I334" s="112">
        <v>103</v>
      </c>
      <c r="J334" s="110" t="s">
        <v>835</v>
      </c>
      <c r="K334" s="110" t="s">
        <v>1601</v>
      </c>
      <c r="L334" s="111" t="s">
        <v>255</v>
      </c>
      <c r="M334" s="113" t="s">
        <v>1638</v>
      </c>
      <c r="N334" s="80"/>
      <c r="O334" s="98"/>
      <c r="P334" s="155"/>
      <c r="Q334" s="111" t="s">
        <v>1639</v>
      </c>
      <c r="R334" s="115">
        <v>2240</v>
      </c>
      <c r="S334" s="113">
        <v>38865</v>
      </c>
      <c r="T334" s="113">
        <v>38928</v>
      </c>
      <c r="U334" s="114" t="s">
        <v>42</v>
      </c>
      <c r="V334" s="116" t="s">
        <v>271</v>
      </c>
      <c r="AE334" s="117"/>
      <c r="AF334" s="117"/>
      <c r="AG334" s="117"/>
    </row>
    <row r="335" spans="1:33" s="111" customFormat="1" ht="16" x14ac:dyDescent="0.2">
      <c r="A335" s="109"/>
      <c r="B335" s="110">
        <v>10075679</v>
      </c>
      <c r="C335" s="111" t="s">
        <v>31</v>
      </c>
      <c r="D335" s="111" t="s">
        <v>32</v>
      </c>
      <c r="E335" s="111" t="s">
        <v>1632</v>
      </c>
      <c r="F335" s="111">
        <v>410332</v>
      </c>
      <c r="G335" s="111" t="s">
        <v>1633</v>
      </c>
      <c r="H335" s="111" t="s">
        <v>374</v>
      </c>
      <c r="I335" s="112">
        <v>104</v>
      </c>
      <c r="J335" s="110" t="s">
        <v>1362</v>
      </c>
      <c r="K335" s="110" t="s">
        <v>1640</v>
      </c>
      <c r="L335" s="111" t="s">
        <v>255</v>
      </c>
      <c r="M335" s="113" t="s">
        <v>1638</v>
      </c>
      <c r="N335" s="80"/>
      <c r="O335" s="98"/>
      <c r="P335" s="155"/>
      <c r="Q335" s="111" t="s">
        <v>1641</v>
      </c>
      <c r="R335" s="115">
        <v>2241</v>
      </c>
      <c r="S335" s="113">
        <v>38865</v>
      </c>
      <c r="T335" s="113">
        <v>38928</v>
      </c>
      <c r="U335" s="114" t="s">
        <v>42</v>
      </c>
      <c r="V335" s="116" t="s">
        <v>271</v>
      </c>
      <c r="AE335" s="117"/>
      <c r="AF335" s="117"/>
      <c r="AG335" s="117"/>
    </row>
    <row r="336" spans="1:33" s="111" customFormat="1" ht="16" x14ac:dyDescent="0.2">
      <c r="A336" s="109"/>
      <c r="B336" s="110">
        <v>10074155</v>
      </c>
      <c r="C336" s="111" t="s">
        <v>31</v>
      </c>
      <c r="D336" s="111" t="s">
        <v>32</v>
      </c>
      <c r="E336" s="111" t="s">
        <v>1632</v>
      </c>
      <c r="F336" s="111">
        <v>410332</v>
      </c>
      <c r="G336" s="111" t="s">
        <v>1633</v>
      </c>
      <c r="H336" s="111" t="s">
        <v>374</v>
      </c>
      <c r="I336" s="112">
        <v>21600</v>
      </c>
      <c r="J336" s="110" t="s">
        <v>860</v>
      </c>
      <c r="K336" s="110" t="s">
        <v>861</v>
      </c>
      <c r="L336" s="111" t="s">
        <v>255</v>
      </c>
      <c r="M336" s="113" t="s">
        <v>1638</v>
      </c>
      <c r="N336" s="80"/>
      <c r="O336" s="98"/>
      <c r="P336" s="155"/>
      <c r="Q336" s="111" t="s">
        <v>1642</v>
      </c>
      <c r="R336" s="115">
        <v>2242</v>
      </c>
      <c r="S336" s="113">
        <v>38865</v>
      </c>
      <c r="T336" s="113">
        <v>38928</v>
      </c>
      <c r="U336" s="114" t="s">
        <v>42</v>
      </c>
      <c r="V336" s="116" t="s">
        <v>271</v>
      </c>
      <c r="AE336" s="117"/>
      <c r="AF336" s="117"/>
      <c r="AG336" s="117"/>
    </row>
    <row r="337" spans="1:33" s="111" customFormat="1" ht="16" x14ac:dyDescent="0.2">
      <c r="A337" s="109"/>
      <c r="B337" s="110">
        <v>10074158</v>
      </c>
      <c r="C337" s="111" t="s">
        <v>31</v>
      </c>
      <c r="D337" s="111" t="s">
        <v>32</v>
      </c>
      <c r="E337" s="111" t="s">
        <v>1632</v>
      </c>
      <c r="F337" s="111">
        <v>410332</v>
      </c>
      <c r="G337" s="111" t="s">
        <v>1633</v>
      </c>
      <c r="H337" s="111" t="s">
        <v>374</v>
      </c>
      <c r="I337" s="112">
        <v>30400</v>
      </c>
      <c r="J337" s="110" t="s">
        <v>124</v>
      </c>
      <c r="K337" s="110" t="s">
        <v>950</v>
      </c>
      <c r="L337" s="111" t="s">
        <v>255</v>
      </c>
      <c r="M337" s="113" t="s">
        <v>1638</v>
      </c>
      <c r="N337" s="80"/>
      <c r="O337" s="98"/>
      <c r="P337" s="155"/>
      <c r="R337" s="115">
        <v>2243</v>
      </c>
      <c r="S337" s="113">
        <v>38865</v>
      </c>
      <c r="T337" s="113">
        <v>38928</v>
      </c>
      <c r="U337" s="114" t="s">
        <v>42</v>
      </c>
      <c r="V337" s="116" t="s">
        <v>271</v>
      </c>
      <c r="Y337" s="111" t="s">
        <v>1643</v>
      </c>
      <c r="AE337" s="117"/>
      <c r="AF337" s="117"/>
      <c r="AG337" s="117"/>
    </row>
    <row r="338" spans="1:33" s="111" customFormat="1" ht="16" x14ac:dyDescent="0.2">
      <c r="A338" s="109"/>
      <c r="B338" s="110">
        <v>10074009</v>
      </c>
      <c r="C338" s="111" t="s">
        <v>31</v>
      </c>
      <c r="D338" s="111" t="s">
        <v>32</v>
      </c>
      <c r="E338" s="111" t="s">
        <v>1632</v>
      </c>
      <c r="F338" s="111">
        <v>410332</v>
      </c>
      <c r="G338" s="111" t="s">
        <v>1633</v>
      </c>
      <c r="H338" s="111" t="s">
        <v>374</v>
      </c>
      <c r="I338" s="112">
        <v>51200</v>
      </c>
      <c r="J338" s="110" t="s">
        <v>486</v>
      </c>
      <c r="K338" s="110" t="s">
        <v>487</v>
      </c>
      <c r="L338" s="111" t="s">
        <v>255</v>
      </c>
      <c r="M338" s="113" t="s">
        <v>1638</v>
      </c>
      <c r="N338" s="80"/>
      <c r="O338" s="98"/>
      <c r="P338" s="155"/>
      <c r="R338" s="115">
        <v>2244</v>
      </c>
      <c r="S338" s="113">
        <v>38865</v>
      </c>
      <c r="T338" s="113">
        <v>38928</v>
      </c>
      <c r="U338" s="114" t="s">
        <v>42</v>
      </c>
      <c r="V338" s="116" t="s">
        <v>271</v>
      </c>
      <c r="Y338" s="111" t="s">
        <v>1644</v>
      </c>
      <c r="AE338" s="117"/>
      <c r="AF338" s="117"/>
      <c r="AG338" s="117"/>
    </row>
    <row r="339" spans="1:33" s="111" customFormat="1" ht="16" x14ac:dyDescent="0.2">
      <c r="A339" s="109"/>
      <c r="B339" s="110">
        <v>10075363</v>
      </c>
      <c r="C339" s="111" t="s">
        <v>31</v>
      </c>
      <c r="D339" s="111" t="s">
        <v>32</v>
      </c>
      <c r="E339" s="111" t="s">
        <v>1645</v>
      </c>
      <c r="F339" s="111">
        <v>410743</v>
      </c>
      <c r="G339" s="111" t="s">
        <v>1646</v>
      </c>
      <c r="H339" s="111" t="s">
        <v>374</v>
      </c>
      <c r="I339" s="112">
        <v>10103</v>
      </c>
      <c r="J339" s="110" t="s">
        <v>474</v>
      </c>
      <c r="K339" s="110" t="s">
        <v>1647</v>
      </c>
      <c r="L339" s="111" t="s">
        <v>255</v>
      </c>
      <c r="M339" s="113" t="s">
        <v>1648</v>
      </c>
      <c r="N339" s="80"/>
      <c r="O339" s="98"/>
      <c r="P339" s="155"/>
      <c r="R339" s="115">
        <v>2247</v>
      </c>
      <c r="S339" s="113">
        <v>38865</v>
      </c>
      <c r="T339" s="113">
        <v>38928</v>
      </c>
      <c r="U339" s="114" t="s">
        <v>42</v>
      </c>
      <c r="V339" s="116" t="s">
        <v>271</v>
      </c>
      <c r="Y339" s="111" t="s">
        <v>1649</v>
      </c>
      <c r="AE339" s="117"/>
      <c r="AF339" s="117"/>
      <c r="AG339" s="117"/>
    </row>
    <row r="340" spans="1:33" s="111" customFormat="1" ht="16" x14ac:dyDescent="0.2">
      <c r="A340" s="109"/>
      <c r="B340" s="110">
        <v>10073877</v>
      </c>
      <c r="C340" s="111" t="s">
        <v>31</v>
      </c>
      <c r="D340" s="111" t="s">
        <v>32</v>
      </c>
      <c r="E340" s="111" t="s">
        <v>1645</v>
      </c>
      <c r="F340" s="111">
        <v>410743</v>
      </c>
      <c r="G340" s="111" t="s">
        <v>1646</v>
      </c>
      <c r="H340" s="111" t="s">
        <v>374</v>
      </c>
      <c r="I340" s="112">
        <v>12000</v>
      </c>
      <c r="J340" s="110" t="s">
        <v>1377</v>
      </c>
      <c r="K340" s="110" t="s">
        <v>1378</v>
      </c>
      <c r="L340" s="111" t="s">
        <v>255</v>
      </c>
      <c r="M340" s="113" t="s">
        <v>1648</v>
      </c>
      <c r="N340" s="80"/>
      <c r="O340" s="98"/>
      <c r="P340" s="155"/>
      <c r="R340" s="115">
        <v>2248</v>
      </c>
      <c r="S340" s="113">
        <v>38865</v>
      </c>
      <c r="T340" s="113">
        <v>38928</v>
      </c>
      <c r="U340" s="114" t="s">
        <v>42</v>
      </c>
      <c r="V340" s="116" t="s">
        <v>271</v>
      </c>
      <c r="Y340" s="111" t="s">
        <v>1650</v>
      </c>
      <c r="AE340" s="117"/>
      <c r="AF340" s="117"/>
      <c r="AG340" s="117"/>
    </row>
    <row r="341" spans="1:33" s="111" customFormat="1" ht="16" x14ac:dyDescent="0.2">
      <c r="A341" s="109"/>
      <c r="B341" s="110">
        <v>10085059</v>
      </c>
      <c r="C341" s="111" t="s">
        <v>31</v>
      </c>
      <c r="D341" s="111" t="s">
        <v>32</v>
      </c>
      <c r="E341" s="111" t="s">
        <v>1651</v>
      </c>
      <c r="F341" s="111">
        <v>203026</v>
      </c>
      <c r="G341" s="111" t="s">
        <v>1253</v>
      </c>
      <c r="H341" s="111" t="s">
        <v>35</v>
      </c>
      <c r="I341" s="112">
        <v>10</v>
      </c>
      <c r="J341" s="110" t="s">
        <v>881</v>
      </c>
      <c r="K341" s="110" t="s">
        <v>1254</v>
      </c>
      <c r="L341" s="111" t="s">
        <v>255</v>
      </c>
      <c r="M341" s="113" t="s">
        <v>1652</v>
      </c>
      <c r="N341" s="80"/>
      <c r="O341" s="98"/>
      <c r="P341" s="155"/>
      <c r="R341" s="115">
        <v>2256</v>
      </c>
      <c r="S341" s="113">
        <v>38865</v>
      </c>
      <c r="T341" s="113">
        <v>38928</v>
      </c>
      <c r="U341" s="114" t="s">
        <v>42</v>
      </c>
      <c r="V341" s="116" t="s">
        <v>271</v>
      </c>
      <c r="AE341" s="117"/>
      <c r="AF341" s="117"/>
      <c r="AG341" s="117"/>
    </row>
    <row r="342" spans="1:33" s="111" customFormat="1" ht="16" x14ac:dyDescent="0.2">
      <c r="A342" s="109"/>
      <c r="B342" s="110">
        <v>10084205</v>
      </c>
      <c r="C342" s="111" t="s">
        <v>31</v>
      </c>
      <c r="D342" s="111" t="s">
        <v>32</v>
      </c>
      <c r="E342" s="111" t="s">
        <v>1653</v>
      </c>
      <c r="F342" s="111" t="s">
        <v>196</v>
      </c>
      <c r="G342" s="111" t="s">
        <v>197</v>
      </c>
      <c r="H342" s="111" t="s">
        <v>252</v>
      </c>
      <c r="I342" s="112">
        <v>20</v>
      </c>
      <c r="J342" s="110" t="s">
        <v>1654</v>
      </c>
      <c r="K342" s="110" t="s">
        <v>1655</v>
      </c>
      <c r="L342" s="111" t="s">
        <v>255</v>
      </c>
      <c r="M342" s="113" t="s">
        <v>1656</v>
      </c>
      <c r="N342" s="80"/>
      <c r="O342" s="98"/>
      <c r="P342" s="155"/>
      <c r="R342" s="115">
        <v>2257</v>
      </c>
      <c r="S342" s="113">
        <v>38865</v>
      </c>
      <c r="T342" s="113">
        <v>38928</v>
      </c>
      <c r="U342" s="114" t="s">
        <v>42</v>
      </c>
      <c r="V342" s="116" t="s">
        <v>271</v>
      </c>
      <c r="AE342" s="117"/>
      <c r="AF342" s="117"/>
      <c r="AG342" s="117"/>
    </row>
    <row r="343" spans="1:33" s="111" customFormat="1" ht="16" x14ac:dyDescent="0.2">
      <c r="A343" s="109"/>
      <c r="B343" s="119">
        <v>10076946</v>
      </c>
      <c r="C343" s="111" t="s">
        <v>31</v>
      </c>
      <c r="D343" s="111" t="s">
        <v>32</v>
      </c>
      <c r="E343" s="111" t="s">
        <v>1419</v>
      </c>
      <c r="F343" s="111">
        <v>403485</v>
      </c>
      <c r="G343" s="111" t="s">
        <v>1420</v>
      </c>
      <c r="H343" s="111" t="s">
        <v>556</v>
      </c>
      <c r="I343" s="112">
        <v>1701</v>
      </c>
      <c r="J343" s="110" t="s">
        <v>954</v>
      </c>
      <c r="K343" s="110" t="s">
        <v>1239</v>
      </c>
      <c r="L343" s="111" t="s">
        <v>255</v>
      </c>
      <c r="M343" s="113" t="s">
        <v>1656</v>
      </c>
      <c r="N343" s="80"/>
      <c r="O343" s="98"/>
      <c r="P343" s="155"/>
      <c r="R343" s="115">
        <v>2258</v>
      </c>
      <c r="S343" s="113">
        <v>38865</v>
      </c>
      <c r="T343" s="113">
        <v>38928</v>
      </c>
      <c r="U343" s="114" t="s">
        <v>42</v>
      </c>
      <c r="V343" s="116" t="s">
        <v>271</v>
      </c>
      <c r="Y343" s="111" t="s">
        <v>1657</v>
      </c>
      <c r="AE343" s="117"/>
      <c r="AF343" s="117"/>
      <c r="AG343" s="117"/>
    </row>
    <row r="344" spans="1:33" s="111" customFormat="1" ht="16" x14ac:dyDescent="0.2">
      <c r="A344" s="109"/>
      <c r="B344" s="110">
        <v>10073886</v>
      </c>
      <c r="C344" s="111" t="s">
        <v>31</v>
      </c>
      <c r="D344" s="111" t="s">
        <v>32</v>
      </c>
      <c r="E344" s="111" t="s">
        <v>1645</v>
      </c>
      <c r="F344" s="111">
        <v>410743</v>
      </c>
      <c r="G344" s="111" t="s">
        <v>1646</v>
      </c>
      <c r="H344" s="111" t="s">
        <v>374</v>
      </c>
      <c r="I344" s="112">
        <v>23300</v>
      </c>
      <c r="J344" s="110" t="s">
        <v>583</v>
      </c>
      <c r="K344" s="110" t="s">
        <v>1311</v>
      </c>
      <c r="L344" s="111" t="s">
        <v>255</v>
      </c>
      <c r="M344" s="113" t="s">
        <v>1658</v>
      </c>
      <c r="N344" s="80" t="s">
        <v>1659</v>
      </c>
      <c r="O344" s="98"/>
      <c r="P344" s="155"/>
      <c r="R344" s="115">
        <v>2259</v>
      </c>
      <c r="S344" s="113">
        <v>38865</v>
      </c>
      <c r="T344" s="113">
        <v>38928</v>
      </c>
      <c r="U344" s="114" t="s">
        <v>42</v>
      </c>
      <c r="V344" s="116" t="s">
        <v>271</v>
      </c>
      <c r="Y344" s="111" t="s">
        <v>1659</v>
      </c>
      <c r="AE344" s="117"/>
      <c r="AF344" s="117"/>
      <c r="AG344" s="117"/>
    </row>
    <row r="345" spans="1:33" s="111" customFormat="1" ht="16" x14ac:dyDescent="0.2">
      <c r="A345" s="109"/>
      <c r="B345" s="110">
        <v>10073888</v>
      </c>
      <c r="C345" s="111" t="s">
        <v>31</v>
      </c>
      <c r="D345" s="111" t="s">
        <v>32</v>
      </c>
      <c r="E345" s="111" t="s">
        <v>1645</v>
      </c>
      <c r="F345" s="111">
        <v>410743</v>
      </c>
      <c r="G345" s="111" t="s">
        <v>1646</v>
      </c>
      <c r="H345" s="111" t="s">
        <v>374</v>
      </c>
      <c r="I345" s="112">
        <v>30400</v>
      </c>
      <c r="J345" s="110" t="s">
        <v>124</v>
      </c>
      <c r="K345" s="110" t="s">
        <v>950</v>
      </c>
      <c r="L345" s="111" t="s">
        <v>255</v>
      </c>
      <c r="M345" s="113" t="s">
        <v>1658</v>
      </c>
      <c r="N345" s="80"/>
      <c r="O345" s="98"/>
      <c r="P345" s="155"/>
      <c r="R345" s="115">
        <v>2260</v>
      </c>
      <c r="S345" s="113">
        <v>38865</v>
      </c>
      <c r="T345" s="113">
        <v>38928</v>
      </c>
      <c r="U345" s="114" t="s">
        <v>42</v>
      </c>
      <c r="V345" s="116" t="s">
        <v>271</v>
      </c>
      <c r="Y345" s="111" t="s">
        <v>1660</v>
      </c>
      <c r="AE345" s="117"/>
      <c r="AF345" s="117"/>
      <c r="AG345" s="117"/>
    </row>
    <row r="346" spans="1:33" s="111" customFormat="1" ht="16" x14ac:dyDescent="0.2">
      <c r="A346" s="109"/>
      <c r="B346" s="110">
        <v>10073897</v>
      </c>
      <c r="C346" s="111" t="s">
        <v>31</v>
      </c>
      <c r="D346" s="111" t="s">
        <v>32</v>
      </c>
      <c r="E346" s="111" t="s">
        <v>1645</v>
      </c>
      <c r="F346" s="111">
        <v>410743</v>
      </c>
      <c r="G346" s="111" t="s">
        <v>1646</v>
      </c>
      <c r="H346" s="111" t="s">
        <v>374</v>
      </c>
      <c r="I346" s="112">
        <v>61200</v>
      </c>
      <c r="J346" s="110" t="s">
        <v>881</v>
      </c>
      <c r="K346" s="110" t="s">
        <v>1254</v>
      </c>
      <c r="L346" s="111" t="s">
        <v>255</v>
      </c>
      <c r="M346" s="113" t="s">
        <v>1661</v>
      </c>
      <c r="N346" s="80"/>
      <c r="O346" s="98"/>
      <c r="P346" s="155"/>
      <c r="R346" s="115">
        <v>2266</v>
      </c>
      <c r="S346" s="113">
        <v>38865</v>
      </c>
      <c r="T346" s="113">
        <v>38928</v>
      </c>
      <c r="U346" s="114" t="s">
        <v>42</v>
      </c>
      <c r="V346" s="116" t="s">
        <v>271</v>
      </c>
      <c r="Y346" s="111" t="s">
        <v>1662</v>
      </c>
      <c r="AE346" s="117"/>
      <c r="AF346" s="117"/>
      <c r="AG346" s="117"/>
    </row>
    <row r="347" spans="1:33" s="111" customFormat="1" ht="16" x14ac:dyDescent="0.2">
      <c r="A347" s="109"/>
      <c r="B347" s="110">
        <v>10073896</v>
      </c>
      <c r="C347" s="111" t="s">
        <v>31</v>
      </c>
      <c r="D347" s="111" t="s">
        <v>32</v>
      </c>
      <c r="E347" s="111" t="s">
        <v>1645</v>
      </c>
      <c r="F347" s="111">
        <v>410743</v>
      </c>
      <c r="G347" s="111" t="s">
        <v>1646</v>
      </c>
      <c r="H347" s="111" t="s">
        <v>374</v>
      </c>
      <c r="I347" s="112">
        <v>62400</v>
      </c>
      <c r="J347" s="110" t="s">
        <v>881</v>
      </c>
      <c r="K347" s="110" t="s">
        <v>1254</v>
      </c>
      <c r="L347" s="111" t="s">
        <v>255</v>
      </c>
      <c r="M347" s="113" t="s">
        <v>1661</v>
      </c>
      <c r="N347" s="80"/>
      <c r="O347" s="98"/>
      <c r="P347" s="155"/>
      <c r="R347" s="115">
        <v>2267</v>
      </c>
      <c r="S347" s="113">
        <v>38865</v>
      </c>
      <c r="T347" s="113">
        <v>38928</v>
      </c>
      <c r="U347" s="114" t="s">
        <v>42</v>
      </c>
      <c r="V347" s="116" t="s">
        <v>271</v>
      </c>
      <c r="Y347" s="111" t="s">
        <v>1663</v>
      </c>
      <c r="AE347" s="117"/>
      <c r="AF347" s="117"/>
      <c r="AG347" s="117"/>
    </row>
    <row r="348" spans="1:33" s="111" customFormat="1" ht="16" x14ac:dyDescent="0.2">
      <c r="A348" s="109"/>
      <c r="B348" s="110">
        <v>10073899</v>
      </c>
      <c r="C348" s="111" t="s">
        <v>31</v>
      </c>
      <c r="D348" s="111" t="s">
        <v>32</v>
      </c>
      <c r="E348" s="111" t="s">
        <v>1645</v>
      </c>
      <c r="F348" s="111">
        <v>410743</v>
      </c>
      <c r="G348" s="111" t="s">
        <v>1646</v>
      </c>
      <c r="H348" s="111" t="s">
        <v>374</v>
      </c>
      <c r="I348" s="112">
        <v>63600</v>
      </c>
      <c r="J348" s="110" t="s">
        <v>881</v>
      </c>
      <c r="K348" s="110" t="s">
        <v>1254</v>
      </c>
      <c r="L348" s="111" t="s">
        <v>255</v>
      </c>
      <c r="M348" s="113" t="s">
        <v>1661</v>
      </c>
      <c r="N348" s="80"/>
      <c r="O348" s="98"/>
      <c r="P348" s="155"/>
      <c r="R348" s="115">
        <v>2268</v>
      </c>
      <c r="S348" s="113">
        <v>38865</v>
      </c>
      <c r="T348" s="113">
        <v>38928</v>
      </c>
      <c r="U348" s="114" t="s">
        <v>42</v>
      </c>
      <c r="V348" s="116" t="s">
        <v>271</v>
      </c>
      <c r="Y348" s="111" t="s">
        <v>1663</v>
      </c>
      <c r="AE348" s="117"/>
      <c r="AF348" s="117"/>
      <c r="AG348" s="117"/>
    </row>
    <row r="349" spans="1:33" s="111" customFormat="1" ht="16" x14ac:dyDescent="0.2">
      <c r="A349" s="109"/>
      <c r="B349" s="110">
        <v>10073898</v>
      </c>
      <c r="C349" s="111" t="s">
        <v>31</v>
      </c>
      <c r="D349" s="111" t="s">
        <v>32</v>
      </c>
      <c r="E349" s="111" t="s">
        <v>1645</v>
      </c>
      <c r="F349" s="111">
        <v>410743</v>
      </c>
      <c r="G349" s="111" t="s">
        <v>1646</v>
      </c>
      <c r="H349" s="111" t="s">
        <v>374</v>
      </c>
      <c r="I349" s="112">
        <v>65600</v>
      </c>
      <c r="J349" s="110" t="s">
        <v>881</v>
      </c>
      <c r="K349" s="110" t="s">
        <v>1254</v>
      </c>
      <c r="L349" s="111" t="s">
        <v>255</v>
      </c>
      <c r="M349" s="113" t="s">
        <v>1661</v>
      </c>
      <c r="N349" s="80"/>
      <c r="O349" s="98"/>
      <c r="P349" s="155"/>
      <c r="R349" s="115">
        <v>2269</v>
      </c>
      <c r="S349" s="113">
        <v>38865</v>
      </c>
      <c r="T349" s="113">
        <v>38928</v>
      </c>
      <c r="U349" s="114" t="s">
        <v>42</v>
      </c>
      <c r="V349" s="116" t="s">
        <v>271</v>
      </c>
      <c r="Y349" s="111" t="s">
        <v>1664</v>
      </c>
      <c r="AE349" s="117"/>
      <c r="AF349" s="117"/>
      <c r="AG349" s="117"/>
    </row>
    <row r="350" spans="1:33" s="111" customFormat="1" ht="16" x14ac:dyDescent="0.2">
      <c r="A350" s="109"/>
      <c r="B350" s="110">
        <v>10061665</v>
      </c>
      <c r="C350" s="111" t="s">
        <v>31</v>
      </c>
      <c r="D350" s="111" t="s">
        <v>32</v>
      </c>
      <c r="E350" s="111" t="s">
        <v>1419</v>
      </c>
      <c r="F350" s="111">
        <v>403485</v>
      </c>
      <c r="G350" s="111" t="s">
        <v>1420</v>
      </c>
      <c r="H350" s="111" t="s">
        <v>556</v>
      </c>
      <c r="I350" s="112">
        <v>120100</v>
      </c>
      <c r="J350" s="110" t="s">
        <v>1665</v>
      </c>
      <c r="K350" s="110" t="s">
        <v>1666</v>
      </c>
      <c r="L350" s="111" t="s">
        <v>255</v>
      </c>
      <c r="M350" s="113" t="s">
        <v>1661</v>
      </c>
      <c r="N350" s="80"/>
      <c r="O350" s="98"/>
      <c r="P350" s="155"/>
      <c r="R350" s="115">
        <v>2271</v>
      </c>
      <c r="S350" s="113">
        <v>38865</v>
      </c>
      <c r="T350" s="113">
        <v>38928</v>
      </c>
      <c r="U350" s="114" t="s">
        <v>42</v>
      </c>
      <c r="V350" s="116" t="s">
        <v>271</v>
      </c>
      <c r="AE350" s="117"/>
      <c r="AF350" s="117"/>
      <c r="AG350" s="117"/>
    </row>
    <row r="351" spans="1:33" s="111" customFormat="1" ht="16" x14ac:dyDescent="0.2">
      <c r="A351" s="109"/>
      <c r="B351" s="110">
        <v>10083273</v>
      </c>
      <c r="C351" s="111" t="s">
        <v>31</v>
      </c>
      <c r="D351" s="111" t="s">
        <v>1357</v>
      </c>
      <c r="E351" s="111" t="s">
        <v>1667</v>
      </c>
      <c r="F351" s="111">
        <v>206643</v>
      </c>
      <c r="G351" s="111" t="s">
        <v>1668</v>
      </c>
      <c r="H351" s="111" t="s">
        <v>35</v>
      </c>
      <c r="I351" s="112">
        <v>122010</v>
      </c>
      <c r="J351" s="110" t="s">
        <v>367</v>
      </c>
      <c r="K351" s="110" t="s">
        <v>368</v>
      </c>
      <c r="L351" s="111" t="s">
        <v>255</v>
      </c>
      <c r="M351" s="113" t="s">
        <v>1669</v>
      </c>
      <c r="N351" s="80"/>
      <c r="O351" s="98"/>
      <c r="P351" s="155"/>
      <c r="R351" s="115">
        <v>2273</v>
      </c>
      <c r="S351" s="113">
        <v>38865</v>
      </c>
      <c r="T351" s="113">
        <v>38928</v>
      </c>
      <c r="U351" s="114" t="s">
        <v>42</v>
      </c>
      <c r="V351" s="116" t="s">
        <v>271</v>
      </c>
      <c r="AE351" s="117"/>
      <c r="AF351" s="117"/>
      <c r="AG351" s="117"/>
    </row>
    <row r="352" spans="1:33" s="111" customFormat="1" ht="16" x14ac:dyDescent="0.2">
      <c r="A352" s="109"/>
      <c r="B352" s="110">
        <v>10073800</v>
      </c>
      <c r="C352" s="111" t="s">
        <v>31</v>
      </c>
      <c r="D352" s="111" t="s">
        <v>32</v>
      </c>
      <c r="E352" s="111" t="s">
        <v>1670</v>
      </c>
      <c r="F352" s="111">
        <v>407876</v>
      </c>
      <c r="G352" s="111" t="s">
        <v>1611</v>
      </c>
      <c r="H352" s="111" t="s">
        <v>409</v>
      </c>
      <c r="I352" s="112">
        <v>21200</v>
      </c>
      <c r="J352" s="110" t="s">
        <v>175</v>
      </c>
      <c r="K352" s="110" t="s">
        <v>1390</v>
      </c>
      <c r="L352" s="111" t="s">
        <v>255</v>
      </c>
      <c r="M352" s="113" t="s">
        <v>1671</v>
      </c>
      <c r="N352" s="80"/>
      <c r="O352" s="98"/>
      <c r="P352" s="155"/>
      <c r="R352" s="115">
        <v>2275</v>
      </c>
      <c r="S352" s="113">
        <v>38865</v>
      </c>
      <c r="T352" s="113">
        <v>38928</v>
      </c>
      <c r="U352" s="114" t="s">
        <v>42</v>
      </c>
      <c r="V352" s="116" t="s">
        <v>271</v>
      </c>
      <c r="Y352" s="111" t="s">
        <v>1672</v>
      </c>
      <c r="AE352" s="117"/>
      <c r="AF352" s="117"/>
      <c r="AG352" s="117"/>
    </row>
    <row r="353" spans="1:33" s="111" customFormat="1" ht="16" x14ac:dyDescent="0.2">
      <c r="A353" s="109"/>
      <c r="B353" s="110">
        <v>10073799</v>
      </c>
      <c r="C353" s="111" t="s">
        <v>31</v>
      </c>
      <c r="D353" s="111" t="s">
        <v>32</v>
      </c>
      <c r="E353" s="111" t="s">
        <v>1670</v>
      </c>
      <c r="F353" s="111">
        <v>407876</v>
      </c>
      <c r="G353" s="111" t="s">
        <v>1611</v>
      </c>
      <c r="H353" s="111" t="s">
        <v>409</v>
      </c>
      <c r="I353" s="112">
        <v>22400</v>
      </c>
      <c r="J353" s="110" t="s">
        <v>253</v>
      </c>
      <c r="K353" s="110" t="s">
        <v>254</v>
      </c>
      <c r="L353" s="111" t="s">
        <v>255</v>
      </c>
      <c r="M353" s="113" t="s">
        <v>1671</v>
      </c>
      <c r="N353" s="80"/>
      <c r="O353" s="98"/>
      <c r="P353" s="155"/>
      <c r="R353" s="115">
        <v>2276</v>
      </c>
      <c r="S353" s="113">
        <v>38865</v>
      </c>
      <c r="T353" s="113">
        <v>38928</v>
      </c>
      <c r="U353" s="114" t="s">
        <v>42</v>
      </c>
      <c r="V353" s="116" t="s">
        <v>271</v>
      </c>
      <c r="Y353" s="111" t="s">
        <v>1673</v>
      </c>
      <c r="AE353" s="117"/>
      <c r="AF353" s="117"/>
      <c r="AG353" s="117"/>
    </row>
    <row r="354" spans="1:33" s="111" customFormat="1" ht="32" x14ac:dyDescent="0.2">
      <c r="A354" s="109"/>
      <c r="B354" s="110" t="s">
        <v>1674</v>
      </c>
      <c r="C354" s="111" t="s">
        <v>31</v>
      </c>
      <c r="D354" s="111" t="s">
        <v>32</v>
      </c>
      <c r="E354" s="111" t="s">
        <v>1675</v>
      </c>
      <c r="F354" s="111">
        <v>411625</v>
      </c>
      <c r="G354" s="111" t="s">
        <v>1676</v>
      </c>
      <c r="H354" s="111" t="s">
        <v>374</v>
      </c>
      <c r="I354" s="112">
        <v>10100</v>
      </c>
      <c r="J354" s="110" t="s">
        <v>459</v>
      </c>
      <c r="K354" s="110" t="s">
        <v>460</v>
      </c>
      <c r="L354" s="111" t="s">
        <v>364</v>
      </c>
      <c r="M354" s="113" t="s">
        <v>1677</v>
      </c>
      <c r="N354" s="80"/>
      <c r="O354" s="98"/>
      <c r="P354" s="155"/>
      <c r="R354" s="115">
        <v>2277</v>
      </c>
      <c r="S354" s="113">
        <v>38865</v>
      </c>
      <c r="T354" s="113">
        <v>38928</v>
      </c>
      <c r="U354" s="114" t="s">
        <v>42</v>
      </c>
      <c r="V354" s="116" t="s">
        <v>271</v>
      </c>
      <c r="AE354" s="117"/>
      <c r="AF354" s="117"/>
      <c r="AG354" s="117"/>
    </row>
    <row r="355" spans="1:33" s="111" customFormat="1" ht="32" x14ac:dyDescent="0.2">
      <c r="A355" s="109"/>
      <c r="B355" s="110" t="s">
        <v>1678</v>
      </c>
      <c r="C355" s="111" t="s">
        <v>31</v>
      </c>
      <c r="D355" s="111" t="s">
        <v>32</v>
      </c>
      <c r="E355" s="111" t="s">
        <v>1645</v>
      </c>
      <c r="F355" s="111">
        <v>410743</v>
      </c>
      <c r="G355" s="111" t="s">
        <v>1646</v>
      </c>
      <c r="H355" s="111" t="s">
        <v>374</v>
      </c>
      <c r="I355" s="112">
        <v>20100</v>
      </c>
      <c r="J355" s="110" t="s">
        <v>459</v>
      </c>
      <c r="K355" s="110" t="s">
        <v>460</v>
      </c>
      <c r="L355" s="111" t="s">
        <v>255</v>
      </c>
      <c r="M355" s="113" t="s">
        <v>1679</v>
      </c>
      <c r="N355" s="80"/>
      <c r="O355" s="98"/>
      <c r="P355" s="155"/>
      <c r="R355" s="115">
        <v>2278</v>
      </c>
      <c r="S355" s="113">
        <v>38865</v>
      </c>
      <c r="T355" s="113">
        <v>38928</v>
      </c>
      <c r="U355" s="114" t="s">
        <v>42</v>
      </c>
      <c r="V355" s="116" t="s">
        <v>271</v>
      </c>
      <c r="Y355" s="111" t="s">
        <v>1680</v>
      </c>
      <c r="AE355" s="117"/>
      <c r="AF355" s="117"/>
      <c r="AG355" s="117"/>
    </row>
    <row r="356" spans="1:33" s="111" customFormat="1" ht="32" x14ac:dyDescent="0.2">
      <c r="A356" s="109"/>
      <c r="B356" s="110" t="s">
        <v>1681</v>
      </c>
      <c r="C356" s="111" t="s">
        <v>31</v>
      </c>
      <c r="D356" s="111" t="s">
        <v>32</v>
      </c>
      <c r="E356" s="111" t="s">
        <v>1645</v>
      </c>
      <c r="F356" s="111">
        <v>410743</v>
      </c>
      <c r="G356" s="111" t="s">
        <v>1646</v>
      </c>
      <c r="H356" s="111" t="s">
        <v>374</v>
      </c>
      <c r="I356" s="112">
        <v>21100</v>
      </c>
      <c r="J356" s="110" t="s">
        <v>459</v>
      </c>
      <c r="K356" s="110" t="s">
        <v>460</v>
      </c>
      <c r="L356" s="111" t="s">
        <v>255</v>
      </c>
      <c r="M356" s="113" t="s">
        <v>1679</v>
      </c>
      <c r="N356" s="80"/>
      <c r="O356" s="98"/>
      <c r="P356" s="155"/>
      <c r="R356" s="115">
        <v>2279</v>
      </c>
      <c r="S356" s="113">
        <v>38865</v>
      </c>
      <c r="T356" s="113">
        <v>38928</v>
      </c>
      <c r="U356" s="114" t="s">
        <v>42</v>
      </c>
      <c r="V356" s="116" t="s">
        <v>271</v>
      </c>
      <c r="AE356" s="117"/>
      <c r="AF356" s="117"/>
      <c r="AG356" s="117"/>
    </row>
    <row r="357" spans="1:33" s="111" customFormat="1" ht="16" x14ac:dyDescent="0.2">
      <c r="A357" s="109"/>
      <c r="B357" s="110">
        <v>10085751</v>
      </c>
      <c r="C357" s="111" t="s">
        <v>31</v>
      </c>
      <c r="D357" s="111" t="s">
        <v>32</v>
      </c>
      <c r="E357" s="111" t="s">
        <v>1682</v>
      </c>
      <c r="F357" s="111">
        <v>400385</v>
      </c>
      <c r="G357" s="111" t="s">
        <v>301</v>
      </c>
      <c r="H357" s="111" t="s">
        <v>391</v>
      </c>
      <c r="I357" s="112">
        <v>301</v>
      </c>
      <c r="J357" s="110" t="s">
        <v>1683</v>
      </c>
      <c r="K357" s="110" t="s">
        <v>402</v>
      </c>
      <c r="L357" s="111" t="s">
        <v>255</v>
      </c>
      <c r="M357" s="113" t="s">
        <v>1684</v>
      </c>
      <c r="N357" s="80"/>
      <c r="O357" s="98"/>
      <c r="P357" s="155"/>
      <c r="R357" s="115">
        <v>2284</v>
      </c>
      <c r="S357" s="113">
        <v>38923</v>
      </c>
      <c r="T357" s="113">
        <v>38928</v>
      </c>
      <c r="U357" s="114" t="s">
        <v>42</v>
      </c>
      <c r="V357" s="116"/>
      <c r="AE357" s="117"/>
      <c r="AF357" s="117"/>
      <c r="AG357" s="117"/>
    </row>
    <row r="358" spans="1:33" s="111" customFormat="1" ht="96" x14ac:dyDescent="0.2">
      <c r="A358" s="109"/>
      <c r="B358" s="110" t="s">
        <v>1685</v>
      </c>
      <c r="C358" s="111" t="s">
        <v>31</v>
      </c>
      <c r="D358" s="111" t="s">
        <v>32</v>
      </c>
      <c r="E358" s="111" t="s">
        <v>1625</v>
      </c>
      <c r="F358" s="111">
        <v>411555</v>
      </c>
      <c r="G358" s="111" t="s">
        <v>1626</v>
      </c>
      <c r="H358" s="111" t="s">
        <v>604</v>
      </c>
      <c r="I358" s="112">
        <v>65500</v>
      </c>
      <c r="J358" s="110" t="s">
        <v>534</v>
      </c>
      <c r="K358" s="110" t="s">
        <v>535</v>
      </c>
      <c r="L358" s="111" t="s">
        <v>255</v>
      </c>
      <c r="M358" s="113" t="s">
        <v>1686</v>
      </c>
      <c r="N358" s="80"/>
      <c r="O358" s="98"/>
      <c r="P358" s="155"/>
      <c r="R358" s="115">
        <v>2285</v>
      </c>
      <c r="S358" s="113">
        <v>38923</v>
      </c>
      <c r="T358" s="113">
        <v>38928</v>
      </c>
      <c r="U358" s="114" t="s">
        <v>42</v>
      </c>
      <c r="V358" s="116"/>
      <c r="Y358" s="111" t="s">
        <v>1687</v>
      </c>
      <c r="AE358" s="117"/>
      <c r="AF358" s="117"/>
      <c r="AG358" s="117"/>
    </row>
    <row r="359" spans="1:33" s="111" customFormat="1" ht="16" x14ac:dyDescent="0.2">
      <c r="A359" s="109"/>
      <c r="B359" s="110">
        <v>10073611</v>
      </c>
      <c r="C359" s="111" t="s">
        <v>31</v>
      </c>
      <c r="D359" s="111" t="s">
        <v>32</v>
      </c>
      <c r="E359" s="111" t="s">
        <v>1688</v>
      </c>
      <c r="F359" s="111">
        <v>408769</v>
      </c>
      <c r="G359" s="111" t="s">
        <v>1238</v>
      </c>
      <c r="H359" s="111" t="s">
        <v>382</v>
      </c>
      <c r="I359" s="112">
        <v>61200</v>
      </c>
      <c r="J359" s="110" t="s">
        <v>367</v>
      </c>
      <c r="K359" s="110" t="s">
        <v>368</v>
      </c>
      <c r="L359" s="111" t="s">
        <v>255</v>
      </c>
      <c r="M359" s="113" t="s">
        <v>1689</v>
      </c>
      <c r="N359" s="80"/>
      <c r="O359" s="98"/>
      <c r="P359" s="155"/>
      <c r="Q359" s="111" t="s">
        <v>1690</v>
      </c>
      <c r="R359" s="115">
        <v>2292</v>
      </c>
      <c r="S359" s="113">
        <v>38923</v>
      </c>
      <c r="T359" s="113">
        <v>38928</v>
      </c>
      <c r="U359" s="114" t="s">
        <v>42</v>
      </c>
      <c r="V359" s="116"/>
      <c r="Y359" s="111" t="s">
        <v>1691</v>
      </c>
      <c r="AE359" s="117"/>
      <c r="AF359" s="117"/>
      <c r="AG359" s="117"/>
    </row>
    <row r="360" spans="1:33" s="111" customFormat="1" ht="16" x14ac:dyDescent="0.2">
      <c r="A360" s="109"/>
      <c r="B360" s="119">
        <v>10073612</v>
      </c>
      <c r="C360" s="111" t="s">
        <v>31</v>
      </c>
      <c r="D360" s="111" t="s">
        <v>32</v>
      </c>
      <c r="E360" s="111" t="s">
        <v>1688</v>
      </c>
      <c r="F360" s="111">
        <v>408769</v>
      </c>
      <c r="G360" s="111" t="s">
        <v>1238</v>
      </c>
      <c r="H360" s="111" t="s">
        <v>382</v>
      </c>
      <c r="I360" s="112">
        <v>63200</v>
      </c>
      <c r="J360" s="110" t="s">
        <v>367</v>
      </c>
      <c r="K360" s="110" t="s">
        <v>368</v>
      </c>
      <c r="L360" s="111" t="s">
        <v>255</v>
      </c>
      <c r="M360" s="113" t="s">
        <v>1689</v>
      </c>
      <c r="N360" s="80"/>
      <c r="O360" s="98"/>
      <c r="P360" s="155"/>
      <c r="R360" s="115">
        <v>2293</v>
      </c>
      <c r="S360" s="113">
        <v>38923</v>
      </c>
      <c r="T360" s="113">
        <v>38928</v>
      </c>
      <c r="U360" s="114" t="s">
        <v>42</v>
      </c>
      <c r="V360" s="116"/>
      <c r="Y360" s="111" t="s">
        <v>1692</v>
      </c>
      <c r="AE360" s="117"/>
      <c r="AF360" s="117"/>
      <c r="AG360" s="117"/>
    </row>
    <row r="361" spans="1:33" s="111" customFormat="1" ht="16" x14ac:dyDescent="0.2">
      <c r="A361" s="109"/>
      <c r="B361" s="119">
        <v>10085221</v>
      </c>
      <c r="C361" s="111" t="s">
        <v>31</v>
      </c>
      <c r="D361" s="111" t="s">
        <v>32</v>
      </c>
      <c r="E361" s="111" t="s">
        <v>1693</v>
      </c>
      <c r="F361" s="111">
        <v>401269</v>
      </c>
      <c r="G361" s="111" t="s">
        <v>1694</v>
      </c>
      <c r="H361" s="111" t="s">
        <v>1695</v>
      </c>
      <c r="I361" s="112" t="s">
        <v>1696</v>
      </c>
      <c r="J361" s="110" t="s">
        <v>546</v>
      </c>
      <c r="K361" s="110" t="s">
        <v>547</v>
      </c>
      <c r="L361" s="111" t="s">
        <v>255</v>
      </c>
      <c r="M361" s="113" t="s">
        <v>1697</v>
      </c>
      <c r="N361" s="80"/>
      <c r="O361" s="98"/>
      <c r="P361" s="155"/>
      <c r="R361" s="115">
        <v>2306</v>
      </c>
      <c r="S361" s="113">
        <v>38955</v>
      </c>
      <c r="T361" s="113">
        <v>38989</v>
      </c>
      <c r="U361" s="114" t="s">
        <v>42</v>
      </c>
      <c r="V361" s="116"/>
      <c r="Y361" s="111" t="s">
        <v>1698</v>
      </c>
      <c r="AE361" s="117"/>
      <c r="AF361" s="117"/>
      <c r="AG361" s="117"/>
    </row>
    <row r="362" spans="1:33" s="111" customFormat="1" ht="16" x14ac:dyDescent="0.2">
      <c r="A362" s="109"/>
      <c r="B362" s="110">
        <v>10079580</v>
      </c>
      <c r="C362" s="111" t="s">
        <v>31</v>
      </c>
      <c r="D362" s="111" t="s">
        <v>32</v>
      </c>
      <c r="E362" s="111" t="s">
        <v>1699</v>
      </c>
      <c r="F362" s="111">
        <v>401680</v>
      </c>
      <c r="G362" s="111" t="s">
        <v>725</v>
      </c>
      <c r="H362" s="111" t="s">
        <v>46</v>
      </c>
      <c r="I362" s="112" t="s">
        <v>1700</v>
      </c>
      <c r="J362" s="110" t="s">
        <v>738</v>
      </c>
      <c r="K362" s="110" t="s">
        <v>739</v>
      </c>
      <c r="L362" s="111" t="s">
        <v>255</v>
      </c>
      <c r="M362" s="113">
        <v>0.11215277777777777</v>
      </c>
      <c r="N362" s="80"/>
      <c r="O362" s="98"/>
      <c r="P362" s="155"/>
      <c r="Q362" s="111" t="s">
        <v>1701</v>
      </c>
      <c r="R362" s="115">
        <v>2310</v>
      </c>
      <c r="S362" s="113">
        <v>38955</v>
      </c>
      <c r="T362" s="113">
        <v>38989</v>
      </c>
      <c r="U362" s="114" t="s">
        <v>42</v>
      </c>
      <c r="V362" s="116"/>
      <c r="Y362" s="111" t="s">
        <v>1702</v>
      </c>
      <c r="AE362" s="117"/>
      <c r="AF362" s="117"/>
      <c r="AG362" s="117"/>
    </row>
    <row r="363" spans="1:33" s="111" customFormat="1" ht="16" x14ac:dyDescent="0.2">
      <c r="A363" s="109"/>
      <c r="B363" s="110">
        <v>10075605</v>
      </c>
      <c r="C363" s="111" t="s">
        <v>31</v>
      </c>
      <c r="D363" s="111" t="s">
        <v>32</v>
      </c>
      <c r="E363" s="111" t="s">
        <v>1625</v>
      </c>
      <c r="F363" s="111">
        <v>411555</v>
      </c>
      <c r="G363" s="111" t="s">
        <v>1626</v>
      </c>
      <c r="H363" s="111" t="s">
        <v>604</v>
      </c>
      <c r="I363" s="112" t="s">
        <v>1703</v>
      </c>
      <c r="J363" s="110" t="s">
        <v>207</v>
      </c>
      <c r="K363" s="110" t="s">
        <v>940</v>
      </c>
      <c r="L363" s="111" t="s">
        <v>255</v>
      </c>
      <c r="M363" s="113">
        <v>0.15381944444444443</v>
      </c>
      <c r="N363" s="80"/>
      <c r="O363" s="98"/>
      <c r="P363" s="155"/>
      <c r="R363" s="115">
        <v>2311</v>
      </c>
      <c r="S363" s="113">
        <v>38955</v>
      </c>
      <c r="T363" s="113">
        <v>38989</v>
      </c>
      <c r="U363" s="114" t="s">
        <v>42</v>
      </c>
      <c r="V363" s="116"/>
      <c r="Y363" s="111" t="s">
        <v>1704</v>
      </c>
      <c r="AE363" s="117"/>
      <c r="AF363" s="117"/>
      <c r="AG363" s="117"/>
    </row>
    <row r="364" spans="1:33" s="111" customFormat="1" ht="16" x14ac:dyDescent="0.2">
      <c r="A364" s="109"/>
      <c r="B364" s="110">
        <v>10075622</v>
      </c>
      <c r="C364" s="111" t="s">
        <v>31</v>
      </c>
      <c r="D364" s="111" t="s">
        <v>32</v>
      </c>
      <c r="E364" s="111" t="s">
        <v>1625</v>
      </c>
      <c r="F364" s="111">
        <v>411555</v>
      </c>
      <c r="G364" s="111" t="s">
        <v>1626</v>
      </c>
      <c r="H364" s="111" t="s">
        <v>604</v>
      </c>
      <c r="I364" s="112" t="s">
        <v>1705</v>
      </c>
      <c r="J364" s="110" t="s">
        <v>546</v>
      </c>
      <c r="K364" s="110" t="s">
        <v>547</v>
      </c>
      <c r="L364" s="111" t="s">
        <v>255</v>
      </c>
      <c r="M364" s="113">
        <v>0.15381944444444443</v>
      </c>
      <c r="N364" s="80"/>
      <c r="O364" s="98"/>
      <c r="P364" s="155"/>
      <c r="R364" s="115">
        <v>2312</v>
      </c>
      <c r="S364" s="113">
        <v>38955</v>
      </c>
      <c r="T364" s="113">
        <v>38989</v>
      </c>
      <c r="U364" s="114" t="s">
        <v>42</v>
      </c>
      <c r="V364" s="116"/>
      <c r="Y364" s="111" t="s">
        <v>1706</v>
      </c>
      <c r="AE364" s="117"/>
      <c r="AF364" s="117"/>
      <c r="AG364" s="117"/>
    </row>
    <row r="365" spans="1:33" s="111" customFormat="1" ht="16" x14ac:dyDescent="0.2">
      <c r="A365" s="109"/>
      <c r="B365" s="110">
        <v>10075616</v>
      </c>
      <c r="C365" s="111" t="s">
        <v>31</v>
      </c>
      <c r="D365" s="111" t="s">
        <v>32</v>
      </c>
      <c r="E365" s="111" t="s">
        <v>1625</v>
      </c>
      <c r="F365" s="111">
        <v>411555</v>
      </c>
      <c r="G365" s="111" t="s">
        <v>1626</v>
      </c>
      <c r="H365" s="111" t="s">
        <v>604</v>
      </c>
      <c r="I365" s="112" t="s">
        <v>1707</v>
      </c>
      <c r="J365" s="110" t="s">
        <v>175</v>
      </c>
      <c r="K365" s="110" t="s">
        <v>1390</v>
      </c>
      <c r="L365" s="111" t="s">
        <v>255</v>
      </c>
      <c r="M365" s="113">
        <v>0.15381944444444443</v>
      </c>
      <c r="N365" s="80"/>
      <c r="O365" s="98"/>
      <c r="P365" s="155"/>
      <c r="R365" s="115">
        <v>2313</v>
      </c>
      <c r="S365" s="113">
        <v>38955</v>
      </c>
      <c r="T365" s="113">
        <v>38989</v>
      </c>
      <c r="U365" s="114" t="s">
        <v>42</v>
      </c>
      <c r="V365" s="116"/>
      <c r="Y365" s="111" t="s">
        <v>1708</v>
      </c>
      <c r="AE365" s="117"/>
      <c r="AF365" s="117"/>
      <c r="AG365" s="117"/>
    </row>
    <row r="366" spans="1:33" s="111" customFormat="1" ht="16" x14ac:dyDescent="0.2">
      <c r="A366" s="109"/>
      <c r="B366" s="110">
        <v>10075619</v>
      </c>
      <c r="C366" s="111" t="s">
        <v>31</v>
      </c>
      <c r="D366" s="111" t="s">
        <v>32</v>
      </c>
      <c r="E366" s="111" t="s">
        <v>1625</v>
      </c>
      <c r="F366" s="111">
        <v>411555</v>
      </c>
      <c r="G366" s="111" t="s">
        <v>1626</v>
      </c>
      <c r="H366" s="111" t="s">
        <v>604</v>
      </c>
      <c r="I366" s="112" t="s">
        <v>1709</v>
      </c>
      <c r="J366" s="110" t="s">
        <v>175</v>
      </c>
      <c r="K366" s="110" t="s">
        <v>1390</v>
      </c>
      <c r="L366" s="111" t="s">
        <v>255</v>
      </c>
      <c r="M366" s="113">
        <v>0.15381944444444443</v>
      </c>
      <c r="N366" s="80"/>
      <c r="O366" s="98"/>
      <c r="P366" s="155"/>
      <c r="R366" s="115">
        <v>2314</v>
      </c>
      <c r="S366" s="113">
        <v>38955</v>
      </c>
      <c r="T366" s="113">
        <v>38989</v>
      </c>
      <c r="U366" s="114" t="s">
        <v>42</v>
      </c>
      <c r="V366" s="116"/>
      <c r="Y366" s="111" t="s">
        <v>1708</v>
      </c>
      <c r="AE366" s="117"/>
      <c r="AF366" s="117"/>
      <c r="AG366" s="117"/>
    </row>
    <row r="367" spans="1:33" s="111" customFormat="1" ht="32" x14ac:dyDescent="0.2">
      <c r="A367" s="109"/>
      <c r="B367" s="110" t="s">
        <v>1710</v>
      </c>
      <c r="C367" s="111" t="s">
        <v>31</v>
      </c>
      <c r="D367" s="111" t="s">
        <v>32</v>
      </c>
      <c r="E367" s="111" t="s">
        <v>1625</v>
      </c>
      <c r="F367" s="111">
        <v>411555</v>
      </c>
      <c r="G367" s="111" t="s">
        <v>1626</v>
      </c>
      <c r="H367" s="111" t="s">
        <v>604</v>
      </c>
      <c r="I367" s="112" t="s">
        <v>1711</v>
      </c>
      <c r="J367" s="110" t="s">
        <v>253</v>
      </c>
      <c r="K367" s="110" t="s">
        <v>254</v>
      </c>
      <c r="L367" s="111" t="s">
        <v>255</v>
      </c>
      <c r="M367" s="113">
        <v>0.15381944444444443</v>
      </c>
      <c r="N367" s="80"/>
      <c r="O367" s="98"/>
      <c r="P367" s="155"/>
      <c r="R367" s="115">
        <v>2315</v>
      </c>
      <c r="S367" s="113">
        <v>38955</v>
      </c>
      <c r="T367" s="113">
        <v>38989</v>
      </c>
      <c r="U367" s="114" t="s">
        <v>42</v>
      </c>
      <c r="V367" s="116"/>
      <c r="Y367" s="111" t="s">
        <v>1712</v>
      </c>
      <c r="AE367" s="117"/>
      <c r="AF367" s="117"/>
      <c r="AG367" s="117"/>
    </row>
    <row r="368" spans="1:33" s="111" customFormat="1" ht="16" x14ac:dyDescent="0.2">
      <c r="A368" s="109"/>
      <c r="B368" s="110">
        <v>10075454</v>
      </c>
      <c r="C368" s="111" t="s">
        <v>31</v>
      </c>
      <c r="D368" s="111" t="s">
        <v>32</v>
      </c>
      <c r="E368" s="111" t="s">
        <v>1625</v>
      </c>
      <c r="F368" s="111">
        <v>411555</v>
      </c>
      <c r="G368" s="111" t="s">
        <v>1626</v>
      </c>
      <c r="H368" s="111" t="s">
        <v>604</v>
      </c>
      <c r="I368" s="112" t="s">
        <v>1713</v>
      </c>
      <c r="J368" s="110" t="s">
        <v>491</v>
      </c>
      <c r="K368" s="110" t="s">
        <v>1355</v>
      </c>
      <c r="L368" s="111" t="s">
        <v>255</v>
      </c>
      <c r="M368" s="113">
        <v>0.15381944444444443</v>
      </c>
      <c r="N368" s="80"/>
      <c r="O368" s="98"/>
      <c r="P368" s="155"/>
      <c r="R368" s="115">
        <v>2316</v>
      </c>
      <c r="S368" s="113">
        <v>38955</v>
      </c>
      <c r="T368" s="113">
        <v>38989</v>
      </c>
      <c r="U368" s="114" t="s">
        <v>42</v>
      </c>
      <c r="V368" s="116"/>
      <c r="Y368" s="111" t="s">
        <v>1714</v>
      </c>
      <c r="AE368" s="117"/>
      <c r="AF368" s="117"/>
      <c r="AG368" s="117"/>
    </row>
    <row r="369" spans="1:33" s="111" customFormat="1" ht="16" x14ac:dyDescent="0.2">
      <c r="A369" s="109"/>
      <c r="B369" s="110">
        <v>10075634</v>
      </c>
      <c r="C369" s="111" t="s">
        <v>31</v>
      </c>
      <c r="D369" s="111" t="s">
        <v>32</v>
      </c>
      <c r="E369" s="111" t="s">
        <v>1625</v>
      </c>
      <c r="F369" s="111">
        <v>411555</v>
      </c>
      <c r="G369" s="111" t="s">
        <v>1626</v>
      </c>
      <c r="H369" s="111" t="s">
        <v>604</v>
      </c>
      <c r="I369" s="112" t="s">
        <v>1715</v>
      </c>
      <c r="J369" s="110" t="s">
        <v>583</v>
      </c>
      <c r="K369" s="110" t="s">
        <v>1311</v>
      </c>
      <c r="L369" s="111" t="s">
        <v>255</v>
      </c>
      <c r="M369" s="113">
        <v>0.15381944444444443</v>
      </c>
      <c r="N369" s="80"/>
      <c r="O369" s="98"/>
      <c r="P369" s="155"/>
      <c r="Q369" s="111" t="s">
        <v>1716</v>
      </c>
      <c r="R369" s="115">
        <v>2317</v>
      </c>
      <c r="S369" s="113">
        <v>38955</v>
      </c>
      <c r="T369" s="113">
        <v>38989</v>
      </c>
      <c r="U369" s="114" t="s">
        <v>42</v>
      </c>
      <c r="V369" s="116"/>
      <c r="Y369" s="111" t="s">
        <v>1717</v>
      </c>
      <c r="AE369" s="117"/>
      <c r="AF369" s="117"/>
      <c r="AG369" s="117"/>
    </row>
    <row r="370" spans="1:33" s="111" customFormat="1" ht="16" x14ac:dyDescent="0.2">
      <c r="A370" s="109"/>
      <c r="B370" s="110">
        <v>10075642</v>
      </c>
      <c r="C370" s="111" t="s">
        <v>31</v>
      </c>
      <c r="D370" s="111" t="s">
        <v>32</v>
      </c>
      <c r="E370" s="111" t="s">
        <v>1625</v>
      </c>
      <c r="F370" s="111">
        <v>411555</v>
      </c>
      <c r="G370" s="111" t="s">
        <v>1626</v>
      </c>
      <c r="H370" s="111" t="s">
        <v>604</v>
      </c>
      <c r="I370" s="112" t="s">
        <v>1718</v>
      </c>
      <c r="J370" s="110" t="s">
        <v>124</v>
      </c>
      <c r="K370" s="110" t="s">
        <v>950</v>
      </c>
      <c r="L370" s="111" t="s">
        <v>255</v>
      </c>
      <c r="M370" s="113">
        <v>0.15381944444444443</v>
      </c>
      <c r="N370" s="80"/>
      <c r="O370" s="98"/>
      <c r="P370" s="155"/>
      <c r="R370" s="115">
        <v>2318</v>
      </c>
      <c r="S370" s="113">
        <v>38955</v>
      </c>
      <c r="T370" s="113">
        <v>38989</v>
      </c>
      <c r="U370" s="114" t="s">
        <v>42</v>
      </c>
      <c r="V370" s="116"/>
      <c r="Y370" s="111" t="s">
        <v>1719</v>
      </c>
      <c r="AE370" s="117"/>
      <c r="AF370" s="117"/>
      <c r="AG370" s="117"/>
    </row>
    <row r="371" spans="1:33" s="111" customFormat="1" ht="16" x14ac:dyDescent="0.2">
      <c r="A371" s="109"/>
      <c r="B371" s="110">
        <v>10081178</v>
      </c>
      <c r="C371" s="111" t="s">
        <v>31</v>
      </c>
      <c r="D371" s="111" t="s">
        <v>32</v>
      </c>
      <c r="E371" s="111" t="s">
        <v>1625</v>
      </c>
      <c r="F371" s="111">
        <v>411555</v>
      </c>
      <c r="G371" s="111" t="s">
        <v>1626</v>
      </c>
      <c r="H371" s="111" t="s">
        <v>604</v>
      </c>
      <c r="I371" s="112" t="s">
        <v>1720</v>
      </c>
      <c r="J371" s="110" t="s">
        <v>486</v>
      </c>
      <c r="K371" s="110" t="s">
        <v>487</v>
      </c>
      <c r="L371" s="111" t="s">
        <v>255</v>
      </c>
      <c r="M371" s="113">
        <v>0.15381944444444443</v>
      </c>
      <c r="N371" s="80"/>
      <c r="O371" s="98"/>
      <c r="P371" s="155"/>
      <c r="R371" s="115">
        <v>2319</v>
      </c>
      <c r="S371" s="113">
        <v>38955</v>
      </c>
      <c r="T371" s="113">
        <v>38989</v>
      </c>
      <c r="U371" s="114" t="s">
        <v>42</v>
      </c>
      <c r="V371" s="116"/>
      <c r="Y371" s="111" t="s">
        <v>1721</v>
      </c>
      <c r="AE371" s="117"/>
      <c r="AF371" s="117"/>
      <c r="AG371" s="117"/>
    </row>
    <row r="372" spans="1:33" s="111" customFormat="1" ht="16" x14ac:dyDescent="0.2">
      <c r="A372" s="109"/>
      <c r="B372" s="110">
        <v>10085693</v>
      </c>
      <c r="C372" s="111" t="s">
        <v>31</v>
      </c>
      <c r="D372" s="111" t="s">
        <v>75</v>
      </c>
      <c r="E372" s="111" t="s">
        <v>1722</v>
      </c>
      <c r="F372" s="111">
        <v>405385</v>
      </c>
      <c r="G372" s="111" t="s">
        <v>1723</v>
      </c>
      <c r="H372" s="111" t="s">
        <v>1724</v>
      </c>
      <c r="I372" s="112" t="s">
        <v>1725</v>
      </c>
      <c r="J372" s="110" t="s">
        <v>1726</v>
      </c>
      <c r="K372" s="110" t="s">
        <v>315</v>
      </c>
      <c r="L372" s="111" t="s">
        <v>255</v>
      </c>
      <c r="M372" s="113">
        <v>0.15381944444444443</v>
      </c>
      <c r="N372" s="80"/>
      <c r="O372" s="98"/>
      <c r="P372" s="155"/>
      <c r="R372" s="115">
        <v>2324</v>
      </c>
      <c r="S372" s="113">
        <v>38955</v>
      </c>
      <c r="T372" s="113">
        <v>38989</v>
      </c>
      <c r="U372" s="114" t="s">
        <v>42</v>
      </c>
      <c r="V372" s="116"/>
      <c r="AE372" s="117"/>
      <c r="AF372" s="117"/>
      <c r="AG372" s="117"/>
    </row>
    <row r="373" spans="1:33" s="111" customFormat="1" ht="16" x14ac:dyDescent="0.2">
      <c r="A373" s="109"/>
      <c r="B373" s="110">
        <v>10074584</v>
      </c>
      <c r="C373" s="111" t="s">
        <v>31</v>
      </c>
      <c r="D373" s="111" t="s">
        <v>32</v>
      </c>
      <c r="E373" s="111" t="s">
        <v>1548</v>
      </c>
      <c r="F373" s="111">
        <v>405165</v>
      </c>
      <c r="G373" s="111" t="s">
        <v>156</v>
      </c>
      <c r="H373" s="111" t="s">
        <v>374</v>
      </c>
      <c r="I373" s="112" t="s">
        <v>1727</v>
      </c>
      <c r="J373" s="110" t="s">
        <v>207</v>
      </c>
      <c r="K373" s="110" t="s">
        <v>940</v>
      </c>
      <c r="L373" s="111" t="s">
        <v>255</v>
      </c>
      <c r="M373" s="113">
        <v>0.19548611111111111</v>
      </c>
      <c r="N373" s="80"/>
      <c r="O373" s="98"/>
      <c r="P373" s="155"/>
      <c r="Q373" s="111" t="s">
        <v>1728</v>
      </c>
      <c r="R373" s="115">
        <v>2331</v>
      </c>
      <c r="S373" s="113">
        <v>38955</v>
      </c>
      <c r="T373" s="113">
        <v>38989</v>
      </c>
      <c r="U373" s="114" t="s">
        <v>42</v>
      </c>
      <c r="V373" s="116"/>
      <c r="Y373" s="111" t="s">
        <v>1729</v>
      </c>
      <c r="AE373" s="117"/>
      <c r="AF373" s="117"/>
      <c r="AG373" s="117"/>
    </row>
    <row r="374" spans="1:33" s="111" customFormat="1" ht="16" x14ac:dyDescent="0.2">
      <c r="A374" s="109"/>
      <c r="B374" s="110">
        <v>10074583</v>
      </c>
      <c r="C374" s="111" t="s">
        <v>31</v>
      </c>
      <c r="D374" s="111" t="s">
        <v>32</v>
      </c>
      <c r="E374" s="111" t="s">
        <v>1548</v>
      </c>
      <c r="F374" s="111">
        <v>405165</v>
      </c>
      <c r="G374" s="111" t="s">
        <v>156</v>
      </c>
      <c r="H374" s="111" t="s">
        <v>374</v>
      </c>
      <c r="I374" s="112" t="s">
        <v>1730</v>
      </c>
      <c r="J374" s="110" t="s">
        <v>175</v>
      </c>
      <c r="K374" s="110" t="s">
        <v>1390</v>
      </c>
      <c r="L374" s="111" t="s">
        <v>255</v>
      </c>
      <c r="M374" s="113">
        <v>0.19548611111111111</v>
      </c>
      <c r="N374" s="80"/>
      <c r="O374" s="98"/>
      <c r="P374" s="155"/>
      <c r="R374" s="115">
        <v>2332</v>
      </c>
      <c r="S374" s="113">
        <v>38955</v>
      </c>
      <c r="T374" s="113">
        <v>38989</v>
      </c>
      <c r="U374" s="114" t="s">
        <v>42</v>
      </c>
      <c r="V374" s="116"/>
      <c r="Y374" s="111" t="s">
        <v>1731</v>
      </c>
      <c r="AE374" s="117"/>
      <c r="AF374" s="117"/>
      <c r="AG374" s="117"/>
    </row>
    <row r="375" spans="1:33" s="111" customFormat="1" ht="16" x14ac:dyDescent="0.2">
      <c r="A375" s="109"/>
      <c r="B375" s="110">
        <v>10083749</v>
      </c>
      <c r="C375" s="111" t="s">
        <v>31</v>
      </c>
      <c r="D375" s="111" t="s">
        <v>32</v>
      </c>
      <c r="E375" s="111" t="s">
        <v>1548</v>
      </c>
      <c r="F375" s="111">
        <v>405165</v>
      </c>
      <c r="G375" s="111" t="s">
        <v>156</v>
      </c>
      <c r="H375" s="111" t="s">
        <v>374</v>
      </c>
      <c r="I375" s="112" t="s">
        <v>1732</v>
      </c>
      <c r="J375" s="110" t="s">
        <v>491</v>
      </c>
      <c r="K375" s="110" t="s">
        <v>1355</v>
      </c>
      <c r="L375" s="111" t="s">
        <v>255</v>
      </c>
      <c r="M375" s="113">
        <v>0.19548611111111111</v>
      </c>
      <c r="N375" s="80"/>
      <c r="O375" s="98"/>
      <c r="P375" s="155"/>
      <c r="R375" s="115">
        <v>2333</v>
      </c>
      <c r="S375" s="113">
        <v>38955</v>
      </c>
      <c r="T375" s="113">
        <v>38989</v>
      </c>
      <c r="U375" s="114" t="s">
        <v>42</v>
      </c>
      <c r="V375" s="116"/>
      <c r="Y375" s="111" t="s">
        <v>1733</v>
      </c>
      <c r="AE375" s="117"/>
      <c r="AF375" s="117"/>
      <c r="AG375" s="117"/>
    </row>
    <row r="376" spans="1:33" s="111" customFormat="1" ht="16" x14ac:dyDescent="0.2">
      <c r="A376" s="109"/>
      <c r="B376" s="110">
        <v>10074580</v>
      </c>
      <c r="C376" s="111" t="s">
        <v>31</v>
      </c>
      <c r="D376" s="111" t="s">
        <v>32</v>
      </c>
      <c r="E376" s="111" t="s">
        <v>1548</v>
      </c>
      <c r="F376" s="111">
        <v>405165</v>
      </c>
      <c r="G376" s="111" t="s">
        <v>156</v>
      </c>
      <c r="H376" s="111" t="s">
        <v>374</v>
      </c>
      <c r="I376" s="112" t="s">
        <v>1734</v>
      </c>
      <c r="J376" s="110" t="s">
        <v>583</v>
      </c>
      <c r="K376" s="110" t="s">
        <v>1311</v>
      </c>
      <c r="L376" s="111" t="s">
        <v>255</v>
      </c>
      <c r="M376" s="113">
        <v>0.19548611111111111</v>
      </c>
      <c r="N376" s="80"/>
      <c r="O376" s="98"/>
      <c r="P376" s="155"/>
      <c r="R376" s="115">
        <v>2334</v>
      </c>
      <c r="S376" s="113">
        <v>38955</v>
      </c>
      <c r="T376" s="113">
        <v>38989</v>
      </c>
      <c r="U376" s="114" t="s">
        <v>42</v>
      </c>
      <c r="V376" s="116"/>
      <c r="Y376" s="111" t="s">
        <v>1735</v>
      </c>
      <c r="AE376" s="117"/>
      <c r="AF376" s="117"/>
      <c r="AG376" s="117"/>
    </row>
    <row r="377" spans="1:33" s="111" customFormat="1" ht="16" x14ac:dyDescent="0.2">
      <c r="A377" s="109"/>
      <c r="B377" s="110">
        <v>10074566</v>
      </c>
      <c r="C377" s="111" t="s">
        <v>31</v>
      </c>
      <c r="D377" s="111" t="s">
        <v>32</v>
      </c>
      <c r="E377" s="111" t="s">
        <v>1548</v>
      </c>
      <c r="F377" s="111">
        <v>405165</v>
      </c>
      <c r="G377" s="111" t="s">
        <v>156</v>
      </c>
      <c r="H377" s="111" t="s">
        <v>374</v>
      </c>
      <c r="I377" s="112" t="s">
        <v>1736</v>
      </c>
      <c r="J377" s="110" t="s">
        <v>124</v>
      </c>
      <c r="K377" s="110" t="s">
        <v>950</v>
      </c>
      <c r="L377" s="111" t="s">
        <v>255</v>
      </c>
      <c r="M377" s="113">
        <v>0.19548611111111111</v>
      </c>
      <c r="N377" s="80"/>
      <c r="O377" s="98"/>
      <c r="P377" s="155"/>
      <c r="R377" s="115">
        <v>2335</v>
      </c>
      <c r="S377" s="113">
        <v>38955</v>
      </c>
      <c r="T377" s="113">
        <v>38989</v>
      </c>
      <c r="U377" s="114" t="s">
        <v>42</v>
      </c>
      <c r="V377" s="116"/>
      <c r="Y377" s="111" t="s">
        <v>1737</v>
      </c>
      <c r="AE377" s="117"/>
      <c r="AF377" s="117"/>
      <c r="AG377" s="117"/>
    </row>
    <row r="378" spans="1:33" s="111" customFormat="1" ht="16" x14ac:dyDescent="0.2">
      <c r="A378" s="109"/>
      <c r="B378" s="110">
        <v>10090197</v>
      </c>
      <c r="C378" s="111" t="s">
        <v>31</v>
      </c>
      <c r="D378" s="111" t="s">
        <v>75</v>
      </c>
      <c r="E378" s="111">
        <v>4000041171</v>
      </c>
      <c r="F378" s="111" t="s">
        <v>1738</v>
      </c>
      <c r="G378" s="111" t="s">
        <v>1739</v>
      </c>
      <c r="H378" s="111" t="s">
        <v>35</v>
      </c>
      <c r="I378" s="112" t="s">
        <v>1740</v>
      </c>
      <c r="J378" s="110" t="s">
        <v>1741</v>
      </c>
      <c r="K378" s="110" t="s">
        <v>315</v>
      </c>
      <c r="L378" s="111" t="s">
        <v>255</v>
      </c>
      <c r="M378" s="113">
        <v>0.27881944444444445</v>
      </c>
      <c r="N378" s="80"/>
      <c r="O378" s="98"/>
      <c r="P378" s="155"/>
      <c r="R378" s="115">
        <v>2336</v>
      </c>
      <c r="S378" s="113">
        <v>38955</v>
      </c>
      <c r="T378" s="113">
        <v>38989</v>
      </c>
      <c r="U378" s="114" t="s">
        <v>42</v>
      </c>
      <c r="V378" s="116"/>
      <c r="AE378" s="117"/>
      <c r="AF378" s="117"/>
      <c r="AG378" s="117"/>
    </row>
    <row r="379" spans="1:33" s="111" customFormat="1" ht="16" x14ac:dyDescent="0.2">
      <c r="A379" s="109"/>
      <c r="B379" s="110">
        <v>10071488</v>
      </c>
      <c r="C379" s="111" t="s">
        <v>31</v>
      </c>
      <c r="D379" s="111" t="s">
        <v>32</v>
      </c>
      <c r="E379" s="111" t="s">
        <v>1541</v>
      </c>
      <c r="F379" s="111">
        <v>410172</v>
      </c>
      <c r="G379" s="111" t="s">
        <v>1742</v>
      </c>
      <c r="H379" s="111" t="s">
        <v>431</v>
      </c>
      <c r="I379" s="112" t="s">
        <v>1703</v>
      </c>
      <c r="J379" s="110" t="s">
        <v>207</v>
      </c>
      <c r="K379" s="110" t="s">
        <v>940</v>
      </c>
      <c r="L379" s="111" t="s">
        <v>255</v>
      </c>
      <c r="M379" s="113">
        <v>0.40381944444444445</v>
      </c>
      <c r="N379" s="80"/>
      <c r="O379" s="98"/>
      <c r="P379" s="155"/>
      <c r="Q379" s="111" t="s">
        <v>1743</v>
      </c>
      <c r="R379" s="115">
        <v>2338</v>
      </c>
      <c r="S379" s="113">
        <v>38955</v>
      </c>
      <c r="T379" s="113">
        <v>38989</v>
      </c>
      <c r="U379" s="114" t="s">
        <v>42</v>
      </c>
      <c r="V379" s="116"/>
      <c r="Y379" s="111" t="s">
        <v>1744</v>
      </c>
      <c r="AE379" s="117"/>
      <c r="AF379" s="117"/>
      <c r="AG379" s="117"/>
    </row>
    <row r="380" spans="1:33" s="111" customFormat="1" ht="16" x14ac:dyDescent="0.2">
      <c r="A380" s="109"/>
      <c r="B380" s="110">
        <v>10071489</v>
      </c>
      <c r="C380" s="111" t="s">
        <v>31</v>
      </c>
      <c r="D380" s="111" t="s">
        <v>32</v>
      </c>
      <c r="E380" s="111" t="s">
        <v>1541</v>
      </c>
      <c r="F380" s="111">
        <v>410172</v>
      </c>
      <c r="G380" s="111" t="s">
        <v>1742</v>
      </c>
      <c r="H380" s="111" t="s">
        <v>431</v>
      </c>
      <c r="I380" s="112" t="s">
        <v>1745</v>
      </c>
      <c r="J380" s="110" t="s">
        <v>1074</v>
      </c>
      <c r="K380" s="110" t="s">
        <v>1256</v>
      </c>
      <c r="L380" s="111" t="s">
        <v>255</v>
      </c>
      <c r="M380" s="113">
        <v>0.40381944444444445</v>
      </c>
      <c r="N380" s="80"/>
      <c r="O380" s="98"/>
      <c r="P380" s="155"/>
      <c r="R380" s="115">
        <v>2339</v>
      </c>
      <c r="S380" s="113">
        <v>38955</v>
      </c>
      <c r="T380" s="113">
        <v>38989</v>
      </c>
      <c r="U380" s="114" t="s">
        <v>42</v>
      </c>
      <c r="V380" s="116"/>
      <c r="Y380" s="111" t="s">
        <v>1746</v>
      </c>
      <c r="AE380" s="117"/>
      <c r="AF380" s="117"/>
      <c r="AG380" s="117"/>
    </row>
    <row r="381" spans="1:33" s="111" customFormat="1" ht="16" x14ac:dyDescent="0.2">
      <c r="A381" s="109"/>
      <c r="B381" s="110">
        <v>10071490</v>
      </c>
      <c r="C381" s="111" t="s">
        <v>31</v>
      </c>
      <c r="D381" s="111" t="s">
        <v>32</v>
      </c>
      <c r="E381" s="111" t="s">
        <v>1541</v>
      </c>
      <c r="F381" s="111">
        <v>410172</v>
      </c>
      <c r="G381" s="111" t="s">
        <v>1742</v>
      </c>
      <c r="H381" s="111" t="s">
        <v>431</v>
      </c>
      <c r="I381" s="112" t="s">
        <v>1705</v>
      </c>
      <c r="J381" s="110" t="s">
        <v>546</v>
      </c>
      <c r="K381" s="110" t="s">
        <v>547</v>
      </c>
      <c r="L381" s="111" t="s">
        <v>255</v>
      </c>
      <c r="M381" s="113">
        <v>0.40381944444444445</v>
      </c>
      <c r="N381" s="80"/>
      <c r="O381" s="98"/>
      <c r="P381" s="155"/>
      <c r="R381" s="115">
        <v>2340</v>
      </c>
      <c r="S381" s="113">
        <v>38955</v>
      </c>
      <c r="T381" s="113">
        <v>38989</v>
      </c>
      <c r="U381" s="114" t="s">
        <v>42</v>
      </c>
      <c r="V381" s="116"/>
      <c r="Y381" s="111" t="s">
        <v>1747</v>
      </c>
      <c r="AE381" s="117"/>
      <c r="AF381" s="117"/>
      <c r="AG381" s="117"/>
    </row>
    <row r="382" spans="1:33" s="111" customFormat="1" ht="16" x14ac:dyDescent="0.2">
      <c r="A382" s="109"/>
      <c r="B382" s="110">
        <v>10071504</v>
      </c>
      <c r="C382" s="111" t="s">
        <v>31</v>
      </c>
      <c r="D382" s="111" t="s">
        <v>32</v>
      </c>
      <c r="E382" s="111" t="s">
        <v>1541</v>
      </c>
      <c r="F382" s="111">
        <v>410172</v>
      </c>
      <c r="G382" s="111" t="s">
        <v>1742</v>
      </c>
      <c r="H382" s="111" t="s">
        <v>431</v>
      </c>
      <c r="I382" s="112" t="s">
        <v>1748</v>
      </c>
      <c r="J382" s="110" t="s">
        <v>290</v>
      </c>
      <c r="K382" s="110" t="s">
        <v>1224</v>
      </c>
      <c r="L382" s="111" t="s">
        <v>255</v>
      </c>
      <c r="M382" s="113">
        <v>0.40381944444444445</v>
      </c>
      <c r="N382" s="80"/>
      <c r="O382" s="98"/>
      <c r="P382" s="155"/>
      <c r="R382" s="115">
        <v>2341</v>
      </c>
      <c r="S382" s="113">
        <v>38955</v>
      </c>
      <c r="T382" s="113">
        <v>38989</v>
      </c>
      <c r="U382" s="114" t="s">
        <v>42</v>
      </c>
      <c r="V382" s="116"/>
      <c r="Y382" s="111" t="s">
        <v>1749</v>
      </c>
      <c r="AE382" s="117"/>
      <c r="AF382" s="117"/>
      <c r="AG382" s="117"/>
    </row>
    <row r="383" spans="1:33" s="111" customFormat="1" ht="16" x14ac:dyDescent="0.2">
      <c r="A383" s="109"/>
      <c r="B383" s="110">
        <v>10078515</v>
      </c>
      <c r="C383" s="111" t="s">
        <v>31</v>
      </c>
      <c r="D383" s="111" t="s">
        <v>32</v>
      </c>
      <c r="E383" s="111" t="s">
        <v>1541</v>
      </c>
      <c r="F383" s="111">
        <v>410172</v>
      </c>
      <c r="G383" s="111" t="s">
        <v>1742</v>
      </c>
      <c r="H383" s="111" t="s">
        <v>431</v>
      </c>
      <c r="I383" s="112" t="s">
        <v>1750</v>
      </c>
      <c r="J383" s="110" t="s">
        <v>491</v>
      </c>
      <c r="K383" s="110" t="s">
        <v>1378</v>
      </c>
      <c r="L383" s="111" t="s">
        <v>255</v>
      </c>
      <c r="M383" s="113">
        <v>0.40381944444444445</v>
      </c>
      <c r="N383" s="80"/>
      <c r="O383" s="98"/>
      <c r="P383" s="155"/>
      <c r="R383" s="115">
        <v>2342</v>
      </c>
      <c r="S383" s="113">
        <v>38955</v>
      </c>
      <c r="T383" s="113">
        <v>38989</v>
      </c>
      <c r="U383" s="114" t="s">
        <v>42</v>
      </c>
      <c r="V383" s="116"/>
      <c r="Y383" s="111" t="s">
        <v>1751</v>
      </c>
      <c r="AE383" s="117"/>
      <c r="AF383" s="117"/>
      <c r="AG383" s="117"/>
    </row>
    <row r="384" spans="1:33" s="111" customFormat="1" ht="16" x14ac:dyDescent="0.2">
      <c r="A384" s="109"/>
      <c r="B384" s="110">
        <v>10071515</v>
      </c>
      <c r="C384" s="111" t="s">
        <v>31</v>
      </c>
      <c r="D384" s="111" t="s">
        <v>32</v>
      </c>
      <c r="E384" s="111" t="s">
        <v>1541</v>
      </c>
      <c r="F384" s="111">
        <v>410172</v>
      </c>
      <c r="G384" s="111" t="s">
        <v>1742</v>
      </c>
      <c r="H384" s="111" t="s">
        <v>431</v>
      </c>
      <c r="I384" s="112" t="s">
        <v>1752</v>
      </c>
      <c r="J384" s="110" t="s">
        <v>356</v>
      </c>
      <c r="K384" s="110" t="s">
        <v>357</v>
      </c>
      <c r="L384" s="111" t="s">
        <v>255</v>
      </c>
      <c r="M384" s="113">
        <v>0.40381944444444445</v>
      </c>
      <c r="N384" s="80"/>
      <c r="O384" s="98"/>
      <c r="P384" s="155"/>
      <c r="R384" s="115">
        <v>2343</v>
      </c>
      <c r="S384" s="113">
        <v>38955</v>
      </c>
      <c r="T384" s="113">
        <v>38989</v>
      </c>
      <c r="U384" s="114" t="s">
        <v>42</v>
      </c>
      <c r="V384" s="116"/>
      <c r="Y384" s="111" t="s">
        <v>1753</v>
      </c>
      <c r="AE384" s="117"/>
      <c r="AF384" s="117"/>
      <c r="AG384" s="117"/>
    </row>
    <row r="385" spans="1:33" s="111" customFormat="1" ht="16" x14ac:dyDescent="0.2">
      <c r="A385" s="109"/>
      <c r="B385" s="110">
        <v>10071522</v>
      </c>
      <c r="C385" s="111" t="s">
        <v>31</v>
      </c>
      <c r="D385" s="111" t="s">
        <v>32</v>
      </c>
      <c r="E385" s="111" t="s">
        <v>1541</v>
      </c>
      <c r="F385" s="111">
        <v>410172</v>
      </c>
      <c r="G385" s="111" t="s">
        <v>1742</v>
      </c>
      <c r="H385" s="111" t="s">
        <v>431</v>
      </c>
      <c r="I385" s="112" t="s">
        <v>1754</v>
      </c>
      <c r="J385" s="110" t="s">
        <v>356</v>
      </c>
      <c r="K385" s="110" t="s">
        <v>357</v>
      </c>
      <c r="L385" s="111" t="s">
        <v>255</v>
      </c>
      <c r="M385" s="113">
        <v>0.40381944444444445</v>
      </c>
      <c r="N385" s="80"/>
      <c r="O385" s="98"/>
      <c r="P385" s="155"/>
      <c r="R385" s="115">
        <v>2344</v>
      </c>
      <c r="S385" s="113">
        <v>38955</v>
      </c>
      <c r="T385" s="113">
        <v>38989</v>
      </c>
      <c r="U385" s="114" t="s">
        <v>42</v>
      </c>
      <c r="V385" s="116"/>
      <c r="Y385" s="111" t="s">
        <v>1755</v>
      </c>
      <c r="AE385" s="117"/>
      <c r="AF385" s="117"/>
      <c r="AG385" s="117"/>
    </row>
    <row r="386" spans="1:33" s="111" customFormat="1" ht="16" x14ac:dyDescent="0.2">
      <c r="A386" s="109"/>
      <c r="B386" s="110">
        <v>10071527</v>
      </c>
      <c r="C386" s="111" t="s">
        <v>31</v>
      </c>
      <c r="D386" s="111" t="s">
        <v>32</v>
      </c>
      <c r="E386" s="111" t="s">
        <v>1541</v>
      </c>
      <c r="F386" s="111">
        <v>410172</v>
      </c>
      <c r="G386" s="111" t="s">
        <v>1742</v>
      </c>
      <c r="H386" s="111" t="s">
        <v>431</v>
      </c>
      <c r="I386" s="112" t="s">
        <v>1756</v>
      </c>
      <c r="J386" s="110" t="s">
        <v>583</v>
      </c>
      <c r="K386" s="110" t="s">
        <v>1311</v>
      </c>
      <c r="L386" s="111" t="s">
        <v>255</v>
      </c>
      <c r="M386" s="113">
        <v>0.40381944444444445</v>
      </c>
      <c r="N386" s="80"/>
      <c r="O386" s="98"/>
      <c r="P386" s="155"/>
      <c r="Q386" s="111" t="s">
        <v>1757</v>
      </c>
      <c r="R386" s="115">
        <v>2345</v>
      </c>
      <c r="S386" s="113">
        <v>38955</v>
      </c>
      <c r="T386" s="113">
        <v>38989</v>
      </c>
      <c r="U386" s="114" t="s">
        <v>42</v>
      </c>
      <c r="V386" s="116"/>
      <c r="Y386" s="111" t="s">
        <v>1758</v>
      </c>
      <c r="AE386" s="117"/>
      <c r="AF386" s="117"/>
      <c r="AG386" s="117"/>
    </row>
    <row r="387" spans="1:33" s="111" customFormat="1" ht="16" x14ac:dyDescent="0.2">
      <c r="A387" s="109"/>
      <c r="B387" s="110">
        <v>10071528</v>
      </c>
      <c r="C387" s="111" t="s">
        <v>31</v>
      </c>
      <c r="D387" s="111" t="s">
        <v>32</v>
      </c>
      <c r="E387" s="111" t="s">
        <v>1541</v>
      </c>
      <c r="F387" s="111">
        <v>410172</v>
      </c>
      <c r="G387" s="111" t="s">
        <v>1742</v>
      </c>
      <c r="H387" s="111" t="s">
        <v>431</v>
      </c>
      <c r="I387" s="112" t="s">
        <v>1718</v>
      </c>
      <c r="J387" s="110" t="s">
        <v>124</v>
      </c>
      <c r="K387" s="110" t="s">
        <v>950</v>
      </c>
      <c r="L387" s="111" t="s">
        <v>255</v>
      </c>
      <c r="M387" s="113">
        <v>0.40381944444444445</v>
      </c>
      <c r="N387" s="80"/>
      <c r="O387" s="98"/>
      <c r="P387" s="155"/>
      <c r="R387" s="115">
        <v>2346</v>
      </c>
      <c r="S387" s="113">
        <v>38955</v>
      </c>
      <c r="T387" s="113">
        <v>38989</v>
      </c>
      <c r="U387" s="114" t="s">
        <v>42</v>
      </c>
      <c r="V387" s="116"/>
      <c r="Y387" s="111" t="s">
        <v>1759</v>
      </c>
      <c r="AE387" s="117"/>
      <c r="AF387" s="117"/>
      <c r="AG387" s="117"/>
    </row>
    <row r="388" spans="1:33" s="111" customFormat="1" ht="16" x14ac:dyDescent="0.2">
      <c r="A388" s="109"/>
      <c r="B388" s="110">
        <v>10071529</v>
      </c>
      <c r="C388" s="111" t="s">
        <v>31</v>
      </c>
      <c r="D388" s="111" t="s">
        <v>32</v>
      </c>
      <c r="E388" s="111" t="s">
        <v>1541</v>
      </c>
      <c r="F388" s="111">
        <v>410172</v>
      </c>
      <c r="G388" s="111" t="s">
        <v>1742</v>
      </c>
      <c r="H388" s="111" t="s">
        <v>431</v>
      </c>
      <c r="I388" s="112" t="s">
        <v>1760</v>
      </c>
      <c r="J388" s="110" t="s">
        <v>231</v>
      </c>
      <c r="K388" s="110" t="s">
        <v>940</v>
      </c>
      <c r="L388" s="111" t="s">
        <v>255</v>
      </c>
      <c r="M388" s="113">
        <v>0.40381944444444445</v>
      </c>
      <c r="N388" s="80"/>
      <c r="O388" s="98"/>
      <c r="P388" s="155"/>
      <c r="Q388" s="111" t="s">
        <v>1761</v>
      </c>
      <c r="R388" s="115">
        <v>2347</v>
      </c>
      <c r="S388" s="113">
        <v>38955</v>
      </c>
      <c r="T388" s="113">
        <v>38989</v>
      </c>
      <c r="U388" s="114" t="s">
        <v>42</v>
      </c>
      <c r="V388" s="116"/>
      <c r="Y388" s="111" t="s">
        <v>1762</v>
      </c>
      <c r="AE388" s="117"/>
      <c r="AF388" s="117"/>
      <c r="AG388" s="117"/>
    </row>
    <row r="389" spans="1:33" s="111" customFormat="1" ht="16" x14ac:dyDescent="0.2">
      <c r="A389" s="109"/>
      <c r="B389" s="110">
        <v>10078771</v>
      </c>
      <c r="C389" s="111" t="s">
        <v>31</v>
      </c>
      <c r="D389" s="111" t="s">
        <v>32</v>
      </c>
      <c r="E389" s="111" t="s">
        <v>1541</v>
      </c>
      <c r="F389" s="111">
        <v>410172</v>
      </c>
      <c r="G389" s="111" t="s">
        <v>1742</v>
      </c>
      <c r="H389" s="111" t="s">
        <v>431</v>
      </c>
      <c r="I389" s="112" t="s">
        <v>1763</v>
      </c>
      <c r="J389" s="110" t="s">
        <v>877</v>
      </c>
      <c r="K389" s="110" t="s">
        <v>1442</v>
      </c>
      <c r="L389" s="111" t="s">
        <v>255</v>
      </c>
      <c r="M389" s="113">
        <v>0.40381944444444445</v>
      </c>
      <c r="N389" s="80"/>
      <c r="O389" s="98"/>
      <c r="P389" s="155"/>
      <c r="R389" s="115">
        <v>2348</v>
      </c>
      <c r="S389" s="113">
        <v>38955</v>
      </c>
      <c r="T389" s="113">
        <v>38989</v>
      </c>
      <c r="U389" s="114" t="s">
        <v>42</v>
      </c>
      <c r="V389" s="116"/>
      <c r="Y389" s="111" t="s">
        <v>1764</v>
      </c>
      <c r="AE389" s="117"/>
      <c r="AF389" s="117"/>
      <c r="AG389" s="117"/>
    </row>
    <row r="390" spans="1:33" s="111" customFormat="1" ht="16" x14ac:dyDescent="0.2">
      <c r="A390" s="109"/>
      <c r="B390" s="110">
        <v>10071539</v>
      </c>
      <c r="C390" s="111" t="s">
        <v>31</v>
      </c>
      <c r="D390" s="111" t="s">
        <v>32</v>
      </c>
      <c r="E390" s="111" t="s">
        <v>1541</v>
      </c>
      <c r="F390" s="111">
        <v>410172</v>
      </c>
      <c r="G390" s="111" t="s">
        <v>1742</v>
      </c>
      <c r="H390" s="111" t="s">
        <v>431</v>
      </c>
      <c r="I390" s="112" t="s">
        <v>1765</v>
      </c>
      <c r="J390" s="110" t="s">
        <v>738</v>
      </c>
      <c r="K390" s="110" t="s">
        <v>739</v>
      </c>
      <c r="L390" s="111" t="s">
        <v>255</v>
      </c>
      <c r="M390" s="113">
        <v>0.40381944444444445</v>
      </c>
      <c r="N390" s="80"/>
      <c r="O390" s="98"/>
      <c r="P390" s="155"/>
      <c r="R390" s="115">
        <v>2349</v>
      </c>
      <c r="S390" s="113">
        <v>38955</v>
      </c>
      <c r="T390" s="113">
        <v>38989</v>
      </c>
      <c r="U390" s="114" t="s">
        <v>42</v>
      </c>
      <c r="V390" s="116"/>
      <c r="Y390" s="111" t="s">
        <v>1766</v>
      </c>
      <c r="AE390" s="117"/>
      <c r="AF390" s="117"/>
      <c r="AG390" s="117"/>
    </row>
    <row r="391" spans="1:33" s="111" customFormat="1" ht="16" x14ac:dyDescent="0.2">
      <c r="A391" s="109"/>
      <c r="B391" s="110">
        <v>10071284</v>
      </c>
      <c r="C391" s="111" t="s">
        <v>31</v>
      </c>
      <c r="D391" s="111" t="s">
        <v>32</v>
      </c>
      <c r="E391" s="111" t="s">
        <v>1541</v>
      </c>
      <c r="F391" s="111">
        <v>410172</v>
      </c>
      <c r="G391" s="111" t="s">
        <v>1742</v>
      </c>
      <c r="H391" s="111" t="s">
        <v>431</v>
      </c>
      <c r="I391" s="112" t="s">
        <v>1767</v>
      </c>
      <c r="J391" s="110" t="s">
        <v>486</v>
      </c>
      <c r="K391" s="110" t="s">
        <v>487</v>
      </c>
      <c r="L391" s="111" t="s">
        <v>255</v>
      </c>
      <c r="M391" s="113">
        <v>0.40381944444444445</v>
      </c>
      <c r="N391" s="80"/>
      <c r="O391" s="98"/>
      <c r="P391" s="155"/>
      <c r="R391" s="115">
        <v>2350</v>
      </c>
      <c r="S391" s="113">
        <v>38955</v>
      </c>
      <c r="T391" s="113">
        <v>38989</v>
      </c>
      <c r="U391" s="114" t="s">
        <v>42</v>
      </c>
      <c r="V391" s="116"/>
      <c r="Y391" s="111" t="s">
        <v>1768</v>
      </c>
      <c r="AE391" s="117"/>
      <c r="AF391" s="117"/>
      <c r="AG391" s="117"/>
    </row>
    <row r="392" spans="1:33" s="111" customFormat="1" ht="16" x14ac:dyDescent="0.2">
      <c r="A392" s="109"/>
      <c r="B392" s="110">
        <v>10071291</v>
      </c>
      <c r="C392" s="111" t="s">
        <v>31</v>
      </c>
      <c r="D392" s="111" t="s">
        <v>32</v>
      </c>
      <c r="E392" s="111" t="s">
        <v>1541</v>
      </c>
      <c r="F392" s="111">
        <v>410172</v>
      </c>
      <c r="G392" s="111" t="s">
        <v>1742</v>
      </c>
      <c r="H392" s="111" t="s">
        <v>431</v>
      </c>
      <c r="I392" s="112" t="s">
        <v>1769</v>
      </c>
      <c r="J392" s="110" t="s">
        <v>486</v>
      </c>
      <c r="K392" s="110" t="s">
        <v>487</v>
      </c>
      <c r="L392" s="111" t="s">
        <v>255</v>
      </c>
      <c r="M392" s="113">
        <v>0.40381944444444445</v>
      </c>
      <c r="N392" s="80"/>
      <c r="O392" s="98"/>
      <c r="P392" s="155"/>
      <c r="R392" s="115">
        <v>2351</v>
      </c>
      <c r="S392" s="113">
        <v>38955</v>
      </c>
      <c r="T392" s="113">
        <v>38989</v>
      </c>
      <c r="U392" s="114" t="s">
        <v>42</v>
      </c>
      <c r="V392" s="116"/>
      <c r="Y392" s="111" t="s">
        <v>1770</v>
      </c>
      <c r="AE392" s="117"/>
      <c r="AF392" s="117"/>
      <c r="AG392" s="117"/>
    </row>
    <row r="393" spans="1:33" s="111" customFormat="1" ht="16" x14ac:dyDescent="0.2">
      <c r="A393" s="109"/>
      <c r="B393" s="110">
        <v>10074578</v>
      </c>
      <c r="C393" s="111" t="s">
        <v>31</v>
      </c>
      <c r="D393" s="111" t="s">
        <v>32</v>
      </c>
      <c r="E393" s="111" t="s">
        <v>1548</v>
      </c>
      <c r="F393" s="111">
        <v>405165</v>
      </c>
      <c r="G393" s="111" t="s">
        <v>156</v>
      </c>
      <c r="H393" s="111" t="s">
        <v>374</v>
      </c>
      <c r="I393" s="112" t="s">
        <v>1771</v>
      </c>
      <c r="J393" s="110" t="s">
        <v>881</v>
      </c>
      <c r="K393" s="110" t="s">
        <v>1254</v>
      </c>
      <c r="L393" s="111" t="s">
        <v>255</v>
      </c>
      <c r="M393" s="113">
        <v>0.40381944444444445</v>
      </c>
      <c r="N393" s="80"/>
      <c r="O393" s="98"/>
      <c r="P393" s="155"/>
      <c r="R393" s="115">
        <v>2352</v>
      </c>
      <c r="S393" s="113">
        <v>38955</v>
      </c>
      <c r="T393" s="113">
        <v>38989</v>
      </c>
      <c r="U393" s="114" t="s">
        <v>42</v>
      </c>
      <c r="V393" s="116"/>
      <c r="Y393" s="111" t="s">
        <v>1772</v>
      </c>
      <c r="AE393" s="117"/>
      <c r="AF393" s="117"/>
      <c r="AG393" s="117"/>
    </row>
    <row r="394" spans="1:33" s="111" customFormat="1" ht="16" x14ac:dyDescent="0.2">
      <c r="A394" s="109"/>
      <c r="B394" s="110">
        <v>10074579</v>
      </c>
      <c r="C394" s="111" t="s">
        <v>31</v>
      </c>
      <c r="D394" s="111" t="s">
        <v>32</v>
      </c>
      <c r="E394" s="111" t="s">
        <v>1548</v>
      </c>
      <c r="F394" s="111">
        <v>405165</v>
      </c>
      <c r="G394" s="111" t="s">
        <v>156</v>
      </c>
      <c r="H394" s="111" t="s">
        <v>374</v>
      </c>
      <c r="I394" s="112" t="s">
        <v>1773</v>
      </c>
      <c r="J394" s="110" t="s">
        <v>881</v>
      </c>
      <c r="K394" s="110" t="s">
        <v>1254</v>
      </c>
      <c r="L394" s="111" t="s">
        <v>255</v>
      </c>
      <c r="M394" s="113">
        <v>0.40381944444444445</v>
      </c>
      <c r="N394" s="80"/>
      <c r="O394" s="98"/>
      <c r="P394" s="155"/>
      <c r="R394" s="115">
        <v>2353</v>
      </c>
      <c r="S394" s="113">
        <v>38955</v>
      </c>
      <c r="T394" s="113">
        <v>38989</v>
      </c>
      <c r="U394" s="114" t="s">
        <v>42</v>
      </c>
      <c r="V394" s="116"/>
      <c r="Y394" s="111" t="s">
        <v>1774</v>
      </c>
      <c r="AE394" s="117"/>
      <c r="AF394" s="117"/>
      <c r="AG394" s="117"/>
    </row>
    <row r="395" spans="1:33" s="111" customFormat="1" ht="16" x14ac:dyDescent="0.2">
      <c r="A395" s="109"/>
      <c r="B395" s="110">
        <v>10064595</v>
      </c>
      <c r="C395" s="111" t="s">
        <v>31</v>
      </c>
      <c r="D395" s="111" t="s">
        <v>32</v>
      </c>
      <c r="E395" s="111" t="s">
        <v>1461</v>
      </c>
      <c r="F395" s="111">
        <v>406145</v>
      </c>
      <c r="G395" s="111" t="s">
        <v>1462</v>
      </c>
      <c r="H395" s="111" t="s">
        <v>333</v>
      </c>
      <c r="I395" s="112" t="s">
        <v>1775</v>
      </c>
      <c r="J395" s="110" t="s">
        <v>583</v>
      </c>
      <c r="K395" s="110" t="s">
        <v>1311</v>
      </c>
      <c r="L395" s="111" t="s">
        <v>255</v>
      </c>
      <c r="M395" s="113">
        <v>0.48715277777777777</v>
      </c>
      <c r="N395" s="80"/>
      <c r="O395" s="98"/>
      <c r="P395" s="155"/>
      <c r="R395" s="115">
        <v>2364</v>
      </c>
      <c r="S395" s="113">
        <v>38955</v>
      </c>
      <c r="T395" s="113">
        <v>38989</v>
      </c>
      <c r="U395" s="114" t="s">
        <v>42</v>
      </c>
      <c r="V395" s="116"/>
      <c r="Y395" s="111" t="s">
        <v>1776</v>
      </c>
      <c r="AE395" s="117"/>
      <c r="AF395" s="117"/>
      <c r="AG395" s="117"/>
    </row>
    <row r="396" spans="1:33" s="111" customFormat="1" ht="16" x14ac:dyDescent="0.2">
      <c r="A396" s="109"/>
      <c r="B396" s="110">
        <v>10064596</v>
      </c>
      <c r="C396" s="111" t="s">
        <v>31</v>
      </c>
      <c r="D396" s="111" t="s">
        <v>32</v>
      </c>
      <c r="E396" s="111" t="s">
        <v>1461</v>
      </c>
      <c r="F396" s="111">
        <v>406145</v>
      </c>
      <c r="G396" s="111" t="s">
        <v>1462</v>
      </c>
      <c r="H396" s="111" t="s">
        <v>333</v>
      </c>
      <c r="I396" s="112" t="s">
        <v>1718</v>
      </c>
      <c r="J396" s="110" t="s">
        <v>124</v>
      </c>
      <c r="K396" s="110" t="s">
        <v>950</v>
      </c>
      <c r="L396" s="111" t="s">
        <v>255</v>
      </c>
      <c r="M396" s="113">
        <v>0.48715277777777777</v>
      </c>
      <c r="N396" s="80"/>
      <c r="O396" s="98"/>
      <c r="P396" s="155"/>
      <c r="R396" s="115">
        <v>2365</v>
      </c>
      <c r="S396" s="113">
        <v>38955</v>
      </c>
      <c r="T396" s="113">
        <v>38989</v>
      </c>
      <c r="U396" s="114" t="s">
        <v>42</v>
      </c>
      <c r="V396" s="116"/>
      <c r="Y396" s="111" t="s">
        <v>1777</v>
      </c>
      <c r="AE396" s="117"/>
      <c r="AF396" s="117"/>
      <c r="AG396" s="117"/>
    </row>
    <row r="397" spans="1:33" s="111" customFormat="1" ht="32" x14ac:dyDescent="0.2">
      <c r="A397" s="109"/>
      <c r="B397" s="110" t="s">
        <v>1778</v>
      </c>
      <c r="C397" s="111" t="s">
        <v>31</v>
      </c>
      <c r="D397" s="111" t="s">
        <v>32</v>
      </c>
      <c r="E397" s="111" t="s">
        <v>250</v>
      </c>
      <c r="F397" s="111">
        <v>405551</v>
      </c>
      <c r="G397" s="111" t="s">
        <v>251</v>
      </c>
      <c r="H397" s="111" t="s">
        <v>252</v>
      </c>
      <c r="I397" s="112">
        <v>30100</v>
      </c>
      <c r="J397" s="110" t="s">
        <v>989</v>
      </c>
      <c r="K397" s="110" t="s">
        <v>990</v>
      </c>
      <c r="L397" s="111" t="s">
        <v>364</v>
      </c>
      <c r="M397" s="113" t="s">
        <v>1779</v>
      </c>
      <c r="N397" s="80"/>
      <c r="O397" s="98"/>
      <c r="P397" s="155"/>
      <c r="R397" s="115">
        <v>366</v>
      </c>
      <c r="S397" s="113">
        <v>38955</v>
      </c>
      <c r="T397" s="113">
        <v>38989</v>
      </c>
      <c r="U397" s="114" t="s">
        <v>42</v>
      </c>
      <c r="V397" s="116"/>
      <c r="Y397" s="111" t="s">
        <v>1780</v>
      </c>
      <c r="AE397" s="117"/>
      <c r="AF397" s="117"/>
      <c r="AG397" s="117"/>
    </row>
    <row r="398" spans="1:33" s="111" customFormat="1" ht="32" x14ac:dyDescent="0.2">
      <c r="A398" s="109"/>
      <c r="B398" s="110" t="s">
        <v>1781</v>
      </c>
      <c r="C398" s="111" t="s">
        <v>31</v>
      </c>
      <c r="D398" s="111" t="s">
        <v>32</v>
      </c>
      <c r="E398" s="111" t="s">
        <v>1548</v>
      </c>
      <c r="F398" s="111">
        <v>405165</v>
      </c>
      <c r="G398" s="111" t="s">
        <v>156</v>
      </c>
      <c r="H398" s="111" t="s">
        <v>374</v>
      </c>
      <c r="I398" s="112" t="s">
        <v>1782</v>
      </c>
      <c r="J398" s="110" t="s">
        <v>1476</v>
      </c>
      <c r="K398" s="110" t="s">
        <v>1477</v>
      </c>
      <c r="L398" s="111" t="s">
        <v>255</v>
      </c>
      <c r="M398" s="113" t="s">
        <v>1783</v>
      </c>
      <c r="N398" s="80"/>
      <c r="O398" s="98"/>
      <c r="P398" s="155"/>
      <c r="R398" s="115">
        <v>367</v>
      </c>
      <c r="S398" s="113">
        <v>38955</v>
      </c>
      <c r="T398" s="113">
        <v>38989</v>
      </c>
      <c r="U398" s="114" t="s">
        <v>42</v>
      </c>
      <c r="V398" s="116"/>
      <c r="Y398" s="111" t="s">
        <v>1784</v>
      </c>
      <c r="AE398" s="117"/>
      <c r="AF398" s="117"/>
      <c r="AG398" s="117"/>
    </row>
    <row r="399" spans="1:33" s="111" customFormat="1" ht="16" x14ac:dyDescent="0.2">
      <c r="A399" s="109"/>
      <c r="B399" s="119">
        <v>10081155</v>
      </c>
      <c r="C399" s="111" t="s">
        <v>31</v>
      </c>
      <c r="D399" s="111" t="s">
        <v>32</v>
      </c>
      <c r="E399" s="111" t="s">
        <v>1675</v>
      </c>
      <c r="F399" s="111">
        <v>411625</v>
      </c>
      <c r="G399" s="111" t="s">
        <v>1676</v>
      </c>
      <c r="H399" s="111" t="s">
        <v>374</v>
      </c>
      <c r="I399" s="112">
        <v>51200</v>
      </c>
      <c r="J399" s="110" t="s">
        <v>881</v>
      </c>
      <c r="K399" s="110" t="s">
        <v>1254</v>
      </c>
      <c r="L399" s="111" t="s">
        <v>255</v>
      </c>
      <c r="M399" s="113" t="s">
        <v>1785</v>
      </c>
      <c r="N399" s="80"/>
      <c r="O399" s="98"/>
      <c r="P399" s="155"/>
      <c r="R399" s="115">
        <v>368</v>
      </c>
      <c r="S399" s="113">
        <v>38974</v>
      </c>
      <c r="T399" s="113">
        <v>38989</v>
      </c>
      <c r="U399" s="114" t="s">
        <v>42</v>
      </c>
      <c r="V399" s="116"/>
      <c r="AE399" s="117"/>
      <c r="AF399" s="117"/>
      <c r="AG399" s="117"/>
    </row>
    <row r="400" spans="1:33" s="111" customFormat="1" ht="16" x14ac:dyDescent="0.2">
      <c r="A400" s="109"/>
      <c r="B400" s="119">
        <v>10081156</v>
      </c>
      <c r="C400" s="111" t="s">
        <v>31</v>
      </c>
      <c r="D400" s="111" t="s">
        <v>32</v>
      </c>
      <c r="E400" s="111" t="s">
        <v>1675</v>
      </c>
      <c r="F400" s="111">
        <v>411625</v>
      </c>
      <c r="G400" s="111" t="s">
        <v>1676</v>
      </c>
      <c r="H400" s="111" t="s">
        <v>374</v>
      </c>
      <c r="I400" s="112">
        <v>53000</v>
      </c>
      <c r="J400" s="110" t="s">
        <v>881</v>
      </c>
      <c r="K400" s="110" t="s">
        <v>1254</v>
      </c>
      <c r="L400" s="111" t="s">
        <v>255</v>
      </c>
      <c r="M400" s="113" t="s">
        <v>1785</v>
      </c>
      <c r="N400" s="80"/>
      <c r="O400" s="98"/>
      <c r="P400" s="155"/>
      <c r="R400" s="115">
        <v>369</v>
      </c>
      <c r="S400" s="113">
        <v>38974</v>
      </c>
      <c r="T400" s="113">
        <v>38989</v>
      </c>
      <c r="U400" s="114" t="s">
        <v>42</v>
      </c>
      <c r="V400" s="116"/>
      <c r="AE400" s="117"/>
      <c r="AF400" s="117"/>
      <c r="AG400" s="117"/>
    </row>
    <row r="401" spans="1:33" s="111" customFormat="1" ht="16" x14ac:dyDescent="0.2">
      <c r="A401" s="109"/>
      <c r="B401" s="110">
        <v>10079163</v>
      </c>
      <c r="C401" s="111" t="s">
        <v>31</v>
      </c>
      <c r="D401" s="111" t="s">
        <v>32</v>
      </c>
      <c r="E401" s="111" t="s">
        <v>1786</v>
      </c>
      <c r="F401" s="111">
        <v>400017</v>
      </c>
      <c r="G401" s="111" t="s">
        <v>1787</v>
      </c>
      <c r="H401" s="111" t="s">
        <v>308</v>
      </c>
      <c r="I401" s="112">
        <v>10600</v>
      </c>
      <c r="J401" s="110" t="s">
        <v>1788</v>
      </c>
      <c r="K401" s="110" t="s">
        <v>1789</v>
      </c>
      <c r="L401" s="111" t="s">
        <v>255</v>
      </c>
      <c r="M401" s="113" t="s">
        <v>1790</v>
      </c>
      <c r="N401" s="80"/>
      <c r="O401" s="98"/>
      <c r="P401" s="155"/>
      <c r="R401" s="115">
        <v>373</v>
      </c>
      <c r="S401" s="113">
        <v>38974</v>
      </c>
      <c r="T401" s="113">
        <v>38989</v>
      </c>
      <c r="U401" s="114" t="s">
        <v>42</v>
      </c>
      <c r="V401" s="116"/>
      <c r="AE401" s="117"/>
      <c r="AF401" s="117"/>
      <c r="AG401" s="117"/>
    </row>
    <row r="402" spans="1:33" s="111" customFormat="1" ht="16" x14ac:dyDescent="0.2">
      <c r="A402" s="109"/>
      <c r="B402" s="110">
        <v>10074763</v>
      </c>
      <c r="C402" s="111" t="s">
        <v>31</v>
      </c>
      <c r="D402" s="111" t="s">
        <v>32</v>
      </c>
      <c r="E402" s="111" t="s">
        <v>1541</v>
      </c>
      <c r="F402" s="111">
        <v>410172</v>
      </c>
      <c r="G402" s="111" t="s">
        <v>1742</v>
      </c>
      <c r="H402" s="111" t="s">
        <v>431</v>
      </c>
      <c r="I402" s="112">
        <v>90521</v>
      </c>
      <c r="J402" s="110" t="s">
        <v>367</v>
      </c>
      <c r="K402" s="110" t="s">
        <v>368</v>
      </c>
      <c r="L402" s="111" t="s">
        <v>255</v>
      </c>
      <c r="M402" s="113" t="s">
        <v>1791</v>
      </c>
      <c r="N402" s="80"/>
      <c r="O402" s="98"/>
      <c r="P402" s="155"/>
      <c r="R402" s="115">
        <v>379</v>
      </c>
      <c r="S402" s="113">
        <v>38974</v>
      </c>
      <c r="T402" s="113">
        <v>38989</v>
      </c>
      <c r="U402" s="114" t="s">
        <v>42</v>
      </c>
      <c r="V402" s="116"/>
      <c r="Y402" s="111" t="s">
        <v>1792</v>
      </c>
      <c r="AE402" s="117"/>
      <c r="AF402" s="117"/>
      <c r="AG402" s="117"/>
    </row>
    <row r="403" spans="1:33" s="111" customFormat="1" ht="16" x14ac:dyDescent="0.2">
      <c r="A403" s="109"/>
      <c r="B403" s="110">
        <v>10074764</v>
      </c>
      <c r="C403" s="111" t="s">
        <v>31</v>
      </c>
      <c r="D403" s="111" t="s">
        <v>32</v>
      </c>
      <c r="E403" s="111" t="s">
        <v>1541</v>
      </c>
      <c r="F403" s="111">
        <v>410172</v>
      </c>
      <c r="G403" s="111" t="s">
        <v>1742</v>
      </c>
      <c r="H403" s="111" t="s">
        <v>431</v>
      </c>
      <c r="I403" s="112">
        <v>91511</v>
      </c>
      <c r="J403" s="110" t="s">
        <v>367</v>
      </c>
      <c r="K403" s="110" t="s">
        <v>368</v>
      </c>
      <c r="L403" s="111" t="s">
        <v>255</v>
      </c>
      <c r="M403" s="113" t="s">
        <v>1791</v>
      </c>
      <c r="N403" s="80"/>
      <c r="O403" s="98"/>
      <c r="P403" s="155"/>
      <c r="Q403" s="111" t="s">
        <v>1558</v>
      </c>
      <c r="R403" s="115">
        <v>380</v>
      </c>
      <c r="S403" s="113">
        <v>38974</v>
      </c>
      <c r="T403" s="113">
        <v>38989</v>
      </c>
      <c r="U403" s="114" t="s">
        <v>42</v>
      </c>
      <c r="V403" s="116"/>
      <c r="AE403" s="117"/>
      <c r="AF403" s="117"/>
      <c r="AG403" s="117"/>
    </row>
    <row r="404" spans="1:33" s="111" customFormat="1" ht="32" x14ac:dyDescent="0.2">
      <c r="A404" s="109"/>
      <c r="B404" s="119" t="s">
        <v>1793</v>
      </c>
      <c r="C404" s="111" t="s">
        <v>31</v>
      </c>
      <c r="D404" s="111" t="s">
        <v>32</v>
      </c>
      <c r="E404" s="111" t="s">
        <v>258</v>
      </c>
      <c r="F404" s="111" t="s">
        <v>259</v>
      </c>
      <c r="G404" s="111" t="s">
        <v>260</v>
      </c>
      <c r="H404" s="111" t="s">
        <v>261</v>
      </c>
      <c r="I404" s="112">
        <v>100</v>
      </c>
      <c r="J404" s="110" t="s">
        <v>1304</v>
      </c>
      <c r="K404" s="110" t="s">
        <v>263</v>
      </c>
      <c r="L404" s="111" t="s">
        <v>255</v>
      </c>
      <c r="M404" s="113" t="s">
        <v>1791</v>
      </c>
      <c r="N404" s="80"/>
      <c r="O404" s="98"/>
      <c r="P404" s="155"/>
      <c r="R404" s="115">
        <v>387</v>
      </c>
      <c r="S404" s="113">
        <v>38974</v>
      </c>
      <c r="T404" s="113">
        <v>38989</v>
      </c>
      <c r="U404" s="114" t="s">
        <v>42</v>
      </c>
      <c r="V404" s="116"/>
      <c r="AE404" s="117"/>
      <c r="AF404" s="117"/>
      <c r="AG404" s="117"/>
    </row>
    <row r="405" spans="1:33" s="111" customFormat="1" ht="16" x14ac:dyDescent="0.2">
      <c r="A405" s="109"/>
      <c r="B405" s="119">
        <v>10083579</v>
      </c>
      <c r="C405" s="111" t="s">
        <v>31</v>
      </c>
      <c r="D405" s="111" t="s">
        <v>32</v>
      </c>
      <c r="E405" s="111" t="s">
        <v>525</v>
      </c>
      <c r="H405" s="111" t="s">
        <v>527</v>
      </c>
      <c r="I405" s="112">
        <v>30190</v>
      </c>
      <c r="J405" s="110" t="s">
        <v>1794</v>
      </c>
      <c r="K405" s="110" t="s">
        <v>1795</v>
      </c>
      <c r="M405" s="113"/>
      <c r="N405" s="80"/>
      <c r="O405" s="98"/>
      <c r="P405" s="155"/>
      <c r="R405" s="115"/>
      <c r="S405" s="113"/>
      <c r="T405" s="113"/>
      <c r="U405" s="114" t="s">
        <v>42</v>
      </c>
      <c r="V405" s="116"/>
      <c r="Y405" s="111" t="s">
        <v>1796</v>
      </c>
      <c r="AE405" s="117"/>
      <c r="AF405" s="117"/>
      <c r="AG405" s="117"/>
    </row>
    <row r="406" spans="1:33" s="111" customFormat="1" ht="64" x14ac:dyDescent="0.2">
      <c r="A406" s="109"/>
      <c r="B406" s="110">
        <v>10076569</v>
      </c>
      <c r="C406" s="111" t="s">
        <v>31</v>
      </c>
      <c r="D406" s="111" t="s">
        <v>32</v>
      </c>
      <c r="E406" s="111" t="s">
        <v>1797</v>
      </c>
      <c r="F406" s="111">
        <v>411012</v>
      </c>
      <c r="G406" s="111" t="s">
        <v>1798</v>
      </c>
      <c r="H406" s="111" t="s">
        <v>261</v>
      </c>
      <c r="I406" s="112" t="s">
        <v>1799</v>
      </c>
      <c r="J406" s="110" t="s">
        <v>1800</v>
      </c>
      <c r="K406" s="110" t="s">
        <v>1801</v>
      </c>
      <c r="L406" s="111" t="s">
        <v>255</v>
      </c>
      <c r="M406" s="113" t="s">
        <v>1684</v>
      </c>
      <c r="N406" s="80"/>
      <c r="O406" s="98"/>
      <c r="P406" s="155"/>
      <c r="Q406" s="111" t="s">
        <v>1802</v>
      </c>
      <c r="R406" s="115">
        <v>2395</v>
      </c>
      <c r="S406" s="113" t="s">
        <v>1803</v>
      </c>
      <c r="T406" s="113" t="s">
        <v>1804</v>
      </c>
      <c r="U406" s="114" t="s">
        <v>42</v>
      </c>
      <c r="V406" s="116"/>
      <c r="AE406" s="117"/>
      <c r="AF406" s="117"/>
      <c r="AG406" s="117"/>
    </row>
    <row r="407" spans="1:33" s="111" customFormat="1" ht="64" x14ac:dyDescent="0.2">
      <c r="A407" s="109"/>
      <c r="B407" s="110">
        <v>10080504</v>
      </c>
      <c r="C407" s="111" t="s">
        <v>31</v>
      </c>
      <c r="D407" s="111" t="s">
        <v>32</v>
      </c>
      <c r="E407" s="111" t="s">
        <v>1805</v>
      </c>
      <c r="F407" s="111">
        <v>402708</v>
      </c>
      <c r="G407" s="111" t="s">
        <v>1806</v>
      </c>
      <c r="H407" s="111" t="s">
        <v>680</v>
      </c>
      <c r="I407" s="112" t="s">
        <v>1807</v>
      </c>
      <c r="J407" s="110" t="s">
        <v>1808</v>
      </c>
      <c r="K407" s="110" t="s">
        <v>1809</v>
      </c>
      <c r="L407" s="111" t="s">
        <v>1810</v>
      </c>
      <c r="M407" s="113" t="s">
        <v>1811</v>
      </c>
      <c r="N407" s="80"/>
      <c r="O407" s="98"/>
      <c r="P407" s="155"/>
      <c r="R407" s="115">
        <v>2396</v>
      </c>
      <c r="S407" s="113" t="s">
        <v>1812</v>
      </c>
      <c r="T407" s="113" t="s">
        <v>1804</v>
      </c>
      <c r="U407" s="114" t="s">
        <v>42</v>
      </c>
      <c r="V407" s="116"/>
      <c r="AE407" s="117"/>
      <c r="AF407" s="117"/>
      <c r="AG407" s="117"/>
    </row>
    <row r="408" spans="1:33" s="111" customFormat="1" ht="32" x14ac:dyDescent="0.2">
      <c r="A408" s="109"/>
      <c r="B408" s="110">
        <v>10082440</v>
      </c>
      <c r="C408" s="111" t="s">
        <v>31</v>
      </c>
      <c r="D408" s="111" t="s">
        <v>32</v>
      </c>
      <c r="E408" s="111" t="s">
        <v>250</v>
      </c>
      <c r="F408" s="111">
        <v>405551</v>
      </c>
      <c r="G408" s="111" t="s">
        <v>1813</v>
      </c>
      <c r="H408" s="111" t="s">
        <v>252</v>
      </c>
      <c r="I408" s="112" t="s">
        <v>1814</v>
      </c>
      <c r="J408" s="110" t="s">
        <v>1815</v>
      </c>
      <c r="K408" s="110" t="s">
        <v>1816</v>
      </c>
      <c r="L408" s="111" t="s">
        <v>255</v>
      </c>
      <c r="M408" s="113" t="s">
        <v>1817</v>
      </c>
      <c r="N408" s="80"/>
      <c r="O408" s="98"/>
      <c r="P408" s="155"/>
      <c r="R408" s="115">
        <v>2397</v>
      </c>
      <c r="S408" s="113" t="s">
        <v>1812</v>
      </c>
      <c r="T408" s="113" t="s">
        <v>1804</v>
      </c>
      <c r="U408" s="114" t="s">
        <v>42</v>
      </c>
      <c r="V408" s="116"/>
      <c r="AE408" s="117"/>
      <c r="AF408" s="117"/>
      <c r="AG408" s="117"/>
    </row>
    <row r="409" spans="1:33" s="111" customFormat="1" ht="48" x14ac:dyDescent="0.2">
      <c r="A409" s="109"/>
      <c r="B409" s="110">
        <v>10081901</v>
      </c>
      <c r="C409" s="111" t="s">
        <v>31</v>
      </c>
      <c r="D409" s="111" t="s">
        <v>32</v>
      </c>
      <c r="E409" s="111" t="s">
        <v>1818</v>
      </c>
      <c r="F409" s="111">
        <v>406106</v>
      </c>
      <c r="G409" s="111" t="s">
        <v>1819</v>
      </c>
      <c r="H409" s="111" t="s">
        <v>1820</v>
      </c>
      <c r="I409" s="112" t="s">
        <v>1821</v>
      </c>
      <c r="J409" s="110" t="s">
        <v>1822</v>
      </c>
      <c r="K409" s="110" t="s">
        <v>1823</v>
      </c>
      <c r="L409" s="111" t="s">
        <v>1810</v>
      </c>
      <c r="M409" s="113" t="s">
        <v>1824</v>
      </c>
      <c r="N409" s="80"/>
      <c r="O409" s="98"/>
      <c r="P409" s="155"/>
      <c r="R409" s="115">
        <v>2398</v>
      </c>
      <c r="S409" s="113" t="s">
        <v>1812</v>
      </c>
      <c r="T409" s="113" t="s">
        <v>1804</v>
      </c>
      <c r="U409" s="114" t="s">
        <v>42</v>
      </c>
      <c r="V409" s="116"/>
      <c r="AE409" s="117"/>
      <c r="AF409" s="117"/>
      <c r="AG409" s="117"/>
    </row>
    <row r="410" spans="1:33" s="111" customFormat="1" ht="64" x14ac:dyDescent="0.2">
      <c r="A410" s="109"/>
      <c r="B410" s="119">
        <v>10084989</v>
      </c>
      <c r="C410" s="111" t="s">
        <v>31</v>
      </c>
      <c r="D410" s="111" t="s">
        <v>32</v>
      </c>
      <c r="E410" s="111" t="s">
        <v>1825</v>
      </c>
      <c r="F410" s="111">
        <v>412008</v>
      </c>
      <c r="G410" s="111" t="s">
        <v>1826</v>
      </c>
      <c r="H410" s="111" t="s">
        <v>1827</v>
      </c>
      <c r="I410" s="112" t="s">
        <v>1828</v>
      </c>
      <c r="J410" s="110" t="s">
        <v>1829</v>
      </c>
      <c r="K410" s="110" t="s">
        <v>1830</v>
      </c>
      <c r="L410" s="111" t="s">
        <v>1810</v>
      </c>
      <c r="M410" s="113" t="s">
        <v>1779</v>
      </c>
      <c r="N410" s="80"/>
      <c r="O410" s="98"/>
      <c r="P410" s="155"/>
      <c r="R410" s="115">
        <v>2400</v>
      </c>
      <c r="S410" s="113" t="s">
        <v>1812</v>
      </c>
      <c r="T410" s="113" t="s">
        <v>1804</v>
      </c>
      <c r="U410" s="114" t="s">
        <v>42</v>
      </c>
      <c r="V410" s="116"/>
      <c r="AE410" s="117"/>
      <c r="AF410" s="117"/>
      <c r="AG410" s="117"/>
    </row>
    <row r="411" spans="1:33" s="111" customFormat="1" ht="16" x14ac:dyDescent="0.2">
      <c r="A411" s="109"/>
      <c r="B411" s="119">
        <v>10090075</v>
      </c>
      <c r="C411" s="111" t="s">
        <v>31</v>
      </c>
      <c r="D411" s="111" t="s">
        <v>32</v>
      </c>
      <c r="E411" s="111" t="s">
        <v>1831</v>
      </c>
      <c r="F411" s="111">
        <v>404047</v>
      </c>
      <c r="G411" s="111" t="s">
        <v>1619</v>
      </c>
      <c r="H411" s="111" t="s">
        <v>1620</v>
      </c>
      <c r="I411" s="112">
        <v>1800</v>
      </c>
      <c r="J411" s="110" t="s">
        <v>367</v>
      </c>
      <c r="K411" s="110" t="s">
        <v>368</v>
      </c>
      <c r="L411" s="111" t="s">
        <v>255</v>
      </c>
      <c r="M411" s="113" t="s">
        <v>1832</v>
      </c>
      <c r="N411" s="80"/>
      <c r="O411" s="98"/>
      <c r="P411" s="155"/>
      <c r="R411" s="115">
        <v>2402</v>
      </c>
      <c r="S411" s="113" t="s">
        <v>1833</v>
      </c>
      <c r="T411" s="113" t="s">
        <v>1804</v>
      </c>
      <c r="U411" s="114" t="s">
        <v>42</v>
      </c>
      <c r="V411" s="116"/>
      <c r="AE411" s="117"/>
      <c r="AF411" s="117"/>
      <c r="AG411" s="117"/>
    </row>
    <row r="412" spans="1:33" s="111" customFormat="1" ht="16" x14ac:dyDescent="0.2">
      <c r="A412" s="109"/>
      <c r="B412" s="110">
        <v>10078489</v>
      </c>
      <c r="C412" s="111" t="s">
        <v>31</v>
      </c>
      <c r="D412" s="111" t="s">
        <v>1820</v>
      </c>
      <c r="E412" s="111" t="s">
        <v>1834</v>
      </c>
      <c r="F412" s="111">
        <v>411607</v>
      </c>
      <c r="G412" s="111" t="s">
        <v>1835</v>
      </c>
      <c r="H412" s="111" t="s">
        <v>1836</v>
      </c>
      <c r="I412" s="112">
        <v>30100</v>
      </c>
      <c r="J412" s="110" t="s">
        <v>474</v>
      </c>
      <c r="K412" s="110" t="s">
        <v>1837</v>
      </c>
      <c r="L412" s="111" t="s">
        <v>255</v>
      </c>
      <c r="M412" s="113" t="s">
        <v>1803</v>
      </c>
      <c r="N412" s="80"/>
      <c r="O412" s="98"/>
      <c r="P412" s="155"/>
      <c r="R412" s="115">
        <v>2404</v>
      </c>
      <c r="S412" s="113" t="s">
        <v>1833</v>
      </c>
      <c r="T412" s="113" t="s">
        <v>1804</v>
      </c>
      <c r="U412" s="114" t="s">
        <v>42</v>
      </c>
      <c r="V412" s="116"/>
      <c r="AE412" s="117"/>
      <c r="AF412" s="117"/>
      <c r="AG412" s="117"/>
    </row>
    <row r="413" spans="1:33" s="111" customFormat="1" ht="16" x14ac:dyDescent="0.2">
      <c r="A413" s="109"/>
      <c r="B413" s="110">
        <v>10078490</v>
      </c>
      <c r="C413" s="111" t="s">
        <v>31</v>
      </c>
      <c r="D413" s="111" t="s">
        <v>1820</v>
      </c>
      <c r="E413" s="111" t="s">
        <v>1834</v>
      </c>
      <c r="F413" s="111">
        <v>411607</v>
      </c>
      <c r="G413" s="111" t="s">
        <v>1835</v>
      </c>
      <c r="H413" s="111" t="s">
        <v>1836</v>
      </c>
      <c r="I413" s="112">
        <v>30300</v>
      </c>
      <c r="J413" s="110" t="s">
        <v>474</v>
      </c>
      <c r="K413" s="110" t="s">
        <v>1838</v>
      </c>
      <c r="L413" s="111" t="s">
        <v>255</v>
      </c>
      <c r="M413" s="113" t="s">
        <v>1803</v>
      </c>
      <c r="N413" s="80"/>
      <c r="O413" s="98"/>
      <c r="P413" s="155"/>
      <c r="R413" s="115">
        <v>2405</v>
      </c>
      <c r="S413" s="113" t="s">
        <v>1833</v>
      </c>
      <c r="T413" s="113" t="s">
        <v>1804</v>
      </c>
      <c r="U413" s="114" t="s">
        <v>42</v>
      </c>
      <c r="V413" s="116"/>
      <c r="AE413" s="117"/>
      <c r="AF413" s="117"/>
      <c r="AG413" s="117"/>
    </row>
    <row r="414" spans="1:33" s="111" customFormat="1" ht="16" x14ac:dyDescent="0.2">
      <c r="A414" s="109"/>
      <c r="B414" s="119">
        <v>10078491</v>
      </c>
      <c r="C414" s="111" t="s">
        <v>31</v>
      </c>
      <c r="D414" s="111" t="s">
        <v>1820</v>
      </c>
      <c r="E414" s="111" t="s">
        <v>1834</v>
      </c>
      <c r="F414" s="111">
        <v>411607</v>
      </c>
      <c r="G414" s="111" t="s">
        <v>1835</v>
      </c>
      <c r="H414" s="111" t="s">
        <v>1836</v>
      </c>
      <c r="I414" s="112">
        <v>30500</v>
      </c>
      <c r="J414" s="110" t="s">
        <v>474</v>
      </c>
      <c r="K414" s="110" t="s">
        <v>1839</v>
      </c>
      <c r="L414" s="111" t="s">
        <v>255</v>
      </c>
      <c r="M414" s="113" t="s">
        <v>1803</v>
      </c>
      <c r="N414" s="80"/>
      <c r="O414" s="98"/>
      <c r="P414" s="155"/>
      <c r="Q414" s="111" t="s">
        <v>1840</v>
      </c>
      <c r="R414" s="115">
        <v>2406</v>
      </c>
      <c r="S414" s="113" t="s">
        <v>1833</v>
      </c>
      <c r="T414" s="113" t="s">
        <v>1804</v>
      </c>
      <c r="U414" s="114" t="s">
        <v>42</v>
      </c>
      <c r="V414" s="116"/>
      <c r="AE414" s="117"/>
      <c r="AF414" s="117"/>
      <c r="AG414" s="117"/>
    </row>
    <row r="415" spans="1:33" s="111" customFormat="1" ht="16" x14ac:dyDescent="0.2">
      <c r="A415" s="109"/>
      <c r="B415" s="119">
        <v>10012663</v>
      </c>
      <c r="C415" s="111" t="s">
        <v>31</v>
      </c>
      <c r="D415" s="111" t="s">
        <v>32</v>
      </c>
      <c r="E415" s="111" t="s">
        <v>1841</v>
      </c>
      <c r="F415" s="111">
        <v>404881</v>
      </c>
      <c r="G415" s="111" t="s">
        <v>1842</v>
      </c>
      <c r="H415" s="111" t="s">
        <v>374</v>
      </c>
      <c r="I415" s="112">
        <v>30600</v>
      </c>
      <c r="J415" s="110" t="s">
        <v>84</v>
      </c>
      <c r="K415" s="110" t="s">
        <v>85</v>
      </c>
      <c r="L415" s="111" t="s">
        <v>255</v>
      </c>
      <c r="M415" s="113" t="s">
        <v>1812</v>
      </c>
      <c r="N415" s="80"/>
      <c r="O415" s="98"/>
      <c r="P415" s="155"/>
      <c r="R415" s="115">
        <v>2410</v>
      </c>
      <c r="S415" s="113" t="s">
        <v>1833</v>
      </c>
      <c r="T415" s="113" t="s">
        <v>1804</v>
      </c>
      <c r="U415" s="114" t="s">
        <v>42</v>
      </c>
      <c r="V415" s="116"/>
      <c r="AE415" s="117"/>
      <c r="AF415" s="117"/>
      <c r="AG415" s="117"/>
    </row>
    <row r="416" spans="1:33" s="111" customFormat="1" ht="16" x14ac:dyDescent="0.2">
      <c r="A416" s="109"/>
      <c r="B416" s="119">
        <v>10021562</v>
      </c>
      <c r="C416" s="111" t="s">
        <v>31</v>
      </c>
      <c r="D416" s="111" t="s">
        <v>32</v>
      </c>
      <c r="E416" s="111" t="s">
        <v>1843</v>
      </c>
      <c r="F416" s="111">
        <v>400168</v>
      </c>
      <c r="G416" s="111" t="s">
        <v>1844</v>
      </c>
      <c r="H416" s="111" t="s">
        <v>382</v>
      </c>
      <c r="I416" s="112">
        <v>1120</v>
      </c>
      <c r="J416" s="110" t="s">
        <v>207</v>
      </c>
      <c r="K416" s="110" t="s">
        <v>219</v>
      </c>
      <c r="L416" s="111" t="s">
        <v>255</v>
      </c>
      <c r="M416" s="113" t="s">
        <v>1812</v>
      </c>
      <c r="N416" s="80"/>
      <c r="O416" s="98"/>
      <c r="P416" s="155"/>
      <c r="R416" s="115">
        <v>2411</v>
      </c>
      <c r="S416" s="113" t="s">
        <v>1833</v>
      </c>
      <c r="T416" s="113" t="s">
        <v>1804</v>
      </c>
      <c r="U416" s="114" t="s">
        <v>42</v>
      </c>
      <c r="V416" s="116"/>
      <c r="AE416" s="117"/>
      <c r="AF416" s="117"/>
      <c r="AG416" s="117"/>
    </row>
    <row r="417" spans="1:33" s="111" customFormat="1" ht="16" x14ac:dyDescent="0.2">
      <c r="A417" s="109"/>
      <c r="B417" s="119">
        <v>10085145</v>
      </c>
      <c r="C417" s="111" t="s">
        <v>31</v>
      </c>
      <c r="D417" s="111" t="s">
        <v>32</v>
      </c>
      <c r="E417" s="111" t="s">
        <v>1845</v>
      </c>
      <c r="F417" s="111">
        <v>405877</v>
      </c>
      <c r="G417" s="111" t="s">
        <v>1846</v>
      </c>
      <c r="H417" s="111" t="s">
        <v>374</v>
      </c>
      <c r="I417" s="112">
        <v>11200</v>
      </c>
      <c r="J417" s="110" t="s">
        <v>881</v>
      </c>
      <c r="K417" s="110" t="s">
        <v>1254</v>
      </c>
      <c r="L417" s="111" t="s">
        <v>255</v>
      </c>
      <c r="M417" s="113" t="s">
        <v>1847</v>
      </c>
      <c r="N417" s="80"/>
      <c r="O417" s="98"/>
      <c r="P417" s="155"/>
      <c r="R417" s="115">
        <v>2419</v>
      </c>
      <c r="S417" s="113" t="s">
        <v>1848</v>
      </c>
      <c r="T417" s="113" t="s">
        <v>1849</v>
      </c>
      <c r="U417" s="114" t="s">
        <v>42</v>
      </c>
      <c r="V417" s="116"/>
      <c r="AE417" s="117"/>
      <c r="AF417" s="117"/>
      <c r="AG417" s="117"/>
    </row>
    <row r="418" spans="1:33" s="111" customFormat="1" ht="16" x14ac:dyDescent="0.2">
      <c r="A418" s="109"/>
      <c r="B418" s="110">
        <v>10082612</v>
      </c>
      <c r="C418" s="111" t="s">
        <v>31</v>
      </c>
      <c r="D418" s="111" t="s">
        <v>32</v>
      </c>
      <c r="E418" s="111" t="s">
        <v>1850</v>
      </c>
      <c r="F418" s="111">
        <v>402017</v>
      </c>
      <c r="G418" s="111" t="s">
        <v>1851</v>
      </c>
      <c r="H418" s="111" t="s">
        <v>374</v>
      </c>
      <c r="I418" s="112">
        <v>24100</v>
      </c>
      <c r="J418" s="110" t="s">
        <v>881</v>
      </c>
      <c r="K418" s="110" t="s">
        <v>1254</v>
      </c>
      <c r="L418" s="111" t="s">
        <v>255</v>
      </c>
      <c r="M418" s="113" t="s">
        <v>1852</v>
      </c>
      <c r="N418" s="80"/>
      <c r="O418" s="98"/>
      <c r="P418" s="155"/>
      <c r="R418" s="115">
        <v>2432</v>
      </c>
      <c r="S418" s="113" t="s">
        <v>1848</v>
      </c>
      <c r="T418" s="113" t="s">
        <v>1849</v>
      </c>
      <c r="U418" s="114" t="s">
        <v>42</v>
      </c>
      <c r="V418" s="116"/>
      <c r="AE418" s="117"/>
      <c r="AF418" s="117"/>
      <c r="AG418" s="117"/>
    </row>
    <row r="419" spans="1:33" s="111" customFormat="1" ht="16" x14ac:dyDescent="0.2">
      <c r="A419" s="109"/>
      <c r="B419" s="110">
        <v>10076526</v>
      </c>
      <c r="C419" s="111" t="s">
        <v>31</v>
      </c>
      <c r="D419" s="111" t="s">
        <v>32</v>
      </c>
      <c r="E419" s="111" t="s">
        <v>1853</v>
      </c>
      <c r="F419" s="111">
        <v>411012</v>
      </c>
      <c r="G419" s="111" t="s">
        <v>1854</v>
      </c>
      <c r="H419" s="111" t="s">
        <v>261</v>
      </c>
      <c r="I419" s="112">
        <v>3400</v>
      </c>
      <c r="J419" s="110" t="s">
        <v>207</v>
      </c>
      <c r="K419" s="110" t="s">
        <v>940</v>
      </c>
      <c r="L419" s="111" t="s">
        <v>255</v>
      </c>
      <c r="M419" s="113" t="s">
        <v>1855</v>
      </c>
      <c r="N419" s="80"/>
      <c r="O419" s="98"/>
      <c r="P419" s="155"/>
      <c r="R419" s="115">
        <v>2433</v>
      </c>
      <c r="S419" s="113" t="s">
        <v>1848</v>
      </c>
      <c r="T419" s="113" t="s">
        <v>1849</v>
      </c>
      <c r="U419" s="114" t="s">
        <v>42</v>
      </c>
      <c r="V419" s="116"/>
      <c r="AE419" s="117"/>
      <c r="AF419" s="117"/>
      <c r="AG419" s="117"/>
    </row>
    <row r="420" spans="1:33" s="111" customFormat="1" ht="16" x14ac:dyDescent="0.2">
      <c r="A420" s="109"/>
      <c r="B420" s="119">
        <v>10083272</v>
      </c>
      <c r="C420" s="111" t="s">
        <v>31</v>
      </c>
      <c r="D420" s="111" t="s">
        <v>32</v>
      </c>
      <c r="E420" s="111" t="s">
        <v>1853</v>
      </c>
      <c r="F420" s="111">
        <v>411012</v>
      </c>
      <c r="G420" s="111" t="s">
        <v>1854</v>
      </c>
      <c r="H420" s="111" t="s">
        <v>261</v>
      </c>
      <c r="I420" s="112">
        <v>10401</v>
      </c>
      <c r="J420" s="110" t="s">
        <v>546</v>
      </c>
      <c r="K420" s="110" t="s">
        <v>547</v>
      </c>
      <c r="L420" s="111" t="s">
        <v>255</v>
      </c>
      <c r="M420" s="113" t="s">
        <v>1855</v>
      </c>
      <c r="N420" s="80"/>
      <c r="O420" s="98"/>
      <c r="P420" s="155"/>
      <c r="R420" s="115">
        <v>2434</v>
      </c>
      <c r="S420" s="113" t="s">
        <v>1848</v>
      </c>
      <c r="T420" s="113" t="s">
        <v>1849</v>
      </c>
      <c r="U420" s="114" t="s">
        <v>42</v>
      </c>
      <c r="V420" s="116"/>
      <c r="AE420" s="117"/>
      <c r="AF420" s="117"/>
      <c r="AG420" s="117"/>
    </row>
    <row r="421" spans="1:33" s="111" customFormat="1" ht="16" x14ac:dyDescent="0.2">
      <c r="A421" s="109"/>
      <c r="B421" s="119">
        <v>10085235</v>
      </c>
      <c r="C421" s="111" t="s">
        <v>31</v>
      </c>
      <c r="D421" s="111" t="s">
        <v>32</v>
      </c>
      <c r="E421" s="111" t="s">
        <v>1853</v>
      </c>
      <c r="F421" s="111">
        <v>411012</v>
      </c>
      <c r="G421" s="111" t="s">
        <v>1854</v>
      </c>
      <c r="H421" s="111" t="s">
        <v>261</v>
      </c>
      <c r="I421" s="112">
        <v>23701</v>
      </c>
      <c r="J421" s="110" t="s">
        <v>491</v>
      </c>
      <c r="K421" s="110" t="s">
        <v>1355</v>
      </c>
      <c r="L421" s="111" t="s">
        <v>255</v>
      </c>
      <c r="M421" s="113" t="s">
        <v>1855</v>
      </c>
      <c r="N421" s="80"/>
      <c r="O421" s="98"/>
      <c r="P421" s="155"/>
      <c r="R421" s="115">
        <v>2436</v>
      </c>
      <c r="S421" s="113" t="s">
        <v>1848</v>
      </c>
      <c r="T421" s="113" t="s">
        <v>1849</v>
      </c>
      <c r="U421" s="114" t="s">
        <v>42</v>
      </c>
      <c r="V421" s="116"/>
      <c r="AE421" s="117"/>
      <c r="AF421" s="117"/>
      <c r="AG421" s="117"/>
    </row>
    <row r="422" spans="1:33" s="111" customFormat="1" ht="16" x14ac:dyDescent="0.2">
      <c r="A422" s="109"/>
      <c r="B422" s="110">
        <v>10076568</v>
      </c>
      <c r="C422" s="111" t="s">
        <v>31</v>
      </c>
      <c r="D422" s="111" t="s">
        <v>32</v>
      </c>
      <c r="E422" s="111" t="s">
        <v>1853</v>
      </c>
      <c r="F422" s="111">
        <v>411012</v>
      </c>
      <c r="G422" s="111" t="s">
        <v>1854</v>
      </c>
      <c r="H422" s="111" t="s">
        <v>261</v>
      </c>
      <c r="I422" s="112">
        <v>45500</v>
      </c>
      <c r="J422" s="110" t="s">
        <v>583</v>
      </c>
      <c r="K422" s="110" t="s">
        <v>1311</v>
      </c>
      <c r="L422" s="111" t="s">
        <v>255</v>
      </c>
      <c r="M422" s="113" t="s">
        <v>1855</v>
      </c>
      <c r="N422" s="80"/>
      <c r="O422" s="98"/>
      <c r="P422" s="155"/>
      <c r="R422" s="115">
        <v>2439</v>
      </c>
      <c r="S422" s="113" t="s">
        <v>1848</v>
      </c>
      <c r="T422" s="113" t="s">
        <v>1849</v>
      </c>
      <c r="U422" s="114" t="s">
        <v>42</v>
      </c>
      <c r="V422" s="116"/>
      <c r="AE422" s="117"/>
      <c r="AF422" s="117"/>
      <c r="AG422" s="117"/>
    </row>
    <row r="423" spans="1:33" s="111" customFormat="1" ht="16" x14ac:dyDescent="0.2">
      <c r="A423" s="109"/>
      <c r="B423" s="119">
        <v>10076574</v>
      </c>
      <c r="C423" s="111" t="s">
        <v>31</v>
      </c>
      <c r="D423" s="111" t="s">
        <v>32</v>
      </c>
      <c r="E423" s="111" t="s">
        <v>1853</v>
      </c>
      <c r="F423" s="111">
        <v>411012</v>
      </c>
      <c r="G423" s="111" t="s">
        <v>1854</v>
      </c>
      <c r="H423" s="111" t="s">
        <v>261</v>
      </c>
      <c r="I423" s="112">
        <v>53000</v>
      </c>
      <c r="J423" s="110" t="s">
        <v>124</v>
      </c>
      <c r="K423" s="110" t="s">
        <v>950</v>
      </c>
      <c r="L423" s="111" t="s">
        <v>255</v>
      </c>
      <c r="M423" s="113" t="s">
        <v>1855</v>
      </c>
      <c r="N423" s="80"/>
      <c r="O423" s="98"/>
      <c r="P423" s="155"/>
      <c r="R423" s="115">
        <v>2440</v>
      </c>
      <c r="S423" s="113" t="s">
        <v>1848</v>
      </c>
      <c r="T423" s="113" t="s">
        <v>1849</v>
      </c>
      <c r="U423" s="114" t="s">
        <v>42</v>
      </c>
      <c r="V423" s="116"/>
      <c r="AE423" s="117"/>
      <c r="AF423" s="117"/>
      <c r="AG423" s="117"/>
    </row>
    <row r="424" spans="1:33" s="111" customFormat="1" ht="16" x14ac:dyDescent="0.2">
      <c r="A424" s="109"/>
      <c r="B424" s="119">
        <v>10076578</v>
      </c>
      <c r="C424" s="111" t="s">
        <v>31</v>
      </c>
      <c r="D424" s="111" t="s">
        <v>32</v>
      </c>
      <c r="E424" s="111" t="s">
        <v>1853</v>
      </c>
      <c r="F424" s="111">
        <v>411012</v>
      </c>
      <c r="G424" s="111" t="s">
        <v>1854</v>
      </c>
      <c r="H424" s="111" t="s">
        <v>261</v>
      </c>
      <c r="I424" s="112">
        <v>65800</v>
      </c>
      <c r="J424" s="110" t="s">
        <v>231</v>
      </c>
      <c r="K424" s="110" t="s">
        <v>940</v>
      </c>
      <c r="L424" s="111" t="s">
        <v>255</v>
      </c>
      <c r="M424" s="113" t="s">
        <v>1855</v>
      </c>
      <c r="N424" s="80"/>
      <c r="O424" s="98"/>
      <c r="P424" s="155"/>
      <c r="R424" s="115">
        <v>2441</v>
      </c>
      <c r="S424" s="113" t="s">
        <v>1848</v>
      </c>
      <c r="T424" s="113" t="s">
        <v>1849</v>
      </c>
      <c r="U424" s="114" t="s">
        <v>42</v>
      </c>
      <c r="V424" s="116"/>
      <c r="AE424" s="117"/>
      <c r="AF424" s="117"/>
      <c r="AG424" s="117"/>
    </row>
    <row r="425" spans="1:33" s="111" customFormat="1" ht="16" x14ac:dyDescent="0.2">
      <c r="A425" s="109"/>
      <c r="B425" s="119">
        <v>10076579</v>
      </c>
      <c r="C425" s="111" t="s">
        <v>31</v>
      </c>
      <c r="D425" s="111" t="s">
        <v>32</v>
      </c>
      <c r="E425" s="111" t="s">
        <v>1853</v>
      </c>
      <c r="F425" s="111">
        <v>411012</v>
      </c>
      <c r="G425" s="111" t="s">
        <v>1854</v>
      </c>
      <c r="H425" s="111" t="s">
        <v>261</v>
      </c>
      <c r="I425" s="112">
        <v>65900</v>
      </c>
      <c r="J425" s="110" t="s">
        <v>231</v>
      </c>
      <c r="K425" s="110" t="s">
        <v>940</v>
      </c>
      <c r="L425" s="111" t="s">
        <v>255</v>
      </c>
      <c r="M425" s="113" t="s">
        <v>1855</v>
      </c>
      <c r="N425" s="80"/>
      <c r="O425" s="98"/>
      <c r="P425" s="155"/>
      <c r="R425" s="115">
        <v>2442</v>
      </c>
      <c r="S425" s="113" t="s">
        <v>1848</v>
      </c>
      <c r="T425" s="113" t="s">
        <v>1849</v>
      </c>
      <c r="U425" s="114" t="s">
        <v>42</v>
      </c>
      <c r="V425" s="116"/>
      <c r="AE425" s="117"/>
      <c r="AF425" s="117"/>
      <c r="AG425" s="117"/>
    </row>
    <row r="426" spans="1:33" s="111" customFormat="1" ht="16" x14ac:dyDescent="0.2">
      <c r="A426" s="109"/>
      <c r="B426" s="119">
        <v>10076584</v>
      </c>
      <c r="C426" s="111" t="s">
        <v>31</v>
      </c>
      <c r="D426" s="111" t="s">
        <v>32</v>
      </c>
      <c r="E426" s="111" t="s">
        <v>1853</v>
      </c>
      <c r="F426" s="111">
        <v>411012</v>
      </c>
      <c r="G426" s="111" t="s">
        <v>1854</v>
      </c>
      <c r="H426" s="111" t="s">
        <v>261</v>
      </c>
      <c r="I426" s="112">
        <v>81800</v>
      </c>
      <c r="J426" s="110" t="s">
        <v>738</v>
      </c>
      <c r="K426" s="110" t="s">
        <v>739</v>
      </c>
      <c r="L426" s="111" t="s">
        <v>255</v>
      </c>
      <c r="M426" s="113" t="s">
        <v>1855</v>
      </c>
      <c r="N426" s="80"/>
      <c r="O426" s="98"/>
      <c r="P426" s="155"/>
      <c r="R426" s="115">
        <v>2443</v>
      </c>
      <c r="S426" s="113" t="s">
        <v>1848</v>
      </c>
      <c r="T426" s="113" t="s">
        <v>1849</v>
      </c>
      <c r="U426" s="114" t="s">
        <v>42</v>
      </c>
      <c r="V426" s="116"/>
      <c r="AE426" s="117"/>
      <c r="AF426" s="117"/>
      <c r="AG426" s="117"/>
    </row>
    <row r="427" spans="1:33" s="111" customFormat="1" ht="16" x14ac:dyDescent="0.2">
      <c r="A427" s="109"/>
      <c r="B427" s="110">
        <v>10076469</v>
      </c>
      <c r="C427" s="111" t="s">
        <v>31</v>
      </c>
      <c r="D427" s="111" t="s">
        <v>32</v>
      </c>
      <c r="E427" s="111" t="s">
        <v>1853</v>
      </c>
      <c r="F427" s="111">
        <v>411012</v>
      </c>
      <c r="G427" s="111" t="s">
        <v>1854</v>
      </c>
      <c r="H427" s="111" t="s">
        <v>261</v>
      </c>
      <c r="I427" s="112">
        <v>81900</v>
      </c>
      <c r="J427" s="110" t="s">
        <v>486</v>
      </c>
      <c r="K427" s="110" t="s">
        <v>487</v>
      </c>
      <c r="L427" s="111" t="s">
        <v>255</v>
      </c>
      <c r="M427" s="113" t="s">
        <v>1855</v>
      </c>
      <c r="N427" s="80"/>
      <c r="O427" s="98"/>
      <c r="P427" s="155"/>
      <c r="R427" s="115">
        <v>2444</v>
      </c>
      <c r="S427" s="113" t="s">
        <v>1848</v>
      </c>
      <c r="T427" s="113" t="s">
        <v>1849</v>
      </c>
      <c r="U427" s="114" t="s">
        <v>42</v>
      </c>
      <c r="V427" s="116"/>
      <c r="AE427" s="117"/>
      <c r="AF427" s="117"/>
      <c r="AG427" s="117"/>
    </row>
    <row r="428" spans="1:33" s="111" customFormat="1" ht="16" x14ac:dyDescent="0.2">
      <c r="A428" s="109"/>
      <c r="B428" s="110">
        <v>10076573</v>
      </c>
      <c r="C428" s="111" t="s">
        <v>31</v>
      </c>
      <c r="D428" s="111" t="s">
        <v>32</v>
      </c>
      <c r="E428" s="111" t="s">
        <v>1853</v>
      </c>
      <c r="F428" s="111">
        <v>411012</v>
      </c>
      <c r="G428" s="111" t="s">
        <v>1854</v>
      </c>
      <c r="H428" s="111" t="s">
        <v>261</v>
      </c>
      <c r="I428" s="112">
        <v>52700</v>
      </c>
      <c r="J428" s="110" t="s">
        <v>124</v>
      </c>
      <c r="K428" s="110" t="s">
        <v>950</v>
      </c>
      <c r="L428" s="111" t="s">
        <v>364</v>
      </c>
      <c r="M428" s="113" t="s">
        <v>1817</v>
      </c>
      <c r="N428" s="80"/>
      <c r="O428" s="98"/>
      <c r="P428" s="155"/>
      <c r="Q428" s="111" t="s">
        <v>1856</v>
      </c>
      <c r="R428" s="115">
        <v>2447</v>
      </c>
      <c r="S428" s="113" t="s">
        <v>1848</v>
      </c>
      <c r="T428" s="113" t="s">
        <v>1849</v>
      </c>
      <c r="U428" s="114" t="s">
        <v>42</v>
      </c>
      <c r="V428" s="116"/>
      <c r="AE428" s="117"/>
      <c r="AF428" s="117"/>
      <c r="AG428" s="117"/>
    </row>
    <row r="429" spans="1:33" s="111" customFormat="1" ht="16" x14ac:dyDescent="0.2">
      <c r="A429" s="109"/>
      <c r="B429" s="110">
        <v>10085927</v>
      </c>
      <c r="C429" s="111" t="s">
        <v>31</v>
      </c>
      <c r="D429" s="111" t="s">
        <v>32</v>
      </c>
      <c r="E429" s="111" t="s">
        <v>1853</v>
      </c>
      <c r="F429" s="111">
        <v>411012</v>
      </c>
      <c r="G429" s="111" t="s">
        <v>1854</v>
      </c>
      <c r="H429" s="111" t="s">
        <v>261</v>
      </c>
      <c r="I429" s="112">
        <v>53201</v>
      </c>
      <c r="J429" s="110" t="s">
        <v>474</v>
      </c>
      <c r="K429" s="110" t="s">
        <v>1857</v>
      </c>
      <c r="L429" s="111" t="s">
        <v>364</v>
      </c>
      <c r="M429" s="113" t="s">
        <v>1817</v>
      </c>
      <c r="N429" s="80"/>
      <c r="O429" s="98"/>
      <c r="P429" s="155"/>
      <c r="R429" s="115">
        <v>2448</v>
      </c>
      <c r="S429" s="113" t="s">
        <v>1848</v>
      </c>
      <c r="T429" s="113" t="s">
        <v>1849</v>
      </c>
      <c r="U429" s="114" t="s">
        <v>42</v>
      </c>
      <c r="V429" s="116"/>
      <c r="AE429" s="117"/>
      <c r="AF429" s="117"/>
      <c r="AG429" s="117"/>
    </row>
    <row r="430" spans="1:33" s="111" customFormat="1" ht="48" x14ac:dyDescent="0.2">
      <c r="A430" s="109"/>
      <c r="B430" s="119" t="s">
        <v>1858</v>
      </c>
      <c r="C430" s="111" t="s">
        <v>31</v>
      </c>
      <c r="D430" s="111" t="s">
        <v>32</v>
      </c>
      <c r="E430" s="111" t="s">
        <v>1853</v>
      </c>
      <c r="F430" s="111">
        <v>411012</v>
      </c>
      <c r="G430" s="111" t="s">
        <v>1854</v>
      </c>
      <c r="H430" s="111" t="s">
        <v>261</v>
      </c>
      <c r="I430" s="112">
        <v>66001</v>
      </c>
      <c r="J430" s="110" t="s">
        <v>1859</v>
      </c>
      <c r="K430" s="110" t="s">
        <v>1860</v>
      </c>
      <c r="L430" s="111" t="s">
        <v>364</v>
      </c>
      <c r="M430" s="113" t="s">
        <v>1817</v>
      </c>
      <c r="N430" s="80"/>
      <c r="O430" s="98"/>
      <c r="P430" s="155"/>
      <c r="R430" s="115">
        <v>2449</v>
      </c>
      <c r="S430" s="113" t="s">
        <v>1848</v>
      </c>
      <c r="T430" s="113" t="s">
        <v>1849</v>
      </c>
      <c r="U430" s="114" t="s">
        <v>42</v>
      </c>
      <c r="V430" s="116"/>
      <c r="AE430" s="117"/>
      <c r="AF430" s="117"/>
      <c r="AG430" s="117"/>
    </row>
    <row r="431" spans="1:33" s="111" customFormat="1" ht="32" x14ac:dyDescent="0.2">
      <c r="A431" s="109"/>
      <c r="B431" s="110" t="s">
        <v>1861</v>
      </c>
      <c r="C431" s="111" t="s">
        <v>31</v>
      </c>
      <c r="D431" s="111" t="s">
        <v>32</v>
      </c>
      <c r="E431" s="111" t="s">
        <v>1862</v>
      </c>
      <c r="F431" s="111">
        <v>404515</v>
      </c>
      <c r="G431" s="111" t="s">
        <v>1499</v>
      </c>
      <c r="H431" s="111" t="s">
        <v>431</v>
      </c>
      <c r="I431" s="112">
        <v>100</v>
      </c>
      <c r="J431" s="110" t="s">
        <v>995</v>
      </c>
      <c r="K431" s="110" t="s">
        <v>996</v>
      </c>
      <c r="L431" s="111" t="s">
        <v>255</v>
      </c>
      <c r="M431" s="113" t="s">
        <v>1812</v>
      </c>
      <c r="N431" s="80"/>
      <c r="O431" s="98"/>
      <c r="P431" s="155"/>
      <c r="R431" s="115">
        <v>2450</v>
      </c>
      <c r="S431" s="113" t="s">
        <v>1848</v>
      </c>
      <c r="T431" s="113" t="s">
        <v>1849</v>
      </c>
      <c r="U431" s="114" t="s">
        <v>42</v>
      </c>
      <c r="V431" s="116"/>
      <c r="AE431" s="117"/>
      <c r="AF431" s="117"/>
      <c r="AG431" s="117"/>
    </row>
    <row r="432" spans="1:33" s="111" customFormat="1" ht="32" x14ac:dyDescent="0.2">
      <c r="A432" s="109"/>
      <c r="B432" s="110" t="s">
        <v>1863</v>
      </c>
      <c r="C432" s="111" t="s">
        <v>31</v>
      </c>
      <c r="D432" s="111" t="s">
        <v>32</v>
      </c>
      <c r="E432" s="111" t="s">
        <v>1864</v>
      </c>
      <c r="F432" s="111">
        <v>411627</v>
      </c>
      <c r="G432" s="111" t="s">
        <v>1865</v>
      </c>
      <c r="H432" s="111" t="s">
        <v>374</v>
      </c>
      <c r="I432" s="112">
        <v>10100</v>
      </c>
      <c r="J432" s="110" t="s">
        <v>459</v>
      </c>
      <c r="K432" s="110" t="s">
        <v>460</v>
      </c>
      <c r="L432" s="111" t="s">
        <v>255</v>
      </c>
      <c r="M432" s="113" t="s">
        <v>1866</v>
      </c>
      <c r="N432" s="80"/>
      <c r="O432" s="98"/>
      <c r="P432" s="155"/>
      <c r="R432" s="115">
        <v>2451</v>
      </c>
      <c r="S432" s="113" t="s">
        <v>1848</v>
      </c>
      <c r="T432" s="113" t="s">
        <v>1849</v>
      </c>
      <c r="U432" s="114" t="s">
        <v>42</v>
      </c>
      <c r="V432" s="116"/>
      <c r="AE432" s="117"/>
      <c r="AF432" s="117"/>
      <c r="AG432" s="117"/>
    </row>
    <row r="433" spans="1:33" s="111" customFormat="1" ht="32" x14ac:dyDescent="0.2">
      <c r="A433" s="109"/>
      <c r="B433" s="119" t="s">
        <v>1867</v>
      </c>
      <c r="C433" s="111" t="s">
        <v>31</v>
      </c>
      <c r="D433" s="111" t="s">
        <v>32</v>
      </c>
      <c r="E433" s="111" t="s">
        <v>1853</v>
      </c>
      <c r="F433" s="111">
        <v>411012</v>
      </c>
      <c r="G433" s="111" t="s">
        <v>1854</v>
      </c>
      <c r="H433" s="111" t="s">
        <v>261</v>
      </c>
      <c r="I433" s="112">
        <v>40100</v>
      </c>
      <c r="J433" s="110" t="s">
        <v>605</v>
      </c>
      <c r="K433" s="110" t="s">
        <v>606</v>
      </c>
      <c r="L433" s="111" t="s">
        <v>255</v>
      </c>
      <c r="M433" s="113" t="s">
        <v>1855</v>
      </c>
      <c r="N433" s="80"/>
      <c r="O433" s="98"/>
      <c r="P433" s="155"/>
      <c r="R433" s="115">
        <v>2452</v>
      </c>
      <c r="S433" s="113" t="s">
        <v>1848</v>
      </c>
      <c r="T433" s="113" t="s">
        <v>1849</v>
      </c>
      <c r="U433" s="114" t="s">
        <v>42</v>
      </c>
      <c r="V433" s="116"/>
      <c r="AE433" s="117"/>
      <c r="AF433" s="117"/>
      <c r="AG433" s="117"/>
    </row>
    <row r="434" spans="1:33" s="111" customFormat="1" ht="32" x14ac:dyDescent="0.2">
      <c r="A434" s="109"/>
      <c r="B434" s="110" t="s">
        <v>1868</v>
      </c>
      <c r="C434" s="111" t="s">
        <v>31</v>
      </c>
      <c r="D434" s="111" t="s">
        <v>32</v>
      </c>
      <c r="E434" s="111" t="s">
        <v>1818</v>
      </c>
      <c r="F434" s="111">
        <v>406106</v>
      </c>
      <c r="G434" s="111" t="s">
        <v>1869</v>
      </c>
      <c r="H434" s="111" t="s">
        <v>1820</v>
      </c>
      <c r="I434" s="112">
        <v>30100</v>
      </c>
      <c r="J434" s="110" t="s">
        <v>689</v>
      </c>
      <c r="K434" s="110" t="s">
        <v>68</v>
      </c>
      <c r="L434" s="111" t="s">
        <v>255</v>
      </c>
      <c r="M434" s="113" t="s">
        <v>1855</v>
      </c>
      <c r="N434" s="80"/>
      <c r="O434" s="98"/>
      <c r="P434" s="155"/>
      <c r="R434" s="115">
        <v>2453</v>
      </c>
      <c r="S434" s="113" t="s">
        <v>1848</v>
      </c>
      <c r="T434" s="113" t="s">
        <v>1849</v>
      </c>
      <c r="U434" s="114" t="s">
        <v>42</v>
      </c>
      <c r="V434" s="116"/>
      <c r="AE434" s="117"/>
      <c r="AF434" s="117"/>
      <c r="AG434" s="117"/>
    </row>
    <row r="435" spans="1:33" s="111" customFormat="1" ht="16" x14ac:dyDescent="0.2">
      <c r="A435" s="109"/>
      <c r="B435" s="110">
        <v>10023051</v>
      </c>
      <c r="C435" s="111" t="s">
        <v>31</v>
      </c>
      <c r="D435" s="111" t="s">
        <v>32</v>
      </c>
      <c r="E435" s="111" t="s">
        <v>1870</v>
      </c>
      <c r="F435" s="111">
        <v>408678</v>
      </c>
      <c r="G435" s="111" t="s">
        <v>1871</v>
      </c>
      <c r="H435" s="111" t="s">
        <v>382</v>
      </c>
      <c r="I435" s="112" t="s">
        <v>382</v>
      </c>
      <c r="J435" s="110" t="s">
        <v>1872</v>
      </c>
      <c r="K435" s="110" t="s">
        <v>1873</v>
      </c>
      <c r="L435" s="111" t="s">
        <v>1810</v>
      </c>
      <c r="M435" s="113" t="s">
        <v>1874</v>
      </c>
      <c r="N435" s="80"/>
      <c r="O435" s="98"/>
      <c r="P435" s="155"/>
      <c r="R435" s="115">
        <v>2454</v>
      </c>
      <c r="S435" s="113" t="s">
        <v>1874</v>
      </c>
      <c r="T435" s="113" t="s">
        <v>1849</v>
      </c>
      <c r="U435" s="114" t="s">
        <v>42</v>
      </c>
      <c r="V435" s="116"/>
      <c r="AE435" s="117"/>
      <c r="AF435" s="117"/>
      <c r="AG435" s="117"/>
    </row>
    <row r="436" spans="1:33" s="111" customFormat="1" ht="16" x14ac:dyDescent="0.2">
      <c r="A436" s="109"/>
      <c r="B436" s="110">
        <v>10023053</v>
      </c>
      <c r="C436" s="111" t="s">
        <v>31</v>
      </c>
      <c r="D436" s="111" t="s">
        <v>32</v>
      </c>
      <c r="E436" s="111" t="s">
        <v>1870</v>
      </c>
      <c r="F436" s="111">
        <v>408678</v>
      </c>
      <c r="G436" s="111" t="s">
        <v>1871</v>
      </c>
      <c r="H436" s="111" t="s">
        <v>382</v>
      </c>
      <c r="I436" s="112" t="s">
        <v>382</v>
      </c>
      <c r="J436" s="110" t="s">
        <v>1875</v>
      </c>
      <c r="K436" s="110"/>
      <c r="M436" s="113"/>
      <c r="N436" s="80"/>
      <c r="O436" s="98"/>
      <c r="P436" s="155"/>
      <c r="R436" s="115">
        <v>2455</v>
      </c>
      <c r="S436" s="113"/>
      <c r="T436" s="113"/>
      <c r="U436" s="114"/>
      <c r="V436" s="116"/>
      <c r="AE436" s="117"/>
      <c r="AF436" s="117"/>
      <c r="AG436" s="117"/>
    </row>
    <row r="437" spans="1:33" s="111" customFormat="1" ht="16" x14ac:dyDescent="0.2">
      <c r="A437" s="109"/>
      <c r="B437" s="110">
        <v>10022962</v>
      </c>
      <c r="C437" s="111" t="s">
        <v>31</v>
      </c>
      <c r="D437" s="111" t="s">
        <v>32</v>
      </c>
      <c r="E437" s="111" t="s">
        <v>1870</v>
      </c>
      <c r="F437" s="111">
        <v>408678</v>
      </c>
      <c r="G437" s="111" t="s">
        <v>1871</v>
      </c>
      <c r="H437" s="111" t="s">
        <v>1876</v>
      </c>
      <c r="I437" s="112">
        <v>38210</v>
      </c>
      <c r="J437" s="110" t="s">
        <v>1877</v>
      </c>
      <c r="K437" s="110" t="s">
        <v>1878</v>
      </c>
      <c r="L437" s="111" t="s">
        <v>1810</v>
      </c>
      <c r="M437" s="113" t="s">
        <v>1874</v>
      </c>
      <c r="N437" s="80"/>
      <c r="O437" s="98"/>
      <c r="P437" s="155"/>
      <c r="R437" s="115">
        <v>2456</v>
      </c>
      <c r="S437" s="113" t="s">
        <v>1874</v>
      </c>
      <c r="T437" s="113" t="s">
        <v>1849</v>
      </c>
      <c r="U437" s="114" t="s">
        <v>42</v>
      </c>
      <c r="V437" s="116"/>
      <c r="AE437" s="117"/>
      <c r="AF437" s="117"/>
      <c r="AG437" s="117"/>
    </row>
    <row r="438" spans="1:33" s="111" customFormat="1" ht="16" x14ac:dyDescent="0.2">
      <c r="A438" s="109"/>
      <c r="B438" s="119">
        <v>10022971</v>
      </c>
      <c r="C438" s="111" t="s">
        <v>31</v>
      </c>
      <c r="D438" s="111" t="s">
        <v>32</v>
      </c>
      <c r="E438" s="111" t="s">
        <v>1870</v>
      </c>
      <c r="F438" s="111">
        <v>408678</v>
      </c>
      <c r="G438" s="111" t="s">
        <v>1871</v>
      </c>
      <c r="H438" s="111" t="s">
        <v>1876</v>
      </c>
      <c r="I438" s="112">
        <v>42900</v>
      </c>
      <c r="J438" s="110" t="s">
        <v>1879</v>
      </c>
      <c r="K438" s="110" t="s">
        <v>1880</v>
      </c>
      <c r="L438" s="111" t="s">
        <v>1810</v>
      </c>
      <c r="M438" s="113" t="s">
        <v>1874</v>
      </c>
      <c r="N438" s="80"/>
      <c r="O438" s="98"/>
      <c r="P438" s="155"/>
      <c r="R438" s="115">
        <v>2457</v>
      </c>
      <c r="S438" s="113" t="s">
        <v>1874</v>
      </c>
      <c r="T438" s="113" t="s">
        <v>1849</v>
      </c>
      <c r="U438" s="114" t="s">
        <v>42</v>
      </c>
      <c r="V438" s="116"/>
      <c r="AE438" s="117"/>
      <c r="AF438" s="117"/>
      <c r="AG438" s="117"/>
    </row>
    <row r="439" spans="1:33" s="111" customFormat="1" ht="32" x14ac:dyDescent="0.2">
      <c r="A439" s="109"/>
      <c r="B439" s="110" t="s">
        <v>1881</v>
      </c>
      <c r="C439" s="111" t="s">
        <v>31</v>
      </c>
      <c r="D439" s="111" t="s">
        <v>32</v>
      </c>
      <c r="E439" s="111" t="s">
        <v>763</v>
      </c>
      <c r="F439" s="111">
        <v>410324</v>
      </c>
      <c r="G439" s="111" t="s">
        <v>764</v>
      </c>
      <c r="H439" s="111" t="s">
        <v>321</v>
      </c>
      <c r="I439" s="112">
        <v>30100</v>
      </c>
      <c r="J439" s="110" t="s">
        <v>1220</v>
      </c>
      <c r="K439" s="110" t="s">
        <v>993</v>
      </c>
      <c r="L439" s="111" t="s">
        <v>39</v>
      </c>
      <c r="M439" s="113" t="s">
        <v>1882</v>
      </c>
      <c r="N439" s="80"/>
      <c r="O439" s="98"/>
      <c r="P439" s="155"/>
      <c r="R439" s="115">
        <v>2461</v>
      </c>
      <c r="S439" s="113" t="s">
        <v>766</v>
      </c>
      <c r="T439" s="113" t="s">
        <v>766</v>
      </c>
      <c r="U439" s="114" t="s">
        <v>42</v>
      </c>
      <c r="V439" s="116"/>
      <c r="AE439" s="117"/>
      <c r="AF439" s="117"/>
      <c r="AG439" s="117"/>
    </row>
    <row r="440" spans="1:33" s="111" customFormat="1" ht="32" x14ac:dyDescent="0.2">
      <c r="A440" s="109"/>
      <c r="B440" s="110" t="s">
        <v>762</v>
      </c>
      <c r="C440" s="111" t="s">
        <v>31</v>
      </c>
      <c r="D440" s="111" t="s">
        <v>32</v>
      </c>
      <c r="E440" s="111" t="s">
        <v>763</v>
      </c>
      <c r="F440" s="111">
        <v>410324</v>
      </c>
      <c r="G440" s="111" t="s">
        <v>764</v>
      </c>
      <c r="H440" s="111" t="s">
        <v>321</v>
      </c>
      <c r="I440" s="112">
        <v>24700</v>
      </c>
      <c r="J440" s="110" t="s">
        <v>253</v>
      </c>
      <c r="K440" s="110" t="s">
        <v>254</v>
      </c>
      <c r="L440" s="111" t="s">
        <v>39</v>
      </c>
      <c r="M440" s="113" t="s">
        <v>765</v>
      </c>
      <c r="N440" s="80"/>
      <c r="O440" s="98"/>
      <c r="P440" s="155"/>
      <c r="R440" s="115">
        <v>2462</v>
      </c>
      <c r="S440" s="113" t="s">
        <v>766</v>
      </c>
      <c r="T440" s="113" t="s">
        <v>766</v>
      </c>
      <c r="U440" s="114" t="s">
        <v>42</v>
      </c>
      <c r="V440" s="116"/>
      <c r="AE440" s="117"/>
      <c r="AF440" s="117"/>
      <c r="AG440" s="117"/>
    </row>
    <row r="441" spans="1:33" s="111" customFormat="1" ht="16" x14ac:dyDescent="0.2">
      <c r="A441" s="109"/>
      <c r="B441" s="110">
        <v>10083209</v>
      </c>
      <c r="C441" s="111" t="s">
        <v>31</v>
      </c>
      <c r="D441" s="111" t="s">
        <v>32</v>
      </c>
      <c r="E441" s="111" t="s">
        <v>763</v>
      </c>
      <c r="F441" s="111">
        <v>410324</v>
      </c>
      <c r="G441" s="111" t="s">
        <v>764</v>
      </c>
      <c r="H441" s="111" t="s">
        <v>321</v>
      </c>
      <c r="I441" s="112">
        <v>40700</v>
      </c>
      <c r="J441" s="110" t="s">
        <v>124</v>
      </c>
      <c r="K441" s="110" t="s">
        <v>950</v>
      </c>
      <c r="L441" s="111" t="s">
        <v>39</v>
      </c>
      <c r="M441" s="113" t="s">
        <v>1883</v>
      </c>
      <c r="N441" s="80"/>
      <c r="O441" s="98"/>
      <c r="P441" s="155"/>
      <c r="R441" s="115">
        <v>2467</v>
      </c>
      <c r="S441" s="113" t="s">
        <v>766</v>
      </c>
      <c r="T441" s="113" t="s">
        <v>766</v>
      </c>
      <c r="U441" s="114" t="s">
        <v>42</v>
      </c>
      <c r="V441" s="116"/>
      <c r="AE441" s="117"/>
      <c r="AF441" s="117"/>
      <c r="AG441" s="117"/>
    </row>
    <row r="442" spans="1:33" s="111" customFormat="1" ht="16" x14ac:dyDescent="0.2">
      <c r="A442" s="109"/>
      <c r="B442" s="110">
        <v>10083164</v>
      </c>
      <c r="C442" s="111" t="s">
        <v>31</v>
      </c>
      <c r="D442" s="111" t="s">
        <v>32</v>
      </c>
      <c r="E442" s="111" t="s">
        <v>763</v>
      </c>
      <c r="F442" s="111">
        <v>410324</v>
      </c>
      <c r="G442" s="111" t="s">
        <v>764</v>
      </c>
      <c r="H442" s="111" t="s">
        <v>321</v>
      </c>
      <c r="I442" s="112">
        <v>5700</v>
      </c>
      <c r="J442" s="110" t="s">
        <v>207</v>
      </c>
      <c r="K442" s="110" t="s">
        <v>1884</v>
      </c>
      <c r="L442" s="111" t="s">
        <v>39</v>
      </c>
      <c r="M442" s="113" t="s">
        <v>1169</v>
      </c>
      <c r="N442" s="80"/>
      <c r="O442" s="98"/>
      <c r="P442" s="155"/>
      <c r="R442" s="115">
        <v>2468</v>
      </c>
      <c r="S442" s="113" t="s">
        <v>766</v>
      </c>
      <c r="T442" s="113" t="s">
        <v>766</v>
      </c>
      <c r="U442" s="114" t="s">
        <v>42</v>
      </c>
      <c r="V442" s="116"/>
      <c r="AE442" s="117"/>
      <c r="AF442" s="117"/>
      <c r="AG442" s="117"/>
    </row>
    <row r="443" spans="1:33" s="111" customFormat="1" ht="16" x14ac:dyDescent="0.2">
      <c r="A443" s="109"/>
      <c r="B443" s="110">
        <v>10083169</v>
      </c>
      <c r="C443" s="111" t="s">
        <v>31</v>
      </c>
      <c r="D443" s="111" t="s">
        <v>32</v>
      </c>
      <c r="E443" s="111" t="s">
        <v>763</v>
      </c>
      <c r="F443" s="111">
        <v>410324</v>
      </c>
      <c r="G443" s="111" t="s">
        <v>764</v>
      </c>
      <c r="H443" s="111" t="s">
        <v>321</v>
      </c>
      <c r="I443" s="112">
        <v>22100</v>
      </c>
      <c r="J443" s="110" t="s">
        <v>290</v>
      </c>
      <c r="K443" s="110" t="s">
        <v>1884</v>
      </c>
      <c r="L443" s="111" t="s">
        <v>39</v>
      </c>
      <c r="M443" s="113" t="s">
        <v>1169</v>
      </c>
      <c r="N443" s="80"/>
      <c r="O443" s="98"/>
      <c r="P443" s="155"/>
      <c r="R443" s="115">
        <v>2469</v>
      </c>
      <c r="S443" s="113" t="s">
        <v>766</v>
      </c>
      <c r="T443" s="113" t="s">
        <v>766</v>
      </c>
      <c r="U443" s="114" t="s">
        <v>42</v>
      </c>
      <c r="V443" s="116"/>
      <c r="AE443" s="117"/>
      <c r="AF443" s="117"/>
      <c r="AG443" s="117"/>
    </row>
    <row r="444" spans="1:33" s="111" customFormat="1" ht="16" x14ac:dyDescent="0.2">
      <c r="A444" s="109"/>
      <c r="B444" s="119">
        <v>10083170</v>
      </c>
      <c r="C444" s="111" t="s">
        <v>31</v>
      </c>
      <c r="D444" s="111" t="s">
        <v>32</v>
      </c>
      <c r="E444" s="111" t="s">
        <v>763</v>
      </c>
      <c r="F444" s="111">
        <v>410324</v>
      </c>
      <c r="G444" s="111" t="s">
        <v>764</v>
      </c>
      <c r="H444" s="111" t="s">
        <v>321</v>
      </c>
      <c r="I444" s="112">
        <v>22110</v>
      </c>
      <c r="J444" s="110" t="s">
        <v>290</v>
      </c>
      <c r="K444" s="110" t="s">
        <v>1884</v>
      </c>
      <c r="L444" s="111" t="s">
        <v>39</v>
      </c>
      <c r="M444" s="113" t="s">
        <v>1169</v>
      </c>
      <c r="N444" s="80"/>
      <c r="O444" s="98"/>
      <c r="P444" s="155"/>
      <c r="R444" s="115">
        <v>2470</v>
      </c>
      <c r="S444" s="113" t="s">
        <v>766</v>
      </c>
      <c r="T444" s="113" t="s">
        <v>766</v>
      </c>
      <c r="U444" s="114" t="s">
        <v>42</v>
      </c>
      <c r="V444" s="116"/>
      <c r="AE444" s="117"/>
      <c r="AF444" s="117"/>
      <c r="AG444" s="117"/>
    </row>
    <row r="445" spans="1:33" s="111" customFormat="1" ht="16" x14ac:dyDescent="0.2">
      <c r="A445" s="109"/>
      <c r="B445" s="110">
        <v>10083202</v>
      </c>
      <c r="C445" s="111" t="s">
        <v>31</v>
      </c>
      <c r="D445" s="111" t="s">
        <v>32</v>
      </c>
      <c r="E445" s="111" t="s">
        <v>763</v>
      </c>
      <c r="F445" s="111">
        <v>410324</v>
      </c>
      <c r="G445" s="111" t="s">
        <v>764</v>
      </c>
      <c r="H445" s="111" t="s">
        <v>321</v>
      </c>
      <c r="I445" s="112">
        <v>24900</v>
      </c>
      <c r="J445" s="110" t="s">
        <v>496</v>
      </c>
      <c r="K445" s="110" t="s">
        <v>1884</v>
      </c>
      <c r="L445" s="111" t="s">
        <v>39</v>
      </c>
      <c r="M445" s="113" t="s">
        <v>1169</v>
      </c>
      <c r="N445" s="80"/>
      <c r="O445" s="98"/>
      <c r="P445" s="155"/>
      <c r="Q445" s="111" t="s">
        <v>1885</v>
      </c>
      <c r="R445" s="115">
        <v>2471</v>
      </c>
      <c r="S445" s="113" t="s">
        <v>766</v>
      </c>
      <c r="T445" s="113" t="s">
        <v>766</v>
      </c>
      <c r="U445" s="114" t="s">
        <v>42</v>
      </c>
      <c r="V445" s="116"/>
      <c r="AE445" s="117"/>
      <c r="AF445" s="117"/>
      <c r="AG445" s="117"/>
    </row>
    <row r="446" spans="1:33" s="111" customFormat="1" ht="16" x14ac:dyDescent="0.2">
      <c r="A446" s="109"/>
      <c r="B446" s="110">
        <v>10083208</v>
      </c>
      <c r="C446" s="111" t="s">
        <v>31</v>
      </c>
      <c r="D446" s="111" t="s">
        <v>32</v>
      </c>
      <c r="E446" s="111" t="s">
        <v>763</v>
      </c>
      <c r="F446" s="111">
        <v>410324</v>
      </c>
      <c r="G446" s="111" t="s">
        <v>764</v>
      </c>
      <c r="H446" s="111" t="s">
        <v>321</v>
      </c>
      <c r="I446" s="112">
        <v>31800</v>
      </c>
      <c r="J446" s="110" t="s">
        <v>583</v>
      </c>
      <c r="K446" s="110" t="s">
        <v>1884</v>
      </c>
      <c r="L446" s="111" t="s">
        <v>39</v>
      </c>
      <c r="M446" s="113" t="s">
        <v>1169</v>
      </c>
      <c r="N446" s="80"/>
      <c r="O446" s="98"/>
      <c r="P446" s="155"/>
      <c r="R446" s="115">
        <v>2472</v>
      </c>
      <c r="S446" s="113" t="s">
        <v>766</v>
      </c>
      <c r="T446" s="113" t="s">
        <v>766</v>
      </c>
      <c r="U446" s="114" t="s">
        <v>42</v>
      </c>
      <c r="V446" s="116"/>
      <c r="AE446" s="117"/>
      <c r="AF446" s="117"/>
      <c r="AG446" s="117"/>
    </row>
    <row r="447" spans="1:33" s="111" customFormat="1" ht="16" x14ac:dyDescent="0.2">
      <c r="A447" s="109"/>
      <c r="B447" s="119">
        <v>10081148</v>
      </c>
      <c r="C447" s="111" t="s">
        <v>31</v>
      </c>
      <c r="D447" s="111" t="s">
        <v>32</v>
      </c>
      <c r="E447" s="111" t="s">
        <v>1675</v>
      </c>
      <c r="F447" s="111">
        <v>411625</v>
      </c>
      <c r="G447" s="111" t="s">
        <v>1676</v>
      </c>
      <c r="H447" s="111" t="s">
        <v>374</v>
      </c>
      <c r="I447" s="112">
        <v>11700</v>
      </c>
      <c r="J447" s="110" t="s">
        <v>583</v>
      </c>
      <c r="K447" s="110" t="s">
        <v>1311</v>
      </c>
      <c r="L447" s="111" t="s">
        <v>255</v>
      </c>
      <c r="M447" s="113" t="s">
        <v>1848</v>
      </c>
      <c r="N447" s="80"/>
      <c r="O447" s="98"/>
      <c r="P447" s="155"/>
      <c r="R447" s="115">
        <v>2473</v>
      </c>
      <c r="S447" s="113">
        <v>39038</v>
      </c>
      <c r="T447" s="113">
        <v>39065</v>
      </c>
      <c r="U447" s="114" t="s">
        <v>42</v>
      </c>
      <c r="V447" s="116"/>
      <c r="AE447" s="117"/>
      <c r="AF447" s="117"/>
      <c r="AG447" s="117"/>
    </row>
    <row r="448" spans="1:33" s="111" customFormat="1" ht="16" x14ac:dyDescent="0.2">
      <c r="A448" s="109"/>
      <c r="B448" s="119">
        <v>10081097</v>
      </c>
      <c r="C448" s="111" t="s">
        <v>31</v>
      </c>
      <c r="D448" s="111" t="s">
        <v>32</v>
      </c>
      <c r="E448" s="111" t="s">
        <v>1675</v>
      </c>
      <c r="F448" s="111">
        <v>411625</v>
      </c>
      <c r="G448" s="111" t="s">
        <v>1676</v>
      </c>
      <c r="H448" s="111" t="s">
        <v>374</v>
      </c>
      <c r="I448" s="112">
        <v>47000</v>
      </c>
      <c r="J448" s="110" t="s">
        <v>486</v>
      </c>
      <c r="K448" s="110" t="s">
        <v>487</v>
      </c>
      <c r="L448" s="111" t="s">
        <v>255</v>
      </c>
      <c r="M448" s="113" t="s">
        <v>1848</v>
      </c>
      <c r="N448" s="80"/>
      <c r="O448" s="98"/>
      <c r="P448" s="155"/>
      <c r="R448" s="115">
        <v>2474</v>
      </c>
      <c r="S448" s="113">
        <v>39038</v>
      </c>
      <c r="T448" s="113">
        <v>39065</v>
      </c>
      <c r="U448" s="114" t="s">
        <v>42</v>
      </c>
      <c r="V448" s="116"/>
      <c r="AE448" s="117"/>
      <c r="AF448" s="117"/>
      <c r="AG448" s="117"/>
    </row>
    <row r="449" spans="1:33" s="111" customFormat="1" ht="16" x14ac:dyDescent="0.2">
      <c r="A449" s="109"/>
      <c r="B449" s="110">
        <v>10078584</v>
      </c>
      <c r="C449" s="111" t="s">
        <v>31</v>
      </c>
      <c r="D449" s="111" t="s">
        <v>32</v>
      </c>
      <c r="E449" s="111" t="s">
        <v>1886</v>
      </c>
      <c r="F449" s="111">
        <v>204569</v>
      </c>
      <c r="G449" s="111" t="s">
        <v>1887</v>
      </c>
      <c r="H449" s="111" t="s">
        <v>35</v>
      </c>
      <c r="I449" s="112">
        <v>1900</v>
      </c>
      <c r="J449" s="110" t="s">
        <v>860</v>
      </c>
      <c r="K449" s="110" t="s">
        <v>861</v>
      </c>
      <c r="L449" s="111" t="s">
        <v>255</v>
      </c>
      <c r="M449" s="113" t="s">
        <v>1888</v>
      </c>
      <c r="N449" s="80"/>
      <c r="O449" s="98"/>
      <c r="P449" s="155"/>
      <c r="Q449" s="111" t="s">
        <v>1889</v>
      </c>
      <c r="R449" s="115">
        <v>2475</v>
      </c>
      <c r="S449" s="113">
        <v>39038</v>
      </c>
      <c r="T449" s="113">
        <v>39065</v>
      </c>
      <c r="U449" s="114" t="s">
        <v>42</v>
      </c>
      <c r="V449" s="116"/>
      <c r="AE449" s="117"/>
      <c r="AF449" s="117"/>
      <c r="AG449" s="117"/>
    </row>
    <row r="450" spans="1:33" s="111" customFormat="1" ht="16" x14ac:dyDescent="0.2">
      <c r="A450" s="109"/>
      <c r="B450" s="110">
        <v>10098188</v>
      </c>
      <c r="C450" s="111" t="s">
        <v>31</v>
      </c>
      <c r="D450" s="111" t="s">
        <v>32</v>
      </c>
      <c r="E450" s="111" t="s">
        <v>1890</v>
      </c>
      <c r="F450" s="111">
        <v>201951</v>
      </c>
      <c r="G450" s="111" t="s">
        <v>1891</v>
      </c>
      <c r="H450" s="111" t="s">
        <v>35</v>
      </c>
      <c r="I450" s="112">
        <v>100</v>
      </c>
      <c r="J450" s="110" t="s">
        <v>474</v>
      </c>
      <c r="K450" s="110" t="s">
        <v>731</v>
      </c>
      <c r="L450" s="111" t="s">
        <v>255</v>
      </c>
      <c r="M450" s="113" t="s">
        <v>1892</v>
      </c>
      <c r="N450" s="80"/>
      <c r="O450" s="98"/>
      <c r="P450" s="155"/>
      <c r="R450" s="115">
        <v>2476</v>
      </c>
      <c r="S450" s="113">
        <v>39038</v>
      </c>
      <c r="T450" s="113">
        <v>39065</v>
      </c>
      <c r="U450" s="114" t="s">
        <v>42</v>
      </c>
      <c r="V450" s="116"/>
      <c r="AE450" s="117"/>
      <c r="AF450" s="117"/>
      <c r="AG450" s="117"/>
    </row>
    <row r="451" spans="1:33" s="111" customFormat="1" ht="16" x14ac:dyDescent="0.2">
      <c r="A451" s="109"/>
      <c r="B451" s="110">
        <v>10083296</v>
      </c>
      <c r="C451" s="111" t="s">
        <v>31</v>
      </c>
      <c r="D451" s="111" t="s">
        <v>32</v>
      </c>
      <c r="E451" s="111" t="s">
        <v>1893</v>
      </c>
      <c r="F451" s="111">
        <v>411625</v>
      </c>
      <c r="G451" s="111" t="s">
        <v>1676</v>
      </c>
      <c r="H451" s="111" t="s">
        <v>374</v>
      </c>
      <c r="I451" s="112">
        <v>1900</v>
      </c>
      <c r="J451" s="110" t="s">
        <v>496</v>
      </c>
      <c r="K451" s="110" t="s">
        <v>497</v>
      </c>
      <c r="L451" s="111" t="s">
        <v>255</v>
      </c>
      <c r="M451" s="113" t="s">
        <v>1892</v>
      </c>
      <c r="N451" s="80"/>
      <c r="O451" s="98"/>
      <c r="P451" s="155"/>
      <c r="R451" s="115">
        <v>2477</v>
      </c>
      <c r="S451" s="113">
        <v>39038</v>
      </c>
      <c r="T451" s="113">
        <v>39065</v>
      </c>
      <c r="U451" s="114" t="s">
        <v>42</v>
      </c>
      <c r="V451" s="116"/>
      <c r="AE451" s="117"/>
      <c r="AF451" s="117"/>
      <c r="AG451" s="117"/>
    </row>
    <row r="452" spans="1:33" s="111" customFormat="1" ht="16" x14ac:dyDescent="0.2">
      <c r="A452" s="109"/>
      <c r="B452" s="110">
        <v>10083297</v>
      </c>
      <c r="C452" s="111" t="s">
        <v>31</v>
      </c>
      <c r="D452" s="111" t="s">
        <v>32</v>
      </c>
      <c r="E452" s="111" t="s">
        <v>1893</v>
      </c>
      <c r="F452" s="111">
        <v>411625</v>
      </c>
      <c r="G452" s="111" t="s">
        <v>1676</v>
      </c>
      <c r="H452" s="111" t="s">
        <v>374</v>
      </c>
      <c r="I452" s="112">
        <v>20500</v>
      </c>
      <c r="J452" s="110" t="s">
        <v>124</v>
      </c>
      <c r="K452" s="110" t="s">
        <v>950</v>
      </c>
      <c r="L452" s="111" t="s">
        <v>255</v>
      </c>
      <c r="M452" s="113" t="s">
        <v>1892</v>
      </c>
      <c r="N452" s="80"/>
      <c r="O452" s="98"/>
      <c r="P452" s="155"/>
      <c r="R452" s="115">
        <v>2478</v>
      </c>
      <c r="S452" s="113">
        <v>39038</v>
      </c>
      <c r="T452" s="113">
        <v>39065</v>
      </c>
      <c r="U452" s="114" t="s">
        <v>42</v>
      </c>
      <c r="V452" s="116"/>
      <c r="AE452" s="117"/>
      <c r="AF452" s="117"/>
      <c r="AG452" s="117"/>
    </row>
    <row r="453" spans="1:33" s="111" customFormat="1" ht="16" x14ac:dyDescent="0.2">
      <c r="A453" s="109"/>
      <c r="B453" s="110">
        <v>10082455</v>
      </c>
      <c r="C453" s="111" t="s">
        <v>31</v>
      </c>
      <c r="D453" s="111" t="s">
        <v>32</v>
      </c>
      <c r="E453" s="111" t="s">
        <v>250</v>
      </c>
      <c r="F453" s="111">
        <v>405551</v>
      </c>
      <c r="G453" s="111" t="s">
        <v>251</v>
      </c>
      <c r="H453" s="111" t="s">
        <v>252</v>
      </c>
      <c r="I453" s="112">
        <v>22500</v>
      </c>
      <c r="J453" s="110" t="s">
        <v>253</v>
      </c>
      <c r="K453" s="110" t="s">
        <v>254</v>
      </c>
      <c r="L453" s="111" t="s">
        <v>255</v>
      </c>
      <c r="M453" s="113" t="s">
        <v>256</v>
      </c>
      <c r="N453" s="80"/>
      <c r="O453" s="98"/>
      <c r="P453" s="155"/>
      <c r="R453" s="115">
        <v>2479</v>
      </c>
      <c r="S453" s="113">
        <v>39038</v>
      </c>
      <c r="T453" s="113">
        <v>39065</v>
      </c>
      <c r="U453" s="114" t="s">
        <v>42</v>
      </c>
      <c r="V453" s="116"/>
      <c r="AE453" s="117"/>
      <c r="AF453" s="117"/>
      <c r="AG453" s="117"/>
    </row>
    <row r="454" spans="1:33" s="111" customFormat="1" ht="16" x14ac:dyDescent="0.2">
      <c r="A454" s="109"/>
      <c r="B454" s="110">
        <v>10076541</v>
      </c>
      <c r="C454" s="111" t="s">
        <v>31</v>
      </c>
      <c r="D454" s="111" t="s">
        <v>32</v>
      </c>
      <c r="E454" s="111" t="s">
        <v>1853</v>
      </c>
      <c r="F454" s="111">
        <v>411012</v>
      </c>
      <c r="G454" s="111" t="s">
        <v>1854</v>
      </c>
      <c r="H454" s="111" t="s">
        <v>261</v>
      </c>
      <c r="I454" s="112">
        <v>25200</v>
      </c>
      <c r="J454" s="110" t="s">
        <v>356</v>
      </c>
      <c r="K454" s="110" t="s">
        <v>357</v>
      </c>
      <c r="L454" s="111" t="s">
        <v>255</v>
      </c>
      <c r="M454" s="113" t="s">
        <v>1894</v>
      </c>
      <c r="N454" s="80"/>
      <c r="O454" s="98"/>
      <c r="P454" s="155"/>
      <c r="R454" s="115">
        <v>2486</v>
      </c>
      <c r="S454" s="113">
        <v>39038</v>
      </c>
      <c r="T454" s="113">
        <v>39065</v>
      </c>
      <c r="U454" s="114" t="s">
        <v>42</v>
      </c>
      <c r="V454" s="116"/>
      <c r="AE454" s="117"/>
      <c r="AF454" s="117"/>
      <c r="AG454" s="117"/>
    </row>
    <row r="455" spans="1:33" s="111" customFormat="1" ht="16" x14ac:dyDescent="0.2">
      <c r="A455" s="109"/>
      <c r="B455" s="110">
        <v>10076561</v>
      </c>
      <c r="C455" s="111" t="s">
        <v>31</v>
      </c>
      <c r="D455" s="111" t="s">
        <v>32</v>
      </c>
      <c r="E455" s="111" t="s">
        <v>1853</v>
      </c>
      <c r="F455" s="111">
        <v>411012</v>
      </c>
      <c r="G455" s="111" t="s">
        <v>1854</v>
      </c>
      <c r="H455" s="111" t="s">
        <v>261</v>
      </c>
      <c r="I455" s="112">
        <v>32800</v>
      </c>
      <c r="J455" s="110" t="s">
        <v>356</v>
      </c>
      <c r="K455" s="110" t="s">
        <v>357</v>
      </c>
      <c r="L455" s="111" t="s">
        <v>255</v>
      </c>
      <c r="M455" s="113" t="s">
        <v>1894</v>
      </c>
      <c r="N455" s="80"/>
      <c r="O455" s="98"/>
      <c r="P455" s="155"/>
      <c r="R455" s="115">
        <v>2487</v>
      </c>
      <c r="S455" s="113">
        <v>39038</v>
      </c>
      <c r="T455" s="113">
        <v>39065</v>
      </c>
      <c r="U455" s="114" t="s">
        <v>42</v>
      </c>
      <c r="V455" s="116"/>
      <c r="AE455" s="117"/>
      <c r="AF455" s="117"/>
      <c r="AG455" s="117"/>
    </row>
    <row r="456" spans="1:33" s="111" customFormat="1" ht="32" x14ac:dyDescent="0.2">
      <c r="A456" s="109"/>
      <c r="B456" s="119" t="s">
        <v>1895</v>
      </c>
      <c r="C456" s="111" t="s">
        <v>31</v>
      </c>
      <c r="D456" s="111" t="s">
        <v>32</v>
      </c>
      <c r="E456" s="111" t="s">
        <v>1853</v>
      </c>
      <c r="F456" s="111">
        <v>411012</v>
      </c>
      <c r="G456" s="111" t="s">
        <v>1854</v>
      </c>
      <c r="H456" s="111" t="s">
        <v>261</v>
      </c>
      <c r="I456" s="112">
        <v>43500</v>
      </c>
      <c r="J456" s="110" t="s">
        <v>362</v>
      </c>
      <c r="K456" s="110" t="s">
        <v>363</v>
      </c>
      <c r="L456" s="111" t="s">
        <v>255</v>
      </c>
      <c r="M456" s="113" t="s">
        <v>1894</v>
      </c>
      <c r="N456" s="80"/>
      <c r="O456" s="98"/>
      <c r="P456" s="155"/>
      <c r="R456" s="115">
        <v>2489</v>
      </c>
      <c r="S456" s="113">
        <v>39038</v>
      </c>
      <c r="T456" s="113">
        <v>39065</v>
      </c>
      <c r="U456" s="114" t="s">
        <v>42</v>
      </c>
      <c r="V456" s="116"/>
      <c r="Y456" s="111" t="s">
        <v>1896</v>
      </c>
      <c r="AE456" s="117"/>
      <c r="AF456" s="117"/>
      <c r="AG456" s="117"/>
    </row>
    <row r="457" spans="1:33" s="111" customFormat="1" ht="16" x14ac:dyDescent="0.2">
      <c r="A457" s="109"/>
      <c r="B457" s="119">
        <v>10086214</v>
      </c>
      <c r="C457" s="111" t="s">
        <v>31</v>
      </c>
      <c r="D457" s="111" t="s">
        <v>32</v>
      </c>
      <c r="E457" s="111" t="s">
        <v>1853</v>
      </c>
      <c r="F457" s="111">
        <v>411012</v>
      </c>
      <c r="G457" s="111" t="s">
        <v>1854</v>
      </c>
      <c r="H457" s="111" t="s">
        <v>261</v>
      </c>
      <c r="I457" s="112">
        <v>80801</v>
      </c>
      <c r="J457" s="110" t="s">
        <v>877</v>
      </c>
      <c r="K457" s="110" t="s">
        <v>1442</v>
      </c>
      <c r="L457" s="111" t="s">
        <v>255</v>
      </c>
      <c r="M457" s="113" t="s">
        <v>1894</v>
      </c>
      <c r="N457" s="80"/>
      <c r="O457" s="98"/>
      <c r="P457" s="155"/>
      <c r="R457" s="115">
        <v>2490</v>
      </c>
      <c r="S457" s="113">
        <v>39038</v>
      </c>
      <c r="T457" s="113">
        <v>39065</v>
      </c>
      <c r="U457" s="114" t="s">
        <v>42</v>
      </c>
      <c r="V457" s="116"/>
      <c r="AE457" s="117"/>
      <c r="AF457" s="117"/>
      <c r="AG457" s="117"/>
    </row>
    <row r="458" spans="1:33" s="111" customFormat="1" ht="32" x14ac:dyDescent="0.2">
      <c r="A458" s="109"/>
      <c r="B458" s="119" t="s">
        <v>257</v>
      </c>
      <c r="C458" s="111" t="s">
        <v>31</v>
      </c>
      <c r="D458" s="111" t="s">
        <v>32</v>
      </c>
      <c r="E458" s="111" t="s">
        <v>258</v>
      </c>
      <c r="F458" s="111" t="s">
        <v>259</v>
      </c>
      <c r="G458" s="111" t="s">
        <v>260</v>
      </c>
      <c r="H458" s="111" t="s">
        <v>261</v>
      </c>
      <c r="I458" s="112">
        <v>2000</v>
      </c>
      <c r="J458" s="110" t="s">
        <v>262</v>
      </c>
      <c r="K458" s="110" t="s">
        <v>263</v>
      </c>
      <c r="L458" s="111" t="s">
        <v>255</v>
      </c>
      <c r="M458" s="113" t="s">
        <v>264</v>
      </c>
      <c r="N458" s="80"/>
      <c r="O458" s="98"/>
      <c r="P458" s="155"/>
      <c r="R458" s="115">
        <v>2495</v>
      </c>
      <c r="S458" s="113">
        <v>39038</v>
      </c>
      <c r="T458" s="113">
        <v>39065</v>
      </c>
      <c r="U458" s="114" t="s">
        <v>42</v>
      </c>
      <c r="V458" s="116"/>
      <c r="AE458" s="117"/>
      <c r="AF458" s="117"/>
      <c r="AG458" s="117"/>
    </row>
    <row r="459" spans="1:33" s="111" customFormat="1" ht="16" x14ac:dyDescent="0.2">
      <c r="A459" s="109"/>
      <c r="B459" s="110" t="s">
        <v>1897</v>
      </c>
      <c r="C459" s="111" t="s">
        <v>31</v>
      </c>
      <c r="D459" s="111" t="s">
        <v>32</v>
      </c>
      <c r="E459" s="111" t="s">
        <v>1541</v>
      </c>
      <c r="F459" s="111">
        <v>410172</v>
      </c>
      <c r="G459" s="111" t="s">
        <v>1742</v>
      </c>
      <c r="H459" s="111" t="s">
        <v>431</v>
      </c>
      <c r="I459" s="112">
        <v>30100</v>
      </c>
      <c r="J459" s="110" t="s">
        <v>362</v>
      </c>
      <c r="K459" s="110" t="s">
        <v>363</v>
      </c>
      <c r="L459" s="111" t="s">
        <v>255</v>
      </c>
      <c r="M459" s="113" t="s">
        <v>1898</v>
      </c>
      <c r="N459" s="80"/>
      <c r="O459" s="98"/>
      <c r="P459" s="155"/>
      <c r="R459" s="115">
        <v>2498</v>
      </c>
      <c r="S459" s="113" t="s">
        <v>1899</v>
      </c>
      <c r="T459" s="113" t="s">
        <v>1900</v>
      </c>
      <c r="U459" s="114" t="s">
        <v>42</v>
      </c>
      <c r="V459" s="116"/>
      <c r="Y459" s="111" t="s">
        <v>1901</v>
      </c>
      <c r="AE459" s="117"/>
      <c r="AF459" s="117"/>
      <c r="AG459" s="117"/>
    </row>
    <row r="460" spans="1:33" s="111" customFormat="1" x14ac:dyDescent="0.2">
      <c r="A460" s="109"/>
      <c r="B460" s="110">
        <v>10071523</v>
      </c>
      <c r="I460" s="112"/>
      <c r="J460" s="110"/>
      <c r="K460" s="110"/>
      <c r="M460" s="113"/>
      <c r="N460" s="80"/>
      <c r="O460" s="98"/>
      <c r="P460" s="155"/>
      <c r="R460" s="115"/>
      <c r="S460" s="113"/>
      <c r="T460" s="113"/>
      <c r="U460" s="114"/>
      <c r="V460" s="116"/>
      <c r="AE460" s="117"/>
      <c r="AF460" s="117"/>
      <c r="AG460" s="117"/>
    </row>
    <row r="461" spans="1:33" s="111" customFormat="1" ht="16" x14ac:dyDescent="0.2">
      <c r="A461" s="109"/>
      <c r="B461" s="110">
        <v>10047553</v>
      </c>
      <c r="C461" s="111" t="s">
        <v>31</v>
      </c>
      <c r="D461" s="111" t="s">
        <v>32</v>
      </c>
      <c r="E461" s="111" t="s">
        <v>1902</v>
      </c>
      <c r="F461" s="111">
        <v>408395</v>
      </c>
      <c r="G461" s="111" t="s">
        <v>1903</v>
      </c>
      <c r="H461" s="111" t="s">
        <v>1904</v>
      </c>
      <c r="I461" s="112">
        <v>201</v>
      </c>
      <c r="J461" s="110" t="s">
        <v>1905</v>
      </c>
      <c r="K461" s="110" t="s">
        <v>1795</v>
      </c>
      <c r="L461" s="111" t="s">
        <v>1810</v>
      </c>
      <c r="M461" s="113">
        <v>38289</v>
      </c>
      <c r="N461" s="80"/>
      <c r="O461" s="98"/>
      <c r="P461" s="155"/>
      <c r="R461" s="115">
        <v>2500</v>
      </c>
      <c r="S461" s="113" t="s">
        <v>1899</v>
      </c>
      <c r="T461" s="113">
        <v>39050</v>
      </c>
      <c r="U461" s="114" t="s">
        <v>42</v>
      </c>
      <c r="V461" s="116"/>
      <c r="Y461" s="111" t="s">
        <v>1906</v>
      </c>
      <c r="AE461" s="117"/>
      <c r="AF461" s="117"/>
      <c r="AG461" s="117"/>
    </row>
    <row r="462" spans="1:33" s="111" customFormat="1" ht="16" x14ac:dyDescent="0.2">
      <c r="A462" s="109"/>
      <c r="B462" s="110">
        <v>10057196</v>
      </c>
      <c r="I462" s="112">
        <v>210</v>
      </c>
      <c r="J462" s="110" t="s">
        <v>1907</v>
      </c>
      <c r="K462" s="110"/>
      <c r="M462" s="113"/>
      <c r="N462" s="80"/>
      <c r="O462" s="98"/>
      <c r="P462" s="155"/>
      <c r="R462" s="115"/>
      <c r="S462" s="113"/>
      <c r="T462" s="113"/>
      <c r="U462" s="114"/>
      <c r="V462" s="116"/>
      <c r="AE462" s="117"/>
      <c r="AF462" s="117"/>
      <c r="AG462" s="117"/>
    </row>
    <row r="463" spans="1:33" s="111" customFormat="1" ht="16" x14ac:dyDescent="0.2">
      <c r="A463" s="109"/>
      <c r="B463" s="110">
        <v>10057197</v>
      </c>
      <c r="I463" s="112">
        <v>220</v>
      </c>
      <c r="J463" s="110" t="s">
        <v>1908</v>
      </c>
      <c r="K463" s="110"/>
      <c r="M463" s="113"/>
      <c r="N463" s="80"/>
      <c r="O463" s="98"/>
      <c r="P463" s="155"/>
      <c r="R463" s="115"/>
      <c r="S463" s="113"/>
      <c r="T463" s="113"/>
      <c r="U463" s="114"/>
      <c r="V463" s="116"/>
      <c r="AE463" s="117"/>
      <c r="AF463" s="117"/>
      <c r="AG463" s="117"/>
    </row>
    <row r="464" spans="1:33" s="111" customFormat="1" ht="16" x14ac:dyDescent="0.2">
      <c r="A464" s="109"/>
      <c r="B464" s="110" t="s">
        <v>1909</v>
      </c>
      <c r="C464" s="111" t="s">
        <v>31</v>
      </c>
      <c r="D464" s="111" t="s">
        <v>32</v>
      </c>
      <c r="E464" s="111" t="s">
        <v>1632</v>
      </c>
      <c r="F464" s="111">
        <v>410332</v>
      </c>
      <c r="G464" s="111" t="s">
        <v>1633</v>
      </c>
      <c r="H464" s="111" t="s">
        <v>374</v>
      </c>
      <c r="I464" s="112">
        <v>20100</v>
      </c>
      <c r="J464" s="110" t="s">
        <v>989</v>
      </c>
      <c r="K464" s="110" t="s">
        <v>990</v>
      </c>
      <c r="L464" s="111" t="s">
        <v>364</v>
      </c>
      <c r="M464" s="113" t="s">
        <v>1910</v>
      </c>
      <c r="N464" s="80"/>
      <c r="O464" s="98"/>
      <c r="P464" s="155"/>
      <c r="R464" s="115">
        <v>2501</v>
      </c>
      <c r="S464" s="113">
        <v>38820</v>
      </c>
      <c r="T464" s="113" t="s">
        <v>1555</v>
      </c>
      <c r="U464" s="114" t="s">
        <v>42</v>
      </c>
      <c r="V464" s="116"/>
      <c r="Y464" s="111" t="s">
        <v>1911</v>
      </c>
      <c r="AE464" s="117"/>
      <c r="AF464" s="117"/>
      <c r="AG464" s="117"/>
    </row>
    <row r="465" spans="1:33" s="111" customFormat="1" x14ac:dyDescent="0.2">
      <c r="A465" s="109"/>
      <c r="B465" s="110">
        <v>10074152</v>
      </c>
      <c r="I465" s="112"/>
      <c r="J465" s="110"/>
      <c r="K465" s="110"/>
      <c r="M465" s="113"/>
      <c r="N465" s="80"/>
      <c r="O465" s="98"/>
      <c r="P465" s="155"/>
      <c r="R465" s="115"/>
      <c r="S465" s="113"/>
      <c r="T465" s="113"/>
      <c r="U465" s="114"/>
      <c r="V465" s="116"/>
      <c r="AE465" s="117"/>
      <c r="AF465" s="117"/>
      <c r="AG465" s="117"/>
    </row>
    <row r="466" spans="1:33" s="111" customFormat="1" ht="16" x14ac:dyDescent="0.2">
      <c r="A466" s="109"/>
      <c r="B466" s="110">
        <v>10088898</v>
      </c>
      <c r="C466" s="111" t="s">
        <v>31</v>
      </c>
      <c r="D466" s="111" t="s">
        <v>32</v>
      </c>
      <c r="E466" s="111" t="s">
        <v>1912</v>
      </c>
      <c r="F466" s="111">
        <v>404592</v>
      </c>
      <c r="G466" s="111" t="s">
        <v>77</v>
      </c>
      <c r="H466" s="111" t="s">
        <v>1591</v>
      </c>
      <c r="I466" s="112">
        <v>21200</v>
      </c>
      <c r="J466" s="110" t="s">
        <v>367</v>
      </c>
      <c r="K466" s="110" t="s">
        <v>368</v>
      </c>
      <c r="L466" s="111" t="s">
        <v>255</v>
      </c>
      <c r="M466" s="113" t="s">
        <v>1913</v>
      </c>
      <c r="N466" s="80"/>
      <c r="O466" s="98"/>
      <c r="P466" s="155"/>
      <c r="R466" s="115">
        <v>2504</v>
      </c>
      <c r="S466" s="113">
        <v>39071</v>
      </c>
      <c r="T466" s="113">
        <v>39096</v>
      </c>
      <c r="U466" s="114" t="s">
        <v>42</v>
      </c>
      <c r="V466" s="116"/>
      <c r="AE466" s="117"/>
      <c r="AF466" s="117"/>
      <c r="AG466" s="117"/>
    </row>
    <row r="467" spans="1:33" s="111" customFormat="1" ht="16" x14ac:dyDescent="0.2">
      <c r="A467" s="109"/>
      <c r="B467" s="110">
        <v>10088899</v>
      </c>
      <c r="C467" s="111" t="s">
        <v>31</v>
      </c>
      <c r="D467" s="111" t="s">
        <v>32</v>
      </c>
      <c r="E467" s="111" t="s">
        <v>1912</v>
      </c>
      <c r="F467" s="111">
        <v>404592</v>
      </c>
      <c r="G467" s="111" t="s">
        <v>77</v>
      </c>
      <c r="H467" s="111" t="s">
        <v>1591</v>
      </c>
      <c r="I467" s="112">
        <v>22400</v>
      </c>
      <c r="J467" s="110" t="s">
        <v>367</v>
      </c>
      <c r="K467" s="110" t="s">
        <v>368</v>
      </c>
      <c r="L467" s="111" t="s">
        <v>255</v>
      </c>
      <c r="M467" s="113" t="s">
        <v>1913</v>
      </c>
      <c r="N467" s="80"/>
      <c r="O467" s="98"/>
      <c r="P467" s="155"/>
      <c r="R467" s="115">
        <v>2505</v>
      </c>
      <c r="S467" s="113">
        <v>39071</v>
      </c>
      <c r="T467" s="113">
        <v>39096</v>
      </c>
      <c r="U467" s="114" t="s">
        <v>42</v>
      </c>
      <c r="V467" s="116"/>
      <c r="AE467" s="117"/>
      <c r="AF467" s="117"/>
      <c r="AG467" s="117"/>
    </row>
    <row r="468" spans="1:33" s="111" customFormat="1" ht="16" x14ac:dyDescent="0.2">
      <c r="A468" s="109"/>
      <c r="B468" s="119">
        <v>10079080</v>
      </c>
      <c r="C468" s="111" t="s">
        <v>31</v>
      </c>
      <c r="D468" s="111" t="s">
        <v>32</v>
      </c>
      <c r="E468" s="111" t="s">
        <v>1786</v>
      </c>
      <c r="F468" s="111">
        <v>407983</v>
      </c>
      <c r="G468" s="111" t="s">
        <v>1914</v>
      </c>
      <c r="H468" s="111" t="s">
        <v>409</v>
      </c>
      <c r="I468" s="112">
        <v>10900</v>
      </c>
      <c r="J468" s="110" t="s">
        <v>491</v>
      </c>
      <c r="K468" s="110" t="s">
        <v>1355</v>
      </c>
      <c r="L468" s="111" t="s">
        <v>255</v>
      </c>
      <c r="M468" s="113" t="s">
        <v>1915</v>
      </c>
      <c r="N468" s="80"/>
      <c r="O468" s="98"/>
      <c r="P468" s="155"/>
      <c r="R468" s="115">
        <v>2507</v>
      </c>
      <c r="S468" s="113">
        <v>39071</v>
      </c>
      <c r="T468" s="113">
        <v>39096</v>
      </c>
      <c r="U468" s="114" t="s">
        <v>42</v>
      </c>
      <c r="V468" s="116"/>
      <c r="AE468" s="117"/>
      <c r="AF468" s="117"/>
      <c r="AG468" s="117"/>
    </row>
    <row r="469" spans="1:33" s="111" customFormat="1" ht="16" x14ac:dyDescent="0.2">
      <c r="A469" s="109"/>
      <c r="B469" s="110">
        <v>10079159</v>
      </c>
      <c r="C469" s="111" t="s">
        <v>31</v>
      </c>
      <c r="D469" s="111" t="s">
        <v>32</v>
      </c>
      <c r="E469" s="111" t="s">
        <v>1786</v>
      </c>
      <c r="F469" s="111">
        <v>407983</v>
      </c>
      <c r="G469" s="111" t="s">
        <v>1914</v>
      </c>
      <c r="H469" s="111" t="s">
        <v>409</v>
      </c>
      <c r="I469" s="112">
        <v>11300</v>
      </c>
      <c r="J469" s="110" t="s">
        <v>356</v>
      </c>
      <c r="K469" s="110" t="s">
        <v>357</v>
      </c>
      <c r="L469" s="111" t="s">
        <v>255</v>
      </c>
      <c r="M469" s="113" t="s">
        <v>1915</v>
      </c>
      <c r="N469" s="80"/>
      <c r="O469" s="98"/>
      <c r="P469" s="155"/>
      <c r="Q469" s="111" t="s">
        <v>1916</v>
      </c>
      <c r="R469" s="115">
        <v>2508</v>
      </c>
      <c r="S469" s="113">
        <v>39071</v>
      </c>
      <c r="T469" s="113">
        <v>39096</v>
      </c>
      <c r="U469" s="114" t="s">
        <v>42</v>
      </c>
      <c r="V469" s="116"/>
      <c r="AE469" s="117"/>
      <c r="AF469" s="117"/>
      <c r="AG469" s="117"/>
    </row>
    <row r="470" spans="1:33" s="111" customFormat="1" ht="16" x14ac:dyDescent="0.2">
      <c r="A470" s="109"/>
      <c r="B470" s="110">
        <v>10081898</v>
      </c>
      <c r="C470" s="111" t="s">
        <v>31</v>
      </c>
      <c r="D470" s="111" t="s">
        <v>32</v>
      </c>
      <c r="E470" s="111" t="s">
        <v>1818</v>
      </c>
      <c r="F470" s="111">
        <v>406106</v>
      </c>
      <c r="G470" s="111" t="s">
        <v>1869</v>
      </c>
      <c r="H470" s="111" t="s">
        <v>1820</v>
      </c>
      <c r="I470" s="112">
        <v>1200</v>
      </c>
      <c r="J470" s="110" t="s">
        <v>207</v>
      </c>
      <c r="K470" s="110" t="s">
        <v>940</v>
      </c>
      <c r="L470" s="111" t="s">
        <v>255</v>
      </c>
      <c r="M470" s="113" t="s">
        <v>1917</v>
      </c>
      <c r="N470" s="80"/>
      <c r="O470" s="98"/>
      <c r="P470" s="155"/>
      <c r="R470" s="115">
        <v>2512</v>
      </c>
      <c r="S470" s="113">
        <v>39071</v>
      </c>
      <c r="T470" s="113">
        <v>39096</v>
      </c>
      <c r="U470" s="114" t="s">
        <v>42</v>
      </c>
      <c r="V470" s="116"/>
      <c r="Y470" s="111" t="s">
        <v>1918</v>
      </c>
      <c r="AE470" s="117"/>
      <c r="AF470" s="117"/>
      <c r="AG470" s="117"/>
    </row>
    <row r="471" spans="1:33" s="111" customFormat="1" ht="16" x14ac:dyDescent="0.2">
      <c r="A471" s="109"/>
      <c r="B471" s="110">
        <v>10091155</v>
      </c>
      <c r="C471" s="111" t="s">
        <v>31</v>
      </c>
      <c r="D471" s="111" t="s">
        <v>32</v>
      </c>
      <c r="E471" s="111" t="s">
        <v>1818</v>
      </c>
      <c r="F471" s="111">
        <v>406106</v>
      </c>
      <c r="G471" s="111" t="s">
        <v>1869</v>
      </c>
      <c r="H471" s="111" t="s">
        <v>1820</v>
      </c>
      <c r="I471" s="112">
        <v>10410</v>
      </c>
      <c r="J471" s="110" t="s">
        <v>546</v>
      </c>
      <c r="K471" s="110" t="s">
        <v>547</v>
      </c>
      <c r="L471" s="111" t="s">
        <v>255</v>
      </c>
      <c r="M471" s="113" t="s">
        <v>1917</v>
      </c>
      <c r="N471" s="80"/>
      <c r="O471" s="98"/>
      <c r="P471" s="155"/>
      <c r="Q471" s="111" t="s">
        <v>1919</v>
      </c>
      <c r="R471" s="115">
        <v>2513</v>
      </c>
      <c r="S471" s="113">
        <v>39071</v>
      </c>
      <c r="T471" s="113">
        <v>39096</v>
      </c>
      <c r="U471" s="114" t="s">
        <v>42</v>
      </c>
      <c r="V471" s="116"/>
      <c r="AE471" s="117"/>
      <c r="AF471" s="117"/>
      <c r="AG471" s="117"/>
    </row>
    <row r="472" spans="1:33" s="111" customFormat="1" ht="16" x14ac:dyDescent="0.2">
      <c r="A472" s="109"/>
      <c r="B472" s="110">
        <v>10092281</v>
      </c>
      <c r="C472" s="111" t="s">
        <v>31</v>
      </c>
      <c r="D472" s="111" t="s">
        <v>32</v>
      </c>
      <c r="E472" s="111" t="s">
        <v>1818</v>
      </c>
      <c r="F472" s="111">
        <v>406106</v>
      </c>
      <c r="G472" s="111" t="s">
        <v>1869</v>
      </c>
      <c r="H472" s="111" t="s">
        <v>1820</v>
      </c>
      <c r="I472" s="112">
        <v>23401</v>
      </c>
      <c r="J472" s="110" t="s">
        <v>491</v>
      </c>
      <c r="K472" s="110" t="s">
        <v>1355</v>
      </c>
      <c r="L472" s="111" t="s">
        <v>255</v>
      </c>
      <c r="M472" s="113" t="s">
        <v>1917</v>
      </c>
      <c r="N472" s="80"/>
      <c r="O472" s="98"/>
      <c r="P472" s="155"/>
      <c r="Q472" s="111" t="s">
        <v>1920</v>
      </c>
      <c r="R472" s="115">
        <v>2514</v>
      </c>
      <c r="S472" s="113">
        <v>39071</v>
      </c>
      <c r="T472" s="113">
        <v>39096</v>
      </c>
      <c r="U472" s="114" t="s">
        <v>42</v>
      </c>
      <c r="V472" s="116"/>
      <c r="AE472" s="117"/>
      <c r="AF472" s="117"/>
      <c r="AG472" s="117"/>
    </row>
    <row r="473" spans="1:33" s="111" customFormat="1" ht="16" x14ac:dyDescent="0.2">
      <c r="A473" s="109"/>
      <c r="B473" s="110">
        <v>10081914</v>
      </c>
      <c r="C473" s="111" t="s">
        <v>31</v>
      </c>
      <c r="D473" s="111" t="s">
        <v>32</v>
      </c>
      <c r="E473" s="111" t="s">
        <v>1818</v>
      </c>
      <c r="F473" s="111">
        <v>406106</v>
      </c>
      <c r="G473" s="111" t="s">
        <v>1869</v>
      </c>
      <c r="H473" s="111" t="s">
        <v>1820</v>
      </c>
      <c r="I473" s="112">
        <v>25700</v>
      </c>
      <c r="J473" s="110" t="s">
        <v>356</v>
      </c>
      <c r="K473" s="110" t="s">
        <v>357</v>
      </c>
      <c r="L473" s="111" t="s">
        <v>255</v>
      </c>
      <c r="M473" s="113" t="s">
        <v>1917</v>
      </c>
      <c r="N473" s="80"/>
      <c r="O473" s="98"/>
      <c r="P473" s="155"/>
      <c r="Q473" s="111" t="s">
        <v>1921</v>
      </c>
      <c r="R473" s="115">
        <v>2515</v>
      </c>
      <c r="S473" s="113">
        <v>39071</v>
      </c>
      <c r="T473" s="113">
        <v>39096</v>
      </c>
      <c r="U473" s="114" t="s">
        <v>42</v>
      </c>
      <c r="V473" s="116"/>
      <c r="AE473" s="117"/>
      <c r="AF473" s="117"/>
      <c r="AG473" s="117"/>
    </row>
    <row r="474" spans="1:33" s="111" customFormat="1" ht="16" x14ac:dyDescent="0.2">
      <c r="A474" s="109"/>
      <c r="B474" s="110">
        <v>10081917</v>
      </c>
      <c r="C474" s="111" t="s">
        <v>31</v>
      </c>
      <c r="D474" s="111" t="s">
        <v>32</v>
      </c>
      <c r="E474" s="111" t="s">
        <v>1818</v>
      </c>
      <c r="F474" s="111">
        <v>406106</v>
      </c>
      <c r="G474" s="111" t="s">
        <v>1869</v>
      </c>
      <c r="H474" s="111" t="s">
        <v>1820</v>
      </c>
      <c r="I474" s="112">
        <v>26600</v>
      </c>
      <c r="J474" s="110" t="s">
        <v>356</v>
      </c>
      <c r="K474" s="110" t="s">
        <v>357</v>
      </c>
      <c r="L474" s="111" t="s">
        <v>255</v>
      </c>
      <c r="M474" s="113" t="s">
        <v>1917</v>
      </c>
      <c r="N474" s="80"/>
      <c r="O474" s="98"/>
      <c r="P474" s="155"/>
      <c r="R474" s="115">
        <v>2516</v>
      </c>
      <c r="S474" s="113">
        <v>39071</v>
      </c>
      <c r="T474" s="113">
        <v>39096</v>
      </c>
      <c r="U474" s="114" t="s">
        <v>42</v>
      </c>
      <c r="V474" s="116"/>
      <c r="AE474" s="117"/>
      <c r="AF474" s="117"/>
      <c r="AG474" s="117"/>
    </row>
    <row r="475" spans="1:33" s="111" customFormat="1" ht="16" x14ac:dyDescent="0.2">
      <c r="A475" s="109"/>
      <c r="B475" s="110">
        <v>10097354</v>
      </c>
      <c r="C475" s="111" t="s">
        <v>31</v>
      </c>
      <c r="D475" s="111" t="s">
        <v>32</v>
      </c>
      <c r="E475" s="111" t="s">
        <v>1922</v>
      </c>
      <c r="F475" s="111">
        <v>404515</v>
      </c>
      <c r="G475" s="111" t="s">
        <v>1499</v>
      </c>
      <c r="H475" s="111" t="s">
        <v>431</v>
      </c>
      <c r="I475" s="112">
        <v>62400</v>
      </c>
      <c r="J475" s="110" t="s">
        <v>881</v>
      </c>
      <c r="K475" s="110" t="s">
        <v>1254</v>
      </c>
      <c r="L475" s="111" t="s">
        <v>255</v>
      </c>
      <c r="M475" s="113" t="s">
        <v>1923</v>
      </c>
      <c r="N475" s="80"/>
      <c r="O475" s="98"/>
      <c r="P475" s="155"/>
      <c r="R475" s="115">
        <v>2519</v>
      </c>
      <c r="S475" s="113">
        <v>39071</v>
      </c>
      <c r="T475" s="113">
        <v>39096</v>
      </c>
      <c r="U475" s="114" t="s">
        <v>42</v>
      </c>
      <c r="V475" s="116"/>
      <c r="AE475" s="117"/>
      <c r="AF475" s="117"/>
      <c r="AG475" s="117"/>
    </row>
    <row r="476" spans="1:33" s="111" customFormat="1" ht="16" x14ac:dyDescent="0.2">
      <c r="A476" s="109"/>
      <c r="B476" s="119">
        <v>10087136</v>
      </c>
      <c r="C476" s="111" t="s">
        <v>31</v>
      </c>
      <c r="D476" s="111" t="s">
        <v>32</v>
      </c>
      <c r="E476" s="111" t="s">
        <v>1922</v>
      </c>
      <c r="F476" s="111">
        <v>404515</v>
      </c>
      <c r="G476" s="111" t="s">
        <v>1499</v>
      </c>
      <c r="H476" s="111" t="s">
        <v>431</v>
      </c>
      <c r="I476" s="112">
        <v>300</v>
      </c>
      <c r="J476" s="110" t="s">
        <v>1208</v>
      </c>
      <c r="K476" s="110" t="s">
        <v>1412</v>
      </c>
      <c r="L476" s="111" t="s">
        <v>255</v>
      </c>
      <c r="M476" s="113" t="s">
        <v>1924</v>
      </c>
      <c r="N476" s="80"/>
      <c r="O476" s="98"/>
      <c r="P476" s="155"/>
      <c r="Q476" s="111" t="s">
        <v>1925</v>
      </c>
      <c r="R476" s="115">
        <v>2521</v>
      </c>
      <c r="S476" s="113">
        <v>39071</v>
      </c>
      <c r="T476" s="113">
        <v>39096</v>
      </c>
      <c r="U476" s="114" t="s">
        <v>42</v>
      </c>
      <c r="V476" s="116"/>
      <c r="AE476" s="117"/>
      <c r="AF476" s="117"/>
      <c r="AG476" s="117"/>
    </row>
    <row r="477" spans="1:33" s="111" customFormat="1" ht="16" x14ac:dyDescent="0.2">
      <c r="A477" s="109"/>
      <c r="B477" s="110">
        <v>10087141</v>
      </c>
      <c r="C477" s="111" t="s">
        <v>31</v>
      </c>
      <c r="D477" s="111" t="s">
        <v>32</v>
      </c>
      <c r="E477" s="111" t="s">
        <v>1922</v>
      </c>
      <c r="F477" s="111">
        <v>404515</v>
      </c>
      <c r="G477" s="111" t="s">
        <v>1499</v>
      </c>
      <c r="H477" s="111" t="s">
        <v>431</v>
      </c>
      <c r="I477" s="112">
        <v>11600</v>
      </c>
      <c r="J477" s="110" t="s">
        <v>496</v>
      </c>
      <c r="K477" s="110" t="s">
        <v>497</v>
      </c>
      <c r="L477" s="111" t="s">
        <v>255</v>
      </c>
      <c r="M477" s="113" t="s">
        <v>1924</v>
      </c>
      <c r="N477" s="80"/>
      <c r="O477" s="98"/>
      <c r="P477" s="155"/>
      <c r="R477" s="115">
        <v>2522</v>
      </c>
      <c r="S477" s="113">
        <v>39071</v>
      </c>
      <c r="T477" s="113">
        <v>39096</v>
      </c>
      <c r="U477" s="114" t="s">
        <v>42</v>
      </c>
      <c r="V477" s="116"/>
      <c r="AE477" s="117"/>
      <c r="AF477" s="117"/>
      <c r="AG477" s="117"/>
    </row>
    <row r="478" spans="1:33" s="111" customFormat="1" ht="16" x14ac:dyDescent="0.2">
      <c r="A478" s="109"/>
      <c r="B478" s="110">
        <v>10087135</v>
      </c>
      <c r="C478" s="111" t="s">
        <v>31</v>
      </c>
      <c r="D478" s="111" t="s">
        <v>32</v>
      </c>
      <c r="E478" s="111" t="s">
        <v>1922</v>
      </c>
      <c r="F478" s="111">
        <v>404515</v>
      </c>
      <c r="G478" s="111" t="s">
        <v>1499</v>
      </c>
      <c r="H478" s="111" t="s">
        <v>431</v>
      </c>
      <c r="I478" s="112">
        <v>20700</v>
      </c>
      <c r="J478" s="110" t="s">
        <v>583</v>
      </c>
      <c r="K478" s="110" t="s">
        <v>584</v>
      </c>
      <c r="L478" s="111" t="s">
        <v>255</v>
      </c>
      <c r="M478" s="113" t="s">
        <v>1924</v>
      </c>
      <c r="N478" s="80"/>
      <c r="O478" s="98"/>
      <c r="P478" s="155"/>
      <c r="R478" s="115">
        <v>2523</v>
      </c>
      <c r="S478" s="113">
        <v>39071</v>
      </c>
      <c r="T478" s="113">
        <v>39096</v>
      </c>
      <c r="U478" s="114" t="s">
        <v>42</v>
      </c>
      <c r="V478" s="116"/>
      <c r="AE478" s="117"/>
      <c r="AF478" s="117"/>
      <c r="AG478" s="117"/>
    </row>
    <row r="479" spans="1:33" s="111" customFormat="1" ht="16" x14ac:dyDescent="0.2">
      <c r="A479" s="109"/>
      <c r="B479" s="110">
        <v>10096278</v>
      </c>
      <c r="C479" s="111" t="s">
        <v>31</v>
      </c>
      <c r="D479" s="111" t="s">
        <v>32</v>
      </c>
      <c r="E479" s="111" t="s">
        <v>1922</v>
      </c>
      <c r="F479" s="111">
        <v>404515</v>
      </c>
      <c r="G479" s="111" t="s">
        <v>1499</v>
      </c>
      <c r="H479" s="111" t="s">
        <v>431</v>
      </c>
      <c r="I479" s="112">
        <v>31550</v>
      </c>
      <c r="J479" s="110" t="s">
        <v>474</v>
      </c>
      <c r="K479" s="110" t="s">
        <v>1926</v>
      </c>
      <c r="L479" s="111" t="s">
        <v>255</v>
      </c>
      <c r="M479" s="113" t="s">
        <v>1924</v>
      </c>
      <c r="N479" s="80"/>
      <c r="O479" s="98"/>
      <c r="P479" s="155"/>
      <c r="R479" s="115">
        <v>2524</v>
      </c>
      <c r="S479" s="113">
        <v>39071</v>
      </c>
      <c r="T479" s="113">
        <v>39096</v>
      </c>
      <c r="U479" s="114" t="s">
        <v>42</v>
      </c>
      <c r="V479" s="116"/>
      <c r="AE479" s="117"/>
      <c r="AF479" s="117"/>
      <c r="AG479" s="117"/>
    </row>
    <row r="480" spans="1:33" s="111" customFormat="1" ht="16" x14ac:dyDescent="0.2">
      <c r="A480" s="109"/>
      <c r="B480" s="119">
        <v>10098913</v>
      </c>
      <c r="C480" s="111" t="s">
        <v>31</v>
      </c>
      <c r="D480" s="111" t="s">
        <v>32</v>
      </c>
      <c r="E480" s="111" t="s">
        <v>1927</v>
      </c>
      <c r="F480" s="111">
        <v>401095</v>
      </c>
      <c r="G480" s="111" t="s">
        <v>1928</v>
      </c>
      <c r="H480" s="111" t="s">
        <v>578</v>
      </c>
      <c r="I480" s="112">
        <v>31210</v>
      </c>
      <c r="J480" s="110" t="s">
        <v>367</v>
      </c>
      <c r="K480" s="110" t="s">
        <v>368</v>
      </c>
      <c r="L480" s="111" t="s">
        <v>255</v>
      </c>
      <c r="M480" s="113" t="s">
        <v>1929</v>
      </c>
      <c r="N480" s="80"/>
      <c r="O480" s="98"/>
      <c r="P480" s="155"/>
      <c r="Q480" s="111" t="s">
        <v>1930</v>
      </c>
      <c r="R480" s="115">
        <v>2525</v>
      </c>
      <c r="S480" s="113">
        <v>39071</v>
      </c>
      <c r="T480" s="113">
        <v>39096</v>
      </c>
      <c r="U480" s="114" t="s">
        <v>42</v>
      </c>
      <c r="V480" s="116"/>
      <c r="Y480" s="111" t="s">
        <v>1931</v>
      </c>
      <c r="AE480" s="117"/>
      <c r="AF480" s="117"/>
      <c r="AG480" s="117"/>
    </row>
    <row r="481" spans="1:33" s="111" customFormat="1" ht="16" x14ac:dyDescent="0.2">
      <c r="A481" s="109"/>
      <c r="B481" s="110">
        <v>10092547</v>
      </c>
      <c r="C481" s="111" t="s">
        <v>31</v>
      </c>
      <c r="D481" s="111" t="s">
        <v>32</v>
      </c>
      <c r="E481" s="111" t="s">
        <v>1932</v>
      </c>
      <c r="F481" s="111">
        <v>410542</v>
      </c>
      <c r="G481" s="111" t="s">
        <v>1933</v>
      </c>
      <c r="H481" s="111" t="s">
        <v>604</v>
      </c>
      <c r="I481" s="112">
        <v>500</v>
      </c>
      <c r="J481" s="110" t="s">
        <v>486</v>
      </c>
      <c r="K481" s="110" t="s">
        <v>487</v>
      </c>
      <c r="L481" s="111" t="s">
        <v>255</v>
      </c>
      <c r="M481" s="113" t="s">
        <v>1934</v>
      </c>
      <c r="N481" s="80"/>
      <c r="O481" s="98"/>
      <c r="P481" s="155"/>
      <c r="R481" s="115">
        <v>2526</v>
      </c>
      <c r="S481" s="113">
        <v>39071</v>
      </c>
      <c r="T481" s="113">
        <v>39096</v>
      </c>
      <c r="U481" s="114" t="s">
        <v>42</v>
      </c>
      <c r="V481" s="116"/>
      <c r="AE481" s="117"/>
      <c r="AF481" s="117"/>
      <c r="AG481" s="117"/>
    </row>
    <row r="482" spans="1:33" s="111" customFormat="1" ht="16" x14ac:dyDescent="0.2">
      <c r="A482" s="109"/>
      <c r="B482" s="119">
        <v>10098715</v>
      </c>
      <c r="C482" s="111" t="s">
        <v>31</v>
      </c>
      <c r="D482" s="111" t="s">
        <v>1357</v>
      </c>
      <c r="E482" s="111" t="s">
        <v>1667</v>
      </c>
      <c r="F482" s="111">
        <v>206643</v>
      </c>
      <c r="G482" s="111" t="s">
        <v>1668</v>
      </c>
      <c r="H482" s="111" t="s">
        <v>35</v>
      </c>
      <c r="I482" s="112">
        <v>123400</v>
      </c>
      <c r="J482" s="110" t="s">
        <v>367</v>
      </c>
      <c r="K482" s="110" t="s">
        <v>368</v>
      </c>
      <c r="L482" s="111" t="s">
        <v>255</v>
      </c>
      <c r="M482" s="113" t="s">
        <v>1935</v>
      </c>
      <c r="N482" s="80"/>
      <c r="O482" s="98"/>
      <c r="P482" s="155"/>
      <c r="R482" s="115">
        <v>2529</v>
      </c>
      <c r="S482" s="113">
        <v>39071</v>
      </c>
      <c r="T482" s="113">
        <v>39096</v>
      </c>
      <c r="U482" s="114" t="s">
        <v>42</v>
      </c>
      <c r="V482" s="116"/>
      <c r="AE482" s="117"/>
      <c r="AF482" s="117"/>
      <c r="AG482" s="117"/>
    </row>
    <row r="483" spans="1:33" s="111" customFormat="1" ht="16" x14ac:dyDescent="0.2">
      <c r="A483" s="109"/>
      <c r="B483" s="110">
        <v>10092947</v>
      </c>
      <c r="C483" s="111" t="s">
        <v>31</v>
      </c>
      <c r="D483" s="111" t="s">
        <v>32</v>
      </c>
      <c r="E483" s="111" t="s">
        <v>1927</v>
      </c>
      <c r="F483" s="111">
        <v>401095</v>
      </c>
      <c r="G483" s="111" t="s">
        <v>1928</v>
      </c>
      <c r="H483" s="111" t="s">
        <v>578</v>
      </c>
      <c r="I483" s="112">
        <v>10400</v>
      </c>
      <c r="J483" s="110" t="s">
        <v>124</v>
      </c>
      <c r="K483" s="110" t="s">
        <v>445</v>
      </c>
      <c r="L483" s="111" t="s">
        <v>255</v>
      </c>
      <c r="M483" s="113" t="s">
        <v>1936</v>
      </c>
      <c r="N483" s="80"/>
      <c r="O483" s="98"/>
      <c r="P483" s="155"/>
      <c r="R483" s="115">
        <v>2530</v>
      </c>
      <c r="S483" s="113">
        <v>39071</v>
      </c>
      <c r="T483" s="113">
        <v>39096</v>
      </c>
      <c r="U483" s="114" t="s">
        <v>42</v>
      </c>
      <c r="V483" s="116"/>
      <c r="AE483" s="117"/>
      <c r="AF483" s="117"/>
      <c r="AG483" s="117"/>
    </row>
    <row r="484" spans="1:33" s="111" customFormat="1" ht="32" x14ac:dyDescent="0.2">
      <c r="A484" s="109"/>
      <c r="B484" s="110" t="s">
        <v>1937</v>
      </c>
      <c r="C484" s="111" t="s">
        <v>31</v>
      </c>
      <c r="D484" s="111" t="s">
        <v>32</v>
      </c>
      <c r="E484" s="111" t="s">
        <v>1786</v>
      </c>
      <c r="F484" s="111">
        <v>407983</v>
      </c>
      <c r="G484" s="111" t="s">
        <v>1914</v>
      </c>
      <c r="H484" s="111" t="s">
        <v>409</v>
      </c>
      <c r="I484" s="112">
        <v>20100</v>
      </c>
      <c r="J484" s="110" t="s">
        <v>564</v>
      </c>
      <c r="K484" s="110" t="s">
        <v>565</v>
      </c>
      <c r="L484" s="111" t="s">
        <v>255</v>
      </c>
      <c r="M484" s="113" t="s">
        <v>1915</v>
      </c>
      <c r="N484" s="80"/>
      <c r="O484" s="98"/>
      <c r="P484" s="155"/>
      <c r="R484" s="115">
        <v>2534</v>
      </c>
      <c r="S484" s="113">
        <v>39071</v>
      </c>
      <c r="T484" s="113">
        <v>39096</v>
      </c>
      <c r="U484" s="114" t="s">
        <v>42</v>
      </c>
      <c r="V484" s="116"/>
      <c r="AE484" s="117"/>
      <c r="AF484" s="117"/>
      <c r="AG484" s="117"/>
    </row>
    <row r="485" spans="1:33" s="111" customFormat="1" ht="32" x14ac:dyDescent="0.2">
      <c r="A485" s="109"/>
      <c r="B485" s="110" t="s">
        <v>1938</v>
      </c>
      <c r="C485" s="111" t="s">
        <v>31</v>
      </c>
      <c r="D485" s="111" t="s">
        <v>1939</v>
      </c>
      <c r="E485" s="111" t="s">
        <v>1940</v>
      </c>
      <c r="F485" s="111">
        <v>408049</v>
      </c>
      <c r="G485" s="111" t="s">
        <v>1941</v>
      </c>
      <c r="H485" s="111" t="s">
        <v>431</v>
      </c>
      <c r="I485" s="112">
        <v>1100</v>
      </c>
      <c r="J485" s="110" t="s">
        <v>1942</v>
      </c>
      <c r="K485" s="110" t="s">
        <v>1943</v>
      </c>
      <c r="L485" s="111" t="s">
        <v>255</v>
      </c>
      <c r="M485" s="113" t="s">
        <v>1934</v>
      </c>
      <c r="N485" s="80"/>
      <c r="O485" s="98"/>
      <c r="P485" s="155"/>
      <c r="R485" s="115">
        <v>2535</v>
      </c>
      <c r="S485" s="113">
        <v>39071</v>
      </c>
      <c r="T485" s="113">
        <v>39096</v>
      </c>
      <c r="U485" s="114" t="s">
        <v>42</v>
      </c>
      <c r="V485" s="116"/>
      <c r="AE485" s="117"/>
      <c r="AF485" s="117"/>
      <c r="AG485" s="117"/>
    </row>
    <row r="486" spans="1:33" s="111" customFormat="1" ht="32" x14ac:dyDescent="0.2">
      <c r="A486" s="109"/>
      <c r="B486" s="110" t="s">
        <v>1944</v>
      </c>
      <c r="C486" s="111" t="s">
        <v>31</v>
      </c>
      <c r="D486" s="111" t="s">
        <v>32</v>
      </c>
      <c r="E486" s="111" t="s">
        <v>1945</v>
      </c>
      <c r="F486" s="111">
        <v>401833</v>
      </c>
      <c r="G486" s="111" t="s">
        <v>1946</v>
      </c>
      <c r="H486" s="111" t="s">
        <v>556</v>
      </c>
      <c r="I486" s="112">
        <v>100</v>
      </c>
      <c r="J486" s="110" t="s">
        <v>989</v>
      </c>
      <c r="K486" s="110" t="s">
        <v>990</v>
      </c>
      <c r="L486" s="111" t="s">
        <v>364</v>
      </c>
      <c r="M486" s="113" t="s">
        <v>1947</v>
      </c>
      <c r="N486" s="80"/>
      <c r="O486" s="98"/>
      <c r="P486" s="155"/>
      <c r="R486" s="115">
        <v>2537</v>
      </c>
      <c r="S486" s="113">
        <v>39071</v>
      </c>
      <c r="T486" s="113">
        <v>39096</v>
      </c>
      <c r="U486" s="114" t="s">
        <v>42</v>
      </c>
      <c r="V486" s="116"/>
      <c r="AE486" s="117"/>
      <c r="AF486" s="117"/>
      <c r="AG486" s="117"/>
    </row>
    <row r="487" spans="1:33" s="111" customFormat="1" ht="16" x14ac:dyDescent="0.2">
      <c r="A487" s="109"/>
      <c r="B487" s="119">
        <v>10080502</v>
      </c>
      <c r="C487" s="111" t="s">
        <v>31</v>
      </c>
      <c r="D487" s="111" t="s">
        <v>32</v>
      </c>
      <c r="E487" s="111" t="s">
        <v>1805</v>
      </c>
      <c r="F487" s="111">
        <v>402708</v>
      </c>
      <c r="G487" s="111" t="s">
        <v>1948</v>
      </c>
      <c r="H487" s="111" t="s">
        <v>680</v>
      </c>
      <c r="I487" s="112">
        <v>10400</v>
      </c>
      <c r="J487" s="110" t="s">
        <v>546</v>
      </c>
      <c r="K487" s="110" t="s">
        <v>547</v>
      </c>
      <c r="L487" s="111" t="s">
        <v>255</v>
      </c>
      <c r="M487" s="113" t="s">
        <v>1791</v>
      </c>
      <c r="N487" s="80"/>
      <c r="O487" s="98"/>
      <c r="P487" s="155"/>
      <c r="R487" s="115">
        <v>2390</v>
      </c>
      <c r="S487" s="113" t="s">
        <v>1899</v>
      </c>
      <c r="T487" s="113" t="s">
        <v>1900</v>
      </c>
      <c r="U487" s="114" t="s">
        <v>42</v>
      </c>
      <c r="V487" s="116"/>
      <c r="AE487" s="117"/>
      <c r="AF487" s="117"/>
      <c r="AG487" s="117"/>
    </row>
    <row r="488" spans="1:33" s="111" customFormat="1" ht="16" x14ac:dyDescent="0.2">
      <c r="A488" s="109"/>
      <c r="B488" s="110">
        <v>10080505</v>
      </c>
      <c r="C488" s="111" t="s">
        <v>31</v>
      </c>
      <c r="D488" s="111" t="s">
        <v>32</v>
      </c>
      <c r="E488" s="111" t="s">
        <v>1805</v>
      </c>
      <c r="F488" s="111">
        <v>402708</v>
      </c>
      <c r="G488" s="111" t="s">
        <v>1948</v>
      </c>
      <c r="H488" s="111" t="s">
        <v>680</v>
      </c>
      <c r="I488" s="112">
        <v>22200</v>
      </c>
      <c r="J488" s="110" t="s">
        <v>253</v>
      </c>
      <c r="K488" s="110" t="s">
        <v>254</v>
      </c>
      <c r="L488" s="111" t="s">
        <v>255</v>
      </c>
      <c r="M488" s="113" t="s">
        <v>1791</v>
      </c>
      <c r="N488" s="80"/>
      <c r="O488" s="98"/>
      <c r="P488" s="155"/>
      <c r="R488" s="115">
        <v>2393</v>
      </c>
      <c r="S488" s="113" t="s">
        <v>1899</v>
      </c>
      <c r="T488" s="113" t="s">
        <v>1900</v>
      </c>
      <c r="U488" s="114" t="s">
        <v>42</v>
      </c>
      <c r="V488" s="116"/>
      <c r="AE488" s="117"/>
      <c r="AF488" s="117"/>
      <c r="AG488" s="117"/>
    </row>
    <row r="489" spans="1:33" s="111" customFormat="1" ht="32" x14ac:dyDescent="0.2">
      <c r="A489" s="109"/>
      <c r="B489" s="110" t="s">
        <v>1949</v>
      </c>
      <c r="C489" s="111" t="s">
        <v>31</v>
      </c>
      <c r="D489" s="111" t="s">
        <v>32</v>
      </c>
      <c r="E489" s="111" t="s">
        <v>1950</v>
      </c>
      <c r="F489" s="111">
        <v>400630</v>
      </c>
      <c r="G489" s="111" t="s">
        <v>1951</v>
      </c>
      <c r="H489" s="111" t="s">
        <v>346</v>
      </c>
      <c r="I489" s="112">
        <v>13000</v>
      </c>
      <c r="J489" s="110" t="s">
        <v>362</v>
      </c>
      <c r="K489" s="110" t="s">
        <v>363</v>
      </c>
      <c r="L489" s="111" t="s">
        <v>364</v>
      </c>
      <c r="M489" s="113" t="s">
        <v>1952</v>
      </c>
      <c r="N489" s="80"/>
      <c r="O489" s="98"/>
      <c r="P489" s="155"/>
      <c r="R489" s="115">
        <v>2541</v>
      </c>
      <c r="S489" s="113" t="s">
        <v>1899</v>
      </c>
      <c r="T489" s="113" t="s">
        <v>1900</v>
      </c>
      <c r="U489" s="114" t="s">
        <v>365</v>
      </c>
      <c r="V489" s="116"/>
      <c r="AE489" s="117"/>
      <c r="AF489" s="117"/>
      <c r="AG489" s="117"/>
    </row>
    <row r="490" spans="1:33" s="122" customFormat="1" x14ac:dyDescent="0.2">
      <c r="A490" s="120"/>
      <c r="B490" s="121"/>
      <c r="I490" s="123"/>
      <c r="J490" s="121"/>
      <c r="K490" s="121"/>
      <c r="M490" s="124"/>
      <c r="N490" s="80"/>
      <c r="O490" s="125"/>
      <c r="P490" s="155"/>
      <c r="R490" s="127"/>
      <c r="S490" s="124"/>
      <c r="T490" s="124"/>
      <c r="U490" s="126"/>
      <c r="V490" s="128"/>
      <c r="AE490" s="129"/>
      <c r="AF490" s="129"/>
      <c r="AG490" s="129"/>
    </row>
    <row r="491" spans="1:33" s="9" customFormat="1" ht="32" x14ac:dyDescent="0.2">
      <c r="A491" s="41" t="s">
        <v>767</v>
      </c>
      <c r="B491" s="8" t="s">
        <v>762</v>
      </c>
      <c r="C491" s="9" t="s">
        <v>31</v>
      </c>
      <c r="D491" s="9" t="s">
        <v>32</v>
      </c>
      <c r="E491" s="9" t="s">
        <v>763</v>
      </c>
      <c r="F491" s="9">
        <v>410324</v>
      </c>
      <c r="G491" s="9" t="s">
        <v>764</v>
      </c>
      <c r="H491" s="9" t="s">
        <v>321</v>
      </c>
      <c r="I491" s="9">
        <v>24700</v>
      </c>
      <c r="J491" s="9" t="s">
        <v>253</v>
      </c>
      <c r="K491" s="9" t="s">
        <v>254</v>
      </c>
      <c r="L491" s="9" t="s">
        <v>39</v>
      </c>
      <c r="M491" s="9" t="s">
        <v>765</v>
      </c>
      <c r="N491" s="80"/>
      <c r="O491" s="80"/>
      <c r="P491" s="157"/>
      <c r="Q491" s="9" t="s">
        <v>768</v>
      </c>
      <c r="R491" s="13">
        <v>2462</v>
      </c>
      <c r="S491" s="38" t="s">
        <v>766</v>
      </c>
      <c r="T491" s="38" t="s">
        <v>766</v>
      </c>
      <c r="U491" s="57" t="s">
        <v>42</v>
      </c>
    </row>
    <row r="492" spans="1:33" s="9" customFormat="1" x14ac:dyDescent="0.2">
      <c r="A492" s="41" t="s">
        <v>637</v>
      </c>
      <c r="B492" s="9">
        <v>10082455</v>
      </c>
      <c r="C492" s="9" t="s">
        <v>31</v>
      </c>
      <c r="D492" s="9" t="s">
        <v>32</v>
      </c>
      <c r="E492" s="9" t="s">
        <v>250</v>
      </c>
      <c r="F492" s="9">
        <v>405551</v>
      </c>
      <c r="G492" s="9" t="s">
        <v>251</v>
      </c>
      <c r="H492" s="9" t="s">
        <v>252</v>
      </c>
      <c r="I492" s="9">
        <v>22500</v>
      </c>
      <c r="J492" s="9" t="s">
        <v>253</v>
      </c>
      <c r="K492" s="9" t="s">
        <v>254</v>
      </c>
      <c r="L492" s="9" t="s">
        <v>255</v>
      </c>
      <c r="M492" s="9" t="s">
        <v>256</v>
      </c>
      <c r="N492" s="80"/>
      <c r="O492" s="80"/>
      <c r="P492" s="157"/>
      <c r="Q492" s="9" t="s">
        <v>644</v>
      </c>
      <c r="R492" s="13">
        <v>2479</v>
      </c>
      <c r="S492" s="38">
        <v>39038</v>
      </c>
      <c r="T492" s="38">
        <v>39065</v>
      </c>
      <c r="U492" s="57" t="s">
        <v>42</v>
      </c>
    </row>
    <row r="493" spans="1:33" s="9" customFormat="1" ht="29" x14ac:dyDescent="0.2">
      <c r="A493" s="41" t="s">
        <v>638</v>
      </c>
      <c r="B493" s="58" t="s">
        <v>257</v>
      </c>
      <c r="C493" s="9" t="s">
        <v>31</v>
      </c>
      <c r="D493" s="9" t="s">
        <v>32</v>
      </c>
      <c r="E493" s="9" t="s">
        <v>258</v>
      </c>
      <c r="F493" s="9" t="s">
        <v>259</v>
      </c>
      <c r="G493" s="9" t="s">
        <v>260</v>
      </c>
      <c r="H493" s="9" t="s">
        <v>261</v>
      </c>
      <c r="I493" s="9">
        <v>2000</v>
      </c>
      <c r="J493" s="9" t="s">
        <v>262</v>
      </c>
      <c r="K493" s="9" t="s">
        <v>263</v>
      </c>
      <c r="L493" s="9" t="s">
        <v>255</v>
      </c>
      <c r="M493" s="9" t="s">
        <v>264</v>
      </c>
      <c r="N493" s="80"/>
      <c r="O493" s="80"/>
      <c r="P493" s="157"/>
      <c r="Q493" s="9" t="s">
        <v>645</v>
      </c>
      <c r="R493" s="13">
        <v>2495</v>
      </c>
      <c r="S493" s="38">
        <v>39038</v>
      </c>
      <c r="T493" s="38">
        <v>39065</v>
      </c>
      <c r="U493" s="57" t="s">
        <v>42</v>
      </c>
    </row>
    <row r="494" spans="1:33" s="23" customFormat="1" ht="31" x14ac:dyDescent="0.35">
      <c r="A494" s="84"/>
      <c r="B494" s="22">
        <v>2011</v>
      </c>
      <c r="I494" s="24"/>
      <c r="J494" s="22"/>
      <c r="K494" s="22"/>
      <c r="M494" s="25"/>
      <c r="N494" s="80"/>
      <c r="O494" s="92"/>
      <c r="P494" s="154"/>
      <c r="R494" s="27"/>
      <c r="S494" s="25"/>
      <c r="T494" s="25"/>
      <c r="U494" s="26"/>
      <c r="V494" s="52"/>
      <c r="AE494" s="28"/>
      <c r="AF494" s="28"/>
      <c r="AG494" s="28"/>
    </row>
    <row r="495" spans="1:33" s="111" customFormat="1" ht="16" x14ac:dyDescent="0.2">
      <c r="A495" s="109"/>
      <c r="B495" s="110">
        <v>10094020</v>
      </c>
      <c r="C495" s="111" t="s">
        <v>31</v>
      </c>
      <c r="D495" s="111" t="s">
        <v>32</v>
      </c>
      <c r="E495" s="111" t="s">
        <v>1953</v>
      </c>
      <c r="F495" s="111">
        <v>405820</v>
      </c>
      <c r="G495" s="111" t="s">
        <v>87</v>
      </c>
      <c r="H495" s="111" t="s">
        <v>374</v>
      </c>
      <c r="I495" s="112">
        <v>21200</v>
      </c>
      <c r="J495" s="110" t="s">
        <v>881</v>
      </c>
      <c r="K495" s="110" t="s">
        <v>1254</v>
      </c>
      <c r="L495" s="111" t="s">
        <v>255</v>
      </c>
      <c r="M495" s="113" t="s">
        <v>1883</v>
      </c>
      <c r="N495" s="80"/>
      <c r="O495" s="98"/>
      <c r="P495" s="155"/>
      <c r="Q495" s="111" t="s">
        <v>1954</v>
      </c>
      <c r="R495" s="115">
        <v>2541</v>
      </c>
      <c r="S495" s="113">
        <v>39098</v>
      </c>
      <c r="T495" s="113">
        <v>39127</v>
      </c>
      <c r="U495" s="114" t="s">
        <v>42</v>
      </c>
      <c r="V495" s="116">
        <v>100010001376</v>
      </c>
      <c r="AE495" s="117"/>
      <c r="AF495" s="117"/>
      <c r="AG495" s="117"/>
    </row>
    <row r="496" spans="1:33" s="111" customFormat="1" ht="16" x14ac:dyDescent="0.2">
      <c r="A496" s="109"/>
      <c r="B496" s="110">
        <v>10097323</v>
      </c>
      <c r="C496" s="111" t="s">
        <v>31</v>
      </c>
      <c r="D496" s="111" t="s">
        <v>1820</v>
      </c>
      <c r="E496" s="111" t="s">
        <v>1834</v>
      </c>
      <c r="F496" s="111">
        <v>411607</v>
      </c>
      <c r="G496" s="111" t="s">
        <v>1835</v>
      </c>
      <c r="H496" s="111" t="s">
        <v>1836</v>
      </c>
      <c r="I496" s="112">
        <v>70311</v>
      </c>
      <c r="J496" s="110" t="s">
        <v>474</v>
      </c>
      <c r="K496" s="110" t="s">
        <v>1955</v>
      </c>
      <c r="L496" s="111" t="s">
        <v>255</v>
      </c>
      <c r="M496" s="113" t="s">
        <v>1956</v>
      </c>
      <c r="N496" s="80"/>
      <c r="O496" s="98"/>
      <c r="P496" s="155"/>
      <c r="R496" s="115">
        <v>2548</v>
      </c>
      <c r="S496" s="113">
        <v>39098</v>
      </c>
      <c r="T496" s="113">
        <v>39127</v>
      </c>
      <c r="U496" s="114" t="s">
        <v>42</v>
      </c>
      <c r="V496" s="116">
        <v>100010001376</v>
      </c>
      <c r="AE496" s="117"/>
      <c r="AF496" s="117"/>
      <c r="AG496" s="117"/>
    </row>
    <row r="497" spans="1:33" s="111" customFormat="1" ht="16" x14ac:dyDescent="0.2">
      <c r="A497" s="109"/>
      <c r="B497" s="110">
        <v>10087306</v>
      </c>
      <c r="C497" s="111" t="s">
        <v>31</v>
      </c>
      <c r="D497" s="111" t="s">
        <v>32</v>
      </c>
      <c r="E497" s="111" t="s">
        <v>1957</v>
      </c>
      <c r="F497" s="111">
        <v>409096</v>
      </c>
      <c r="G497" s="111" t="s">
        <v>586</v>
      </c>
      <c r="H497" s="111" t="s">
        <v>374</v>
      </c>
      <c r="I497" s="112">
        <v>11200</v>
      </c>
      <c r="J497" s="110" t="s">
        <v>881</v>
      </c>
      <c r="K497" s="110" t="s">
        <v>1254</v>
      </c>
      <c r="L497" s="111" t="s">
        <v>255</v>
      </c>
      <c r="M497" s="113" t="s">
        <v>1956</v>
      </c>
      <c r="N497" s="80"/>
      <c r="O497" s="98"/>
      <c r="P497" s="155"/>
      <c r="R497" s="115">
        <v>2549</v>
      </c>
      <c r="S497" s="113">
        <v>39098</v>
      </c>
      <c r="T497" s="113">
        <v>39127</v>
      </c>
      <c r="U497" s="114" t="s">
        <v>42</v>
      </c>
      <c r="V497" s="116">
        <v>100010001376</v>
      </c>
      <c r="AE497" s="117"/>
      <c r="AF497" s="117"/>
      <c r="AG497" s="117"/>
    </row>
    <row r="498" spans="1:33" s="111" customFormat="1" ht="16" x14ac:dyDescent="0.2">
      <c r="A498" s="109"/>
      <c r="B498" s="110">
        <v>10087307</v>
      </c>
      <c r="C498" s="111" t="s">
        <v>31</v>
      </c>
      <c r="D498" s="111" t="s">
        <v>32</v>
      </c>
      <c r="E498" s="111" t="s">
        <v>1957</v>
      </c>
      <c r="F498" s="111">
        <v>409096</v>
      </c>
      <c r="G498" s="111" t="s">
        <v>586</v>
      </c>
      <c r="H498" s="111" t="s">
        <v>374</v>
      </c>
      <c r="I498" s="112">
        <v>14100</v>
      </c>
      <c r="J498" s="110" t="s">
        <v>881</v>
      </c>
      <c r="K498" s="110" t="s">
        <v>1254</v>
      </c>
      <c r="L498" s="111" t="s">
        <v>255</v>
      </c>
      <c r="M498" s="113" t="s">
        <v>1956</v>
      </c>
      <c r="N498" s="80"/>
      <c r="O498" s="98"/>
      <c r="P498" s="155"/>
      <c r="Q498" s="111" t="s">
        <v>1958</v>
      </c>
      <c r="R498" s="115">
        <v>2550</v>
      </c>
      <c r="S498" s="113">
        <v>39098</v>
      </c>
      <c r="T498" s="113">
        <v>39127</v>
      </c>
      <c r="U498" s="114" t="s">
        <v>42</v>
      </c>
      <c r="V498" s="116">
        <v>100010001376</v>
      </c>
      <c r="AE498" s="117"/>
      <c r="AF498" s="117"/>
      <c r="AG498" s="117"/>
    </row>
    <row r="499" spans="1:33" s="111" customFormat="1" ht="16" x14ac:dyDescent="0.2">
      <c r="A499" s="109"/>
      <c r="B499" s="110">
        <v>10091669</v>
      </c>
      <c r="C499" s="111" t="s">
        <v>31</v>
      </c>
      <c r="D499" s="111" t="s">
        <v>32</v>
      </c>
      <c r="E499" s="111" t="s">
        <v>1864</v>
      </c>
      <c r="F499" s="111">
        <v>411627</v>
      </c>
      <c r="G499" s="111" t="s">
        <v>1865</v>
      </c>
      <c r="H499" s="111" t="s">
        <v>374</v>
      </c>
      <c r="I499" s="112">
        <v>900</v>
      </c>
      <c r="J499" s="110" t="s">
        <v>496</v>
      </c>
      <c r="K499" s="110" t="s">
        <v>497</v>
      </c>
      <c r="L499" s="111" t="s">
        <v>255</v>
      </c>
      <c r="M499" s="113" t="s">
        <v>1956</v>
      </c>
      <c r="N499" s="80"/>
      <c r="O499" s="98"/>
      <c r="P499" s="155"/>
      <c r="R499" s="115">
        <v>2551</v>
      </c>
      <c r="S499" s="113">
        <v>39098</v>
      </c>
      <c r="T499" s="113">
        <v>39127</v>
      </c>
      <c r="U499" s="114" t="s">
        <v>42</v>
      </c>
      <c r="V499" s="116">
        <v>100010001376</v>
      </c>
      <c r="AE499" s="117"/>
      <c r="AF499" s="117"/>
      <c r="AG499" s="117"/>
    </row>
    <row r="500" spans="1:33" s="111" customFormat="1" ht="16" x14ac:dyDescent="0.2">
      <c r="A500" s="109"/>
      <c r="B500" s="119">
        <v>10091657</v>
      </c>
      <c r="C500" s="111" t="s">
        <v>31</v>
      </c>
      <c r="D500" s="111" t="s">
        <v>32</v>
      </c>
      <c r="E500" s="111" t="s">
        <v>1864</v>
      </c>
      <c r="F500" s="111">
        <v>411627</v>
      </c>
      <c r="G500" s="111" t="s">
        <v>1865</v>
      </c>
      <c r="H500" s="111" t="s">
        <v>374</v>
      </c>
      <c r="I500" s="112">
        <v>41200</v>
      </c>
      <c r="J500" s="110" t="s">
        <v>367</v>
      </c>
      <c r="K500" s="110" t="s">
        <v>368</v>
      </c>
      <c r="L500" s="111" t="s">
        <v>255</v>
      </c>
      <c r="M500" s="113" t="s">
        <v>1956</v>
      </c>
      <c r="N500" s="80"/>
      <c r="O500" s="98"/>
      <c r="P500" s="155"/>
      <c r="R500" s="115">
        <v>2552</v>
      </c>
      <c r="S500" s="113">
        <v>39098</v>
      </c>
      <c r="T500" s="113">
        <v>39127</v>
      </c>
      <c r="U500" s="114" t="s">
        <v>42</v>
      </c>
      <c r="V500" s="116">
        <v>100010001376</v>
      </c>
      <c r="AE500" s="117"/>
      <c r="AF500" s="117"/>
      <c r="AG500" s="117"/>
    </row>
    <row r="501" spans="1:33" s="111" customFormat="1" ht="16" x14ac:dyDescent="0.2">
      <c r="A501" s="109"/>
      <c r="B501" s="119">
        <v>10091658</v>
      </c>
      <c r="C501" s="111" t="s">
        <v>31</v>
      </c>
      <c r="D501" s="111" t="s">
        <v>32</v>
      </c>
      <c r="E501" s="111" t="s">
        <v>1864</v>
      </c>
      <c r="F501" s="111">
        <v>411627</v>
      </c>
      <c r="G501" s="111" t="s">
        <v>1865</v>
      </c>
      <c r="H501" s="111" t="s">
        <v>374</v>
      </c>
      <c r="I501" s="112">
        <v>42200</v>
      </c>
      <c r="J501" s="110" t="s">
        <v>367</v>
      </c>
      <c r="K501" s="110" t="s">
        <v>368</v>
      </c>
      <c r="L501" s="111" t="s">
        <v>255</v>
      </c>
      <c r="M501" s="113" t="s">
        <v>1956</v>
      </c>
      <c r="N501" s="80"/>
      <c r="O501" s="98"/>
      <c r="P501" s="155"/>
      <c r="R501" s="115">
        <v>2553</v>
      </c>
      <c r="S501" s="113">
        <v>39098</v>
      </c>
      <c r="T501" s="113">
        <v>39127</v>
      </c>
      <c r="U501" s="114" t="s">
        <v>42</v>
      </c>
      <c r="V501" s="116">
        <v>100010001376</v>
      </c>
      <c r="AE501" s="117"/>
      <c r="AF501" s="117"/>
      <c r="AG501" s="117"/>
    </row>
    <row r="502" spans="1:33" s="111" customFormat="1" ht="16" x14ac:dyDescent="0.2">
      <c r="A502" s="109"/>
      <c r="B502" s="110">
        <v>10081283</v>
      </c>
      <c r="C502" s="111" t="s">
        <v>31</v>
      </c>
      <c r="D502" s="111" t="s">
        <v>32</v>
      </c>
      <c r="E502" s="111" t="s">
        <v>1177</v>
      </c>
      <c r="F502" s="111">
        <v>409092</v>
      </c>
      <c r="G502" s="111" t="s">
        <v>210</v>
      </c>
      <c r="H502" s="111" t="s">
        <v>321</v>
      </c>
      <c r="I502" s="112">
        <v>500</v>
      </c>
      <c r="J502" s="110" t="s">
        <v>546</v>
      </c>
      <c r="K502" s="110" t="s">
        <v>547</v>
      </c>
      <c r="L502" s="111" t="s">
        <v>255</v>
      </c>
      <c r="M502" s="113" t="s">
        <v>1959</v>
      </c>
      <c r="N502" s="80"/>
      <c r="O502" s="98"/>
      <c r="P502" s="155"/>
      <c r="Q502" s="111" t="s">
        <v>1960</v>
      </c>
      <c r="R502" s="115">
        <v>2554</v>
      </c>
      <c r="S502" s="113">
        <v>39098</v>
      </c>
      <c r="T502" s="113">
        <v>39127</v>
      </c>
      <c r="U502" s="114" t="s">
        <v>42</v>
      </c>
      <c r="V502" s="116">
        <v>100010001376</v>
      </c>
      <c r="AE502" s="117"/>
      <c r="AF502" s="117"/>
      <c r="AG502" s="117"/>
    </row>
    <row r="503" spans="1:33" s="111" customFormat="1" ht="16" x14ac:dyDescent="0.2">
      <c r="A503" s="109"/>
      <c r="B503" s="110">
        <v>10100156</v>
      </c>
      <c r="C503" s="111" t="s">
        <v>31</v>
      </c>
      <c r="D503" s="111" t="s">
        <v>1357</v>
      </c>
      <c r="E503" s="111" t="s">
        <v>1961</v>
      </c>
      <c r="F503" s="111">
        <v>402963</v>
      </c>
      <c r="G503" s="111" t="s">
        <v>1962</v>
      </c>
      <c r="H503" s="111" t="s">
        <v>1963</v>
      </c>
      <c r="I503" s="112">
        <v>20200</v>
      </c>
      <c r="J503" s="110" t="s">
        <v>1964</v>
      </c>
      <c r="K503" s="110" t="s">
        <v>1965</v>
      </c>
      <c r="L503" s="111" t="s">
        <v>255</v>
      </c>
      <c r="M503" s="113" t="s">
        <v>1959</v>
      </c>
      <c r="N503" s="80"/>
      <c r="O503" s="98"/>
      <c r="P503" s="155"/>
      <c r="R503" s="115">
        <v>2556</v>
      </c>
      <c r="S503" s="113">
        <v>39098</v>
      </c>
      <c r="T503" s="113">
        <v>39127</v>
      </c>
      <c r="U503" s="114" t="s">
        <v>42</v>
      </c>
      <c r="V503" s="116">
        <v>100010001376</v>
      </c>
      <c r="Y503" s="111" t="s">
        <v>1966</v>
      </c>
      <c r="AE503" s="117"/>
      <c r="AF503" s="117"/>
      <c r="AG503" s="117"/>
    </row>
    <row r="504" spans="1:33" s="111" customFormat="1" ht="16" x14ac:dyDescent="0.2">
      <c r="A504" s="109"/>
      <c r="B504" s="110">
        <v>10088659</v>
      </c>
      <c r="C504" s="111" t="s">
        <v>31</v>
      </c>
      <c r="D504" s="111" t="s">
        <v>1357</v>
      </c>
      <c r="E504" s="111" t="s">
        <v>1961</v>
      </c>
      <c r="F504" s="111">
        <v>402963</v>
      </c>
      <c r="G504" s="111" t="s">
        <v>1962</v>
      </c>
      <c r="H504" s="111" t="s">
        <v>1963</v>
      </c>
      <c r="I504" s="112">
        <v>33300</v>
      </c>
      <c r="J504" s="110" t="s">
        <v>124</v>
      </c>
      <c r="K504" s="110" t="s">
        <v>445</v>
      </c>
      <c r="L504" s="111" t="s">
        <v>255</v>
      </c>
      <c r="M504" s="113" t="s">
        <v>1959</v>
      </c>
      <c r="N504" s="80"/>
      <c r="O504" s="98"/>
      <c r="P504" s="155"/>
      <c r="R504" s="115">
        <v>2557</v>
      </c>
      <c r="S504" s="113">
        <v>39098</v>
      </c>
      <c r="T504" s="113">
        <v>39127</v>
      </c>
      <c r="U504" s="114" t="s">
        <v>42</v>
      </c>
      <c r="V504" s="116">
        <v>100010001376</v>
      </c>
      <c r="Y504" s="111" t="s">
        <v>1967</v>
      </c>
      <c r="AE504" s="117"/>
      <c r="AF504" s="117"/>
      <c r="AG504" s="117"/>
    </row>
    <row r="505" spans="1:33" s="111" customFormat="1" ht="16" x14ac:dyDescent="0.2">
      <c r="A505" s="109"/>
      <c r="B505" s="110">
        <v>10095433</v>
      </c>
      <c r="C505" s="111" t="s">
        <v>31</v>
      </c>
      <c r="D505" s="111" t="s">
        <v>1242</v>
      </c>
      <c r="E505" s="111" t="s">
        <v>1968</v>
      </c>
      <c r="F505" s="111">
        <v>404712</v>
      </c>
      <c r="G505" s="111" t="s">
        <v>1969</v>
      </c>
      <c r="H505" s="111" t="s">
        <v>409</v>
      </c>
      <c r="I505" s="112">
        <v>910</v>
      </c>
      <c r="J505" s="110" t="s">
        <v>954</v>
      </c>
      <c r="K505" s="110" t="s">
        <v>1970</v>
      </c>
      <c r="L505" s="111" t="s">
        <v>255</v>
      </c>
      <c r="M505" s="113" t="s">
        <v>1959</v>
      </c>
      <c r="N505" s="80"/>
      <c r="O505" s="98"/>
      <c r="P505" s="155"/>
      <c r="R505" s="115">
        <v>2558</v>
      </c>
      <c r="S505" s="113">
        <v>39098</v>
      </c>
      <c r="T505" s="113">
        <v>39127</v>
      </c>
      <c r="U505" s="114" t="s">
        <v>42</v>
      </c>
      <c r="V505" s="116">
        <v>100010001376</v>
      </c>
      <c r="AE505" s="117"/>
      <c r="AF505" s="117"/>
      <c r="AG505" s="117"/>
    </row>
    <row r="506" spans="1:33" s="111" customFormat="1" ht="16" x14ac:dyDescent="0.2">
      <c r="A506" s="109"/>
      <c r="B506" s="119">
        <v>10095434</v>
      </c>
      <c r="C506" s="111" t="s">
        <v>31</v>
      </c>
      <c r="D506" s="111" t="s">
        <v>1242</v>
      </c>
      <c r="E506" s="111" t="s">
        <v>1968</v>
      </c>
      <c r="F506" s="111">
        <v>404712</v>
      </c>
      <c r="G506" s="111" t="s">
        <v>1969</v>
      </c>
      <c r="H506" s="111" t="s">
        <v>409</v>
      </c>
      <c r="I506" s="112">
        <v>10710</v>
      </c>
      <c r="J506" s="110" t="s">
        <v>1074</v>
      </c>
      <c r="K506" s="110" t="s">
        <v>1256</v>
      </c>
      <c r="L506" s="111" t="s">
        <v>255</v>
      </c>
      <c r="M506" s="113" t="s">
        <v>1959</v>
      </c>
      <c r="N506" s="80"/>
      <c r="O506" s="98"/>
      <c r="P506" s="155"/>
      <c r="R506" s="115">
        <v>2559</v>
      </c>
      <c r="S506" s="113">
        <v>39098</v>
      </c>
      <c r="T506" s="113">
        <v>39127</v>
      </c>
      <c r="U506" s="114" t="s">
        <v>42</v>
      </c>
      <c r="V506" s="116">
        <v>100010001376</v>
      </c>
      <c r="AE506" s="117"/>
      <c r="AF506" s="117"/>
      <c r="AG506" s="117"/>
    </row>
    <row r="507" spans="1:33" s="111" customFormat="1" ht="16" x14ac:dyDescent="0.2">
      <c r="A507" s="109"/>
      <c r="B507" s="110">
        <v>10095894</v>
      </c>
      <c r="C507" s="111" t="s">
        <v>31</v>
      </c>
      <c r="D507" s="111" t="s">
        <v>1242</v>
      </c>
      <c r="E507" s="111" t="s">
        <v>1968</v>
      </c>
      <c r="F507" s="111">
        <v>404712</v>
      </c>
      <c r="G507" s="111" t="s">
        <v>1969</v>
      </c>
      <c r="H507" s="111" t="s">
        <v>409</v>
      </c>
      <c r="I507" s="112">
        <v>27710</v>
      </c>
      <c r="J507" s="110" t="s">
        <v>356</v>
      </c>
      <c r="K507" s="110" t="s">
        <v>357</v>
      </c>
      <c r="L507" s="111" t="s">
        <v>255</v>
      </c>
      <c r="M507" s="113" t="s">
        <v>1959</v>
      </c>
      <c r="N507" s="80"/>
      <c r="O507" s="98"/>
      <c r="P507" s="155"/>
      <c r="R507" s="115">
        <v>2560</v>
      </c>
      <c r="S507" s="113">
        <v>39098</v>
      </c>
      <c r="T507" s="113">
        <v>39127</v>
      </c>
      <c r="U507" s="114" t="s">
        <v>42</v>
      </c>
      <c r="V507" s="116">
        <v>100010001376</v>
      </c>
      <c r="AE507" s="117"/>
      <c r="AF507" s="117"/>
      <c r="AG507" s="117"/>
    </row>
    <row r="508" spans="1:33" s="111" customFormat="1" ht="16" x14ac:dyDescent="0.2">
      <c r="A508" s="109"/>
      <c r="B508" s="110">
        <v>10091403</v>
      </c>
      <c r="C508" s="111" t="s">
        <v>31</v>
      </c>
      <c r="D508" s="111" t="s">
        <v>32</v>
      </c>
      <c r="E508" s="111" t="s">
        <v>1106</v>
      </c>
      <c r="F508" s="111">
        <v>402642</v>
      </c>
      <c r="G508" s="111" t="s">
        <v>1174</v>
      </c>
      <c r="H508" s="111" t="s">
        <v>604</v>
      </c>
      <c r="I508" s="112">
        <v>24200</v>
      </c>
      <c r="J508" s="110" t="s">
        <v>253</v>
      </c>
      <c r="K508" s="110" t="s">
        <v>327</v>
      </c>
      <c r="L508" s="111" t="s">
        <v>255</v>
      </c>
      <c r="M508" s="113" t="s">
        <v>1971</v>
      </c>
      <c r="N508" s="80"/>
      <c r="O508" s="98"/>
      <c r="P508" s="155"/>
      <c r="R508" s="115">
        <v>2574</v>
      </c>
      <c r="S508" s="113">
        <v>39098</v>
      </c>
      <c r="T508" s="113">
        <v>39127</v>
      </c>
      <c r="U508" s="114" t="s">
        <v>42</v>
      </c>
      <c r="V508" s="116">
        <v>100010001376</v>
      </c>
      <c r="Y508" s="111" t="s">
        <v>1972</v>
      </c>
      <c r="AE508" s="117"/>
      <c r="AF508" s="117"/>
      <c r="AG508" s="117"/>
    </row>
    <row r="509" spans="1:33" s="111" customFormat="1" ht="32" x14ac:dyDescent="0.2">
      <c r="A509" s="109"/>
      <c r="B509" s="119" t="s">
        <v>1973</v>
      </c>
      <c r="C509" s="111" t="s">
        <v>31</v>
      </c>
      <c r="D509" s="111" t="s">
        <v>32</v>
      </c>
      <c r="E509" s="111" t="s">
        <v>1167</v>
      </c>
      <c r="F509" s="111">
        <v>401275</v>
      </c>
      <c r="G509" s="111" t="s">
        <v>1974</v>
      </c>
      <c r="H509" s="111" t="s">
        <v>321</v>
      </c>
      <c r="I509" s="112">
        <v>24500</v>
      </c>
      <c r="J509" s="110" t="s">
        <v>253</v>
      </c>
      <c r="K509" s="110" t="s">
        <v>254</v>
      </c>
      <c r="L509" s="111" t="s">
        <v>255</v>
      </c>
      <c r="M509" s="113" t="s">
        <v>1971</v>
      </c>
      <c r="N509" s="80"/>
      <c r="O509" s="98"/>
      <c r="P509" s="155"/>
      <c r="R509" s="115">
        <v>2599</v>
      </c>
      <c r="S509" s="113">
        <v>39098</v>
      </c>
      <c r="T509" s="113">
        <v>39127</v>
      </c>
      <c r="U509" s="114" t="s">
        <v>42</v>
      </c>
      <c r="V509" s="116">
        <v>100010001376</v>
      </c>
      <c r="Y509" s="111" t="s">
        <v>1975</v>
      </c>
      <c r="AE509" s="117"/>
      <c r="AF509" s="117"/>
      <c r="AG509" s="117"/>
    </row>
    <row r="510" spans="1:33" s="111" customFormat="1" ht="16" x14ac:dyDescent="0.2">
      <c r="A510" s="109"/>
      <c r="B510" s="110">
        <v>10090604</v>
      </c>
      <c r="C510" s="111" t="s">
        <v>31</v>
      </c>
      <c r="D510" s="111" t="s">
        <v>32</v>
      </c>
      <c r="E510" s="111" t="s">
        <v>1976</v>
      </c>
      <c r="F510" s="111">
        <v>800842</v>
      </c>
      <c r="G510" s="111" t="s">
        <v>1113</v>
      </c>
      <c r="H510" s="111" t="s">
        <v>387</v>
      </c>
      <c r="I510" s="112">
        <v>1600</v>
      </c>
      <c r="J510" s="110" t="s">
        <v>207</v>
      </c>
      <c r="K510" s="110" t="s">
        <v>440</v>
      </c>
      <c r="L510" s="111" t="s">
        <v>255</v>
      </c>
      <c r="M510" s="113" t="s">
        <v>1977</v>
      </c>
      <c r="N510" s="80"/>
      <c r="O510" s="98"/>
      <c r="P510" s="155"/>
      <c r="R510" s="115">
        <v>2628</v>
      </c>
      <c r="S510" s="113">
        <v>39098</v>
      </c>
      <c r="T510" s="113">
        <v>39127</v>
      </c>
      <c r="U510" s="114" t="s">
        <v>42</v>
      </c>
      <c r="V510" s="116">
        <v>100010001376</v>
      </c>
      <c r="AE510" s="117"/>
      <c r="AF510" s="117"/>
      <c r="AG510" s="117"/>
    </row>
    <row r="511" spans="1:33" s="111" customFormat="1" ht="16" x14ac:dyDescent="0.2">
      <c r="A511" s="109"/>
      <c r="B511" s="110">
        <v>10090605</v>
      </c>
      <c r="C511" s="111" t="s">
        <v>31</v>
      </c>
      <c r="D511" s="111" t="s">
        <v>32</v>
      </c>
      <c r="E511" s="111" t="s">
        <v>1976</v>
      </c>
      <c r="F511" s="111">
        <v>800842</v>
      </c>
      <c r="G511" s="111" t="s">
        <v>1113</v>
      </c>
      <c r="H511" s="111" t="s">
        <v>387</v>
      </c>
      <c r="I511" s="112">
        <v>3500</v>
      </c>
      <c r="J511" s="110" t="s">
        <v>1978</v>
      </c>
      <c r="K511" s="110" t="s">
        <v>1970</v>
      </c>
      <c r="L511" s="111" t="s">
        <v>255</v>
      </c>
      <c r="M511" s="113" t="s">
        <v>1977</v>
      </c>
      <c r="N511" s="80"/>
      <c r="O511" s="98"/>
      <c r="P511" s="155"/>
      <c r="R511" s="115">
        <v>2629</v>
      </c>
      <c r="S511" s="113">
        <v>39098</v>
      </c>
      <c r="T511" s="113">
        <v>39127</v>
      </c>
      <c r="U511" s="114" t="s">
        <v>42</v>
      </c>
      <c r="V511" s="116">
        <v>100010001376</v>
      </c>
      <c r="AE511" s="117"/>
      <c r="AF511" s="117"/>
      <c r="AG511" s="117"/>
    </row>
    <row r="512" spans="1:33" s="111" customFormat="1" ht="16" x14ac:dyDescent="0.2">
      <c r="A512" s="109"/>
      <c r="B512" s="110">
        <v>10090609</v>
      </c>
      <c r="C512" s="111" t="s">
        <v>31</v>
      </c>
      <c r="D512" s="111" t="s">
        <v>32</v>
      </c>
      <c r="E512" s="111" t="s">
        <v>1976</v>
      </c>
      <c r="F512" s="111">
        <v>800842</v>
      </c>
      <c r="G512" s="111" t="s">
        <v>1113</v>
      </c>
      <c r="H512" s="111" t="s">
        <v>387</v>
      </c>
      <c r="I512" s="112">
        <v>10400</v>
      </c>
      <c r="J512" s="110" t="s">
        <v>546</v>
      </c>
      <c r="K512" s="110" t="s">
        <v>547</v>
      </c>
      <c r="L512" s="111" t="s">
        <v>255</v>
      </c>
      <c r="M512" s="113" t="s">
        <v>1977</v>
      </c>
      <c r="N512" s="80"/>
      <c r="O512" s="98"/>
      <c r="P512" s="155"/>
      <c r="R512" s="115">
        <v>2630</v>
      </c>
      <c r="S512" s="113">
        <v>39098</v>
      </c>
      <c r="T512" s="113">
        <v>39127</v>
      </c>
      <c r="U512" s="114" t="s">
        <v>42</v>
      </c>
      <c r="V512" s="116">
        <v>100010001376</v>
      </c>
      <c r="AE512" s="117"/>
      <c r="AF512" s="117"/>
      <c r="AG512" s="117"/>
    </row>
    <row r="513" spans="1:33" s="111" customFormat="1" ht="16" x14ac:dyDescent="0.2">
      <c r="A513" s="109"/>
      <c r="B513" s="110">
        <v>10090623</v>
      </c>
      <c r="C513" s="111" t="s">
        <v>31</v>
      </c>
      <c r="D513" s="111" t="s">
        <v>32</v>
      </c>
      <c r="E513" s="111" t="s">
        <v>1976</v>
      </c>
      <c r="F513" s="111">
        <v>800842</v>
      </c>
      <c r="G513" s="111" t="s">
        <v>1113</v>
      </c>
      <c r="H513" s="111" t="s">
        <v>387</v>
      </c>
      <c r="I513" s="112">
        <v>23000</v>
      </c>
      <c r="J513" s="110" t="s">
        <v>253</v>
      </c>
      <c r="K513" s="110" t="s">
        <v>327</v>
      </c>
      <c r="L513" s="111" t="s">
        <v>255</v>
      </c>
      <c r="M513" s="113" t="s">
        <v>1977</v>
      </c>
      <c r="N513" s="80"/>
      <c r="O513" s="98"/>
      <c r="P513" s="155"/>
      <c r="R513" s="115">
        <v>2631</v>
      </c>
      <c r="S513" s="113">
        <v>39098</v>
      </c>
      <c r="T513" s="113">
        <v>39127</v>
      </c>
      <c r="U513" s="114" t="s">
        <v>42</v>
      </c>
      <c r="V513" s="116">
        <v>100010001376</v>
      </c>
      <c r="Y513" s="111" t="s">
        <v>1979</v>
      </c>
      <c r="AE513" s="117"/>
      <c r="AF513" s="117"/>
      <c r="AG513" s="117"/>
    </row>
    <row r="514" spans="1:33" s="111" customFormat="1" ht="16" x14ac:dyDescent="0.2">
      <c r="A514" s="109"/>
      <c r="B514" s="110">
        <v>10098940</v>
      </c>
      <c r="C514" s="111" t="s">
        <v>31</v>
      </c>
      <c r="D514" s="111" t="s">
        <v>32</v>
      </c>
      <c r="E514" s="111" t="s">
        <v>1976</v>
      </c>
      <c r="F514" s="111">
        <v>800842</v>
      </c>
      <c r="G514" s="111" t="s">
        <v>1113</v>
      </c>
      <c r="H514" s="111" t="s">
        <v>387</v>
      </c>
      <c r="I514" s="112">
        <v>23401</v>
      </c>
      <c r="J514" s="110" t="s">
        <v>491</v>
      </c>
      <c r="K514" s="110" t="s">
        <v>1355</v>
      </c>
      <c r="L514" s="111" t="s">
        <v>255</v>
      </c>
      <c r="M514" s="113" t="s">
        <v>1977</v>
      </c>
      <c r="N514" s="80"/>
      <c r="O514" s="98"/>
      <c r="P514" s="155"/>
      <c r="R514" s="115">
        <v>2632</v>
      </c>
      <c r="S514" s="113">
        <v>39098</v>
      </c>
      <c r="T514" s="113">
        <v>39127</v>
      </c>
      <c r="U514" s="114" t="s">
        <v>42</v>
      </c>
      <c r="V514" s="116">
        <v>100010001376</v>
      </c>
      <c r="AE514" s="117"/>
      <c r="AF514" s="117"/>
      <c r="AG514" s="117"/>
    </row>
    <row r="515" spans="1:33" s="111" customFormat="1" ht="16" x14ac:dyDescent="0.2">
      <c r="A515" s="109"/>
      <c r="B515" s="110">
        <v>10090627</v>
      </c>
      <c r="C515" s="111" t="s">
        <v>31</v>
      </c>
      <c r="D515" s="111" t="s">
        <v>32</v>
      </c>
      <c r="E515" s="111" t="s">
        <v>1976</v>
      </c>
      <c r="F515" s="111">
        <v>800842</v>
      </c>
      <c r="G515" s="111" t="s">
        <v>1113</v>
      </c>
      <c r="H515" s="111" t="s">
        <v>387</v>
      </c>
      <c r="I515" s="112">
        <v>23800</v>
      </c>
      <c r="J515" s="110" t="s">
        <v>356</v>
      </c>
      <c r="K515" s="110" t="s">
        <v>357</v>
      </c>
      <c r="L515" s="111" t="s">
        <v>255</v>
      </c>
      <c r="M515" s="113" t="s">
        <v>1977</v>
      </c>
      <c r="N515" s="80"/>
      <c r="O515" s="98"/>
      <c r="P515" s="155"/>
      <c r="R515" s="115">
        <v>2633</v>
      </c>
      <c r="S515" s="113">
        <v>39098</v>
      </c>
      <c r="T515" s="113">
        <v>39127</v>
      </c>
      <c r="U515" s="114" t="s">
        <v>42</v>
      </c>
      <c r="V515" s="116">
        <v>100010001376</v>
      </c>
      <c r="AE515" s="117"/>
      <c r="AF515" s="117"/>
      <c r="AG515" s="117"/>
    </row>
    <row r="516" spans="1:33" s="111" customFormat="1" ht="16" x14ac:dyDescent="0.2">
      <c r="A516" s="109"/>
      <c r="B516" s="110">
        <v>10090632</v>
      </c>
      <c r="C516" s="111" t="s">
        <v>31</v>
      </c>
      <c r="D516" s="111" t="s">
        <v>32</v>
      </c>
      <c r="E516" s="111" t="s">
        <v>1976</v>
      </c>
      <c r="F516" s="111">
        <v>800842</v>
      </c>
      <c r="G516" s="111" t="s">
        <v>1113</v>
      </c>
      <c r="H516" s="111" t="s">
        <v>387</v>
      </c>
      <c r="I516" s="112">
        <v>32000</v>
      </c>
      <c r="J516" s="110" t="s">
        <v>860</v>
      </c>
      <c r="K516" s="110" t="s">
        <v>861</v>
      </c>
      <c r="L516" s="111" t="s">
        <v>255</v>
      </c>
      <c r="M516" s="113" t="s">
        <v>1977</v>
      </c>
      <c r="N516" s="80"/>
      <c r="O516" s="98"/>
      <c r="P516" s="155"/>
      <c r="R516" s="115">
        <v>2634</v>
      </c>
      <c r="S516" s="113">
        <v>39098</v>
      </c>
      <c r="T516" s="113">
        <v>39127</v>
      </c>
      <c r="U516" s="114" t="s">
        <v>42</v>
      </c>
      <c r="V516" s="116">
        <v>100010001376</v>
      </c>
      <c r="AE516" s="117"/>
      <c r="AF516" s="117"/>
      <c r="AG516" s="117"/>
    </row>
    <row r="517" spans="1:33" s="111" customFormat="1" ht="16" x14ac:dyDescent="0.2">
      <c r="A517" s="109"/>
      <c r="B517" s="110">
        <v>10090633</v>
      </c>
      <c r="C517" s="111" t="s">
        <v>31</v>
      </c>
      <c r="D517" s="111" t="s">
        <v>32</v>
      </c>
      <c r="E517" s="111" t="s">
        <v>1976</v>
      </c>
      <c r="F517" s="111">
        <v>800842</v>
      </c>
      <c r="G517" s="111" t="s">
        <v>1113</v>
      </c>
      <c r="H517" s="111" t="s">
        <v>387</v>
      </c>
      <c r="I517" s="112">
        <v>40500</v>
      </c>
      <c r="J517" s="110" t="s">
        <v>124</v>
      </c>
      <c r="K517" s="110" t="s">
        <v>445</v>
      </c>
      <c r="L517" s="111" t="s">
        <v>255</v>
      </c>
      <c r="M517" s="113" t="s">
        <v>1977</v>
      </c>
      <c r="N517" s="80"/>
      <c r="O517" s="98"/>
      <c r="P517" s="155"/>
      <c r="R517" s="115">
        <v>2635</v>
      </c>
      <c r="S517" s="113">
        <v>39098</v>
      </c>
      <c r="T517" s="113">
        <v>39127</v>
      </c>
      <c r="U517" s="114" t="s">
        <v>42</v>
      </c>
      <c r="V517" s="116">
        <v>100010001376</v>
      </c>
      <c r="Y517" s="111" t="s">
        <v>1980</v>
      </c>
      <c r="AE517" s="117"/>
      <c r="AF517" s="117"/>
      <c r="AG517" s="117"/>
    </row>
    <row r="518" spans="1:33" s="111" customFormat="1" ht="16" x14ac:dyDescent="0.2">
      <c r="A518" s="109"/>
      <c r="B518" s="110">
        <v>10090472</v>
      </c>
      <c r="C518" s="111" t="s">
        <v>31</v>
      </c>
      <c r="D518" s="111" t="s">
        <v>32</v>
      </c>
      <c r="E518" s="111" t="s">
        <v>1976</v>
      </c>
      <c r="F518" s="111">
        <v>800842</v>
      </c>
      <c r="G518" s="111" t="s">
        <v>1113</v>
      </c>
      <c r="H518" s="111" t="s">
        <v>387</v>
      </c>
      <c r="I518" s="112">
        <v>64400</v>
      </c>
      <c r="J518" s="110" t="s">
        <v>486</v>
      </c>
      <c r="K518" s="110" t="s">
        <v>487</v>
      </c>
      <c r="L518" s="111" t="s">
        <v>255</v>
      </c>
      <c r="M518" s="113" t="s">
        <v>1977</v>
      </c>
      <c r="N518" s="80"/>
      <c r="O518" s="98"/>
      <c r="P518" s="155"/>
      <c r="R518" s="115">
        <v>2636</v>
      </c>
      <c r="S518" s="113">
        <v>39098</v>
      </c>
      <c r="T518" s="113">
        <v>39127</v>
      </c>
      <c r="U518" s="114" t="s">
        <v>42</v>
      </c>
      <c r="V518" s="116">
        <v>100010001376</v>
      </c>
      <c r="AE518" s="117"/>
      <c r="AF518" s="117"/>
      <c r="AG518" s="117"/>
    </row>
    <row r="519" spans="1:33" s="111" customFormat="1" ht="32" x14ac:dyDescent="0.2">
      <c r="A519" s="109"/>
      <c r="B519" s="110" t="s">
        <v>1981</v>
      </c>
      <c r="C519" s="111" t="s">
        <v>31</v>
      </c>
      <c r="D519" s="111" t="s">
        <v>32</v>
      </c>
      <c r="E519" s="111" t="s">
        <v>1982</v>
      </c>
      <c r="F519" s="111" t="s">
        <v>463</v>
      </c>
      <c r="G519" s="111" t="s">
        <v>260</v>
      </c>
      <c r="H519" s="111" t="s">
        <v>261</v>
      </c>
      <c r="I519" s="112">
        <v>1000</v>
      </c>
      <c r="J519" s="110" t="s">
        <v>1983</v>
      </c>
      <c r="K519" s="110" t="s">
        <v>1984</v>
      </c>
      <c r="L519" s="111" t="s">
        <v>255</v>
      </c>
      <c r="M519" s="113" t="s">
        <v>1985</v>
      </c>
      <c r="N519" s="80"/>
      <c r="O519" s="98"/>
      <c r="P519" s="155"/>
      <c r="R519" s="115">
        <v>2669</v>
      </c>
      <c r="S519" s="113">
        <v>39098</v>
      </c>
      <c r="T519" s="113">
        <v>39127</v>
      </c>
      <c r="U519" s="114" t="s">
        <v>42</v>
      </c>
      <c r="V519" s="116">
        <v>100010001376</v>
      </c>
      <c r="Y519" s="111" t="s">
        <v>1986</v>
      </c>
      <c r="AE519" s="117"/>
      <c r="AF519" s="117"/>
      <c r="AG519" s="117"/>
    </row>
    <row r="520" spans="1:33" s="111" customFormat="1" ht="32" x14ac:dyDescent="0.2">
      <c r="A520" s="109"/>
      <c r="B520" s="110" t="s">
        <v>1987</v>
      </c>
      <c r="C520" s="111" t="s">
        <v>31</v>
      </c>
      <c r="D520" s="111" t="s">
        <v>32</v>
      </c>
      <c r="E520" s="111" t="s">
        <v>531</v>
      </c>
      <c r="F520" s="111">
        <v>403977</v>
      </c>
      <c r="G520" s="111" t="s">
        <v>1535</v>
      </c>
      <c r="H520" s="111" t="s">
        <v>533</v>
      </c>
      <c r="I520" s="112">
        <v>30800</v>
      </c>
      <c r="J520" s="110" t="s">
        <v>459</v>
      </c>
      <c r="K520" s="110" t="s">
        <v>460</v>
      </c>
      <c r="L520" s="111" t="s">
        <v>255</v>
      </c>
      <c r="M520" s="113" t="s">
        <v>1988</v>
      </c>
      <c r="N520" s="80"/>
      <c r="O520" s="98"/>
      <c r="P520" s="155"/>
      <c r="R520" s="115">
        <v>2670</v>
      </c>
      <c r="S520" s="113">
        <v>39098</v>
      </c>
      <c r="T520" s="113">
        <v>39127</v>
      </c>
      <c r="U520" s="114" t="s">
        <v>42</v>
      </c>
      <c r="V520" s="116">
        <v>100010001376</v>
      </c>
      <c r="Y520" s="111" t="s">
        <v>1989</v>
      </c>
      <c r="AE520" s="117"/>
      <c r="AF520" s="117"/>
      <c r="AG520" s="117"/>
    </row>
    <row r="521" spans="1:33" s="111" customFormat="1" ht="32" x14ac:dyDescent="0.2">
      <c r="A521" s="109"/>
      <c r="B521" s="110" t="s">
        <v>1990</v>
      </c>
      <c r="C521" s="111" t="s">
        <v>31</v>
      </c>
      <c r="D521" s="111" t="s">
        <v>32</v>
      </c>
      <c r="E521" s="111" t="s">
        <v>1106</v>
      </c>
      <c r="F521" s="111">
        <v>402642</v>
      </c>
      <c r="G521" s="111" t="s">
        <v>1174</v>
      </c>
      <c r="H521" s="111" t="s">
        <v>604</v>
      </c>
      <c r="I521" s="112">
        <v>30100</v>
      </c>
      <c r="J521" s="110" t="s">
        <v>989</v>
      </c>
      <c r="K521" s="110" t="s">
        <v>990</v>
      </c>
      <c r="L521" s="111" t="s">
        <v>255</v>
      </c>
      <c r="M521" s="113" t="s">
        <v>1971</v>
      </c>
      <c r="N521" s="80"/>
      <c r="O521" s="98"/>
      <c r="P521" s="155"/>
      <c r="R521" s="115">
        <v>2671</v>
      </c>
      <c r="S521" s="113">
        <v>39098</v>
      </c>
      <c r="T521" s="113">
        <v>39127</v>
      </c>
      <c r="U521" s="114" t="s">
        <v>42</v>
      </c>
      <c r="V521" s="116">
        <v>100010001376</v>
      </c>
      <c r="Y521" s="111" t="s">
        <v>1991</v>
      </c>
      <c r="AE521" s="117"/>
      <c r="AF521" s="117"/>
      <c r="AG521" s="117"/>
    </row>
    <row r="522" spans="1:33" s="111" customFormat="1" ht="32" x14ac:dyDescent="0.2">
      <c r="A522" s="109"/>
      <c r="B522" s="110" t="s">
        <v>1992</v>
      </c>
      <c r="C522" s="111" t="s">
        <v>31</v>
      </c>
      <c r="D522" s="111" t="s">
        <v>32</v>
      </c>
      <c r="E522" s="111" t="s">
        <v>1993</v>
      </c>
      <c r="F522" s="111">
        <v>411822</v>
      </c>
      <c r="G522" s="111" t="s">
        <v>1994</v>
      </c>
      <c r="H522" s="111" t="s">
        <v>1995</v>
      </c>
      <c r="I522" s="112">
        <v>20100</v>
      </c>
      <c r="J522" s="110" t="s">
        <v>564</v>
      </c>
      <c r="K522" s="110" t="s">
        <v>565</v>
      </c>
      <c r="L522" s="111" t="s">
        <v>255</v>
      </c>
      <c r="M522" s="113" t="s">
        <v>1971</v>
      </c>
      <c r="N522" s="80"/>
      <c r="O522" s="98"/>
      <c r="P522" s="155"/>
      <c r="R522" s="115">
        <v>2672</v>
      </c>
      <c r="S522" s="113">
        <v>39098</v>
      </c>
      <c r="T522" s="113">
        <v>39127</v>
      </c>
      <c r="U522" s="114" t="s">
        <v>42</v>
      </c>
      <c r="V522" s="116">
        <v>100010001376</v>
      </c>
      <c r="Y522" s="111" t="s">
        <v>1996</v>
      </c>
      <c r="AE522" s="117"/>
      <c r="AF522" s="117"/>
      <c r="AG522" s="117"/>
    </row>
    <row r="523" spans="1:33" s="111" customFormat="1" ht="32" x14ac:dyDescent="0.2">
      <c r="A523" s="109"/>
      <c r="B523" s="110" t="s">
        <v>1997</v>
      </c>
      <c r="C523" s="111" t="s">
        <v>31</v>
      </c>
      <c r="D523" s="111" t="s">
        <v>32</v>
      </c>
      <c r="E523" s="111" t="s">
        <v>1167</v>
      </c>
      <c r="F523" s="111">
        <v>401275</v>
      </c>
      <c r="G523" s="111" t="s">
        <v>1974</v>
      </c>
      <c r="H523" s="111" t="s">
        <v>321</v>
      </c>
      <c r="I523" s="112">
        <v>30100</v>
      </c>
      <c r="J523" s="110" t="s">
        <v>1220</v>
      </c>
      <c r="K523" s="110" t="s">
        <v>993</v>
      </c>
      <c r="L523" s="111" t="s">
        <v>255</v>
      </c>
      <c r="M523" s="113" t="s">
        <v>1971</v>
      </c>
      <c r="N523" s="80"/>
      <c r="O523" s="98"/>
      <c r="P523" s="155"/>
      <c r="R523" s="115">
        <v>2673</v>
      </c>
      <c r="S523" s="113">
        <v>39098</v>
      </c>
      <c r="T523" s="113">
        <v>39127</v>
      </c>
      <c r="U523" s="114" t="s">
        <v>42</v>
      </c>
      <c r="V523" s="116">
        <v>100010001376</v>
      </c>
      <c r="Y523" s="111" t="s">
        <v>1998</v>
      </c>
      <c r="AE523" s="117"/>
      <c r="AF523" s="117"/>
      <c r="AG523" s="117"/>
    </row>
    <row r="524" spans="1:33" s="111" customFormat="1" ht="32" x14ac:dyDescent="0.2">
      <c r="A524" s="109"/>
      <c r="B524" s="110" t="s">
        <v>1999</v>
      </c>
      <c r="C524" s="111" t="s">
        <v>31</v>
      </c>
      <c r="D524" s="111" t="s">
        <v>32</v>
      </c>
      <c r="E524" s="111" t="s">
        <v>306</v>
      </c>
      <c r="F524" s="111">
        <v>412236</v>
      </c>
      <c r="G524" s="111" t="s">
        <v>307</v>
      </c>
      <c r="H524" s="111" t="s">
        <v>308</v>
      </c>
      <c r="I524" s="112">
        <v>46200</v>
      </c>
      <c r="J524" s="110" t="s">
        <v>362</v>
      </c>
      <c r="K524" s="110" t="s">
        <v>363</v>
      </c>
      <c r="L524" s="111" t="s">
        <v>255</v>
      </c>
      <c r="M524" s="113" t="s">
        <v>1977</v>
      </c>
      <c r="N524" s="80"/>
      <c r="O524" s="98"/>
      <c r="P524" s="155"/>
      <c r="R524" s="115">
        <v>2674</v>
      </c>
      <c r="S524" s="113">
        <v>39098</v>
      </c>
      <c r="T524" s="113">
        <v>39127</v>
      </c>
      <c r="U524" s="114" t="s">
        <v>42</v>
      </c>
      <c r="V524" s="116">
        <v>100010001376</v>
      </c>
      <c r="Y524" s="111" t="s">
        <v>2000</v>
      </c>
      <c r="AE524" s="117"/>
      <c r="AF524" s="117"/>
      <c r="AG524" s="117"/>
    </row>
    <row r="525" spans="1:33" s="111" customFormat="1" ht="32" x14ac:dyDescent="0.2">
      <c r="A525" s="109"/>
      <c r="B525" s="110" t="s">
        <v>2001</v>
      </c>
      <c r="C525" s="111" t="s">
        <v>31</v>
      </c>
      <c r="D525" s="111" t="s">
        <v>32</v>
      </c>
      <c r="E525" s="111" t="s">
        <v>376</v>
      </c>
      <c r="F525" s="111">
        <v>401255</v>
      </c>
      <c r="G525" s="111" t="s">
        <v>336</v>
      </c>
      <c r="H525" s="111" t="s">
        <v>308</v>
      </c>
      <c r="I525" s="112">
        <v>250100</v>
      </c>
      <c r="J525" s="110" t="s">
        <v>1476</v>
      </c>
      <c r="K525" s="110" t="s">
        <v>1477</v>
      </c>
      <c r="L525" s="111" t="s">
        <v>255</v>
      </c>
      <c r="M525" s="113" t="s">
        <v>1977</v>
      </c>
      <c r="N525" s="80"/>
      <c r="O525" s="98"/>
      <c r="P525" s="155"/>
      <c r="R525" s="115">
        <v>2675</v>
      </c>
      <c r="S525" s="113">
        <v>39098</v>
      </c>
      <c r="T525" s="113">
        <v>39127</v>
      </c>
      <c r="U525" s="114" t="s">
        <v>42</v>
      </c>
      <c r="V525" s="116">
        <v>100010001376</v>
      </c>
      <c r="AE525" s="117"/>
      <c r="AF525" s="117"/>
      <c r="AG525" s="117"/>
    </row>
    <row r="526" spans="1:33" s="111" customFormat="1" ht="32" x14ac:dyDescent="0.2">
      <c r="A526" s="109"/>
      <c r="B526" s="110" t="s">
        <v>2002</v>
      </c>
      <c r="C526" s="111" t="s">
        <v>31</v>
      </c>
      <c r="D526" s="111" t="s">
        <v>32</v>
      </c>
      <c r="E526" s="111" t="s">
        <v>1976</v>
      </c>
      <c r="F526" s="111">
        <v>800842</v>
      </c>
      <c r="G526" s="111" t="s">
        <v>1113</v>
      </c>
      <c r="H526" s="111" t="s">
        <v>387</v>
      </c>
      <c r="I526" s="112">
        <v>30100</v>
      </c>
      <c r="J526" s="110" t="s">
        <v>989</v>
      </c>
      <c r="K526" s="110" t="s">
        <v>990</v>
      </c>
      <c r="L526" s="111" t="s">
        <v>364</v>
      </c>
      <c r="M526" s="113" t="s">
        <v>2003</v>
      </c>
      <c r="N526" s="80"/>
      <c r="O526" s="98"/>
      <c r="P526" s="155"/>
      <c r="R526" s="115">
        <v>2676</v>
      </c>
      <c r="S526" s="113">
        <v>39098</v>
      </c>
      <c r="T526" s="113">
        <v>39127</v>
      </c>
      <c r="U526" s="114" t="s">
        <v>42</v>
      </c>
      <c r="V526" s="116">
        <v>100010001376</v>
      </c>
      <c r="Y526" s="111" t="s">
        <v>2004</v>
      </c>
      <c r="AE526" s="117"/>
      <c r="AF526" s="117"/>
      <c r="AG526" s="117"/>
    </row>
    <row r="527" spans="1:33" s="111" customFormat="1" ht="16" x14ac:dyDescent="0.2">
      <c r="A527" s="109"/>
      <c r="B527" s="110">
        <v>10091651</v>
      </c>
      <c r="C527" s="111" t="s">
        <v>31</v>
      </c>
      <c r="D527" s="111" t="s">
        <v>32</v>
      </c>
      <c r="E527" s="111" t="s">
        <v>1864</v>
      </c>
      <c r="F527" s="111">
        <v>411627</v>
      </c>
      <c r="G527" s="111" t="s">
        <v>1865</v>
      </c>
      <c r="H527" s="111" t="s">
        <v>374</v>
      </c>
      <c r="I527" s="112">
        <v>11700</v>
      </c>
      <c r="J527" s="110" t="s">
        <v>583</v>
      </c>
      <c r="K527" s="110" t="s">
        <v>584</v>
      </c>
      <c r="L527" s="111" t="s">
        <v>255</v>
      </c>
      <c r="M527" s="113" t="s">
        <v>2005</v>
      </c>
      <c r="N527" s="80"/>
      <c r="O527" s="98"/>
      <c r="P527" s="155"/>
      <c r="R527" s="115">
        <v>2685</v>
      </c>
      <c r="S527" s="113">
        <v>39128</v>
      </c>
      <c r="T527" s="113">
        <v>39156</v>
      </c>
      <c r="U527" s="114" t="s">
        <v>42</v>
      </c>
      <c r="V527" s="116">
        <v>100010001376</v>
      </c>
      <c r="Y527" s="111" t="s">
        <v>2006</v>
      </c>
      <c r="AE527" s="117"/>
      <c r="AF527" s="117"/>
      <c r="AG527" s="117"/>
    </row>
    <row r="528" spans="1:33" s="111" customFormat="1" ht="16" x14ac:dyDescent="0.2">
      <c r="A528" s="109"/>
      <c r="B528" s="110">
        <v>10091652</v>
      </c>
      <c r="C528" s="111" t="s">
        <v>31</v>
      </c>
      <c r="D528" s="111" t="s">
        <v>32</v>
      </c>
      <c r="E528" s="111" t="s">
        <v>1864</v>
      </c>
      <c r="F528" s="111">
        <v>411627</v>
      </c>
      <c r="G528" s="111" t="s">
        <v>1865</v>
      </c>
      <c r="H528" s="111" t="s">
        <v>374</v>
      </c>
      <c r="I528" s="112">
        <v>20500</v>
      </c>
      <c r="J528" s="110" t="s">
        <v>124</v>
      </c>
      <c r="K528" s="110" t="s">
        <v>445</v>
      </c>
      <c r="L528" s="111" t="s">
        <v>255</v>
      </c>
      <c r="M528" s="113" t="s">
        <v>2005</v>
      </c>
      <c r="N528" s="80"/>
      <c r="O528" s="98"/>
      <c r="P528" s="155"/>
      <c r="R528" s="115">
        <v>2686</v>
      </c>
      <c r="S528" s="113">
        <v>39128</v>
      </c>
      <c r="T528" s="113">
        <v>39156</v>
      </c>
      <c r="U528" s="114" t="s">
        <v>42</v>
      </c>
      <c r="V528" s="116">
        <v>100010001376</v>
      </c>
      <c r="Y528" s="111" t="s">
        <v>2007</v>
      </c>
      <c r="AE528" s="117"/>
      <c r="AF528" s="117"/>
      <c r="AG528" s="117"/>
    </row>
    <row r="529" spans="1:33" s="111" customFormat="1" ht="16" x14ac:dyDescent="0.2">
      <c r="A529" s="109"/>
      <c r="B529" s="110">
        <v>10103092</v>
      </c>
      <c r="C529" s="111" t="s">
        <v>31</v>
      </c>
      <c r="D529" s="111" t="s">
        <v>1357</v>
      </c>
      <c r="E529" s="111" t="s">
        <v>1961</v>
      </c>
      <c r="F529" s="111">
        <v>402963</v>
      </c>
      <c r="G529" s="111" t="s">
        <v>1962</v>
      </c>
      <c r="H529" s="111" t="s">
        <v>1963</v>
      </c>
      <c r="I529" s="112">
        <v>20110</v>
      </c>
      <c r="J529" s="110" t="s">
        <v>2008</v>
      </c>
      <c r="K529" s="110" t="s">
        <v>315</v>
      </c>
      <c r="L529" s="111" t="s">
        <v>255</v>
      </c>
      <c r="M529" s="113" t="s">
        <v>2009</v>
      </c>
      <c r="N529" s="80"/>
      <c r="O529" s="98"/>
      <c r="P529" s="155"/>
      <c r="R529" s="115">
        <v>2689</v>
      </c>
      <c r="S529" s="113">
        <v>39128</v>
      </c>
      <c r="T529" s="113">
        <v>39156</v>
      </c>
      <c r="U529" s="114" t="s">
        <v>42</v>
      </c>
      <c r="V529" s="116">
        <v>100010001376</v>
      </c>
      <c r="AE529" s="117"/>
      <c r="AF529" s="117"/>
      <c r="AG529" s="117"/>
    </row>
    <row r="530" spans="1:33" s="111" customFormat="1" ht="32" x14ac:dyDescent="0.2">
      <c r="A530" s="109"/>
      <c r="B530" s="110" t="s">
        <v>2010</v>
      </c>
      <c r="C530" s="111" t="s">
        <v>31</v>
      </c>
      <c r="D530" s="111" t="s">
        <v>32</v>
      </c>
      <c r="E530" s="111" t="s">
        <v>335</v>
      </c>
      <c r="F530" s="111">
        <v>412001</v>
      </c>
      <c r="G530" s="111" t="s">
        <v>336</v>
      </c>
      <c r="H530" s="111" t="s">
        <v>308</v>
      </c>
      <c r="I530" s="112">
        <v>30100</v>
      </c>
      <c r="J530" s="110" t="s">
        <v>1476</v>
      </c>
      <c r="K530" s="110" t="s">
        <v>1477</v>
      </c>
      <c r="L530" s="111" t="s">
        <v>255</v>
      </c>
      <c r="M530" s="113" t="s">
        <v>1977</v>
      </c>
      <c r="N530" s="80"/>
      <c r="O530" s="98"/>
      <c r="P530" s="155"/>
      <c r="R530" s="115">
        <v>2712</v>
      </c>
      <c r="S530" s="113">
        <v>39128</v>
      </c>
      <c r="T530" s="113">
        <v>39156</v>
      </c>
      <c r="U530" s="114" t="s">
        <v>42</v>
      </c>
      <c r="V530" s="116">
        <v>100010001376</v>
      </c>
      <c r="AE530" s="117"/>
      <c r="AF530" s="117"/>
      <c r="AG530" s="117"/>
    </row>
    <row r="531" spans="1:33" s="111" customFormat="1" ht="32" x14ac:dyDescent="0.2">
      <c r="A531" s="109"/>
      <c r="B531" s="110" t="s">
        <v>2011</v>
      </c>
      <c r="C531" s="111" t="s">
        <v>31</v>
      </c>
      <c r="D531" s="111" t="s">
        <v>32</v>
      </c>
      <c r="E531" s="111" t="s">
        <v>2012</v>
      </c>
      <c r="F531" s="111">
        <v>402299</v>
      </c>
      <c r="G531" s="111" t="s">
        <v>1787</v>
      </c>
      <c r="H531" s="111" t="s">
        <v>308</v>
      </c>
      <c r="I531" s="112">
        <v>10100</v>
      </c>
      <c r="J531" s="110" t="s">
        <v>564</v>
      </c>
      <c r="K531" s="110" t="s">
        <v>565</v>
      </c>
      <c r="L531" s="111" t="s">
        <v>364</v>
      </c>
      <c r="M531" s="113" t="s">
        <v>2013</v>
      </c>
      <c r="N531" s="80"/>
      <c r="O531" s="98"/>
      <c r="P531" s="155"/>
      <c r="R531" s="115">
        <v>2713</v>
      </c>
      <c r="S531" s="113">
        <v>39128</v>
      </c>
      <c r="T531" s="113">
        <v>39156</v>
      </c>
      <c r="U531" s="114" t="s">
        <v>42</v>
      </c>
      <c r="V531" s="116">
        <v>100010001376</v>
      </c>
      <c r="Y531" s="111" t="s">
        <v>2014</v>
      </c>
      <c r="AE531" s="117"/>
      <c r="AF531" s="117"/>
      <c r="AG531" s="117"/>
    </row>
    <row r="532" spans="1:33" s="111" customFormat="1" ht="16" x14ac:dyDescent="0.2">
      <c r="A532" s="109"/>
      <c r="B532" s="110">
        <v>10071024</v>
      </c>
      <c r="C532" s="111" t="s">
        <v>31</v>
      </c>
      <c r="D532" s="111" t="s">
        <v>32</v>
      </c>
      <c r="E532" s="111" t="s">
        <v>1330</v>
      </c>
      <c r="F532" s="111">
        <v>410193</v>
      </c>
      <c r="G532" s="111" t="s">
        <v>2015</v>
      </c>
      <c r="H532" s="111" t="s">
        <v>1332</v>
      </c>
      <c r="I532" s="112">
        <v>81200</v>
      </c>
      <c r="J532" s="110" t="s">
        <v>367</v>
      </c>
      <c r="K532" s="110" t="s">
        <v>368</v>
      </c>
      <c r="L532" s="111" t="s">
        <v>255</v>
      </c>
      <c r="M532" s="113">
        <v>0.89966435185185178</v>
      </c>
      <c r="N532" s="80"/>
      <c r="O532" s="98"/>
      <c r="P532" s="155"/>
      <c r="R532" s="115">
        <v>2721</v>
      </c>
      <c r="S532" s="113" t="s">
        <v>2016</v>
      </c>
      <c r="T532" s="113" t="s">
        <v>2017</v>
      </c>
      <c r="U532" s="114" t="s">
        <v>42</v>
      </c>
      <c r="V532" s="116">
        <v>100010001376</v>
      </c>
      <c r="Y532" s="111" t="s">
        <v>2018</v>
      </c>
      <c r="AE532" s="117"/>
      <c r="AF532" s="117"/>
      <c r="AG532" s="117"/>
    </row>
    <row r="533" spans="1:33" s="111" customFormat="1" ht="16" x14ac:dyDescent="0.2">
      <c r="A533" s="109"/>
      <c r="B533" s="110">
        <v>10071023</v>
      </c>
      <c r="C533" s="111" t="s">
        <v>31</v>
      </c>
      <c r="D533" s="111" t="s">
        <v>32</v>
      </c>
      <c r="E533" s="111" t="s">
        <v>1330</v>
      </c>
      <c r="F533" s="111">
        <v>410193</v>
      </c>
      <c r="G533" s="111" t="s">
        <v>2015</v>
      </c>
      <c r="H533" s="111" t="s">
        <v>1332</v>
      </c>
      <c r="I533" s="112">
        <v>83800</v>
      </c>
      <c r="J533" s="110" t="s">
        <v>367</v>
      </c>
      <c r="K533" s="110" t="s">
        <v>368</v>
      </c>
      <c r="L533" s="111" t="s">
        <v>255</v>
      </c>
      <c r="M533" s="113">
        <v>0.89966435185185178</v>
      </c>
      <c r="N533" s="80"/>
      <c r="O533" s="98"/>
      <c r="P533" s="155"/>
      <c r="R533" s="115">
        <v>2722</v>
      </c>
      <c r="S533" s="113" t="s">
        <v>2016</v>
      </c>
      <c r="T533" s="113" t="s">
        <v>2017</v>
      </c>
      <c r="U533" s="114" t="s">
        <v>42</v>
      </c>
      <c r="V533" s="116">
        <v>100010001376</v>
      </c>
      <c r="Y533" s="111" t="s">
        <v>2019</v>
      </c>
      <c r="AE533" s="117"/>
      <c r="AF533" s="117"/>
      <c r="AG533" s="117"/>
    </row>
    <row r="534" spans="1:33" s="111" customFormat="1" ht="16" x14ac:dyDescent="0.2">
      <c r="A534" s="109"/>
      <c r="B534" s="110">
        <v>10098756</v>
      </c>
      <c r="C534" s="111" t="s">
        <v>31</v>
      </c>
      <c r="D534" s="111" t="s">
        <v>1357</v>
      </c>
      <c r="E534" s="111" t="s">
        <v>1667</v>
      </c>
      <c r="F534" s="111">
        <v>206643</v>
      </c>
      <c r="G534" s="111" t="s">
        <v>1668</v>
      </c>
      <c r="H534" s="111" t="s">
        <v>35</v>
      </c>
      <c r="I534" s="112">
        <v>131301</v>
      </c>
      <c r="J534" s="110" t="s">
        <v>474</v>
      </c>
      <c r="K534" s="110" t="s">
        <v>731</v>
      </c>
      <c r="L534" s="111" t="s">
        <v>255</v>
      </c>
      <c r="M534" s="113" t="s">
        <v>2020</v>
      </c>
      <c r="N534" s="80"/>
      <c r="O534" s="98"/>
      <c r="P534" s="155"/>
      <c r="R534" s="115">
        <v>2726</v>
      </c>
      <c r="S534" s="113" t="s">
        <v>2016</v>
      </c>
      <c r="T534" s="113" t="s">
        <v>2017</v>
      </c>
      <c r="U534" s="114" t="s">
        <v>42</v>
      </c>
      <c r="V534" s="116">
        <v>100010001376</v>
      </c>
      <c r="Y534" s="111" t="s">
        <v>2021</v>
      </c>
      <c r="AE534" s="117"/>
      <c r="AF534" s="117"/>
      <c r="AG534" s="117"/>
    </row>
    <row r="535" spans="1:33" s="111" customFormat="1" ht="16" x14ac:dyDescent="0.2">
      <c r="A535" s="109"/>
      <c r="B535" s="110">
        <v>10100438</v>
      </c>
      <c r="C535" s="111" t="s">
        <v>31</v>
      </c>
      <c r="D535" s="111" t="s">
        <v>32</v>
      </c>
      <c r="E535" s="111" t="s">
        <v>2012</v>
      </c>
      <c r="F535" s="111">
        <v>402299</v>
      </c>
      <c r="G535" s="111" t="s">
        <v>1787</v>
      </c>
      <c r="H535" s="111" t="s">
        <v>308</v>
      </c>
      <c r="I535" s="112">
        <v>700</v>
      </c>
      <c r="J535" s="110" t="s">
        <v>356</v>
      </c>
      <c r="K535" s="110" t="s">
        <v>357</v>
      </c>
      <c r="L535" s="111" t="s">
        <v>255</v>
      </c>
      <c r="M535" s="113" t="s">
        <v>2022</v>
      </c>
      <c r="N535" s="80"/>
      <c r="O535" s="98"/>
      <c r="P535" s="155"/>
      <c r="R535" s="115">
        <v>2727</v>
      </c>
      <c r="S535" s="113" t="s">
        <v>2016</v>
      </c>
      <c r="T535" s="113" t="s">
        <v>2017</v>
      </c>
      <c r="U535" s="114" t="s">
        <v>42</v>
      </c>
      <c r="V535" s="116">
        <v>100010001376</v>
      </c>
      <c r="Y535" s="111" t="s">
        <v>2023</v>
      </c>
      <c r="AE535" s="117"/>
      <c r="AF535" s="117"/>
      <c r="AG535" s="117"/>
    </row>
    <row r="536" spans="1:33" s="111" customFormat="1" ht="16" x14ac:dyDescent="0.2">
      <c r="A536" s="109"/>
      <c r="B536" s="110">
        <v>10104170</v>
      </c>
      <c r="C536" s="111" t="s">
        <v>31</v>
      </c>
      <c r="D536" s="111" t="s">
        <v>75</v>
      </c>
      <c r="E536" s="111">
        <v>4000043862</v>
      </c>
      <c r="F536" s="111" t="s">
        <v>463</v>
      </c>
      <c r="G536" s="111" t="s">
        <v>260</v>
      </c>
      <c r="H536" s="111" t="s">
        <v>261</v>
      </c>
      <c r="I536" s="112">
        <v>10</v>
      </c>
      <c r="J536" s="110" t="s">
        <v>2024</v>
      </c>
      <c r="K536" s="110" t="s">
        <v>2025</v>
      </c>
      <c r="L536" s="111" t="s">
        <v>255</v>
      </c>
      <c r="M536" s="113">
        <v>0.31702546296296297</v>
      </c>
      <c r="N536" s="80"/>
      <c r="O536" s="98"/>
      <c r="P536" s="155"/>
      <c r="R536" s="115">
        <v>2734</v>
      </c>
      <c r="S536" s="113" t="s">
        <v>2016</v>
      </c>
      <c r="T536" s="113" t="s">
        <v>2017</v>
      </c>
      <c r="U536" s="114" t="s">
        <v>42</v>
      </c>
      <c r="V536" s="116">
        <v>100010001376</v>
      </c>
      <c r="Y536" s="111" t="s">
        <v>2026</v>
      </c>
      <c r="AE536" s="117"/>
      <c r="AF536" s="117"/>
      <c r="AG536" s="117"/>
    </row>
    <row r="537" spans="1:33" s="111" customFormat="1" ht="32" x14ac:dyDescent="0.2">
      <c r="A537" s="109"/>
      <c r="B537" s="110" t="s">
        <v>2027</v>
      </c>
      <c r="C537" s="111" t="s">
        <v>31</v>
      </c>
      <c r="D537" s="111" t="s">
        <v>32</v>
      </c>
      <c r="E537" s="111" t="s">
        <v>1330</v>
      </c>
      <c r="F537" s="111">
        <v>410193</v>
      </c>
      <c r="G537" s="111" t="s">
        <v>2015</v>
      </c>
      <c r="H537" s="111" t="s">
        <v>1332</v>
      </c>
      <c r="I537" s="112">
        <v>30100</v>
      </c>
      <c r="J537" s="110" t="s">
        <v>2028</v>
      </c>
      <c r="K537" s="110" t="s">
        <v>1984</v>
      </c>
      <c r="L537" s="111" t="s">
        <v>255</v>
      </c>
      <c r="M537" s="113">
        <v>0.19133101851851853</v>
      </c>
      <c r="N537" s="80"/>
      <c r="O537" s="98"/>
      <c r="P537" s="155"/>
      <c r="R537" s="115">
        <v>2751</v>
      </c>
      <c r="S537" s="113" t="s">
        <v>2016</v>
      </c>
      <c r="T537" s="113" t="s">
        <v>2017</v>
      </c>
      <c r="U537" s="114" t="s">
        <v>365</v>
      </c>
      <c r="V537" s="116">
        <v>100010001376</v>
      </c>
      <c r="Y537" s="111" t="s">
        <v>2029</v>
      </c>
      <c r="AE537" s="117"/>
      <c r="AF537" s="117"/>
      <c r="AG537" s="117"/>
    </row>
    <row r="538" spans="1:33" s="111" customFormat="1" ht="32" x14ac:dyDescent="0.2">
      <c r="A538" s="109"/>
      <c r="B538" s="110" t="s">
        <v>2030</v>
      </c>
      <c r="C538" s="111" t="s">
        <v>31</v>
      </c>
      <c r="D538" s="111" t="s">
        <v>32</v>
      </c>
      <c r="E538" s="111" t="s">
        <v>2031</v>
      </c>
      <c r="F538" s="111" t="s">
        <v>463</v>
      </c>
      <c r="G538" s="111" t="s">
        <v>260</v>
      </c>
      <c r="H538" s="111" t="s">
        <v>261</v>
      </c>
      <c r="I538" s="112">
        <v>1000</v>
      </c>
      <c r="J538" s="110" t="s">
        <v>459</v>
      </c>
      <c r="K538" s="110" t="s">
        <v>460</v>
      </c>
      <c r="L538" s="111" t="s">
        <v>255</v>
      </c>
      <c r="M538" s="113">
        <v>0.15035879629629631</v>
      </c>
      <c r="N538" s="80"/>
      <c r="O538" s="98"/>
      <c r="P538" s="155"/>
      <c r="R538" s="115">
        <v>2752</v>
      </c>
      <c r="S538" s="113" t="s">
        <v>2016</v>
      </c>
      <c r="T538" s="113" t="s">
        <v>2017</v>
      </c>
      <c r="U538" s="114" t="s">
        <v>365</v>
      </c>
      <c r="V538" s="116">
        <v>100010001376</v>
      </c>
      <c r="Y538" s="111" t="s">
        <v>629</v>
      </c>
      <c r="AE538" s="117"/>
      <c r="AF538" s="117"/>
      <c r="AG538" s="117"/>
    </row>
    <row r="539" spans="1:33" s="111" customFormat="1" ht="32" x14ac:dyDescent="0.2">
      <c r="A539" s="109"/>
      <c r="B539" s="110" t="s">
        <v>2032</v>
      </c>
      <c r="C539" s="111" t="s">
        <v>31</v>
      </c>
      <c r="D539" s="111" t="s">
        <v>32</v>
      </c>
      <c r="E539" s="111" t="s">
        <v>2033</v>
      </c>
      <c r="F539" s="111">
        <v>410637</v>
      </c>
      <c r="G539" s="111" t="s">
        <v>2034</v>
      </c>
      <c r="H539" s="111" t="s">
        <v>261</v>
      </c>
      <c r="I539" s="112">
        <v>1000</v>
      </c>
      <c r="J539" s="110" t="s">
        <v>459</v>
      </c>
      <c r="K539" s="110" t="s">
        <v>460</v>
      </c>
      <c r="L539" s="111" t="s">
        <v>255</v>
      </c>
      <c r="M539" s="113">
        <v>0.48369212962962965</v>
      </c>
      <c r="N539" s="80"/>
      <c r="O539" s="98"/>
      <c r="P539" s="155"/>
      <c r="R539" s="115">
        <v>2753</v>
      </c>
      <c r="S539" s="113" t="s">
        <v>2016</v>
      </c>
      <c r="T539" s="113" t="s">
        <v>2017</v>
      </c>
      <c r="U539" s="114" t="s">
        <v>365</v>
      </c>
      <c r="V539" s="116">
        <v>100010001376</v>
      </c>
      <c r="Y539" s="111" t="s">
        <v>2035</v>
      </c>
      <c r="AE539" s="117"/>
      <c r="AF539" s="117"/>
      <c r="AG539" s="117"/>
    </row>
    <row r="540" spans="1:33" s="111" customFormat="1" ht="16" x14ac:dyDescent="0.2">
      <c r="A540" s="109"/>
      <c r="B540" s="119">
        <v>10101815</v>
      </c>
      <c r="C540" s="111" t="s">
        <v>31</v>
      </c>
      <c r="D540" s="111" t="s">
        <v>32</v>
      </c>
      <c r="E540" s="111" t="s">
        <v>2036</v>
      </c>
      <c r="F540" s="111">
        <v>401833</v>
      </c>
      <c r="G540" s="111" t="s">
        <v>1946</v>
      </c>
      <c r="H540" s="111" t="s">
        <v>556</v>
      </c>
      <c r="I540" s="112">
        <v>1301</v>
      </c>
      <c r="J540" s="110" t="s">
        <v>491</v>
      </c>
      <c r="K540" s="110" t="s">
        <v>1355</v>
      </c>
      <c r="L540" s="111" t="s">
        <v>255</v>
      </c>
      <c r="M540" s="113">
        <v>0.94202546296296286</v>
      </c>
      <c r="N540" s="80"/>
      <c r="O540" s="98"/>
      <c r="P540" s="155"/>
      <c r="R540" s="115">
        <v>2758</v>
      </c>
      <c r="S540" s="113" t="s">
        <v>2037</v>
      </c>
      <c r="T540" s="113" t="s">
        <v>2038</v>
      </c>
      <c r="U540" s="114" t="s">
        <v>42</v>
      </c>
      <c r="V540" s="116"/>
      <c r="Y540" s="111" t="s">
        <v>2039</v>
      </c>
      <c r="AE540" s="117"/>
      <c r="AF540" s="117"/>
      <c r="AG540" s="117"/>
    </row>
    <row r="541" spans="1:33" s="111" customFormat="1" ht="16" x14ac:dyDescent="0.2">
      <c r="A541" s="109"/>
      <c r="B541" s="110">
        <v>10101810</v>
      </c>
      <c r="C541" s="111" t="s">
        <v>31</v>
      </c>
      <c r="D541" s="111" t="s">
        <v>32</v>
      </c>
      <c r="E541" s="111" t="s">
        <v>2036</v>
      </c>
      <c r="F541" s="111">
        <v>401833</v>
      </c>
      <c r="G541" s="111" t="s">
        <v>1946</v>
      </c>
      <c r="H541" s="111" t="s">
        <v>556</v>
      </c>
      <c r="I541" s="112">
        <v>2300</v>
      </c>
      <c r="J541" s="110" t="s">
        <v>356</v>
      </c>
      <c r="K541" s="110" t="s">
        <v>357</v>
      </c>
      <c r="L541" s="111" t="s">
        <v>255</v>
      </c>
      <c r="M541" s="113">
        <v>0.94202546296296286</v>
      </c>
      <c r="N541" s="80"/>
      <c r="O541" s="98"/>
      <c r="P541" s="155"/>
      <c r="R541" s="115">
        <v>2759</v>
      </c>
      <c r="S541" s="113" t="s">
        <v>2037</v>
      </c>
      <c r="T541" s="113" t="s">
        <v>2038</v>
      </c>
      <c r="U541" s="114" t="s">
        <v>42</v>
      </c>
      <c r="V541" s="116"/>
      <c r="Y541" s="111" t="s">
        <v>2040</v>
      </c>
      <c r="AE541" s="117"/>
      <c r="AF541" s="117"/>
      <c r="AG541" s="117"/>
    </row>
    <row r="542" spans="1:33" s="111" customFormat="1" ht="16" x14ac:dyDescent="0.2">
      <c r="A542" s="109"/>
      <c r="B542" s="110">
        <v>10103424</v>
      </c>
      <c r="C542" s="111" t="s">
        <v>31</v>
      </c>
      <c r="D542" s="111" t="s">
        <v>32</v>
      </c>
      <c r="E542" s="111" t="s">
        <v>2036</v>
      </c>
      <c r="F542" s="111">
        <v>401833</v>
      </c>
      <c r="G542" s="111" t="s">
        <v>1946</v>
      </c>
      <c r="H542" s="111" t="s">
        <v>556</v>
      </c>
      <c r="I542" s="112">
        <v>10801</v>
      </c>
      <c r="J542" s="110" t="s">
        <v>583</v>
      </c>
      <c r="K542" s="110" t="s">
        <v>584</v>
      </c>
      <c r="L542" s="111" t="s">
        <v>255</v>
      </c>
      <c r="M542" s="113">
        <v>0.94202546296296286</v>
      </c>
      <c r="N542" s="80"/>
      <c r="O542" s="98"/>
      <c r="P542" s="155"/>
      <c r="R542" s="115">
        <v>2760</v>
      </c>
      <c r="S542" s="113" t="s">
        <v>2037</v>
      </c>
      <c r="T542" s="113" t="s">
        <v>2038</v>
      </c>
      <c r="U542" s="114" t="s">
        <v>42</v>
      </c>
      <c r="V542" s="116"/>
      <c r="Y542" s="111" t="s">
        <v>2041</v>
      </c>
      <c r="AE542" s="117"/>
      <c r="AF542" s="117"/>
      <c r="AG542" s="117"/>
    </row>
    <row r="543" spans="1:33" s="111" customFormat="1" ht="16" x14ac:dyDescent="0.2">
      <c r="A543" s="109"/>
      <c r="B543" s="110">
        <v>10111183</v>
      </c>
      <c r="C543" s="111" t="s">
        <v>31</v>
      </c>
      <c r="D543" s="111" t="s">
        <v>32</v>
      </c>
      <c r="E543" s="111" t="s">
        <v>2042</v>
      </c>
      <c r="F543" s="111">
        <v>201951</v>
      </c>
      <c r="G543" s="111" t="s">
        <v>1891</v>
      </c>
      <c r="H543" s="111" t="s">
        <v>35</v>
      </c>
      <c r="I543" s="112">
        <v>100</v>
      </c>
      <c r="J543" s="110" t="s">
        <v>486</v>
      </c>
      <c r="K543" s="110" t="s">
        <v>553</v>
      </c>
      <c r="L543" s="111" t="s">
        <v>255</v>
      </c>
      <c r="M543" s="113">
        <v>0.9836921296296296</v>
      </c>
      <c r="N543" s="80"/>
      <c r="O543" s="98"/>
      <c r="P543" s="155"/>
      <c r="R543" s="115">
        <v>2761</v>
      </c>
      <c r="S543" s="113" t="s">
        <v>2037</v>
      </c>
      <c r="T543" s="113" t="s">
        <v>2038</v>
      </c>
      <c r="U543" s="114" t="s">
        <v>42</v>
      </c>
      <c r="V543" s="116"/>
      <c r="AE543" s="117"/>
      <c r="AF543" s="117"/>
      <c r="AG543" s="117"/>
    </row>
    <row r="544" spans="1:33" s="111" customFormat="1" ht="16" x14ac:dyDescent="0.2">
      <c r="A544" s="109"/>
      <c r="B544" s="110">
        <v>10111186</v>
      </c>
      <c r="C544" s="111" t="s">
        <v>31</v>
      </c>
      <c r="D544" s="111" t="s">
        <v>32</v>
      </c>
      <c r="E544" s="111" t="s">
        <v>2042</v>
      </c>
      <c r="F544" s="111">
        <v>201951</v>
      </c>
      <c r="G544" s="111" t="s">
        <v>1891</v>
      </c>
      <c r="H544" s="111" t="s">
        <v>35</v>
      </c>
      <c r="I544" s="112">
        <v>200</v>
      </c>
      <c r="J544" s="110" t="s">
        <v>356</v>
      </c>
      <c r="K544" s="110" t="s">
        <v>357</v>
      </c>
      <c r="L544" s="111" t="s">
        <v>255</v>
      </c>
      <c r="M544" s="113">
        <v>0.9836921296296296</v>
      </c>
      <c r="N544" s="80"/>
      <c r="O544" s="98"/>
      <c r="P544" s="155"/>
      <c r="R544" s="115">
        <v>2762</v>
      </c>
      <c r="S544" s="113" t="s">
        <v>2037</v>
      </c>
      <c r="T544" s="113" t="s">
        <v>2038</v>
      </c>
      <c r="U544" s="114" t="s">
        <v>42</v>
      </c>
      <c r="V544" s="116"/>
      <c r="AE544" s="117"/>
      <c r="AF544" s="117"/>
      <c r="AG544" s="117"/>
    </row>
    <row r="545" spans="1:33" s="111" customFormat="1" ht="16" x14ac:dyDescent="0.2">
      <c r="A545" s="109"/>
      <c r="B545" s="110">
        <v>10111184</v>
      </c>
      <c r="C545" s="111" t="s">
        <v>31</v>
      </c>
      <c r="D545" s="111" t="s">
        <v>32</v>
      </c>
      <c r="E545" s="111" t="s">
        <v>2042</v>
      </c>
      <c r="F545" s="111">
        <v>201951</v>
      </c>
      <c r="G545" s="111" t="s">
        <v>1891</v>
      </c>
      <c r="H545" s="111" t="s">
        <v>35</v>
      </c>
      <c r="I545" s="112">
        <v>300</v>
      </c>
      <c r="J545" s="110" t="s">
        <v>491</v>
      </c>
      <c r="K545" s="110" t="s">
        <v>549</v>
      </c>
      <c r="L545" s="111" t="s">
        <v>255</v>
      </c>
      <c r="M545" s="113">
        <v>0.9836921296296296</v>
      </c>
      <c r="N545" s="80"/>
      <c r="O545" s="98"/>
      <c r="P545" s="155"/>
      <c r="R545" s="115">
        <v>2763</v>
      </c>
      <c r="S545" s="113" t="s">
        <v>2037</v>
      </c>
      <c r="T545" s="113" t="s">
        <v>2038</v>
      </c>
      <c r="U545" s="114" t="s">
        <v>42</v>
      </c>
      <c r="V545" s="116"/>
      <c r="AE545" s="117"/>
      <c r="AF545" s="117"/>
      <c r="AG545" s="117"/>
    </row>
    <row r="546" spans="1:33" s="111" customFormat="1" ht="16" x14ac:dyDescent="0.2">
      <c r="A546" s="109"/>
      <c r="B546" s="110">
        <v>10111185</v>
      </c>
      <c r="C546" s="111" t="s">
        <v>31</v>
      </c>
      <c r="D546" s="111" t="s">
        <v>32</v>
      </c>
      <c r="E546" s="111" t="s">
        <v>2042</v>
      </c>
      <c r="F546" s="111">
        <v>201951</v>
      </c>
      <c r="G546" s="111" t="s">
        <v>1891</v>
      </c>
      <c r="H546" s="111" t="s">
        <v>35</v>
      </c>
      <c r="I546" s="112">
        <v>400</v>
      </c>
      <c r="J546" s="110" t="s">
        <v>491</v>
      </c>
      <c r="K546" s="110" t="s">
        <v>549</v>
      </c>
      <c r="L546" s="111" t="s">
        <v>255</v>
      </c>
      <c r="M546" s="113">
        <v>0.9836921296296296</v>
      </c>
      <c r="N546" s="80"/>
      <c r="O546" s="98"/>
      <c r="P546" s="155"/>
      <c r="R546" s="115">
        <v>2764</v>
      </c>
      <c r="S546" s="113" t="s">
        <v>2037</v>
      </c>
      <c r="T546" s="113" t="s">
        <v>2038</v>
      </c>
      <c r="U546" s="114" t="s">
        <v>42</v>
      </c>
      <c r="V546" s="116"/>
      <c r="AE546" s="117"/>
      <c r="AF546" s="117"/>
      <c r="AG546" s="117"/>
    </row>
    <row r="547" spans="1:33" s="111" customFormat="1" ht="16" x14ac:dyDescent="0.2">
      <c r="A547" s="109"/>
      <c r="B547" s="110">
        <v>10111383</v>
      </c>
      <c r="C547" s="111" t="s">
        <v>31</v>
      </c>
      <c r="D547" s="111" t="s">
        <v>32</v>
      </c>
      <c r="E547" s="111" t="s">
        <v>2043</v>
      </c>
      <c r="F547" s="111">
        <v>203026</v>
      </c>
      <c r="G547" s="111" t="s">
        <v>1253</v>
      </c>
      <c r="H547" s="111" t="s">
        <v>35</v>
      </c>
      <c r="I547" s="112">
        <v>100</v>
      </c>
      <c r="J547" s="110" t="s">
        <v>881</v>
      </c>
      <c r="K547" s="110" t="s">
        <v>2044</v>
      </c>
      <c r="L547" s="111" t="s">
        <v>255</v>
      </c>
      <c r="M547" s="113" t="s">
        <v>2016</v>
      </c>
      <c r="N547" s="80"/>
      <c r="O547" s="98"/>
      <c r="P547" s="155"/>
      <c r="R547" s="115">
        <v>2765</v>
      </c>
      <c r="S547" s="113" t="s">
        <v>2037</v>
      </c>
      <c r="T547" s="113" t="s">
        <v>2038</v>
      </c>
      <c r="U547" s="114" t="s">
        <v>42</v>
      </c>
      <c r="V547" s="116"/>
      <c r="AE547" s="117"/>
      <c r="AF547" s="117"/>
      <c r="AG547" s="117"/>
    </row>
    <row r="548" spans="1:33" s="111" customFormat="1" ht="16" x14ac:dyDescent="0.2">
      <c r="A548" s="109"/>
      <c r="B548" s="110">
        <v>10111384</v>
      </c>
      <c r="C548" s="111" t="s">
        <v>31</v>
      </c>
      <c r="D548" s="111" t="s">
        <v>32</v>
      </c>
      <c r="E548" s="111" t="s">
        <v>2043</v>
      </c>
      <c r="F548" s="111">
        <v>203026</v>
      </c>
      <c r="G548" s="111" t="s">
        <v>1253</v>
      </c>
      <c r="H548" s="111" t="s">
        <v>35</v>
      </c>
      <c r="I548" s="112">
        <v>400</v>
      </c>
      <c r="J548" s="110" t="s">
        <v>881</v>
      </c>
      <c r="K548" s="110" t="s">
        <v>2044</v>
      </c>
      <c r="L548" s="111" t="s">
        <v>255</v>
      </c>
      <c r="M548" s="113" t="s">
        <v>2016</v>
      </c>
      <c r="N548" s="80"/>
      <c r="O548" s="98"/>
      <c r="P548" s="155"/>
      <c r="R548" s="115">
        <v>2766</v>
      </c>
      <c r="S548" s="113" t="s">
        <v>2037</v>
      </c>
      <c r="T548" s="113" t="s">
        <v>2038</v>
      </c>
      <c r="U548" s="114" t="s">
        <v>42</v>
      </c>
      <c r="V548" s="116"/>
      <c r="AE548" s="117"/>
      <c r="AF548" s="117"/>
      <c r="AG548" s="117"/>
    </row>
    <row r="549" spans="1:33" s="111" customFormat="1" ht="16" x14ac:dyDescent="0.2">
      <c r="A549" s="109"/>
      <c r="B549" s="110">
        <v>10111385</v>
      </c>
      <c r="C549" s="111" t="s">
        <v>31</v>
      </c>
      <c r="D549" s="111" t="s">
        <v>32</v>
      </c>
      <c r="E549" s="111" t="s">
        <v>2043</v>
      </c>
      <c r="F549" s="111">
        <v>203026</v>
      </c>
      <c r="G549" s="111" t="s">
        <v>1253</v>
      </c>
      <c r="H549" s="111" t="s">
        <v>35</v>
      </c>
      <c r="I549" s="112">
        <v>700</v>
      </c>
      <c r="J549" s="110" t="s">
        <v>881</v>
      </c>
      <c r="K549" s="110" t="s">
        <v>2044</v>
      </c>
      <c r="L549" s="111" t="s">
        <v>255</v>
      </c>
      <c r="M549" s="113" t="s">
        <v>2016</v>
      </c>
      <c r="N549" s="80"/>
      <c r="O549" s="98"/>
      <c r="P549" s="155"/>
      <c r="R549" s="115">
        <v>2767</v>
      </c>
      <c r="S549" s="113" t="s">
        <v>2037</v>
      </c>
      <c r="T549" s="113" t="s">
        <v>2038</v>
      </c>
      <c r="U549" s="114" t="s">
        <v>42</v>
      </c>
      <c r="V549" s="116"/>
      <c r="AE549" s="117"/>
      <c r="AF549" s="117"/>
      <c r="AG549" s="117"/>
    </row>
    <row r="550" spans="1:33" s="111" customFormat="1" ht="16" x14ac:dyDescent="0.2">
      <c r="A550" s="109"/>
      <c r="B550" s="110">
        <v>10111386</v>
      </c>
      <c r="C550" s="111" t="s">
        <v>31</v>
      </c>
      <c r="D550" s="111" t="s">
        <v>32</v>
      </c>
      <c r="E550" s="111" t="s">
        <v>2043</v>
      </c>
      <c r="F550" s="111">
        <v>203026</v>
      </c>
      <c r="G550" s="111" t="s">
        <v>1253</v>
      </c>
      <c r="H550" s="111" t="s">
        <v>35</v>
      </c>
      <c r="I550" s="112">
        <v>1000</v>
      </c>
      <c r="J550" s="110" t="s">
        <v>881</v>
      </c>
      <c r="K550" s="110" t="s">
        <v>2044</v>
      </c>
      <c r="L550" s="111" t="s">
        <v>255</v>
      </c>
      <c r="M550" s="113" t="s">
        <v>2016</v>
      </c>
      <c r="N550" s="80"/>
      <c r="O550" s="98"/>
      <c r="P550" s="155"/>
      <c r="R550" s="115">
        <v>2768</v>
      </c>
      <c r="S550" s="113" t="s">
        <v>2037</v>
      </c>
      <c r="T550" s="113" t="s">
        <v>2038</v>
      </c>
      <c r="U550" s="114" t="s">
        <v>42</v>
      </c>
      <c r="V550" s="116"/>
      <c r="AE550" s="117"/>
      <c r="AF550" s="117"/>
      <c r="AG550" s="117"/>
    </row>
    <row r="551" spans="1:33" s="111" customFormat="1" ht="32" x14ac:dyDescent="0.2">
      <c r="A551" s="109"/>
      <c r="B551" s="119" t="s">
        <v>2045</v>
      </c>
      <c r="C551" s="111" t="s">
        <v>31</v>
      </c>
      <c r="D551" s="111" t="s">
        <v>32</v>
      </c>
      <c r="E551" s="111" t="s">
        <v>2046</v>
      </c>
      <c r="F551" s="111">
        <v>405286</v>
      </c>
      <c r="G551" s="111" t="s">
        <v>964</v>
      </c>
      <c r="H551" s="111" t="s">
        <v>409</v>
      </c>
      <c r="I551" s="112">
        <v>21710</v>
      </c>
      <c r="J551" s="110" t="s">
        <v>1859</v>
      </c>
      <c r="K551" s="110" t="s">
        <v>2047</v>
      </c>
      <c r="L551" s="111" t="s">
        <v>255</v>
      </c>
      <c r="M551" s="113">
        <v>0.31771990740740741</v>
      </c>
      <c r="N551" s="80"/>
      <c r="O551" s="98"/>
      <c r="P551" s="155"/>
      <c r="R551" s="115">
        <v>2788</v>
      </c>
      <c r="S551" s="113"/>
      <c r="T551" s="113" t="s">
        <v>2038</v>
      </c>
      <c r="U551" s="114" t="s">
        <v>42</v>
      </c>
      <c r="V551" s="116"/>
      <c r="AE551" s="117"/>
      <c r="AF551" s="117"/>
      <c r="AG551" s="117"/>
    </row>
    <row r="552" spans="1:33" s="111" customFormat="1" ht="16" x14ac:dyDescent="0.2">
      <c r="A552" s="109"/>
      <c r="B552" s="110">
        <v>10107112</v>
      </c>
      <c r="C552" s="111" t="s">
        <v>31</v>
      </c>
      <c r="D552" s="111" t="s">
        <v>32</v>
      </c>
      <c r="E552" s="111" t="s">
        <v>2048</v>
      </c>
      <c r="F552" s="111">
        <v>411581</v>
      </c>
      <c r="G552" s="111" t="s">
        <v>2049</v>
      </c>
      <c r="H552" s="111" t="s">
        <v>374</v>
      </c>
      <c r="I552" s="112">
        <v>51200</v>
      </c>
      <c r="J552" s="110" t="s">
        <v>881</v>
      </c>
      <c r="K552" s="110" t="s">
        <v>882</v>
      </c>
      <c r="L552" s="111" t="s">
        <v>255</v>
      </c>
      <c r="M552" s="113">
        <v>0.48438657407407404</v>
      </c>
      <c r="N552" s="80"/>
      <c r="O552" s="98"/>
      <c r="P552" s="155"/>
      <c r="R552" s="115">
        <v>2789</v>
      </c>
      <c r="S552" s="113"/>
      <c r="T552" s="113" t="s">
        <v>2038</v>
      </c>
      <c r="U552" s="114" t="s">
        <v>42</v>
      </c>
      <c r="V552" s="116"/>
      <c r="Y552" s="111" t="s">
        <v>2050</v>
      </c>
      <c r="AE552" s="117"/>
      <c r="AF552" s="117"/>
      <c r="AG552" s="117"/>
    </row>
    <row r="553" spans="1:33" s="111" customFormat="1" ht="16" x14ac:dyDescent="0.2">
      <c r="A553" s="109"/>
      <c r="B553" s="110">
        <v>10107113</v>
      </c>
      <c r="C553" s="111" t="s">
        <v>31</v>
      </c>
      <c r="D553" s="111" t="s">
        <v>32</v>
      </c>
      <c r="E553" s="111" t="s">
        <v>2048</v>
      </c>
      <c r="F553" s="111">
        <v>411581</v>
      </c>
      <c r="G553" s="111" t="s">
        <v>2049</v>
      </c>
      <c r="H553" s="111" t="s">
        <v>374</v>
      </c>
      <c r="I553" s="112">
        <v>53100</v>
      </c>
      <c r="J553" s="110" t="s">
        <v>881</v>
      </c>
      <c r="K553" s="110" t="s">
        <v>882</v>
      </c>
      <c r="L553" s="111" t="s">
        <v>255</v>
      </c>
      <c r="M553" s="113">
        <v>0.48438657407407404</v>
      </c>
      <c r="N553" s="80"/>
      <c r="O553" s="98"/>
      <c r="P553" s="155"/>
      <c r="R553" s="115">
        <v>2790</v>
      </c>
      <c r="S553" s="113"/>
      <c r="T553" s="113" t="s">
        <v>2038</v>
      </c>
      <c r="U553" s="114" t="s">
        <v>42</v>
      </c>
      <c r="V553" s="116"/>
      <c r="Y553" s="111" t="s">
        <v>2051</v>
      </c>
      <c r="AE553" s="117"/>
      <c r="AF553" s="117"/>
      <c r="AG553" s="117"/>
    </row>
    <row r="554" spans="1:33" s="111" customFormat="1" ht="16" x14ac:dyDescent="0.2">
      <c r="A554" s="109"/>
      <c r="B554" s="119">
        <v>10108759</v>
      </c>
      <c r="C554" s="111" t="s">
        <v>31</v>
      </c>
      <c r="D554" s="111" t="s">
        <v>32</v>
      </c>
      <c r="E554" s="111" t="s">
        <v>2048</v>
      </c>
      <c r="F554" s="111">
        <v>411581</v>
      </c>
      <c r="G554" s="111" t="s">
        <v>2049</v>
      </c>
      <c r="H554" s="111" t="s">
        <v>374</v>
      </c>
      <c r="I554" s="112">
        <v>10210</v>
      </c>
      <c r="J554" s="110" t="s">
        <v>432</v>
      </c>
      <c r="K554" s="110" t="s">
        <v>433</v>
      </c>
      <c r="L554" s="111" t="s">
        <v>255</v>
      </c>
      <c r="M554" s="113">
        <v>0.56771990740740741</v>
      </c>
      <c r="N554" s="80"/>
      <c r="O554" s="98"/>
      <c r="P554" s="155"/>
      <c r="R554" s="115">
        <v>2792</v>
      </c>
      <c r="S554" s="113"/>
      <c r="T554" s="113" t="s">
        <v>2038</v>
      </c>
      <c r="U554" s="114" t="s">
        <v>42</v>
      </c>
      <c r="V554" s="116"/>
      <c r="AE554" s="117"/>
      <c r="AF554" s="117"/>
      <c r="AG554" s="117"/>
    </row>
    <row r="555" spans="1:33" s="111" customFormat="1" ht="32" x14ac:dyDescent="0.2">
      <c r="A555" s="109"/>
      <c r="B555" s="110" t="s">
        <v>2052</v>
      </c>
      <c r="C555" s="111" t="s">
        <v>31</v>
      </c>
      <c r="D555" s="111" t="s">
        <v>32</v>
      </c>
      <c r="E555" s="111" t="s">
        <v>2048</v>
      </c>
      <c r="F555" s="111">
        <v>411581</v>
      </c>
      <c r="G555" s="111" t="s">
        <v>2049</v>
      </c>
      <c r="H555" s="111" t="s">
        <v>374</v>
      </c>
      <c r="I555" s="112">
        <v>10400</v>
      </c>
      <c r="J555" s="110" t="s">
        <v>253</v>
      </c>
      <c r="K555" s="110" t="s">
        <v>327</v>
      </c>
      <c r="L555" s="111" t="s">
        <v>255</v>
      </c>
      <c r="M555" s="113">
        <v>0.56771990740740741</v>
      </c>
      <c r="N555" s="80"/>
      <c r="O555" s="98"/>
      <c r="P555" s="155"/>
      <c r="R555" s="115">
        <v>2793</v>
      </c>
      <c r="S555" s="113"/>
      <c r="T555" s="113" t="s">
        <v>2038</v>
      </c>
      <c r="U555" s="114" t="s">
        <v>42</v>
      </c>
      <c r="V555" s="116"/>
      <c r="Y555" s="111" t="s">
        <v>2053</v>
      </c>
      <c r="AE555" s="117"/>
      <c r="AF555" s="117"/>
      <c r="AG555" s="117"/>
    </row>
    <row r="556" spans="1:33" s="111" customFormat="1" ht="32" x14ac:dyDescent="0.2">
      <c r="A556" s="109"/>
      <c r="B556" s="110" t="s">
        <v>2054</v>
      </c>
      <c r="C556" s="111" t="s">
        <v>31</v>
      </c>
      <c r="D556" s="111" t="s">
        <v>32</v>
      </c>
      <c r="E556" s="111" t="s">
        <v>306</v>
      </c>
      <c r="F556" s="111">
        <v>412236</v>
      </c>
      <c r="G556" s="111" t="s">
        <v>307</v>
      </c>
      <c r="H556" s="111" t="s">
        <v>308</v>
      </c>
      <c r="I556" s="112">
        <v>22600</v>
      </c>
      <c r="J556" s="110" t="s">
        <v>1250</v>
      </c>
      <c r="K556" s="110" t="s">
        <v>1235</v>
      </c>
      <c r="L556" s="111" t="s">
        <v>255</v>
      </c>
      <c r="M556" s="113">
        <v>0.56771990740740741</v>
      </c>
      <c r="N556" s="80"/>
      <c r="O556" s="98"/>
      <c r="P556" s="155"/>
      <c r="R556" s="115">
        <v>2797</v>
      </c>
      <c r="S556" s="113"/>
      <c r="T556" s="113" t="s">
        <v>2038</v>
      </c>
      <c r="U556" s="114" t="s">
        <v>42</v>
      </c>
      <c r="V556" s="116"/>
      <c r="AE556" s="117"/>
      <c r="AF556" s="117"/>
      <c r="AG556" s="117"/>
    </row>
    <row r="557" spans="1:33" s="111" customFormat="1" ht="16" x14ac:dyDescent="0.2">
      <c r="A557" s="109"/>
      <c r="B557" s="110">
        <v>10099764</v>
      </c>
      <c r="C557" s="111" t="s">
        <v>31</v>
      </c>
      <c r="D557" s="111" t="s">
        <v>32</v>
      </c>
      <c r="E557" s="111" t="s">
        <v>306</v>
      </c>
      <c r="F557" s="111">
        <v>412236</v>
      </c>
      <c r="G557" s="111" t="s">
        <v>307</v>
      </c>
      <c r="H557" s="111" t="s">
        <v>308</v>
      </c>
      <c r="I557" s="112">
        <v>101200</v>
      </c>
      <c r="J557" s="110" t="s">
        <v>367</v>
      </c>
      <c r="K557" s="110" t="s">
        <v>368</v>
      </c>
      <c r="L557" s="111" t="s">
        <v>255</v>
      </c>
      <c r="M557" s="113">
        <v>0.56771990740740741</v>
      </c>
      <c r="N557" s="80"/>
      <c r="O557" s="98"/>
      <c r="P557" s="155"/>
      <c r="R557" s="115">
        <v>2800</v>
      </c>
      <c r="S557" s="113"/>
      <c r="T557" s="113" t="s">
        <v>2038</v>
      </c>
      <c r="U557" s="114" t="s">
        <v>42</v>
      </c>
      <c r="V557" s="116"/>
      <c r="Y557" s="111" t="s">
        <v>2055</v>
      </c>
      <c r="AE557" s="117"/>
      <c r="AF557" s="117"/>
      <c r="AG557" s="117"/>
    </row>
    <row r="558" spans="1:33" s="111" customFormat="1" ht="16" x14ac:dyDescent="0.2">
      <c r="A558" s="109"/>
      <c r="B558" s="110">
        <v>10099765</v>
      </c>
      <c r="C558" s="111" t="s">
        <v>31</v>
      </c>
      <c r="D558" s="111" t="s">
        <v>32</v>
      </c>
      <c r="E558" s="111" t="s">
        <v>306</v>
      </c>
      <c r="F558" s="111">
        <v>412236</v>
      </c>
      <c r="G558" s="111" t="s">
        <v>307</v>
      </c>
      <c r="H558" s="111" t="s">
        <v>308</v>
      </c>
      <c r="I558" s="112">
        <v>103300</v>
      </c>
      <c r="J558" s="110" t="s">
        <v>367</v>
      </c>
      <c r="K558" s="110" t="s">
        <v>368</v>
      </c>
      <c r="L558" s="111" t="s">
        <v>255</v>
      </c>
      <c r="M558" s="113">
        <v>0.56771990740740741</v>
      </c>
      <c r="N558" s="80"/>
      <c r="O558" s="98"/>
      <c r="P558" s="155"/>
      <c r="R558" s="115">
        <v>2801</v>
      </c>
      <c r="S558" s="113"/>
      <c r="T558" s="113" t="s">
        <v>2038</v>
      </c>
      <c r="U558" s="114" t="s">
        <v>42</v>
      </c>
      <c r="V558" s="116"/>
      <c r="Y558" s="111" t="s">
        <v>2056</v>
      </c>
      <c r="AE558" s="117"/>
      <c r="AF558" s="117"/>
      <c r="AG558" s="117"/>
    </row>
    <row r="559" spans="1:33" s="111" customFormat="1" ht="16" x14ac:dyDescent="0.2">
      <c r="A559" s="109"/>
      <c r="B559" s="110">
        <v>10099766</v>
      </c>
      <c r="C559" s="111" t="s">
        <v>31</v>
      </c>
      <c r="D559" s="111" t="s">
        <v>32</v>
      </c>
      <c r="E559" s="111" t="s">
        <v>306</v>
      </c>
      <c r="F559" s="111">
        <v>412236</v>
      </c>
      <c r="G559" s="111" t="s">
        <v>307</v>
      </c>
      <c r="H559" s="111" t="s">
        <v>308</v>
      </c>
      <c r="I559" s="112">
        <v>105600</v>
      </c>
      <c r="J559" s="110" t="s">
        <v>367</v>
      </c>
      <c r="K559" s="110" t="s">
        <v>368</v>
      </c>
      <c r="L559" s="111" t="s">
        <v>255</v>
      </c>
      <c r="M559" s="113">
        <v>0.56771990740740741</v>
      </c>
      <c r="N559" s="80"/>
      <c r="O559" s="98"/>
      <c r="P559" s="155"/>
      <c r="R559" s="115">
        <v>2802</v>
      </c>
      <c r="S559" s="113"/>
      <c r="T559" s="113" t="s">
        <v>2038</v>
      </c>
      <c r="U559" s="114" t="s">
        <v>42</v>
      </c>
      <c r="V559" s="116"/>
      <c r="Y559" s="111" t="s">
        <v>2057</v>
      </c>
      <c r="AE559" s="117"/>
      <c r="AF559" s="117"/>
      <c r="AG559" s="117"/>
    </row>
    <row r="560" spans="1:33" s="111" customFormat="1" ht="16" x14ac:dyDescent="0.2">
      <c r="A560" s="109"/>
      <c r="B560" s="110">
        <v>10099767</v>
      </c>
      <c r="C560" s="111" t="s">
        <v>31</v>
      </c>
      <c r="D560" s="111" t="s">
        <v>32</v>
      </c>
      <c r="E560" s="111" t="s">
        <v>306</v>
      </c>
      <c r="F560" s="111">
        <v>412236</v>
      </c>
      <c r="G560" s="111" t="s">
        <v>307</v>
      </c>
      <c r="H560" s="111" t="s">
        <v>308</v>
      </c>
      <c r="I560" s="112">
        <v>107700</v>
      </c>
      <c r="J560" s="110" t="s">
        <v>367</v>
      </c>
      <c r="K560" s="110" t="s">
        <v>368</v>
      </c>
      <c r="L560" s="111" t="s">
        <v>255</v>
      </c>
      <c r="M560" s="113">
        <v>0.56771990740740741</v>
      </c>
      <c r="N560" s="80"/>
      <c r="O560" s="98"/>
      <c r="P560" s="155"/>
      <c r="R560" s="115">
        <v>2803</v>
      </c>
      <c r="S560" s="113"/>
      <c r="T560" s="113" t="s">
        <v>2038</v>
      </c>
      <c r="U560" s="114" t="s">
        <v>42</v>
      </c>
      <c r="V560" s="116"/>
      <c r="Y560" s="111" t="s">
        <v>2058</v>
      </c>
      <c r="AE560" s="117"/>
      <c r="AF560" s="117"/>
      <c r="AG560" s="117"/>
    </row>
    <row r="561" spans="1:33" s="111" customFormat="1" ht="16" x14ac:dyDescent="0.2">
      <c r="A561" s="109"/>
      <c r="B561" s="110">
        <v>10099769</v>
      </c>
      <c r="C561" s="111" t="s">
        <v>31</v>
      </c>
      <c r="D561" s="111" t="s">
        <v>32</v>
      </c>
      <c r="E561" s="111" t="s">
        <v>306</v>
      </c>
      <c r="F561" s="111">
        <v>412236</v>
      </c>
      <c r="G561" s="111" t="s">
        <v>307</v>
      </c>
      <c r="H561" s="111" t="s">
        <v>308</v>
      </c>
      <c r="I561" s="112">
        <v>112600</v>
      </c>
      <c r="J561" s="110" t="s">
        <v>367</v>
      </c>
      <c r="K561" s="110" t="s">
        <v>368</v>
      </c>
      <c r="L561" s="111" t="s">
        <v>255</v>
      </c>
      <c r="M561" s="113">
        <v>0.56771990740740741</v>
      </c>
      <c r="N561" s="80"/>
      <c r="O561" s="98"/>
      <c r="P561" s="155"/>
      <c r="R561" s="115">
        <v>2804</v>
      </c>
      <c r="S561" s="113"/>
      <c r="T561" s="113" t="s">
        <v>2038</v>
      </c>
      <c r="U561" s="114" t="s">
        <v>42</v>
      </c>
      <c r="V561" s="116"/>
      <c r="Y561" s="111" t="s">
        <v>2059</v>
      </c>
      <c r="AE561" s="117"/>
      <c r="AF561" s="117"/>
      <c r="AG561" s="117"/>
    </row>
    <row r="562" spans="1:33" s="111" customFormat="1" ht="32" x14ac:dyDescent="0.2">
      <c r="A562" s="109"/>
      <c r="B562" s="119" t="s">
        <v>2060</v>
      </c>
      <c r="C562" s="111" t="s">
        <v>31</v>
      </c>
      <c r="D562" s="111" t="s">
        <v>32</v>
      </c>
      <c r="E562" s="111" t="s">
        <v>2048</v>
      </c>
      <c r="F562" s="111">
        <v>411581</v>
      </c>
      <c r="G562" s="111" t="s">
        <v>2049</v>
      </c>
      <c r="H562" s="111" t="s">
        <v>374</v>
      </c>
      <c r="I562" s="112">
        <v>20100</v>
      </c>
      <c r="J562" s="110" t="s">
        <v>689</v>
      </c>
      <c r="K562" s="110" t="s">
        <v>68</v>
      </c>
      <c r="L562" s="111" t="s">
        <v>255</v>
      </c>
      <c r="M562" s="113">
        <v>0.56771990740740741</v>
      </c>
      <c r="N562" s="80"/>
      <c r="O562" s="98"/>
      <c r="P562" s="155"/>
      <c r="R562" s="115">
        <v>2809</v>
      </c>
      <c r="S562" s="113" t="s">
        <v>2037</v>
      </c>
      <c r="T562" s="113" t="s">
        <v>2038</v>
      </c>
      <c r="U562" s="114" t="s">
        <v>365</v>
      </c>
      <c r="V562" s="116">
        <v>100010001376</v>
      </c>
      <c r="Y562" s="111" t="s">
        <v>2061</v>
      </c>
      <c r="AE562" s="117"/>
      <c r="AF562" s="117"/>
      <c r="AG562" s="117"/>
    </row>
    <row r="563" spans="1:33" s="111" customFormat="1" ht="16" x14ac:dyDescent="0.2">
      <c r="A563" s="109"/>
      <c r="B563" s="110">
        <v>10099722</v>
      </c>
      <c r="C563" s="111" t="s">
        <v>31</v>
      </c>
      <c r="D563" s="111" t="s">
        <v>32</v>
      </c>
      <c r="E563" s="111" t="s">
        <v>306</v>
      </c>
      <c r="F563" s="111">
        <v>412236</v>
      </c>
      <c r="G563" s="111" t="s">
        <v>307</v>
      </c>
      <c r="H563" s="111" t="s">
        <v>308</v>
      </c>
      <c r="I563" s="112">
        <v>4200</v>
      </c>
      <c r="J563" s="110" t="s">
        <v>207</v>
      </c>
      <c r="K563" s="110" t="s">
        <v>2062</v>
      </c>
      <c r="L563" s="111" t="s">
        <v>39</v>
      </c>
      <c r="M563" s="113" t="s">
        <v>311</v>
      </c>
      <c r="N563" s="80"/>
      <c r="O563" s="98"/>
      <c r="P563" s="155"/>
      <c r="R563" s="115">
        <v>2813</v>
      </c>
      <c r="S563" s="113" t="s">
        <v>312</v>
      </c>
      <c r="T563" s="113" t="s">
        <v>313</v>
      </c>
      <c r="U563" s="114" t="s">
        <v>42</v>
      </c>
      <c r="V563" s="116">
        <v>100010001376</v>
      </c>
      <c r="Y563" s="111" t="s">
        <v>2063</v>
      </c>
      <c r="AE563" s="117"/>
      <c r="AF563" s="117"/>
      <c r="AG563" s="117"/>
    </row>
    <row r="564" spans="1:33" s="111" customFormat="1" ht="16" x14ac:dyDescent="0.2">
      <c r="A564" s="109"/>
      <c r="B564" s="110">
        <v>10099724</v>
      </c>
      <c r="C564" s="111" t="s">
        <v>31</v>
      </c>
      <c r="D564" s="111" t="s">
        <v>32</v>
      </c>
      <c r="E564" s="111" t="s">
        <v>306</v>
      </c>
      <c r="F564" s="111">
        <v>412236</v>
      </c>
      <c r="G564" s="111" t="s">
        <v>307</v>
      </c>
      <c r="H564" s="111" t="s">
        <v>308</v>
      </c>
      <c r="I564" s="112">
        <v>20400</v>
      </c>
      <c r="J564" s="110" t="s">
        <v>2064</v>
      </c>
      <c r="K564" s="110" t="s">
        <v>2065</v>
      </c>
      <c r="L564" s="111" t="s">
        <v>39</v>
      </c>
      <c r="M564" s="113" t="s">
        <v>311</v>
      </c>
      <c r="N564" s="80"/>
      <c r="O564" s="98"/>
      <c r="P564" s="155"/>
      <c r="R564" s="115">
        <v>2814</v>
      </c>
      <c r="S564" s="113" t="s">
        <v>312</v>
      </c>
      <c r="T564" s="113" t="s">
        <v>313</v>
      </c>
      <c r="U564" s="114" t="s">
        <v>42</v>
      </c>
      <c r="V564" s="116">
        <v>100010001376</v>
      </c>
      <c r="AE564" s="117"/>
      <c r="AF564" s="117"/>
      <c r="AG564" s="117"/>
    </row>
    <row r="565" spans="1:33" s="111" customFormat="1" ht="16" x14ac:dyDescent="0.2">
      <c r="A565" s="109"/>
      <c r="B565" s="110">
        <v>10099729</v>
      </c>
      <c r="C565" s="111" t="s">
        <v>31</v>
      </c>
      <c r="D565" s="111" t="s">
        <v>32</v>
      </c>
      <c r="E565" s="111" t="s">
        <v>306</v>
      </c>
      <c r="F565" s="111">
        <v>412236</v>
      </c>
      <c r="G565" s="111" t="s">
        <v>307</v>
      </c>
      <c r="H565" s="111" t="s">
        <v>308</v>
      </c>
      <c r="I565" s="112">
        <v>32100</v>
      </c>
      <c r="J565" s="110" t="s">
        <v>309</v>
      </c>
      <c r="K565" s="110" t="s">
        <v>2065</v>
      </c>
      <c r="L565" s="111" t="s">
        <v>39</v>
      </c>
      <c r="M565" s="113" t="s">
        <v>311</v>
      </c>
      <c r="N565" s="80"/>
      <c r="O565" s="98"/>
      <c r="P565" s="155"/>
      <c r="R565" s="115">
        <v>2815</v>
      </c>
      <c r="S565" s="113" t="s">
        <v>312</v>
      </c>
      <c r="T565" s="113" t="s">
        <v>313</v>
      </c>
      <c r="U565" s="114" t="s">
        <v>42</v>
      </c>
      <c r="V565" s="116">
        <v>100010001376</v>
      </c>
      <c r="Y565" s="111" t="s">
        <v>627</v>
      </c>
      <c r="AE565" s="117"/>
      <c r="AF565" s="117"/>
      <c r="AG565" s="117"/>
    </row>
    <row r="566" spans="1:33" s="111" customFormat="1" ht="16" x14ac:dyDescent="0.2">
      <c r="A566" s="109"/>
      <c r="B566" s="110">
        <v>10099730</v>
      </c>
      <c r="C566" s="111" t="s">
        <v>31</v>
      </c>
      <c r="D566" s="111" t="s">
        <v>32</v>
      </c>
      <c r="E566" s="111" t="s">
        <v>306</v>
      </c>
      <c r="F566" s="111">
        <v>412236</v>
      </c>
      <c r="G566" s="111" t="s">
        <v>307</v>
      </c>
      <c r="H566" s="111" t="s">
        <v>308</v>
      </c>
      <c r="I566" s="112">
        <v>32200</v>
      </c>
      <c r="J566" s="110" t="s">
        <v>309</v>
      </c>
      <c r="K566" s="110" t="s">
        <v>310</v>
      </c>
      <c r="L566" s="111" t="s">
        <v>39</v>
      </c>
      <c r="M566" s="113" t="s">
        <v>311</v>
      </c>
      <c r="N566" s="80"/>
      <c r="O566" s="98"/>
      <c r="P566" s="155"/>
      <c r="R566" s="115">
        <v>2816</v>
      </c>
      <c r="S566" s="113" t="s">
        <v>312</v>
      </c>
      <c r="T566" s="113" t="s">
        <v>313</v>
      </c>
      <c r="U566" s="114" t="s">
        <v>42</v>
      </c>
      <c r="V566" s="116">
        <v>100010001376</v>
      </c>
      <c r="AE566" s="117"/>
      <c r="AF566" s="117"/>
      <c r="AG566" s="117"/>
    </row>
    <row r="567" spans="1:33" s="111" customFormat="1" ht="32" x14ac:dyDescent="0.2">
      <c r="A567" s="109"/>
      <c r="B567" s="110" t="s">
        <v>2066</v>
      </c>
      <c r="C567" s="111" t="s">
        <v>31</v>
      </c>
      <c r="D567" s="111" t="s">
        <v>32</v>
      </c>
      <c r="E567" s="111" t="s">
        <v>306</v>
      </c>
      <c r="F567" s="111">
        <v>412236</v>
      </c>
      <c r="G567" s="111" t="s">
        <v>307</v>
      </c>
      <c r="H567" s="111" t="s">
        <v>308</v>
      </c>
      <c r="I567" s="112">
        <v>34200</v>
      </c>
      <c r="J567" s="110" t="s">
        <v>1879</v>
      </c>
      <c r="K567" s="110" t="s">
        <v>310</v>
      </c>
      <c r="L567" s="111" t="s">
        <v>39</v>
      </c>
      <c r="M567" s="113" t="s">
        <v>311</v>
      </c>
      <c r="N567" s="80"/>
      <c r="O567" s="98"/>
      <c r="P567" s="155"/>
      <c r="R567" s="115">
        <v>2817</v>
      </c>
      <c r="S567" s="113" t="s">
        <v>312</v>
      </c>
      <c r="T567" s="113" t="s">
        <v>313</v>
      </c>
      <c r="U567" s="114" t="s">
        <v>42</v>
      </c>
      <c r="V567" s="116">
        <v>100010001376</v>
      </c>
      <c r="Y567" s="111" t="s">
        <v>2067</v>
      </c>
      <c r="AE567" s="117"/>
      <c r="AF567" s="117"/>
      <c r="AG567" s="117"/>
    </row>
    <row r="568" spans="1:33" s="111" customFormat="1" ht="16" x14ac:dyDescent="0.2">
      <c r="A568" s="109"/>
      <c r="B568" s="110">
        <v>10099175</v>
      </c>
      <c r="C568" s="111" t="s">
        <v>31</v>
      </c>
      <c r="D568" s="111" t="s">
        <v>32</v>
      </c>
      <c r="E568" s="111" t="s">
        <v>306</v>
      </c>
      <c r="F568" s="111">
        <v>412236</v>
      </c>
      <c r="G568" s="111" t="s">
        <v>307</v>
      </c>
      <c r="H568" s="111" t="s">
        <v>308</v>
      </c>
      <c r="I568" s="112">
        <v>34600</v>
      </c>
      <c r="J568" s="110" t="s">
        <v>2068</v>
      </c>
      <c r="K568" s="110" t="s">
        <v>310</v>
      </c>
      <c r="L568" s="111" t="s">
        <v>39</v>
      </c>
      <c r="M568" s="113" t="s">
        <v>311</v>
      </c>
      <c r="N568" s="80"/>
      <c r="O568" s="98"/>
      <c r="P568" s="155"/>
      <c r="R568" s="115">
        <v>2818</v>
      </c>
      <c r="S568" s="113" t="s">
        <v>312</v>
      </c>
      <c r="T568" s="113" t="s">
        <v>313</v>
      </c>
      <c r="U568" s="114" t="s">
        <v>42</v>
      </c>
      <c r="V568" s="116">
        <v>100010001376</v>
      </c>
      <c r="AE568" s="117"/>
      <c r="AF568" s="117"/>
      <c r="AG568" s="117"/>
    </row>
    <row r="569" spans="1:33" s="111" customFormat="1" ht="16" x14ac:dyDescent="0.2">
      <c r="A569" s="109"/>
      <c r="B569" s="110">
        <v>10099743</v>
      </c>
      <c r="C569" s="111" t="s">
        <v>31</v>
      </c>
      <c r="D569" s="111" t="s">
        <v>32</v>
      </c>
      <c r="E569" s="111" t="s">
        <v>306</v>
      </c>
      <c r="F569" s="111">
        <v>412236</v>
      </c>
      <c r="G569" s="111" t="s">
        <v>307</v>
      </c>
      <c r="H569" s="111" t="s">
        <v>308</v>
      </c>
      <c r="I569" s="112">
        <v>46100</v>
      </c>
      <c r="J569" s="110" t="s">
        <v>2069</v>
      </c>
      <c r="K569" s="110" t="s">
        <v>310</v>
      </c>
      <c r="L569" s="111" t="s">
        <v>39</v>
      </c>
      <c r="M569" s="113" t="s">
        <v>311</v>
      </c>
      <c r="N569" s="80"/>
      <c r="O569" s="98"/>
      <c r="P569" s="155"/>
      <c r="R569" s="115">
        <v>2819</v>
      </c>
      <c r="S569" s="113" t="s">
        <v>312</v>
      </c>
      <c r="T569" s="113" t="s">
        <v>313</v>
      </c>
      <c r="U569" s="114" t="s">
        <v>42</v>
      </c>
      <c r="V569" s="116">
        <v>100010001376</v>
      </c>
      <c r="AE569" s="117"/>
      <c r="AF569" s="117"/>
      <c r="AG569" s="117"/>
    </row>
    <row r="570" spans="1:33" s="111" customFormat="1" ht="16" x14ac:dyDescent="0.2">
      <c r="A570" s="109"/>
      <c r="B570" s="110">
        <v>10108742</v>
      </c>
      <c r="C570" s="111" t="s">
        <v>31</v>
      </c>
      <c r="D570" s="111" t="s">
        <v>32</v>
      </c>
      <c r="E570" s="111" t="s">
        <v>306</v>
      </c>
      <c r="F570" s="111">
        <v>412236</v>
      </c>
      <c r="G570" s="111" t="s">
        <v>307</v>
      </c>
      <c r="H570" s="111" t="s">
        <v>308</v>
      </c>
      <c r="I570" s="112">
        <v>46100</v>
      </c>
      <c r="J570" s="110" t="s">
        <v>2070</v>
      </c>
      <c r="K570" s="110" t="s">
        <v>310</v>
      </c>
      <c r="L570" s="111" t="s">
        <v>39</v>
      </c>
      <c r="M570" s="113" t="s">
        <v>311</v>
      </c>
      <c r="N570" s="80"/>
      <c r="O570" s="98"/>
      <c r="P570" s="155"/>
      <c r="R570" s="115">
        <v>2820</v>
      </c>
      <c r="S570" s="113" t="s">
        <v>312</v>
      </c>
      <c r="T570" s="113" t="s">
        <v>313</v>
      </c>
      <c r="U570" s="114" t="s">
        <v>42</v>
      </c>
      <c r="V570" s="116">
        <v>100010001376</v>
      </c>
      <c r="AE570" s="117"/>
      <c r="AF570" s="117"/>
      <c r="AG570" s="117"/>
    </row>
    <row r="571" spans="1:33" s="111" customFormat="1" ht="16" x14ac:dyDescent="0.2">
      <c r="A571" s="109"/>
      <c r="B571" s="110">
        <v>10099768</v>
      </c>
      <c r="C571" s="111" t="s">
        <v>31</v>
      </c>
      <c r="D571" s="111" t="s">
        <v>32</v>
      </c>
      <c r="E571" s="111" t="s">
        <v>306</v>
      </c>
      <c r="F571" s="111">
        <v>412236</v>
      </c>
      <c r="G571" s="111" t="s">
        <v>307</v>
      </c>
      <c r="H571" s="111" t="s">
        <v>308</v>
      </c>
      <c r="I571" s="112">
        <v>110200</v>
      </c>
      <c r="J571" s="110" t="s">
        <v>367</v>
      </c>
      <c r="K571" s="110" t="s">
        <v>368</v>
      </c>
      <c r="L571" s="111" t="s">
        <v>255</v>
      </c>
      <c r="M571" s="113" t="s">
        <v>2071</v>
      </c>
      <c r="N571" s="80"/>
      <c r="O571" s="98"/>
      <c r="P571" s="155"/>
      <c r="Q571" s="111" t="s">
        <v>2072</v>
      </c>
      <c r="R571" s="115">
        <v>2822</v>
      </c>
      <c r="S571" s="113" t="s">
        <v>317</v>
      </c>
      <c r="T571" s="113" t="s">
        <v>318</v>
      </c>
      <c r="U571" s="114" t="s">
        <v>42</v>
      </c>
      <c r="V571" s="116">
        <v>100010001376</v>
      </c>
      <c r="Y571" s="111" t="s">
        <v>2073</v>
      </c>
      <c r="AE571" s="117"/>
      <c r="AF571" s="117"/>
      <c r="AG571" s="117"/>
    </row>
    <row r="572" spans="1:33" s="111" customFormat="1" ht="16" x14ac:dyDescent="0.2">
      <c r="A572" s="109"/>
      <c r="B572" s="110">
        <v>10066598</v>
      </c>
      <c r="C572" s="111" t="s">
        <v>31</v>
      </c>
      <c r="D572" s="111" t="s">
        <v>32</v>
      </c>
      <c r="E572" s="111" t="s">
        <v>483</v>
      </c>
      <c r="F572" s="111">
        <v>410685</v>
      </c>
      <c r="G572" s="111" t="s">
        <v>484</v>
      </c>
      <c r="H572" s="111" t="s">
        <v>485</v>
      </c>
      <c r="I572" s="112">
        <v>25900</v>
      </c>
      <c r="J572" s="110" t="s">
        <v>583</v>
      </c>
      <c r="K572" s="110" t="s">
        <v>1311</v>
      </c>
      <c r="L572" s="111" t="s">
        <v>255</v>
      </c>
      <c r="M572" s="113" t="s">
        <v>316</v>
      </c>
      <c r="N572" s="80"/>
      <c r="O572" s="98"/>
      <c r="P572" s="155"/>
      <c r="Q572" s="111" t="s">
        <v>2074</v>
      </c>
      <c r="R572" s="115">
        <v>2823</v>
      </c>
      <c r="S572" s="113" t="s">
        <v>317</v>
      </c>
      <c r="T572" s="113" t="s">
        <v>318</v>
      </c>
      <c r="U572" s="114" t="s">
        <v>42</v>
      </c>
      <c r="V572" s="116">
        <v>100010001376</v>
      </c>
      <c r="AE572" s="117"/>
      <c r="AF572" s="117"/>
      <c r="AG572" s="117"/>
    </row>
    <row r="573" spans="1:33" s="111" customFormat="1" ht="16" x14ac:dyDescent="0.2">
      <c r="A573" s="109"/>
      <c r="B573" s="110">
        <v>10103779</v>
      </c>
      <c r="C573" s="111" t="s">
        <v>31</v>
      </c>
      <c r="D573" s="111" t="s">
        <v>75</v>
      </c>
      <c r="E573" s="111">
        <v>4000043854</v>
      </c>
      <c r="F573" s="111" t="s">
        <v>196</v>
      </c>
      <c r="G573" s="111" t="s">
        <v>197</v>
      </c>
      <c r="H573" s="111" t="s">
        <v>252</v>
      </c>
      <c r="I573" s="112">
        <v>66</v>
      </c>
      <c r="J573" s="110" t="s">
        <v>314</v>
      </c>
      <c r="K573" s="110" t="s">
        <v>315</v>
      </c>
      <c r="L573" s="111" t="s">
        <v>255</v>
      </c>
      <c r="M573" s="113" t="s">
        <v>316</v>
      </c>
      <c r="N573" s="80"/>
      <c r="O573" s="98"/>
      <c r="P573" s="155"/>
      <c r="R573" s="115">
        <v>2824</v>
      </c>
      <c r="S573" s="113" t="s">
        <v>317</v>
      </c>
      <c r="T573" s="113" t="s">
        <v>318</v>
      </c>
      <c r="U573" s="114" t="s">
        <v>42</v>
      </c>
      <c r="V573" s="116">
        <v>100010001376</v>
      </c>
      <c r="AE573" s="117"/>
      <c r="AF573" s="117"/>
      <c r="AG573" s="117"/>
    </row>
    <row r="574" spans="1:33" s="111" customFormat="1" ht="16" x14ac:dyDescent="0.2">
      <c r="A574" s="109"/>
      <c r="B574" s="110">
        <v>10114758</v>
      </c>
      <c r="C574" s="111" t="s">
        <v>31</v>
      </c>
      <c r="D574" s="111" t="s">
        <v>32</v>
      </c>
      <c r="E574" s="111">
        <v>6200000042</v>
      </c>
      <c r="F574" s="111">
        <v>201825</v>
      </c>
      <c r="G574" s="111" t="s">
        <v>2075</v>
      </c>
      <c r="H574" s="111" t="s">
        <v>35</v>
      </c>
      <c r="I574" s="112">
        <v>1700</v>
      </c>
      <c r="J574" s="110" t="s">
        <v>2076</v>
      </c>
      <c r="K574" s="110" t="s">
        <v>2077</v>
      </c>
      <c r="L574" s="111" t="s">
        <v>255</v>
      </c>
      <c r="M574" s="113" t="s">
        <v>2078</v>
      </c>
      <c r="N574" s="80"/>
      <c r="O574" s="98"/>
      <c r="P574" s="155"/>
      <c r="R574" s="115">
        <v>2828</v>
      </c>
      <c r="S574" s="113" t="s">
        <v>317</v>
      </c>
      <c r="T574" s="113" t="s">
        <v>318</v>
      </c>
      <c r="U574" s="114" t="s">
        <v>42</v>
      </c>
      <c r="V574" s="116">
        <v>100010001376</v>
      </c>
      <c r="AE574" s="117"/>
      <c r="AF574" s="117"/>
      <c r="AG574" s="117"/>
    </row>
    <row r="575" spans="1:33" s="111" customFormat="1" ht="16" x14ac:dyDescent="0.2">
      <c r="A575" s="109"/>
      <c r="B575" s="110">
        <v>10108743</v>
      </c>
      <c r="C575" s="111" t="s">
        <v>31</v>
      </c>
      <c r="D575" s="111" t="s">
        <v>32</v>
      </c>
      <c r="E575" s="111" t="s">
        <v>306</v>
      </c>
      <c r="F575" s="111">
        <v>412236</v>
      </c>
      <c r="G575" s="111" t="s">
        <v>307</v>
      </c>
      <c r="H575" s="111" t="s">
        <v>308</v>
      </c>
      <c r="I575" s="112">
        <v>34601</v>
      </c>
      <c r="J575" s="110" t="s">
        <v>356</v>
      </c>
      <c r="K575" s="110" t="s">
        <v>357</v>
      </c>
      <c r="L575" s="111" t="s">
        <v>255</v>
      </c>
      <c r="M575" s="113" t="s">
        <v>2079</v>
      </c>
      <c r="N575" s="80"/>
      <c r="O575" s="98"/>
      <c r="P575" s="155"/>
      <c r="R575" s="115">
        <v>2829</v>
      </c>
      <c r="S575" s="113" t="s">
        <v>317</v>
      </c>
      <c r="T575" s="113" t="s">
        <v>318</v>
      </c>
      <c r="U575" s="114" t="s">
        <v>42</v>
      </c>
      <c r="V575" s="116">
        <v>100010001376</v>
      </c>
      <c r="AE575" s="117"/>
      <c r="AF575" s="117"/>
      <c r="AG575" s="117"/>
    </row>
    <row r="576" spans="1:33" s="111" customFormat="1" ht="16" x14ac:dyDescent="0.2">
      <c r="A576" s="109"/>
      <c r="B576" s="110">
        <v>10099748</v>
      </c>
      <c r="C576" s="111" t="s">
        <v>31</v>
      </c>
      <c r="D576" s="111" t="s">
        <v>32</v>
      </c>
      <c r="E576" s="111" t="s">
        <v>306</v>
      </c>
      <c r="F576" s="111">
        <v>412236</v>
      </c>
      <c r="G576" s="111" t="s">
        <v>307</v>
      </c>
      <c r="H576" s="111" t="s">
        <v>308</v>
      </c>
      <c r="I576" s="112">
        <v>48800</v>
      </c>
      <c r="J576" s="110" t="s">
        <v>860</v>
      </c>
      <c r="K576" s="110" t="s">
        <v>861</v>
      </c>
      <c r="L576" s="111" t="s">
        <v>255</v>
      </c>
      <c r="M576" s="113" t="s">
        <v>2079</v>
      </c>
      <c r="N576" s="80"/>
      <c r="O576" s="98"/>
      <c r="P576" s="155"/>
      <c r="Q576" s="111" t="s">
        <v>2080</v>
      </c>
      <c r="R576" s="115">
        <v>2830</v>
      </c>
      <c r="S576" s="113" t="s">
        <v>317</v>
      </c>
      <c r="T576" s="113" t="s">
        <v>318</v>
      </c>
      <c r="U576" s="114" t="s">
        <v>42</v>
      </c>
      <c r="V576" s="116">
        <v>100010001376</v>
      </c>
      <c r="AE576" s="117"/>
      <c r="AF576" s="117"/>
      <c r="AG576" s="117"/>
    </row>
    <row r="577" spans="1:33" s="111" customFormat="1" ht="16" x14ac:dyDescent="0.2">
      <c r="A577" s="109"/>
      <c r="B577" s="110">
        <v>10099749</v>
      </c>
      <c r="C577" s="111" t="s">
        <v>31</v>
      </c>
      <c r="D577" s="111" t="s">
        <v>32</v>
      </c>
      <c r="E577" s="111" t="s">
        <v>306</v>
      </c>
      <c r="F577" s="111">
        <v>412236</v>
      </c>
      <c r="G577" s="111" t="s">
        <v>307</v>
      </c>
      <c r="H577" s="111" t="s">
        <v>308</v>
      </c>
      <c r="I577" s="112">
        <v>50100</v>
      </c>
      <c r="J577" s="110" t="s">
        <v>124</v>
      </c>
      <c r="K577" s="110" t="s">
        <v>445</v>
      </c>
      <c r="L577" s="111" t="s">
        <v>255</v>
      </c>
      <c r="M577" s="113" t="s">
        <v>2079</v>
      </c>
      <c r="N577" s="80"/>
      <c r="O577" s="98"/>
      <c r="P577" s="155"/>
      <c r="R577" s="115">
        <v>2831</v>
      </c>
      <c r="S577" s="113" t="s">
        <v>317</v>
      </c>
      <c r="T577" s="113" t="s">
        <v>318</v>
      </c>
      <c r="U577" s="114" t="s">
        <v>42</v>
      </c>
      <c r="V577" s="116">
        <v>100010001376</v>
      </c>
      <c r="AE577" s="117"/>
      <c r="AF577" s="117"/>
      <c r="AG577" s="117"/>
    </row>
    <row r="578" spans="1:33" s="111" customFormat="1" ht="16" x14ac:dyDescent="0.2">
      <c r="A578" s="109"/>
      <c r="B578" s="110">
        <v>10099750</v>
      </c>
      <c r="C578" s="111" t="s">
        <v>31</v>
      </c>
      <c r="D578" s="111" t="s">
        <v>32</v>
      </c>
      <c r="E578" s="111" t="s">
        <v>306</v>
      </c>
      <c r="F578" s="111">
        <v>412236</v>
      </c>
      <c r="G578" s="111" t="s">
        <v>307</v>
      </c>
      <c r="H578" s="111" t="s">
        <v>308</v>
      </c>
      <c r="I578" s="112">
        <v>51100</v>
      </c>
      <c r="J578" s="110" t="s">
        <v>124</v>
      </c>
      <c r="K578" s="110" t="s">
        <v>445</v>
      </c>
      <c r="L578" s="111" t="s">
        <v>255</v>
      </c>
      <c r="M578" s="113" t="s">
        <v>2079</v>
      </c>
      <c r="N578" s="80"/>
      <c r="O578" s="98"/>
      <c r="P578" s="155"/>
      <c r="R578" s="115">
        <v>2832</v>
      </c>
      <c r="S578" s="113" t="s">
        <v>317</v>
      </c>
      <c r="T578" s="113" t="s">
        <v>318</v>
      </c>
      <c r="U578" s="114" t="s">
        <v>42</v>
      </c>
      <c r="V578" s="116">
        <v>100010001376</v>
      </c>
      <c r="AE578" s="117"/>
      <c r="AF578" s="117"/>
      <c r="AG578" s="117"/>
    </row>
    <row r="579" spans="1:33" s="111" customFormat="1" ht="16" x14ac:dyDescent="0.2">
      <c r="A579" s="109"/>
      <c r="B579" s="110">
        <v>10066570</v>
      </c>
      <c r="C579" s="111" t="s">
        <v>31</v>
      </c>
      <c r="D579" s="111" t="s">
        <v>32</v>
      </c>
      <c r="E579" s="111" t="s">
        <v>483</v>
      </c>
      <c r="F579" s="111">
        <v>410685</v>
      </c>
      <c r="G579" s="111" t="s">
        <v>484</v>
      </c>
      <c r="H579" s="111" t="s">
        <v>485</v>
      </c>
      <c r="I579" s="112">
        <v>900</v>
      </c>
      <c r="J579" s="110" t="s">
        <v>835</v>
      </c>
      <c r="K579" s="110" t="s">
        <v>1601</v>
      </c>
      <c r="L579" s="111" t="s">
        <v>255</v>
      </c>
      <c r="M579" s="113" t="s">
        <v>2081</v>
      </c>
      <c r="N579" s="80"/>
      <c r="O579" s="98"/>
      <c r="P579" s="155"/>
      <c r="Q579" s="111" t="s">
        <v>2082</v>
      </c>
      <c r="R579" s="115">
        <v>2833</v>
      </c>
      <c r="S579" s="113" t="s">
        <v>317</v>
      </c>
      <c r="T579" s="113" t="s">
        <v>318</v>
      </c>
      <c r="U579" s="114" t="s">
        <v>42</v>
      </c>
      <c r="V579" s="116">
        <v>100010001376</v>
      </c>
      <c r="AE579" s="117"/>
      <c r="AF579" s="117"/>
      <c r="AG579" s="117"/>
    </row>
    <row r="580" spans="1:33" s="111" customFormat="1" ht="32" x14ac:dyDescent="0.2">
      <c r="A580" s="109"/>
      <c r="B580" s="119" t="s">
        <v>2083</v>
      </c>
      <c r="C580" s="111" t="s">
        <v>31</v>
      </c>
      <c r="D580" s="111" t="s">
        <v>32</v>
      </c>
      <c r="E580" s="111" t="s">
        <v>483</v>
      </c>
      <c r="F580" s="111">
        <v>410685</v>
      </c>
      <c r="G580" s="111" t="s">
        <v>484</v>
      </c>
      <c r="H580" s="111" t="s">
        <v>485</v>
      </c>
      <c r="I580" s="112">
        <v>10201</v>
      </c>
      <c r="J580" s="110" t="s">
        <v>1788</v>
      </c>
      <c r="K580" s="110" t="s">
        <v>1789</v>
      </c>
      <c r="L580" s="111" t="s">
        <v>255</v>
      </c>
      <c r="M580" s="113" t="s">
        <v>2081</v>
      </c>
      <c r="N580" s="80"/>
      <c r="O580" s="98"/>
      <c r="P580" s="155"/>
      <c r="R580" s="115">
        <v>2834</v>
      </c>
      <c r="S580" s="113" t="s">
        <v>317</v>
      </c>
      <c r="T580" s="113" t="s">
        <v>318</v>
      </c>
      <c r="U580" s="114" t="s">
        <v>42</v>
      </c>
      <c r="V580" s="116">
        <v>100010001376</v>
      </c>
      <c r="AE580" s="117"/>
      <c r="AF580" s="117"/>
      <c r="AG580" s="117"/>
    </row>
    <row r="581" spans="1:33" s="111" customFormat="1" ht="16" x14ac:dyDescent="0.2">
      <c r="A581" s="109"/>
      <c r="B581" s="110">
        <v>10085694</v>
      </c>
      <c r="C581" s="111" t="s">
        <v>31</v>
      </c>
      <c r="D581" s="111" t="s">
        <v>32</v>
      </c>
      <c r="E581" s="111" t="s">
        <v>483</v>
      </c>
      <c r="F581" s="111">
        <v>410685</v>
      </c>
      <c r="G581" s="111" t="s">
        <v>484</v>
      </c>
      <c r="H581" s="111" t="s">
        <v>485</v>
      </c>
      <c r="I581" s="112">
        <v>16801</v>
      </c>
      <c r="J581" s="110" t="s">
        <v>496</v>
      </c>
      <c r="K581" s="110" t="s">
        <v>497</v>
      </c>
      <c r="L581" s="111" t="s">
        <v>255</v>
      </c>
      <c r="M581" s="113" t="s">
        <v>2081</v>
      </c>
      <c r="N581" s="80"/>
      <c r="O581" s="98"/>
      <c r="P581" s="155"/>
      <c r="Q581" s="111" t="s">
        <v>2084</v>
      </c>
      <c r="R581" s="115">
        <v>2835</v>
      </c>
      <c r="S581" s="113" t="s">
        <v>317</v>
      </c>
      <c r="T581" s="113" t="s">
        <v>318</v>
      </c>
      <c r="U581" s="114" t="s">
        <v>42</v>
      </c>
      <c r="V581" s="116">
        <v>100010001376</v>
      </c>
      <c r="AE581" s="117"/>
      <c r="AF581" s="117"/>
      <c r="AG581" s="117"/>
    </row>
    <row r="582" spans="1:33" s="111" customFormat="1" ht="16" x14ac:dyDescent="0.2">
      <c r="A582" s="109"/>
      <c r="B582" s="110">
        <v>10066599</v>
      </c>
      <c r="C582" s="111" t="s">
        <v>31</v>
      </c>
      <c r="D582" s="111" t="s">
        <v>32</v>
      </c>
      <c r="E582" s="111" t="s">
        <v>483</v>
      </c>
      <c r="F582" s="111">
        <v>410685</v>
      </c>
      <c r="G582" s="111" t="s">
        <v>484</v>
      </c>
      <c r="H582" s="111" t="s">
        <v>485</v>
      </c>
      <c r="I582" s="112">
        <v>31300</v>
      </c>
      <c r="J582" s="110" t="s">
        <v>124</v>
      </c>
      <c r="K582" s="110" t="s">
        <v>950</v>
      </c>
      <c r="L582" s="111" t="s">
        <v>255</v>
      </c>
      <c r="M582" s="113" t="s">
        <v>2081</v>
      </c>
      <c r="N582" s="80"/>
      <c r="O582" s="98"/>
      <c r="P582" s="155"/>
      <c r="Q582" s="111" t="s">
        <v>2085</v>
      </c>
      <c r="R582" s="115">
        <v>2836</v>
      </c>
      <c r="S582" s="113" t="s">
        <v>317</v>
      </c>
      <c r="T582" s="113" t="s">
        <v>318</v>
      </c>
      <c r="U582" s="114" t="s">
        <v>42</v>
      </c>
      <c r="V582" s="116">
        <v>100010001376</v>
      </c>
      <c r="AE582" s="117"/>
      <c r="AF582" s="117"/>
      <c r="AG582" s="117"/>
    </row>
    <row r="583" spans="1:33" s="111" customFormat="1" ht="16" x14ac:dyDescent="0.2">
      <c r="A583" s="109"/>
      <c r="B583" s="110">
        <v>10104467</v>
      </c>
      <c r="C583" s="111" t="s">
        <v>31</v>
      </c>
      <c r="D583" s="111" t="s">
        <v>32</v>
      </c>
      <c r="E583" s="111" t="s">
        <v>2086</v>
      </c>
      <c r="F583" s="111">
        <v>408769</v>
      </c>
      <c r="G583" s="111" t="s">
        <v>2087</v>
      </c>
      <c r="H583" s="111" t="s">
        <v>382</v>
      </c>
      <c r="I583" s="112">
        <v>61200</v>
      </c>
      <c r="J583" s="110" t="s">
        <v>367</v>
      </c>
      <c r="K583" s="110" t="s">
        <v>375</v>
      </c>
      <c r="L583" s="111" t="s">
        <v>255</v>
      </c>
      <c r="M583" s="113" t="s">
        <v>2088</v>
      </c>
      <c r="N583" s="80"/>
      <c r="O583" s="98"/>
      <c r="P583" s="155"/>
      <c r="R583" s="115">
        <v>2838</v>
      </c>
      <c r="S583" s="113" t="s">
        <v>317</v>
      </c>
      <c r="T583" s="113" t="s">
        <v>318</v>
      </c>
      <c r="U583" s="114" t="s">
        <v>42</v>
      </c>
      <c r="V583" s="116">
        <v>100010001376</v>
      </c>
      <c r="Y583" s="111" t="s">
        <v>2089</v>
      </c>
      <c r="AE583" s="117"/>
      <c r="AF583" s="117"/>
      <c r="AG583" s="117"/>
    </row>
    <row r="584" spans="1:33" s="111" customFormat="1" ht="16" x14ac:dyDescent="0.2">
      <c r="A584" s="109"/>
      <c r="B584" s="110">
        <v>10111389</v>
      </c>
      <c r="C584" s="111" t="s">
        <v>31</v>
      </c>
      <c r="D584" s="111" t="s">
        <v>75</v>
      </c>
      <c r="E584" s="111" t="s">
        <v>319</v>
      </c>
      <c r="F584" s="111">
        <v>404452</v>
      </c>
      <c r="G584" s="111" t="s">
        <v>320</v>
      </c>
      <c r="H584" s="111" t="s">
        <v>321</v>
      </c>
      <c r="I584" s="112">
        <v>88</v>
      </c>
      <c r="J584" s="110" t="s">
        <v>322</v>
      </c>
      <c r="K584" s="110" t="s">
        <v>323</v>
      </c>
      <c r="L584" s="111" t="s">
        <v>255</v>
      </c>
      <c r="M584" s="113" t="s">
        <v>324</v>
      </c>
      <c r="N584" s="80"/>
      <c r="O584" s="98"/>
      <c r="P584" s="155"/>
      <c r="R584" s="115">
        <v>2845</v>
      </c>
      <c r="S584" s="113" t="s">
        <v>317</v>
      </c>
      <c r="T584" s="113" t="s">
        <v>318</v>
      </c>
      <c r="U584" s="114" t="s">
        <v>42</v>
      </c>
      <c r="V584" s="116">
        <v>100010001376</v>
      </c>
      <c r="AE584" s="117"/>
      <c r="AF584" s="117"/>
      <c r="AG584" s="117"/>
    </row>
    <row r="585" spans="1:33" s="111" customFormat="1" ht="16" x14ac:dyDescent="0.2">
      <c r="A585" s="109"/>
      <c r="B585" s="110">
        <v>10111390</v>
      </c>
      <c r="C585" s="111" t="s">
        <v>31</v>
      </c>
      <c r="D585" s="111" t="s">
        <v>75</v>
      </c>
      <c r="E585" s="111" t="s">
        <v>319</v>
      </c>
      <c r="F585" s="111">
        <v>404452</v>
      </c>
      <c r="G585" s="111" t="s">
        <v>320</v>
      </c>
      <c r="H585" s="111" t="s">
        <v>321</v>
      </c>
      <c r="I585" s="112">
        <v>141</v>
      </c>
      <c r="J585" s="110" t="s">
        <v>325</v>
      </c>
      <c r="K585" s="110" t="s">
        <v>323</v>
      </c>
      <c r="L585" s="111" t="s">
        <v>255</v>
      </c>
      <c r="M585" s="113" t="s">
        <v>324</v>
      </c>
      <c r="N585" s="80"/>
      <c r="O585" s="98"/>
      <c r="P585" s="155"/>
      <c r="R585" s="115">
        <v>2846</v>
      </c>
      <c r="S585" s="113" t="s">
        <v>317</v>
      </c>
      <c r="T585" s="113" t="s">
        <v>318</v>
      </c>
      <c r="U585" s="114" t="s">
        <v>42</v>
      </c>
      <c r="V585" s="116">
        <v>100010001376</v>
      </c>
      <c r="AE585" s="117"/>
      <c r="AF585" s="117"/>
      <c r="AG585" s="117"/>
    </row>
    <row r="586" spans="1:33" s="111" customFormat="1" ht="16" x14ac:dyDescent="0.2">
      <c r="A586" s="109"/>
      <c r="B586" s="110">
        <v>10089709</v>
      </c>
      <c r="C586" s="111" t="s">
        <v>31</v>
      </c>
      <c r="D586" s="111" t="s">
        <v>32</v>
      </c>
      <c r="E586" s="111" t="s">
        <v>335</v>
      </c>
      <c r="F586" s="111">
        <v>412001</v>
      </c>
      <c r="G586" s="111" t="s">
        <v>336</v>
      </c>
      <c r="H586" s="111" t="s">
        <v>308</v>
      </c>
      <c r="I586" s="112">
        <v>1600</v>
      </c>
      <c r="J586" s="110" t="s">
        <v>207</v>
      </c>
      <c r="K586" s="110" t="s">
        <v>440</v>
      </c>
      <c r="L586" s="111" t="s">
        <v>255</v>
      </c>
      <c r="M586" s="113" t="s">
        <v>313</v>
      </c>
      <c r="N586" s="80"/>
      <c r="O586" s="98"/>
      <c r="P586" s="155"/>
      <c r="R586" s="115">
        <v>2854</v>
      </c>
      <c r="S586" s="113" t="s">
        <v>317</v>
      </c>
      <c r="T586" s="113" t="s">
        <v>318</v>
      </c>
      <c r="U586" s="114" t="s">
        <v>42</v>
      </c>
      <c r="V586" s="116">
        <v>100010001376</v>
      </c>
      <c r="AE586" s="117"/>
      <c r="AF586" s="117"/>
      <c r="AG586" s="117"/>
    </row>
    <row r="587" spans="1:33" s="111" customFormat="1" ht="16" x14ac:dyDescent="0.2">
      <c r="A587" s="109"/>
      <c r="B587" s="110">
        <v>10089802</v>
      </c>
      <c r="C587" s="111" t="s">
        <v>31</v>
      </c>
      <c r="D587" s="111" t="s">
        <v>32</v>
      </c>
      <c r="E587" s="111" t="s">
        <v>335</v>
      </c>
      <c r="F587" s="111">
        <v>412001</v>
      </c>
      <c r="G587" s="111" t="s">
        <v>336</v>
      </c>
      <c r="H587" s="111" t="s">
        <v>308</v>
      </c>
      <c r="I587" s="112">
        <v>81200</v>
      </c>
      <c r="J587" s="110" t="s">
        <v>367</v>
      </c>
      <c r="K587" s="110" t="s">
        <v>368</v>
      </c>
      <c r="L587" s="111" t="s">
        <v>255</v>
      </c>
      <c r="M587" s="113" t="s">
        <v>313</v>
      </c>
      <c r="N587" s="80"/>
      <c r="O587" s="98"/>
      <c r="P587" s="155"/>
      <c r="Q587" s="111" t="s">
        <v>3163</v>
      </c>
      <c r="R587" s="115">
        <v>2855</v>
      </c>
      <c r="S587" s="113" t="s">
        <v>317</v>
      </c>
      <c r="T587" s="113" t="s">
        <v>318</v>
      </c>
      <c r="U587" s="114" t="s">
        <v>42</v>
      </c>
      <c r="V587" s="116">
        <v>100010001376</v>
      </c>
      <c r="AE587" s="117"/>
      <c r="AF587" s="117"/>
      <c r="AG587" s="117"/>
    </row>
    <row r="588" spans="1:33" s="111" customFormat="1" ht="16" x14ac:dyDescent="0.2">
      <c r="A588" s="109"/>
      <c r="B588" s="110">
        <v>10089804</v>
      </c>
      <c r="C588" s="111" t="s">
        <v>31</v>
      </c>
      <c r="D588" s="111" t="s">
        <v>32</v>
      </c>
      <c r="E588" s="111" t="s">
        <v>335</v>
      </c>
      <c r="F588" s="111">
        <v>412001</v>
      </c>
      <c r="G588" s="111" t="s">
        <v>336</v>
      </c>
      <c r="H588" s="111" t="s">
        <v>308</v>
      </c>
      <c r="I588" s="112">
        <v>83000</v>
      </c>
      <c r="J588" s="110" t="s">
        <v>367</v>
      </c>
      <c r="K588" s="110" t="s">
        <v>368</v>
      </c>
      <c r="L588" s="111" t="s">
        <v>255</v>
      </c>
      <c r="M588" s="113" t="s">
        <v>313</v>
      </c>
      <c r="N588" s="80"/>
      <c r="O588" s="98"/>
      <c r="P588" s="155"/>
      <c r="Q588" s="111" t="s">
        <v>3164</v>
      </c>
      <c r="R588" s="115">
        <v>2856</v>
      </c>
      <c r="S588" s="113" t="s">
        <v>317</v>
      </c>
      <c r="T588" s="113" t="s">
        <v>318</v>
      </c>
      <c r="U588" s="114" t="s">
        <v>42</v>
      </c>
      <c r="V588" s="116">
        <v>100010001376</v>
      </c>
      <c r="AE588" s="117"/>
      <c r="AF588" s="117"/>
      <c r="AG588" s="117"/>
    </row>
    <row r="589" spans="1:33" s="111" customFormat="1" ht="16" x14ac:dyDescent="0.2">
      <c r="A589" s="109"/>
      <c r="B589" s="110">
        <v>10089803</v>
      </c>
      <c r="C589" s="111" t="s">
        <v>31</v>
      </c>
      <c r="D589" s="111" t="s">
        <v>32</v>
      </c>
      <c r="E589" s="111" t="s">
        <v>335</v>
      </c>
      <c r="F589" s="111">
        <v>412001</v>
      </c>
      <c r="G589" s="111" t="s">
        <v>336</v>
      </c>
      <c r="H589" s="111" t="s">
        <v>308</v>
      </c>
      <c r="I589" s="112">
        <v>84800</v>
      </c>
      <c r="J589" s="110" t="s">
        <v>367</v>
      </c>
      <c r="K589" s="110" t="s">
        <v>368</v>
      </c>
      <c r="L589" s="111" t="s">
        <v>255</v>
      </c>
      <c r="M589" s="113" t="s">
        <v>313</v>
      </c>
      <c r="N589" s="80"/>
      <c r="O589" s="98"/>
      <c r="P589" s="155"/>
      <c r="Q589" s="111" t="s">
        <v>3165</v>
      </c>
      <c r="R589" s="115">
        <v>2857</v>
      </c>
      <c r="S589" s="113" t="s">
        <v>317</v>
      </c>
      <c r="T589" s="113" t="s">
        <v>318</v>
      </c>
      <c r="U589" s="114" t="s">
        <v>42</v>
      </c>
      <c r="V589" s="116">
        <v>100010001376</v>
      </c>
      <c r="AE589" s="117"/>
      <c r="AF589" s="117"/>
      <c r="AG589" s="117"/>
    </row>
    <row r="590" spans="1:33" s="111" customFormat="1" ht="16" x14ac:dyDescent="0.2">
      <c r="A590" s="109"/>
      <c r="B590" s="110">
        <v>10089805</v>
      </c>
      <c r="C590" s="111" t="s">
        <v>31</v>
      </c>
      <c r="D590" s="111" t="s">
        <v>32</v>
      </c>
      <c r="E590" s="111" t="s">
        <v>335</v>
      </c>
      <c r="F590" s="111">
        <v>412001</v>
      </c>
      <c r="G590" s="111" t="s">
        <v>336</v>
      </c>
      <c r="H590" s="111" t="s">
        <v>308</v>
      </c>
      <c r="I590" s="112">
        <v>86600</v>
      </c>
      <c r="J590" s="110" t="s">
        <v>367</v>
      </c>
      <c r="K590" s="110" t="s">
        <v>368</v>
      </c>
      <c r="L590" s="111" t="s">
        <v>255</v>
      </c>
      <c r="M590" s="113" t="s">
        <v>313</v>
      </c>
      <c r="N590" s="80"/>
      <c r="O590" s="98"/>
      <c r="P590" s="155"/>
      <c r="Q590" s="111" t="s">
        <v>3166</v>
      </c>
      <c r="R590" s="115">
        <v>2858</v>
      </c>
      <c r="S590" s="113" t="s">
        <v>317</v>
      </c>
      <c r="T590" s="113" t="s">
        <v>318</v>
      </c>
      <c r="U590" s="114" t="s">
        <v>42</v>
      </c>
      <c r="V590" s="116">
        <v>100010001376</v>
      </c>
      <c r="AE590" s="117"/>
      <c r="AF590" s="117"/>
      <c r="AG590" s="117"/>
    </row>
    <row r="591" spans="1:33" s="111" customFormat="1" ht="16" x14ac:dyDescent="0.2">
      <c r="A591" s="109"/>
      <c r="B591" s="110">
        <v>10089806</v>
      </c>
      <c r="C591" s="111" t="s">
        <v>31</v>
      </c>
      <c r="D591" s="111" t="s">
        <v>32</v>
      </c>
      <c r="E591" s="111" t="s">
        <v>335</v>
      </c>
      <c r="F591" s="111">
        <v>412001</v>
      </c>
      <c r="G591" s="111" t="s">
        <v>336</v>
      </c>
      <c r="H591" s="111" t="s">
        <v>308</v>
      </c>
      <c r="I591" s="112">
        <v>88400</v>
      </c>
      <c r="J591" s="110" t="s">
        <v>367</v>
      </c>
      <c r="K591" s="110" t="s">
        <v>368</v>
      </c>
      <c r="L591" s="111" t="s">
        <v>255</v>
      </c>
      <c r="M591" s="113" t="s">
        <v>313</v>
      </c>
      <c r="N591" s="80"/>
      <c r="O591" s="98"/>
      <c r="P591" s="155"/>
      <c r="Q591" s="111" t="s">
        <v>3166</v>
      </c>
      <c r="R591" s="115">
        <v>2859</v>
      </c>
      <c r="S591" s="113" t="s">
        <v>317</v>
      </c>
      <c r="T591" s="113" t="s">
        <v>318</v>
      </c>
      <c r="U591" s="114" t="s">
        <v>42</v>
      </c>
      <c r="V591" s="116">
        <v>100010001376</v>
      </c>
      <c r="AE591" s="117"/>
      <c r="AF591" s="117"/>
      <c r="AG591" s="117"/>
    </row>
    <row r="592" spans="1:33" s="111" customFormat="1" ht="16" x14ac:dyDescent="0.2">
      <c r="A592" s="109"/>
      <c r="B592" s="110">
        <v>10091408</v>
      </c>
      <c r="C592" s="111" t="s">
        <v>31</v>
      </c>
      <c r="D592" s="111" t="s">
        <v>32</v>
      </c>
      <c r="E592" s="111" t="s">
        <v>1106</v>
      </c>
      <c r="F592" s="111">
        <v>402642</v>
      </c>
      <c r="G592" s="111" t="s">
        <v>1174</v>
      </c>
      <c r="H592" s="111" t="s">
        <v>604</v>
      </c>
      <c r="I592" s="112">
        <v>34600</v>
      </c>
      <c r="J592" s="110" t="s">
        <v>2090</v>
      </c>
      <c r="K592" s="110" t="s">
        <v>1417</v>
      </c>
      <c r="L592" s="111" t="s">
        <v>255</v>
      </c>
      <c r="M592" s="113" t="s">
        <v>2091</v>
      </c>
      <c r="N592" s="80"/>
      <c r="O592" s="98"/>
      <c r="P592" s="155"/>
      <c r="R592" s="115">
        <v>2860</v>
      </c>
      <c r="S592" s="113" t="s">
        <v>317</v>
      </c>
      <c r="T592" s="113" t="s">
        <v>318</v>
      </c>
      <c r="U592" s="114" t="s">
        <v>42</v>
      </c>
      <c r="V592" s="116">
        <v>100010001376</v>
      </c>
      <c r="AE592" s="117"/>
      <c r="AF592" s="117"/>
      <c r="AG592" s="117"/>
    </row>
    <row r="593" spans="1:33" s="111" customFormat="1" ht="16" x14ac:dyDescent="0.2">
      <c r="A593" s="109"/>
      <c r="B593" s="110">
        <v>10103282</v>
      </c>
      <c r="C593" s="111" t="s">
        <v>31</v>
      </c>
      <c r="D593" s="111" t="s">
        <v>32</v>
      </c>
      <c r="E593" s="111" t="s">
        <v>2092</v>
      </c>
      <c r="F593" s="111">
        <v>406106</v>
      </c>
      <c r="G593" s="111" t="s">
        <v>1869</v>
      </c>
      <c r="H593" s="111" t="s">
        <v>1820</v>
      </c>
      <c r="I593" s="112">
        <v>300</v>
      </c>
      <c r="J593" s="110" t="s">
        <v>583</v>
      </c>
      <c r="K593" s="110" t="s">
        <v>584</v>
      </c>
      <c r="L593" s="111" t="s">
        <v>255</v>
      </c>
      <c r="M593" s="113" t="s">
        <v>2093</v>
      </c>
      <c r="N593" s="80"/>
      <c r="O593" s="98"/>
      <c r="P593" s="155"/>
      <c r="R593" s="115">
        <v>2863</v>
      </c>
      <c r="S593" s="113" t="s">
        <v>317</v>
      </c>
      <c r="T593" s="113" t="s">
        <v>318</v>
      </c>
      <c r="U593" s="114" t="s">
        <v>42</v>
      </c>
      <c r="V593" s="116">
        <v>100010001376</v>
      </c>
      <c r="AE593" s="117"/>
      <c r="AF593" s="117"/>
      <c r="AG593" s="117"/>
    </row>
    <row r="594" spans="1:33" s="111" customFormat="1" ht="16" x14ac:dyDescent="0.2">
      <c r="A594" s="109"/>
      <c r="B594" s="110">
        <v>10103283</v>
      </c>
      <c r="C594" s="111" t="s">
        <v>31</v>
      </c>
      <c r="D594" s="111" t="s">
        <v>32</v>
      </c>
      <c r="E594" s="111" t="s">
        <v>2092</v>
      </c>
      <c r="F594" s="111">
        <v>406106</v>
      </c>
      <c r="G594" s="111" t="s">
        <v>1869</v>
      </c>
      <c r="H594" s="111" t="s">
        <v>1820</v>
      </c>
      <c r="I594" s="112">
        <v>30500</v>
      </c>
      <c r="J594" s="110" t="s">
        <v>124</v>
      </c>
      <c r="K594" s="110" t="s">
        <v>445</v>
      </c>
      <c r="L594" s="111" t="s">
        <v>255</v>
      </c>
      <c r="M594" s="113" t="s">
        <v>2093</v>
      </c>
      <c r="N594" s="80"/>
      <c r="O594" s="98"/>
      <c r="P594" s="155"/>
      <c r="R594" s="115">
        <v>2864</v>
      </c>
      <c r="S594" s="113" t="s">
        <v>317</v>
      </c>
      <c r="T594" s="113" t="s">
        <v>318</v>
      </c>
      <c r="U594" s="114" t="s">
        <v>42</v>
      </c>
      <c r="V594" s="116">
        <v>100010001376</v>
      </c>
      <c r="AE594" s="117"/>
      <c r="AF594" s="117"/>
      <c r="AG594" s="117"/>
    </row>
    <row r="595" spans="1:33" s="111" customFormat="1" ht="32" x14ac:dyDescent="0.2">
      <c r="A595" s="109"/>
      <c r="B595" s="110" t="s">
        <v>2094</v>
      </c>
      <c r="C595" s="111" t="s">
        <v>31</v>
      </c>
      <c r="D595" s="111" t="s">
        <v>32</v>
      </c>
      <c r="E595" s="111" t="s">
        <v>2095</v>
      </c>
      <c r="F595" s="111">
        <v>401383</v>
      </c>
      <c r="G595" s="111" t="s">
        <v>577</v>
      </c>
      <c r="H595" s="111" t="s">
        <v>578</v>
      </c>
      <c r="I595" s="112">
        <v>20100</v>
      </c>
      <c r="J595" s="110" t="s">
        <v>995</v>
      </c>
      <c r="K595" s="110" t="s">
        <v>996</v>
      </c>
      <c r="L595" s="111" t="s">
        <v>364</v>
      </c>
      <c r="M595" s="113" t="s">
        <v>2079</v>
      </c>
      <c r="N595" s="80"/>
      <c r="O595" s="98"/>
      <c r="P595" s="155"/>
      <c r="R595" s="115">
        <v>2870</v>
      </c>
      <c r="S595" s="113" t="s">
        <v>317</v>
      </c>
      <c r="T595" s="113" t="s">
        <v>318</v>
      </c>
      <c r="U595" s="114" t="s">
        <v>42</v>
      </c>
      <c r="V595" s="116">
        <v>100010001376</v>
      </c>
      <c r="AE595" s="117"/>
      <c r="AF595" s="117"/>
      <c r="AG595" s="117"/>
    </row>
    <row r="596" spans="1:33" s="111" customFormat="1" ht="16" x14ac:dyDescent="0.2">
      <c r="A596" s="109"/>
      <c r="B596" s="110">
        <v>10111228</v>
      </c>
      <c r="C596" s="111" t="s">
        <v>31</v>
      </c>
      <c r="D596" s="111" t="s">
        <v>32</v>
      </c>
      <c r="E596" s="111" t="s">
        <v>2096</v>
      </c>
      <c r="F596" s="111">
        <v>600016</v>
      </c>
      <c r="G596" s="111" t="s">
        <v>2097</v>
      </c>
      <c r="H596" s="111" t="s">
        <v>35</v>
      </c>
      <c r="I596" s="112">
        <v>11901</v>
      </c>
      <c r="J596" s="110" t="s">
        <v>474</v>
      </c>
      <c r="K596" s="110" t="s">
        <v>2098</v>
      </c>
      <c r="L596" s="111" t="s">
        <v>255</v>
      </c>
      <c r="M596" s="113" t="s">
        <v>2099</v>
      </c>
      <c r="N596" s="80"/>
      <c r="O596" s="98"/>
      <c r="P596" s="155"/>
      <c r="Q596" s="111" t="s">
        <v>2100</v>
      </c>
      <c r="R596" s="115">
        <v>2891</v>
      </c>
      <c r="S596" s="113" t="s">
        <v>329</v>
      </c>
      <c r="T596" s="113" t="s">
        <v>330</v>
      </c>
      <c r="U596" s="114" t="s">
        <v>42</v>
      </c>
      <c r="V596" s="116">
        <v>100010001376</v>
      </c>
      <c r="AE596" s="117"/>
      <c r="AF596" s="117"/>
      <c r="AG596" s="117"/>
    </row>
    <row r="597" spans="1:33" s="111" customFormat="1" ht="16" x14ac:dyDescent="0.2">
      <c r="A597" s="109"/>
      <c r="B597" s="110">
        <v>10108637</v>
      </c>
      <c r="C597" s="111" t="s">
        <v>31</v>
      </c>
      <c r="D597" s="111" t="s">
        <v>32</v>
      </c>
      <c r="E597" s="111" t="s">
        <v>331</v>
      </c>
      <c r="F597" s="111">
        <v>409164</v>
      </c>
      <c r="G597" s="111" t="s">
        <v>332</v>
      </c>
      <c r="H597" s="111" t="s">
        <v>333</v>
      </c>
      <c r="I597" s="112">
        <v>10500</v>
      </c>
      <c r="J597" s="110" t="s">
        <v>546</v>
      </c>
      <c r="K597" s="110" t="s">
        <v>699</v>
      </c>
      <c r="L597" s="111" t="s">
        <v>255</v>
      </c>
      <c r="M597" s="113" t="s">
        <v>2038</v>
      </c>
      <c r="N597" s="80"/>
      <c r="O597" s="98"/>
      <c r="P597" s="155"/>
      <c r="Q597" s="111" t="s">
        <v>2101</v>
      </c>
      <c r="R597" s="115">
        <v>2892</v>
      </c>
      <c r="S597" s="113" t="s">
        <v>329</v>
      </c>
      <c r="T597" s="113" t="s">
        <v>330</v>
      </c>
      <c r="U597" s="114" t="s">
        <v>42</v>
      </c>
      <c r="V597" s="116">
        <v>100010001376</v>
      </c>
      <c r="AE597" s="117"/>
      <c r="AF597" s="117"/>
      <c r="AG597" s="117"/>
    </row>
    <row r="598" spans="1:33" s="111" customFormat="1" ht="16" x14ac:dyDescent="0.2">
      <c r="A598" s="109"/>
      <c r="B598" s="110">
        <v>10112821</v>
      </c>
      <c r="C598" s="111" t="s">
        <v>31</v>
      </c>
      <c r="D598" s="111" t="s">
        <v>32</v>
      </c>
      <c r="E598" s="111" t="s">
        <v>2095</v>
      </c>
      <c r="F598" s="111">
        <v>401383</v>
      </c>
      <c r="G598" s="111" t="s">
        <v>577</v>
      </c>
      <c r="H598" s="111" t="s">
        <v>578</v>
      </c>
      <c r="I598" s="112">
        <v>12500</v>
      </c>
      <c r="J598" s="110" t="s">
        <v>491</v>
      </c>
      <c r="K598" s="110" t="s">
        <v>549</v>
      </c>
      <c r="L598" s="111" t="s">
        <v>255</v>
      </c>
      <c r="M598" s="113" t="s">
        <v>328</v>
      </c>
      <c r="N598" s="80"/>
      <c r="O598" s="98"/>
      <c r="P598" s="155"/>
      <c r="Q598" s="111" t="s">
        <v>2102</v>
      </c>
      <c r="R598" s="115">
        <v>2894</v>
      </c>
      <c r="S598" s="113" t="s">
        <v>329</v>
      </c>
      <c r="T598" s="113" t="s">
        <v>330</v>
      </c>
      <c r="U598" s="114" t="s">
        <v>42</v>
      </c>
      <c r="V598" s="116">
        <v>100010001376</v>
      </c>
      <c r="AE598" s="117"/>
      <c r="AF598" s="117"/>
      <c r="AG598" s="117"/>
    </row>
    <row r="599" spans="1:33" s="111" customFormat="1" ht="16" x14ac:dyDescent="0.2">
      <c r="A599" s="109"/>
      <c r="B599" s="110">
        <v>10107380</v>
      </c>
      <c r="C599" s="111" t="s">
        <v>31</v>
      </c>
      <c r="D599" s="111" t="s">
        <v>32</v>
      </c>
      <c r="E599" s="111" t="s">
        <v>2095</v>
      </c>
      <c r="F599" s="111">
        <v>401383</v>
      </c>
      <c r="G599" s="111" t="s">
        <v>577</v>
      </c>
      <c r="H599" s="111" t="s">
        <v>578</v>
      </c>
      <c r="I599" s="112">
        <v>24400</v>
      </c>
      <c r="J599" s="110" t="s">
        <v>860</v>
      </c>
      <c r="K599" s="110" t="s">
        <v>861</v>
      </c>
      <c r="L599" s="111" t="s">
        <v>255</v>
      </c>
      <c r="M599" s="113" t="s">
        <v>328</v>
      </c>
      <c r="N599" s="80"/>
      <c r="O599" s="98"/>
      <c r="P599" s="155"/>
      <c r="Q599" s="111" t="s">
        <v>2103</v>
      </c>
      <c r="R599" s="115">
        <v>2895</v>
      </c>
      <c r="S599" s="113" t="s">
        <v>329</v>
      </c>
      <c r="T599" s="113" t="s">
        <v>330</v>
      </c>
      <c r="U599" s="114" t="s">
        <v>42</v>
      </c>
      <c r="V599" s="116">
        <v>100010001376</v>
      </c>
      <c r="AE599" s="117"/>
      <c r="AF599" s="117"/>
      <c r="AG599" s="117"/>
    </row>
    <row r="600" spans="1:33" s="111" customFormat="1" ht="16" x14ac:dyDescent="0.2">
      <c r="A600" s="109"/>
      <c r="B600" s="110">
        <v>10110225</v>
      </c>
      <c r="C600" s="111" t="s">
        <v>31</v>
      </c>
      <c r="D600" s="111" t="s">
        <v>32</v>
      </c>
      <c r="E600" s="111" t="s">
        <v>2104</v>
      </c>
      <c r="F600" s="111">
        <v>410457</v>
      </c>
      <c r="G600" s="111" t="s">
        <v>2105</v>
      </c>
      <c r="H600" s="111" t="s">
        <v>374</v>
      </c>
      <c r="I600" s="112">
        <v>610</v>
      </c>
      <c r="J600" s="110" t="s">
        <v>491</v>
      </c>
      <c r="K600" s="110" t="s">
        <v>549</v>
      </c>
      <c r="L600" s="111" t="s">
        <v>255</v>
      </c>
      <c r="M600" s="113" t="s">
        <v>328</v>
      </c>
      <c r="N600" s="80"/>
      <c r="O600" s="98"/>
      <c r="P600" s="155"/>
      <c r="Q600" s="111" t="s">
        <v>2106</v>
      </c>
      <c r="R600" s="115">
        <v>2898</v>
      </c>
      <c r="S600" s="113" t="s">
        <v>329</v>
      </c>
      <c r="T600" s="113" t="s">
        <v>330</v>
      </c>
      <c r="U600" s="114" t="s">
        <v>42</v>
      </c>
      <c r="V600" s="116">
        <v>100010001376</v>
      </c>
      <c r="AE600" s="117"/>
      <c r="AF600" s="117"/>
      <c r="AG600" s="117"/>
    </row>
    <row r="601" spans="1:33" s="111" customFormat="1" ht="16" x14ac:dyDescent="0.2">
      <c r="A601" s="109"/>
      <c r="B601" s="110">
        <v>10112908</v>
      </c>
      <c r="C601" s="111" t="s">
        <v>31</v>
      </c>
      <c r="D601" s="111" t="s">
        <v>75</v>
      </c>
      <c r="E601" s="111">
        <v>4000045977</v>
      </c>
      <c r="F601" s="111">
        <v>200109</v>
      </c>
      <c r="G601" s="111" t="s">
        <v>326</v>
      </c>
      <c r="H601" s="111" t="s">
        <v>35</v>
      </c>
      <c r="I601" s="112">
        <v>10</v>
      </c>
      <c r="J601" s="110" t="s">
        <v>253</v>
      </c>
      <c r="K601" s="110" t="s">
        <v>327</v>
      </c>
      <c r="L601" s="111" t="s">
        <v>255</v>
      </c>
      <c r="M601" s="113" t="s">
        <v>328</v>
      </c>
      <c r="N601" s="80"/>
      <c r="O601" s="98"/>
      <c r="P601" s="155"/>
      <c r="R601" s="115">
        <v>2899</v>
      </c>
      <c r="S601" s="113" t="s">
        <v>329</v>
      </c>
      <c r="T601" s="113" t="s">
        <v>330</v>
      </c>
      <c r="U601" s="114" t="s">
        <v>42</v>
      </c>
      <c r="V601" s="116">
        <v>100010001376</v>
      </c>
      <c r="AE601" s="117"/>
      <c r="AF601" s="117"/>
      <c r="AG601" s="117"/>
    </row>
    <row r="602" spans="1:33" s="111" customFormat="1" ht="16" x14ac:dyDescent="0.2">
      <c r="A602" s="109"/>
      <c r="B602" s="110">
        <v>10108636</v>
      </c>
      <c r="C602" s="111" t="s">
        <v>31</v>
      </c>
      <c r="D602" s="111" t="s">
        <v>32</v>
      </c>
      <c r="E602" s="111" t="s">
        <v>331</v>
      </c>
      <c r="F602" s="111">
        <v>409164</v>
      </c>
      <c r="G602" s="111" t="s">
        <v>332</v>
      </c>
      <c r="H602" s="111" t="s">
        <v>333</v>
      </c>
      <c r="I602" s="112">
        <v>1700</v>
      </c>
      <c r="J602" s="110" t="s">
        <v>207</v>
      </c>
      <c r="K602" s="110" t="s">
        <v>440</v>
      </c>
      <c r="L602" s="111" t="s">
        <v>255</v>
      </c>
      <c r="M602" s="113" t="s">
        <v>334</v>
      </c>
      <c r="N602" s="80"/>
      <c r="O602" s="98"/>
      <c r="P602" s="155"/>
      <c r="Q602" s="111" t="s">
        <v>2107</v>
      </c>
      <c r="R602" s="115">
        <v>2900</v>
      </c>
      <c r="S602" s="113" t="s">
        <v>329</v>
      </c>
      <c r="T602" s="113" t="s">
        <v>330</v>
      </c>
      <c r="U602" s="114" t="s">
        <v>42</v>
      </c>
      <c r="V602" s="116">
        <v>100010001376</v>
      </c>
      <c r="AE602" s="117"/>
      <c r="AF602" s="117"/>
      <c r="AG602" s="117"/>
    </row>
    <row r="603" spans="1:33" s="111" customFormat="1" ht="16" x14ac:dyDescent="0.2">
      <c r="A603" s="109"/>
      <c r="B603" s="110">
        <v>10108641</v>
      </c>
      <c r="C603" s="111" t="s">
        <v>31</v>
      </c>
      <c r="D603" s="111" t="s">
        <v>32</v>
      </c>
      <c r="E603" s="111" t="s">
        <v>331</v>
      </c>
      <c r="F603" s="111">
        <v>409164</v>
      </c>
      <c r="G603" s="111" t="s">
        <v>332</v>
      </c>
      <c r="H603" s="111" t="s">
        <v>333</v>
      </c>
      <c r="I603" s="112">
        <v>21101</v>
      </c>
      <c r="J603" s="110" t="s">
        <v>2108</v>
      </c>
      <c r="K603" s="110" t="s">
        <v>2109</v>
      </c>
      <c r="L603" s="111" t="s">
        <v>255</v>
      </c>
      <c r="M603" s="113" t="s">
        <v>334</v>
      </c>
      <c r="N603" s="80"/>
      <c r="O603" s="98"/>
      <c r="P603" s="155"/>
      <c r="R603" s="115">
        <v>2904</v>
      </c>
      <c r="S603" s="113" t="s">
        <v>329</v>
      </c>
      <c r="T603" s="113" t="s">
        <v>330</v>
      </c>
      <c r="U603" s="114" t="s">
        <v>42</v>
      </c>
      <c r="V603" s="116">
        <v>100010001376</v>
      </c>
      <c r="Y603" s="111" t="s">
        <v>2110</v>
      </c>
      <c r="AE603" s="117"/>
      <c r="AF603" s="117"/>
      <c r="AG603" s="117"/>
    </row>
    <row r="604" spans="1:33" s="111" customFormat="1" ht="16" x14ac:dyDescent="0.2">
      <c r="A604" s="109"/>
      <c r="B604" s="110">
        <v>10108642</v>
      </c>
      <c r="C604" s="111" t="s">
        <v>31</v>
      </c>
      <c r="D604" s="111" t="s">
        <v>32</v>
      </c>
      <c r="E604" s="111" t="s">
        <v>331</v>
      </c>
      <c r="F604" s="111">
        <v>409164</v>
      </c>
      <c r="G604" s="111" t="s">
        <v>332</v>
      </c>
      <c r="H604" s="111" t="s">
        <v>333</v>
      </c>
      <c r="I604" s="112">
        <v>22000</v>
      </c>
      <c r="J604" s="110" t="s">
        <v>253</v>
      </c>
      <c r="K604" s="110" t="s">
        <v>327</v>
      </c>
      <c r="L604" s="111" t="s">
        <v>255</v>
      </c>
      <c r="M604" s="113" t="s">
        <v>334</v>
      </c>
      <c r="N604" s="80"/>
      <c r="O604" s="98"/>
      <c r="P604" s="155"/>
      <c r="R604" s="115">
        <v>2905</v>
      </c>
      <c r="S604" s="113" t="s">
        <v>329</v>
      </c>
      <c r="T604" s="113" t="s">
        <v>330</v>
      </c>
      <c r="U604" s="114" t="s">
        <v>42</v>
      </c>
      <c r="V604" s="116">
        <v>100010001376</v>
      </c>
      <c r="AE604" s="117"/>
      <c r="AF604" s="117"/>
      <c r="AG604" s="117"/>
    </row>
    <row r="605" spans="1:33" s="111" customFormat="1" ht="16" x14ac:dyDescent="0.2">
      <c r="A605" s="109"/>
      <c r="B605" s="110">
        <v>10114728</v>
      </c>
      <c r="C605" s="111" t="s">
        <v>31</v>
      </c>
      <c r="D605" s="111" t="s">
        <v>32</v>
      </c>
      <c r="E605" s="111" t="s">
        <v>331</v>
      </c>
      <c r="F605" s="111">
        <v>409164</v>
      </c>
      <c r="G605" s="111" t="s">
        <v>332</v>
      </c>
      <c r="H605" s="111" t="s">
        <v>333</v>
      </c>
      <c r="I605" s="112">
        <v>22701</v>
      </c>
      <c r="J605" s="110" t="s">
        <v>474</v>
      </c>
      <c r="K605" s="110" t="s">
        <v>731</v>
      </c>
      <c r="L605" s="111" t="s">
        <v>255</v>
      </c>
      <c r="M605" s="113" t="s">
        <v>334</v>
      </c>
      <c r="N605" s="80"/>
      <c r="O605" s="98"/>
      <c r="P605" s="155"/>
      <c r="R605" s="115">
        <v>2906</v>
      </c>
      <c r="S605" s="113" t="s">
        <v>329</v>
      </c>
      <c r="T605" s="113" t="s">
        <v>330</v>
      </c>
      <c r="U605" s="114" t="s">
        <v>42</v>
      </c>
      <c r="V605" s="116">
        <v>100010001376</v>
      </c>
      <c r="Y605" s="111" t="s">
        <v>2111</v>
      </c>
      <c r="AE605" s="117"/>
      <c r="AF605" s="117"/>
      <c r="AG605" s="117"/>
    </row>
    <row r="606" spans="1:33" s="111" customFormat="1" ht="16" x14ac:dyDescent="0.2">
      <c r="A606" s="109"/>
      <c r="B606" s="110">
        <v>10108643</v>
      </c>
      <c r="C606" s="111" t="s">
        <v>31</v>
      </c>
      <c r="D606" s="111" t="s">
        <v>32</v>
      </c>
      <c r="E606" s="111" t="s">
        <v>331</v>
      </c>
      <c r="F606" s="111">
        <v>409164</v>
      </c>
      <c r="G606" s="111" t="s">
        <v>332</v>
      </c>
      <c r="H606" s="111" t="s">
        <v>333</v>
      </c>
      <c r="I606" s="112">
        <v>30100</v>
      </c>
      <c r="J606" s="110" t="s">
        <v>835</v>
      </c>
      <c r="K606" s="110" t="s">
        <v>836</v>
      </c>
      <c r="L606" s="111" t="s">
        <v>255</v>
      </c>
      <c r="M606" s="113" t="s">
        <v>334</v>
      </c>
      <c r="N606" s="80"/>
      <c r="O606" s="98"/>
      <c r="P606" s="155"/>
      <c r="Q606" s="111" t="s">
        <v>2112</v>
      </c>
      <c r="R606" s="115">
        <v>2907</v>
      </c>
      <c r="S606" s="113" t="s">
        <v>329</v>
      </c>
      <c r="T606" s="113" t="s">
        <v>330</v>
      </c>
      <c r="U606" s="114" t="s">
        <v>42</v>
      </c>
      <c r="V606" s="116">
        <v>100010001376</v>
      </c>
      <c r="AE606" s="117"/>
      <c r="AF606" s="117"/>
      <c r="AG606" s="117"/>
    </row>
    <row r="607" spans="1:33" s="111" customFormat="1" ht="16" x14ac:dyDescent="0.2">
      <c r="A607" s="109"/>
      <c r="B607" s="110">
        <v>10104235</v>
      </c>
      <c r="C607" s="111" t="s">
        <v>31</v>
      </c>
      <c r="D607" s="111" t="s">
        <v>32</v>
      </c>
      <c r="E607" s="111" t="s">
        <v>2096</v>
      </c>
      <c r="F607" s="111">
        <v>600016</v>
      </c>
      <c r="G607" s="111" t="s">
        <v>2097</v>
      </c>
      <c r="H607" s="111" t="s">
        <v>35</v>
      </c>
      <c r="I607" s="112">
        <v>41600</v>
      </c>
      <c r="J607" s="110" t="s">
        <v>474</v>
      </c>
      <c r="K607" s="110" t="s">
        <v>2113</v>
      </c>
      <c r="L607" s="111" t="s">
        <v>255</v>
      </c>
      <c r="M607" s="113" t="s">
        <v>2114</v>
      </c>
      <c r="N607" s="80"/>
      <c r="O607" s="98"/>
      <c r="P607" s="155"/>
      <c r="Q607" s="111" t="s">
        <v>2115</v>
      </c>
      <c r="R607" s="115">
        <v>2910</v>
      </c>
      <c r="S607" s="113" t="s">
        <v>329</v>
      </c>
      <c r="T607" s="113" t="s">
        <v>330</v>
      </c>
      <c r="U607" s="114" t="s">
        <v>42</v>
      </c>
      <c r="V607" s="116">
        <v>100010001376</v>
      </c>
      <c r="AE607" s="117"/>
      <c r="AF607" s="117"/>
      <c r="AG607" s="117"/>
    </row>
    <row r="608" spans="1:33" s="111" customFormat="1" ht="16" x14ac:dyDescent="0.2">
      <c r="A608" s="109"/>
      <c r="B608" s="110">
        <v>10116979</v>
      </c>
      <c r="C608" s="111" t="s">
        <v>31</v>
      </c>
      <c r="D608" s="111" t="s">
        <v>32</v>
      </c>
      <c r="E608" s="111" t="s">
        <v>2116</v>
      </c>
      <c r="F608" s="111">
        <v>412257</v>
      </c>
      <c r="G608" s="111" t="s">
        <v>2117</v>
      </c>
      <c r="H608" s="111" t="s">
        <v>556</v>
      </c>
      <c r="I608" s="112">
        <v>51201</v>
      </c>
      <c r="J608" s="110" t="s">
        <v>367</v>
      </c>
      <c r="K608" s="110" t="s">
        <v>375</v>
      </c>
      <c r="L608" s="111" t="s">
        <v>255</v>
      </c>
      <c r="M608" s="113" t="s">
        <v>2114</v>
      </c>
      <c r="N608" s="80"/>
      <c r="O608" s="98"/>
      <c r="P608" s="155"/>
      <c r="Q608" s="111" t="s">
        <v>2118</v>
      </c>
      <c r="R608" s="115">
        <v>2911</v>
      </c>
      <c r="S608" s="113" t="s">
        <v>329</v>
      </c>
      <c r="T608" s="113" t="s">
        <v>330</v>
      </c>
      <c r="U608" s="114" t="s">
        <v>42</v>
      </c>
      <c r="V608" s="116">
        <v>100010001376</v>
      </c>
      <c r="AE608" s="117"/>
      <c r="AF608" s="117"/>
      <c r="AG608" s="117"/>
    </row>
    <row r="609" spans="1:33" s="111" customFormat="1" ht="16" x14ac:dyDescent="0.2">
      <c r="A609" s="109"/>
      <c r="B609" s="110">
        <v>10108867</v>
      </c>
      <c r="C609" s="111" t="s">
        <v>31</v>
      </c>
      <c r="D609" s="111" t="s">
        <v>32</v>
      </c>
      <c r="E609" s="111" t="s">
        <v>2048</v>
      </c>
      <c r="F609" s="111">
        <v>411581</v>
      </c>
      <c r="G609" s="111" t="s">
        <v>2049</v>
      </c>
      <c r="H609" s="111" t="s">
        <v>374</v>
      </c>
      <c r="I609" s="112">
        <v>11850</v>
      </c>
      <c r="J609" s="110" t="s">
        <v>491</v>
      </c>
      <c r="K609" s="110" t="s">
        <v>549</v>
      </c>
      <c r="L609" s="111" t="s">
        <v>255</v>
      </c>
      <c r="M609" s="113" t="s">
        <v>2119</v>
      </c>
      <c r="N609" s="80"/>
      <c r="O609" s="98"/>
      <c r="P609" s="155"/>
      <c r="Q609" s="111" t="s">
        <v>2120</v>
      </c>
      <c r="R609" s="115">
        <v>2917</v>
      </c>
      <c r="S609" s="113" t="s">
        <v>329</v>
      </c>
      <c r="T609" s="113" t="s">
        <v>330</v>
      </c>
      <c r="U609" s="114" t="s">
        <v>42</v>
      </c>
      <c r="V609" s="116">
        <v>100010001376</v>
      </c>
      <c r="AE609" s="117"/>
      <c r="AF609" s="117"/>
      <c r="AG609" s="117"/>
    </row>
    <row r="610" spans="1:33" s="111" customFormat="1" ht="16" x14ac:dyDescent="0.2">
      <c r="A610" s="109"/>
      <c r="B610" s="110">
        <v>10113677</v>
      </c>
      <c r="C610" s="111" t="s">
        <v>31</v>
      </c>
      <c r="D610" s="111" t="s">
        <v>32</v>
      </c>
      <c r="E610" s="111" t="s">
        <v>2048</v>
      </c>
      <c r="F610" s="111">
        <v>411581</v>
      </c>
      <c r="G610" s="111" t="s">
        <v>2049</v>
      </c>
      <c r="H610" s="111" t="s">
        <v>374</v>
      </c>
      <c r="I610" s="112">
        <v>24450</v>
      </c>
      <c r="J610" s="110" t="s">
        <v>860</v>
      </c>
      <c r="K610" s="110" t="s">
        <v>861</v>
      </c>
      <c r="L610" s="111" t="s">
        <v>255</v>
      </c>
      <c r="M610" s="113" t="s">
        <v>2119</v>
      </c>
      <c r="N610" s="80"/>
      <c r="O610" s="98"/>
      <c r="P610" s="155"/>
      <c r="Q610" s="111" t="s">
        <v>2121</v>
      </c>
      <c r="R610" s="115">
        <v>2918</v>
      </c>
      <c r="S610" s="113" t="s">
        <v>329</v>
      </c>
      <c r="T610" s="113" t="s">
        <v>330</v>
      </c>
      <c r="U610" s="114" t="s">
        <v>42</v>
      </c>
      <c r="V610" s="116">
        <v>100010001376</v>
      </c>
      <c r="AE610" s="117"/>
      <c r="AF610" s="117"/>
      <c r="AG610" s="117"/>
    </row>
    <row r="611" spans="1:33" s="111" customFormat="1" ht="16" x14ac:dyDescent="0.2">
      <c r="A611" s="109"/>
      <c r="B611" s="110">
        <v>10107109</v>
      </c>
      <c r="C611" s="111" t="s">
        <v>31</v>
      </c>
      <c r="D611" s="111" t="s">
        <v>32</v>
      </c>
      <c r="E611" s="111" t="s">
        <v>2048</v>
      </c>
      <c r="F611" s="111">
        <v>411581</v>
      </c>
      <c r="G611" s="111" t="s">
        <v>2049</v>
      </c>
      <c r="H611" s="111" t="s">
        <v>374</v>
      </c>
      <c r="I611" s="112">
        <v>30600</v>
      </c>
      <c r="J611" s="110" t="s">
        <v>124</v>
      </c>
      <c r="K611" s="110" t="s">
        <v>445</v>
      </c>
      <c r="L611" s="111" t="s">
        <v>255</v>
      </c>
      <c r="M611" s="113" t="s">
        <v>2119</v>
      </c>
      <c r="N611" s="80"/>
      <c r="O611" s="98"/>
      <c r="P611" s="155"/>
      <c r="R611" s="115">
        <v>2919</v>
      </c>
      <c r="S611" s="113" t="s">
        <v>329</v>
      </c>
      <c r="T611" s="113" t="s">
        <v>330</v>
      </c>
      <c r="U611" s="114" t="s">
        <v>42</v>
      </c>
      <c r="V611" s="116">
        <v>100010001376</v>
      </c>
      <c r="Y611" s="111" t="s">
        <v>2122</v>
      </c>
      <c r="AE611" s="117"/>
      <c r="AF611" s="117"/>
      <c r="AG611" s="117"/>
    </row>
    <row r="612" spans="1:33" s="111" customFormat="1" ht="16" x14ac:dyDescent="0.2">
      <c r="A612" s="109"/>
      <c r="B612" s="110">
        <v>10100644</v>
      </c>
      <c r="C612" s="111" t="s">
        <v>31</v>
      </c>
      <c r="D612" s="111" t="s">
        <v>32</v>
      </c>
      <c r="E612" s="111" t="s">
        <v>2123</v>
      </c>
      <c r="F612" s="111">
        <v>202368</v>
      </c>
      <c r="G612" s="111" t="s">
        <v>1341</v>
      </c>
      <c r="H612" s="111" t="s">
        <v>35</v>
      </c>
      <c r="I612" s="112">
        <v>21401</v>
      </c>
      <c r="J612" s="110" t="s">
        <v>2124</v>
      </c>
      <c r="K612" s="110" t="s">
        <v>2125</v>
      </c>
      <c r="L612" s="111" t="s">
        <v>255</v>
      </c>
      <c r="M612" s="113" t="s">
        <v>2119</v>
      </c>
      <c r="N612" s="80"/>
      <c r="O612" s="98"/>
      <c r="P612" s="155"/>
      <c r="R612" s="115">
        <v>2920</v>
      </c>
      <c r="S612" s="113" t="s">
        <v>329</v>
      </c>
      <c r="T612" s="113" t="s">
        <v>330</v>
      </c>
      <c r="U612" s="114" t="s">
        <v>42</v>
      </c>
      <c r="V612" s="116">
        <v>100010001376</v>
      </c>
      <c r="Y612" s="111" t="s">
        <v>2126</v>
      </c>
      <c r="AE612" s="117"/>
      <c r="AF612" s="117"/>
      <c r="AG612" s="117"/>
    </row>
    <row r="613" spans="1:33" s="111" customFormat="1" ht="16" x14ac:dyDescent="0.2">
      <c r="A613" s="109"/>
      <c r="B613" s="110">
        <v>10119194</v>
      </c>
      <c r="C613" s="111" t="s">
        <v>31</v>
      </c>
      <c r="D613" s="111" t="s">
        <v>32</v>
      </c>
      <c r="E613" s="111" t="s">
        <v>335</v>
      </c>
      <c r="F613" s="111">
        <v>412001</v>
      </c>
      <c r="G613" s="111" t="s">
        <v>336</v>
      </c>
      <c r="H613" s="111" t="s">
        <v>308</v>
      </c>
      <c r="I613" s="112">
        <v>10301</v>
      </c>
      <c r="J613" s="110" t="s">
        <v>546</v>
      </c>
      <c r="K613" s="110" t="s">
        <v>699</v>
      </c>
      <c r="L613" s="111" t="s">
        <v>255</v>
      </c>
      <c r="M613" s="113" t="s">
        <v>339</v>
      </c>
      <c r="N613" s="80"/>
      <c r="O613" s="98"/>
      <c r="P613" s="155"/>
      <c r="Q613" s="111" t="s">
        <v>2127</v>
      </c>
      <c r="R613" s="115">
        <v>2945</v>
      </c>
      <c r="S613" s="113" t="s">
        <v>329</v>
      </c>
      <c r="T613" s="113" t="s">
        <v>330</v>
      </c>
      <c r="U613" s="114" t="s">
        <v>42</v>
      </c>
      <c r="V613" s="116">
        <v>100010001376</v>
      </c>
      <c r="AE613" s="117"/>
      <c r="AF613" s="117"/>
      <c r="AG613" s="117"/>
    </row>
    <row r="614" spans="1:33" s="111" customFormat="1" ht="16" x14ac:dyDescent="0.2">
      <c r="A614" s="109"/>
      <c r="B614" s="110">
        <v>10119585</v>
      </c>
      <c r="C614" s="111" t="s">
        <v>31</v>
      </c>
      <c r="D614" s="111" t="s">
        <v>32</v>
      </c>
      <c r="E614" s="111" t="s">
        <v>335</v>
      </c>
      <c r="F614" s="111">
        <v>412001</v>
      </c>
      <c r="G614" s="111" t="s">
        <v>336</v>
      </c>
      <c r="H614" s="111" t="s">
        <v>308</v>
      </c>
      <c r="I614" s="112">
        <v>10302</v>
      </c>
      <c r="J614" s="110" t="s">
        <v>546</v>
      </c>
      <c r="K614" s="110" t="s">
        <v>699</v>
      </c>
      <c r="L614" s="111" t="s">
        <v>255</v>
      </c>
      <c r="M614" s="113" t="s">
        <v>339</v>
      </c>
      <c r="N614" s="80"/>
      <c r="O614" s="98"/>
      <c r="P614" s="155"/>
      <c r="Q614" s="111" t="s">
        <v>2128</v>
      </c>
      <c r="R614" s="115">
        <v>2946</v>
      </c>
      <c r="S614" s="113" t="s">
        <v>329</v>
      </c>
      <c r="T614" s="113" t="s">
        <v>330</v>
      </c>
      <c r="U614" s="114" t="s">
        <v>42</v>
      </c>
      <c r="V614" s="116">
        <v>100010001376</v>
      </c>
      <c r="AE614" s="117"/>
      <c r="AF614" s="117"/>
      <c r="AG614" s="117"/>
    </row>
    <row r="615" spans="1:33" s="111" customFormat="1" ht="16" x14ac:dyDescent="0.2">
      <c r="A615" s="109"/>
      <c r="B615" s="110">
        <v>10089710</v>
      </c>
      <c r="C615" s="111" t="s">
        <v>31</v>
      </c>
      <c r="D615" s="111" t="s">
        <v>32</v>
      </c>
      <c r="E615" s="111" t="s">
        <v>335</v>
      </c>
      <c r="F615" s="111">
        <v>412001</v>
      </c>
      <c r="G615" s="111" t="s">
        <v>336</v>
      </c>
      <c r="H615" s="111" t="s">
        <v>308</v>
      </c>
      <c r="I615" s="112">
        <v>22101</v>
      </c>
      <c r="J615" s="110" t="s">
        <v>337</v>
      </c>
      <c r="K615" s="110" t="s">
        <v>338</v>
      </c>
      <c r="L615" s="111" t="s">
        <v>255</v>
      </c>
      <c r="M615" s="113" t="s">
        <v>339</v>
      </c>
      <c r="N615" s="80"/>
      <c r="O615" s="98"/>
      <c r="P615" s="155"/>
      <c r="R615" s="115">
        <v>2947</v>
      </c>
      <c r="S615" s="113" t="s">
        <v>329</v>
      </c>
      <c r="T615" s="113" t="s">
        <v>330</v>
      </c>
      <c r="U615" s="114" t="s">
        <v>42</v>
      </c>
      <c r="V615" s="116">
        <v>100010001376</v>
      </c>
      <c r="AE615" s="117"/>
      <c r="AF615" s="117"/>
      <c r="AG615" s="117"/>
    </row>
    <row r="616" spans="1:33" s="111" customFormat="1" ht="16" x14ac:dyDescent="0.2">
      <c r="A616" s="109"/>
      <c r="B616" s="110">
        <v>10089792</v>
      </c>
      <c r="C616" s="111" t="s">
        <v>31</v>
      </c>
      <c r="D616" s="111" t="s">
        <v>32</v>
      </c>
      <c r="E616" s="111" t="s">
        <v>335</v>
      </c>
      <c r="F616" s="111">
        <v>412001</v>
      </c>
      <c r="G616" s="111" t="s">
        <v>336</v>
      </c>
      <c r="H616" s="111" t="s">
        <v>308</v>
      </c>
      <c r="I616" s="112">
        <v>22201</v>
      </c>
      <c r="J616" s="110" t="s">
        <v>2129</v>
      </c>
      <c r="K616" s="110" t="s">
        <v>338</v>
      </c>
      <c r="L616" s="111" t="s">
        <v>255</v>
      </c>
      <c r="M616" s="113" t="s">
        <v>339</v>
      </c>
      <c r="N616" s="80"/>
      <c r="O616" s="98"/>
      <c r="P616" s="155"/>
      <c r="Q616" s="111" t="s">
        <v>2130</v>
      </c>
      <c r="R616" s="115">
        <v>2948</v>
      </c>
      <c r="S616" s="113" t="s">
        <v>329</v>
      </c>
      <c r="T616" s="113" t="s">
        <v>330</v>
      </c>
      <c r="U616" s="114" t="s">
        <v>42</v>
      </c>
      <c r="V616" s="116">
        <v>100010001376</v>
      </c>
      <c r="Y616" s="111" t="s">
        <v>628</v>
      </c>
      <c r="AE616" s="117"/>
      <c r="AF616" s="117"/>
      <c r="AG616" s="117"/>
    </row>
    <row r="617" spans="1:33" s="111" customFormat="1" ht="16" x14ac:dyDescent="0.2">
      <c r="A617" s="109"/>
      <c r="B617" s="110">
        <v>10084983</v>
      </c>
      <c r="C617" s="111" t="s">
        <v>31</v>
      </c>
      <c r="D617" s="111" t="s">
        <v>32</v>
      </c>
      <c r="E617" s="111" t="s">
        <v>340</v>
      </c>
      <c r="F617" s="111">
        <v>412008</v>
      </c>
      <c r="G617" s="111" t="s">
        <v>341</v>
      </c>
      <c r="H617" s="111" t="s">
        <v>342</v>
      </c>
      <c r="I617" s="112">
        <v>20400</v>
      </c>
      <c r="J617" s="110" t="s">
        <v>546</v>
      </c>
      <c r="K617" s="110" t="s">
        <v>547</v>
      </c>
      <c r="L617" s="111" t="s">
        <v>255</v>
      </c>
      <c r="M617" s="113" t="s">
        <v>343</v>
      </c>
      <c r="N617" s="80"/>
      <c r="O617" s="98"/>
      <c r="P617" s="155"/>
      <c r="Q617" s="111" t="s">
        <v>2131</v>
      </c>
      <c r="R617" s="115">
        <v>2966</v>
      </c>
      <c r="S617" s="113" t="s">
        <v>329</v>
      </c>
      <c r="T617" s="113" t="s">
        <v>330</v>
      </c>
      <c r="U617" s="114" t="s">
        <v>42</v>
      </c>
      <c r="V617" s="116">
        <v>100010001376</v>
      </c>
      <c r="AE617" s="117"/>
      <c r="AF617" s="117"/>
      <c r="AG617" s="117"/>
    </row>
    <row r="618" spans="1:33" s="111" customFormat="1" ht="16" x14ac:dyDescent="0.2">
      <c r="A618" s="109"/>
      <c r="B618" s="110">
        <v>10091431</v>
      </c>
      <c r="C618" s="111" t="s">
        <v>31</v>
      </c>
      <c r="D618" s="111" t="s">
        <v>32</v>
      </c>
      <c r="E618" s="111" t="s">
        <v>340</v>
      </c>
      <c r="F618" s="111">
        <v>412008</v>
      </c>
      <c r="G618" s="111" t="s">
        <v>341</v>
      </c>
      <c r="H618" s="111" t="s">
        <v>342</v>
      </c>
      <c r="I618" s="112">
        <v>37720</v>
      </c>
      <c r="J618" s="110" t="s">
        <v>253</v>
      </c>
      <c r="K618" s="110" t="s">
        <v>327</v>
      </c>
      <c r="L618" s="111" t="s">
        <v>255</v>
      </c>
      <c r="M618" s="113" t="s">
        <v>343</v>
      </c>
      <c r="N618" s="80"/>
      <c r="O618" s="98"/>
      <c r="P618" s="155"/>
      <c r="R618" s="115">
        <v>2967</v>
      </c>
      <c r="S618" s="113" t="s">
        <v>329</v>
      </c>
      <c r="T618" s="113" t="s">
        <v>330</v>
      </c>
      <c r="U618" s="114" t="s">
        <v>42</v>
      </c>
      <c r="V618" s="116">
        <v>100010001376</v>
      </c>
      <c r="AE618" s="117"/>
      <c r="AF618" s="117"/>
      <c r="AG618" s="117"/>
    </row>
    <row r="619" spans="1:33" s="111" customFormat="1" ht="16" x14ac:dyDescent="0.2">
      <c r="A619" s="109"/>
      <c r="B619" s="119">
        <v>10089279</v>
      </c>
      <c r="C619" s="111" t="s">
        <v>31</v>
      </c>
      <c r="D619" s="111" t="s">
        <v>32</v>
      </c>
      <c r="E619" s="111" t="s">
        <v>340</v>
      </c>
      <c r="F619" s="111">
        <v>412008</v>
      </c>
      <c r="G619" s="111" t="s">
        <v>341</v>
      </c>
      <c r="H619" s="111" t="s">
        <v>342</v>
      </c>
      <c r="I619" s="112">
        <v>37801</v>
      </c>
      <c r="J619" s="110" t="s">
        <v>356</v>
      </c>
      <c r="K619" s="110" t="s">
        <v>357</v>
      </c>
      <c r="L619" s="111" t="s">
        <v>255</v>
      </c>
      <c r="M619" s="113" t="s">
        <v>343</v>
      </c>
      <c r="N619" s="80"/>
      <c r="O619" s="98"/>
      <c r="P619" s="155"/>
      <c r="R619" s="115">
        <v>2968</v>
      </c>
      <c r="S619" s="113" t="s">
        <v>329</v>
      </c>
      <c r="T619" s="113" t="s">
        <v>330</v>
      </c>
      <c r="U619" s="114" t="s">
        <v>42</v>
      </c>
      <c r="V619" s="116">
        <v>100010001376</v>
      </c>
      <c r="AE619" s="117"/>
      <c r="AF619" s="117"/>
      <c r="AG619" s="117"/>
    </row>
    <row r="620" spans="1:33" s="111" customFormat="1" ht="16" x14ac:dyDescent="0.2">
      <c r="A620" s="109"/>
      <c r="B620" s="110">
        <v>10089280</v>
      </c>
      <c r="C620" s="111" t="s">
        <v>31</v>
      </c>
      <c r="D620" s="111" t="s">
        <v>32</v>
      </c>
      <c r="E620" s="111" t="s">
        <v>340</v>
      </c>
      <c r="F620" s="111">
        <v>412008</v>
      </c>
      <c r="G620" s="111" t="s">
        <v>341</v>
      </c>
      <c r="H620" s="111" t="s">
        <v>342</v>
      </c>
      <c r="I620" s="112">
        <v>37802</v>
      </c>
      <c r="J620" s="110" t="s">
        <v>356</v>
      </c>
      <c r="K620" s="110" t="s">
        <v>357</v>
      </c>
      <c r="L620" s="111" t="s">
        <v>255</v>
      </c>
      <c r="M620" s="113" t="s">
        <v>343</v>
      </c>
      <c r="N620" s="80"/>
      <c r="O620" s="98"/>
      <c r="P620" s="155"/>
      <c r="Q620" s="111" t="s">
        <v>2132</v>
      </c>
      <c r="R620" s="115">
        <v>2969</v>
      </c>
      <c r="S620" s="113" t="s">
        <v>329</v>
      </c>
      <c r="T620" s="113" t="s">
        <v>330</v>
      </c>
      <c r="U620" s="114" t="s">
        <v>42</v>
      </c>
      <c r="V620" s="116">
        <v>100010001376</v>
      </c>
      <c r="AE620" s="117"/>
      <c r="AF620" s="117"/>
      <c r="AG620" s="117"/>
    </row>
    <row r="621" spans="1:33" s="111" customFormat="1" ht="16" x14ac:dyDescent="0.2">
      <c r="A621" s="109"/>
      <c r="B621" s="110">
        <v>10089281</v>
      </c>
      <c r="C621" s="111" t="s">
        <v>31</v>
      </c>
      <c r="D621" s="111" t="s">
        <v>32</v>
      </c>
      <c r="E621" s="111" t="s">
        <v>340</v>
      </c>
      <c r="F621" s="111">
        <v>412008</v>
      </c>
      <c r="G621" s="111" t="s">
        <v>341</v>
      </c>
      <c r="H621" s="111" t="s">
        <v>342</v>
      </c>
      <c r="I621" s="112">
        <v>37803</v>
      </c>
      <c r="J621" s="110" t="s">
        <v>356</v>
      </c>
      <c r="K621" s="110" t="s">
        <v>357</v>
      </c>
      <c r="L621" s="111" t="s">
        <v>255</v>
      </c>
      <c r="M621" s="113" t="s">
        <v>343</v>
      </c>
      <c r="N621" s="80"/>
      <c r="O621" s="98"/>
      <c r="P621" s="155"/>
      <c r="Q621" s="111" t="s">
        <v>2133</v>
      </c>
      <c r="R621" s="115">
        <v>2970</v>
      </c>
      <c r="S621" s="113" t="s">
        <v>329</v>
      </c>
      <c r="T621" s="113" t="s">
        <v>330</v>
      </c>
      <c r="U621" s="114" t="s">
        <v>42</v>
      </c>
      <c r="V621" s="116">
        <v>100010001376</v>
      </c>
      <c r="AE621" s="117"/>
      <c r="AF621" s="117"/>
      <c r="AG621" s="117"/>
    </row>
    <row r="622" spans="1:33" s="111" customFormat="1" ht="32" x14ac:dyDescent="0.2">
      <c r="A622" s="109"/>
      <c r="B622" s="110" t="s">
        <v>2134</v>
      </c>
      <c r="C622" s="111" t="s">
        <v>31</v>
      </c>
      <c r="D622" s="111" t="s">
        <v>32</v>
      </c>
      <c r="E622" s="111" t="s">
        <v>2135</v>
      </c>
      <c r="F622" s="111">
        <v>404927</v>
      </c>
      <c r="G622" s="111" t="s">
        <v>2136</v>
      </c>
      <c r="H622" s="111" t="s">
        <v>1360</v>
      </c>
      <c r="I622" s="112">
        <v>100</v>
      </c>
      <c r="J622" s="110" t="s">
        <v>459</v>
      </c>
      <c r="K622" s="110" t="s">
        <v>460</v>
      </c>
      <c r="L622" s="111" t="s">
        <v>255</v>
      </c>
      <c r="M622" s="113" t="s">
        <v>317</v>
      </c>
      <c r="N622" s="80"/>
      <c r="O622" s="98"/>
      <c r="P622" s="155"/>
      <c r="Q622" s="111" t="s">
        <v>2137</v>
      </c>
      <c r="R622" s="115">
        <v>2976</v>
      </c>
      <c r="S622" s="113" t="s">
        <v>329</v>
      </c>
      <c r="T622" s="113" t="s">
        <v>330</v>
      </c>
      <c r="U622" s="114" t="s">
        <v>42</v>
      </c>
      <c r="V622" s="116">
        <v>100010001376</v>
      </c>
      <c r="Y622" s="111" t="s">
        <v>2138</v>
      </c>
      <c r="AE622" s="117"/>
      <c r="AF622" s="117"/>
      <c r="AG622" s="117"/>
    </row>
    <row r="623" spans="1:33" s="111" customFormat="1" ht="32" x14ac:dyDescent="0.2">
      <c r="A623" s="109"/>
      <c r="B623" s="110" t="s">
        <v>2139</v>
      </c>
      <c r="C623" s="111" t="s">
        <v>31</v>
      </c>
      <c r="D623" s="111" t="s">
        <v>32</v>
      </c>
      <c r="E623" s="111" t="s">
        <v>1185</v>
      </c>
      <c r="F623" s="111">
        <v>407835</v>
      </c>
      <c r="G623" s="111" t="s">
        <v>386</v>
      </c>
      <c r="H623" s="111" t="s">
        <v>387</v>
      </c>
      <c r="I623" s="112">
        <v>30100</v>
      </c>
      <c r="J623" s="110" t="s">
        <v>989</v>
      </c>
      <c r="K623" s="110" t="s">
        <v>990</v>
      </c>
      <c r="L623" s="111" t="s">
        <v>364</v>
      </c>
      <c r="M623" s="113" t="s">
        <v>2140</v>
      </c>
      <c r="N623" s="80"/>
      <c r="O623" s="98"/>
      <c r="P623" s="155"/>
      <c r="R623" s="115">
        <v>2977</v>
      </c>
      <c r="S623" s="113" t="s">
        <v>329</v>
      </c>
      <c r="T623" s="113" t="s">
        <v>330</v>
      </c>
      <c r="U623" s="114" t="s">
        <v>42</v>
      </c>
      <c r="V623" s="116">
        <v>100010001376</v>
      </c>
      <c r="Y623" s="111" t="s">
        <v>2141</v>
      </c>
      <c r="AE623" s="117"/>
      <c r="AF623" s="117"/>
      <c r="AG623" s="117"/>
    </row>
    <row r="624" spans="1:33" s="111" customFormat="1" ht="32" x14ac:dyDescent="0.2">
      <c r="A624" s="109"/>
      <c r="B624" s="110" t="s">
        <v>2142</v>
      </c>
      <c r="C624" s="111" t="s">
        <v>31</v>
      </c>
      <c r="D624" s="111" t="s">
        <v>32</v>
      </c>
      <c r="E624" s="111" t="s">
        <v>331</v>
      </c>
      <c r="F624" s="111">
        <v>409164</v>
      </c>
      <c r="G624" s="111" t="s">
        <v>332</v>
      </c>
      <c r="H624" s="111" t="s">
        <v>333</v>
      </c>
      <c r="I624" s="112">
        <v>50300</v>
      </c>
      <c r="J624" s="110" t="s">
        <v>989</v>
      </c>
      <c r="K624" s="110" t="s">
        <v>990</v>
      </c>
      <c r="L624" s="111" t="s">
        <v>255</v>
      </c>
      <c r="M624" s="113" t="s">
        <v>334</v>
      </c>
      <c r="N624" s="80"/>
      <c r="O624" s="98"/>
      <c r="P624" s="155"/>
      <c r="R624" s="115">
        <v>2978</v>
      </c>
      <c r="S624" s="113" t="s">
        <v>329</v>
      </c>
      <c r="T624" s="113" t="s">
        <v>330</v>
      </c>
      <c r="U624" s="114" t="s">
        <v>42</v>
      </c>
      <c r="V624" s="116">
        <v>100010001376</v>
      </c>
      <c r="Y624" s="111" t="s">
        <v>2143</v>
      </c>
      <c r="AE624" s="117"/>
      <c r="AF624" s="117"/>
      <c r="AG624" s="117"/>
    </row>
    <row r="625" spans="1:33" s="111" customFormat="1" ht="32" x14ac:dyDescent="0.2">
      <c r="A625" s="109"/>
      <c r="B625" s="110" t="s">
        <v>2144</v>
      </c>
      <c r="C625" s="111" t="s">
        <v>31</v>
      </c>
      <c r="D625" s="111" t="s">
        <v>32</v>
      </c>
      <c r="E625" s="111" t="s">
        <v>366</v>
      </c>
      <c r="F625" s="111">
        <v>412001</v>
      </c>
      <c r="G625" s="111" t="s">
        <v>336</v>
      </c>
      <c r="H625" s="111" t="s">
        <v>308</v>
      </c>
      <c r="I625" s="112">
        <v>30100</v>
      </c>
      <c r="J625" s="110" t="s">
        <v>1476</v>
      </c>
      <c r="K625" s="110" t="s">
        <v>1477</v>
      </c>
      <c r="L625" s="111" t="s">
        <v>255</v>
      </c>
      <c r="M625" s="113" t="s">
        <v>339</v>
      </c>
      <c r="N625" s="80"/>
      <c r="O625" s="98"/>
      <c r="P625" s="155"/>
      <c r="R625" s="115">
        <v>2979</v>
      </c>
      <c r="S625" s="113" t="s">
        <v>329</v>
      </c>
      <c r="T625" s="113" t="s">
        <v>330</v>
      </c>
      <c r="U625" s="114" t="s">
        <v>42</v>
      </c>
      <c r="V625" s="116">
        <v>100010001376</v>
      </c>
      <c r="Y625" s="111" t="s">
        <v>2145</v>
      </c>
      <c r="AE625" s="117"/>
      <c r="AF625" s="117"/>
      <c r="AG625" s="117"/>
    </row>
    <row r="626" spans="1:33" s="111" customFormat="1" ht="32" x14ac:dyDescent="0.2">
      <c r="A626" s="109"/>
      <c r="B626" s="110" t="s">
        <v>2146</v>
      </c>
      <c r="C626" s="111" t="s">
        <v>31</v>
      </c>
      <c r="D626" s="111" t="s">
        <v>32</v>
      </c>
      <c r="E626" s="111" t="s">
        <v>366</v>
      </c>
      <c r="F626" s="111">
        <v>412001</v>
      </c>
      <c r="G626" s="111" t="s">
        <v>336</v>
      </c>
      <c r="H626" s="111" t="s">
        <v>308</v>
      </c>
      <c r="I626" s="112">
        <v>31100</v>
      </c>
      <c r="J626" s="110" t="s">
        <v>1476</v>
      </c>
      <c r="K626" s="110" t="s">
        <v>1477</v>
      </c>
      <c r="L626" s="111" t="s">
        <v>255</v>
      </c>
      <c r="M626" s="113" t="s">
        <v>339</v>
      </c>
      <c r="N626" s="80"/>
      <c r="O626" s="98"/>
      <c r="P626" s="155"/>
      <c r="R626" s="115">
        <v>2980</v>
      </c>
      <c r="S626" s="113" t="s">
        <v>329</v>
      </c>
      <c r="T626" s="113" t="s">
        <v>330</v>
      </c>
      <c r="U626" s="114" t="s">
        <v>42</v>
      </c>
      <c r="V626" s="116">
        <v>100010001376</v>
      </c>
      <c r="AE626" s="117"/>
      <c r="AF626" s="117"/>
      <c r="AG626" s="117"/>
    </row>
    <row r="627" spans="1:33" s="111" customFormat="1" ht="32" x14ac:dyDescent="0.2">
      <c r="A627" s="109"/>
      <c r="B627" s="110" t="s">
        <v>2148</v>
      </c>
      <c r="C627" s="111" t="s">
        <v>31</v>
      </c>
      <c r="D627" s="111" t="s">
        <v>32</v>
      </c>
      <c r="E627" s="111" t="s">
        <v>414</v>
      </c>
      <c r="F627" s="111">
        <v>412001</v>
      </c>
      <c r="G627" s="111" t="s">
        <v>336</v>
      </c>
      <c r="H627" s="111" t="s">
        <v>308</v>
      </c>
      <c r="I627" s="112">
        <v>30100</v>
      </c>
      <c r="J627" s="110" t="s">
        <v>1220</v>
      </c>
      <c r="K627" s="110" t="s">
        <v>993</v>
      </c>
      <c r="L627" s="111" t="s">
        <v>255</v>
      </c>
      <c r="M627" s="113" t="s">
        <v>2149</v>
      </c>
      <c r="N627" s="80"/>
      <c r="O627" s="98"/>
      <c r="P627" s="155"/>
      <c r="R627" s="115">
        <v>2981</v>
      </c>
      <c r="S627" s="113" t="s">
        <v>329</v>
      </c>
      <c r="T627" s="113" t="s">
        <v>330</v>
      </c>
      <c r="U627" s="114" t="s">
        <v>42</v>
      </c>
      <c r="V627" s="116">
        <v>100010001376</v>
      </c>
      <c r="Y627" s="111" t="s">
        <v>2150</v>
      </c>
      <c r="AE627" s="117"/>
      <c r="AF627" s="117"/>
      <c r="AG627" s="117"/>
    </row>
    <row r="628" spans="1:33" s="111" customFormat="1" ht="16" x14ac:dyDescent="0.2">
      <c r="A628" s="109"/>
      <c r="B628" s="119">
        <v>10117357</v>
      </c>
      <c r="C628" s="111" t="s">
        <v>31</v>
      </c>
      <c r="D628" s="111" t="s">
        <v>32</v>
      </c>
      <c r="E628" s="111" t="s">
        <v>2151</v>
      </c>
      <c r="F628" s="111">
        <v>408369</v>
      </c>
      <c r="G628" s="111" t="s">
        <v>2152</v>
      </c>
      <c r="H628" s="111" t="s">
        <v>252</v>
      </c>
      <c r="I628" s="112">
        <v>23701</v>
      </c>
      <c r="J628" s="110" t="s">
        <v>2153</v>
      </c>
      <c r="K628" s="110" t="s">
        <v>1144</v>
      </c>
      <c r="L628" s="111" t="s">
        <v>255</v>
      </c>
      <c r="M628" s="113" t="s">
        <v>2154</v>
      </c>
      <c r="N628" s="80"/>
      <c r="O628" s="98"/>
      <c r="P628" s="155"/>
      <c r="R628" s="115">
        <v>2983</v>
      </c>
      <c r="S628" s="113" t="s">
        <v>348</v>
      </c>
      <c r="T628" s="113" t="s">
        <v>330</v>
      </c>
      <c r="U628" s="114" t="s">
        <v>42</v>
      </c>
      <c r="V628" s="116">
        <v>100010001376</v>
      </c>
      <c r="Y628" s="111" t="s">
        <v>2147</v>
      </c>
      <c r="AE628" s="117"/>
      <c r="AF628" s="117"/>
      <c r="AG628" s="117"/>
    </row>
    <row r="629" spans="1:33" s="111" customFormat="1" ht="16" x14ac:dyDescent="0.2">
      <c r="A629" s="109"/>
      <c r="B629" s="110">
        <v>10111714</v>
      </c>
      <c r="C629" s="111" t="s">
        <v>31</v>
      </c>
      <c r="D629" s="111" t="s">
        <v>32</v>
      </c>
      <c r="E629" s="111" t="s">
        <v>2151</v>
      </c>
      <c r="F629" s="111">
        <v>408369</v>
      </c>
      <c r="G629" s="111" t="s">
        <v>2152</v>
      </c>
      <c r="H629" s="111" t="s">
        <v>252</v>
      </c>
      <c r="I629" s="112">
        <v>23901</v>
      </c>
      <c r="J629" s="110" t="s">
        <v>356</v>
      </c>
      <c r="K629" s="110" t="s">
        <v>357</v>
      </c>
      <c r="L629" s="111" t="s">
        <v>255</v>
      </c>
      <c r="M629" s="113" t="s">
        <v>2154</v>
      </c>
      <c r="N629" s="80"/>
      <c r="O629" s="98"/>
      <c r="P629" s="155"/>
      <c r="Q629" s="111" t="s">
        <v>2155</v>
      </c>
      <c r="R629" s="115">
        <v>2984</v>
      </c>
      <c r="S629" s="113" t="s">
        <v>348</v>
      </c>
      <c r="T629" s="113" t="s">
        <v>330</v>
      </c>
      <c r="U629" s="114" t="s">
        <v>42</v>
      </c>
      <c r="V629" s="116">
        <v>100010001376</v>
      </c>
      <c r="Y629" s="111" t="s">
        <v>2156</v>
      </c>
      <c r="AE629" s="117"/>
      <c r="AF629" s="117"/>
      <c r="AG629" s="117"/>
    </row>
    <row r="630" spans="1:33" s="111" customFormat="1" ht="16" x14ac:dyDescent="0.2">
      <c r="A630" s="109"/>
      <c r="B630" s="110">
        <v>10117358</v>
      </c>
      <c r="C630" s="111" t="s">
        <v>31</v>
      </c>
      <c r="D630" s="111" t="s">
        <v>32</v>
      </c>
      <c r="E630" s="111" t="s">
        <v>2157</v>
      </c>
      <c r="F630" s="111">
        <v>412729</v>
      </c>
      <c r="G630" s="111" t="s">
        <v>2158</v>
      </c>
      <c r="H630" s="111" t="s">
        <v>252</v>
      </c>
      <c r="I630" s="112">
        <v>34601</v>
      </c>
      <c r="J630" s="110" t="s">
        <v>2153</v>
      </c>
      <c r="K630" s="110" t="s">
        <v>1144</v>
      </c>
      <c r="L630" s="111" t="s">
        <v>255</v>
      </c>
      <c r="M630" s="113" t="s">
        <v>2159</v>
      </c>
      <c r="N630" s="80"/>
      <c r="O630" s="98"/>
      <c r="P630" s="155"/>
      <c r="R630" s="115">
        <v>2999</v>
      </c>
      <c r="S630" s="113" t="s">
        <v>348</v>
      </c>
      <c r="T630" s="113" t="s">
        <v>330</v>
      </c>
      <c r="U630" s="114" t="s">
        <v>42</v>
      </c>
      <c r="V630" s="116">
        <v>100010001376</v>
      </c>
      <c r="Y630" s="111" t="s">
        <v>2147</v>
      </c>
      <c r="AE630" s="117"/>
      <c r="AF630" s="117"/>
      <c r="AG630" s="117"/>
    </row>
    <row r="631" spans="1:33" s="111" customFormat="1" ht="16" x14ac:dyDescent="0.2">
      <c r="A631" s="109"/>
      <c r="B631" s="110">
        <v>10121572</v>
      </c>
      <c r="C631" s="111" t="s">
        <v>31</v>
      </c>
      <c r="D631" s="111" t="s">
        <v>32</v>
      </c>
      <c r="E631" s="111" t="s">
        <v>2160</v>
      </c>
      <c r="F631" s="111">
        <v>411805</v>
      </c>
      <c r="G631" s="111" t="s">
        <v>2161</v>
      </c>
      <c r="H631" s="111" t="s">
        <v>374</v>
      </c>
      <c r="I631" s="112">
        <v>41201</v>
      </c>
      <c r="J631" s="110" t="s">
        <v>367</v>
      </c>
      <c r="K631" s="110" t="s">
        <v>375</v>
      </c>
      <c r="L631" s="111" t="s">
        <v>255</v>
      </c>
      <c r="M631" s="113" t="s">
        <v>2159</v>
      </c>
      <c r="N631" s="80"/>
      <c r="O631" s="98"/>
      <c r="P631" s="155"/>
      <c r="Q631" s="111" t="s">
        <v>2162</v>
      </c>
      <c r="R631" s="115">
        <v>3000</v>
      </c>
      <c r="S631" s="113" t="s">
        <v>348</v>
      </c>
      <c r="T631" s="113" t="s">
        <v>330</v>
      </c>
      <c r="U631" s="114" t="s">
        <v>42</v>
      </c>
      <c r="V631" s="116">
        <v>100010001376</v>
      </c>
      <c r="Y631" s="111" t="s">
        <v>2163</v>
      </c>
      <c r="AE631" s="117"/>
      <c r="AF631" s="117"/>
      <c r="AG631" s="117"/>
    </row>
    <row r="632" spans="1:33" s="111" customFormat="1" ht="16" x14ac:dyDescent="0.2">
      <c r="A632" s="109"/>
      <c r="B632" s="110">
        <v>10121573</v>
      </c>
      <c r="C632" s="111" t="s">
        <v>31</v>
      </c>
      <c r="D632" s="111" t="s">
        <v>32</v>
      </c>
      <c r="E632" s="111" t="s">
        <v>2160</v>
      </c>
      <c r="F632" s="111">
        <v>411805</v>
      </c>
      <c r="G632" s="111" t="s">
        <v>2161</v>
      </c>
      <c r="H632" s="111" t="s">
        <v>374</v>
      </c>
      <c r="I632" s="112">
        <v>43101</v>
      </c>
      <c r="J632" s="110" t="s">
        <v>367</v>
      </c>
      <c r="K632" s="110" t="s">
        <v>375</v>
      </c>
      <c r="L632" s="111" t="s">
        <v>255</v>
      </c>
      <c r="M632" s="113" t="s">
        <v>2159</v>
      </c>
      <c r="N632" s="80"/>
      <c r="O632" s="98"/>
      <c r="P632" s="155"/>
      <c r="Q632" s="111" t="s">
        <v>2162</v>
      </c>
      <c r="R632" s="115">
        <v>3001</v>
      </c>
      <c r="S632" s="113" t="s">
        <v>348</v>
      </c>
      <c r="T632" s="113" t="s">
        <v>330</v>
      </c>
      <c r="U632" s="114" t="s">
        <v>42</v>
      </c>
      <c r="V632" s="116">
        <v>100010001376</v>
      </c>
      <c r="Y632" s="111" t="s">
        <v>2163</v>
      </c>
      <c r="AE632" s="117"/>
      <c r="AF632" s="117"/>
      <c r="AG632" s="117"/>
    </row>
    <row r="633" spans="1:33" s="111" customFormat="1" ht="16" x14ac:dyDescent="0.2">
      <c r="A633" s="109"/>
      <c r="B633" s="110">
        <v>10121574</v>
      </c>
      <c r="C633" s="111" t="s">
        <v>31</v>
      </c>
      <c r="D633" s="111" t="s">
        <v>32</v>
      </c>
      <c r="E633" s="111" t="s">
        <v>2160</v>
      </c>
      <c r="F633" s="111">
        <v>411805</v>
      </c>
      <c r="G633" s="111" t="s">
        <v>2161</v>
      </c>
      <c r="H633" s="111" t="s">
        <v>374</v>
      </c>
      <c r="I633" s="112">
        <v>45101</v>
      </c>
      <c r="J633" s="110" t="s">
        <v>367</v>
      </c>
      <c r="K633" s="110" t="s">
        <v>375</v>
      </c>
      <c r="L633" s="111" t="s">
        <v>255</v>
      </c>
      <c r="M633" s="113" t="s">
        <v>2159</v>
      </c>
      <c r="N633" s="80"/>
      <c r="O633" s="98"/>
      <c r="P633" s="155"/>
      <c r="Q633" s="111" t="s">
        <v>2162</v>
      </c>
      <c r="R633" s="115">
        <v>3002</v>
      </c>
      <c r="S633" s="113" t="s">
        <v>348</v>
      </c>
      <c r="T633" s="113" t="s">
        <v>330</v>
      </c>
      <c r="U633" s="114" t="s">
        <v>42</v>
      </c>
      <c r="V633" s="116">
        <v>100010001376</v>
      </c>
      <c r="Y633" s="111" t="s">
        <v>2163</v>
      </c>
      <c r="AE633" s="117"/>
      <c r="AF633" s="117"/>
      <c r="AG633" s="117"/>
    </row>
    <row r="634" spans="1:33" s="111" customFormat="1" ht="16" x14ac:dyDescent="0.2">
      <c r="A634" s="109"/>
      <c r="B634" s="110">
        <v>10102916</v>
      </c>
      <c r="C634" s="111" t="s">
        <v>31</v>
      </c>
      <c r="D634" s="111" t="s">
        <v>32</v>
      </c>
      <c r="E634" s="111" t="s">
        <v>344</v>
      </c>
      <c r="F634" s="111">
        <v>400629</v>
      </c>
      <c r="G634" s="111" t="s">
        <v>345</v>
      </c>
      <c r="H634" s="111" t="s">
        <v>346</v>
      </c>
      <c r="I634" s="112">
        <v>24100</v>
      </c>
      <c r="J634" s="110" t="s">
        <v>253</v>
      </c>
      <c r="K634" s="110" t="s">
        <v>327</v>
      </c>
      <c r="L634" s="111" t="s">
        <v>255</v>
      </c>
      <c r="M634" s="113" t="s">
        <v>347</v>
      </c>
      <c r="N634" s="80"/>
      <c r="O634" s="98"/>
      <c r="P634" s="155"/>
      <c r="R634" s="115">
        <v>3008</v>
      </c>
      <c r="S634" s="113" t="s">
        <v>348</v>
      </c>
      <c r="T634" s="113" t="s">
        <v>330</v>
      </c>
      <c r="U634" s="114" t="s">
        <v>42</v>
      </c>
      <c r="V634" s="116">
        <v>100010001376</v>
      </c>
      <c r="AE634" s="117"/>
      <c r="AF634" s="117"/>
      <c r="AG634" s="117"/>
    </row>
    <row r="635" spans="1:33" s="111" customFormat="1" ht="16" x14ac:dyDescent="0.2">
      <c r="A635" s="109"/>
      <c r="B635" s="110">
        <v>10111034</v>
      </c>
      <c r="C635" s="111" t="s">
        <v>31</v>
      </c>
      <c r="D635" s="111" t="s">
        <v>32</v>
      </c>
      <c r="E635" s="111" t="s">
        <v>2151</v>
      </c>
      <c r="F635" s="111">
        <v>408369</v>
      </c>
      <c r="G635" s="111" t="s">
        <v>2152</v>
      </c>
      <c r="H635" s="111" t="s">
        <v>252</v>
      </c>
      <c r="I635" s="112">
        <v>3090</v>
      </c>
      <c r="J635" s="110" t="s">
        <v>207</v>
      </c>
      <c r="K635" s="110" t="s">
        <v>440</v>
      </c>
      <c r="L635" s="111" t="s">
        <v>255</v>
      </c>
      <c r="M635" s="113" t="s">
        <v>2164</v>
      </c>
      <c r="N635" s="80"/>
      <c r="O635" s="98"/>
      <c r="P635" s="155"/>
      <c r="Q635" s="111" t="s">
        <v>2165</v>
      </c>
      <c r="R635" s="115">
        <v>3010</v>
      </c>
      <c r="S635" s="113" t="s">
        <v>348</v>
      </c>
      <c r="T635" s="113" t="s">
        <v>330</v>
      </c>
      <c r="U635" s="114" t="s">
        <v>42</v>
      </c>
      <c r="V635" s="116">
        <v>100010001376</v>
      </c>
      <c r="Y635" s="111" t="s">
        <v>2166</v>
      </c>
      <c r="AE635" s="117"/>
      <c r="AF635" s="117"/>
      <c r="AG635" s="117"/>
    </row>
    <row r="636" spans="1:33" s="111" customFormat="1" ht="16" x14ac:dyDescent="0.2">
      <c r="A636" s="109"/>
      <c r="B636" s="110">
        <v>10116038</v>
      </c>
      <c r="C636" s="111" t="s">
        <v>31</v>
      </c>
      <c r="D636" s="111" t="s">
        <v>32</v>
      </c>
      <c r="E636" s="111" t="s">
        <v>2167</v>
      </c>
      <c r="F636" s="111">
        <v>403510</v>
      </c>
      <c r="G636" s="111" t="s">
        <v>381</v>
      </c>
      <c r="H636" s="111" t="s">
        <v>382</v>
      </c>
      <c r="I636" s="112">
        <v>10300</v>
      </c>
      <c r="J636" s="110" t="s">
        <v>231</v>
      </c>
      <c r="K636" s="110" t="s">
        <v>591</v>
      </c>
      <c r="L636" s="111" t="s">
        <v>255</v>
      </c>
      <c r="M636" s="113" t="s">
        <v>2168</v>
      </c>
      <c r="N636" s="80"/>
      <c r="O636" s="98"/>
      <c r="P636" s="155"/>
      <c r="R636" s="115">
        <v>3011</v>
      </c>
      <c r="S636" s="113" t="s">
        <v>348</v>
      </c>
      <c r="T636" s="113" t="s">
        <v>330</v>
      </c>
      <c r="U636" s="114" t="s">
        <v>42</v>
      </c>
      <c r="V636" s="116">
        <v>100010001376</v>
      </c>
      <c r="Y636" s="111" t="s">
        <v>2169</v>
      </c>
      <c r="AE636" s="117"/>
      <c r="AF636" s="117"/>
      <c r="AG636" s="117"/>
    </row>
    <row r="637" spans="1:33" s="111" customFormat="1" ht="32" x14ac:dyDescent="0.2">
      <c r="A637" s="109"/>
      <c r="B637" s="110" t="s">
        <v>2170</v>
      </c>
      <c r="C637" s="111" t="s">
        <v>31</v>
      </c>
      <c r="D637" s="111" t="s">
        <v>32</v>
      </c>
      <c r="E637" s="111" t="s">
        <v>2171</v>
      </c>
      <c r="F637" s="111" t="s">
        <v>463</v>
      </c>
      <c r="G637" s="111" t="s">
        <v>260</v>
      </c>
      <c r="H637" s="111" t="s">
        <v>261</v>
      </c>
      <c r="I637" s="112">
        <v>100</v>
      </c>
      <c r="J637" s="110" t="s">
        <v>1480</v>
      </c>
      <c r="K637" s="110" t="s">
        <v>68</v>
      </c>
      <c r="L637" s="111" t="s">
        <v>255</v>
      </c>
      <c r="M637" s="113" t="s">
        <v>2172</v>
      </c>
      <c r="N637" s="80"/>
      <c r="O637" s="98"/>
      <c r="P637" s="155"/>
      <c r="R637" s="115">
        <v>3017</v>
      </c>
      <c r="S637" s="113" t="s">
        <v>348</v>
      </c>
      <c r="T637" s="113" t="s">
        <v>330</v>
      </c>
      <c r="U637" s="114" t="s">
        <v>42</v>
      </c>
      <c r="V637" s="116">
        <v>100010001376</v>
      </c>
      <c r="Y637" s="111" t="s">
        <v>2173</v>
      </c>
      <c r="AE637" s="117"/>
      <c r="AF637" s="117"/>
      <c r="AG637" s="117"/>
    </row>
    <row r="638" spans="1:33" s="111" customFormat="1" ht="32" x14ac:dyDescent="0.2">
      <c r="A638" s="109"/>
      <c r="B638" s="110" t="s">
        <v>2174</v>
      </c>
      <c r="C638" s="111" t="s">
        <v>31</v>
      </c>
      <c r="D638" s="111" t="s">
        <v>32</v>
      </c>
      <c r="E638" s="111" t="s">
        <v>2171</v>
      </c>
      <c r="F638" s="111" t="s">
        <v>463</v>
      </c>
      <c r="G638" s="111" t="s">
        <v>260</v>
      </c>
      <c r="H638" s="111" t="s">
        <v>261</v>
      </c>
      <c r="I638" s="112">
        <v>1000</v>
      </c>
      <c r="J638" s="110" t="s">
        <v>2175</v>
      </c>
      <c r="K638" s="110" t="s">
        <v>1537</v>
      </c>
      <c r="L638" s="111" t="s">
        <v>255</v>
      </c>
      <c r="M638" s="113" t="s">
        <v>2172</v>
      </c>
      <c r="N638" s="80"/>
      <c r="O638" s="98"/>
      <c r="P638" s="155"/>
      <c r="R638" s="115">
        <v>3018</v>
      </c>
      <c r="S638" s="113" t="s">
        <v>348</v>
      </c>
      <c r="T638" s="113" t="s">
        <v>330</v>
      </c>
      <c r="U638" s="114" t="s">
        <v>42</v>
      </c>
      <c r="V638" s="116">
        <v>100010001376</v>
      </c>
      <c r="Y638" s="111" t="s">
        <v>2176</v>
      </c>
      <c r="AE638" s="117"/>
      <c r="AF638" s="117"/>
      <c r="AG638" s="117"/>
    </row>
    <row r="639" spans="1:33" s="111" customFormat="1" ht="32" x14ac:dyDescent="0.2">
      <c r="A639" s="109"/>
      <c r="B639" s="110" t="s">
        <v>2177</v>
      </c>
      <c r="C639" s="111" t="s">
        <v>31</v>
      </c>
      <c r="D639" s="111" t="s">
        <v>32</v>
      </c>
      <c r="E639" s="111" t="s">
        <v>2178</v>
      </c>
      <c r="F639" s="111" t="s">
        <v>463</v>
      </c>
      <c r="G639" s="111" t="s">
        <v>260</v>
      </c>
      <c r="H639" s="111" t="s">
        <v>261</v>
      </c>
      <c r="I639" s="112">
        <v>100</v>
      </c>
      <c r="J639" s="110" t="s">
        <v>1480</v>
      </c>
      <c r="K639" s="110" t="s">
        <v>68</v>
      </c>
      <c r="L639" s="111" t="s">
        <v>255</v>
      </c>
      <c r="M639" s="113" t="s">
        <v>2172</v>
      </c>
      <c r="N639" s="80"/>
      <c r="O639" s="98"/>
      <c r="P639" s="155"/>
      <c r="R639" s="115">
        <v>3019</v>
      </c>
      <c r="S639" s="113" t="s">
        <v>348</v>
      </c>
      <c r="T639" s="113" t="s">
        <v>330</v>
      </c>
      <c r="U639" s="114" t="s">
        <v>42</v>
      </c>
      <c r="V639" s="116">
        <v>100010001376</v>
      </c>
      <c r="Y639" s="111" t="s">
        <v>2179</v>
      </c>
      <c r="AE639" s="117"/>
      <c r="AF639" s="117"/>
      <c r="AG639" s="117"/>
    </row>
    <row r="640" spans="1:33" s="111" customFormat="1" ht="32" x14ac:dyDescent="0.2">
      <c r="A640" s="109"/>
      <c r="B640" s="110" t="s">
        <v>2180</v>
      </c>
      <c r="C640" s="111" t="s">
        <v>31</v>
      </c>
      <c r="D640" s="111" t="s">
        <v>32</v>
      </c>
      <c r="E640" s="111" t="s">
        <v>2178</v>
      </c>
      <c r="F640" s="111" t="s">
        <v>463</v>
      </c>
      <c r="G640" s="111" t="s">
        <v>260</v>
      </c>
      <c r="H640" s="111" t="s">
        <v>261</v>
      </c>
      <c r="I640" s="112">
        <v>1500</v>
      </c>
      <c r="J640" s="110" t="s">
        <v>2175</v>
      </c>
      <c r="K640" s="110" t="s">
        <v>1537</v>
      </c>
      <c r="L640" s="111" t="s">
        <v>255</v>
      </c>
      <c r="M640" s="113" t="s">
        <v>2172</v>
      </c>
      <c r="N640" s="80"/>
      <c r="O640" s="98"/>
      <c r="P640" s="155"/>
      <c r="R640" s="115">
        <v>3020</v>
      </c>
      <c r="S640" s="113" t="s">
        <v>348</v>
      </c>
      <c r="T640" s="113" t="s">
        <v>330</v>
      </c>
      <c r="U640" s="114" t="s">
        <v>42</v>
      </c>
      <c r="V640" s="116">
        <v>100010001376</v>
      </c>
      <c r="Y640" s="111" t="s">
        <v>2181</v>
      </c>
      <c r="AE640" s="117"/>
      <c r="AF640" s="117"/>
      <c r="AG640" s="117"/>
    </row>
    <row r="641" spans="1:33" s="111" customFormat="1" ht="32" x14ac:dyDescent="0.2">
      <c r="A641" s="109"/>
      <c r="B641" s="110" t="s">
        <v>2182</v>
      </c>
      <c r="C641" s="111" t="s">
        <v>31</v>
      </c>
      <c r="D641" s="111" t="s">
        <v>32</v>
      </c>
      <c r="E641" s="111" t="s">
        <v>340</v>
      </c>
      <c r="F641" s="111">
        <v>412008</v>
      </c>
      <c r="G641" s="111" t="s">
        <v>341</v>
      </c>
      <c r="H641" s="111" t="s">
        <v>342</v>
      </c>
      <c r="I641" s="112">
        <v>40100</v>
      </c>
      <c r="J641" s="110" t="s">
        <v>1476</v>
      </c>
      <c r="K641" s="110" t="s">
        <v>1477</v>
      </c>
      <c r="L641" s="111" t="s">
        <v>255</v>
      </c>
      <c r="M641" s="113" t="s">
        <v>2183</v>
      </c>
      <c r="N641" s="80"/>
      <c r="O641" s="98"/>
      <c r="P641" s="155"/>
      <c r="R641" s="115">
        <v>3021</v>
      </c>
      <c r="S641" s="113" t="s">
        <v>348</v>
      </c>
      <c r="T641" s="113" t="s">
        <v>330</v>
      </c>
      <c r="U641" s="114" t="s">
        <v>42</v>
      </c>
      <c r="V641" s="116">
        <v>100010001376</v>
      </c>
      <c r="Y641" s="111" t="s">
        <v>2184</v>
      </c>
      <c r="AE641" s="117"/>
      <c r="AF641" s="117"/>
      <c r="AG641" s="117"/>
    </row>
    <row r="642" spans="1:33" s="111" customFormat="1" ht="32" x14ac:dyDescent="0.2">
      <c r="A642" s="109"/>
      <c r="B642" s="110" t="s">
        <v>2185</v>
      </c>
      <c r="C642" s="111" t="s">
        <v>31</v>
      </c>
      <c r="D642" s="111" t="s">
        <v>32</v>
      </c>
      <c r="E642" s="111" t="s">
        <v>2160</v>
      </c>
      <c r="F642" s="111">
        <v>411805</v>
      </c>
      <c r="G642" s="111" t="s">
        <v>2161</v>
      </c>
      <c r="H642" s="111" t="s">
        <v>374</v>
      </c>
      <c r="I642" s="112">
        <v>100</v>
      </c>
      <c r="J642" s="110" t="s">
        <v>605</v>
      </c>
      <c r="K642" s="110" t="s">
        <v>606</v>
      </c>
      <c r="L642" s="111" t="s">
        <v>364</v>
      </c>
      <c r="M642" s="113" t="s">
        <v>2140</v>
      </c>
      <c r="N642" s="80"/>
      <c r="O642" s="98"/>
      <c r="P642" s="155"/>
      <c r="R642" s="115">
        <v>3022</v>
      </c>
      <c r="S642" s="113" t="s">
        <v>348</v>
      </c>
      <c r="T642" s="113" t="s">
        <v>330</v>
      </c>
      <c r="U642" s="114" t="s">
        <v>42</v>
      </c>
      <c r="V642" s="116">
        <v>100010001376</v>
      </c>
      <c r="Y642" s="111" t="s">
        <v>2186</v>
      </c>
      <c r="AE642" s="117"/>
      <c r="AF642" s="117"/>
      <c r="AG642" s="117"/>
    </row>
    <row r="643" spans="1:33" s="111" customFormat="1" ht="32" x14ac:dyDescent="0.2">
      <c r="A643" s="109"/>
      <c r="B643" s="110" t="s">
        <v>2187</v>
      </c>
      <c r="C643" s="111" t="s">
        <v>31</v>
      </c>
      <c r="D643" s="111" t="s">
        <v>32</v>
      </c>
      <c r="E643" s="111" t="s">
        <v>2188</v>
      </c>
      <c r="F643" s="111">
        <v>400560</v>
      </c>
      <c r="G643" s="111" t="s">
        <v>2189</v>
      </c>
      <c r="H643" s="111" t="s">
        <v>2190</v>
      </c>
      <c r="I643" s="112">
        <v>10100</v>
      </c>
      <c r="J643" s="110" t="s">
        <v>564</v>
      </c>
      <c r="K643" s="110" t="s">
        <v>565</v>
      </c>
      <c r="L643" s="111" t="s">
        <v>364</v>
      </c>
      <c r="M643" s="113" t="s">
        <v>343</v>
      </c>
      <c r="N643" s="80"/>
      <c r="O643" s="98"/>
      <c r="P643" s="155"/>
      <c r="R643" s="115">
        <v>3023</v>
      </c>
      <c r="S643" s="113" t="s">
        <v>348</v>
      </c>
      <c r="T643" s="113" t="s">
        <v>330</v>
      </c>
      <c r="U643" s="114" t="s">
        <v>42</v>
      </c>
      <c r="V643" s="116">
        <v>100010001376</v>
      </c>
      <c r="Y643" s="111" t="s">
        <v>2191</v>
      </c>
      <c r="AE643" s="117"/>
      <c r="AF643" s="117"/>
      <c r="AG643" s="117"/>
    </row>
    <row r="644" spans="1:33" s="111" customFormat="1" ht="16" x14ac:dyDescent="0.2">
      <c r="A644" s="109"/>
      <c r="B644" s="110">
        <v>10105345</v>
      </c>
      <c r="C644" s="111" t="s">
        <v>31</v>
      </c>
      <c r="D644" s="111" t="s">
        <v>32</v>
      </c>
      <c r="E644" s="111" t="s">
        <v>2151</v>
      </c>
      <c r="F644" s="111">
        <v>408369</v>
      </c>
      <c r="G644" s="111" t="s">
        <v>2152</v>
      </c>
      <c r="H644" s="111" t="s">
        <v>252</v>
      </c>
      <c r="I644" s="112">
        <v>21101</v>
      </c>
      <c r="J644" s="110" t="s">
        <v>2192</v>
      </c>
      <c r="K644" s="110" t="s">
        <v>2193</v>
      </c>
      <c r="L644" s="111" t="s">
        <v>255</v>
      </c>
      <c r="M644" s="113" t="s">
        <v>2164</v>
      </c>
      <c r="N644" s="80"/>
      <c r="O644" s="98"/>
      <c r="P644" s="155"/>
      <c r="R644" s="115">
        <v>3039</v>
      </c>
      <c r="S644" s="113" t="s">
        <v>355</v>
      </c>
      <c r="T644" s="113" t="s">
        <v>330</v>
      </c>
      <c r="U644" s="114" t="s">
        <v>42</v>
      </c>
      <c r="V644" s="116">
        <v>100010001376</v>
      </c>
      <c r="Y644" s="111" t="s">
        <v>2194</v>
      </c>
      <c r="AE644" s="117"/>
      <c r="AF644" s="117"/>
      <c r="AG644" s="117"/>
    </row>
    <row r="645" spans="1:33" s="111" customFormat="1" ht="16" x14ac:dyDescent="0.2">
      <c r="A645" s="109"/>
      <c r="B645" s="110">
        <v>10110742</v>
      </c>
      <c r="C645" s="111" t="s">
        <v>31</v>
      </c>
      <c r="D645" s="111" t="s">
        <v>32</v>
      </c>
      <c r="E645" s="111" t="s">
        <v>349</v>
      </c>
      <c r="F645" s="111">
        <v>400749</v>
      </c>
      <c r="G645" s="111" t="s">
        <v>350</v>
      </c>
      <c r="H645" s="111" t="s">
        <v>351</v>
      </c>
      <c r="I645" s="112">
        <v>21501</v>
      </c>
      <c r="J645" s="110" t="s">
        <v>352</v>
      </c>
      <c r="K645" s="110" t="s">
        <v>353</v>
      </c>
      <c r="L645" s="111" t="s">
        <v>255</v>
      </c>
      <c r="M645" s="113" t="s">
        <v>354</v>
      </c>
      <c r="N645" s="80"/>
      <c r="O645" s="98"/>
      <c r="P645" s="155"/>
      <c r="R645" s="115">
        <v>3040</v>
      </c>
      <c r="S645" s="113" t="s">
        <v>355</v>
      </c>
      <c r="T645" s="113" t="s">
        <v>330</v>
      </c>
      <c r="U645" s="114" t="s">
        <v>42</v>
      </c>
      <c r="V645" s="116">
        <v>100010001376</v>
      </c>
      <c r="AE645" s="117"/>
      <c r="AF645" s="117"/>
      <c r="AG645" s="117"/>
    </row>
    <row r="646" spans="1:33" s="111" customFormat="1" ht="16" x14ac:dyDescent="0.2">
      <c r="A646" s="109"/>
      <c r="B646" s="119">
        <v>10110743</v>
      </c>
      <c r="C646" s="111" t="s">
        <v>31</v>
      </c>
      <c r="D646" s="111" t="s">
        <v>32</v>
      </c>
      <c r="E646" s="111" t="s">
        <v>349</v>
      </c>
      <c r="F646" s="111">
        <v>400749</v>
      </c>
      <c r="G646" s="111" t="s">
        <v>350</v>
      </c>
      <c r="H646" s="111" t="s">
        <v>351</v>
      </c>
      <c r="I646" s="112">
        <v>25100</v>
      </c>
      <c r="J646" s="110" t="s">
        <v>253</v>
      </c>
      <c r="K646" s="110" t="s">
        <v>327</v>
      </c>
      <c r="L646" s="111" t="s">
        <v>255</v>
      </c>
      <c r="M646" s="113" t="s">
        <v>354</v>
      </c>
      <c r="N646" s="80"/>
      <c r="O646" s="98"/>
      <c r="P646" s="155"/>
      <c r="R646" s="115">
        <v>3041</v>
      </c>
      <c r="S646" s="113" t="s">
        <v>355</v>
      </c>
      <c r="T646" s="113" t="s">
        <v>330</v>
      </c>
      <c r="U646" s="114" t="s">
        <v>42</v>
      </c>
      <c r="V646" s="116">
        <v>100010001376</v>
      </c>
      <c r="Y646" s="111" t="s">
        <v>2195</v>
      </c>
      <c r="AE646" s="117"/>
      <c r="AF646" s="117"/>
      <c r="AG646" s="117"/>
    </row>
    <row r="647" spans="1:33" s="111" customFormat="1" ht="16" x14ac:dyDescent="0.2">
      <c r="A647" s="109"/>
      <c r="B647" s="110">
        <v>10121455</v>
      </c>
      <c r="C647" s="111" t="s">
        <v>31</v>
      </c>
      <c r="D647" s="111" t="s">
        <v>32</v>
      </c>
      <c r="E647" s="111" t="s">
        <v>335</v>
      </c>
      <c r="F647" s="111">
        <v>412001</v>
      </c>
      <c r="G647" s="111" t="s">
        <v>336</v>
      </c>
      <c r="H647" s="111" t="s">
        <v>308</v>
      </c>
      <c r="I647" s="112">
        <v>40302</v>
      </c>
      <c r="J647" s="110" t="s">
        <v>877</v>
      </c>
      <c r="K647" s="110" t="s">
        <v>2196</v>
      </c>
      <c r="L647" s="111" t="s">
        <v>255</v>
      </c>
      <c r="M647" s="113" t="s">
        <v>2197</v>
      </c>
      <c r="N647" s="80"/>
      <c r="O647" s="98"/>
      <c r="P647" s="155"/>
      <c r="R647" s="115">
        <v>3044</v>
      </c>
      <c r="S647" s="113" t="s">
        <v>355</v>
      </c>
      <c r="T647" s="113" t="s">
        <v>330</v>
      </c>
      <c r="U647" s="114" t="s">
        <v>42</v>
      </c>
      <c r="V647" s="116">
        <v>100010001376</v>
      </c>
      <c r="Y647" s="111" t="s">
        <v>2198</v>
      </c>
      <c r="AE647" s="117"/>
      <c r="AF647" s="117"/>
      <c r="AG647" s="117"/>
    </row>
    <row r="648" spans="1:33" s="111" customFormat="1" ht="32" x14ac:dyDescent="0.2">
      <c r="A648" s="109"/>
      <c r="B648" s="110" t="s">
        <v>2199</v>
      </c>
      <c r="C648" s="111" t="s">
        <v>31</v>
      </c>
      <c r="D648" s="111" t="s">
        <v>32</v>
      </c>
      <c r="E648" s="111" t="s">
        <v>2200</v>
      </c>
      <c r="F648" s="111">
        <v>406017</v>
      </c>
      <c r="G648" s="111" t="s">
        <v>2201</v>
      </c>
      <c r="H648" s="111" t="s">
        <v>680</v>
      </c>
      <c r="I648" s="112">
        <v>30100</v>
      </c>
      <c r="J648" s="110" t="s">
        <v>989</v>
      </c>
      <c r="K648" s="110" t="s">
        <v>990</v>
      </c>
      <c r="L648" s="111" t="s">
        <v>364</v>
      </c>
      <c r="M648" s="113" t="s">
        <v>2197</v>
      </c>
      <c r="N648" s="80"/>
      <c r="O648" s="98"/>
      <c r="P648" s="155"/>
      <c r="R648" s="115">
        <v>3055</v>
      </c>
      <c r="S648" s="113" t="s">
        <v>355</v>
      </c>
      <c r="T648" s="113" t="s">
        <v>330</v>
      </c>
      <c r="U648" s="114" t="s">
        <v>42</v>
      </c>
      <c r="V648" s="116">
        <v>100010001376</v>
      </c>
      <c r="Y648" s="111" t="s">
        <v>2202</v>
      </c>
      <c r="AE648" s="117"/>
      <c r="AF648" s="117"/>
      <c r="AG648" s="117"/>
    </row>
    <row r="649" spans="1:33" s="111" customFormat="1" ht="16" x14ac:dyDescent="0.2">
      <c r="A649" s="109"/>
      <c r="B649" s="110">
        <v>10110956</v>
      </c>
      <c r="C649" s="111" t="s">
        <v>31</v>
      </c>
      <c r="D649" s="111" t="s">
        <v>32</v>
      </c>
      <c r="E649" s="111" t="s">
        <v>2203</v>
      </c>
      <c r="F649" s="111">
        <v>400970</v>
      </c>
      <c r="G649" s="111" t="s">
        <v>2204</v>
      </c>
      <c r="H649" s="111" t="s">
        <v>2205</v>
      </c>
      <c r="I649" s="112">
        <v>11900</v>
      </c>
      <c r="J649" s="110" t="s">
        <v>231</v>
      </c>
      <c r="K649" s="110" t="s">
        <v>591</v>
      </c>
      <c r="L649" s="111" t="s">
        <v>255</v>
      </c>
      <c r="M649" s="113"/>
      <c r="N649" s="80"/>
      <c r="O649" s="98"/>
      <c r="P649" s="155"/>
      <c r="R649" s="115">
        <v>3070</v>
      </c>
      <c r="S649" s="113" t="s">
        <v>358</v>
      </c>
      <c r="T649" s="113" t="s">
        <v>359</v>
      </c>
      <c r="U649" s="114" t="s">
        <v>42</v>
      </c>
      <c r="V649" s="116">
        <v>100010001376</v>
      </c>
      <c r="AE649" s="117"/>
      <c r="AF649" s="117"/>
      <c r="AG649" s="117"/>
    </row>
    <row r="650" spans="1:33" s="111" customFormat="1" ht="16" x14ac:dyDescent="0.2">
      <c r="A650" s="109"/>
      <c r="B650" s="110">
        <v>10089794</v>
      </c>
      <c r="C650" s="111" t="s">
        <v>31</v>
      </c>
      <c r="D650" s="111" t="s">
        <v>32</v>
      </c>
      <c r="E650" s="111" t="s">
        <v>335</v>
      </c>
      <c r="F650" s="111">
        <v>412001</v>
      </c>
      <c r="G650" s="111" t="s">
        <v>336</v>
      </c>
      <c r="H650" s="111" t="s">
        <v>308</v>
      </c>
      <c r="I650" s="112">
        <v>10600</v>
      </c>
      <c r="J650" s="110" t="s">
        <v>356</v>
      </c>
      <c r="K650" s="110" t="s">
        <v>357</v>
      </c>
      <c r="L650" s="111" t="s">
        <v>255</v>
      </c>
      <c r="M650" s="113"/>
      <c r="N650" s="80"/>
      <c r="O650" s="98"/>
      <c r="P650" s="155"/>
      <c r="R650" s="115">
        <v>3071</v>
      </c>
      <c r="S650" s="113" t="s">
        <v>358</v>
      </c>
      <c r="T650" s="113" t="s">
        <v>359</v>
      </c>
      <c r="U650" s="114" t="s">
        <v>42</v>
      </c>
      <c r="V650" s="116">
        <v>100010001376</v>
      </c>
      <c r="AE650" s="117"/>
      <c r="AF650" s="117"/>
      <c r="AG650" s="117"/>
    </row>
    <row r="651" spans="1:33" s="111" customFormat="1" ht="16" x14ac:dyDescent="0.2">
      <c r="A651" s="109"/>
      <c r="B651" s="110">
        <v>10122398</v>
      </c>
      <c r="C651" s="111" t="s">
        <v>31</v>
      </c>
      <c r="D651" s="111" t="s">
        <v>32</v>
      </c>
      <c r="E651" s="111" t="s">
        <v>335</v>
      </c>
      <c r="F651" s="111">
        <v>412001</v>
      </c>
      <c r="G651" s="111" t="s">
        <v>336</v>
      </c>
      <c r="H651" s="111" t="s">
        <v>308</v>
      </c>
      <c r="I651" s="112">
        <v>24320</v>
      </c>
      <c r="J651" s="110" t="s">
        <v>356</v>
      </c>
      <c r="K651" s="110" t="s">
        <v>357</v>
      </c>
      <c r="L651" s="111" t="s">
        <v>255</v>
      </c>
      <c r="M651" s="113"/>
      <c r="N651" s="80"/>
      <c r="O651" s="98"/>
      <c r="P651" s="155"/>
      <c r="R651" s="115">
        <v>3072</v>
      </c>
      <c r="S651" s="113" t="s">
        <v>358</v>
      </c>
      <c r="T651" s="113" t="s">
        <v>359</v>
      </c>
      <c r="U651" s="114" t="s">
        <v>42</v>
      </c>
      <c r="V651" s="116">
        <v>100010001376</v>
      </c>
      <c r="AE651" s="117"/>
      <c r="AF651" s="117"/>
      <c r="AG651" s="117"/>
    </row>
    <row r="652" spans="1:33" s="111" customFormat="1" ht="16" x14ac:dyDescent="0.2">
      <c r="A652" s="109"/>
      <c r="B652" s="110">
        <v>10122395</v>
      </c>
      <c r="C652" s="111" t="s">
        <v>31</v>
      </c>
      <c r="D652" s="111" t="s">
        <v>32</v>
      </c>
      <c r="E652" s="111" t="s">
        <v>335</v>
      </c>
      <c r="F652" s="111">
        <v>412001</v>
      </c>
      <c r="G652" s="111" t="s">
        <v>336</v>
      </c>
      <c r="H652" s="111" t="s">
        <v>308</v>
      </c>
      <c r="I652" s="112">
        <v>25601</v>
      </c>
      <c r="J652" s="110" t="s">
        <v>491</v>
      </c>
      <c r="K652" s="110" t="s">
        <v>549</v>
      </c>
      <c r="L652" s="111" t="s">
        <v>255</v>
      </c>
      <c r="M652" s="113"/>
      <c r="N652" s="80"/>
      <c r="O652" s="98"/>
      <c r="P652" s="155"/>
      <c r="R652" s="115">
        <v>3073</v>
      </c>
      <c r="S652" s="113" t="s">
        <v>358</v>
      </c>
      <c r="T652" s="113" t="s">
        <v>359</v>
      </c>
      <c r="U652" s="114" t="s">
        <v>42</v>
      </c>
      <c r="V652" s="116">
        <v>100010001376</v>
      </c>
      <c r="AE652" s="117"/>
      <c r="AF652" s="117"/>
      <c r="AG652" s="117"/>
    </row>
    <row r="653" spans="1:33" s="111" customFormat="1" ht="16" x14ac:dyDescent="0.2">
      <c r="A653" s="109"/>
      <c r="B653" s="110">
        <v>10119437</v>
      </c>
      <c r="C653" s="111" t="s">
        <v>31</v>
      </c>
      <c r="D653" s="111" t="s">
        <v>32</v>
      </c>
      <c r="E653" s="111" t="s">
        <v>335</v>
      </c>
      <c r="F653" s="111">
        <v>412001</v>
      </c>
      <c r="G653" s="111" t="s">
        <v>336</v>
      </c>
      <c r="H653" s="111" t="s">
        <v>308</v>
      </c>
      <c r="I653" s="112">
        <v>43701</v>
      </c>
      <c r="J653" s="110" t="s">
        <v>738</v>
      </c>
      <c r="K653" s="110" t="s">
        <v>739</v>
      </c>
      <c r="L653" s="111" t="s">
        <v>255</v>
      </c>
      <c r="M653" s="113"/>
      <c r="N653" s="80"/>
      <c r="O653" s="98"/>
      <c r="P653" s="155"/>
      <c r="R653" s="115">
        <v>3074</v>
      </c>
      <c r="S653" s="113" t="s">
        <v>358</v>
      </c>
      <c r="T653" s="113" t="s">
        <v>359</v>
      </c>
      <c r="U653" s="114" t="s">
        <v>42</v>
      </c>
      <c r="V653" s="116">
        <v>100010001376</v>
      </c>
      <c r="AE653" s="117"/>
      <c r="AF653" s="117"/>
      <c r="AG653" s="117"/>
    </row>
    <row r="654" spans="1:33" s="111" customFormat="1" ht="16" x14ac:dyDescent="0.2">
      <c r="A654" s="109"/>
      <c r="B654" s="110">
        <v>10119409</v>
      </c>
      <c r="C654" s="111" t="s">
        <v>31</v>
      </c>
      <c r="D654" s="111" t="s">
        <v>32</v>
      </c>
      <c r="E654" s="111" t="s">
        <v>335</v>
      </c>
      <c r="F654" s="111">
        <v>412001</v>
      </c>
      <c r="G654" s="111" t="s">
        <v>336</v>
      </c>
      <c r="H654" s="111" t="s">
        <v>308</v>
      </c>
      <c r="I654" s="112">
        <v>43801</v>
      </c>
      <c r="J654" s="110" t="s">
        <v>486</v>
      </c>
      <c r="K654" s="110" t="s">
        <v>553</v>
      </c>
      <c r="L654" s="111" t="s">
        <v>255</v>
      </c>
      <c r="M654" s="113"/>
      <c r="N654" s="80"/>
      <c r="O654" s="98"/>
      <c r="P654" s="155"/>
      <c r="R654" s="115">
        <v>3075</v>
      </c>
      <c r="S654" s="113" t="s">
        <v>358</v>
      </c>
      <c r="T654" s="113" t="s">
        <v>359</v>
      </c>
      <c r="U654" s="114" t="s">
        <v>42</v>
      </c>
      <c r="V654" s="116">
        <v>100010001376</v>
      </c>
      <c r="AE654" s="117"/>
      <c r="AF654" s="117"/>
      <c r="AG654" s="117"/>
    </row>
    <row r="655" spans="1:33" s="111" customFormat="1" ht="16" x14ac:dyDescent="0.2">
      <c r="A655" s="109"/>
      <c r="B655" s="110">
        <v>10114630</v>
      </c>
      <c r="C655" s="111" t="s">
        <v>31</v>
      </c>
      <c r="D655" s="111" t="s">
        <v>32</v>
      </c>
      <c r="E655" s="111" t="s">
        <v>2206</v>
      </c>
      <c r="F655" s="111">
        <v>412863</v>
      </c>
      <c r="G655" s="111" t="s">
        <v>679</v>
      </c>
      <c r="H655" s="111" t="s">
        <v>680</v>
      </c>
      <c r="I655" s="112">
        <v>31200</v>
      </c>
      <c r="J655" s="110" t="s">
        <v>367</v>
      </c>
      <c r="K655" s="110" t="s">
        <v>375</v>
      </c>
      <c r="L655" s="111" t="s">
        <v>255</v>
      </c>
      <c r="M655" s="113"/>
      <c r="N655" s="80"/>
      <c r="O655" s="98"/>
      <c r="P655" s="155"/>
      <c r="R655" s="115">
        <v>3083</v>
      </c>
      <c r="S655" s="113" t="s">
        <v>358</v>
      </c>
      <c r="T655" s="113" t="s">
        <v>359</v>
      </c>
      <c r="U655" s="114" t="s">
        <v>42</v>
      </c>
      <c r="V655" s="116">
        <v>100010001376</v>
      </c>
      <c r="Y655" s="111" t="s">
        <v>2207</v>
      </c>
      <c r="AE655" s="117"/>
      <c r="AF655" s="117"/>
      <c r="AG655" s="117"/>
    </row>
    <row r="656" spans="1:33" s="111" customFormat="1" ht="16" x14ac:dyDescent="0.2">
      <c r="A656" s="109"/>
      <c r="B656" s="110">
        <v>10114631</v>
      </c>
      <c r="C656" s="111" t="s">
        <v>31</v>
      </c>
      <c r="D656" s="111" t="s">
        <v>32</v>
      </c>
      <c r="E656" s="111" t="s">
        <v>2206</v>
      </c>
      <c r="F656" s="111">
        <v>412863</v>
      </c>
      <c r="G656" s="111" t="s">
        <v>679</v>
      </c>
      <c r="H656" s="111" t="s">
        <v>680</v>
      </c>
      <c r="I656" s="112">
        <v>32600</v>
      </c>
      <c r="J656" s="110" t="s">
        <v>367</v>
      </c>
      <c r="K656" s="110" t="s">
        <v>375</v>
      </c>
      <c r="L656" s="111" t="s">
        <v>255</v>
      </c>
      <c r="M656" s="113"/>
      <c r="N656" s="80"/>
      <c r="O656" s="98"/>
      <c r="P656" s="155"/>
      <c r="R656" s="115">
        <v>3084</v>
      </c>
      <c r="S656" s="113" t="s">
        <v>358</v>
      </c>
      <c r="T656" s="113" t="s">
        <v>359</v>
      </c>
      <c r="U656" s="114" t="s">
        <v>42</v>
      </c>
      <c r="V656" s="116">
        <v>100010001376</v>
      </c>
      <c r="Y656" s="111" t="s">
        <v>2208</v>
      </c>
      <c r="AE656" s="117"/>
      <c r="AF656" s="117"/>
      <c r="AG656" s="117"/>
    </row>
    <row r="657" spans="1:33" s="111" customFormat="1" ht="16" x14ac:dyDescent="0.2">
      <c r="A657" s="109"/>
      <c r="B657" s="110">
        <v>10120080</v>
      </c>
      <c r="C657" s="111" t="s">
        <v>31</v>
      </c>
      <c r="D657" s="111" t="s">
        <v>32</v>
      </c>
      <c r="E657" s="111" t="s">
        <v>2209</v>
      </c>
      <c r="F657" s="111">
        <v>412628</v>
      </c>
      <c r="G657" s="111" t="s">
        <v>2210</v>
      </c>
      <c r="H657" s="111" t="s">
        <v>431</v>
      </c>
      <c r="I657" s="112">
        <v>40201</v>
      </c>
      <c r="J657" s="110" t="s">
        <v>356</v>
      </c>
      <c r="K657" s="110" t="s">
        <v>357</v>
      </c>
      <c r="L657" s="111" t="s">
        <v>255</v>
      </c>
      <c r="M657" s="113"/>
      <c r="N657" s="80"/>
      <c r="O657" s="98"/>
      <c r="P657" s="155"/>
      <c r="R657" s="115">
        <v>3085</v>
      </c>
      <c r="S657" s="113" t="s">
        <v>358</v>
      </c>
      <c r="T657" s="113" t="s">
        <v>359</v>
      </c>
      <c r="U657" s="114" t="s">
        <v>42</v>
      </c>
      <c r="V657" s="116">
        <v>100010001376</v>
      </c>
      <c r="Y657" s="111" t="s">
        <v>2211</v>
      </c>
      <c r="AE657" s="117"/>
      <c r="AF657" s="117"/>
      <c r="AG657" s="117"/>
    </row>
    <row r="658" spans="1:33" s="111" customFormat="1" ht="16" x14ac:dyDescent="0.2">
      <c r="A658" s="109"/>
      <c r="B658" s="110">
        <v>10114823</v>
      </c>
      <c r="C658" s="111" t="s">
        <v>31</v>
      </c>
      <c r="D658" s="111" t="s">
        <v>32</v>
      </c>
      <c r="E658" s="111" t="s">
        <v>2209</v>
      </c>
      <c r="F658" s="111">
        <v>412628</v>
      </c>
      <c r="G658" s="111" t="s">
        <v>2210</v>
      </c>
      <c r="H658" s="111" t="s">
        <v>431</v>
      </c>
      <c r="I658" s="112">
        <v>41400</v>
      </c>
      <c r="J658" s="110" t="s">
        <v>356</v>
      </c>
      <c r="K658" s="110" t="s">
        <v>357</v>
      </c>
      <c r="L658" s="111" t="s">
        <v>255</v>
      </c>
      <c r="M658" s="113"/>
      <c r="N658" s="80"/>
      <c r="O658" s="98"/>
      <c r="P658" s="155"/>
      <c r="R658" s="115">
        <v>3086</v>
      </c>
      <c r="S658" s="113" t="s">
        <v>358</v>
      </c>
      <c r="T658" s="113" t="s">
        <v>359</v>
      </c>
      <c r="U658" s="114" t="s">
        <v>42</v>
      </c>
      <c r="V658" s="116">
        <v>100010001376</v>
      </c>
      <c r="Y658" s="111" t="s">
        <v>2212</v>
      </c>
      <c r="AE658" s="117"/>
      <c r="AF658" s="117"/>
      <c r="AG658" s="117"/>
    </row>
    <row r="659" spans="1:33" s="111" customFormat="1" ht="16" x14ac:dyDescent="0.2">
      <c r="A659" s="109"/>
      <c r="B659" s="110">
        <v>10121817</v>
      </c>
      <c r="C659" s="111" t="s">
        <v>31</v>
      </c>
      <c r="D659" s="111" t="s">
        <v>32</v>
      </c>
      <c r="E659" s="111" t="s">
        <v>2209</v>
      </c>
      <c r="F659" s="111">
        <v>412628</v>
      </c>
      <c r="G659" s="111" t="s">
        <v>2210</v>
      </c>
      <c r="H659" s="111" t="s">
        <v>431</v>
      </c>
      <c r="I659" s="112">
        <v>90801</v>
      </c>
      <c r="J659" s="110" t="s">
        <v>877</v>
      </c>
      <c r="K659" s="110" t="s">
        <v>2196</v>
      </c>
      <c r="L659" s="111" t="s">
        <v>255</v>
      </c>
      <c r="M659" s="113"/>
      <c r="N659" s="80"/>
      <c r="O659" s="98"/>
      <c r="P659" s="155"/>
      <c r="R659" s="115">
        <v>3087</v>
      </c>
      <c r="S659" s="113" t="s">
        <v>358</v>
      </c>
      <c r="T659" s="113" t="s">
        <v>359</v>
      </c>
      <c r="U659" s="114" t="s">
        <v>42</v>
      </c>
      <c r="V659" s="116">
        <v>100010001376</v>
      </c>
      <c r="AE659" s="117"/>
      <c r="AF659" s="117"/>
      <c r="AG659" s="117"/>
    </row>
    <row r="660" spans="1:33" s="111" customFormat="1" ht="16" x14ac:dyDescent="0.2">
      <c r="A660" s="109"/>
      <c r="B660" s="110">
        <v>10114833</v>
      </c>
      <c r="C660" s="111" t="s">
        <v>31</v>
      </c>
      <c r="D660" s="111" t="s">
        <v>32</v>
      </c>
      <c r="E660" s="111" t="s">
        <v>2209</v>
      </c>
      <c r="F660" s="111">
        <v>412628</v>
      </c>
      <c r="G660" s="111" t="s">
        <v>2210</v>
      </c>
      <c r="H660" s="111" t="s">
        <v>431</v>
      </c>
      <c r="I660" s="112">
        <v>92100</v>
      </c>
      <c r="J660" s="110" t="s">
        <v>738</v>
      </c>
      <c r="K660" s="110" t="s">
        <v>739</v>
      </c>
      <c r="L660" s="111" t="s">
        <v>255</v>
      </c>
      <c r="M660" s="113"/>
      <c r="N660" s="80"/>
      <c r="O660" s="98"/>
      <c r="P660" s="155"/>
      <c r="R660" s="115">
        <v>3088</v>
      </c>
      <c r="S660" s="113" t="s">
        <v>358</v>
      </c>
      <c r="T660" s="113" t="s">
        <v>359</v>
      </c>
      <c r="U660" s="114" t="s">
        <v>42</v>
      </c>
      <c r="V660" s="116">
        <v>100010001376</v>
      </c>
      <c r="AE660" s="117"/>
      <c r="AF660" s="117"/>
      <c r="AG660" s="117"/>
    </row>
    <row r="661" spans="1:33" s="111" customFormat="1" ht="16" x14ac:dyDescent="0.2">
      <c r="A661" s="109"/>
      <c r="B661" s="110">
        <v>10114820</v>
      </c>
      <c r="C661" s="111" t="s">
        <v>31</v>
      </c>
      <c r="D661" s="111" t="s">
        <v>32</v>
      </c>
      <c r="E661" s="111" t="s">
        <v>2209</v>
      </c>
      <c r="F661" s="111">
        <v>412628</v>
      </c>
      <c r="G661" s="111" t="s">
        <v>2210</v>
      </c>
      <c r="H661" s="111" t="s">
        <v>431</v>
      </c>
      <c r="I661" s="112">
        <v>92200</v>
      </c>
      <c r="J661" s="110" t="s">
        <v>486</v>
      </c>
      <c r="K661" s="110" t="s">
        <v>553</v>
      </c>
      <c r="L661" s="111" t="s">
        <v>255</v>
      </c>
      <c r="M661" s="113"/>
      <c r="N661" s="80"/>
      <c r="O661" s="98"/>
      <c r="P661" s="155"/>
      <c r="R661" s="115">
        <v>3089</v>
      </c>
      <c r="S661" s="113" t="s">
        <v>358</v>
      </c>
      <c r="T661" s="113" t="s">
        <v>359</v>
      </c>
      <c r="U661" s="114" t="s">
        <v>42</v>
      </c>
      <c r="V661" s="116">
        <v>100010001376</v>
      </c>
      <c r="AE661" s="117"/>
      <c r="AF661" s="117"/>
      <c r="AG661" s="117"/>
    </row>
    <row r="662" spans="1:33" s="111" customFormat="1" ht="16" x14ac:dyDescent="0.2">
      <c r="A662" s="109"/>
      <c r="B662" s="110">
        <v>10122397</v>
      </c>
      <c r="C662" s="111" t="s">
        <v>31</v>
      </c>
      <c r="D662" s="111" t="s">
        <v>32</v>
      </c>
      <c r="E662" s="111" t="s">
        <v>335</v>
      </c>
      <c r="F662" s="111">
        <v>412001</v>
      </c>
      <c r="G662" s="111" t="s">
        <v>336</v>
      </c>
      <c r="H662" s="111" t="s">
        <v>308</v>
      </c>
      <c r="I662" s="112">
        <v>24301</v>
      </c>
      <c r="J662" s="110" t="s">
        <v>356</v>
      </c>
      <c r="K662" s="110" t="s">
        <v>357</v>
      </c>
      <c r="L662" s="111" t="s">
        <v>255</v>
      </c>
      <c r="M662" s="113"/>
      <c r="N662" s="80"/>
      <c r="O662" s="98"/>
      <c r="P662" s="155"/>
      <c r="R662" s="115">
        <v>3096</v>
      </c>
      <c r="S662" s="113" t="s">
        <v>358</v>
      </c>
      <c r="T662" s="113" t="s">
        <v>359</v>
      </c>
      <c r="U662" s="114" t="s">
        <v>42</v>
      </c>
      <c r="V662" s="116">
        <v>100010001376</v>
      </c>
      <c r="AE662" s="117"/>
      <c r="AF662" s="117"/>
      <c r="AG662" s="117"/>
    </row>
    <row r="663" spans="1:33" s="111" customFormat="1" ht="16" x14ac:dyDescent="0.2">
      <c r="A663" s="109"/>
      <c r="B663" s="110">
        <v>10122399</v>
      </c>
      <c r="C663" s="111" t="s">
        <v>31</v>
      </c>
      <c r="D663" s="111" t="s">
        <v>32</v>
      </c>
      <c r="E663" s="111" t="s">
        <v>335</v>
      </c>
      <c r="F663" s="111">
        <v>412001</v>
      </c>
      <c r="G663" s="111" t="s">
        <v>336</v>
      </c>
      <c r="H663" s="111" t="s">
        <v>308</v>
      </c>
      <c r="I663" s="112">
        <v>24310</v>
      </c>
      <c r="J663" s="110" t="s">
        <v>356</v>
      </c>
      <c r="K663" s="110" t="s">
        <v>357</v>
      </c>
      <c r="L663" s="111" t="s">
        <v>255</v>
      </c>
      <c r="M663" s="113"/>
      <c r="N663" s="80"/>
      <c r="O663" s="98"/>
      <c r="P663" s="155"/>
      <c r="R663" s="115">
        <v>3097</v>
      </c>
      <c r="S663" s="113" t="s">
        <v>358</v>
      </c>
      <c r="T663" s="113" t="s">
        <v>359</v>
      </c>
      <c r="U663" s="114" t="s">
        <v>42</v>
      </c>
      <c r="V663" s="116">
        <v>100010001376</v>
      </c>
      <c r="AE663" s="117"/>
      <c r="AF663" s="117"/>
      <c r="AG663" s="117"/>
    </row>
    <row r="664" spans="1:33" s="111" customFormat="1" ht="16" x14ac:dyDescent="0.2">
      <c r="A664" s="109"/>
      <c r="B664" s="110">
        <v>10122396</v>
      </c>
      <c r="C664" s="111" t="s">
        <v>31</v>
      </c>
      <c r="D664" s="111" t="s">
        <v>32</v>
      </c>
      <c r="E664" s="111" t="s">
        <v>335</v>
      </c>
      <c r="F664" s="111">
        <v>412001</v>
      </c>
      <c r="G664" s="111" t="s">
        <v>336</v>
      </c>
      <c r="H664" s="111" t="s">
        <v>308</v>
      </c>
      <c r="I664" s="112">
        <v>25610</v>
      </c>
      <c r="J664" s="110" t="s">
        <v>491</v>
      </c>
      <c r="K664" s="110" t="s">
        <v>549</v>
      </c>
      <c r="L664" s="111" t="s">
        <v>255</v>
      </c>
      <c r="M664" s="113"/>
      <c r="N664" s="80"/>
      <c r="O664" s="98"/>
      <c r="P664" s="155"/>
      <c r="R664" s="115">
        <v>3098</v>
      </c>
      <c r="S664" s="113" t="s">
        <v>358</v>
      </c>
      <c r="T664" s="113" t="s">
        <v>359</v>
      </c>
      <c r="U664" s="114" t="s">
        <v>42</v>
      </c>
      <c r="V664" s="116">
        <v>100010001376</v>
      </c>
      <c r="AE664" s="117"/>
      <c r="AF664" s="117"/>
      <c r="AG664" s="117"/>
    </row>
    <row r="665" spans="1:33" s="111" customFormat="1" ht="16" x14ac:dyDescent="0.2">
      <c r="A665" s="109"/>
      <c r="B665" s="110">
        <v>10119147</v>
      </c>
      <c r="C665" s="111" t="s">
        <v>31</v>
      </c>
      <c r="D665" s="111" t="s">
        <v>32</v>
      </c>
      <c r="E665" s="111" t="s">
        <v>335</v>
      </c>
      <c r="F665" s="111">
        <v>412001</v>
      </c>
      <c r="G665" s="111" t="s">
        <v>336</v>
      </c>
      <c r="H665" s="111" t="s">
        <v>308</v>
      </c>
      <c r="I665" s="112">
        <v>49001</v>
      </c>
      <c r="J665" s="110" t="s">
        <v>486</v>
      </c>
      <c r="K665" s="110" t="s">
        <v>553</v>
      </c>
      <c r="L665" s="111" t="s">
        <v>255</v>
      </c>
      <c r="M665" s="113"/>
      <c r="N665" s="80"/>
      <c r="O665" s="98"/>
      <c r="P665" s="155"/>
      <c r="R665" s="115">
        <v>3099</v>
      </c>
      <c r="S665" s="113" t="s">
        <v>358</v>
      </c>
      <c r="T665" s="113" t="s">
        <v>359</v>
      </c>
      <c r="U665" s="114" t="s">
        <v>42</v>
      </c>
      <c r="V665" s="116">
        <v>100010001376</v>
      </c>
      <c r="AE665" s="117"/>
      <c r="AF665" s="117"/>
      <c r="AG665" s="117"/>
    </row>
    <row r="666" spans="1:33" s="111" customFormat="1" ht="16" x14ac:dyDescent="0.2">
      <c r="A666" s="109"/>
      <c r="B666" s="110">
        <v>10120387</v>
      </c>
      <c r="C666" s="111" t="s">
        <v>31</v>
      </c>
      <c r="D666" s="111" t="s">
        <v>32</v>
      </c>
      <c r="E666" s="111" t="s">
        <v>607</v>
      </c>
      <c r="F666" s="111">
        <v>402306</v>
      </c>
      <c r="G666" s="111" t="s">
        <v>2213</v>
      </c>
      <c r="H666" s="111" t="s">
        <v>46</v>
      </c>
      <c r="I666" s="112">
        <v>41201</v>
      </c>
      <c r="J666" s="110" t="s">
        <v>367</v>
      </c>
      <c r="K666" s="110" t="s">
        <v>375</v>
      </c>
      <c r="L666" s="111" t="s">
        <v>255</v>
      </c>
      <c r="M666" s="113"/>
      <c r="N666" s="80"/>
      <c r="O666" s="98"/>
      <c r="P666" s="155"/>
      <c r="R666" s="115">
        <v>3102</v>
      </c>
      <c r="S666" s="113" t="s">
        <v>358</v>
      </c>
      <c r="T666" s="113" t="s">
        <v>359</v>
      </c>
      <c r="U666" s="114" t="s">
        <v>42</v>
      </c>
      <c r="V666" s="116">
        <v>100010001376</v>
      </c>
      <c r="AE666" s="117"/>
      <c r="AF666" s="117"/>
      <c r="AG666" s="117"/>
    </row>
    <row r="667" spans="1:33" s="111" customFormat="1" ht="16" x14ac:dyDescent="0.2">
      <c r="A667" s="109"/>
      <c r="B667" s="110">
        <v>10121478</v>
      </c>
      <c r="C667" s="111" t="s">
        <v>31</v>
      </c>
      <c r="D667" s="111" t="s">
        <v>32</v>
      </c>
      <c r="E667" s="111" t="s">
        <v>2048</v>
      </c>
      <c r="F667" s="111">
        <v>411581</v>
      </c>
      <c r="G667" s="111" t="s">
        <v>2214</v>
      </c>
      <c r="H667" s="111" t="s">
        <v>374</v>
      </c>
      <c r="I667" s="112">
        <v>710</v>
      </c>
      <c r="J667" s="110" t="s">
        <v>835</v>
      </c>
      <c r="K667" s="110" t="s">
        <v>836</v>
      </c>
      <c r="L667" s="111" t="s">
        <v>255</v>
      </c>
      <c r="M667" s="113"/>
      <c r="N667" s="80"/>
      <c r="O667" s="98"/>
      <c r="P667" s="155"/>
      <c r="R667" s="115">
        <v>3103</v>
      </c>
      <c r="S667" s="113" t="s">
        <v>358</v>
      </c>
      <c r="T667" s="113" t="s">
        <v>359</v>
      </c>
      <c r="U667" s="114" t="s">
        <v>42</v>
      </c>
      <c r="V667" s="116">
        <v>100010001376</v>
      </c>
      <c r="Y667" s="111" t="s">
        <v>2215</v>
      </c>
      <c r="AE667" s="117"/>
      <c r="AF667" s="117"/>
      <c r="AG667" s="117"/>
    </row>
    <row r="668" spans="1:33" s="111" customFormat="1" ht="16" x14ac:dyDescent="0.2">
      <c r="A668" s="109"/>
      <c r="B668" s="110">
        <v>10119629</v>
      </c>
      <c r="C668" s="111" t="s">
        <v>31</v>
      </c>
      <c r="D668" s="111" t="s">
        <v>32</v>
      </c>
      <c r="E668" s="111" t="s">
        <v>2216</v>
      </c>
      <c r="F668" s="111">
        <v>404405</v>
      </c>
      <c r="G668" s="111" t="s">
        <v>2217</v>
      </c>
      <c r="H668" s="111" t="s">
        <v>1360</v>
      </c>
      <c r="I668" s="112">
        <v>12500</v>
      </c>
      <c r="J668" s="110" t="s">
        <v>486</v>
      </c>
      <c r="K668" s="110"/>
      <c r="M668" s="113"/>
      <c r="N668" s="80"/>
      <c r="O668" s="98"/>
      <c r="P668" s="155"/>
      <c r="R668" s="115">
        <v>3104</v>
      </c>
      <c r="S668" s="113" t="s">
        <v>358</v>
      </c>
      <c r="T668" s="113" t="s">
        <v>359</v>
      </c>
      <c r="U668" s="114" t="s">
        <v>42</v>
      </c>
      <c r="V668" s="116">
        <v>100010001376</v>
      </c>
      <c r="Y668" s="111" t="s">
        <v>2218</v>
      </c>
      <c r="AE668" s="117"/>
      <c r="AF668" s="117"/>
      <c r="AG668" s="117"/>
    </row>
    <row r="669" spans="1:33" s="111" customFormat="1" ht="32" x14ac:dyDescent="0.2">
      <c r="A669" s="109"/>
      <c r="B669" s="110" t="s">
        <v>2219</v>
      </c>
      <c r="C669" s="111" t="s">
        <v>31</v>
      </c>
      <c r="D669" s="111" t="s">
        <v>32</v>
      </c>
      <c r="E669" s="111" t="s">
        <v>2220</v>
      </c>
      <c r="F669" s="111" t="s">
        <v>463</v>
      </c>
      <c r="G669" s="111" t="s">
        <v>260</v>
      </c>
      <c r="H669" s="111" t="s">
        <v>261</v>
      </c>
      <c r="I669" s="112">
        <v>10100</v>
      </c>
      <c r="J669" s="110" t="s">
        <v>2175</v>
      </c>
      <c r="K669" s="110" t="s">
        <v>1537</v>
      </c>
      <c r="L669" s="111" t="s">
        <v>255</v>
      </c>
      <c r="M669" s="113"/>
      <c r="N669" s="80"/>
      <c r="O669" s="98"/>
      <c r="P669" s="155"/>
      <c r="R669" s="115">
        <v>3118</v>
      </c>
      <c r="S669" s="113" t="s">
        <v>358</v>
      </c>
      <c r="T669" s="113" t="s">
        <v>359</v>
      </c>
      <c r="U669" s="114" t="s">
        <v>365</v>
      </c>
      <c r="V669" s="116">
        <v>100010001376</v>
      </c>
      <c r="Y669" s="111" t="s">
        <v>2221</v>
      </c>
      <c r="AE669" s="117"/>
      <c r="AF669" s="117"/>
      <c r="AG669" s="117"/>
    </row>
    <row r="670" spans="1:33" s="111" customFormat="1" ht="32" x14ac:dyDescent="0.2">
      <c r="A670" s="109"/>
      <c r="B670" s="110" t="s">
        <v>2222</v>
      </c>
      <c r="C670" s="111" t="s">
        <v>31</v>
      </c>
      <c r="D670" s="111" t="s">
        <v>32</v>
      </c>
      <c r="E670" s="111" t="s">
        <v>2220</v>
      </c>
      <c r="F670" s="111" t="s">
        <v>463</v>
      </c>
      <c r="G670" s="111" t="s">
        <v>260</v>
      </c>
      <c r="H670" s="111" t="s">
        <v>261</v>
      </c>
      <c r="I670" s="112">
        <v>100</v>
      </c>
      <c r="J670" s="110" t="s">
        <v>2223</v>
      </c>
      <c r="K670" s="110" t="s">
        <v>460</v>
      </c>
      <c r="L670" s="111" t="s">
        <v>255</v>
      </c>
      <c r="M670" s="113"/>
      <c r="N670" s="80"/>
      <c r="O670" s="98"/>
      <c r="P670" s="155"/>
      <c r="R670" s="115">
        <v>3119</v>
      </c>
      <c r="S670" s="113" t="s">
        <v>358</v>
      </c>
      <c r="T670" s="113" t="s">
        <v>359</v>
      </c>
      <c r="U670" s="114" t="s">
        <v>365</v>
      </c>
      <c r="V670" s="116">
        <v>100010001376</v>
      </c>
      <c r="Y670" s="111" t="s">
        <v>2224</v>
      </c>
      <c r="AE670" s="117"/>
      <c r="AF670" s="117"/>
      <c r="AG670" s="117"/>
    </row>
    <row r="671" spans="1:33" s="111" customFormat="1" ht="32" x14ac:dyDescent="0.2">
      <c r="A671" s="109"/>
      <c r="B671" s="110" t="s">
        <v>2225</v>
      </c>
      <c r="C671" s="111" t="s">
        <v>31</v>
      </c>
      <c r="D671" s="111" t="s">
        <v>32</v>
      </c>
      <c r="E671" s="111" t="s">
        <v>2220</v>
      </c>
      <c r="F671" s="111" t="s">
        <v>463</v>
      </c>
      <c r="I671" s="112"/>
      <c r="J671" s="110" t="s">
        <v>2223</v>
      </c>
      <c r="K671" s="110" t="s">
        <v>460</v>
      </c>
      <c r="M671" s="113"/>
      <c r="N671" s="80"/>
      <c r="O671" s="98"/>
      <c r="P671" s="155"/>
      <c r="R671" s="115">
        <v>3120</v>
      </c>
      <c r="S671" s="113" t="s">
        <v>358</v>
      </c>
      <c r="T671" s="113" t="s">
        <v>359</v>
      </c>
      <c r="U671" s="114" t="s">
        <v>365</v>
      </c>
      <c r="V671" s="116">
        <v>100010001376</v>
      </c>
      <c r="AE671" s="117"/>
      <c r="AF671" s="117"/>
      <c r="AG671" s="117"/>
    </row>
    <row r="672" spans="1:33" s="111" customFormat="1" ht="32" x14ac:dyDescent="0.2">
      <c r="A672" s="109"/>
      <c r="B672" s="110" t="s">
        <v>2226</v>
      </c>
      <c r="C672" s="111" t="s">
        <v>31</v>
      </c>
      <c r="D672" s="111" t="s">
        <v>32</v>
      </c>
      <c r="E672" s="111" t="s">
        <v>414</v>
      </c>
      <c r="F672" s="111">
        <v>412001</v>
      </c>
      <c r="G672" s="111" t="s">
        <v>336</v>
      </c>
      <c r="H672" s="111" t="s">
        <v>308</v>
      </c>
      <c r="I672" s="112">
        <v>32000</v>
      </c>
      <c r="J672" s="110" t="s">
        <v>362</v>
      </c>
      <c r="K672" s="110" t="s">
        <v>363</v>
      </c>
      <c r="L672" s="111" t="s">
        <v>364</v>
      </c>
      <c r="M672" s="113"/>
      <c r="N672" s="80"/>
      <c r="O672" s="98"/>
      <c r="P672" s="155"/>
      <c r="R672" s="115">
        <v>3121</v>
      </c>
      <c r="S672" s="113" t="s">
        <v>358</v>
      </c>
      <c r="T672" s="113" t="s">
        <v>359</v>
      </c>
      <c r="U672" s="114" t="s">
        <v>365</v>
      </c>
      <c r="V672" s="116">
        <v>100010001376</v>
      </c>
      <c r="Y672" s="111" t="s">
        <v>2227</v>
      </c>
      <c r="AE672" s="117"/>
      <c r="AF672" s="117"/>
      <c r="AG672" s="117"/>
    </row>
    <row r="673" spans="1:33" s="111" customFormat="1" ht="32" x14ac:dyDescent="0.2">
      <c r="A673" s="109"/>
      <c r="B673" s="110" t="s">
        <v>2228</v>
      </c>
      <c r="C673" s="111" t="s">
        <v>31</v>
      </c>
      <c r="D673" s="111" t="s">
        <v>32</v>
      </c>
      <c r="E673" s="111" t="s">
        <v>676</v>
      </c>
      <c r="F673" s="111">
        <v>412001</v>
      </c>
      <c r="G673" s="111" t="s">
        <v>336</v>
      </c>
      <c r="H673" s="111" t="s">
        <v>308</v>
      </c>
      <c r="I673" s="112">
        <v>30100</v>
      </c>
      <c r="J673" s="110" t="s">
        <v>564</v>
      </c>
      <c r="K673" s="110" t="s">
        <v>565</v>
      </c>
      <c r="L673" s="111" t="s">
        <v>364</v>
      </c>
      <c r="M673" s="113"/>
      <c r="N673" s="80"/>
      <c r="O673" s="98"/>
      <c r="P673" s="155"/>
      <c r="R673" s="115">
        <v>3122</v>
      </c>
      <c r="S673" s="113" t="s">
        <v>358</v>
      </c>
      <c r="T673" s="113" t="s">
        <v>359</v>
      </c>
      <c r="U673" s="114" t="s">
        <v>365</v>
      </c>
      <c r="V673" s="116">
        <v>100010001376</v>
      </c>
      <c r="Y673" s="111" t="s">
        <v>2229</v>
      </c>
      <c r="AE673" s="117"/>
      <c r="AF673" s="117"/>
      <c r="AG673" s="117"/>
    </row>
    <row r="674" spans="1:33" s="111" customFormat="1" ht="32" x14ac:dyDescent="0.2">
      <c r="A674" s="109"/>
      <c r="B674" s="110" t="s">
        <v>360</v>
      </c>
      <c r="C674" s="111" t="s">
        <v>31</v>
      </c>
      <c r="D674" s="111" t="s">
        <v>32</v>
      </c>
      <c r="E674" s="111" t="s">
        <v>361</v>
      </c>
      <c r="F674" s="111">
        <v>412001</v>
      </c>
      <c r="G674" s="111" t="s">
        <v>336</v>
      </c>
      <c r="H674" s="111" t="s">
        <v>308</v>
      </c>
      <c r="I674" s="112">
        <v>30100</v>
      </c>
      <c r="J674" s="110" t="s">
        <v>362</v>
      </c>
      <c r="K674" s="110" t="s">
        <v>363</v>
      </c>
      <c r="L674" s="111" t="s">
        <v>364</v>
      </c>
      <c r="M674" s="113"/>
      <c r="N674" s="80"/>
      <c r="O674" s="98"/>
      <c r="P674" s="155"/>
      <c r="R674" s="115">
        <v>3123</v>
      </c>
      <c r="S674" s="113" t="s">
        <v>358</v>
      </c>
      <c r="T674" s="113" t="s">
        <v>359</v>
      </c>
      <c r="U674" s="114" t="s">
        <v>365</v>
      </c>
      <c r="V674" s="116">
        <v>100010001376</v>
      </c>
      <c r="AE674" s="117"/>
      <c r="AF674" s="117"/>
      <c r="AG674" s="117"/>
    </row>
    <row r="675" spans="1:33" s="111" customFormat="1" ht="16" x14ac:dyDescent="0.2">
      <c r="A675" s="109"/>
      <c r="B675" s="110">
        <v>10125172</v>
      </c>
      <c r="C675" s="111" t="s">
        <v>31</v>
      </c>
      <c r="D675" s="111" t="s">
        <v>32</v>
      </c>
      <c r="E675" s="111" t="s">
        <v>2157</v>
      </c>
      <c r="G675" s="111" t="s">
        <v>2230</v>
      </c>
      <c r="H675" s="111" t="s">
        <v>252</v>
      </c>
      <c r="I675" s="112"/>
      <c r="J675" s="110" t="s">
        <v>2231</v>
      </c>
      <c r="K675" s="110"/>
      <c r="M675" s="113"/>
      <c r="N675" s="80"/>
      <c r="O675" s="98"/>
      <c r="P675" s="155"/>
      <c r="R675" s="115">
        <v>3128</v>
      </c>
      <c r="S675" s="113" t="s">
        <v>2232</v>
      </c>
      <c r="T675" s="113" t="s">
        <v>2233</v>
      </c>
      <c r="U675" s="114" t="s">
        <v>42</v>
      </c>
      <c r="V675" s="116">
        <v>100010001376</v>
      </c>
      <c r="Y675" s="111" t="s">
        <v>2234</v>
      </c>
      <c r="AE675" s="117"/>
      <c r="AF675" s="117"/>
      <c r="AG675" s="117"/>
    </row>
    <row r="676" spans="1:33" s="111" customFormat="1" ht="16" x14ac:dyDescent="0.2">
      <c r="A676" s="109"/>
      <c r="B676" s="110">
        <v>10117879</v>
      </c>
      <c r="C676" s="111" t="s">
        <v>31</v>
      </c>
      <c r="D676" s="111" t="s">
        <v>32</v>
      </c>
      <c r="E676" s="111" t="s">
        <v>429</v>
      </c>
      <c r="G676" s="111" t="s">
        <v>2235</v>
      </c>
      <c r="H676" s="111" t="s">
        <v>431</v>
      </c>
      <c r="I676" s="112"/>
      <c r="J676" s="110" t="s">
        <v>2236</v>
      </c>
      <c r="K676" s="110"/>
      <c r="M676" s="113"/>
      <c r="N676" s="80"/>
      <c r="O676" s="98"/>
      <c r="P676" s="155"/>
      <c r="R676" s="115">
        <v>3129</v>
      </c>
      <c r="S676" s="113" t="s">
        <v>2232</v>
      </c>
      <c r="T676" s="113" t="s">
        <v>2233</v>
      </c>
      <c r="U676" s="114" t="s">
        <v>42</v>
      </c>
      <c r="V676" s="116">
        <v>100010001376</v>
      </c>
      <c r="Y676" s="111" t="s">
        <v>2237</v>
      </c>
      <c r="AE676" s="117"/>
      <c r="AF676" s="117"/>
      <c r="AG676" s="117"/>
    </row>
    <row r="677" spans="1:33" s="111" customFormat="1" ht="16" x14ac:dyDescent="0.2">
      <c r="A677" s="109"/>
      <c r="B677" s="110">
        <v>10116030</v>
      </c>
      <c r="C677" s="111" t="s">
        <v>31</v>
      </c>
      <c r="D677" s="111" t="s">
        <v>32</v>
      </c>
      <c r="E677" s="111" t="s">
        <v>2160</v>
      </c>
      <c r="G677" s="111" t="s">
        <v>2238</v>
      </c>
      <c r="I677" s="112"/>
      <c r="J677" s="110" t="s">
        <v>583</v>
      </c>
      <c r="K677" s="110"/>
      <c r="M677" s="113"/>
      <c r="N677" s="80"/>
      <c r="O677" s="98"/>
      <c r="P677" s="155"/>
      <c r="R677" s="115">
        <v>3130</v>
      </c>
      <c r="S677" s="113" t="s">
        <v>2232</v>
      </c>
      <c r="T677" s="113" t="s">
        <v>2233</v>
      </c>
      <c r="U677" s="114" t="s">
        <v>42</v>
      </c>
      <c r="V677" s="116">
        <v>100010001376</v>
      </c>
      <c r="Y677" s="111" t="s">
        <v>2239</v>
      </c>
      <c r="AE677" s="117"/>
      <c r="AF677" s="117"/>
      <c r="AG677" s="117"/>
    </row>
    <row r="678" spans="1:33" s="111" customFormat="1" ht="16" x14ac:dyDescent="0.2">
      <c r="A678" s="109"/>
      <c r="B678" s="110">
        <v>10124930</v>
      </c>
      <c r="C678" s="111" t="s">
        <v>31</v>
      </c>
      <c r="D678" s="111" t="s">
        <v>32</v>
      </c>
      <c r="E678" s="111" t="s">
        <v>366</v>
      </c>
      <c r="G678" s="111" t="s">
        <v>2240</v>
      </c>
      <c r="I678" s="112"/>
      <c r="J678" s="110" t="s">
        <v>2241</v>
      </c>
      <c r="K678" s="110"/>
      <c r="M678" s="113"/>
      <c r="N678" s="80"/>
      <c r="O678" s="98"/>
      <c r="P678" s="155"/>
      <c r="R678" s="115">
        <v>3131</v>
      </c>
      <c r="S678" s="113" t="s">
        <v>2232</v>
      </c>
      <c r="T678" s="113" t="s">
        <v>2233</v>
      </c>
      <c r="U678" s="114" t="s">
        <v>42</v>
      </c>
      <c r="V678" s="116">
        <v>100010001376</v>
      </c>
      <c r="Y678" s="111" t="s">
        <v>2242</v>
      </c>
      <c r="AE678" s="117"/>
      <c r="AF678" s="117"/>
      <c r="AG678" s="117"/>
    </row>
    <row r="679" spans="1:33" s="111" customFormat="1" ht="16" x14ac:dyDescent="0.2">
      <c r="A679" s="109"/>
      <c r="B679" s="110">
        <v>10100031</v>
      </c>
      <c r="C679" s="111" t="s">
        <v>31</v>
      </c>
      <c r="D679" s="111" t="s">
        <v>32</v>
      </c>
      <c r="E679" s="111" t="s">
        <v>2243</v>
      </c>
      <c r="G679" s="111" t="s">
        <v>2244</v>
      </c>
      <c r="I679" s="112"/>
      <c r="J679" s="110" t="s">
        <v>2245</v>
      </c>
      <c r="K679" s="110"/>
      <c r="M679" s="113"/>
      <c r="N679" s="80"/>
      <c r="O679" s="98"/>
      <c r="P679" s="155"/>
      <c r="R679" s="115">
        <v>3132</v>
      </c>
      <c r="S679" s="113" t="s">
        <v>2232</v>
      </c>
      <c r="T679" s="113" t="s">
        <v>2233</v>
      </c>
      <c r="U679" s="114" t="s">
        <v>42</v>
      </c>
      <c r="V679" s="116">
        <v>100010001376</v>
      </c>
      <c r="Y679" s="111" t="s">
        <v>2246</v>
      </c>
      <c r="AE679" s="117"/>
      <c r="AF679" s="117"/>
      <c r="AG679" s="117"/>
    </row>
    <row r="680" spans="1:33" s="111" customFormat="1" ht="16" x14ac:dyDescent="0.2">
      <c r="A680" s="109"/>
      <c r="B680" s="110">
        <v>10111427</v>
      </c>
      <c r="C680" s="111" t="s">
        <v>31</v>
      </c>
      <c r="D680" s="111" t="s">
        <v>32</v>
      </c>
      <c r="E680" s="111" t="s">
        <v>372</v>
      </c>
      <c r="G680" s="111" t="s">
        <v>2247</v>
      </c>
      <c r="I680" s="112"/>
      <c r="J680" s="110" t="s">
        <v>2248</v>
      </c>
      <c r="K680" s="110"/>
      <c r="M680" s="113"/>
      <c r="N680" s="80"/>
      <c r="O680" s="98"/>
      <c r="P680" s="155"/>
      <c r="R680" s="115">
        <v>3133</v>
      </c>
      <c r="S680" s="113" t="s">
        <v>2232</v>
      </c>
      <c r="T680" s="113" t="s">
        <v>2233</v>
      </c>
      <c r="U680" s="114" t="s">
        <v>42</v>
      </c>
      <c r="V680" s="116">
        <v>100010001376</v>
      </c>
      <c r="Y680" s="111" t="s">
        <v>2249</v>
      </c>
      <c r="AE680" s="117"/>
      <c r="AF680" s="117"/>
      <c r="AG680" s="117"/>
    </row>
    <row r="681" spans="1:33" s="111" customFormat="1" ht="16" x14ac:dyDescent="0.2">
      <c r="A681" s="109"/>
      <c r="B681" s="110">
        <v>10124965</v>
      </c>
      <c r="C681" s="111" t="s">
        <v>31</v>
      </c>
      <c r="D681" s="111" t="s">
        <v>32</v>
      </c>
      <c r="E681" s="111" t="s">
        <v>366</v>
      </c>
      <c r="G681" s="111" t="s">
        <v>2240</v>
      </c>
      <c r="I681" s="112"/>
      <c r="J681" s="110" t="s">
        <v>2250</v>
      </c>
      <c r="K681" s="110"/>
      <c r="M681" s="113"/>
      <c r="N681" s="80"/>
      <c r="O681" s="98"/>
      <c r="P681" s="155"/>
      <c r="R681" s="115">
        <v>3134</v>
      </c>
      <c r="S681" s="113" t="s">
        <v>2232</v>
      </c>
      <c r="T681" s="113" t="s">
        <v>2233</v>
      </c>
      <c r="U681" s="114" t="s">
        <v>42</v>
      </c>
      <c r="V681" s="116">
        <v>100010001376</v>
      </c>
      <c r="Y681" s="111" t="s">
        <v>2251</v>
      </c>
      <c r="AE681" s="117"/>
      <c r="AF681" s="117"/>
      <c r="AG681" s="117"/>
    </row>
    <row r="682" spans="1:33" s="111" customFormat="1" ht="16" x14ac:dyDescent="0.2">
      <c r="A682" s="109"/>
      <c r="B682" s="110">
        <v>10092280</v>
      </c>
      <c r="C682" s="111" t="s">
        <v>31</v>
      </c>
      <c r="D682" s="111" t="s">
        <v>32</v>
      </c>
      <c r="E682" s="111" t="s">
        <v>366</v>
      </c>
      <c r="G682" s="111" t="s">
        <v>2240</v>
      </c>
      <c r="I682" s="112"/>
      <c r="J682" s="110" t="s">
        <v>2252</v>
      </c>
      <c r="K682" s="110"/>
      <c r="M682" s="113"/>
      <c r="N682" s="80"/>
      <c r="O682" s="98"/>
      <c r="P682" s="155"/>
      <c r="R682" s="115">
        <v>3135</v>
      </c>
      <c r="S682" s="113" t="s">
        <v>2232</v>
      </c>
      <c r="T682" s="113" t="s">
        <v>2233</v>
      </c>
      <c r="U682" s="114" t="s">
        <v>42</v>
      </c>
      <c r="V682" s="116">
        <v>100010001376</v>
      </c>
      <c r="Y682" s="111" t="s">
        <v>2253</v>
      </c>
      <c r="AE682" s="117"/>
      <c r="AF682" s="117"/>
      <c r="AG682" s="117"/>
    </row>
    <row r="683" spans="1:33" s="111" customFormat="1" ht="16" x14ac:dyDescent="0.2">
      <c r="A683" s="109"/>
      <c r="B683" s="110">
        <v>10121891</v>
      </c>
      <c r="C683" s="111" t="s">
        <v>31</v>
      </c>
      <c r="D683" s="111" t="s">
        <v>32</v>
      </c>
      <c r="E683" s="111" t="s">
        <v>2157</v>
      </c>
      <c r="G683" s="111" t="s">
        <v>2230</v>
      </c>
      <c r="I683" s="112"/>
      <c r="J683" s="110" t="s">
        <v>583</v>
      </c>
      <c r="K683" s="110"/>
      <c r="M683" s="113"/>
      <c r="N683" s="80"/>
      <c r="O683" s="98"/>
      <c r="P683" s="155"/>
      <c r="R683" s="115">
        <v>3136</v>
      </c>
      <c r="S683" s="113" t="s">
        <v>2232</v>
      </c>
      <c r="T683" s="113" t="s">
        <v>2233</v>
      </c>
      <c r="U683" s="114" t="s">
        <v>42</v>
      </c>
      <c r="V683" s="116">
        <v>100010001376</v>
      </c>
      <c r="Y683" s="111" t="s">
        <v>2254</v>
      </c>
      <c r="AE683" s="117"/>
      <c r="AF683" s="117"/>
      <c r="AG683" s="117"/>
    </row>
    <row r="684" spans="1:33" s="111" customFormat="1" ht="16" x14ac:dyDescent="0.2">
      <c r="A684" s="109"/>
      <c r="B684" s="110">
        <v>10020648</v>
      </c>
      <c r="C684" s="111" t="s">
        <v>31</v>
      </c>
      <c r="D684" s="111" t="s">
        <v>32</v>
      </c>
      <c r="E684" s="111" t="s">
        <v>1843</v>
      </c>
      <c r="G684" s="111" t="s">
        <v>2255</v>
      </c>
      <c r="I684" s="112"/>
      <c r="J684" s="110" t="s">
        <v>2256</v>
      </c>
      <c r="K684" s="110"/>
      <c r="M684" s="113"/>
      <c r="N684" s="80"/>
      <c r="O684" s="98"/>
      <c r="P684" s="155"/>
      <c r="R684" s="115">
        <v>3137</v>
      </c>
      <c r="S684" s="113" t="s">
        <v>2232</v>
      </c>
      <c r="T684" s="113" t="s">
        <v>2233</v>
      </c>
      <c r="U684" s="114" t="s">
        <v>42</v>
      </c>
      <c r="V684" s="116">
        <v>100010001376</v>
      </c>
      <c r="Y684" s="111" t="s">
        <v>2257</v>
      </c>
      <c r="AE684" s="117"/>
      <c r="AF684" s="117"/>
      <c r="AG684" s="117"/>
    </row>
    <row r="685" spans="1:33" s="111" customFormat="1" ht="16" x14ac:dyDescent="0.2">
      <c r="A685" s="109"/>
      <c r="B685" s="110">
        <v>10117963</v>
      </c>
      <c r="C685" s="111" t="s">
        <v>31</v>
      </c>
      <c r="D685" s="111" t="s">
        <v>32</v>
      </c>
      <c r="E685" s="111" t="s">
        <v>429</v>
      </c>
      <c r="G685" s="111" t="s">
        <v>2235</v>
      </c>
      <c r="I685" s="112"/>
      <c r="J685" s="110" t="s">
        <v>2258</v>
      </c>
      <c r="K685" s="110"/>
      <c r="M685" s="113"/>
      <c r="N685" s="80"/>
      <c r="O685" s="98"/>
      <c r="P685" s="155"/>
      <c r="R685" s="115">
        <v>3138</v>
      </c>
      <c r="S685" s="113" t="s">
        <v>2232</v>
      </c>
      <c r="T685" s="113" t="s">
        <v>2233</v>
      </c>
      <c r="U685" s="114" t="s">
        <v>42</v>
      </c>
      <c r="V685" s="116">
        <v>100010001376</v>
      </c>
      <c r="Y685" s="111" t="s">
        <v>2259</v>
      </c>
      <c r="AE685" s="117"/>
      <c r="AF685" s="117"/>
      <c r="AG685" s="117"/>
    </row>
    <row r="686" spans="1:33" s="111" customFormat="1" ht="16" x14ac:dyDescent="0.2">
      <c r="A686" s="109"/>
      <c r="B686" s="110">
        <v>10117945</v>
      </c>
      <c r="C686" s="111" t="s">
        <v>31</v>
      </c>
      <c r="D686" s="111" t="s">
        <v>32</v>
      </c>
      <c r="E686" s="111" t="s">
        <v>429</v>
      </c>
      <c r="G686" s="111" t="s">
        <v>2235</v>
      </c>
      <c r="I686" s="112"/>
      <c r="J686" s="110" t="s">
        <v>432</v>
      </c>
      <c r="K686" s="110"/>
      <c r="M686" s="113"/>
      <c r="N686" s="80"/>
      <c r="O686" s="98"/>
      <c r="P686" s="155"/>
      <c r="R686" s="115">
        <v>3139</v>
      </c>
      <c r="S686" s="113" t="s">
        <v>2232</v>
      </c>
      <c r="T686" s="113" t="s">
        <v>2233</v>
      </c>
      <c r="U686" s="114" t="s">
        <v>42</v>
      </c>
      <c r="V686" s="116">
        <v>100010001376</v>
      </c>
      <c r="Y686" s="111" t="s">
        <v>435</v>
      </c>
      <c r="AE686" s="117"/>
      <c r="AF686" s="117"/>
      <c r="AG686" s="117"/>
    </row>
    <row r="687" spans="1:33" s="111" customFormat="1" ht="16" x14ac:dyDescent="0.2">
      <c r="A687" s="109"/>
      <c r="B687" s="110">
        <v>10116929</v>
      </c>
      <c r="C687" s="111" t="s">
        <v>31</v>
      </c>
      <c r="D687" s="111" t="s">
        <v>32</v>
      </c>
      <c r="E687" s="111" t="s">
        <v>2188</v>
      </c>
      <c r="F687" s="111">
        <v>400560</v>
      </c>
      <c r="G687" s="111" t="s">
        <v>2189</v>
      </c>
      <c r="H687" s="111" t="s">
        <v>2190</v>
      </c>
      <c r="I687" s="112">
        <v>700</v>
      </c>
      <c r="J687" s="110" t="s">
        <v>491</v>
      </c>
      <c r="K687" s="110" t="s">
        <v>549</v>
      </c>
      <c r="L687" s="111" t="s">
        <v>255</v>
      </c>
      <c r="M687" s="113">
        <v>0.57119212962962962</v>
      </c>
      <c r="N687" s="80"/>
      <c r="O687" s="98"/>
      <c r="P687" s="155"/>
      <c r="R687" s="115">
        <v>3142</v>
      </c>
      <c r="S687" s="113" t="s">
        <v>369</v>
      </c>
      <c r="T687" s="113" t="s">
        <v>370</v>
      </c>
      <c r="U687" s="114" t="s">
        <v>42</v>
      </c>
      <c r="V687" s="116">
        <v>100010001376</v>
      </c>
      <c r="Y687" s="111" t="s">
        <v>2260</v>
      </c>
      <c r="AE687" s="117"/>
      <c r="AF687" s="117"/>
      <c r="AG687" s="117"/>
    </row>
    <row r="688" spans="1:33" s="111" customFormat="1" ht="16" x14ac:dyDescent="0.2">
      <c r="A688" s="109"/>
      <c r="B688" s="110">
        <v>10102909</v>
      </c>
      <c r="C688" s="111" t="s">
        <v>31</v>
      </c>
      <c r="D688" s="111" t="s">
        <v>32</v>
      </c>
      <c r="E688" s="111" t="s">
        <v>344</v>
      </c>
      <c r="F688" s="111">
        <v>400629</v>
      </c>
      <c r="G688" s="111" t="s">
        <v>345</v>
      </c>
      <c r="H688" s="111" t="s">
        <v>346</v>
      </c>
      <c r="I688" s="112">
        <v>21101</v>
      </c>
      <c r="J688" s="110" t="s">
        <v>2261</v>
      </c>
      <c r="K688" s="110" t="s">
        <v>2262</v>
      </c>
      <c r="L688" s="111" t="s">
        <v>255</v>
      </c>
      <c r="M688" s="113" t="s">
        <v>2263</v>
      </c>
      <c r="N688" s="80"/>
      <c r="O688" s="98"/>
      <c r="P688" s="155"/>
      <c r="Q688" s="111" t="s">
        <v>2264</v>
      </c>
      <c r="R688" s="115">
        <v>3152</v>
      </c>
      <c r="S688" s="113" t="s">
        <v>369</v>
      </c>
      <c r="T688" s="113" t="s">
        <v>370</v>
      </c>
      <c r="U688" s="114" t="s">
        <v>42</v>
      </c>
      <c r="V688" s="116">
        <v>100010001376</v>
      </c>
      <c r="Y688" s="111" t="s">
        <v>2265</v>
      </c>
      <c r="AE688" s="117"/>
      <c r="AF688" s="117"/>
      <c r="AG688" s="117"/>
    </row>
    <row r="689" spans="1:33" s="111" customFormat="1" ht="16" x14ac:dyDescent="0.2">
      <c r="A689" s="109"/>
      <c r="B689" s="110">
        <v>10094665</v>
      </c>
      <c r="C689" s="111" t="s">
        <v>31</v>
      </c>
      <c r="D689" s="111" t="s">
        <v>32</v>
      </c>
      <c r="E689" s="111" t="s">
        <v>366</v>
      </c>
      <c r="F689" s="111">
        <v>412001</v>
      </c>
      <c r="G689" s="111" t="s">
        <v>336</v>
      </c>
      <c r="H689" s="111" t="s">
        <v>308</v>
      </c>
      <c r="I689" s="112">
        <v>91200</v>
      </c>
      <c r="J689" s="110" t="s">
        <v>367</v>
      </c>
      <c r="K689" s="110" t="s">
        <v>368</v>
      </c>
      <c r="L689" s="111" t="s">
        <v>255</v>
      </c>
      <c r="M689" s="113">
        <v>0.32188657407407406</v>
      </c>
      <c r="N689" s="80"/>
      <c r="O689" s="98"/>
      <c r="P689" s="155"/>
      <c r="Q689" s="111" t="s">
        <v>3167</v>
      </c>
      <c r="R689" s="115">
        <v>3166</v>
      </c>
      <c r="S689" s="113" t="s">
        <v>369</v>
      </c>
      <c r="T689" s="113" t="s">
        <v>370</v>
      </c>
      <c r="U689" s="114" t="s">
        <v>42</v>
      </c>
      <c r="V689" s="116">
        <v>100010001376</v>
      </c>
      <c r="AE689" s="117"/>
      <c r="AF689" s="117"/>
      <c r="AG689" s="117"/>
    </row>
    <row r="690" spans="1:33" s="111" customFormat="1" ht="16" x14ac:dyDescent="0.2">
      <c r="A690" s="109"/>
      <c r="B690" s="110">
        <v>10094666</v>
      </c>
      <c r="C690" s="111" t="s">
        <v>31</v>
      </c>
      <c r="D690" s="111" t="s">
        <v>32</v>
      </c>
      <c r="E690" s="111" t="s">
        <v>366</v>
      </c>
      <c r="F690" s="111">
        <v>412001</v>
      </c>
      <c r="G690" s="111" t="s">
        <v>336</v>
      </c>
      <c r="H690" s="111" t="s">
        <v>308</v>
      </c>
      <c r="I690" s="112">
        <v>93000</v>
      </c>
      <c r="J690" s="110" t="s">
        <v>367</v>
      </c>
      <c r="K690" s="110" t="s">
        <v>368</v>
      </c>
      <c r="L690" s="111" t="s">
        <v>255</v>
      </c>
      <c r="M690" s="113">
        <v>0.32188657407407406</v>
      </c>
      <c r="N690" s="80"/>
      <c r="O690" s="98"/>
      <c r="P690" s="155"/>
      <c r="Q690" s="111" t="s">
        <v>3167</v>
      </c>
      <c r="R690" s="115">
        <v>3167</v>
      </c>
      <c r="S690" s="113" t="s">
        <v>369</v>
      </c>
      <c r="T690" s="113" t="s">
        <v>370</v>
      </c>
      <c r="U690" s="114" t="s">
        <v>42</v>
      </c>
      <c r="V690" s="116">
        <v>100010001376</v>
      </c>
      <c r="AE690" s="117"/>
      <c r="AF690" s="117"/>
      <c r="AG690" s="117"/>
    </row>
    <row r="691" spans="1:33" s="111" customFormat="1" ht="16" x14ac:dyDescent="0.2">
      <c r="A691" s="109"/>
      <c r="B691" s="110">
        <v>10094667</v>
      </c>
      <c r="C691" s="111" t="s">
        <v>31</v>
      </c>
      <c r="D691" s="111" t="s">
        <v>32</v>
      </c>
      <c r="E691" s="111" t="s">
        <v>366</v>
      </c>
      <c r="F691" s="111">
        <v>412001</v>
      </c>
      <c r="G691" s="111" t="s">
        <v>336</v>
      </c>
      <c r="H691" s="111" t="s">
        <v>308</v>
      </c>
      <c r="I691" s="112">
        <v>94800</v>
      </c>
      <c r="J691" s="110" t="s">
        <v>367</v>
      </c>
      <c r="K691" s="110" t="s">
        <v>368</v>
      </c>
      <c r="L691" s="111" t="s">
        <v>255</v>
      </c>
      <c r="M691" s="113">
        <v>0.32188657407407406</v>
      </c>
      <c r="N691" s="80"/>
      <c r="O691" s="98"/>
      <c r="P691" s="155"/>
      <c r="Q691" s="111" t="s">
        <v>3167</v>
      </c>
      <c r="R691" s="115">
        <v>3168</v>
      </c>
      <c r="S691" s="113" t="s">
        <v>369</v>
      </c>
      <c r="T691" s="113" t="s">
        <v>370</v>
      </c>
      <c r="U691" s="114" t="s">
        <v>42</v>
      </c>
      <c r="V691" s="116">
        <v>100010001376</v>
      </c>
      <c r="AE691" s="117"/>
      <c r="AF691" s="117"/>
      <c r="AG691" s="117"/>
    </row>
    <row r="692" spans="1:33" s="111" customFormat="1" ht="16" x14ac:dyDescent="0.2">
      <c r="A692" s="109"/>
      <c r="B692" s="110">
        <v>10094668</v>
      </c>
      <c r="C692" s="111" t="s">
        <v>31</v>
      </c>
      <c r="D692" s="111" t="s">
        <v>32</v>
      </c>
      <c r="E692" s="111" t="s">
        <v>366</v>
      </c>
      <c r="F692" s="111">
        <v>412001</v>
      </c>
      <c r="G692" s="111" t="s">
        <v>336</v>
      </c>
      <c r="H692" s="111" t="s">
        <v>308</v>
      </c>
      <c r="I692" s="112">
        <v>96600</v>
      </c>
      <c r="J692" s="110" t="s">
        <v>367</v>
      </c>
      <c r="K692" s="110" t="s">
        <v>368</v>
      </c>
      <c r="L692" s="111" t="s">
        <v>255</v>
      </c>
      <c r="M692" s="113">
        <v>0.32188657407407406</v>
      </c>
      <c r="N692" s="80"/>
      <c r="O692" s="98"/>
      <c r="P692" s="155"/>
      <c r="Q692" s="111" t="s">
        <v>3167</v>
      </c>
      <c r="R692" s="115">
        <v>3169</v>
      </c>
      <c r="S692" s="113" t="s">
        <v>369</v>
      </c>
      <c r="T692" s="113" t="s">
        <v>370</v>
      </c>
      <c r="U692" s="114" t="s">
        <v>42</v>
      </c>
      <c r="V692" s="116">
        <v>100010001376</v>
      </c>
      <c r="AE692" s="117"/>
      <c r="AF692" s="117"/>
      <c r="AG692" s="117"/>
    </row>
    <row r="693" spans="1:33" s="111" customFormat="1" ht="16" x14ac:dyDescent="0.2">
      <c r="A693" s="109"/>
      <c r="B693" s="110">
        <v>10094669</v>
      </c>
      <c r="C693" s="111" t="s">
        <v>31</v>
      </c>
      <c r="D693" s="111" t="s">
        <v>32</v>
      </c>
      <c r="E693" s="111" t="s">
        <v>366</v>
      </c>
      <c r="F693" s="111">
        <v>412001</v>
      </c>
      <c r="G693" s="111" t="s">
        <v>336</v>
      </c>
      <c r="H693" s="111" t="s">
        <v>308</v>
      </c>
      <c r="I693" s="112">
        <v>98400</v>
      </c>
      <c r="J693" s="110" t="s">
        <v>367</v>
      </c>
      <c r="K693" s="110" t="s">
        <v>368</v>
      </c>
      <c r="L693" s="111" t="s">
        <v>255</v>
      </c>
      <c r="M693" s="113">
        <v>0.32188657407407406</v>
      </c>
      <c r="N693" s="80"/>
      <c r="O693" s="98"/>
      <c r="P693" s="155"/>
      <c r="Q693" s="111" t="s">
        <v>3167</v>
      </c>
      <c r="R693" s="115">
        <v>3170</v>
      </c>
      <c r="S693" s="113" t="s">
        <v>369</v>
      </c>
      <c r="T693" s="113" t="s">
        <v>370</v>
      </c>
      <c r="U693" s="114" t="s">
        <v>42</v>
      </c>
      <c r="V693" s="116">
        <v>100010001376</v>
      </c>
      <c r="AE693" s="117"/>
      <c r="AF693" s="117"/>
      <c r="AG693" s="117"/>
    </row>
    <row r="694" spans="1:33" s="111" customFormat="1" ht="16" x14ac:dyDescent="0.2">
      <c r="A694" s="109"/>
      <c r="B694" s="110">
        <v>10094670</v>
      </c>
      <c r="C694" s="111" t="s">
        <v>31</v>
      </c>
      <c r="D694" s="111" t="s">
        <v>32</v>
      </c>
      <c r="E694" s="111" t="s">
        <v>366</v>
      </c>
      <c r="F694" s="111">
        <v>412001</v>
      </c>
      <c r="G694" s="111" t="s">
        <v>336</v>
      </c>
      <c r="H694" s="111" t="s">
        <v>308</v>
      </c>
      <c r="I694" s="112">
        <v>100200</v>
      </c>
      <c r="J694" s="110" t="s">
        <v>367</v>
      </c>
      <c r="K694" s="110" t="s">
        <v>368</v>
      </c>
      <c r="L694" s="111" t="s">
        <v>255</v>
      </c>
      <c r="M694" s="113">
        <v>0.32188657407407406</v>
      </c>
      <c r="N694" s="80"/>
      <c r="O694" s="98"/>
      <c r="P694" s="155"/>
      <c r="Q694" s="111" t="s">
        <v>3167</v>
      </c>
      <c r="R694" s="115">
        <v>3171</v>
      </c>
      <c r="S694" s="113" t="s">
        <v>369</v>
      </c>
      <c r="T694" s="113" t="s">
        <v>370</v>
      </c>
      <c r="U694" s="114" t="s">
        <v>42</v>
      </c>
      <c r="V694" s="116">
        <v>100010001376</v>
      </c>
      <c r="AE694" s="117"/>
      <c r="AF694" s="117"/>
      <c r="AG694" s="117"/>
    </row>
    <row r="695" spans="1:33" s="111" customFormat="1" ht="16" x14ac:dyDescent="0.2">
      <c r="A695" s="109"/>
      <c r="B695" s="110">
        <v>10094671</v>
      </c>
      <c r="C695" s="111" t="s">
        <v>31</v>
      </c>
      <c r="D695" s="111" t="s">
        <v>32</v>
      </c>
      <c r="E695" s="111" t="s">
        <v>366</v>
      </c>
      <c r="F695" s="111">
        <v>412001</v>
      </c>
      <c r="G695" s="111" t="s">
        <v>336</v>
      </c>
      <c r="H695" s="111" t="s">
        <v>308</v>
      </c>
      <c r="I695" s="112">
        <v>102000</v>
      </c>
      <c r="J695" s="110" t="s">
        <v>367</v>
      </c>
      <c r="K695" s="110" t="s">
        <v>368</v>
      </c>
      <c r="L695" s="111" t="s">
        <v>255</v>
      </c>
      <c r="M695" s="113">
        <v>0.32188657407407406</v>
      </c>
      <c r="N695" s="80"/>
      <c r="O695" s="98"/>
      <c r="P695" s="155"/>
      <c r="Q695" s="111" t="s">
        <v>3167</v>
      </c>
      <c r="R695" s="115">
        <v>3172</v>
      </c>
      <c r="S695" s="113" t="s">
        <v>369</v>
      </c>
      <c r="T695" s="113" t="s">
        <v>370</v>
      </c>
      <c r="U695" s="114" t="s">
        <v>42</v>
      </c>
      <c r="V695" s="116">
        <v>100010001376</v>
      </c>
      <c r="AE695" s="117"/>
      <c r="AF695" s="117"/>
      <c r="AG695" s="117"/>
    </row>
    <row r="696" spans="1:33" s="111" customFormat="1" ht="16" x14ac:dyDescent="0.2">
      <c r="A696" s="109"/>
      <c r="B696" s="110">
        <v>10094672</v>
      </c>
      <c r="C696" s="111" t="s">
        <v>31</v>
      </c>
      <c r="D696" s="111" t="s">
        <v>32</v>
      </c>
      <c r="E696" s="111" t="s">
        <v>366</v>
      </c>
      <c r="F696" s="111">
        <v>412001</v>
      </c>
      <c r="G696" s="111" t="s">
        <v>336</v>
      </c>
      <c r="H696" s="111" t="s">
        <v>308</v>
      </c>
      <c r="I696" s="112">
        <v>103800</v>
      </c>
      <c r="J696" s="110" t="s">
        <v>367</v>
      </c>
      <c r="K696" s="110" t="s">
        <v>368</v>
      </c>
      <c r="L696" s="111" t="s">
        <v>255</v>
      </c>
      <c r="M696" s="113">
        <v>0.32188657407407406</v>
      </c>
      <c r="N696" s="80"/>
      <c r="O696" s="98"/>
      <c r="P696" s="155"/>
      <c r="Q696" s="111" t="s">
        <v>3167</v>
      </c>
      <c r="R696" s="115">
        <v>3173</v>
      </c>
      <c r="S696" s="113" t="s">
        <v>369</v>
      </c>
      <c r="T696" s="113" t="s">
        <v>370</v>
      </c>
      <c r="U696" s="114" t="s">
        <v>42</v>
      </c>
      <c r="V696" s="116">
        <v>100010001376</v>
      </c>
      <c r="AE696" s="117"/>
      <c r="AF696" s="117"/>
      <c r="AG696" s="117"/>
    </row>
    <row r="697" spans="1:33" s="111" customFormat="1" ht="16" x14ac:dyDescent="0.2">
      <c r="A697" s="109"/>
      <c r="B697" s="110">
        <v>10094673</v>
      </c>
      <c r="C697" s="111" t="s">
        <v>31</v>
      </c>
      <c r="D697" s="111" t="s">
        <v>32</v>
      </c>
      <c r="E697" s="111" t="s">
        <v>366</v>
      </c>
      <c r="F697" s="111">
        <v>412001</v>
      </c>
      <c r="G697" s="111" t="s">
        <v>336</v>
      </c>
      <c r="H697" s="111" t="s">
        <v>308</v>
      </c>
      <c r="I697" s="112">
        <v>105600</v>
      </c>
      <c r="J697" s="110" t="s">
        <v>367</v>
      </c>
      <c r="K697" s="110" t="s">
        <v>368</v>
      </c>
      <c r="L697" s="111" t="s">
        <v>255</v>
      </c>
      <c r="M697" s="113">
        <v>0.32188657407407406</v>
      </c>
      <c r="N697" s="80"/>
      <c r="O697" s="98"/>
      <c r="P697" s="155"/>
      <c r="Q697" s="111" t="s">
        <v>3167</v>
      </c>
      <c r="R697" s="115">
        <v>3174</v>
      </c>
      <c r="S697" s="113" t="s">
        <v>369</v>
      </c>
      <c r="T697" s="113" t="s">
        <v>370</v>
      </c>
      <c r="U697" s="114" t="s">
        <v>42</v>
      </c>
      <c r="V697" s="116">
        <v>100010001376</v>
      </c>
      <c r="AE697" s="117"/>
      <c r="AF697" s="117"/>
      <c r="AG697" s="117"/>
    </row>
    <row r="698" spans="1:33" s="111" customFormat="1" ht="16" x14ac:dyDescent="0.2">
      <c r="A698" s="109"/>
      <c r="B698" s="110">
        <v>10094674</v>
      </c>
      <c r="C698" s="111" t="s">
        <v>31</v>
      </c>
      <c r="D698" s="111" t="s">
        <v>32</v>
      </c>
      <c r="E698" s="111" t="s">
        <v>366</v>
      </c>
      <c r="F698" s="111">
        <v>412001</v>
      </c>
      <c r="G698" s="111" t="s">
        <v>336</v>
      </c>
      <c r="H698" s="111" t="s">
        <v>308</v>
      </c>
      <c r="I698" s="112">
        <v>107400</v>
      </c>
      <c r="J698" s="110" t="s">
        <v>367</v>
      </c>
      <c r="K698" s="110" t="s">
        <v>368</v>
      </c>
      <c r="L698" s="111" t="s">
        <v>255</v>
      </c>
      <c r="M698" s="113">
        <v>0.32188657407407406</v>
      </c>
      <c r="N698" s="80"/>
      <c r="O698" s="98"/>
      <c r="P698" s="155"/>
      <c r="Q698" s="111" t="s">
        <v>3168</v>
      </c>
      <c r="R698" s="115">
        <v>3175</v>
      </c>
      <c r="S698" s="113" t="s">
        <v>369</v>
      </c>
      <c r="T698" s="113" t="s">
        <v>370</v>
      </c>
      <c r="U698" s="114" t="s">
        <v>42</v>
      </c>
      <c r="V698" s="116">
        <v>100010001376</v>
      </c>
      <c r="AE698" s="117"/>
      <c r="AF698" s="117"/>
      <c r="AG698" s="117"/>
    </row>
    <row r="699" spans="1:33" s="111" customFormat="1" ht="16" x14ac:dyDescent="0.2">
      <c r="A699" s="109"/>
      <c r="B699" s="110">
        <v>10094675</v>
      </c>
      <c r="C699" s="111" t="s">
        <v>31</v>
      </c>
      <c r="D699" s="111" t="s">
        <v>32</v>
      </c>
      <c r="E699" s="111" t="s">
        <v>366</v>
      </c>
      <c r="F699" s="111">
        <v>412001</v>
      </c>
      <c r="G699" s="111" t="s">
        <v>336</v>
      </c>
      <c r="H699" s="111" t="s">
        <v>308</v>
      </c>
      <c r="I699" s="112">
        <v>109200</v>
      </c>
      <c r="J699" s="110" t="s">
        <v>367</v>
      </c>
      <c r="K699" s="110" t="s">
        <v>368</v>
      </c>
      <c r="L699" s="111" t="s">
        <v>255</v>
      </c>
      <c r="M699" s="113">
        <v>0.32188657407407406</v>
      </c>
      <c r="N699" s="80"/>
      <c r="O699" s="98"/>
      <c r="P699" s="155"/>
      <c r="Q699" s="111" t="s">
        <v>3168</v>
      </c>
      <c r="R699" s="115">
        <v>3176</v>
      </c>
      <c r="S699" s="113" t="s">
        <v>369</v>
      </c>
      <c r="T699" s="113" t="s">
        <v>370</v>
      </c>
      <c r="U699" s="114" t="s">
        <v>42</v>
      </c>
      <c r="V699" s="116">
        <v>100010001376</v>
      </c>
      <c r="AE699" s="117"/>
      <c r="AF699" s="117"/>
      <c r="AG699" s="117"/>
    </row>
    <row r="700" spans="1:33" s="111" customFormat="1" ht="16" x14ac:dyDescent="0.2">
      <c r="A700" s="109"/>
      <c r="B700" s="110">
        <v>10121892</v>
      </c>
      <c r="C700" s="111" t="s">
        <v>31</v>
      </c>
      <c r="D700" s="111" t="s">
        <v>32</v>
      </c>
      <c r="E700" s="111" t="s">
        <v>2157</v>
      </c>
      <c r="F700" s="111">
        <v>412729</v>
      </c>
      <c r="G700" s="111" t="s">
        <v>2158</v>
      </c>
      <c r="H700" s="111" t="s">
        <v>252</v>
      </c>
      <c r="I700" s="112">
        <v>50800</v>
      </c>
      <c r="J700" s="110" t="s">
        <v>124</v>
      </c>
      <c r="K700" s="110" t="s">
        <v>445</v>
      </c>
      <c r="L700" s="111" t="s">
        <v>255</v>
      </c>
      <c r="M700" s="113">
        <v>0.57188657407407406</v>
      </c>
      <c r="N700" s="80"/>
      <c r="O700" s="98"/>
      <c r="P700" s="155"/>
      <c r="Q700" s="111" t="s">
        <v>2266</v>
      </c>
      <c r="R700" s="115">
        <v>3186</v>
      </c>
      <c r="S700" s="113" t="s">
        <v>369</v>
      </c>
      <c r="T700" s="113" t="s">
        <v>370</v>
      </c>
      <c r="U700" s="114" t="s">
        <v>42</v>
      </c>
      <c r="V700" s="116">
        <v>100010001376</v>
      </c>
      <c r="Y700" s="111" t="s">
        <v>2267</v>
      </c>
      <c r="AE700" s="117"/>
      <c r="AF700" s="117"/>
      <c r="AG700" s="117"/>
    </row>
    <row r="701" spans="1:33" s="111" customFormat="1" ht="32" x14ac:dyDescent="0.2">
      <c r="A701" s="109"/>
      <c r="B701" s="110" t="s">
        <v>371</v>
      </c>
      <c r="C701" s="111" t="s">
        <v>31</v>
      </c>
      <c r="D701" s="111" t="s">
        <v>32</v>
      </c>
      <c r="E701" s="111" t="s">
        <v>372</v>
      </c>
      <c r="F701" s="111">
        <v>412241</v>
      </c>
      <c r="G701" s="111" t="s">
        <v>373</v>
      </c>
      <c r="H701" s="111" t="s">
        <v>374</v>
      </c>
      <c r="I701" s="112">
        <v>10320</v>
      </c>
      <c r="J701" s="110" t="s">
        <v>253</v>
      </c>
      <c r="K701" s="110" t="s">
        <v>327</v>
      </c>
      <c r="L701" s="111" t="s">
        <v>255</v>
      </c>
      <c r="M701" s="113">
        <v>0.6135532407407408</v>
      </c>
      <c r="N701" s="80"/>
      <c r="O701" s="98"/>
      <c r="P701" s="155"/>
      <c r="R701" s="115">
        <v>3187</v>
      </c>
      <c r="S701" s="113" t="s">
        <v>369</v>
      </c>
      <c r="T701" s="113" t="s">
        <v>370</v>
      </c>
      <c r="U701" s="114" t="s">
        <v>42</v>
      </c>
      <c r="V701" s="116">
        <v>100010001376</v>
      </c>
      <c r="AE701" s="117"/>
      <c r="AF701" s="117"/>
      <c r="AG701" s="117"/>
    </row>
    <row r="702" spans="1:33" s="111" customFormat="1" ht="16" x14ac:dyDescent="0.2">
      <c r="A702" s="109"/>
      <c r="B702" s="110">
        <v>10111661</v>
      </c>
      <c r="C702" s="111" t="s">
        <v>31</v>
      </c>
      <c r="D702" s="111" t="s">
        <v>32</v>
      </c>
      <c r="E702" s="111" t="s">
        <v>372</v>
      </c>
      <c r="F702" s="111">
        <v>412241</v>
      </c>
      <c r="G702" s="111" t="s">
        <v>373</v>
      </c>
      <c r="H702" s="111" t="s">
        <v>374</v>
      </c>
      <c r="I702" s="112">
        <v>24800</v>
      </c>
      <c r="J702" s="110" t="s">
        <v>860</v>
      </c>
      <c r="K702" s="110" t="s">
        <v>861</v>
      </c>
      <c r="L702" s="111" t="s">
        <v>255</v>
      </c>
      <c r="M702" s="113">
        <v>0.6135532407407408</v>
      </c>
      <c r="N702" s="80"/>
      <c r="O702" s="98"/>
      <c r="P702" s="155"/>
      <c r="R702" s="115">
        <v>3188</v>
      </c>
      <c r="S702" s="113" t="s">
        <v>369</v>
      </c>
      <c r="T702" s="113" t="s">
        <v>370</v>
      </c>
      <c r="U702" s="114" t="s">
        <v>42</v>
      </c>
      <c r="V702" s="116">
        <v>100010001376</v>
      </c>
      <c r="Y702" s="111" t="s">
        <v>2268</v>
      </c>
      <c r="AE702" s="117"/>
      <c r="AF702" s="117"/>
      <c r="AG702" s="117"/>
    </row>
    <row r="703" spans="1:33" s="111" customFormat="1" ht="16" x14ac:dyDescent="0.2">
      <c r="A703" s="109"/>
      <c r="B703" s="110">
        <v>10111662</v>
      </c>
      <c r="C703" s="111" t="s">
        <v>31</v>
      </c>
      <c r="D703" s="111" t="s">
        <v>32</v>
      </c>
      <c r="E703" s="111" t="s">
        <v>372</v>
      </c>
      <c r="F703" s="111">
        <v>412241</v>
      </c>
      <c r="G703" s="111" t="s">
        <v>373</v>
      </c>
      <c r="H703" s="111" t="s">
        <v>374</v>
      </c>
      <c r="I703" s="112">
        <v>30600</v>
      </c>
      <c r="J703" s="110" t="s">
        <v>124</v>
      </c>
      <c r="K703" s="110" t="s">
        <v>445</v>
      </c>
      <c r="L703" s="111" t="s">
        <v>255</v>
      </c>
      <c r="M703" s="113">
        <v>0.6135532407407408</v>
      </c>
      <c r="N703" s="80"/>
      <c r="O703" s="98"/>
      <c r="P703" s="155"/>
      <c r="R703" s="115">
        <v>3189</v>
      </c>
      <c r="S703" s="113" t="s">
        <v>369</v>
      </c>
      <c r="T703" s="113" t="s">
        <v>370</v>
      </c>
      <c r="U703" s="114" t="s">
        <v>42</v>
      </c>
      <c r="V703" s="116">
        <v>100010001376</v>
      </c>
      <c r="Y703" s="111" t="s">
        <v>2269</v>
      </c>
      <c r="AE703" s="117"/>
      <c r="AF703" s="117"/>
      <c r="AG703" s="117"/>
    </row>
    <row r="704" spans="1:33" s="111" customFormat="1" ht="16" x14ac:dyDescent="0.2">
      <c r="A704" s="109"/>
      <c r="B704" s="110">
        <v>10122771</v>
      </c>
      <c r="C704" s="111" t="s">
        <v>31</v>
      </c>
      <c r="D704" s="111" t="s">
        <v>32</v>
      </c>
      <c r="E704" s="111" t="s">
        <v>372</v>
      </c>
      <c r="F704" s="111">
        <v>412241</v>
      </c>
      <c r="G704" s="111" t="s">
        <v>373</v>
      </c>
      <c r="H704" s="111" t="s">
        <v>374</v>
      </c>
      <c r="I704" s="112">
        <v>60250</v>
      </c>
      <c r="J704" s="110" t="s">
        <v>367</v>
      </c>
      <c r="K704" s="110" t="s">
        <v>375</v>
      </c>
      <c r="L704" s="111" t="s">
        <v>255</v>
      </c>
      <c r="M704" s="113">
        <v>0.6135532407407408</v>
      </c>
      <c r="N704" s="80"/>
      <c r="O704" s="98"/>
      <c r="P704" s="155"/>
      <c r="R704" s="115">
        <v>3190</v>
      </c>
      <c r="S704" s="113" t="s">
        <v>369</v>
      </c>
      <c r="T704" s="113" t="s">
        <v>370</v>
      </c>
      <c r="U704" s="114" t="s">
        <v>42</v>
      </c>
      <c r="V704" s="116">
        <v>100010001376</v>
      </c>
      <c r="AE704" s="117"/>
      <c r="AF704" s="117"/>
      <c r="AG704" s="117"/>
    </row>
    <row r="705" spans="1:33" s="111" customFormat="1" ht="16" x14ac:dyDescent="0.2">
      <c r="A705" s="109"/>
      <c r="B705" s="110">
        <v>10122772</v>
      </c>
      <c r="C705" s="111" t="s">
        <v>31</v>
      </c>
      <c r="D705" s="111" t="s">
        <v>32</v>
      </c>
      <c r="E705" s="111" t="s">
        <v>372</v>
      </c>
      <c r="F705" s="111">
        <v>412241</v>
      </c>
      <c r="G705" s="111" t="s">
        <v>373</v>
      </c>
      <c r="H705" s="111" t="s">
        <v>374</v>
      </c>
      <c r="I705" s="112">
        <v>70250</v>
      </c>
      <c r="J705" s="110" t="s">
        <v>367</v>
      </c>
      <c r="K705" s="110" t="s">
        <v>375</v>
      </c>
      <c r="L705" s="111" t="s">
        <v>255</v>
      </c>
      <c r="M705" s="113">
        <v>0.6135532407407408</v>
      </c>
      <c r="N705" s="80"/>
      <c r="O705" s="98"/>
      <c r="P705" s="155"/>
      <c r="R705" s="115">
        <v>3191</v>
      </c>
      <c r="S705" s="113" t="s">
        <v>369</v>
      </c>
      <c r="T705" s="113" t="s">
        <v>370</v>
      </c>
      <c r="U705" s="114" t="s">
        <v>42</v>
      </c>
      <c r="V705" s="116">
        <v>100010001376</v>
      </c>
      <c r="AE705" s="117"/>
      <c r="AF705" s="117"/>
      <c r="AG705" s="117"/>
    </row>
    <row r="706" spans="1:33" s="111" customFormat="1" ht="16" x14ac:dyDescent="0.2">
      <c r="A706" s="109"/>
      <c r="B706" s="110">
        <v>10116017</v>
      </c>
      <c r="C706" s="111" t="s">
        <v>31</v>
      </c>
      <c r="D706" s="111" t="s">
        <v>32</v>
      </c>
      <c r="E706" s="111" t="s">
        <v>2160</v>
      </c>
      <c r="F706" s="111">
        <v>411805</v>
      </c>
      <c r="G706" s="111" t="s">
        <v>2161</v>
      </c>
      <c r="H706" s="111" t="s">
        <v>374</v>
      </c>
      <c r="I706" s="112">
        <v>10600</v>
      </c>
      <c r="J706" s="110" t="s">
        <v>124</v>
      </c>
      <c r="K706" s="110" t="s">
        <v>445</v>
      </c>
      <c r="L706" s="111" t="s">
        <v>255</v>
      </c>
      <c r="M706" s="113">
        <v>0.82188657407407406</v>
      </c>
      <c r="N706" s="80"/>
      <c r="O706" s="98"/>
      <c r="P706" s="155"/>
      <c r="R706" s="115">
        <v>3205</v>
      </c>
      <c r="S706" s="113" t="s">
        <v>369</v>
      </c>
      <c r="T706" s="113" t="s">
        <v>370</v>
      </c>
      <c r="U706" s="114" t="s">
        <v>42</v>
      </c>
      <c r="V706" s="116">
        <v>100010001376</v>
      </c>
      <c r="Y706" s="111" t="s">
        <v>2270</v>
      </c>
      <c r="AE706" s="117"/>
      <c r="AF706" s="117"/>
      <c r="AG706" s="117"/>
    </row>
    <row r="707" spans="1:33" s="111" customFormat="1" ht="32" x14ac:dyDescent="0.2">
      <c r="A707" s="109"/>
      <c r="B707" s="110" t="s">
        <v>2271</v>
      </c>
      <c r="C707" s="111" t="s">
        <v>31</v>
      </c>
      <c r="D707" s="111" t="s">
        <v>32</v>
      </c>
      <c r="E707" s="111" t="s">
        <v>2209</v>
      </c>
      <c r="F707" s="111">
        <v>412628</v>
      </c>
      <c r="G707" s="111" t="s">
        <v>2210</v>
      </c>
      <c r="H707" s="111" t="s">
        <v>431</v>
      </c>
      <c r="I707" s="112">
        <v>50100</v>
      </c>
      <c r="J707" s="110" t="s">
        <v>459</v>
      </c>
      <c r="K707" s="110" t="s">
        <v>460</v>
      </c>
      <c r="L707" s="111" t="s">
        <v>255</v>
      </c>
      <c r="M707" s="113">
        <v>0.94619212962962962</v>
      </c>
      <c r="N707" s="80"/>
      <c r="O707" s="98"/>
      <c r="P707" s="155"/>
      <c r="R707" s="115">
        <v>3220</v>
      </c>
      <c r="S707" s="113" t="s">
        <v>369</v>
      </c>
      <c r="T707" s="113" t="s">
        <v>370</v>
      </c>
      <c r="U707" s="114" t="s">
        <v>42</v>
      </c>
      <c r="V707" s="116">
        <v>100010001376</v>
      </c>
      <c r="Y707" s="111" t="s">
        <v>2272</v>
      </c>
      <c r="AE707" s="117"/>
      <c r="AF707" s="117"/>
      <c r="AG707" s="117"/>
    </row>
    <row r="708" spans="1:33" s="111" customFormat="1" ht="32" x14ac:dyDescent="0.2">
      <c r="A708" s="109"/>
      <c r="B708" s="119" t="s">
        <v>2273</v>
      </c>
      <c r="C708" s="111" t="s">
        <v>31</v>
      </c>
      <c r="D708" s="111" t="s">
        <v>32</v>
      </c>
      <c r="E708" s="111" t="s">
        <v>517</v>
      </c>
      <c r="F708" s="111">
        <v>400038</v>
      </c>
      <c r="G708" s="111" t="s">
        <v>518</v>
      </c>
      <c r="H708" s="111" t="s">
        <v>374</v>
      </c>
      <c r="I708" s="112">
        <v>40100</v>
      </c>
      <c r="J708" s="110" t="s">
        <v>2028</v>
      </c>
      <c r="K708" s="110" t="s">
        <v>1984</v>
      </c>
      <c r="L708" s="111" t="s">
        <v>255</v>
      </c>
      <c r="M708" s="113">
        <v>0.1552199074074074</v>
      </c>
      <c r="N708" s="80"/>
      <c r="O708" s="98"/>
      <c r="P708" s="155"/>
      <c r="R708" s="115">
        <v>3221</v>
      </c>
      <c r="S708" s="113" t="s">
        <v>369</v>
      </c>
      <c r="T708" s="113" t="s">
        <v>370</v>
      </c>
      <c r="U708" s="114" t="s">
        <v>42</v>
      </c>
      <c r="V708" s="116">
        <v>100010001376</v>
      </c>
      <c r="Y708" s="111" t="s">
        <v>2274</v>
      </c>
      <c r="AE708" s="117"/>
      <c r="AF708" s="117"/>
      <c r="AG708" s="117"/>
    </row>
    <row r="709" spans="1:33" s="111" customFormat="1" ht="32" x14ac:dyDescent="0.2">
      <c r="A709" s="109"/>
      <c r="B709" s="110" t="s">
        <v>2275</v>
      </c>
      <c r="C709" s="111" t="s">
        <v>31</v>
      </c>
      <c r="D709" s="111" t="s">
        <v>32</v>
      </c>
      <c r="E709" s="111" t="s">
        <v>447</v>
      </c>
      <c r="F709" s="111">
        <v>409919</v>
      </c>
      <c r="G709" s="111" t="s">
        <v>448</v>
      </c>
      <c r="H709" s="111" t="s">
        <v>374</v>
      </c>
      <c r="I709" s="112">
        <v>40100</v>
      </c>
      <c r="J709" s="110" t="s">
        <v>989</v>
      </c>
      <c r="K709" s="110" t="s">
        <v>990</v>
      </c>
      <c r="L709" s="111" t="s">
        <v>255</v>
      </c>
      <c r="M709" s="113">
        <v>0.28021990740740738</v>
      </c>
      <c r="N709" s="80"/>
      <c r="O709" s="98"/>
      <c r="P709" s="155"/>
      <c r="R709" s="115">
        <v>3222</v>
      </c>
      <c r="S709" s="113" t="s">
        <v>369</v>
      </c>
      <c r="T709" s="113" t="s">
        <v>370</v>
      </c>
      <c r="U709" s="114" t="s">
        <v>42</v>
      </c>
      <c r="V709" s="116">
        <v>100010001376</v>
      </c>
      <c r="Y709" s="111" t="s">
        <v>2276</v>
      </c>
      <c r="AE709" s="117"/>
      <c r="AF709" s="117"/>
      <c r="AG709" s="117"/>
    </row>
    <row r="710" spans="1:33" s="111" customFormat="1" ht="16" x14ac:dyDescent="0.2">
      <c r="A710" s="109"/>
      <c r="B710" s="110">
        <v>10101542</v>
      </c>
      <c r="C710" s="111" t="s">
        <v>31</v>
      </c>
      <c r="D710" s="111" t="s">
        <v>32</v>
      </c>
      <c r="E710" s="111" t="s">
        <v>376</v>
      </c>
      <c r="F710" s="111">
        <v>401255</v>
      </c>
      <c r="G710" s="111" t="s">
        <v>336</v>
      </c>
      <c r="H710" s="111" t="s">
        <v>308</v>
      </c>
      <c r="I710" s="112">
        <v>41301</v>
      </c>
      <c r="J710" s="110" t="s">
        <v>367</v>
      </c>
      <c r="K710" s="110" t="s">
        <v>368</v>
      </c>
      <c r="L710" s="111" t="s">
        <v>255</v>
      </c>
      <c r="M710" s="113" t="s">
        <v>377</v>
      </c>
      <c r="N710" s="80"/>
      <c r="O710" s="98"/>
      <c r="P710" s="155"/>
      <c r="Q710" s="111" t="s">
        <v>3169</v>
      </c>
      <c r="R710" s="115">
        <v>3229</v>
      </c>
      <c r="S710" s="113" t="s">
        <v>378</v>
      </c>
      <c r="T710" s="113" t="s">
        <v>379</v>
      </c>
      <c r="U710" s="114" t="s">
        <v>42</v>
      </c>
      <c r="V710" s="116">
        <v>100010001376</v>
      </c>
      <c r="AE710" s="117"/>
      <c r="AF710" s="117"/>
      <c r="AG710" s="117"/>
    </row>
    <row r="711" spans="1:33" s="111" customFormat="1" ht="16" x14ac:dyDescent="0.2">
      <c r="A711" s="109"/>
      <c r="B711" s="110">
        <v>10101543</v>
      </c>
      <c r="C711" s="111" t="s">
        <v>31</v>
      </c>
      <c r="D711" s="111" t="s">
        <v>32</v>
      </c>
      <c r="E711" s="111" t="s">
        <v>376</v>
      </c>
      <c r="F711" s="111">
        <v>401255</v>
      </c>
      <c r="G711" s="111" t="s">
        <v>336</v>
      </c>
      <c r="H711" s="111" t="s">
        <v>308</v>
      </c>
      <c r="I711" s="112">
        <v>44201</v>
      </c>
      <c r="J711" s="110" t="s">
        <v>367</v>
      </c>
      <c r="K711" s="110" t="s">
        <v>368</v>
      </c>
      <c r="L711" s="111" t="s">
        <v>255</v>
      </c>
      <c r="M711" s="113" t="s">
        <v>377</v>
      </c>
      <c r="N711" s="80"/>
      <c r="O711" s="98"/>
      <c r="P711" s="155"/>
      <c r="Q711" s="111" t="s">
        <v>3170</v>
      </c>
      <c r="R711" s="115">
        <v>3230</v>
      </c>
      <c r="S711" s="113" t="s">
        <v>378</v>
      </c>
      <c r="T711" s="113" t="s">
        <v>379</v>
      </c>
      <c r="U711" s="114" t="s">
        <v>42</v>
      </c>
      <c r="V711" s="116">
        <v>100010001376</v>
      </c>
      <c r="AE711" s="117"/>
      <c r="AF711" s="117"/>
      <c r="AG711" s="117"/>
    </row>
    <row r="712" spans="1:33" s="111" customFormat="1" ht="16" x14ac:dyDescent="0.2">
      <c r="A712" s="109"/>
      <c r="B712" s="110">
        <v>10101544</v>
      </c>
      <c r="C712" s="111" t="s">
        <v>31</v>
      </c>
      <c r="D712" s="111" t="s">
        <v>32</v>
      </c>
      <c r="E712" s="111" t="s">
        <v>376</v>
      </c>
      <c r="F712" s="111">
        <v>401255</v>
      </c>
      <c r="G712" s="111" t="s">
        <v>336</v>
      </c>
      <c r="H712" s="111" t="s">
        <v>308</v>
      </c>
      <c r="I712" s="112">
        <v>46701</v>
      </c>
      <c r="J712" s="110" t="s">
        <v>367</v>
      </c>
      <c r="K712" s="110" t="s">
        <v>368</v>
      </c>
      <c r="L712" s="111" t="s">
        <v>255</v>
      </c>
      <c r="M712" s="113" t="s">
        <v>377</v>
      </c>
      <c r="N712" s="80"/>
      <c r="O712" s="98"/>
      <c r="P712" s="155"/>
      <c r="Q712" s="111" t="s">
        <v>3170</v>
      </c>
      <c r="R712" s="115">
        <v>3231</v>
      </c>
      <c r="S712" s="113" t="s">
        <v>378</v>
      </c>
      <c r="T712" s="113" t="s">
        <v>379</v>
      </c>
      <c r="U712" s="114" t="s">
        <v>42</v>
      </c>
      <c r="V712" s="116">
        <v>100010001376</v>
      </c>
      <c r="AE712" s="117"/>
      <c r="AF712" s="117"/>
      <c r="AG712" s="117"/>
    </row>
    <row r="713" spans="1:33" s="111" customFormat="1" ht="16" x14ac:dyDescent="0.2">
      <c r="A713" s="109"/>
      <c r="B713" s="110">
        <v>10101545</v>
      </c>
      <c r="C713" s="111" t="s">
        <v>31</v>
      </c>
      <c r="D713" s="111" t="s">
        <v>32</v>
      </c>
      <c r="E713" s="111" t="s">
        <v>376</v>
      </c>
      <c r="F713" s="111">
        <v>401255</v>
      </c>
      <c r="G713" s="111" t="s">
        <v>336</v>
      </c>
      <c r="H713" s="111" t="s">
        <v>308</v>
      </c>
      <c r="I713" s="112">
        <v>49201</v>
      </c>
      <c r="J713" s="110" t="s">
        <v>367</v>
      </c>
      <c r="K713" s="110" t="s">
        <v>368</v>
      </c>
      <c r="L713" s="111" t="s">
        <v>255</v>
      </c>
      <c r="M713" s="113" t="s">
        <v>377</v>
      </c>
      <c r="N713" s="80"/>
      <c r="O713" s="98"/>
      <c r="P713" s="155"/>
      <c r="Q713" s="111" t="s">
        <v>3169</v>
      </c>
      <c r="R713" s="115">
        <v>3232</v>
      </c>
      <c r="S713" s="113" t="s">
        <v>378</v>
      </c>
      <c r="T713" s="113" t="s">
        <v>379</v>
      </c>
      <c r="U713" s="114" t="s">
        <v>42</v>
      </c>
      <c r="V713" s="116">
        <v>100010001376</v>
      </c>
      <c r="AE713" s="117"/>
      <c r="AF713" s="117"/>
      <c r="AG713" s="117"/>
    </row>
    <row r="714" spans="1:33" s="111" customFormat="1" ht="16" x14ac:dyDescent="0.2">
      <c r="A714" s="109"/>
      <c r="B714" s="110">
        <v>10106549</v>
      </c>
      <c r="C714" s="111" t="s">
        <v>31</v>
      </c>
      <c r="D714" s="111" t="s">
        <v>32</v>
      </c>
      <c r="E714" s="111" t="s">
        <v>2157</v>
      </c>
      <c r="F714" s="111">
        <v>412729</v>
      </c>
      <c r="G714" s="111" t="s">
        <v>2158</v>
      </c>
      <c r="H714" s="111" t="s">
        <v>252</v>
      </c>
      <c r="I714" s="112">
        <v>89400</v>
      </c>
      <c r="J714" s="110" t="s">
        <v>486</v>
      </c>
      <c r="K714" s="110" t="s">
        <v>553</v>
      </c>
      <c r="L714" s="111" t="s">
        <v>255</v>
      </c>
      <c r="M714" s="113" t="s">
        <v>388</v>
      </c>
      <c r="N714" s="80"/>
      <c r="O714" s="98"/>
      <c r="P714" s="155"/>
      <c r="R714" s="115">
        <v>3233</v>
      </c>
      <c r="S714" s="113" t="s">
        <v>378</v>
      </c>
      <c r="T714" s="113" t="s">
        <v>379</v>
      </c>
      <c r="U714" s="114" t="s">
        <v>42</v>
      </c>
      <c r="V714" s="116">
        <v>100010001376</v>
      </c>
      <c r="Y714" s="111" t="s">
        <v>2277</v>
      </c>
      <c r="AE714" s="117"/>
      <c r="AF714" s="117"/>
      <c r="AG714" s="117"/>
    </row>
    <row r="715" spans="1:33" s="111" customFormat="1" ht="16" x14ac:dyDescent="0.2">
      <c r="A715" s="109"/>
      <c r="B715" s="110">
        <v>10106552</v>
      </c>
      <c r="C715" s="111" t="s">
        <v>31</v>
      </c>
      <c r="D715" s="111" t="s">
        <v>32</v>
      </c>
      <c r="E715" s="111" t="s">
        <v>2157</v>
      </c>
      <c r="F715" s="111">
        <v>412729</v>
      </c>
      <c r="G715" s="111" t="s">
        <v>2158</v>
      </c>
      <c r="H715" s="111" t="s">
        <v>252</v>
      </c>
      <c r="I715" s="112">
        <v>89900</v>
      </c>
      <c r="J715" s="110" t="s">
        <v>491</v>
      </c>
      <c r="K715" s="110" t="s">
        <v>2278</v>
      </c>
      <c r="L715" s="111" t="s">
        <v>255</v>
      </c>
      <c r="M715" s="113" t="s">
        <v>388</v>
      </c>
      <c r="N715" s="80"/>
      <c r="O715" s="98"/>
      <c r="P715" s="155"/>
      <c r="R715" s="115">
        <v>3234</v>
      </c>
      <c r="S715" s="113" t="s">
        <v>378</v>
      </c>
      <c r="T715" s="113" t="s">
        <v>379</v>
      </c>
      <c r="U715" s="114" t="s">
        <v>42</v>
      </c>
      <c r="V715" s="116">
        <v>100010001376</v>
      </c>
      <c r="Y715" s="111" t="s">
        <v>2279</v>
      </c>
      <c r="AE715" s="117"/>
      <c r="AF715" s="117"/>
      <c r="AG715" s="117"/>
    </row>
    <row r="716" spans="1:33" s="111" customFormat="1" ht="16" x14ac:dyDescent="0.2">
      <c r="A716" s="109"/>
      <c r="B716" s="110">
        <v>10106821</v>
      </c>
      <c r="C716" s="111" t="s">
        <v>31</v>
      </c>
      <c r="D716" s="111" t="s">
        <v>32</v>
      </c>
      <c r="E716" s="111" t="s">
        <v>2157</v>
      </c>
      <c r="F716" s="111">
        <v>412729</v>
      </c>
      <c r="G716" s="111" t="s">
        <v>2158</v>
      </c>
      <c r="H716" s="111" t="s">
        <v>252</v>
      </c>
      <c r="I716" s="112">
        <v>1300</v>
      </c>
      <c r="J716" s="110" t="s">
        <v>954</v>
      </c>
      <c r="K716" s="110" t="s">
        <v>955</v>
      </c>
      <c r="L716" s="111" t="s">
        <v>255</v>
      </c>
      <c r="M716" s="113" t="s">
        <v>388</v>
      </c>
      <c r="N716" s="80"/>
      <c r="O716" s="98"/>
      <c r="P716" s="155"/>
      <c r="R716" s="115">
        <v>3235</v>
      </c>
      <c r="S716" s="113" t="s">
        <v>378</v>
      </c>
      <c r="T716" s="113" t="s">
        <v>379</v>
      </c>
      <c r="U716" s="114" t="s">
        <v>42</v>
      </c>
      <c r="V716" s="116">
        <v>100010001376</v>
      </c>
      <c r="Y716" s="111" t="s">
        <v>2280</v>
      </c>
      <c r="AE716" s="117"/>
      <c r="AF716" s="117"/>
      <c r="AG716" s="117"/>
    </row>
    <row r="717" spans="1:33" s="111" customFormat="1" ht="16" x14ac:dyDescent="0.2">
      <c r="A717" s="109"/>
      <c r="B717" s="110">
        <v>10106824</v>
      </c>
      <c r="C717" s="111" t="s">
        <v>31</v>
      </c>
      <c r="D717" s="111" t="s">
        <v>32</v>
      </c>
      <c r="E717" s="111" t="s">
        <v>2157</v>
      </c>
      <c r="F717" s="111">
        <v>412729</v>
      </c>
      <c r="G717" s="111" t="s">
        <v>2158</v>
      </c>
      <c r="H717" s="111" t="s">
        <v>252</v>
      </c>
      <c r="I717" s="112">
        <v>13700</v>
      </c>
      <c r="J717" s="110" t="s">
        <v>207</v>
      </c>
      <c r="K717" s="110" t="s">
        <v>440</v>
      </c>
      <c r="L717" s="111" t="s">
        <v>255</v>
      </c>
      <c r="M717" s="113" t="s">
        <v>388</v>
      </c>
      <c r="N717" s="80"/>
      <c r="O717" s="98"/>
      <c r="P717" s="155"/>
      <c r="R717" s="115">
        <v>3236</v>
      </c>
      <c r="S717" s="113" t="s">
        <v>378</v>
      </c>
      <c r="T717" s="113" t="s">
        <v>379</v>
      </c>
      <c r="U717" s="114" t="s">
        <v>42</v>
      </c>
      <c r="V717" s="116">
        <v>100010001376</v>
      </c>
      <c r="Y717" s="111" t="s">
        <v>2281</v>
      </c>
      <c r="AE717" s="117"/>
      <c r="AF717" s="117"/>
      <c r="AG717" s="117"/>
    </row>
    <row r="718" spans="1:33" s="111" customFormat="1" ht="16" x14ac:dyDescent="0.2">
      <c r="A718" s="109"/>
      <c r="B718" s="110">
        <v>10106828</v>
      </c>
      <c r="C718" s="111" t="s">
        <v>31</v>
      </c>
      <c r="D718" s="111" t="s">
        <v>32</v>
      </c>
      <c r="E718" s="111" t="s">
        <v>2157</v>
      </c>
      <c r="F718" s="111">
        <v>412729</v>
      </c>
      <c r="G718" s="111" t="s">
        <v>2158</v>
      </c>
      <c r="H718" s="111" t="s">
        <v>252</v>
      </c>
      <c r="I718" s="112">
        <v>31100</v>
      </c>
      <c r="J718" s="110" t="s">
        <v>290</v>
      </c>
      <c r="K718" s="110" t="s">
        <v>413</v>
      </c>
      <c r="L718" s="111" t="s">
        <v>255</v>
      </c>
      <c r="M718" s="113" t="s">
        <v>2282</v>
      </c>
      <c r="N718" s="80"/>
      <c r="O718" s="98"/>
      <c r="P718" s="155"/>
      <c r="Q718" s="111" t="s">
        <v>2283</v>
      </c>
      <c r="R718" s="115">
        <v>3237</v>
      </c>
      <c r="S718" s="113" t="s">
        <v>378</v>
      </c>
      <c r="T718" s="113" t="s">
        <v>379</v>
      </c>
      <c r="U718" s="114" t="s">
        <v>42</v>
      </c>
      <c r="V718" s="116">
        <v>100010001376</v>
      </c>
      <c r="Y718" s="111" t="s">
        <v>2284</v>
      </c>
      <c r="AE718" s="117"/>
      <c r="AF718" s="117"/>
      <c r="AG718" s="117"/>
    </row>
    <row r="719" spans="1:33" s="111" customFormat="1" ht="16" x14ac:dyDescent="0.2">
      <c r="A719" s="109"/>
      <c r="B719" s="110">
        <v>10108325</v>
      </c>
      <c r="C719" s="111" t="s">
        <v>31</v>
      </c>
      <c r="D719" s="111" t="s">
        <v>32</v>
      </c>
      <c r="E719" s="111" t="s">
        <v>380</v>
      </c>
      <c r="F719" s="111">
        <v>403510</v>
      </c>
      <c r="G719" s="111" t="s">
        <v>381</v>
      </c>
      <c r="H719" s="111" t="s">
        <v>382</v>
      </c>
      <c r="I719" s="112">
        <v>301</v>
      </c>
      <c r="J719" s="110" t="s">
        <v>383</v>
      </c>
      <c r="K719" s="110" t="s">
        <v>315</v>
      </c>
      <c r="L719" s="111" t="s">
        <v>255</v>
      </c>
      <c r="M719" s="113" t="s">
        <v>384</v>
      </c>
      <c r="N719" s="80"/>
      <c r="O719" s="98"/>
      <c r="P719" s="155"/>
      <c r="R719" s="115">
        <v>3238</v>
      </c>
      <c r="S719" s="113" t="s">
        <v>378</v>
      </c>
      <c r="T719" s="113" t="s">
        <v>379</v>
      </c>
      <c r="U719" s="114" t="s">
        <v>42</v>
      </c>
      <c r="V719" s="116">
        <v>100010001376</v>
      </c>
      <c r="AE719" s="117"/>
      <c r="AF719" s="117"/>
      <c r="AG719" s="117"/>
    </row>
    <row r="720" spans="1:33" s="111" customFormat="1" ht="16" x14ac:dyDescent="0.2">
      <c r="A720" s="109"/>
      <c r="B720" s="110">
        <v>10112591</v>
      </c>
      <c r="C720" s="111" t="s">
        <v>31</v>
      </c>
      <c r="D720" s="111" t="s">
        <v>32</v>
      </c>
      <c r="E720" s="111" t="s">
        <v>607</v>
      </c>
      <c r="F720" s="111">
        <v>402306</v>
      </c>
      <c r="G720" s="111" t="s">
        <v>2213</v>
      </c>
      <c r="H720" s="111" t="s">
        <v>46</v>
      </c>
      <c r="I720" s="112">
        <v>32900</v>
      </c>
      <c r="J720" s="110" t="s">
        <v>486</v>
      </c>
      <c r="K720" s="110" t="s">
        <v>553</v>
      </c>
      <c r="L720" s="111" t="s">
        <v>255</v>
      </c>
      <c r="M720" s="113" t="s">
        <v>2282</v>
      </c>
      <c r="N720" s="80"/>
      <c r="O720" s="98"/>
      <c r="P720" s="155"/>
      <c r="R720" s="115">
        <v>3239</v>
      </c>
      <c r="S720" s="113" t="s">
        <v>378</v>
      </c>
      <c r="T720" s="113" t="s">
        <v>379</v>
      </c>
      <c r="U720" s="114" t="s">
        <v>42</v>
      </c>
      <c r="V720" s="116">
        <v>100010001376</v>
      </c>
      <c r="Y720" s="111" t="s">
        <v>2285</v>
      </c>
      <c r="AE720" s="117"/>
      <c r="AF720" s="117"/>
      <c r="AG720" s="117"/>
    </row>
    <row r="721" spans="1:33" s="111" customFormat="1" ht="16" x14ac:dyDescent="0.2">
      <c r="A721" s="109"/>
      <c r="B721" s="110">
        <v>10112641</v>
      </c>
      <c r="C721" s="111" t="s">
        <v>31</v>
      </c>
      <c r="D721" s="111" t="s">
        <v>32</v>
      </c>
      <c r="E721" s="111" t="s">
        <v>607</v>
      </c>
      <c r="F721" s="111">
        <v>402306</v>
      </c>
      <c r="G721" s="111" t="s">
        <v>2213</v>
      </c>
      <c r="H721" s="111" t="s">
        <v>46</v>
      </c>
      <c r="I721" s="112">
        <v>10600</v>
      </c>
      <c r="J721" s="110" t="s">
        <v>124</v>
      </c>
      <c r="K721" s="110" t="s">
        <v>445</v>
      </c>
      <c r="L721" s="111" t="s">
        <v>255</v>
      </c>
      <c r="M721" s="113" t="s">
        <v>2282</v>
      </c>
      <c r="N721" s="80"/>
      <c r="O721" s="98"/>
      <c r="P721" s="155"/>
      <c r="R721" s="115">
        <v>3240</v>
      </c>
      <c r="S721" s="113" t="s">
        <v>378</v>
      </c>
      <c r="T721" s="113" t="s">
        <v>379</v>
      </c>
      <c r="U721" s="114" t="s">
        <v>42</v>
      </c>
      <c r="V721" s="116">
        <v>100010001376</v>
      </c>
      <c r="Y721" s="111" t="s">
        <v>2286</v>
      </c>
      <c r="AE721" s="117"/>
      <c r="AF721" s="117"/>
      <c r="AG721" s="117"/>
    </row>
    <row r="722" spans="1:33" s="111" customFormat="1" ht="16" x14ac:dyDescent="0.2">
      <c r="A722" s="109"/>
      <c r="B722" s="110">
        <v>10117810</v>
      </c>
      <c r="C722" s="111" t="s">
        <v>31</v>
      </c>
      <c r="D722" s="111" t="s">
        <v>32</v>
      </c>
      <c r="E722" s="111" t="s">
        <v>385</v>
      </c>
      <c r="F722" s="111">
        <v>407835</v>
      </c>
      <c r="G722" s="111" t="s">
        <v>386</v>
      </c>
      <c r="H722" s="111" t="s">
        <v>387</v>
      </c>
      <c r="I722" s="112">
        <v>40100</v>
      </c>
      <c r="J722" s="110" t="s">
        <v>290</v>
      </c>
      <c r="K722" s="110" t="s">
        <v>413</v>
      </c>
      <c r="L722" s="111" t="s">
        <v>255</v>
      </c>
      <c r="M722" s="113" t="s">
        <v>388</v>
      </c>
      <c r="N722" s="80"/>
      <c r="O722" s="98"/>
      <c r="P722" s="155"/>
      <c r="Q722" s="111" t="s">
        <v>2287</v>
      </c>
      <c r="R722" s="115">
        <v>3250</v>
      </c>
      <c r="S722" s="113" t="s">
        <v>378</v>
      </c>
      <c r="T722" s="113" t="s">
        <v>379</v>
      </c>
      <c r="U722" s="114" t="s">
        <v>42</v>
      </c>
      <c r="V722" s="116">
        <v>100010001376</v>
      </c>
      <c r="Y722" s="111" t="s">
        <v>2288</v>
      </c>
      <c r="AE722" s="117"/>
      <c r="AF722" s="117"/>
      <c r="AG722" s="117"/>
    </row>
    <row r="723" spans="1:33" s="111" customFormat="1" ht="16" x14ac:dyDescent="0.2">
      <c r="A723" s="109"/>
      <c r="B723" s="110">
        <v>10117816</v>
      </c>
      <c r="C723" s="111" t="s">
        <v>31</v>
      </c>
      <c r="D723" s="111" t="s">
        <v>32</v>
      </c>
      <c r="E723" s="111" t="s">
        <v>385</v>
      </c>
      <c r="F723" s="111">
        <v>407835</v>
      </c>
      <c r="G723" s="111" t="s">
        <v>386</v>
      </c>
      <c r="H723" s="111" t="s">
        <v>387</v>
      </c>
      <c r="I723" s="112">
        <v>40300</v>
      </c>
      <c r="J723" s="110" t="s">
        <v>253</v>
      </c>
      <c r="K723" s="110" t="s">
        <v>327</v>
      </c>
      <c r="L723" s="111" t="s">
        <v>255</v>
      </c>
      <c r="M723" s="113" t="s">
        <v>388</v>
      </c>
      <c r="N723" s="80"/>
      <c r="O723" s="98"/>
      <c r="P723" s="155"/>
      <c r="R723" s="115">
        <v>3251</v>
      </c>
      <c r="S723" s="113" t="s">
        <v>378</v>
      </c>
      <c r="T723" s="113" t="s">
        <v>379</v>
      </c>
      <c r="U723" s="114" t="s">
        <v>42</v>
      </c>
      <c r="V723" s="116">
        <v>100010001376</v>
      </c>
      <c r="AE723" s="117"/>
      <c r="AF723" s="117"/>
      <c r="AG723" s="117"/>
    </row>
    <row r="724" spans="1:33" s="111" customFormat="1" ht="16" x14ac:dyDescent="0.2">
      <c r="A724" s="109"/>
      <c r="B724" s="110">
        <v>10120388</v>
      </c>
      <c r="C724" s="111" t="s">
        <v>31</v>
      </c>
      <c r="D724" s="111" t="s">
        <v>32</v>
      </c>
      <c r="E724" s="111" t="s">
        <v>2157</v>
      </c>
      <c r="F724" s="111">
        <v>412729</v>
      </c>
      <c r="G724" s="111" t="s">
        <v>2158</v>
      </c>
      <c r="H724" s="111" t="s">
        <v>252</v>
      </c>
      <c r="I724" s="112">
        <v>2601</v>
      </c>
      <c r="J724" s="110" t="s">
        <v>474</v>
      </c>
      <c r="K724" s="110" t="s">
        <v>2289</v>
      </c>
      <c r="L724" s="111" t="s">
        <v>255</v>
      </c>
      <c r="M724" s="113" t="s">
        <v>388</v>
      </c>
      <c r="N724" s="80"/>
      <c r="O724" s="98"/>
      <c r="P724" s="155"/>
      <c r="R724" s="115">
        <v>3254</v>
      </c>
      <c r="S724" s="113" t="s">
        <v>378</v>
      </c>
      <c r="T724" s="113" t="s">
        <v>379</v>
      </c>
      <c r="U724" s="114" t="s">
        <v>42</v>
      </c>
      <c r="V724" s="116">
        <v>100010001376</v>
      </c>
      <c r="Y724" s="111" t="s">
        <v>2290</v>
      </c>
      <c r="AE724" s="117"/>
      <c r="AF724" s="117"/>
      <c r="AG724" s="117"/>
    </row>
    <row r="725" spans="1:33" s="111" customFormat="1" ht="16" x14ac:dyDescent="0.2">
      <c r="A725" s="109"/>
      <c r="B725" s="110">
        <v>10120458</v>
      </c>
      <c r="C725" s="111" t="s">
        <v>31</v>
      </c>
      <c r="D725" s="111" t="s">
        <v>32</v>
      </c>
      <c r="E725" s="111" t="s">
        <v>404</v>
      </c>
      <c r="F725" s="111">
        <v>401011</v>
      </c>
      <c r="G725" s="111" t="s">
        <v>405</v>
      </c>
      <c r="H725" s="111" t="s">
        <v>374</v>
      </c>
      <c r="I725" s="112">
        <v>30500</v>
      </c>
      <c r="J725" s="110" t="s">
        <v>124</v>
      </c>
      <c r="K725" s="110" t="s">
        <v>445</v>
      </c>
      <c r="L725" s="111" t="s">
        <v>255</v>
      </c>
      <c r="M725" s="113" t="s">
        <v>2291</v>
      </c>
      <c r="N725" s="80"/>
      <c r="O725" s="98"/>
      <c r="P725" s="155"/>
      <c r="R725" s="115">
        <v>3255</v>
      </c>
      <c r="S725" s="113" t="s">
        <v>378</v>
      </c>
      <c r="T725" s="113" t="s">
        <v>379</v>
      </c>
      <c r="U725" s="114" t="s">
        <v>42</v>
      </c>
      <c r="V725" s="116">
        <v>100010001376</v>
      </c>
      <c r="Y725" s="111" t="s">
        <v>2292</v>
      </c>
      <c r="AE725" s="117"/>
      <c r="AF725" s="117"/>
      <c r="AG725" s="117"/>
    </row>
    <row r="726" spans="1:33" s="111" customFormat="1" ht="16" x14ac:dyDescent="0.2">
      <c r="A726" s="109"/>
      <c r="B726" s="110">
        <v>10120901</v>
      </c>
      <c r="C726" s="111" t="s">
        <v>31</v>
      </c>
      <c r="D726" s="111" t="s">
        <v>32</v>
      </c>
      <c r="E726" s="111" t="s">
        <v>385</v>
      </c>
      <c r="F726" s="111">
        <v>407835</v>
      </c>
      <c r="G726" s="111" t="s">
        <v>386</v>
      </c>
      <c r="H726" s="111" t="s">
        <v>387</v>
      </c>
      <c r="I726" s="112">
        <v>20200</v>
      </c>
      <c r="J726" s="110" t="s">
        <v>124</v>
      </c>
      <c r="K726" s="110" t="s">
        <v>445</v>
      </c>
      <c r="L726" s="111" t="s">
        <v>255</v>
      </c>
      <c r="M726" s="113" t="s">
        <v>388</v>
      </c>
      <c r="N726" s="80"/>
      <c r="O726" s="98"/>
      <c r="P726" s="155"/>
      <c r="R726" s="115">
        <v>3256</v>
      </c>
      <c r="S726" s="113" t="s">
        <v>378</v>
      </c>
      <c r="T726" s="113" t="s">
        <v>379</v>
      </c>
      <c r="U726" s="114" t="s">
        <v>42</v>
      </c>
      <c r="V726" s="116">
        <v>100010001376</v>
      </c>
      <c r="Y726" s="111" t="s">
        <v>2293</v>
      </c>
      <c r="AE726" s="117"/>
      <c r="AF726" s="117"/>
      <c r="AG726" s="117"/>
    </row>
    <row r="727" spans="1:33" s="111" customFormat="1" ht="16" x14ac:dyDescent="0.2">
      <c r="A727" s="109"/>
      <c r="B727" s="110">
        <v>10121379</v>
      </c>
      <c r="C727" s="111" t="s">
        <v>31</v>
      </c>
      <c r="D727" s="111" t="s">
        <v>32</v>
      </c>
      <c r="E727" s="111" t="s">
        <v>607</v>
      </c>
      <c r="F727" s="111">
        <v>402306</v>
      </c>
      <c r="G727" s="111" t="s">
        <v>2213</v>
      </c>
      <c r="H727" s="111" t="s">
        <v>46</v>
      </c>
      <c r="I727" s="112">
        <v>701</v>
      </c>
      <c r="J727" s="110" t="s">
        <v>860</v>
      </c>
      <c r="K727" s="110" t="s">
        <v>861</v>
      </c>
      <c r="L727" s="111" t="s">
        <v>255</v>
      </c>
      <c r="M727" s="113" t="s">
        <v>2282</v>
      </c>
      <c r="N727" s="80"/>
      <c r="O727" s="98"/>
      <c r="P727" s="155"/>
      <c r="R727" s="115">
        <v>3257</v>
      </c>
      <c r="S727" s="113" t="s">
        <v>378</v>
      </c>
      <c r="T727" s="113" t="s">
        <v>379</v>
      </c>
      <c r="U727" s="114" t="s">
        <v>42</v>
      </c>
      <c r="V727" s="116">
        <v>100010001376</v>
      </c>
      <c r="Y727" s="111" t="s">
        <v>2294</v>
      </c>
      <c r="AE727" s="117"/>
      <c r="AF727" s="117"/>
      <c r="AG727" s="117"/>
    </row>
    <row r="728" spans="1:33" s="111" customFormat="1" ht="16" x14ac:dyDescent="0.2">
      <c r="A728" s="109"/>
      <c r="B728" s="110">
        <v>10125148</v>
      </c>
      <c r="C728" s="111" t="s">
        <v>31</v>
      </c>
      <c r="D728" s="111" t="s">
        <v>75</v>
      </c>
      <c r="E728" s="111" t="s">
        <v>389</v>
      </c>
      <c r="F728" s="111">
        <v>413052</v>
      </c>
      <c r="G728" s="111" t="s">
        <v>390</v>
      </c>
      <c r="H728" s="111" t="s">
        <v>391</v>
      </c>
      <c r="I728" s="112">
        <v>931</v>
      </c>
      <c r="J728" s="110" t="s">
        <v>392</v>
      </c>
      <c r="K728" s="110" t="s">
        <v>393</v>
      </c>
      <c r="L728" s="111" t="s">
        <v>255</v>
      </c>
      <c r="M728" s="113" t="s">
        <v>394</v>
      </c>
      <c r="N728" s="80"/>
      <c r="O728" s="98"/>
      <c r="P728" s="155"/>
      <c r="R728" s="115">
        <v>3261</v>
      </c>
      <c r="S728" s="113" t="s">
        <v>378</v>
      </c>
      <c r="T728" s="113" t="s">
        <v>379</v>
      </c>
      <c r="U728" s="114" t="s">
        <v>42</v>
      </c>
      <c r="V728" s="116">
        <v>100010001376</v>
      </c>
      <c r="AE728" s="117"/>
      <c r="AF728" s="117"/>
      <c r="AG728" s="117"/>
    </row>
    <row r="729" spans="1:33" s="111" customFormat="1" ht="16" x14ac:dyDescent="0.2">
      <c r="A729" s="109"/>
      <c r="B729" s="110">
        <v>10125149</v>
      </c>
      <c r="C729" s="111" t="s">
        <v>31</v>
      </c>
      <c r="D729" s="111" t="s">
        <v>75</v>
      </c>
      <c r="E729" s="111" t="s">
        <v>389</v>
      </c>
      <c r="F729" s="111">
        <v>413052</v>
      </c>
      <c r="G729" s="111" t="s">
        <v>390</v>
      </c>
      <c r="H729" s="111" t="s">
        <v>391</v>
      </c>
      <c r="I729" s="112">
        <v>941</v>
      </c>
      <c r="J729" s="110" t="s">
        <v>392</v>
      </c>
      <c r="K729" s="110" t="s">
        <v>393</v>
      </c>
      <c r="L729" s="111" t="s">
        <v>255</v>
      </c>
      <c r="M729" s="113" t="s">
        <v>394</v>
      </c>
      <c r="N729" s="80"/>
      <c r="O729" s="98"/>
      <c r="P729" s="155"/>
      <c r="R729" s="115">
        <v>3262</v>
      </c>
      <c r="S729" s="113" t="s">
        <v>378</v>
      </c>
      <c r="T729" s="113" t="s">
        <v>379</v>
      </c>
      <c r="U729" s="114" t="s">
        <v>42</v>
      </c>
      <c r="V729" s="116">
        <v>100010001376</v>
      </c>
      <c r="AE729" s="117"/>
      <c r="AF729" s="117"/>
      <c r="AG729" s="117"/>
    </row>
    <row r="730" spans="1:33" s="111" customFormat="1" ht="16" x14ac:dyDescent="0.2">
      <c r="A730" s="109"/>
      <c r="B730" s="110">
        <v>10125150</v>
      </c>
      <c r="C730" s="111" t="s">
        <v>31</v>
      </c>
      <c r="D730" s="111" t="s">
        <v>75</v>
      </c>
      <c r="E730" s="111" t="s">
        <v>389</v>
      </c>
      <c r="F730" s="111">
        <v>413052</v>
      </c>
      <c r="G730" s="111" t="s">
        <v>390</v>
      </c>
      <c r="H730" s="111" t="s">
        <v>391</v>
      </c>
      <c r="I730" s="112">
        <v>961</v>
      </c>
      <c r="J730" s="110" t="s">
        <v>395</v>
      </c>
      <c r="K730" s="110" t="s">
        <v>396</v>
      </c>
      <c r="L730" s="111" t="s">
        <v>255</v>
      </c>
      <c r="M730" s="113" t="s">
        <v>394</v>
      </c>
      <c r="N730" s="80"/>
      <c r="O730" s="98"/>
      <c r="P730" s="155"/>
      <c r="R730" s="115">
        <v>3263</v>
      </c>
      <c r="S730" s="113" t="s">
        <v>378</v>
      </c>
      <c r="T730" s="113" t="s">
        <v>379</v>
      </c>
      <c r="U730" s="114" t="s">
        <v>42</v>
      </c>
      <c r="V730" s="116">
        <v>100010001376</v>
      </c>
      <c r="AE730" s="117"/>
      <c r="AF730" s="117"/>
      <c r="AG730" s="117"/>
    </row>
    <row r="731" spans="1:33" s="111" customFormat="1" ht="16" x14ac:dyDescent="0.2">
      <c r="A731" s="109"/>
      <c r="B731" s="110">
        <v>10125151</v>
      </c>
      <c r="C731" s="111" t="s">
        <v>31</v>
      </c>
      <c r="D731" s="111" t="s">
        <v>75</v>
      </c>
      <c r="E731" s="111" t="s">
        <v>389</v>
      </c>
      <c r="F731" s="111">
        <v>413052</v>
      </c>
      <c r="G731" s="111" t="s">
        <v>390</v>
      </c>
      <c r="H731" s="111" t="s">
        <v>391</v>
      </c>
      <c r="I731" s="112">
        <v>891</v>
      </c>
      <c r="J731" s="110" t="s">
        <v>397</v>
      </c>
      <c r="K731" s="110" t="s">
        <v>398</v>
      </c>
      <c r="L731" s="111" t="s">
        <v>255</v>
      </c>
      <c r="M731" s="113" t="s">
        <v>394</v>
      </c>
      <c r="N731" s="80"/>
      <c r="O731" s="98"/>
      <c r="P731" s="155"/>
      <c r="R731" s="115">
        <v>3264</v>
      </c>
      <c r="S731" s="113" t="s">
        <v>378</v>
      </c>
      <c r="T731" s="113" t="s">
        <v>379</v>
      </c>
      <c r="U731" s="114" t="s">
        <v>42</v>
      </c>
      <c r="V731" s="116">
        <v>100010001376</v>
      </c>
      <c r="AE731" s="117"/>
      <c r="AF731" s="117"/>
      <c r="AG731" s="117"/>
    </row>
    <row r="732" spans="1:33" s="111" customFormat="1" ht="16" x14ac:dyDescent="0.2">
      <c r="A732" s="109"/>
      <c r="B732" s="110">
        <v>10125173</v>
      </c>
      <c r="C732" s="111" t="s">
        <v>31</v>
      </c>
      <c r="D732" s="111" t="s">
        <v>32</v>
      </c>
      <c r="E732" s="111" t="s">
        <v>2157</v>
      </c>
      <c r="F732" s="111">
        <v>412729</v>
      </c>
      <c r="G732" s="111" t="s">
        <v>2158</v>
      </c>
      <c r="H732" s="111" t="s">
        <v>252</v>
      </c>
      <c r="I732" s="112">
        <v>34801</v>
      </c>
      <c r="J732" s="110" t="s">
        <v>474</v>
      </c>
      <c r="K732" s="110" t="s">
        <v>731</v>
      </c>
      <c r="L732" s="111" t="s">
        <v>255</v>
      </c>
      <c r="M732" s="113" t="s">
        <v>388</v>
      </c>
      <c r="N732" s="80"/>
      <c r="O732" s="98"/>
      <c r="P732" s="155"/>
      <c r="R732" s="115">
        <v>3265</v>
      </c>
      <c r="S732" s="113" t="s">
        <v>378</v>
      </c>
      <c r="T732" s="113" t="s">
        <v>379</v>
      </c>
      <c r="U732" s="114" t="s">
        <v>42</v>
      </c>
      <c r="V732" s="116">
        <v>100010001376</v>
      </c>
      <c r="Y732" s="111" t="s">
        <v>2295</v>
      </c>
      <c r="AE732" s="117"/>
      <c r="AF732" s="117"/>
      <c r="AG732" s="117"/>
    </row>
    <row r="733" spans="1:33" s="111" customFormat="1" ht="16" x14ac:dyDescent="0.2">
      <c r="A733" s="109"/>
      <c r="B733" s="119">
        <v>10127463</v>
      </c>
      <c r="C733" s="111" t="s">
        <v>31</v>
      </c>
      <c r="D733" s="111" t="s">
        <v>32</v>
      </c>
      <c r="E733" s="111" t="s">
        <v>2157</v>
      </c>
      <c r="F733" s="111">
        <v>412729</v>
      </c>
      <c r="G733" s="111" t="s">
        <v>2158</v>
      </c>
      <c r="H733" s="111" t="s">
        <v>252</v>
      </c>
      <c r="I733" s="112">
        <v>3601</v>
      </c>
      <c r="J733" s="110" t="s">
        <v>474</v>
      </c>
      <c r="K733" s="110" t="s">
        <v>2296</v>
      </c>
      <c r="L733" s="111" t="s">
        <v>255</v>
      </c>
      <c r="M733" s="113" t="s">
        <v>388</v>
      </c>
      <c r="N733" s="80"/>
      <c r="O733" s="98"/>
      <c r="P733" s="155"/>
      <c r="R733" s="115">
        <v>3266</v>
      </c>
      <c r="S733" s="113" t="s">
        <v>378</v>
      </c>
      <c r="T733" s="113" t="s">
        <v>379</v>
      </c>
      <c r="U733" s="114" t="s">
        <v>42</v>
      </c>
      <c r="V733" s="116">
        <v>100010001376</v>
      </c>
      <c r="Y733" s="111" t="s">
        <v>2297</v>
      </c>
      <c r="AE733" s="117"/>
      <c r="AF733" s="117"/>
      <c r="AG733" s="117"/>
    </row>
    <row r="734" spans="1:33" s="111" customFormat="1" ht="16" x14ac:dyDescent="0.2">
      <c r="A734" s="109"/>
      <c r="B734" s="110">
        <v>10127536</v>
      </c>
      <c r="C734" s="111" t="s">
        <v>31</v>
      </c>
      <c r="D734" s="111" t="s">
        <v>75</v>
      </c>
      <c r="E734" s="111">
        <v>4000048351</v>
      </c>
      <c r="F734" s="111" t="s">
        <v>399</v>
      </c>
      <c r="G734" s="111" t="s">
        <v>400</v>
      </c>
      <c r="H734" s="111" t="s">
        <v>261</v>
      </c>
      <c r="I734" s="112">
        <v>71</v>
      </c>
      <c r="J734" s="110" t="s">
        <v>401</v>
      </c>
      <c r="K734" s="110" t="s">
        <v>402</v>
      </c>
      <c r="L734" s="111" t="s">
        <v>255</v>
      </c>
      <c r="M734" s="113" t="s">
        <v>403</v>
      </c>
      <c r="N734" s="80"/>
      <c r="O734" s="98"/>
      <c r="P734" s="155"/>
      <c r="R734" s="115">
        <v>3269</v>
      </c>
      <c r="S734" s="113" t="s">
        <v>378</v>
      </c>
      <c r="T734" s="113" t="s">
        <v>379</v>
      </c>
      <c r="U734" s="114" t="s">
        <v>42</v>
      </c>
      <c r="V734" s="116">
        <v>100010001376</v>
      </c>
      <c r="AE734" s="117"/>
      <c r="AF734" s="117"/>
      <c r="AG734" s="117"/>
    </row>
    <row r="735" spans="1:33" s="111" customFormat="1" ht="16" x14ac:dyDescent="0.2">
      <c r="A735" s="109"/>
      <c r="B735" s="110">
        <v>10127543</v>
      </c>
      <c r="C735" s="111" t="s">
        <v>31</v>
      </c>
      <c r="D735" s="111" t="s">
        <v>32</v>
      </c>
      <c r="E735" s="111" t="s">
        <v>2157</v>
      </c>
      <c r="F735" s="111">
        <v>412729</v>
      </c>
      <c r="G735" s="111" t="s">
        <v>2158</v>
      </c>
      <c r="H735" s="111" t="s">
        <v>252</v>
      </c>
      <c r="I735" s="112">
        <v>100501</v>
      </c>
      <c r="J735" s="110" t="s">
        <v>356</v>
      </c>
      <c r="K735" s="110" t="s">
        <v>2298</v>
      </c>
      <c r="L735" s="111" t="s">
        <v>255</v>
      </c>
      <c r="M735" s="113" t="s">
        <v>388</v>
      </c>
      <c r="N735" s="80"/>
      <c r="O735" s="98"/>
      <c r="P735" s="155"/>
      <c r="R735" s="115">
        <v>3270</v>
      </c>
      <c r="S735" s="113" t="s">
        <v>378</v>
      </c>
      <c r="T735" s="113" t="s">
        <v>379</v>
      </c>
      <c r="U735" s="114" t="s">
        <v>42</v>
      </c>
      <c r="V735" s="116">
        <v>100010001376</v>
      </c>
      <c r="Y735" s="111" t="s">
        <v>2299</v>
      </c>
      <c r="AE735" s="117"/>
      <c r="AF735" s="117"/>
      <c r="AG735" s="117"/>
    </row>
    <row r="736" spans="1:33" s="111" customFormat="1" ht="16" x14ac:dyDescent="0.2">
      <c r="A736" s="109"/>
      <c r="B736" s="110">
        <v>10132454</v>
      </c>
      <c r="C736" s="111" t="s">
        <v>31</v>
      </c>
      <c r="D736" s="111" t="s">
        <v>32</v>
      </c>
      <c r="E736" s="111" t="s">
        <v>404</v>
      </c>
      <c r="F736" s="111">
        <v>401011</v>
      </c>
      <c r="G736" s="111" t="s">
        <v>405</v>
      </c>
      <c r="H736" s="111" t="s">
        <v>374</v>
      </c>
      <c r="I736" s="112">
        <v>61201</v>
      </c>
      <c r="J736" s="110" t="s">
        <v>367</v>
      </c>
      <c r="K736" s="110" t="s">
        <v>375</v>
      </c>
      <c r="L736" s="111" t="s">
        <v>255</v>
      </c>
      <c r="M736" s="113" t="s">
        <v>406</v>
      </c>
      <c r="N736" s="80"/>
      <c r="O736" s="98"/>
      <c r="P736" s="155"/>
      <c r="R736" s="115">
        <v>3271</v>
      </c>
      <c r="S736" s="113" t="s">
        <v>378</v>
      </c>
      <c r="T736" s="113" t="s">
        <v>379</v>
      </c>
      <c r="U736" s="114" t="s">
        <v>42</v>
      </c>
      <c r="V736" s="116">
        <v>100010001376</v>
      </c>
      <c r="AE736" s="117"/>
      <c r="AF736" s="117"/>
      <c r="AG736" s="117"/>
    </row>
    <row r="737" spans="1:33" s="111" customFormat="1" ht="16" x14ac:dyDescent="0.2">
      <c r="A737" s="109"/>
      <c r="B737" s="110">
        <v>10132455</v>
      </c>
      <c r="C737" s="111" t="s">
        <v>31</v>
      </c>
      <c r="D737" s="111" t="s">
        <v>32</v>
      </c>
      <c r="E737" s="111" t="s">
        <v>404</v>
      </c>
      <c r="F737" s="111">
        <v>401011</v>
      </c>
      <c r="G737" s="111" t="s">
        <v>405</v>
      </c>
      <c r="H737" s="111" t="s">
        <v>374</v>
      </c>
      <c r="I737" s="112">
        <v>62401</v>
      </c>
      <c r="J737" s="110" t="s">
        <v>367</v>
      </c>
      <c r="K737" s="110" t="s">
        <v>375</v>
      </c>
      <c r="L737" s="111" t="s">
        <v>255</v>
      </c>
      <c r="M737" s="113" t="s">
        <v>406</v>
      </c>
      <c r="N737" s="80"/>
      <c r="O737" s="98"/>
      <c r="P737" s="155"/>
      <c r="R737" s="115">
        <v>3272</v>
      </c>
      <c r="S737" s="113" t="s">
        <v>378</v>
      </c>
      <c r="T737" s="113" t="s">
        <v>379</v>
      </c>
      <c r="U737" s="114" t="s">
        <v>42</v>
      </c>
      <c r="V737" s="116">
        <v>100010001376</v>
      </c>
      <c r="AE737" s="117"/>
      <c r="AF737" s="117"/>
      <c r="AG737" s="117"/>
    </row>
    <row r="738" spans="1:33" s="111" customFormat="1" ht="16" x14ac:dyDescent="0.2">
      <c r="A738" s="109"/>
      <c r="B738" s="110">
        <v>10132456</v>
      </c>
      <c r="C738" s="111" t="s">
        <v>31</v>
      </c>
      <c r="D738" s="111" t="s">
        <v>32</v>
      </c>
      <c r="E738" s="111" t="s">
        <v>404</v>
      </c>
      <c r="F738" s="111">
        <v>401011</v>
      </c>
      <c r="G738" s="111" t="s">
        <v>405</v>
      </c>
      <c r="H738" s="111" t="s">
        <v>374</v>
      </c>
      <c r="I738" s="112">
        <v>65001</v>
      </c>
      <c r="J738" s="110" t="s">
        <v>367</v>
      </c>
      <c r="K738" s="110" t="s">
        <v>375</v>
      </c>
      <c r="L738" s="111" t="s">
        <v>255</v>
      </c>
      <c r="M738" s="113" t="s">
        <v>406</v>
      </c>
      <c r="N738" s="80"/>
      <c r="O738" s="98"/>
      <c r="P738" s="155"/>
      <c r="R738" s="115">
        <v>3273</v>
      </c>
      <c r="S738" s="113" t="s">
        <v>378</v>
      </c>
      <c r="T738" s="113" t="s">
        <v>379</v>
      </c>
      <c r="U738" s="114" t="s">
        <v>42</v>
      </c>
      <c r="V738" s="116">
        <v>100010001376</v>
      </c>
      <c r="AE738" s="117"/>
      <c r="AF738" s="117"/>
      <c r="AG738" s="117"/>
    </row>
    <row r="739" spans="1:33" s="111" customFormat="1" ht="16" x14ac:dyDescent="0.2">
      <c r="A739" s="109"/>
      <c r="B739" s="110">
        <v>10134369</v>
      </c>
      <c r="C739" s="111" t="s">
        <v>31</v>
      </c>
      <c r="D739" s="111" t="s">
        <v>32</v>
      </c>
      <c r="E739" s="111" t="s">
        <v>385</v>
      </c>
      <c r="F739" s="111">
        <v>407835</v>
      </c>
      <c r="G739" s="111" t="s">
        <v>386</v>
      </c>
      <c r="H739" s="111" t="s">
        <v>387</v>
      </c>
      <c r="I739" s="112">
        <v>30100</v>
      </c>
      <c r="J739" s="110" t="s">
        <v>546</v>
      </c>
      <c r="K739" s="110" t="s">
        <v>699</v>
      </c>
      <c r="L739" s="111" t="s">
        <v>255</v>
      </c>
      <c r="M739" s="113" t="s">
        <v>388</v>
      </c>
      <c r="N739" s="80"/>
      <c r="O739" s="98"/>
      <c r="P739" s="155"/>
      <c r="R739" s="115">
        <v>3274</v>
      </c>
      <c r="S739" s="113" t="s">
        <v>378</v>
      </c>
      <c r="T739" s="113" t="s">
        <v>379</v>
      </c>
      <c r="U739" s="114" t="s">
        <v>42</v>
      </c>
      <c r="V739" s="116">
        <v>100010001376</v>
      </c>
      <c r="Y739" s="111" t="s">
        <v>2300</v>
      </c>
      <c r="AE739" s="117"/>
      <c r="AF739" s="117"/>
      <c r="AG739" s="117"/>
    </row>
    <row r="740" spans="1:33" s="111" customFormat="1" ht="16" x14ac:dyDescent="0.2">
      <c r="A740" s="109"/>
      <c r="B740" s="119">
        <v>10134372</v>
      </c>
      <c r="C740" s="111" t="s">
        <v>31</v>
      </c>
      <c r="D740" s="111" t="s">
        <v>32</v>
      </c>
      <c r="E740" s="111" t="s">
        <v>385</v>
      </c>
      <c r="F740" s="111">
        <v>407835</v>
      </c>
      <c r="G740" s="111" t="s">
        <v>386</v>
      </c>
      <c r="H740" s="111" t="s">
        <v>387</v>
      </c>
      <c r="I740" s="112">
        <v>50100</v>
      </c>
      <c r="J740" s="110" t="s">
        <v>860</v>
      </c>
      <c r="K740" s="110" t="s">
        <v>861</v>
      </c>
      <c r="L740" s="111" t="s">
        <v>255</v>
      </c>
      <c r="M740" s="113" t="s">
        <v>388</v>
      </c>
      <c r="N740" s="80"/>
      <c r="O740" s="98"/>
      <c r="P740" s="155"/>
      <c r="R740" s="115">
        <v>3275</v>
      </c>
      <c r="S740" s="113" t="s">
        <v>378</v>
      </c>
      <c r="T740" s="113" t="s">
        <v>379</v>
      </c>
      <c r="U740" s="114" t="s">
        <v>42</v>
      </c>
      <c r="V740" s="116">
        <v>100010001376</v>
      </c>
      <c r="Y740" s="111" t="s">
        <v>2301</v>
      </c>
      <c r="AE740" s="117"/>
      <c r="AF740" s="117"/>
      <c r="AG740" s="117"/>
    </row>
    <row r="741" spans="1:33" s="111" customFormat="1" ht="16" x14ac:dyDescent="0.2">
      <c r="A741" s="109"/>
      <c r="B741" s="110">
        <v>10125046</v>
      </c>
      <c r="C741" s="111" t="s">
        <v>31</v>
      </c>
      <c r="D741" s="111" t="s">
        <v>32</v>
      </c>
      <c r="E741" s="111" t="s">
        <v>407</v>
      </c>
      <c r="F741" s="111">
        <v>401996</v>
      </c>
      <c r="G741" s="111" t="s">
        <v>2302</v>
      </c>
      <c r="H741" s="111" t="s">
        <v>409</v>
      </c>
      <c r="I741" s="112">
        <v>23201</v>
      </c>
      <c r="J741" s="110" t="s">
        <v>356</v>
      </c>
      <c r="K741" s="110" t="s">
        <v>393</v>
      </c>
      <c r="M741" s="113"/>
      <c r="N741" s="80"/>
      <c r="O741" s="98"/>
      <c r="P741" s="155"/>
      <c r="R741" s="115"/>
      <c r="S741" s="113"/>
      <c r="T741" s="113"/>
      <c r="U741" s="114"/>
      <c r="V741" s="116"/>
      <c r="Y741" s="111" t="s">
        <v>2303</v>
      </c>
      <c r="AE741" s="117"/>
      <c r="AF741" s="117"/>
      <c r="AG741" s="117"/>
    </row>
    <row r="742" spans="1:33" s="111" customFormat="1" ht="16" x14ac:dyDescent="0.2">
      <c r="A742" s="109"/>
      <c r="B742" s="119">
        <v>10084982</v>
      </c>
      <c r="C742" s="111" t="s">
        <v>31</v>
      </c>
      <c r="D742" s="111" t="s">
        <v>32</v>
      </c>
      <c r="E742" s="111" t="s">
        <v>340</v>
      </c>
      <c r="F742" s="111">
        <v>412008</v>
      </c>
      <c r="G742" s="111" t="s">
        <v>341</v>
      </c>
      <c r="H742" s="111" t="s">
        <v>342</v>
      </c>
      <c r="I742" s="112">
        <v>9700</v>
      </c>
      <c r="J742" s="110" t="s">
        <v>207</v>
      </c>
      <c r="K742" s="110" t="s">
        <v>440</v>
      </c>
      <c r="L742" s="111" t="s">
        <v>255</v>
      </c>
      <c r="M742" s="113" t="s">
        <v>378</v>
      </c>
      <c r="N742" s="80"/>
      <c r="O742" s="98"/>
      <c r="P742" s="155"/>
      <c r="R742" s="115">
        <v>3284</v>
      </c>
      <c r="S742" s="113" t="s">
        <v>411</v>
      </c>
      <c r="T742" s="113" t="s">
        <v>412</v>
      </c>
      <c r="U742" s="114" t="s">
        <v>365</v>
      </c>
      <c r="V742" s="116">
        <v>100010001376</v>
      </c>
      <c r="AE742" s="117"/>
      <c r="AF742" s="117"/>
      <c r="AG742" s="117"/>
    </row>
    <row r="743" spans="1:33" s="111" customFormat="1" ht="16" x14ac:dyDescent="0.2">
      <c r="A743" s="109"/>
      <c r="B743" s="110">
        <v>10085012</v>
      </c>
      <c r="C743" s="111" t="s">
        <v>31</v>
      </c>
      <c r="D743" s="111" t="s">
        <v>32</v>
      </c>
      <c r="E743" s="111" t="s">
        <v>340</v>
      </c>
      <c r="F743" s="111">
        <v>412008</v>
      </c>
      <c r="G743" s="111" t="s">
        <v>341</v>
      </c>
      <c r="H743" s="111" t="s">
        <v>342</v>
      </c>
      <c r="I743" s="112">
        <v>42800</v>
      </c>
      <c r="J743" s="110" t="s">
        <v>583</v>
      </c>
      <c r="K743" s="110" t="s">
        <v>584</v>
      </c>
      <c r="L743" s="111" t="s">
        <v>255</v>
      </c>
      <c r="M743" s="113" t="s">
        <v>378</v>
      </c>
      <c r="N743" s="80"/>
      <c r="O743" s="98"/>
      <c r="P743" s="155"/>
      <c r="R743" s="115">
        <v>3285</v>
      </c>
      <c r="S743" s="113" t="s">
        <v>411</v>
      </c>
      <c r="T743" s="113" t="s">
        <v>412</v>
      </c>
      <c r="U743" s="114" t="s">
        <v>365</v>
      </c>
      <c r="V743" s="116">
        <v>100010001376</v>
      </c>
      <c r="Y743" s="111" t="s">
        <v>2304</v>
      </c>
      <c r="AE743" s="117"/>
      <c r="AF743" s="117"/>
      <c r="AG743" s="117"/>
    </row>
    <row r="744" spans="1:33" s="111" customFormat="1" ht="16" x14ac:dyDescent="0.2">
      <c r="A744" s="109"/>
      <c r="B744" s="110">
        <v>10117049</v>
      </c>
      <c r="C744" s="111" t="s">
        <v>31</v>
      </c>
      <c r="D744" s="111" t="s">
        <v>32</v>
      </c>
      <c r="E744" s="111" t="s">
        <v>407</v>
      </c>
      <c r="F744" s="111">
        <v>401996</v>
      </c>
      <c r="G744" s="111" t="s">
        <v>408</v>
      </c>
      <c r="H744" s="111" t="s">
        <v>409</v>
      </c>
      <c r="I744" s="112">
        <v>21100</v>
      </c>
      <c r="J744" s="110" t="s">
        <v>175</v>
      </c>
      <c r="K744" s="110" t="s">
        <v>452</v>
      </c>
      <c r="L744" s="111" t="s">
        <v>255</v>
      </c>
      <c r="M744" s="113" t="s">
        <v>410</v>
      </c>
      <c r="N744" s="80"/>
      <c r="O744" s="98"/>
      <c r="P744" s="155"/>
      <c r="Q744" s="111" t="s">
        <v>2305</v>
      </c>
      <c r="R744" s="115">
        <v>3288</v>
      </c>
      <c r="S744" s="113" t="s">
        <v>411</v>
      </c>
      <c r="T744" s="113" t="s">
        <v>412</v>
      </c>
      <c r="U744" s="114" t="s">
        <v>365</v>
      </c>
      <c r="V744" s="116">
        <v>100010001376</v>
      </c>
      <c r="Y744" s="111" t="s">
        <v>2306</v>
      </c>
      <c r="AE744" s="117"/>
      <c r="AF744" s="117"/>
      <c r="AG744" s="117"/>
    </row>
    <row r="745" spans="1:33" s="111" customFormat="1" ht="16" x14ac:dyDescent="0.2">
      <c r="A745" s="109"/>
      <c r="B745" s="110">
        <v>10117052</v>
      </c>
      <c r="C745" s="111" t="s">
        <v>31</v>
      </c>
      <c r="D745" s="111" t="s">
        <v>32</v>
      </c>
      <c r="E745" s="111" t="s">
        <v>407</v>
      </c>
      <c r="F745" s="111">
        <v>401996</v>
      </c>
      <c r="G745" s="111" t="s">
        <v>408</v>
      </c>
      <c r="H745" s="111" t="s">
        <v>409</v>
      </c>
      <c r="I745" s="112">
        <v>22800</v>
      </c>
      <c r="J745" s="110" t="s">
        <v>253</v>
      </c>
      <c r="K745" s="110" t="s">
        <v>327</v>
      </c>
      <c r="L745" s="111" t="s">
        <v>255</v>
      </c>
      <c r="M745" s="113" t="s">
        <v>410</v>
      </c>
      <c r="N745" s="80"/>
      <c r="O745" s="98"/>
      <c r="P745" s="155"/>
      <c r="R745" s="115">
        <v>3289</v>
      </c>
      <c r="S745" s="113" t="s">
        <v>411</v>
      </c>
      <c r="T745" s="113" t="s">
        <v>412</v>
      </c>
      <c r="U745" s="114" t="s">
        <v>365</v>
      </c>
      <c r="V745" s="116">
        <v>100010001376</v>
      </c>
      <c r="AE745" s="117"/>
      <c r="AF745" s="117"/>
      <c r="AG745" s="117"/>
    </row>
    <row r="746" spans="1:33" s="111" customFormat="1" ht="16" x14ac:dyDescent="0.2">
      <c r="A746" s="109"/>
      <c r="B746" s="110">
        <v>10125046</v>
      </c>
      <c r="C746" s="111" t="s">
        <v>31</v>
      </c>
      <c r="D746" s="111" t="s">
        <v>32</v>
      </c>
      <c r="E746" s="111" t="s">
        <v>407</v>
      </c>
      <c r="F746" s="111">
        <v>401996</v>
      </c>
      <c r="G746" s="111" t="s">
        <v>408</v>
      </c>
      <c r="H746" s="111" t="s">
        <v>409</v>
      </c>
      <c r="I746" s="112">
        <v>23201</v>
      </c>
      <c r="J746" s="110" t="s">
        <v>356</v>
      </c>
      <c r="K746" s="110" t="s">
        <v>357</v>
      </c>
      <c r="L746" s="111" t="s">
        <v>255</v>
      </c>
      <c r="M746" s="113" t="s">
        <v>410</v>
      </c>
      <c r="N746" s="80"/>
      <c r="O746" s="98"/>
      <c r="P746" s="155"/>
      <c r="Q746" s="111" t="s">
        <v>2307</v>
      </c>
      <c r="R746" s="115">
        <v>3290</v>
      </c>
      <c r="S746" s="113" t="s">
        <v>411</v>
      </c>
      <c r="T746" s="113" t="s">
        <v>412</v>
      </c>
      <c r="U746" s="114" t="s">
        <v>365</v>
      </c>
      <c r="V746" s="116">
        <v>100010001376</v>
      </c>
      <c r="Y746" s="111" t="s">
        <v>2303</v>
      </c>
      <c r="AE746" s="117"/>
      <c r="AF746" s="117"/>
      <c r="AG746" s="117"/>
    </row>
    <row r="747" spans="1:33" s="111" customFormat="1" ht="16" x14ac:dyDescent="0.2">
      <c r="A747" s="109"/>
      <c r="B747" s="110">
        <v>10094567</v>
      </c>
      <c r="C747" s="111" t="s">
        <v>31</v>
      </c>
      <c r="D747" s="111" t="s">
        <v>32</v>
      </c>
      <c r="E747" s="111" t="s">
        <v>366</v>
      </c>
      <c r="F747" s="111">
        <v>412001</v>
      </c>
      <c r="G747" s="111" t="s">
        <v>336</v>
      </c>
      <c r="H747" s="111" t="s">
        <v>308</v>
      </c>
      <c r="I747" s="112">
        <v>22100</v>
      </c>
      <c r="J747" s="110" t="s">
        <v>290</v>
      </c>
      <c r="K747" s="110" t="s">
        <v>413</v>
      </c>
      <c r="L747" s="111" t="s">
        <v>255</v>
      </c>
      <c r="M747" s="113" t="s">
        <v>410</v>
      </c>
      <c r="N747" s="80"/>
      <c r="O747" s="98"/>
      <c r="P747" s="155"/>
      <c r="Q747" s="111" t="s">
        <v>2305</v>
      </c>
      <c r="R747" s="115">
        <v>3291</v>
      </c>
      <c r="S747" s="113" t="s">
        <v>411</v>
      </c>
      <c r="T747" s="113" t="s">
        <v>412</v>
      </c>
      <c r="U747" s="114" t="s">
        <v>365</v>
      </c>
      <c r="V747" s="116">
        <v>100010001376</v>
      </c>
      <c r="Y747" s="111" t="s">
        <v>2308</v>
      </c>
      <c r="AE747" s="117"/>
      <c r="AF747" s="117"/>
      <c r="AG747" s="117"/>
    </row>
    <row r="748" spans="1:33" s="111" customFormat="1" ht="16" x14ac:dyDescent="0.2">
      <c r="A748" s="109"/>
      <c r="B748" s="110">
        <v>10094583</v>
      </c>
      <c r="C748" s="111" t="s">
        <v>31</v>
      </c>
      <c r="D748" s="111" t="s">
        <v>32</v>
      </c>
      <c r="E748" s="111" t="s">
        <v>366</v>
      </c>
      <c r="F748" s="111">
        <v>412001</v>
      </c>
      <c r="G748" s="111" t="s">
        <v>336</v>
      </c>
      <c r="H748" s="111" t="s">
        <v>308</v>
      </c>
      <c r="I748" s="112">
        <v>22200</v>
      </c>
      <c r="J748" s="110" t="s">
        <v>290</v>
      </c>
      <c r="K748" s="110" t="s">
        <v>413</v>
      </c>
      <c r="L748" s="111" t="s">
        <v>255</v>
      </c>
      <c r="M748" s="113" t="s">
        <v>410</v>
      </c>
      <c r="N748" s="80"/>
      <c r="O748" s="98"/>
      <c r="P748" s="155"/>
      <c r="R748" s="115">
        <v>3292</v>
      </c>
      <c r="S748" s="113" t="s">
        <v>411</v>
      </c>
      <c r="T748" s="113" t="s">
        <v>412</v>
      </c>
      <c r="U748" s="114" t="s">
        <v>365</v>
      </c>
      <c r="V748" s="116">
        <v>100010001376</v>
      </c>
      <c r="AE748" s="117"/>
      <c r="AF748" s="117"/>
      <c r="AG748" s="117"/>
    </row>
    <row r="749" spans="1:33" s="111" customFormat="1" ht="16" x14ac:dyDescent="0.2">
      <c r="A749" s="109"/>
      <c r="B749" s="110">
        <v>10124610</v>
      </c>
      <c r="C749" s="111" t="s">
        <v>31</v>
      </c>
      <c r="D749" s="111" t="s">
        <v>32</v>
      </c>
      <c r="E749" s="111" t="s">
        <v>366</v>
      </c>
      <c r="F749" s="111">
        <v>412001</v>
      </c>
      <c r="G749" s="111" t="s">
        <v>336</v>
      </c>
      <c r="H749" s="111" t="s">
        <v>308</v>
      </c>
      <c r="I749" s="112">
        <v>40801</v>
      </c>
      <c r="J749" s="110" t="s">
        <v>877</v>
      </c>
      <c r="K749" s="110" t="s">
        <v>2196</v>
      </c>
      <c r="L749" s="111" t="s">
        <v>255</v>
      </c>
      <c r="M749" s="113" t="s">
        <v>410</v>
      </c>
      <c r="N749" s="80"/>
      <c r="O749" s="98"/>
      <c r="P749" s="155"/>
      <c r="Q749" s="111" t="s">
        <v>2309</v>
      </c>
      <c r="R749" s="115">
        <v>3293</v>
      </c>
      <c r="S749" s="113" t="s">
        <v>411</v>
      </c>
      <c r="T749" s="113" t="s">
        <v>412</v>
      </c>
      <c r="U749" s="114" t="s">
        <v>365</v>
      </c>
      <c r="V749" s="116">
        <v>100010001376</v>
      </c>
      <c r="Y749" s="111" t="s">
        <v>2310</v>
      </c>
      <c r="AE749" s="117"/>
      <c r="AF749" s="117"/>
      <c r="AG749" s="117"/>
    </row>
    <row r="750" spans="1:33" s="111" customFormat="1" ht="16" x14ac:dyDescent="0.2">
      <c r="A750" s="109"/>
      <c r="B750" s="110">
        <v>10124608</v>
      </c>
      <c r="C750" s="111" t="s">
        <v>31</v>
      </c>
      <c r="D750" s="111" t="s">
        <v>32</v>
      </c>
      <c r="E750" s="111" t="s">
        <v>366</v>
      </c>
      <c r="F750" s="111">
        <v>412001</v>
      </c>
      <c r="G750" s="111" t="s">
        <v>336</v>
      </c>
      <c r="H750" s="111" t="s">
        <v>308</v>
      </c>
      <c r="I750" s="112">
        <v>47910</v>
      </c>
      <c r="J750" s="110" t="s">
        <v>486</v>
      </c>
      <c r="K750" s="110" t="s">
        <v>553</v>
      </c>
      <c r="L750" s="111" t="s">
        <v>255</v>
      </c>
      <c r="M750" s="113" t="s">
        <v>410</v>
      </c>
      <c r="N750" s="80"/>
      <c r="O750" s="98"/>
      <c r="P750" s="155"/>
      <c r="Q750" s="111" t="s">
        <v>2311</v>
      </c>
      <c r="R750" s="115">
        <v>3294</v>
      </c>
      <c r="S750" s="113" t="s">
        <v>411</v>
      </c>
      <c r="T750" s="113" t="s">
        <v>412</v>
      </c>
      <c r="U750" s="114" t="s">
        <v>365</v>
      </c>
      <c r="V750" s="116">
        <v>100010001376</v>
      </c>
      <c r="Y750" s="111" t="s">
        <v>2312</v>
      </c>
      <c r="AE750" s="117"/>
      <c r="AF750" s="117"/>
      <c r="AG750" s="117"/>
    </row>
    <row r="751" spans="1:33" s="111" customFormat="1" ht="16" x14ac:dyDescent="0.2">
      <c r="A751" s="109"/>
      <c r="B751" s="110">
        <v>10119937</v>
      </c>
      <c r="C751" s="111" t="s">
        <v>31</v>
      </c>
      <c r="D751" s="111" t="s">
        <v>32</v>
      </c>
      <c r="E751" s="111" t="s">
        <v>2200</v>
      </c>
      <c r="F751" s="111">
        <v>406017</v>
      </c>
      <c r="G751" s="111" t="s">
        <v>2201</v>
      </c>
      <c r="H751" s="111" t="s">
        <v>680</v>
      </c>
      <c r="I751" s="112">
        <v>21300</v>
      </c>
      <c r="J751" s="110" t="s">
        <v>290</v>
      </c>
      <c r="K751" s="110" t="s">
        <v>413</v>
      </c>
      <c r="L751" s="111" t="s">
        <v>255</v>
      </c>
      <c r="M751" s="113" t="s">
        <v>2313</v>
      </c>
      <c r="N751" s="80"/>
      <c r="O751" s="98"/>
      <c r="P751" s="155"/>
      <c r="Q751" s="111" t="s">
        <v>2305</v>
      </c>
      <c r="R751" s="115">
        <v>3297</v>
      </c>
      <c r="S751" s="113" t="s">
        <v>411</v>
      </c>
      <c r="T751" s="113" t="s">
        <v>412</v>
      </c>
      <c r="U751" s="114" t="s">
        <v>365</v>
      </c>
      <c r="V751" s="116">
        <v>100010001376</v>
      </c>
      <c r="Y751" s="111" t="s">
        <v>2314</v>
      </c>
      <c r="AE751" s="117"/>
      <c r="AF751" s="117"/>
      <c r="AG751" s="117"/>
    </row>
    <row r="752" spans="1:33" s="111" customFormat="1" ht="16" x14ac:dyDescent="0.2">
      <c r="A752" s="109"/>
      <c r="B752" s="110">
        <v>10130518</v>
      </c>
      <c r="C752" s="111" t="s">
        <v>31</v>
      </c>
      <c r="D752" s="111" t="s">
        <v>32</v>
      </c>
      <c r="E752" s="111" t="s">
        <v>2200</v>
      </c>
      <c r="F752" s="111">
        <v>406017</v>
      </c>
      <c r="G752" s="111" t="s">
        <v>2201</v>
      </c>
      <c r="H752" s="111" t="s">
        <v>680</v>
      </c>
      <c r="I752" s="112">
        <v>23010</v>
      </c>
      <c r="J752" s="110" t="s">
        <v>491</v>
      </c>
      <c r="K752" s="110" t="s">
        <v>549</v>
      </c>
      <c r="L752" s="111" t="s">
        <v>255</v>
      </c>
      <c r="M752" s="113" t="s">
        <v>2313</v>
      </c>
      <c r="N752" s="80"/>
      <c r="O752" s="98"/>
      <c r="P752" s="155"/>
      <c r="R752" s="115">
        <v>3298</v>
      </c>
      <c r="S752" s="113" t="s">
        <v>411</v>
      </c>
      <c r="T752" s="113" t="s">
        <v>412</v>
      </c>
      <c r="U752" s="114" t="s">
        <v>365</v>
      </c>
      <c r="V752" s="116">
        <v>100010001376</v>
      </c>
      <c r="Y752" s="111" t="s">
        <v>2315</v>
      </c>
      <c r="AE752" s="117"/>
      <c r="AF752" s="117"/>
      <c r="AG752" s="117"/>
    </row>
    <row r="753" spans="1:33" s="111" customFormat="1" ht="16" x14ac:dyDescent="0.2">
      <c r="A753" s="109"/>
      <c r="B753" s="110">
        <v>10112991</v>
      </c>
      <c r="C753" s="111" t="s">
        <v>31</v>
      </c>
      <c r="D753" s="111" t="s">
        <v>32</v>
      </c>
      <c r="E753" s="111" t="s">
        <v>414</v>
      </c>
      <c r="F753" s="111">
        <v>412001</v>
      </c>
      <c r="G753" s="111" t="s">
        <v>336</v>
      </c>
      <c r="H753" s="111" t="s">
        <v>308</v>
      </c>
      <c r="I753" s="112">
        <v>2400</v>
      </c>
      <c r="J753" s="110" t="s">
        <v>207</v>
      </c>
      <c r="K753" s="110" t="s">
        <v>440</v>
      </c>
      <c r="L753" s="111" t="s">
        <v>255</v>
      </c>
      <c r="M753" s="113" t="s">
        <v>415</v>
      </c>
      <c r="N753" s="80"/>
      <c r="O753" s="98"/>
      <c r="P753" s="155"/>
      <c r="R753" s="115">
        <v>3299</v>
      </c>
      <c r="S753" s="113" t="s">
        <v>411</v>
      </c>
      <c r="T753" s="113" t="s">
        <v>412</v>
      </c>
      <c r="U753" s="114" t="s">
        <v>365</v>
      </c>
      <c r="V753" s="116">
        <v>100010001376</v>
      </c>
      <c r="Y753" s="111" t="s">
        <v>2316</v>
      </c>
      <c r="AE753" s="117"/>
      <c r="AF753" s="117"/>
      <c r="AG753" s="117"/>
    </row>
    <row r="754" spans="1:33" s="111" customFormat="1" ht="16" x14ac:dyDescent="0.2">
      <c r="A754" s="109"/>
      <c r="B754" s="110">
        <v>10112998</v>
      </c>
      <c r="C754" s="111" t="s">
        <v>31</v>
      </c>
      <c r="D754" s="111" t="s">
        <v>32</v>
      </c>
      <c r="E754" s="111" t="s">
        <v>414</v>
      </c>
      <c r="F754" s="111">
        <v>412001</v>
      </c>
      <c r="G754" s="111" t="s">
        <v>336</v>
      </c>
      <c r="H754" s="111" t="s">
        <v>308</v>
      </c>
      <c r="I754" s="112">
        <v>22100</v>
      </c>
      <c r="J754" s="110" t="s">
        <v>290</v>
      </c>
      <c r="K754" s="110" t="s">
        <v>413</v>
      </c>
      <c r="L754" s="111" t="s">
        <v>255</v>
      </c>
      <c r="M754" s="113" t="s">
        <v>415</v>
      </c>
      <c r="N754" s="80"/>
      <c r="O754" s="98"/>
      <c r="P754" s="155"/>
      <c r="Q754" s="111" t="s">
        <v>2317</v>
      </c>
      <c r="R754" s="115">
        <v>3300</v>
      </c>
      <c r="S754" s="113" t="s">
        <v>411</v>
      </c>
      <c r="T754" s="113" t="s">
        <v>412</v>
      </c>
      <c r="U754" s="114" t="s">
        <v>365</v>
      </c>
      <c r="V754" s="116">
        <v>100010001376</v>
      </c>
      <c r="Y754" s="111" t="s">
        <v>2318</v>
      </c>
      <c r="AE754" s="117"/>
      <c r="AF754" s="117"/>
      <c r="AG754" s="117"/>
    </row>
    <row r="755" spans="1:33" s="111" customFormat="1" ht="16" x14ac:dyDescent="0.2">
      <c r="A755" s="109"/>
      <c r="B755" s="110">
        <v>10112999</v>
      </c>
      <c r="C755" s="111" t="s">
        <v>31</v>
      </c>
      <c r="D755" s="111" t="s">
        <v>32</v>
      </c>
      <c r="E755" s="111" t="s">
        <v>414</v>
      </c>
      <c r="F755" s="111">
        <v>412001</v>
      </c>
      <c r="G755" s="111" t="s">
        <v>336</v>
      </c>
      <c r="H755" s="111" t="s">
        <v>308</v>
      </c>
      <c r="I755" s="112">
        <v>22200</v>
      </c>
      <c r="J755" s="110" t="s">
        <v>290</v>
      </c>
      <c r="K755" s="110" t="s">
        <v>413</v>
      </c>
      <c r="L755" s="111" t="s">
        <v>255</v>
      </c>
      <c r="M755" s="113" t="s">
        <v>415</v>
      </c>
      <c r="N755" s="80"/>
      <c r="O755" s="98"/>
      <c r="P755" s="155"/>
      <c r="R755" s="115">
        <v>3301</v>
      </c>
      <c r="S755" s="113" t="s">
        <v>411</v>
      </c>
      <c r="T755" s="113" t="s">
        <v>412</v>
      </c>
      <c r="U755" s="114" t="s">
        <v>365</v>
      </c>
      <c r="V755" s="116">
        <v>100010001376</v>
      </c>
      <c r="AE755" s="117"/>
      <c r="AF755" s="117"/>
      <c r="AG755" s="117"/>
    </row>
    <row r="756" spans="1:33" s="111" customFormat="1" ht="16" x14ac:dyDescent="0.2">
      <c r="A756" s="109"/>
      <c r="B756" s="110">
        <v>10113067</v>
      </c>
      <c r="C756" s="111" t="s">
        <v>31</v>
      </c>
      <c r="D756" s="111" t="s">
        <v>32</v>
      </c>
      <c r="E756" s="111" t="s">
        <v>414</v>
      </c>
      <c r="F756" s="111">
        <v>412001</v>
      </c>
      <c r="G756" s="111" t="s">
        <v>336</v>
      </c>
      <c r="H756" s="111" t="s">
        <v>308</v>
      </c>
      <c r="I756" s="112">
        <v>44200</v>
      </c>
      <c r="J756" s="110" t="s">
        <v>738</v>
      </c>
      <c r="K756" s="110" t="s">
        <v>739</v>
      </c>
      <c r="L756" s="111" t="s">
        <v>255</v>
      </c>
      <c r="M756" s="113" t="s">
        <v>415</v>
      </c>
      <c r="N756" s="80"/>
      <c r="O756" s="98"/>
      <c r="P756" s="155"/>
      <c r="Q756" s="111" t="s">
        <v>2319</v>
      </c>
      <c r="R756" s="115">
        <v>3302</v>
      </c>
      <c r="S756" s="113" t="s">
        <v>411</v>
      </c>
      <c r="T756" s="113" t="s">
        <v>412</v>
      </c>
      <c r="U756" s="114" t="s">
        <v>365</v>
      </c>
      <c r="V756" s="116">
        <v>100010001376</v>
      </c>
      <c r="Y756" s="111" t="s">
        <v>2320</v>
      </c>
      <c r="AE756" s="117"/>
      <c r="AF756" s="117"/>
      <c r="AG756" s="117"/>
    </row>
    <row r="757" spans="1:33" s="111" customFormat="1" ht="16" x14ac:dyDescent="0.2">
      <c r="A757" s="109"/>
      <c r="B757" s="110">
        <v>10113094</v>
      </c>
      <c r="C757" s="111" t="s">
        <v>31</v>
      </c>
      <c r="D757" s="111" t="s">
        <v>32</v>
      </c>
      <c r="E757" s="111" t="s">
        <v>414</v>
      </c>
      <c r="F757" s="111">
        <v>412001</v>
      </c>
      <c r="G757" s="111" t="s">
        <v>336</v>
      </c>
      <c r="H757" s="111" t="s">
        <v>308</v>
      </c>
      <c r="I757" s="112">
        <v>81200</v>
      </c>
      <c r="J757" s="110" t="s">
        <v>367</v>
      </c>
      <c r="K757" s="110" t="s">
        <v>375</v>
      </c>
      <c r="L757" s="111" t="s">
        <v>255</v>
      </c>
      <c r="M757" s="113" t="s">
        <v>415</v>
      </c>
      <c r="N757" s="80"/>
      <c r="O757" s="98"/>
      <c r="P757" s="155"/>
      <c r="Q757" s="111" t="s">
        <v>3171</v>
      </c>
      <c r="R757" s="115">
        <v>3303</v>
      </c>
      <c r="S757" s="113" t="s">
        <v>411</v>
      </c>
      <c r="T757" s="113" t="s">
        <v>412</v>
      </c>
      <c r="U757" s="114" t="s">
        <v>365</v>
      </c>
      <c r="V757" s="116">
        <v>100010001376</v>
      </c>
      <c r="AE757" s="117"/>
      <c r="AF757" s="117"/>
      <c r="AG757" s="117"/>
    </row>
    <row r="758" spans="1:33" s="111" customFormat="1" ht="16" x14ac:dyDescent="0.2">
      <c r="A758" s="109"/>
      <c r="B758" s="110">
        <v>10113095</v>
      </c>
      <c r="C758" s="111" t="s">
        <v>31</v>
      </c>
      <c r="D758" s="111" t="s">
        <v>32</v>
      </c>
      <c r="E758" s="111" t="s">
        <v>414</v>
      </c>
      <c r="F758" s="111">
        <v>412001</v>
      </c>
      <c r="G758" s="111" t="s">
        <v>336</v>
      </c>
      <c r="H758" s="111" t="s">
        <v>308</v>
      </c>
      <c r="I758" s="112">
        <v>83100</v>
      </c>
      <c r="J758" s="110" t="s">
        <v>367</v>
      </c>
      <c r="K758" s="110" t="s">
        <v>375</v>
      </c>
      <c r="L758" s="111" t="s">
        <v>255</v>
      </c>
      <c r="M758" s="113" t="s">
        <v>415</v>
      </c>
      <c r="N758" s="80"/>
      <c r="O758" s="98"/>
      <c r="P758" s="155"/>
      <c r="Q758" s="111" t="s">
        <v>3172</v>
      </c>
      <c r="R758" s="115">
        <v>3304</v>
      </c>
      <c r="S758" s="113" t="s">
        <v>411</v>
      </c>
      <c r="T758" s="113" t="s">
        <v>412</v>
      </c>
      <c r="U758" s="114" t="s">
        <v>365</v>
      </c>
      <c r="V758" s="116">
        <v>100010001376</v>
      </c>
      <c r="AE758" s="117"/>
      <c r="AF758" s="117"/>
      <c r="AG758" s="117"/>
    </row>
    <row r="759" spans="1:33" s="111" customFormat="1" ht="16" x14ac:dyDescent="0.2">
      <c r="A759" s="109"/>
      <c r="B759" s="110">
        <v>10113096</v>
      </c>
      <c r="C759" s="111" t="s">
        <v>31</v>
      </c>
      <c r="D759" s="111" t="s">
        <v>32</v>
      </c>
      <c r="E759" s="111" t="s">
        <v>414</v>
      </c>
      <c r="F759" s="111">
        <v>412001</v>
      </c>
      <c r="G759" s="111" t="s">
        <v>336</v>
      </c>
      <c r="H759" s="111" t="s">
        <v>308</v>
      </c>
      <c r="I759" s="112">
        <v>85100</v>
      </c>
      <c r="J759" s="110" t="s">
        <v>367</v>
      </c>
      <c r="K759" s="110" t="s">
        <v>375</v>
      </c>
      <c r="L759" s="111" t="s">
        <v>255</v>
      </c>
      <c r="M759" s="113" t="s">
        <v>415</v>
      </c>
      <c r="N759" s="80"/>
      <c r="O759" s="98"/>
      <c r="P759" s="155"/>
      <c r="Q759" s="111" t="s">
        <v>3173</v>
      </c>
      <c r="R759" s="115">
        <v>3305</v>
      </c>
      <c r="S759" s="113" t="s">
        <v>411</v>
      </c>
      <c r="T759" s="113" t="s">
        <v>412</v>
      </c>
      <c r="U759" s="114" t="s">
        <v>365</v>
      </c>
      <c r="V759" s="116">
        <v>100010001376</v>
      </c>
      <c r="AE759" s="117"/>
      <c r="AF759" s="117"/>
      <c r="AG759" s="117"/>
    </row>
    <row r="760" spans="1:33" s="111" customFormat="1" ht="16" x14ac:dyDescent="0.2">
      <c r="A760" s="109"/>
      <c r="B760" s="110">
        <v>10114221</v>
      </c>
      <c r="C760" s="111" t="s">
        <v>31</v>
      </c>
      <c r="D760" s="111" t="s">
        <v>32</v>
      </c>
      <c r="E760" s="111" t="s">
        <v>676</v>
      </c>
      <c r="F760" s="111">
        <v>412001</v>
      </c>
      <c r="G760" s="111" t="s">
        <v>336</v>
      </c>
      <c r="H760" s="111" t="s">
        <v>308</v>
      </c>
      <c r="I760" s="112">
        <v>43600</v>
      </c>
      <c r="J760" s="110" t="s">
        <v>738</v>
      </c>
      <c r="K760" s="110" t="s">
        <v>739</v>
      </c>
      <c r="L760" s="111" t="s">
        <v>255</v>
      </c>
      <c r="M760" s="113" t="s">
        <v>415</v>
      </c>
      <c r="N760" s="80"/>
      <c r="O760" s="98"/>
      <c r="P760" s="155"/>
      <c r="R760" s="115">
        <v>3306</v>
      </c>
      <c r="S760" s="113" t="s">
        <v>411</v>
      </c>
      <c r="T760" s="113" t="s">
        <v>412</v>
      </c>
      <c r="U760" s="114" t="s">
        <v>365</v>
      </c>
      <c r="V760" s="116">
        <v>100010001376</v>
      </c>
      <c r="Y760" s="111" t="s">
        <v>2321</v>
      </c>
      <c r="AE760" s="117"/>
      <c r="AF760" s="117"/>
      <c r="AG760" s="117"/>
    </row>
    <row r="761" spans="1:33" s="111" customFormat="1" ht="16" x14ac:dyDescent="0.2">
      <c r="A761" s="109"/>
      <c r="B761" s="110">
        <v>10088645</v>
      </c>
      <c r="C761" s="111" t="s">
        <v>31</v>
      </c>
      <c r="D761" s="111" t="s">
        <v>32</v>
      </c>
      <c r="E761" s="111" t="s">
        <v>416</v>
      </c>
      <c r="F761" s="111">
        <v>401255</v>
      </c>
      <c r="G761" s="111" t="s">
        <v>336</v>
      </c>
      <c r="H761" s="111" t="s">
        <v>308</v>
      </c>
      <c r="I761" s="112">
        <v>23100</v>
      </c>
      <c r="J761" s="110" t="s">
        <v>253</v>
      </c>
      <c r="K761" s="110" t="s">
        <v>327</v>
      </c>
      <c r="L761" s="111" t="s">
        <v>255</v>
      </c>
      <c r="M761" s="113" t="s">
        <v>415</v>
      </c>
      <c r="N761" s="80"/>
      <c r="O761" s="98"/>
      <c r="P761" s="155"/>
      <c r="R761" s="115">
        <v>3307</v>
      </c>
      <c r="S761" s="113" t="s">
        <v>411</v>
      </c>
      <c r="T761" s="113" t="s">
        <v>412</v>
      </c>
      <c r="U761" s="114" t="s">
        <v>365</v>
      </c>
      <c r="V761" s="116">
        <v>100010001376</v>
      </c>
      <c r="AE761" s="117"/>
      <c r="AF761" s="117"/>
      <c r="AG761" s="117"/>
    </row>
    <row r="762" spans="1:33" s="111" customFormat="1" ht="16" x14ac:dyDescent="0.2">
      <c r="A762" s="109"/>
      <c r="B762" s="110">
        <v>10071003</v>
      </c>
      <c r="C762" s="111" t="s">
        <v>31</v>
      </c>
      <c r="D762" s="111" t="s">
        <v>32</v>
      </c>
      <c r="E762" s="111" t="s">
        <v>1330</v>
      </c>
      <c r="F762" s="111">
        <v>410193</v>
      </c>
      <c r="G762" s="111" t="s">
        <v>2015</v>
      </c>
      <c r="H762" s="111" t="s">
        <v>1332</v>
      </c>
      <c r="I762" s="112">
        <v>41600</v>
      </c>
      <c r="J762" s="110" t="s">
        <v>124</v>
      </c>
      <c r="K762" s="110" t="s">
        <v>950</v>
      </c>
      <c r="L762" s="111" t="s">
        <v>255</v>
      </c>
      <c r="M762" s="113" t="s">
        <v>2322</v>
      </c>
      <c r="N762" s="80"/>
      <c r="O762" s="98"/>
      <c r="P762" s="155"/>
      <c r="R762" s="115">
        <v>3308</v>
      </c>
      <c r="S762" s="113" t="s">
        <v>411</v>
      </c>
      <c r="T762" s="113" t="s">
        <v>412</v>
      </c>
      <c r="U762" s="114" t="s">
        <v>365</v>
      </c>
      <c r="V762" s="116">
        <v>100010001376</v>
      </c>
      <c r="Y762" s="111" t="s">
        <v>2323</v>
      </c>
      <c r="AE762" s="117"/>
      <c r="AF762" s="117"/>
      <c r="AG762" s="117"/>
    </row>
    <row r="763" spans="1:33" s="111" customFormat="1" ht="16" x14ac:dyDescent="0.2">
      <c r="A763" s="109"/>
      <c r="B763" s="110">
        <v>10127394</v>
      </c>
      <c r="C763" s="111" t="s">
        <v>31</v>
      </c>
      <c r="D763" s="111" t="s">
        <v>75</v>
      </c>
      <c r="E763" s="111" t="s">
        <v>389</v>
      </c>
      <c r="F763" s="111">
        <v>413052</v>
      </c>
      <c r="G763" s="111" t="s">
        <v>390</v>
      </c>
      <c r="H763" s="111" t="s">
        <v>391</v>
      </c>
      <c r="I763" s="112">
        <v>351</v>
      </c>
      <c r="J763" s="110" t="s">
        <v>417</v>
      </c>
      <c r="K763" s="110" t="s">
        <v>402</v>
      </c>
      <c r="L763" s="111" t="s">
        <v>255</v>
      </c>
      <c r="M763" s="113" t="s">
        <v>418</v>
      </c>
      <c r="N763" s="80"/>
      <c r="O763" s="98"/>
      <c r="P763" s="155"/>
      <c r="R763" s="115">
        <v>3309</v>
      </c>
      <c r="S763" s="113" t="s">
        <v>411</v>
      </c>
      <c r="T763" s="113" t="s">
        <v>412</v>
      </c>
      <c r="U763" s="114" t="s">
        <v>365</v>
      </c>
      <c r="V763" s="116">
        <v>100010001376</v>
      </c>
      <c r="AE763" s="117"/>
      <c r="AF763" s="117"/>
      <c r="AG763" s="117"/>
    </row>
    <row r="764" spans="1:33" s="111" customFormat="1" ht="16" x14ac:dyDescent="0.2">
      <c r="A764" s="109"/>
      <c r="B764" s="110">
        <v>10113699</v>
      </c>
      <c r="C764" s="111" t="s">
        <v>31</v>
      </c>
      <c r="D764" s="111" t="s">
        <v>32</v>
      </c>
      <c r="E764" s="111" t="s">
        <v>361</v>
      </c>
      <c r="F764" s="111">
        <v>412001</v>
      </c>
      <c r="G764" s="111" t="s">
        <v>336</v>
      </c>
      <c r="H764" s="111" t="s">
        <v>308</v>
      </c>
      <c r="I764" s="112">
        <v>43300</v>
      </c>
      <c r="J764" s="110" t="s">
        <v>738</v>
      </c>
      <c r="K764" s="110" t="s">
        <v>739</v>
      </c>
      <c r="L764" s="111" t="s">
        <v>255</v>
      </c>
      <c r="M764" s="113" t="s">
        <v>370</v>
      </c>
      <c r="N764" s="80"/>
      <c r="O764" s="98"/>
      <c r="P764" s="155"/>
      <c r="R764" s="115">
        <v>3313</v>
      </c>
      <c r="S764" s="113" t="s">
        <v>411</v>
      </c>
      <c r="T764" s="113" t="s">
        <v>412</v>
      </c>
      <c r="U764" s="114" t="s">
        <v>365</v>
      </c>
      <c r="V764" s="116">
        <v>100010001376</v>
      </c>
      <c r="Y764" s="111" t="s">
        <v>2324</v>
      </c>
      <c r="AE764" s="117"/>
      <c r="AF764" s="117"/>
      <c r="AG764" s="117"/>
    </row>
    <row r="765" spans="1:33" s="111" customFormat="1" ht="32" x14ac:dyDescent="0.2">
      <c r="A765" s="109"/>
      <c r="B765" s="110" t="s">
        <v>2325</v>
      </c>
      <c r="C765" s="111" t="s">
        <v>31</v>
      </c>
      <c r="D765" s="111" t="s">
        <v>32</v>
      </c>
      <c r="E765" s="111" t="s">
        <v>724</v>
      </c>
      <c r="F765" s="111">
        <v>401680</v>
      </c>
      <c r="G765" s="111" t="s">
        <v>725</v>
      </c>
      <c r="H765" s="111" t="s">
        <v>46</v>
      </c>
      <c r="I765" s="112">
        <v>10100</v>
      </c>
      <c r="J765" s="110" t="s">
        <v>362</v>
      </c>
      <c r="K765" s="110" t="s">
        <v>363</v>
      </c>
      <c r="L765" s="111" t="s">
        <v>364</v>
      </c>
      <c r="M765" s="113" t="s">
        <v>370</v>
      </c>
      <c r="N765" s="80"/>
      <c r="O765" s="98"/>
      <c r="P765" s="155"/>
      <c r="R765" s="115">
        <v>3321</v>
      </c>
      <c r="S765" s="113" t="s">
        <v>411</v>
      </c>
      <c r="T765" s="113" t="s">
        <v>412</v>
      </c>
      <c r="U765" s="114" t="s">
        <v>365</v>
      </c>
      <c r="V765" s="116">
        <v>100010001376</v>
      </c>
      <c r="Y765" s="111" t="s">
        <v>2326</v>
      </c>
      <c r="AE765" s="117"/>
      <c r="AF765" s="117"/>
      <c r="AG765" s="117"/>
    </row>
    <row r="766" spans="1:33" s="111" customFormat="1" ht="16" x14ac:dyDescent="0.2">
      <c r="A766" s="109"/>
      <c r="B766" s="110">
        <v>10108832</v>
      </c>
      <c r="C766" s="111" t="s">
        <v>31</v>
      </c>
      <c r="D766" s="111" t="s">
        <v>32</v>
      </c>
      <c r="E766" s="111" t="s">
        <v>472</v>
      </c>
      <c r="F766" s="111">
        <v>400168</v>
      </c>
      <c r="G766" s="111" t="s">
        <v>473</v>
      </c>
      <c r="H766" s="111" t="s">
        <v>382</v>
      </c>
      <c r="I766" s="112">
        <v>80501</v>
      </c>
      <c r="J766" s="110" t="s">
        <v>474</v>
      </c>
      <c r="K766" s="110" t="s">
        <v>2327</v>
      </c>
      <c r="L766" s="111" t="s">
        <v>255</v>
      </c>
      <c r="M766" s="113" t="s">
        <v>411</v>
      </c>
      <c r="N766" s="80"/>
      <c r="O766" s="98"/>
      <c r="P766" s="155"/>
      <c r="Q766" s="111" t="s">
        <v>2328</v>
      </c>
      <c r="R766" s="115">
        <v>3323</v>
      </c>
      <c r="S766" s="113" t="s">
        <v>2329</v>
      </c>
      <c r="T766" s="113" t="s">
        <v>412</v>
      </c>
      <c r="U766" s="114" t="s">
        <v>42</v>
      </c>
      <c r="V766" s="116">
        <v>100010001376</v>
      </c>
      <c r="Y766" s="111" t="s">
        <v>2330</v>
      </c>
      <c r="AE766" s="117"/>
      <c r="AF766" s="117"/>
      <c r="AG766" s="117"/>
    </row>
    <row r="767" spans="1:33" s="111" customFormat="1" ht="16" x14ac:dyDescent="0.2">
      <c r="A767" s="109"/>
      <c r="B767" s="110">
        <v>10134383</v>
      </c>
      <c r="C767" s="111" t="s">
        <v>31</v>
      </c>
      <c r="D767" s="111" t="s">
        <v>32</v>
      </c>
      <c r="E767" s="111" t="s">
        <v>531</v>
      </c>
      <c r="F767" s="111">
        <v>403977</v>
      </c>
      <c r="G767" s="111" t="s">
        <v>532</v>
      </c>
      <c r="H767" s="111" t="s">
        <v>533</v>
      </c>
      <c r="I767" s="112">
        <v>23801</v>
      </c>
      <c r="J767" s="110" t="s">
        <v>2331</v>
      </c>
      <c r="K767" s="110" t="s">
        <v>2332</v>
      </c>
      <c r="M767" s="113"/>
      <c r="N767" s="80"/>
      <c r="O767" s="98"/>
      <c r="P767" s="155"/>
      <c r="R767" s="115"/>
      <c r="S767" s="113"/>
      <c r="T767" s="113"/>
      <c r="U767" s="114"/>
      <c r="V767" s="116"/>
      <c r="Y767" s="111" t="s">
        <v>550</v>
      </c>
      <c r="AE767" s="117"/>
      <c r="AF767" s="117"/>
      <c r="AG767" s="117"/>
    </row>
    <row r="768" spans="1:33" s="111" customFormat="1" ht="16" x14ac:dyDescent="0.2">
      <c r="A768" s="109"/>
      <c r="B768" s="110">
        <v>10084622</v>
      </c>
      <c r="C768" s="111" t="s">
        <v>31</v>
      </c>
      <c r="D768" s="111" t="s">
        <v>32</v>
      </c>
      <c r="E768" s="111" t="s">
        <v>531</v>
      </c>
      <c r="F768" s="111">
        <v>403977</v>
      </c>
      <c r="G768" s="111" t="s">
        <v>532</v>
      </c>
      <c r="H768" s="111" t="s">
        <v>533</v>
      </c>
      <c r="I768" s="112">
        <v>52100</v>
      </c>
      <c r="J768" s="110" t="s">
        <v>2333</v>
      </c>
      <c r="K768" s="110" t="s">
        <v>553</v>
      </c>
      <c r="M768" s="113"/>
      <c r="N768" s="80"/>
      <c r="O768" s="98"/>
      <c r="P768" s="155"/>
      <c r="R768" s="115"/>
      <c r="S768" s="113"/>
      <c r="T768" s="113"/>
      <c r="U768" s="114"/>
      <c r="V768" s="116"/>
      <c r="Y768" s="111" t="s">
        <v>551</v>
      </c>
      <c r="AE768" s="117"/>
      <c r="AF768" s="117"/>
      <c r="AG768" s="117"/>
    </row>
    <row r="769" spans="1:33" s="111" customFormat="1" ht="16" x14ac:dyDescent="0.2">
      <c r="A769" s="109"/>
      <c r="B769" s="110">
        <v>10084706</v>
      </c>
      <c r="C769" s="111" t="s">
        <v>31</v>
      </c>
      <c r="D769" s="111" t="s">
        <v>32</v>
      </c>
      <c r="E769" s="111" t="s">
        <v>531</v>
      </c>
      <c r="F769" s="111">
        <v>403977</v>
      </c>
      <c r="G769" s="111" t="s">
        <v>532</v>
      </c>
      <c r="H769" s="111" t="s">
        <v>533</v>
      </c>
      <c r="I769" s="112">
        <v>10600</v>
      </c>
      <c r="J769" s="110" t="s">
        <v>2334</v>
      </c>
      <c r="K769" s="110" t="s">
        <v>699</v>
      </c>
      <c r="M769" s="113"/>
      <c r="N769" s="80"/>
      <c r="O769" s="98"/>
      <c r="P769" s="155"/>
      <c r="R769" s="115"/>
      <c r="S769" s="113"/>
      <c r="T769" s="113"/>
      <c r="U769" s="114"/>
      <c r="V769" s="116"/>
      <c r="Y769" s="111" t="s">
        <v>548</v>
      </c>
      <c r="AE769" s="117"/>
      <c r="AF769" s="117"/>
      <c r="AG769" s="117"/>
    </row>
    <row r="770" spans="1:33" s="111" customFormat="1" ht="16" x14ac:dyDescent="0.2">
      <c r="A770" s="109"/>
      <c r="B770" s="110">
        <v>10084705</v>
      </c>
      <c r="C770" s="111" t="s">
        <v>31</v>
      </c>
      <c r="D770" s="111" t="s">
        <v>32</v>
      </c>
      <c r="E770" s="111" t="s">
        <v>531</v>
      </c>
      <c r="F770" s="111">
        <v>403977</v>
      </c>
      <c r="G770" s="111" t="s">
        <v>532</v>
      </c>
      <c r="H770" s="111" t="s">
        <v>533</v>
      </c>
      <c r="I770" s="112">
        <v>6200</v>
      </c>
      <c r="J770" s="110" t="s">
        <v>207</v>
      </c>
      <c r="K770" s="110" t="s">
        <v>440</v>
      </c>
      <c r="M770" s="113"/>
      <c r="N770" s="80"/>
      <c r="O770" s="98"/>
      <c r="P770" s="155"/>
      <c r="R770" s="115"/>
      <c r="S770" s="113"/>
      <c r="T770" s="113"/>
      <c r="U770" s="114"/>
      <c r="V770" s="116"/>
      <c r="Y770" s="111" t="s">
        <v>545</v>
      </c>
      <c r="AE770" s="117"/>
      <c r="AF770" s="117"/>
      <c r="AG770" s="117"/>
    </row>
    <row r="771" spans="1:33" s="111" customFormat="1" ht="16" x14ac:dyDescent="0.2">
      <c r="A771" s="109"/>
      <c r="B771" s="110">
        <v>10123331</v>
      </c>
      <c r="C771" s="111" t="s">
        <v>31</v>
      </c>
      <c r="D771" s="111" t="s">
        <v>32</v>
      </c>
      <c r="E771" s="111" t="s">
        <v>447</v>
      </c>
      <c r="F771" s="111">
        <v>409919</v>
      </c>
      <c r="G771" s="111" t="s">
        <v>448</v>
      </c>
      <c r="H771" s="111" t="s">
        <v>374</v>
      </c>
      <c r="I771" s="112">
        <v>20500</v>
      </c>
      <c r="J771" s="110" t="s">
        <v>2335</v>
      </c>
      <c r="K771" s="110" t="s">
        <v>699</v>
      </c>
      <c r="M771" s="113"/>
      <c r="N771" s="80"/>
      <c r="O771" s="98"/>
      <c r="P771" s="155"/>
      <c r="R771" s="115"/>
      <c r="S771" s="113"/>
      <c r="T771" s="113"/>
      <c r="U771" s="114"/>
      <c r="V771" s="116"/>
      <c r="Y771" s="111" t="s">
        <v>451</v>
      </c>
      <c r="AE771" s="117"/>
      <c r="AF771" s="117"/>
      <c r="AG771" s="117"/>
    </row>
    <row r="772" spans="1:33" s="122" customFormat="1" x14ac:dyDescent="0.2">
      <c r="A772" s="120"/>
      <c r="B772" s="121"/>
      <c r="I772" s="123"/>
      <c r="J772" s="121"/>
      <c r="K772" s="121"/>
      <c r="M772" s="124"/>
      <c r="N772" s="80"/>
      <c r="O772" s="125"/>
      <c r="P772" s="155"/>
      <c r="R772" s="127"/>
      <c r="S772" s="124"/>
      <c r="T772" s="124"/>
      <c r="U772" s="126"/>
      <c r="V772" s="128"/>
      <c r="AE772" s="129"/>
      <c r="AF772" s="129"/>
      <c r="AG772" s="129"/>
    </row>
    <row r="773" spans="1:33" x14ac:dyDescent="0.2">
      <c r="B773">
        <v>10099730</v>
      </c>
      <c r="C773" t="s">
        <v>31</v>
      </c>
      <c r="D773" t="s">
        <v>32</v>
      </c>
      <c r="E773" t="s">
        <v>306</v>
      </c>
      <c r="F773">
        <v>412236</v>
      </c>
      <c r="G773" t="s">
        <v>307</v>
      </c>
      <c r="H773" t="s">
        <v>308</v>
      </c>
      <c r="I773" s="59">
        <v>32200</v>
      </c>
      <c r="J773" t="s">
        <v>309</v>
      </c>
      <c r="K773" t="s">
        <v>310</v>
      </c>
      <c r="L773" t="s">
        <v>39</v>
      </c>
      <c r="M773" t="s">
        <v>311</v>
      </c>
      <c r="Q773" t="s">
        <v>627</v>
      </c>
      <c r="R773" s="60">
        <v>2816</v>
      </c>
      <c r="S773" s="61" t="s">
        <v>312</v>
      </c>
      <c r="T773" s="62" t="s">
        <v>313</v>
      </c>
      <c r="U773" s="63" t="s">
        <v>42</v>
      </c>
      <c r="V773" s="64">
        <v>100010001376</v>
      </c>
      <c r="AE773" s="48"/>
      <c r="AF773" s="48"/>
      <c r="AG773" s="48"/>
    </row>
    <row r="774" spans="1:33" x14ac:dyDescent="0.2">
      <c r="A774" s="41" t="s">
        <v>638</v>
      </c>
      <c r="B774">
        <v>10103779</v>
      </c>
      <c r="C774" t="s">
        <v>31</v>
      </c>
      <c r="D774" t="s">
        <v>75</v>
      </c>
      <c r="E774" s="41">
        <v>4000043854</v>
      </c>
      <c r="F774" t="s">
        <v>196</v>
      </c>
      <c r="G774" t="s">
        <v>197</v>
      </c>
      <c r="H774" t="s">
        <v>252</v>
      </c>
      <c r="I774">
        <v>66</v>
      </c>
      <c r="J774" t="s">
        <v>314</v>
      </c>
      <c r="K774" t="s">
        <v>315</v>
      </c>
      <c r="L774" t="s">
        <v>255</v>
      </c>
      <c r="M774" t="s">
        <v>316</v>
      </c>
      <c r="Q774" s="78" t="s">
        <v>646</v>
      </c>
      <c r="R774" s="60">
        <v>2824</v>
      </c>
      <c r="S774" t="s">
        <v>317</v>
      </c>
      <c r="T774" s="65" t="s">
        <v>318</v>
      </c>
      <c r="U774" s="63" t="s">
        <v>42</v>
      </c>
      <c r="V774" s="64">
        <v>100010001376</v>
      </c>
    </row>
    <row r="775" spans="1:33" x14ac:dyDescent="0.2">
      <c r="A775" s="41" t="s">
        <v>638</v>
      </c>
      <c r="B775">
        <v>10111389</v>
      </c>
      <c r="C775" t="s">
        <v>31</v>
      </c>
      <c r="D775" t="s">
        <v>75</v>
      </c>
      <c r="E775" t="s">
        <v>319</v>
      </c>
      <c r="F775">
        <v>404452</v>
      </c>
      <c r="G775" t="s">
        <v>320</v>
      </c>
      <c r="H775" t="s">
        <v>321</v>
      </c>
      <c r="I775">
        <v>88</v>
      </c>
      <c r="J775" t="s">
        <v>322</v>
      </c>
      <c r="K775" t="s">
        <v>323</v>
      </c>
      <c r="L775" t="s">
        <v>255</v>
      </c>
      <c r="M775" t="s">
        <v>324</v>
      </c>
      <c r="Q775" s="78" t="s">
        <v>646</v>
      </c>
      <c r="R775" s="60">
        <v>2845</v>
      </c>
      <c r="S775" t="s">
        <v>317</v>
      </c>
      <c r="T775" s="65" t="s">
        <v>318</v>
      </c>
      <c r="U775" s="63" t="s">
        <v>42</v>
      </c>
      <c r="V775" s="64">
        <v>100010001376</v>
      </c>
    </row>
    <row r="776" spans="1:33" x14ac:dyDescent="0.2">
      <c r="A776" s="41" t="s">
        <v>638</v>
      </c>
      <c r="B776">
        <v>10111390</v>
      </c>
      <c r="C776" t="s">
        <v>31</v>
      </c>
      <c r="D776" t="s">
        <v>75</v>
      </c>
      <c r="E776" t="s">
        <v>319</v>
      </c>
      <c r="F776">
        <v>404452</v>
      </c>
      <c r="G776" t="s">
        <v>320</v>
      </c>
      <c r="H776" t="s">
        <v>321</v>
      </c>
      <c r="I776">
        <v>141</v>
      </c>
      <c r="J776" t="s">
        <v>325</v>
      </c>
      <c r="K776" t="s">
        <v>323</v>
      </c>
      <c r="L776" t="s">
        <v>255</v>
      </c>
      <c r="M776" t="s">
        <v>324</v>
      </c>
      <c r="Q776" s="78" t="s">
        <v>646</v>
      </c>
      <c r="R776" s="60">
        <v>2846</v>
      </c>
      <c r="S776" t="s">
        <v>317</v>
      </c>
      <c r="T776" s="65" t="s">
        <v>318</v>
      </c>
      <c r="U776" s="63" t="s">
        <v>42</v>
      </c>
      <c r="V776" s="64">
        <v>100010001376</v>
      </c>
    </row>
    <row r="777" spans="1:33" x14ac:dyDescent="0.2">
      <c r="A777" s="41" t="s">
        <v>637</v>
      </c>
      <c r="B777">
        <v>10112908</v>
      </c>
      <c r="C777" t="s">
        <v>31</v>
      </c>
      <c r="D777" t="s">
        <v>75</v>
      </c>
      <c r="E777">
        <v>4000045977</v>
      </c>
      <c r="F777">
        <v>200109</v>
      </c>
      <c r="G777" t="s">
        <v>326</v>
      </c>
      <c r="H777" t="s">
        <v>35</v>
      </c>
      <c r="I777">
        <v>10</v>
      </c>
      <c r="J777" t="s">
        <v>253</v>
      </c>
      <c r="K777" t="s">
        <v>327</v>
      </c>
      <c r="L777" t="s">
        <v>255</v>
      </c>
      <c r="M777" t="s">
        <v>328</v>
      </c>
      <c r="Q777" t="s">
        <v>647</v>
      </c>
      <c r="R777" s="60">
        <v>2899</v>
      </c>
      <c r="S777" t="s">
        <v>329</v>
      </c>
      <c r="T777" s="65" t="s">
        <v>330</v>
      </c>
      <c r="U777" s="63" t="s">
        <v>42</v>
      </c>
      <c r="V777" s="64">
        <v>100010001376</v>
      </c>
    </row>
    <row r="778" spans="1:33" x14ac:dyDescent="0.2">
      <c r="A778" s="41" t="s">
        <v>637</v>
      </c>
      <c r="B778">
        <v>10108642</v>
      </c>
      <c r="C778" t="s">
        <v>31</v>
      </c>
      <c r="D778" t="s">
        <v>32</v>
      </c>
      <c r="E778" t="s">
        <v>331</v>
      </c>
      <c r="F778">
        <v>409164</v>
      </c>
      <c r="G778" t="s">
        <v>332</v>
      </c>
      <c r="H778" t="s">
        <v>333</v>
      </c>
      <c r="I778">
        <v>22000</v>
      </c>
      <c r="J778" t="s">
        <v>253</v>
      </c>
      <c r="K778" t="s">
        <v>327</v>
      </c>
      <c r="L778" t="s">
        <v>255</v>
      </c>
      <c r="M778" t="s">
        <v>334</v>
      </c>
      <c r="Q778" t="s">
        <v>648</v>
      </c>
      <c r="R778" s="60">
        <v>2905</v>
      </c>
      <c r="S778" t="s">
        <v>329</v>
      </c>
      <c r="T778" s="65" t="s">
        <v>330</v>
      </c>
      <c r="U778" s="63" t="s">
        <v>42</v>
      </c>
      <c r="V778" s="64">
        <v>100010001376</v>
      </c>
    </row>
    <row r="779" spans="1:33" x14ac:dyDescent="0.2">
      <c r="B779">
        <v>10089710</v>
      </c>
      <c r="C779" t="s">
        <v>31</v>
      </c>
      <c r="D779" t="s">
        <v>32</v>
      </c>
      <c r="E779" t="s">
        <v>335</v>
      </c>
      <c r="F779">
        <v>412001</v>
      </c>
      <c r="G779" t="s">
        <v>336</v>
      </c>
      <c r="H779" t="s">
        <v>308</v>
      </c>
      <c r="I779">
        <v>22101</v>
      </c>
      <c r="J779" t="s">
        <v>337</v>
      </c>
      <c r="K779" t="s">
        <v>338</v>
      </c>
      <c r="L779" t="s">
        <v>255</v>
      </c>
      <c r="M779" t="s">
        <v>339</v>
      </c>
      <c r="Q779" t="s">
        <v>628</v>
      </c>
      <c r="R779" s="60">
        <v>2947</v>
      </c>
      <c r="S779" t="s">
        <v>329</v>
      </c>
      <c r="T779" s="65" t="s">
        <v>330</v>
      </c>
      <c r="U779" s="63" t="s">
        <v>42</v>
      </c>
      <c r="V779" s="64">
        <v>100010001376</v>
      </c>
    </row>
    <row r="780" spans="1:33" x14ac:dyDescent="0.2">
      <c r="A780" s="41" t="s">
        <v>637</v>
      </c>
      <c r="B780">
        <v>10091431</v>
      </c>
      <c r="C780" t="s">
        <v>31</v>
      </c>
      <c r="D780" t="s">
        <v>32</v>
      </c>
      <c r="E780" t="s">
        <v>340</v>
      </c>
      <c r="F780">
        <v>412008</v>
      </c>
      <c r="G780" t="s">
        <v>341</v>
      </c>
      <c r="H780" t="s">
        <v>342</v>
      </c>
      <c r="I780">
        <v>37720</v>
      </c>
      <c r="J780" t="s">
        <v>253</v>
      </c>
      <c r="K780" t="s">
        <v>327</v>
      </c>
      <c r="L780" t="s">
        <v>255</v>
      </c>
      <c r="M780" t="s">
        <v>343</v>
      </c>
      <c r="Q780" t="s">
        <v>649</v>
      </c>
      <c r="R780" s="60">
        <v>2967</v>
      </c>
      <c r="S780" t="s">
        <v>329</v>
      </c>
      <c r="T780" s="65" t="s">
        <v>330</v>
      </c>
      <c r="U780" s="63" t="s">
        <v>42</v>
      </c>
      <c r="V780" s="64">
        <v>100010001376</v>
      </c>
    </row>
    <row r="781" spans="1:33" x14ac:dyDescent="0.2">
      <c r="A781" s="41" t="s">
        <v>637</v>
      </c>
      <c r="B781">
        <v>10102916</v>
      </c>
      <c r="C781" t="s">
        <v>31</v>
      </c>
      <c r="D781" t="s">
        <v>32</v>
      </c>
      <c r="E781" t="s">
        <v>344</v>
      </c>
      <c r="F781">
        <v>400629</v>
      </c>
      <c r="G781" t="s">
        <v>345</v>
      </c>
      <c r="H781" t="s">
        <v>346</v>
      </c>
      <c r="I781">
        <v>24100</v>
      </c>
      <c r="J781" t="s">
        <v>253</v>
      </c>
      <c r="K781" t="s">
        <v>327</v>
      </c>
      <c r="L781" t="s">
        <v>255</v>
      </c>
      <c r="M781" t="s">
        <v>347</v>
      </c>
      <c r="Q781" t="s">
        <v>650</v>
      </c>
      <c r="R781" s="60">
        <v>3008</v>
      </c>
      <c r="S781" t="s">
        <v>348</v>
      </c>
      <c r="T781" s="65" t="s">
        <v>330</v>
      </c>
      <c r="U781" s="63" t="s">
        <v>42</v>
      </c>
      <c r="V781" s="64">
        <v>100010001376</v>
      </c>
    </row>
    <row r="782" spans="1:33" x14ac:dyDescent="0.2">
      <c r="A782" s="41" t="s">
        <v>637</v>
      </c>
      <c r="B782">
        <v>10110742</v>
      </c>
      <c r="C782" t="s">
        <v>31</v>
      </c>
      <c r="D782" t="s">
        <v>32</v>
      </c>
      <c r="E782" t="s">
        <v>349</v>
      </c>
      <c r="F782">
        <v>400749</v>
      </c>
      <c r="G782" t="s">
        <v>350</v>
      </c>
      <c r="H782" t="s">
        <v>351</v>
      </c>
      <c r="I782">
        <v>21501</v>
      </c>
      <c r="J782" t="s">
        <v>352</v>
      </c>
      <c r="K782" t="s">
        <v>353</v>
      </c>
      <c r="L782" t="s">
        <v>255</v>
      </c>
      <c r="M782" t="s">
        <v>354</v>
      </c>
      <c r="Q782" t="s">
        <v>651</v>
      </c>
      <c r="R782" s="60">
        <v>3040</v>
      </c>
      <c r="S782" t="s">
        <v>355</v>
      </c>
      <c r="T782" s="65" t="s">
        <v>330</v>
      </c>
      <c r="U782" s="63" t="s">
        <v>42</v>
      </c>
      <c r="V782" s="64">
        <v>100010001376</v>
      </c>
    </row>
    <row r="783" spans="1:33" x14ac:dyDescent="0.2">
      <c r="A783" s="41" t="s">
        <v>637</v>
      </c>
      <c r="B783">
        <v>10122399</v>
      </c>
      <c r="C783" t="s">
        <v>31</v>
      </c>
      <c r="D783" t="s">
        <v>32</v>
      </c>
      <c r="E783" t="s">
        <v>335</v>
      </c>
      <c r="F783">
        <v>412001</v>
      </c>
      <c r="G783" t="s">
        <v>336</v>
      </c>
      <c r="H783" t="s">
        <v>308</v>
      </c>
      <c r="I783">
        <v>24310</v>
      </c>
      <c r="J783" t="s">
        <v>356</v>
      </c>
      <c r="K783" t="s">
        <v>357</v>
      </c>
      <c r="L783" t="s">
        <v>255</v>
      </c>
      <c r="M783" s="66"/>
      <c r="P783" s="158"/>
      <c r="Q783" t="s">
        <v>652</v>
      </c>
      <c r="R783" s="60">
        <v>3097</v>
      </c>
      <c r="S783" s="67" t="s">
        <v>358</v>
      </c>
      <c r="T783" s="65" t="s">
        <v>359</v>
      </c>
      <c r="U783" s="63" t="s">
        <v>42</v>
      </c>
      <c r="V783" s="64">
        <v>100010001376</v>
      </c>
      <c r="AE783" s="48"/>
      <c r="AF783" s="48"/>
      <c r="AG783" s="48"/>
    </row>
    <row r="784" spans="1:33" ht="32" x14ac:dyDescent="0.2">
      <c r="B784" s="40" t="s">
        <v>360</v>
      </c>
      <c r="C784" t="s">
        <v>31</v>
      </c>
      <c r="D784" t="s">
        <v>32</v>
      </c>
      <c r="E784" t="s">
        <v>361</v>
      </c>
      <c r="F784">
        <v>412001</v>
      </c>
      <c r="G784" t="s">
        <v>336</v>
      </c>
      <c r="H784" t="s">
        <v>308</v>
      </c>
      <c r="I784">
        <v>30100</v>
      </c>
      <c r="J784" t="s">
        <v>362</v>
      </c>
      <c r="K784" t="s">
        <v>363</v>
      </c>
      <c r="L784" t="s">
        <v>364</v>
      </c>
      <c r="M784" s="62"/>
      <c r="Q784" t="s">
        <v>629</v>
      </c>
      <c r="R784" s="60">
        <v>3123</v>
      </c>
      <c r="S784" s="67" t="s">
        <v>358</v>
      </c>
      <c r="T784" s="65" t="s">
        <v>359</v>
      </c>
      <c r="U784" s="63" t="s">
        <v>365</v>
      </c>
      <c r="V784" s="64">
        <v>100010001376</v>
      </c>
    </row>
    <row r="785" spans="1:33" x14ac:dyDescent="0.2">
      <c r="A785" s="41" t="s">
        <v>639</v>
      </c>
      <c r="B785">
        <v>10094665</v>
      </c>
      <c r="C785" t="s">
        <v>31</v>
      </c>
      <c r="D785" t="s">
        <v>32</v>
      </c>
      <c r="E785" t="s">
        <v>366</v>
      </c>
      <c r="F785">
        <v>412001</v>
      </c>
      <c r="G785" t="s">
        <v>336</v>
      </c>
      <c r="H785" t="s">
        <v>308</v>
      </c>
      <c r="I785">
        <v>91200</v>
      </c>
      <c r="J785" t="s">
        <v>367</v>
      </c>
      <c r="K785" t="s">
        <v>368</v>
      </c>
      <c r="L785" t="s">
        <v>255</v>
      </c>
      <c r="M785" s="68">
        <v>0.32188657407407406</v>
      </c>
      <c r="Q785" t="s">
        <v>642</v>
      </c>
      <c r="R785" s="60">
        <v>3166</v>
      </c>
      <c r="S785" s="61" t="s">
        <v>369</v>
      </c>
      <c r="T785" s="62" t="s">
        <v>370</v>
      </c>
      <c r="U785" s="63" t="s">
        <v>42</v>
      </c>
      <c r="V785" s="64">
        <v>100010001376</v>
      </c>
      <c r="AE785" s="48"/>
      <c r="AF785" s="48"/>
      <c r="AG785" s="48"/>
    </row>
    <row r="786" spans="1:33" x14ac:dyDescent="0.2">
      <c r="A786" s="41" t="s">
        <v>639</v>
      </c>
      <c r="B786">
        <v>10094666</v>
      </c>
      <c r="C786" t="s">
        <v>31</v>
      </c>
      <c r="D786" t="s">
        <v>32</v>
      </c>
      <c r="E786" t="s">
        <v>366</v>
      </c>
      <c r="F786">
        <v>412001</v>
      </c>
      <c r="G786" t="s">
        <v>336</v>
      </c>
      <c r="H786" t="s">
        <v>308</v>
      </c>
      <c r="I786">
        <v>93000</v>
      </c>
      <c r="J786" t="s">
        <v>367</v>
      </c>
      <c r="K786" t="s">
        <v>368</v>
      </c>
      <c r="L786" t="s">
        <v>255</v>
      </c>
      <c r="M786" s="68">
        <v>0.32188657407407406</v>
      </c>
      <c r="Q786" t="s">
        <v>642</v>
      </c>
      <c r="R786" s="60">
        <v>3167</v>
      </c>
      <c r="S786" s="61" t="s">
        <v>369</v>
      </c>
      <c r="T786" s="62" t="s">
        <v>370</v>
      </c>
      <c r="U786" s="63" t="s">
        <v>42</v>
      </c>
      <c r="V786" s="64">
        <v>100010001376</v>
      </c>
      <c r="AE786" s="48"/>
      <c r="AF786" s="48"/>
      <c r="AG786" s="48"/>
    </row>
    <row r="787" spans="1:33" x14ac:dyDescent="0.2">
      <c r="A787" s="41" t="s">
        <v>639</v>
      </c>
      <c r="B787">
        <v>10094667</v>
      </c>
      <c r="C787" t="s">
        <v>31</v>
      </c>
      <c r="D787" t="s">
        <v>32</v>
      </c>
      <c r="E787" t="s">
        <v>366</v>
      </c>
      <c r="F787">
        <v>412001</v>
      </c>
      <c r="G787" t="s">
        <v>336</v>
      </c>
      <c r="H787" t="s">
        <v>308</v>
      </c>
      <c r="I787">
        <v>94800</v>
      </c>
      <c r="J787" t="s">
        <v>367</v>
      </c>
      <c r="K787" t="s">
        <v>368</v>
      </c>
      <c r="L787" t="s">
        <v>255</v>
      </c>
      <c r="M787" s="68">
        <v>0.32188657407407406</v>
      </c>
      <c r="Q787" t="s">
        <v>642</v>
      </c>
      <c r="R787" s="60">
        <v>3168</v>
      </c>
      <c r="S787" s="61" t="s">
        <v>369</v>
      </c>
      <c r="T787" s="62" t="s">
        <v>370</v>
      </c>
      <c r="U787" s="63" t="s">
        <v>42</v>
      </c>
      <c r="V787" s="64">
        <v>100010001376</v>
      </c>
      <c r="AE787" s="48"/>
      <c r="AF787" s="48"/>
      <c r="AG787" s="48"/>
    </row>
    <row r="788" spans="1:33" x14ac:dyDescent="0.2">
      <c r="A788" s="41" t="s">
        <v>639</v>
      </c>
      <c r="B788">
        <v>10094668</v>
      </c>
      <c r="C788" t="s">
        <v>31</v>
      </c>
      <c r="D788" t="s">
        <v>32</v>
      </c>
      <c r="E788" t="s">
        <v>366</v>
      </c>
      <c r="F788">
        <v>412001</v>
      </c>
      <c r="G788" t="s">
        <v>336</v>
      </c>
      <c r="H788" t="s">
        <v>308</v>
      </c>
      <c r="I788">
        <v>96600</v>
      </c>
      <c r="J788" t="s">
        <v>367</v>
      </c>
      <c r="K788" t="s">
        <v>368</v>
      </c>
      <c r="L788" t="s">
        <v>255</v>
      </c>
      <c r="M788" s="68">
        <v>0.32188657407407406</v>
      </c>
      <c r="Q788" t="s">
        <v>642</v>
      </c>
      <c r="R788" s="60">
        <v>3169</v>
      </c>
      <c r="S788" s="61" t="s">
        <v>369</v>
      </c>
      <c r="T788" s="62" t="s">
        <v>370</v>
      </c>
      <c r="U788" s="63" t="s">
        <v>42</v>
      </c>
      <c r="V788" s="64">
        <v>100010001376</v>
      </c>
      <c r="AE788" s="48"/>
      <c r="AF788" s="48"/>
      <c r="AG788" s="48"/>
    </row>
    <row r="789" spans="1:33" x14ac:dyDescent="0.2">
      <c r="A789" s="41" t="s">
        <v>639</v>
      </c>
      <c r="B789">
        <v>10094669</v>
      </c>
      <c r="C789" t="s">
        <v>31</v>
      </c>
      <c r="D789" t="s">
        <v>32</v>
      </c>
      <c r="E789" t="s">
        <v>366</v>
      </c>
      <c r="F789">
        <v>412001</v>
      </c>
      <c r="G789" t="s">
        <v>336</v>
      </c>
      <c r="H789" t="s">
        <v>308</v>
      </c>
      <c r="I789">
        <v>98400</v>
      </c>
      <c r="J789" t="s">
        <v>367</v>
      </c>
      <c r="K789" t="s">
        <v>368</v>
      </c>
      <c r="L789" t="s">
        <v>255</v>
      </c>
      <c r="M789" s="68">
        <v>0.32188657407407406</v>
      </c>
      <c r="Q789" t="s">
        <v>642</v>
      </c>
      <c r="R789" s="60">
        <v>3170</v>
      </c>
      <c r="S789" s="61" t="s">
        <v>369</v>
      </c>
      <c r="T789" s="62" t="s">
        <v>370</v>
      </c>
      <c r="U789" s="63" t="s">
        <v>42</v>
      </c>
      <c r="V789" s="64">
        <v>100010001376</v>
      </c>
      <c r="AE789" s="48"/>
      <c r="AF789" s="48"/>
      <c r="AG789" s="48"/>
    </row>
    <row r="790" spans="1:33" x14ac:dyDescent="0.2">
      <c r="A790" s="41" t="s">
        <v>639</v>
      </c>
      <c r="B790">
        <v>10094670</v>
      </c>
      <c r="C790" t="s">
        <v>31</v>
      </c>
      <c r="D790" t="s">
        <v>32</v>
      </c>
      <c r="E790" t="s">
        <v>366</v>
      </c>
      <c r="F790">
        <v>412001</v>
      </c>
      <c r="G790" t="s">
        <v>336</v>
      </c>
      <c r="H790" t="s">
        <v>308</v>
      </c>
      <c r="I790">
        <v>100200</v>
      </c>
      <c r="J790" t="s">
        <v>367</v>
      </c>
      <c r="K790" t="s">
        <v>368</v>
      </c>
      <c r="L790" t="s">
        <v>255</v>
      </c>
      <c r="M790" s="68">
        <v>0.32188657407407406</v>
      </c>
      <c r="Q790" t="s">
        <v>642</v>
      </c>
      <c r="R790" s="60">
        <v>3171</v>
      </c>
      <c r="S790" s="61" t="s">
        <v>369</v>
      </c>
      <c r="T790" s="62" t="s">
        <v>370</v>
      </c>
      <c r="U790" s="63" t="s">
        <v>42</v>
      </c>
      <c r="V790" s="64">
        <v>100010001376</v>
      </c>
      <c r="AE790" s="48"/>
      <c r="AF790" s="48"/>
      <c r="AG790" s="48"/>
    </row>
    <row r="791" spans="1:33" x14ac:dyDescent="0.2">
      <c r="A791" s="41" t="s">
        <v>639</v>
      </c>
      <c r="B791">
        <v>10094671</v>
      </c>
      <c r="C791" t="s">
        <v>31</v>
      </c>
      <c r="D791" t="s">
        <v>32</v>
      </c>
      <c r="E791" t="s">
        <v>366</v>
      </c>
      <c r="F791">
        <v>412001</v>
      </c>
      <c r="G791" t="s">
        <v>336</v>
      </c>
      <c r="H791" t="s">
        <v>308</v>
      </c>
      <c r="I791">
        <v>102000</v>
      </c>
      <c r="J791" t="s">
        <v>367</v>
      </c>
      <c r="K791" t="s">
        <v>368</v>
      </c>
      <c r="L791" t="s">
        <v>255</v>
      </c>
      <c r="M791" s="68">
        <v>0.32188657407407406</v>
      </c>
      <c r="Q791" t="s">
        <v>642</v>
      </c>
      <c r="R791" s="60">
        <v>3172</v>
      </c>
      <c r="S791" s="61" t="s">
        <v>369</v>
      </c>
      <c r="T791" s="62" t="s">
        <v>370</v>
      </c>
      <c r="U791" s="63" t="s">
        <v>42</v>
      </c>
      <c r="V791" s="64">
        <v>100010001376</v>
      </c>
      <c r="AE791" s="48"/>
      <c r="AF791" s="48"/>
      <c r="AG791" s="48"/>
    </row>
    <row r="792" spans="1:33" x14ac:dyDescent="0.2">
      <c r="A792" s="41" t="s">
        <v>639</v>
      </c>
      <c r="B792">
        <v>10094672</v>
      </c>
      <c r="C792" t="s">
        <v>31</v>
      </c>
      <c r="D792" t="s">
        <v>32</v>
      </c>
      <c r="E792" t="s">
        <v>366</v>
      </c>
      <c r="F792">
        <v>412001</v>
      </c>
      <c r="G792" t="s">
        <v>336</v>
      </c>
      <c r="H792" t="s">
        <v>308</v>
      </c>
      <c r="I792">
        <v>103800</v>
      </c>
      <c r="J792" t="s">
        <v>367</v>
      </c>
      <c r="K792" t="s">
        <v>368</v>
      </c>
      <c r="L792" t="s">
        <v>255</v>
      </c>
      <c r="M792" s="68">
        <v>0.32188657407407406</v>
      </c>
      <c r="Q792" t="s">
        <v>642</v>
      </c>
      <c r="R792" s="60">
        <v>3173</v>
      </c>
      <c r="S792" s="61" t="s">
        <v>369</v>
      </c>
      <c r="T792" s="62" t="s">
        <v>370</v>
      </c>
      <c r="U792" s="63" t="s">
        <v>42</v>
      </c>
      <c r="V792" s="64">
        <v>100010001376</v>
      </c>
      <c r="AE792" s="48"/>
      <c r="AF792" s="48"/>
      <c r="AG792" s="48"/>
    </row>
    <row r="793" spans="1:33" x14ac:dyDescent="0.2">
      <c r="A793" s="41" t="s">
        <v>639</v>
      </c>
      <c r="B793">
        <v>10094673</v>
      </c>
      <c r="C793" t="s">
        <v>31</v>
      </c>
      <c r="D793" t="s">
        <v>32</v>
      </c>
      <c r="E793" t="s">
        <v>366</v>
      </c>
      <c r="F793">
        <v>412001</v>
      </c>
      <c r="G793" t="s">
        <v>336</v>
      </c>
      <c r="H793" t="s">
        <v>308</v>
      </c>
      <c r="I793">
        <v>105600</v>
      </c>
      <c r="J793" t="s">
        <v>367</v>
      </c>
      <c r="K793" t="s">
        <v>368</v>
      </c>
      <c r="L793" t="s">
        <v>255</v>
      </c>
      <c r="M793" s="68">
        <v>0.32188657407407406</v>
      </c>
      <c r="Q793" t="s">
        <v>642</v>
      </c>
      <c r="R793" s="60">
        <v>3174</v>
      </c>
      <c r="S793" s="61" t="s">
        <v>369</v>
      </c>
      <c r="T793" s="62" t="s">
        <v>370</v>
      </c>
      <c r="U793" s="63" t="s">
        <v>42</v>
      </c>
      <c r="V793" s="64">
        <v>100010001376</v>
      </c>
      <c r="AE793" s="48"/>
      <c r="AF793" s="48"/>
      <c r="AG793" s="48"/>
    </row>
    <row r="794" spans="1:33" x14ac:dyDescent="0.2">
      <c r="A794" s="41" t="s">
        <v>639</v>
      </c>
      <c r="B794">
        <v>10094674</v>
      </c>
      <c r="C794" t="s">
        <v>31</v>
      </c>
      <c r="D794" t="s">
        <v>32</v>
      </c>
      <c r="E794" t="s">
        <v>366</v>
      </c>
      <c r="F794">
        <v>412001</v>
      </c>
      <c r="G794" t="s">
        <v>336</v>
      </c>
      <c r="H794" t="s">
        <v>308</v>
      </c>
      <c r="I794">
        <v>107400</v>
      </c>
      <c r="J794" t="s">
        <v>367</v>
      </c>
      <c r="K794" t="s">
        <v>368</v>
      </c>
      <c r="L794" t="s">
        <v>255</v>
      </c>
      <c r="M794" s="68">
        <v>0.32188657407407406</v>
      </c>
      <c r="Q794" t="s">
        <v>643</v>
      </c>
      <c r="R794" s="60">
        <v>3175</v>
      </c>
      <c r="S794" s="61" t="s">
        <v>369</v>
      </c>
      <c r="T794" s="62" t="s">
        <v>370</v>
      </c>
      <c r="U794" s="63" t="s">
        <v>42</v>
      </c>
      <c r="V794" s="64">
        <v>100010001376</v>
      </c>
      <c r="AE794" s="48"/>
      <c r="AF794" s="48"/>
      <c r="AG794" s="48"/>
    </row>
    <row r="795" spans="1:33" x14ac:dyDescent="0.2">
      <c r="A795" s="41" t="s">
        <v>639</v>
      </c>
      <c r="B795">
        <v>10094675</v>
      </c>
      <c r="C795" t="s">
        <v>31</v>
      </c>
      <c r="D795" t="s">
        <v>32</v>
      </c>
      <c r="E795" t="s">
        <v>366</v>
      </c>
      <c r="F795">
        <v>412001</v>
      </c>
      <c r="G795" t="s">
        <v>336</v>
      </c>
      <c r="H795" t="s">
        <v>308</v>
      </c>
      <c r="I795">
        <v>109200</v>
      </c>
      <c r="J795" t="s">
        <v>367</v>
      </c>
      <c r="K795" t="s">
        <v>368</v>
      </c>
      <c r="L795" t="s">
        <v>255</v>
      </c>
      <c r="M795" s="68">
        <v>0.32188657407407406</v>
      </c>
      <c r="Q795" t="s">
        <v>643</v>
      </c>
      <c r="R795" s="60">
        <v>3176</v>
      </c>
      <c r="S795" s="61" t="s">
        <v>369</v>
      </c>
      <c r="T795" s="62" t="s">
        <v>370</v>
      </c>
      <c r="U795" s="63" t="s">
        <v>42</v>
      </c>
      <c r="V795" s="64">
        <v>100010001376</v>
      </c>
      <c r="AE795" s="48"/>
      <c r="AF795" s="48"/>
      <c r="AG795" s="48"/>
    </row>
    <row r="796" spans="1:33" ht="26.25" customHeight="1" x14ac:dyDescent="0.2">
      <c r="A796" s="41" t="s">
        <v>637</v>
      </c>
      <c r="B796" s="40" t="s">
        <v>371</v>
      </c>
      <c r="C796" t="s">
        <v>31</v>
      </c>
      <c r="D796" t="s">
        <v>32</v>
      </c>
      <c r="E796" t="s">
        <v>372</v>
      </c>
      <c r="F796">
        <v>412241</v>
      </c>
      <c r="G796" t="s">
        <v>373</v>
      </c>
      <c r="H796" t="s">
        <v>374</v>
      </c>
      <c r="I796">
        <v>10320</v>
      </c>
      <c r="J796" t="s">
        <v>253</v>
      </c>
      <c r="K796" t="s">
        <v>327</v>
      </c>
      <c r="L796" t="s">
        <v>255</v>
      </c>
      <c r="M796" s="68">
        <v>0.6135532407407408</v>
      </c>
      <c r="Q796" t="s">
        <v>653</v>
      </c>
      <c r="R796" s="60">
        <v>3187</v>
      </c>
      <c r="S796" s="61" t="s">
        <v>369</v>
      </c>
      <c r="T796" s="62" t="s">
        <v>370</v>
      </c>
      <c r="U796" s="63" t="s">
        <v>42</v>
      </c>
      <c r="V796" s="64">
        <v>100010001376</v>
      </c>
      <c r="AE796" s="48"/>
      <c r="AF796" s="48"/>
      <c r="AG796" s="48"/>
    </row>
    <row r="797" spans="1:33" x14ac:dyDescent="0.2">
      <c r="A797" s="41" t="s">
        <v>637</v>
      </c>
      <c r="B797">
        <v>10122771</v>
      </c>
      <c r="C797" t="s">
        <v>31</v>
      </c>
      <c r="D797" t="s">
        <v>32</v>
      </c>
      <c r="E797" t="s">
        <v>372</v>
      </c>
      <c r="F797">
        <v>412241</v>
      </c>
      <c r="G797" t="s">
        <v>373</v>
      </c>
      <c r="H797" t="s">
        <v>374</v>
      </c>
      <c r="I797">
        <v>60250</v>
      </c>
      <c r="J797" t="s">
        <v>367</v>
      </c>
      <c r="K797" t="s">
        <v>375</v>
      </c>
      <c r="L797" t="s">
        <v>255</v>
      </c>
      <c r="M797" s="68">
        <v>0.6135532407407408</v>
      </c>
      <c r="Q797" t="s">
        <v>715</v>
      </c>
      <c r="R797" s="60">
        <v>3190</v>
      </c>
      <c r="S797" s="61" t="s">
        <v>369</v>
      </c>
      <c r="T797" s="62" t="s">
        <v>370</v>
      </c>
      <c r="U797" s="63" t="s">
        <v>42</v>
      </c>
      <c r="V797" s="64">
        <v>100010001376</v>
      </c>
      <c r="AE797" s="48"/>
      <c r="AF797" s="48"/>
      <c r="AG797" s="48"/>
    </row>
    <row r="798" spans="1:33" x14ac:dyDescent="0.2">
      <c r="A798" s="41" t="s">
        <v>637</v>
      </c>
      <c r="B798">
        <v>10122772</v>
      </c>
      <c r="C798" t="s">
        <v>31</v>
      </c>
      <c r="D798" t="s">
        <v>32</v>
      </c>
      <c r="E798" t="s">
        <v>372</v>
      </c>
      <c r="F798">
        <v>412241</v>
      </c>
      <c r="G798" t="s">
        <v>373</v>
      </c>
      <c r="H798" t="s">
        <v>374</v>
      </c>
      <c r="I798">
        <v>70250</v>
      </c>
      <c r="J798" t="s">
        <v>367</v>
      </c>
      <c r="K798" t="s">
        <v>375</v>
      </c>
      <c r="L798" t="s">
        <v>255</v>
      </c>
      <c r="M798" s="68">
        <v>0.6135532407407408</v>
      </c>
      <c r="Q798" t="s">
        <v>654</v>
      </c>
      <c r="R798" s="60">
        <v>3191</v>
      </c>
      <c r="S798" s="61" t="s">
        <v>369</v>
      </c>
      <c r="T798" s="62" t="s">
        <v>370</v>
      </c>
      <c r="U798" s="63" t="s">
        <v>42</v>
      </c>
      <c r="V798" s="64">
        <v>100010001376</v>
      </c>
      <c r="AE798" s="48"/>
      <c r="AF798" s="48"/>
      <c r="AG798" s="48"/>
    </row>
    <row r="799" spans="1:33" x14ac:dyDescent="0.2">
      <c r="A799" s="41" t="s">
        <v>639</v>
      </c>
      <c r="B799">
        <v>10101542</v>
      </c>
      <c r="C799" t="s">
        <v>31</v>
      </c>
      <c r="D799" t="s">
        <v>32</v>
      </c>
      <c r="E799" t="s">
        <v>376</v>
      </c>
      <c r="F799">
        <v>401255</v>
      </c>
      <c r="G799" t="s">
        <v>336</v>
      </c>
      <c r="H799" t="s">
        <v>308</v>
      </c>
      <c r="I799">
        <v>41301</v>
      </c>
      <c r="J799" t="s">
        <v>367</v>
      </c>
      <c r="K799" t="s">
        <v>368</v>
      </c>
      <c r="L799" t="s">
        <v>255</v>
      </c>
      <c r="M799" t="s">
        <v>377</v>
      </c>
      <c r="Q799" t="s">
        <v>756</v>
      </c>
      <c r="R799" s="60">
        <v>3229</v>
      </c>
      <c r="S799" s="61" t="s">
        <v>378</v>
      </c>
      <c r="T799" s="62" t="s">
        <v>379</v>
      </c>
      <c r="U799" s="63" t="s">
        <v>42</v>
      </c>
      <c r="V799" s="64">
        <v>100010001376</v>
      </c>
      <c r="AE799" s="48"/>
      <c r="AF799" s="48"/>
      <c r="AG799" s="48"/>
    </row>
    <row r="800" spans="1:33" x14ac:dyDescent="0.2">
      <c r="A800" s="41" t="s">
        <v>639</v>
      </c>
      <c r="B800">
        <v>10101543</v>
      </c>
      <c r="C800" t="s">
        <v>31</v>
      </c>
      <c r="D800" t="s">
        <v>32</v>
      </c>
      <c r="E800" t="s">
        <v>376</v>
      </c>
      <c r="F800">
        <v>401255</v>
      </c>
      <c r="G800" t="s">
        <v>336</v>
      </c>
      <c r="H800" t="s">
        <v>308</v>
      </c>
      <c r="I800">
        <v>44201</v>
      </c>
      <c r="J800" t="s">
        <v>367</v>
      </c>
      <c r="K800" t="s">
        <v>368</v>
      </c>
      <c r="L800" t="s">
        <v>255</v>
      </c>
      <c r="M800" t="s">
        <v>377</v>
      </c>
      <c r="Q800" t="s">
        <v>757</v>
      </c>
      <c r="R800" s="60">
        <v>3230</v>
      </c>
      <c r="S800" s="61" t="s">
        <v>378</v>
      </c>
      <c r="T800" s="62" t="s">
        <v>379</v>
      </c>
      <c r="U800" s="63" t="s">
        <v>42</v>
      </c>
      <c r="V800" s="64">
        <v>100010001376</v>
      </c>
      <c r="AE800" s="48"/>
      <c r="AF800" s="48"/>
      <c r="AG800" s="48"/>
    </row>
    <row r="801" spans="1:33" x14ac:dyDescent="0.2">
      <c r="A801" s="41" t="s">
        <v>639</v>
      </c>
      <c r="B801">
        <v>10101544</v>
      </c>
      <c r="C801" t="s">
        <v>31</v>
      </c>
      <c r="D801" t="s">
        <v>32</v>
      </c>
      <c r="E801" t="s">
        <v>376</v>
      </c>
      <c r="F801">
        <v>401255</v>
      </c>
      <c r="G801" t="s">
        <v>336</v>
      </c>
      <c r="H801" t="s">
        <v>308</v>
      </c>
      <c r="I801">
        <v>46701</v>
      </c>
      <c r="J801" t="s">
        <v>367</v>
      </c>
      <c r="K801" t="s">
        <v>368</v>
      </c>
      <c r="L801" t="s">
        <v>255</v>
      </c>
      <c r="M801" t="s">
        <v>377</v>
      </c>
      <c r="Q801" t="s">
        <v>757</v>
      </c>
      <c r="R801" s="60">
        <v>3231</v>
      </c>
      <c r="S801" s="61" t="s">
        <v>378</v>
      </c>
      <c r="T801" s="62" t="s">
        <v>379</v>
      </c>
      <c r="U801" s="63" t="s">
        <v>42</v>
      </c>
      <c r="V801" s="64">
        <v>100010001376</v>
      </c>
      <c r="AE801" s="48"/>
      <c r="AF801" s="48"/>
      <c r="AG801" s="48"/>
    </row>
    <row r="802" spans="1:33" x14ac:dyDescent="0.2">
      <c r="A802" s="41" t="s">
        <v>639</v>
      </c>
      <c r="B802">
        <v>10101545</v>
      </c>
      <c r="C802" t="s">
        <v>31</v>
      </c>
      <c r="D802" t="s">
        <v>32</v>
      </c>
      <c r="E802" t="s">
        <v>376</v>
      </c>
      <c r="F802">
        <v>401255</v>
      </c>
      <c r="G802" t="s">
        <v>336</v>
      </c>
      <c r="H802" t="s">
        <v>308</v>
      </c>
      <c r="I802">
        <v>49201</v>
      </c>
      <c r="J802" t="s">
        <v>367</v>
      </c>
      <c r="K802" t="s">
        <v>368</v>
      </c>
      <c r="L802" t="s">
        <v>255</v>
      </c>
      <c r="M802" t="s">
        <v>377</v>
      </c>
      <c r="Q802" t="s">
        <v>756</v>
      </c>
      <c r="R802" s="60">
        <v>3232</v>
      </c>
      <c r="S802" s="61" t="s">
        <v>378</v>
      </c>
      <c r="T802" s="62" t="s">
        <v>379</v>
      </c>
      <c r="U802" s="63" t="s">
        <v>42</v>
      </c>
      <c r="V802" s="64">
        <v>100010001376</v>
      </c>
      <c r="AE802" s="48"/>
      <c r="AF802" s="48"/>
      <c r="AG802" s="48"/>
    </row>
    <row r="803" spans="1:33" x14ac:dyDescent="0.2">
      <c r="A803" s="41" t="s">
        <v>638</v>
      </c>
      <c r="B803">
        <v>10108325</v>
      </c>
      <c r="C803" t="s">
        <v>31</v>
      </c>
      <c r="D803" t="s">
        <v>32</v>
      </c>
      <c r="E803" t="s">
        <v>380</v>
      </c>
      <c r="F803">
        <v>403510</v>
      </c>
      <c r="G803" t="s">
        <v>381</v>
      </c>
      <c r="H803" t="s">
        <v>382</v>
      </c>
      <c r="I803">
        <v>301</v>
      </c>
      <c r="J803" t="s">
        <v>383</v>
      </c>
      <c r="K803" t="s">
        <v>315</v>
      </c>
      <c r="L803" t="s">
        <v>255</v>
      </c>
      <c r="M803" t="s">
        <v>384</v>
      </c>
      <c r="Q803" s="78" t="s">
        <v>646</v>
      </c>
      <c r="R803" s="60">
        <v>3238</v>
      </c>
      <c r="S803" s="61" t="s">
        <v>378</v>
      </c>
      <c r="T803" s="62" t="s">
        <v>379</v>
      </c>
      <c r="U803" s="63" t="s">
        <v>42</v>
      </c>
      <c r="V803" s="64">
        <v>100010001376</v>
      </c>
      <c r="AE803" s="48"/>
      <c r="AF803" s="48"/>
      <c r="AG803" s="48"/>
    </row>
    <row r="804" spans="1:33" x14ac:dyDescent="0.2">
      <c r="A804" s="41" t="s">
        <v>709</v>
      </c>
      <c r="B804">
        <v>10117816</v>
      </c>
      <c r="C804" t="s">
        <v>31</v>
      </c>
      <c r="D804" t="s">
        <v>32</v>
      </c>
      <c r="E804" t="s">
        <v>385</v>
      </c>
      <c r="F804">
        <v>407835</v>
      </c>
      <c r="G804" t="s">
        <v>386</v>
      </c>
      <c r="H804" t="s">
        <v>387</v>
      </c>
      <c r="I804">
        <v>40300</v>
      </c>
      <c r="J804" t="s">
        <v>253</v>
      </c>
      <c r="K804" t="s">
        <v>327</v>
      </c>
      <c r="L804" t="s">
        <v>255</v>
      </c>
      <c r="M804" t="s">
        <v>388</v>
      </c>
      <c r="N804" s="80">
        <v>40785</v>
      </c>
      <c r="O804" s="80">
        <v>40822</v>
      </c>
      <c r="Q804" t="s">
        <v>710</v>
      </c>
      <c r="R804" s="60">
        <v>3251</v>
      </c>
      <c r="S804" s="61" t="s">
        <v>378</v>
      </c>
      <c r="T804" s="62" t="s">
        <v>379</v>
      </c>
      <c r="U804" s="63" t="s">
        <v>42</v>
      </c>
      <c r="V804" s="64">
        <v>100010001376</v>
      </c>
      <c r="AE804" s="48"/>
      <c r="AF804" s="48"/>
      <c r="AG804" s="48"/>
    </row>
    <row r="805" spans="1:33" x14ac:dyDescent="0.2">
      <c r="A805" s="41" t="s">
        <v>655</v>
      </c>
      <c r="B805">
        <v>10125148</v>
      </c>
      <c r="C805" t="s">
        <v>31</v>
      </c>
      <c r="D805" t="s">
        <v>75</v>
      </c>
      <c r="E805" t="s">
        <v>389</v>
      </c>
      <c r="F805">
        <v>413052</v>
      </c>
      <c r="G805" t="s">
        <v>390</v>
      </c>
      <c r="H805" t="s">
        <v>391</v>
      </c>
      <c r="I805">
        <v>931</v>
      </c>
      <c r="J805" t="s">
        <v>392</v>
      </c>
      <c r="K805" t="s">
        <v>393</v>
      </c>
      <c r="L805" t="s">
        <v>255</v>
      </c>
      <c r="M805" t="s">
        <v>394</v>
      </c>
      <c r="N805" s="80">
        <v>40813</v>
      </c>
      <c r="O805" s="93" t="s">
        <v>752</v>
      </c>
      <c r="Q805" t="s">
        <v>753</v>
      </c>
      <c r="R805" s="60">
        <v>3261</v>
      </c>
      <c r="S805" s="61" t="s">
        <v>378</v>
      </c>
      <c r="T805" s="62" t="s">
        <v>379</v>
      </c>
      <c r="U805" s="63" t="s">
        <v>42</v>
      </c>
      <c r="V805" s="64">
        <v>100010001376</v>
      </c>
      <c r="AE805" s="48"/>
      <c r="AF805" s="48"/>
      <c r="AG805" s="48"/>
    </row>
    <row r="806" spans="1:33" x14ac:dyDescent="0.2">
      <c r="A806" s="41" t="s">
        <v>656</v>
      </c>
      <c r="B806">
        <v>10125149</v>
      </c>
      <c r="C806" t="s">
        <v>31</v>
      </c>
      <c r="D806" t="s">
        <v>75</v>
      </c>
      <c r="E806" t="s">
        <v>389</v>
      </c>
      <c r="F806">
        <v>413052</v>
      </c>
      <c r="G806" t="s">
        <v>390</v>
      </c>
      <c r="H806" t="s">
        <v>391</v>
      </c>
      <c r="I806">
        <v>941</v>
      </c>
      <c r="J806" t="s">
        <v>392</v>
      </c>
      <c r="K806" t="s">
        <v>393</v>
      </c>
      <c r="L806" t="s">
        <v>255</v>
      </c>
      <c r="M806" t="s">
        <v>394</v>
      </c>
      <c r="N806" s="80">
        <v>40813</v>
      </c>
      <c r="O806" s="93" t="s">
        <v>752</v>
      </c>
      <c r="Q806" t="s">
        <v>754</v>
      </c>
      <c r="R806" s="60">
        <v>3262</v>
      </c>
      <c r="S806" s="61" t="s">
        <v>378</v>
      </c>
      <c r="T806" s="62" t="s">
        <v>379</v>
      </c>
      <c r="U806" s="63" t="s">
        <v>42</v>
      </c>
      <c r="V806" s="64">
        <v>100010001376</v>
      </c>
      <c r="AE806" s="48"/>
      <c r="AF806" s="48"/>
      <c r="AG806" s="48"/>
    </row>
    <row r="807" spans="1:33" x14ac:dyDescent="0.2">
      <c r="A807" s="41" t="s">
        <v>657</v>
      </c>
      <c r="B807">
        <v>10125150</v>
      </c>
      <c r="C807" t="s">
        <v>31</v>
      </c>
      <c r="D807" t="s">
        <v>75</v>
      </c>
      <c r="E807" t="s">
        <v>389</v>
      </c>
      <c r="F807">
        <v>413052</v>
      </c>
      <c r="G807" t="s">
        <v>390</v>
      </c>
      <c r="H807" t="s">
        <v>391</v>
      </c>
      <c r="I807">
        <v>961</v>
      </c>
      <c r="J807" t="s">
        <v>395</v>
      </c>
      <c r="K807" t="s">
        <v>396</v>
      </c>
      <c r="L807" t="s">
        <v>255</v>
      </c>
      <c r="M807" t="s">
        <v>394</v>
      </c>
      <c r="N807" s="80">
        <v>40807</v>
      </c>
      <c r="O807" s="93" t="s">
        <v>752</v>
      </c>
      <c r="Q807" t="s">
        <v>755</v>
      </c>
      <c r="R807" s="60">
        <v>3263</v>
      </c>
      <c r="S807" s="61" t="s">
        <v>378</v>
      </c>
      <c r="T807" s="62" t="s">
        <v>379</v>
      </c>
      <c r="U807" s="63" t="s">
        <v>42</v>
      </c>
      <c r="V807" s="64">
        <v>100010001376</v>
      </c>
      <c r="AE807" s="48"/>
      <c r="AF807" s="48"/>
      <c r="AG807" s="48"/>
    </row>
    <row r="808" spans="1:33" x14ac:dyDescent="0.2">
      <c r="A808" s="41" t="s">
        <v>658</v>
      </c>
      <c r="B808">
        <v>10125151</v>
      </c>
      <c r="C808" t="s">
        <v>31</v>
      </c>
      <c r="D808" t="s">
        <v>75</v>
      </c>
      <c r="E808" t="s">
        <v>389</v>
      </c>
      <c r="F808">
        <v>413052</v>
      </c>
      <c r="G808" t="s">
        <v>390</v>
      </c>
      <c r="H808" t="s">
        <v>391</v>
      </c>
      <c r="I808">
        <v>891</v>
      </c>
      <c r="J808" t="s">
        <v>397</v>
      </c>
      <c r="K808" t="s">
        <v>398</v>
      </c>
      <c r="L808" t="s">
        <v>255</v>
      </c>
      <c r="M808" t="s">
        <v>394</v>
      </c>
      <c r="N808" s="80">
        <v>40813</v>
      </c>
      <c r="O808" s="93" t="s">
        <v>718</v>
      </c>
      <c r="Q808" t="s">
        <v>723</v>
      </c>
      <c r="R808" s="60">
        <v>3264</v>
      </c>
      <c r="S808" s="61" t="s">
        <v>378</v>
      </c>
      <c r="T808" s="62" t="s">
        <v>379</v>
      </c>
      <c r="U808" s="63" t="s">
        <v>42</v>
      </c>
      <c r="V808" s="64">
        <v>100010001376</v>
      </c>
      <c r="AE808" s="48"/>
      <c r="AF808" s="48"/>
      <c r="AG808" s="48"/>
    </row>
    <row r="809" spans="1:33" x14ac:dyDescent="0.2">
      <c r="A809" s="41" t="s">
        <v>638</v>
      </c>
      <c r="B809">
        <v>10127536</v>
      </c>
      <c r="C809" t="s">
        <v>31</v>
      </c>
      <c r="D809" t="s">
        <v>75</v>
      </c>
      <c r="E809">
        <v>4000048351</v>
      </c>
      <c r="F809" t="s">
        <v>399</v>
      </c>
      <c r="G809" t="s">
        <v>400</v>
      </c>
      <c r="H809" t="s">
        <v>261</v>
      </c>
      <c r="I809">
        <v>71</v>
      </c>
      <c r="J809" t="s">
        <v>401</v>
      </c>
      <c r="K809" t="s">
        <v>402</v>
      </c>
      <c r="L809" t="s">
        <v>255</v>
      </c>
      <c r="M809" t="s">
        <v>403</v>
      </c>
      <c r="N809" s="80" t="s">
        <v>718</v>
      </c>
      <c r="Q809" t="s">
        <v>719</v>
      </c>
      <c r="R809" s="60">
        <v>3269</v>
      </c>
      <c r="S809" s="61" t="s">
        <v>378</v>
      </c>
      <c r="T809" s="62" t="s">
        <v>379</v>
      </c>
      <c r="U809" s="63" t="s">
        <v>42</v>
      </c>
      <c r="V809" s="64">
        <v>100010001376</v>
      </c>
      <c r="AE809" s="48"/>
      <c r="AF809" s="48"/>
      <c r="AG809" s="48"/>
    </row>
    <row r="810" spans="1:33" x14ac:dyDescent="0.2">
      <c r="B810">
        <v>10132454</v>
      </c>
      <c r="C810" t="s">
        <v>31</v>
      </c>
      <c r="D810" t="s">
        <v>32</v>
      </c>
      <c r="E810" t="s">
        <v>404</v>
      </c>
      <c r="F810">
        <v>401011</v>
      </c>
      <c r="G810" t="s">
        <v>405</v>
      </c>
      <c r="H810" t="s">
        <v>374</v>
      </c>
      <c r="I810">
        <v>61201</v>
      </c>
      <c r="J810" t="s">
        <v>367</v>
      </c>
      <c r="K810" t="s">
        <v>375</v>
      </c>
      <c r="L810" t="s">
        <v>255</v>
      </c>
      <c r="M810" t="s">
        <v>406</v>
      </c>
      <c r="Q810" t="s">
        <v>630</v>
      </c>
      <c r="R810" s="60">
        <v>3271</v>
      </c>
      <c r="S810" s="61" t="s">
        <v>378</v>
      </c>
      <c r="T810" s="62" t="s">
        <v>379</v>
      </c>
      <c r="U810" s="63" t="s">
        <v>42</v>
      </c>
      <c r="V810" s="64">
        <v>100010001376</v>
      </c>
      <c r="AE810" s="48"/>
      <c r="AF810" s="48"/>
      <c r="AG810" s="48"/>
    </row>
    <row r="811" spans="1:33" x14ac:dyDescent="0.2">
      <c r="B811">
        <v>10132455</v>
      </c>
      <c r="C811" t="s">
        <v>31</v>
      </c>
      <c r="D811" t="s">
        <v>32</v>
      </c>
      <c r="E811" t="s">
        <v>404</v>
      </c>
      <c r="F811">
        <v>401011</v>
      </c>
      <c r="G811" t="s">
        <v>405</v>
      </c>
      <c r="H811" t="s">
        <v>374</v>
      </c>
      <c r="I811">
        <v>62401</v>
      </c>
      <c r="J811" t="s">
        <v>367</v>
      </c>
      <c r="K811" t="s">
        <v>375</v>
      </c>
      <c r="L811" t="s">
        <v>255</v>
      </c>
      <c r="M811" t="s">
        <v>406</v>
      </c>
      <c r="Q811" t="s">
        <v>630</v>
      </c>
      <c r="R811" s="60">
        <v>3272</v>
      </c>
      <c r="S811" s="61" t="s">
        <v>378</v>
      </c>
      <c r="T811" s="62" t="s">
        <v>379</v>
      </c>
      <c r="U811" s="63" t="s">
        <v>42</v>
      </c>
      <c r="V811" s="64">
        <v>100010001376</v>
      </c>
      <c r="AE811" s="48"/>
      <c r="AF811" s="48"/>
      <c r="AG811" s="48"/>
    </row>
    <row r="812" spans="1:33" x14ac:dyDescent="0.2">
      <c r="B812">
        <v>10132456</v>
      </c>
      <c r="C812" t="s">
        <v>31</v>
      </c>
      <c r="D812" t="s">
        <v>32</v>
      </c>
      <c r="E812" t="s">
        <v>404</v>
      </c>
      <c r="F812">
        <v>401011</v>
      </c>
      <c r="G812" t="s">
        <v>405</v>
      </c>
      <c r="H812" t="s">
        <v>374</v>
      </c>
      <c r="I812">
        <v>65001</v>
      </c>
      <c r="J812" t="s">
        <v>367</v>
      </c>
      <c r="K812" t="s">
        <v>375</v>
      </c>
      <c r="L812" t="s">
        <v>255</v>
      </c>
      <c r="M812" t="s">
        <v>406</v>
      </c>
      <c r="Q812" t="s">
        <v>631</v>
      </c>
      <c r="R812" s="60">
        <v>3273</v>
      </c>
      <c r="S812" s="61" t="s">
        <v>378</v>
      </c>
      <c r="T812" s="62" t="s">
        <v>379</v>
      </c>
      <c r="U812" s="63" t="s">
        <v>42</v>
      </c>
      <c r="V812" s="64">
        <v>100010001376</v>
      </c>
      <c r="AE812" s="48"/>
      <c r="AF812" s="48"/>
      <c r="AG812" s="48"/>
    </row>
    <row r="813" spans="1:33" x14ac:dyDescent="0.2">
      <c r="A813" s="41" t="s">
        <v>659</v>
      </c>
      <c r="B813">
        <v>10117052</v>
      </c>
      <c r="C813" t="s">
        <v>31</v>
      </c>
      <c r="D813" t="s">
        <v>32</v>
      </c>
      <c r="E813" t="s">
        <v>407</v>
      </c>
      <c r="F813">
        <v>401996</v>
      </c>
      <c r="G813" t="s">
        <v>408</v>
      </c>
      <c r="H813" t="s">
        <v>409</v>
      </c>
      <c r="I813">
        <v>22800</v>
      </c>
      <c r="J813" t="s">
        <v>253</v>
      </c>
      <c r="K813" t="s">
        <v>327</v>
      </c>
      <c r="L813" t="s">
        <v>255</v>
      </c>
      <c r="M813" t="s">
        <v>410</v>
      </c>
      <c r="N813" s="80">
        <v>40806</v>
      </c>
      <c r="Q813" t="s">
        <v>722</v>
      </c>
      <c r="R813" s="60">
        <v>3289</v>
      </c>
      <c r="S813" s="61" t="s">
        <v>411</v>
      </c>
      <c r="T813" s="62" t="s">
        <v>412</v>
      </c>
      <c r="U813" t="s">
        <v>365</v>
      </c>
      <c r="V813" s="64">
        <v>100010001376</v>
      </c>
    </row>
    <row r="814" spans="1:33" x14ac:dyDescent="0.2">
      <c r="A814" s="41" t="s">
        <v>640</v>
      </c>
      <c r="B814">
        <v>10094583</v>
      </c>
      <c r="C814" t="s">
        <v>31</v>
      </c>
      <c r="D814" t="s">
        <v>32</v>
      </c>
      <c r="E814" t="s">
        <v>366</v>
      </c>
      <c r="F814">
        <v>412001</v>
      </c>
      <c r="G814" t="s">
        <v>336</v>
      </c>
      <c r="H814" t="s">
        <v>308</v>
      </c>
      <c r="I814">
        <v>22200</v>
      </c>
      <c r="J814" t="s">
        <v>290</v>
      </c>
      <c r="K814" t="s">
        <v>413</v>
      </c>
      <c r="L814" t="s">
        <v>255</v>
      </c>
      <c r="M814" t="s">
        <v>410</v>
      </c>
      <c r="N814" s="80" t="s">
        <v>697</v>
      </c>
      <c r="Q814" t="s">
        <v>716</v>
      </c>
      <c r="R814" s="60">
        <v>3292</v>
      </c>
      <c r="S814" s="61" t="s">
        <v>411</v>
      </c>
      <c r="T814" s="62" t="s">
        <v>412</v>
      </c>
      <c r="U814" t="s">
        <v>365</v>
      </c>
      <c r="V814" s="64">
        <v>100010001376</v>
      </c>
    </row>
    <row r="815" spans="1:33" x14ac:dyDescent="0.2">
      <c r="A815" s="41" t="s">
        <v>640</v>
      </c>
      <c r="B815">
        <v>10112999</v>
      </c>
      <c r="C815" t="s">
        <v>31</v>
      </c>
      <c r="D815" t="s">
        <v>32</v>
      </c>
      <c r="E815" t="s">
        <v>414</v>
      </c>
      <c r="F815">
        <v>412001</v>
      </c>
      <c r="G815" t="s">
        <v>336</v>
      </c>
      <c r="H815" t="s">
        <v>308</v>
      </c>
      <c r="I815">
        <v>22200</v>
      </c>
      <c r="J815" t="s">
        <v>290</v>
      </c>
      <c r="K815" t="s">
        <v>413</v>
      </c>
      <c r="L815" t="s">
        <v>255</v>
      </c>
      <c r="M815">
        <v>0.90591435185185187</v>
      </c>
      <c r="N815" s="80" t="s">
        <v>697</v>
      </c>
      <c r="Q815" t="s">
        <v>717</v>
      </c>
      <c r="R815" s="60">
        <v>3301</v>
      </c>
      <c r="S815" s="61" t="s">
        <v>411</v>
      </c>
      <c r="T815" s="62" t="s">
        <v>412</v>
      </c>
      <c r="U815" t="s">
        <v>365</v>
      </c>
      <c r="V815" s="64">
        <v>100010001376</v>
      </c>
    </row>
    <row r="816" spans="1:33" x14ac:dyDescent="0.2">
      <c r="A816" s="41" t="s">
        <v>639</v>
      </c>
      <c r="B816">
        <v>10113094</v>
      </c>
      <c r="C816" t="s">
        <v>31</v>
      </c>
      <c r="D816" t="s">
        <v>32</v>
      </c>
      <c r="E816" t="s">
        <v>414</v>
      </c>
      <c r="F816">
        <v>412001</v>
      </c>
      <c r="G816" t="s">
        <v>336</v>
      </c>
      <c r="H816" t="s">
        <v>308</v>
      </c>
      <c r="I816">
        <v>81200</v>
      </c>
      <c r="J816" t="s">
        <v>367</v>
      </c>
      <c r="K816" t="s">
        <v>375</v>
      </c>
      <c r="L816" t="s">
        <v>255</v>
      </c>
      <c r="M816" t="s">
        <v>415</v>
      </c>
      <c r="Q816" t="s">
        <v>713</v>
      </c>
      <c r="R816" s="60">
        <v>3303</v>
      </c>
      <c r="S816" s="61" t="s">
        <v>411</v>
      </c>
      <c r="T816" s="62" t="s">
        <v>412</v>
      </c>
      <c r="U816" t="s">
        <v>365</v>
      </c>
      <c r="V816" s="64">
        <v>100010001376</v>
      </c>
    </row>
    <row r="817" spans="1:33" x14ac:dyDescent="0.2">
      <c r="A817" s="41" t="s">
        <v>639</v>
      </c>
      <c r="B817">
        <v>10113095</v>
      </c>
      <c r="C817" t="s">
        <v>31</v>
      </c>
      <c r="D817" t="s">
        <v>32</v>
      </c>
      <c r="E817" t="s">
        <v>414</v>
      </c>
      <c r="F817">
        <v>412001</v>
      </c>
      <c r="G817" t="s">
        <v>336</v>
      </c>
      <c r="H817" t="s">
        <v>308</v>
      </c>
      <c r="I817">
        <v>83100</v>
      </c>
      <c r="J817" t="s">
        <v>367</v>
      </c>
      <c r="K817" t="s">
        <v>375</v>
      </c>
      <c r="L817" t="s">
        <v>255</v>
      </c>
      <c r="M817" t="s">
        <v>415</v>
      </c>
      <c r="Q817" t="s">
        <v>712</v>
      </c>
      <c r="R817" s="60">
        <v>3304</v>
      </c>
      <c r="S817" s="61" t="s">
        <v>411</v>
      </c>
      <c r="T817" s="62" t="s">
        <v>412</v>
      </c>
      <c r="U817" t="s">
        <v>365</v>
      </c>
      <c r="V817" s="64">
        <v>100010001376</v>
      </c>
    </row>
    <row r="818" spans="1:33" x14ac:dyDescent="0.2">
      <c r="A818" s="41" t="s">
        <v>639</v>
      </c>
      <c r="B818">
        <v>10113096</v>
      </c>
      <c r="C818" t="s">
        <v>31</v>
      </c>
      <c r="D818" t="s">
        <v>32</v>
      </c>
      <c r="E818" t="s">
        <v>414</v>
      </c>
      <c r="F818">
        <v>412001</v>
      </c>
      <c r="G818" t="s">
        <v>336</v>
      </c>
      <c r="H818" t="s">
        <v>308</v>
      </c>
      <c r="I818">
        <v>85100</v>
      </c>
      <c r="J818" t="s">
        <v>367</v>
      </c>
      <c r="K818" t="s">
        <v>375</v>
      </c>
      <c r="L818" t="s">
        <v>255</v>
      </c>
      <c r="M818" t="s">
        <v>415</v>
      </c>
      <c r="Q818" t="s">
        <v>711</v>
      </c>
      <c r="R818" s="60">
        <v>3305</v>
      </c>
      <c r="S818" s="61" t="s">
        <v>411</v>
      </c>
      <c r="T818" s="62" t="s">
        <v>412</v>
      </c>
      <c r="U818" t="s">
        <v>365</v>
      </c>
      <c r="V818" s="64">
        <v>100010001376</v>
      </c>
    </row>
    <row r="819" spans="1:33" x14ac:dyDescent="0.2">
      <c r="A819" s="41" t="s">
        <v>660</v>
      </c>
      <c r="B819">
        <v>10088645</v>
      </c>
      <c r="C819" t="s">
        <v>31</v>
      </c>
      <c r="D819" t="s">
        <v>32</v>
      </c>
      <c r="E819" t="s">
        <v>416</v>
      </c>
      <c r="F819">
        <v>401255</v>
      </c>
      <c r="G819" t="s">
        <v>336</v>
      </c>
      <c r="H819" t="s">
        <v>308</v>
      </c>
      <c r="I819">
        <v>23100</v>
      </c>
      <c r="J819" t="s">
        <v>253</v>
      </c>
      <c r="K819" t="s">
        <v>327</v>
      </c>
      <c r="L819" t="s">
        <v>255</v>
      </c>
      <c r="M819" t="s">
        <v>415</v>
      </c>
      <c r="N819" s="80">
        <v>40813</v>
      </c>
      <c r="Q819" t="s">
        <v>721</v>
      </c>
      <c r="R819" s="60">
        <v>3307</v>
      </c>
      <c r="S819" s="61" t="s">
        <v>411</v>
      </c>
      <c r="T819" s="62" t="s">
        <v>412</v>
      </c>
      <c r="U819" t="s">
        <v>365</v>
      </c>
      <c r="V819" s="64">
        <v>100010001376</v>
      </c>
    </row>
    <row r="820" spans="1:33" x14ac:dyDescent="0.2">
      <c r="A820" s="41" t="s">
        <v>638</v>
      </c>
      <c r="B820">
        <v>10127394</v>
      </c>
      <c r="C820" t="s">
        <v>31</v>
      </c>
      <c r="D820" t="s">
        <v>75</v>
      </c>
      <c r="E820" t="s">
        <v>389</v>
      </c>
      <c r="F820">
        <v>413052</v>
      </c>
      <c r="G820" t="s">
        <v>390</v>
      </c>
      <c r="H820" t="s">
        <v>391</v>
      </c>
      <c r="I820">
        <v>351</v>
      </c>
      <c r="J820" t="s">
        <v>417</v>
      </c>
      <c r="K820" t="s">
        <v>402</v>
      </c>
      <c r="L820" t="s">
        <v>255</v>
      </c>
      <c r="M820" t="s">
        <v>418</v>
      </c>
      <c r="N820" s="80" t="s">
        <v>720</v>
      </c>
      <c r="O820" s="93" t="s">
        <v>752</v>
      </c>
      <c r="Q820" t="s">
        <v>761</v>
      </c>
      <c r="R820" s="60">
        <v>3309</v>
      </c>
      <c r="S820" s="61" t="s">
        <v>411</v>
      </c>
      <c r="T820" s="62" t="s">
        <v>412</v>
      </c>
      <c r="U820" t="s">
        <v>365</v>
      </c>
      <c r="V820" s="64">
        <v>100010001376</v>
      </c>
    </row>
    <row r="821" spans="1:33" s="23" customFormat="1" ht="31" x14ac:dyDescent="0.35">
      <c r="A821" s="84"/>
      <c r="B821" s="22">
        <v>2012</v>
      </c>
      <c r="I821" s="24"/>
      <c r="J821" s="22"/>
      <c r="K821" s="22"/>
      <c r="M821" s="25"/>
      <c r="N821" s="80"/>
      <c r="O821" s="92"/>
      <c r="P821" s="154"/>
      <c r="R821" s="27"/>
      <c r="S821" s="25"/>
      <c r="T821" s="25"/>
      <c r="U821" s="26"/>
      <c r="V821" s="52"/>
      <c r="AE821" s="28"/>
      <c r="AF821" s="28"/>
      <c r="AG821" s="28"/>
    </row>
    <row r="822" spans="1:33" s="111" customFormat="1" ht="16" x14ac:dyDescent="0.2">
      <c r="A822" s="109"/>
      <c r="B822" s="110">
        <v>10084037</v>
      </c>
      <c r="C822" s="111" t="s">
        <v>31</v>
      </c>
      <c r="D822" s="111" t="s">
        <v>32</v>
      </c>
      <c r="E822" s="111" t="s">
        <v>1167</v>
      </c>
      <c r="F822" s="111">
        <v>401275</v>
      </c>
      <c r="G822" s="111" t="s">
        <v>1974</v>
      </c>
      <c r="H822" s="111" t="s">
        <v>321</v>
      </c>
      <c r="I822" s="112">
        <v>5700</v>
      </c>
      <c r="J822" s="110" t="s">
        <v>207</v>
      </c>
      <c r="K822" s="110" t="s">
        <v>940</v>
      </c>
      <c r="L822" s="111" t="s">
        <v>255</v>
      </c>
      <c r="M822" s="113" t="s">
        <v>2329</v>
      </c>
      <c r="N822" s="80"/>
      <c r="O822" s="98"/>
      <c r="P822" s="155"/>
      <c r="Q822" s="111" t="s">
        <v>2336</v>
      </c>
      <c r="R822" s="115">
        <v>3340</v>
      </c>
      <c r="S822" s="113"/>
      <c r="T822" s="113"/>
      <c r="U822" s="114" t="s">
        <v>42</v>
      </c>
      <c r="V822" s="116">
        <v>100010001376</v>
      </c>
      <c r="AE822" s="117"/>
      <c r="AF822" s="117"/>
      <c r="AG822" s="117"/>
    </row>
    <row r="823" spans="1:33" s="111" customFormat="1" ht="16" x14ac:dyDescent="0.2">
      <c r="A823" s="109"/>
      <c r="B823" s="110">
        <v>10101887</v>
      </c>
      <c r="C823" s="111" t="s">
        <v>31</v>
      </c>
      <c r="D823" s="111" t="s">
        <v>32</v>
      </c>
      <c r="E823" s="111" t="s">
        <v>1167</v>
      </c>
      <c r="F823" s="111">
        <v>401275</v>
      </c>
      <c r="G823" s="111" t="s">
        <v>1974</v>
      </c>
      <c r="H823" s="111" t="s">
        <v>321</v>
      </c>
      <c r="I823" s="112">
        <v>24720</v>
      </c>
      <c r="J823" s="110" t="s">
        <v>491</v>
      </c>
      <c r="K823" s="110" t="s">
        <v>1355</v>
      </c>
      <c r="L823" s="111" t="s">
        <v>255</v>
      </c>
      <c r="M823" s="113" t="s">
        <v>2329</v>
      </c>
      <c r="N823" s="80"/>
      <c r="O823" s="98"/>
      <c r="P823" s="155"/>
      <c r="R823" s="115">
        <v>3341</v>
      </c>
      <c r="S823" s="113"/>
      <c r="T823" s="113"/>
      <c r="U823" s="114" t="s">
        <v>42</v>
      </c>
      <c r="V823" s="116">
        <v>100010001376</v>
      </c>
      <c r="AE823" s="117"/>
      <c r="AF823" s="117"/>
      <c r="AG823" s="117"/>
    </row>
    <row r="824" spans="1:33" s="111" customFormat="1" ht="16" x14ac:dyDescent="0.2">
      <c r="A824" s="109"/>
      <c r="B824" s="110">
        <v>10084082</v>
      </c>
      <c r="C824" s="111" t="s">
        <v>31</v>
      </c>
      <c r="D824" s="111" t="s">
        <v>32</v>
      </c>
      <c r="E824" s="111" t="s">
        <v>1167</v>
      </c>
      <c r="F824" s="111">
        <v>401275</v>
      </c>
      <c r="G824" s="111" t="s">
        <v>1974</v>
      </c>
      <c r="H824" s="111" t="s">
        <v>321</v>
      </c>
      <c r="I824" s="112">
        <v>40600</v>
      </c>
      <c r="J824" s="110" t="s">
        <v>124</v>
      </c>
      <c r="K824" s="110" t="s">
        <v>950</v>
      </c>
      <c r="L824" s="111" t="s">
        <v>255</v>
      </c>
      <c r="M824" s="113" t="s">
        <v>2329</v>
      </c>
      <c r="N824" s="80"/>
      <c r="O824" s="98"/>
      <c r="P824" s="155"/>
      <c r="R824" s="115">
        <v>3342</v>
      </c>
      <c r="S824" s="113"/>
      <c r="T824" s="113"/>
      <c r="U824" s="114" t="s">
        <v>42</v>
      </c>
      <c r="V824" s="116">
        <v>100010001376</v>
      </c>
      <c r="AE824" s="117"/>
      <c r="AF824" s="117"/>
      <c r="AG824" s="117"/>
    </row>
    <row r="825" spans="1:33" s="111" customFormat="1" ht="16" x14ac:dyDescent="0.2">
      <c r="A825" s="109"/>
      <c r="B825" s="110">
        <v>10127250</v>
      </c>
      <c r="C825" s="111" t="s">
        <v>31</v>
      </c>
      <c r="D825" s="111" t="s">
        <v>32</v>
      </c>
      <c r="E825" s="111" t="s">
        <v>429</v>
      </c>
      <c r="F825" s="111">
        <v>412830</v>
      </c>
      <c r="G825" s="111" t="s">
        <v>430</v>
      </c>
      <c r="H825" s="111" t="s">
        <v>431</v>
      </c>
      <c r="I825" s="112">
        <v>401</v>
      </c>
      <c r="J825" s="110" t="s">
        <v>1208</v>
      </c>
      <c r="K825" s="110" t="s">
        <v>1412</v>
      </c>
      <c r="L825" s="111" t="s">
        <v>255</v>
      </c>
      <c r="M825" s="113" t="s">
        <v>434</v>
      </c>
      <c r="N825" s="80"/>
      <c r="O825" s="98"/>
      <c r="P825" s="155"/>
      <c r="R825" s="115">
        <v>3343</v>
      </c>
      <c r="S825" s="113"/>
      <c r="T825" s="113"/>
      <c r="U825" s="114" t="s">
        <v>42</v>
      </c>
      <c r="V825" s="116">
        <v>100010001376</v>
      </c>
      <c r="AE825" s="117"/>
      <c r="AF825" s="117"/>
      <c r="AG825" s="117"/>
    </row>
    <row r="826" spans="1:33" s="122" customFormat="1" x14ac:dyDescent="0.2">
      <c r="A826" s="120"/>
      <c r="B826" s="121"/>
      <c r="I826" s="123"/>
      <c r="J826" s="121"/>
      <c r="K826" s="121"/>
      <c r="M826" s="124"/>
      <c r="N826" s="80"/>
      <c r="O826" s="125"/>
      <c r="P826" s="155"/>
      <c r="R826" s="127"/>
      <c r="S826" s="124"/>
      <c r="T826" s="124"/>
      <c r="U826" s="126"/>
      <c r="V826" s="128"/>
      <c r="AE826" s="129"/>
      <c r="AF826" s="129"/>
      <c r="AG826" s="129"/>
    </row>
    <row r="827" spans="1:33" s="69" customFormat="1" x14ac:dyDescent="0.2">
      <c r="B827" s="69">
        <v>10117946</v>
      </c>
      <c r="C827" s="69" t="s">
        <v>31</v>
      </c>
      <c r="D827" s="69" t="s">
        <v>32</v>
      </c>
      <c r="E827" s="69" t="s">
        <v>429</v>
      </c>
      <c r="F827" s="69">
        <v>412830</v>
      </c>
      <c r="G827" s="69" t="s">
        <v>430</v>
      </c>
      <c r="H827" s="69" t="s">
        <v>431</v>
      </c>
      <c r="I827" s="69">
        <v>10200</v>
      </c>
      <c r="J827" s="69" t="s">
        <v>432</v>
      </c>
      <c r="K827" s="69" t="s">
        <v>433</v>
      </c>
      <c r="L827" s="69" t="s">
        <v>255</v>
      </c>
      <c r="M827" s="69" t="s">
        <v>434</v>
      </c>
      <c r="N827" s="80"/>
      <c r="O827" s="80"/>
      <c r="P827" s="89"/>
      <c r="Q827" s="69" t="s">
        <v>435</v>
      </c>
      <c r="R827" s="70">
        <v>3344</v>
      </c>
      <c r="U827" s="71" t="s">
        <v>42</v>
      </c>
      <c r="V827" s="72">
        <v>100010001376</v>
      </c>
    </row>
    <row r="828" spans="1:33" s="69" customFormat="1" ht="32" x14ac:dyDescent="0.2">
      <c r="A828" s="69" t="s">
        <v>661</v>
      </c>
      <c r="B828" s="73" t="s">
        <v>436</v>
      </c>
      <c r="C828" s="69" t="s">
        <v>31</v>
      </c>
      <c r="D828" s="69" t="s">
        <v>32</v>
      </c>
      <c r="E828" s="69" t="s">
        <v>429</v>
      </c>
      <c r="F828" s="69">
        <v>412830</v>
      </c>
      <c r="G828" s="69" t="s">
        <v>430</v>
      </c>
      <c r="H828" s="69" t="s">
        <v>431</v>
      </c>
      <c r="I828" s="69">
        <v>10400</v>
      </c>
      <c r="J828" s="69" t="s">
        <v>253</v>
      </c>
      <c r="K828" s="69" t="s">
        <v>327</v>
      </c>
      <c r="L828" s="69" t="s">
        <v>255</v>
      </c>
      <c r="M828" s="69" t="s">
        <v>434</v>
      </c>
      <c r="N828" s="80">
        <v>40758</v>
      </c>
      <c r="O828" s="80"/>
      <c r="P828" s="89"/>
      <c r="Q828" s="73" t="s">
        <v>758</v>
      </c>
      <c r="R828" s="70">
        <v>3345</v>
      </c>
      <c r="U828" s="71" t="s">
        <v>42</v>
      </c>
      <c r="V828" s="72">
        <v>100010001376</v>
      </c>
    </row>
    <row r="829" spans="1:33" s="69" customFormat="1" x14ac:dyDescent="0.2">
      <c r="A829" s="69" t="s">
        <v>640</v>
      </c>
      <c r="B829" s="69">
        <v>10122978</v>
      </c>
      <c r="C829" s="69" t="s">
        <v>31</v>
      </c>
      <c r="D829" s="69" t="s">
        <v>32</v>
      </c>
      <c r="E829" s="69" t="s">
        <v>437</v>
      </c>
      <c r="F829" s="69">
        <v>400365</v>
      </c>
      <c r="G829" s="69" t="s">
        <v>438</v>
      </c>
      <c r="H829" s="69" t="s">
        <v>439</v>
      </c>
      <c r="I829" s="69">
        <v>4200</v>
      </c>
      <c r="J829" s="69" t="s">
        <v>207</v>
      </c>
      <c r="K829" s="69" t="s">
        <v>440</v>
      </c>
      <c r="L829" s="69" t="s">
        <v>255</v>
      </c>
      <c r="M829" s="69" t="s">
        <v>441</v>
      </c>
      <c r="N829" s="80"/>
      <c r="P829" s="89"/>
      <c r="Q829" s="98" t="s">
        <v>785</v>
      </c>
      <c r="R829" s="70">
        <v>3356</v>
      </c>
      <c r="U829" s="71" t="s">
        <v>42</v>
      </c>
      <c r="V829" s="72">
        <v>100010001376</v>
      </c>
    </row>
    <row r="830" spans="1:33" s="69" customFormat="1" x14ac:dyDescent="0.2">
      <c r="A830" s="69" t="s">
        <v>640</v>
      </c>
      <c r="B830" s="69">
        <v>10122979</v>
      </c>
      <c r="C830" s="69" t="s">
        <v>31</v>
      </c>
      <c r="D830" s="69" t="s">
        <v>32</v>
      </c>
      <c r="E830" s="69" t="s">
        <v>437</v>
      </c>
      <c r="F830" s="69">
        <v>400365</v>
      </c>
      <c r="G830" s="69" t="s">
        <v>438</v>
      </c>
      <c r="H830" s="69" t="s">
        <v>439</v>
      </c>
      <c r="I830" s="69">
        <v>14000</v>
      </c>
      <c r="J830" s="69" t="s">
        <v>207</v>
      </c>
      <c r="K830" s="69" t="s">
        <v>440</v>
      </c>
      <c r="L830" s="69" t="s">
        <v>255</v>
      </c>
      <c r="M830" s="69" t="s">
        <v>441</v>
      </c>
      <c r="N830" s="80"/>
      <c r="P830" s="89"/>
      <c r="Q830" s="98" t="s">
        <v>786</v>
      </c>
      <c r="R830" s="70">
        <v>3357</v>
      </c>
      <c r="U830" s="71" t="s">
        <v>42</v>
      </c>
      <c r="V830" s="72">
        <v>100010001376</v>
      </c>
    </row>
    <row r="831" spans="1:33" s="69" customFormat="1" x14ac:dyDescent="0.2">
      <c r="A831" s="69" t="s">
        <v>640</v>
      </c>
      <c r="B831" s="69">
        <v>10118729</v>
      </c>
      <c r="C831" s="69" t="s">
        <v>31</v>
      </c>
      <c r="D831" s="69" t="s">
        <v>32</v>
      </c>
      <c r="E831" s="69" t="s">
        <v>437</v>
      </c>
      <c r="F831" s="69">
        <v>400365</v>
      </c>
      <c r="G831" s="69" t="s">
        <v>438</v>
      </c>
      <c r="H831" s="69" t="s">
        <v>439</v>
      </c>
      <c r="I831" s="69">
        <v>51100</v>
      </c>
      <c r="J831" s="69" t="s">
        <v>290</v>
      </c>
      <c r="K831" s="69" t="s">
        <v>413</v>
      </c>
      <c r="L831" s="69" t="s">
        <v>255</v>
      </c>
      <c r="M831" s="69" t="s">
        <v>441</v>
      </c>
      <c r="N831" s="80"/>
      <c r="P831" s="89"/>
      <c r="Q831" s="98" t="s">
        <v>787</v>
      </c>
      <c r="R831" s="70">
        <v>3360</v>
      </c>
      <c r="U831" s="71" t="s">
        <v>42</v>
      </c>
      <c r="V831" s="72">
        <v>100010001376</v>
      </c>
    </row>
    <row r="832" spans="1:33" s="69" customFormat="1" x14ac:dyDescent="0.2">
      <c r="A832" s="69" t="s">
        <v>662</v>
      </c>
      <c r="B832" s="69">
        <v>10134319</v>
      </c>
      <c r="C832" s="69" t="s">
        <v>31</v>
      </c>
      <c r="D832" s="69" t="s">
        <v>32</v>
      </c>
      <c r="E832" s="69" t="s">
        <v>442</v>
      </c>
      <c r="F832" s="69">
        <v>409129</v>
      </c>
      <c r="G832" s="69" t="s">
        <v>443</v>
      </c>
      <c r="H832" s="69" t="s">
        <v>444</v>
      </c>
      <c r="I832" s="69">
        <v>10400</v>
      </c>
      <c r="J832" s="69" t="s">
        <v>253</v>
      </c>
      <c r="K832" s="69" t="s">
        <v>327</v>
      </c>
      <c r="L832" s="69" t="s">
        <v>255</v>
      </c>
      <c r="M832" s="69" t="s">
        <v>441</v>
      </c>
      <c r="N832" s="80">
        <v>40851</v>
      </c>
      <c r="O832" s="80"/>
      <c r="P832" s="89"/>
      <c r="Q832" t="s">
        <v>759</v>
      </c>
      <c r="R832" s="70">
        <v>3361</v>
      </c>
      <c r="U832" s="71" t="s">
        <v>42</v>
      </c>
      <c r="V832" s="72">
        <v>100010001376</v>
      </c>
    </row>
    <row r="833" spans="1:35" s="69" customFormat="1" x14ac:dyDescent="0.2">
      <c r="A833" s="69" t="s">
        <v>638</v>
      </c>
      <c r="B833" s="69">
        <v>10134336</v>
      </c>
      <c r="C833" s="69" t="s">
        <v>31</v>
      </c>
      <c r="D833" s="69" t="s">
        <v>32</v>
      </c>
      <c r="E833" s="69" t="s">
        <v>442</v>
      </c>
      <c r="F833" s="69">
        <v>409129</v>
      </c>
      <c r="G833" s="69" t="s">
        <v>443</v>
      </c>
      <c r="H833" s="69" t="s">
        <v>444</v>
      </c>
      <c r="I833" s="69">
        <v>30400</v>
      </c>
      <c r="J833" s="69" t="s">
        <v>124</v>
      </c>
      <c r="K833" s="69" t="s">
        <v>445</v>
      </c>
      <c r="L833" s="69" t="s">
        <v>255</v>
      </c>
      <c r="M833" s="69" t="s">
        <v>441</v>
      </c>
      <c r="N833" s="80" t="s">
        <v>784</v>
      </c>
      <c r="O833" s="80"/>
      <c r="P833" s="89"/>
      <c r="Q833" s="69" t="s">
        <v>790</v>
      </c>
      <c r="R833" s="70">
        <v>3365</v>
      </c>
      <c r="U833" s="71" t="s">
        <v>42</v>
      </c>
      <c r="V833" s="72">
        <v>100010001376</v>
      </c>
    </row>
    <row r="834" spans="1:35" s="69" customFormat="1" x14ac:dyDescent="0.2">
      <c r="A834" s="69" t="s">
        <v>662</v>
      </c>
      <c r="B834" s="69">
        <v>10118726</v>
      </c>
      <c r="C834" s="69" t="s">
        <v>31</v>
      </c>
      <c r="D834" s="69" t="s">
        <v>32</v>
      </c>
      <c r="E834" s="69" t="s">
        <v>437</v>
      </c>
      <c r="F834" s="69">
        <v>400365</v>
      </c>
      <c r="G834" s="69" t="s">
        <v>438</v>
      </c>
      <c r="H834" s="69" t="s">
        <v>439</v>
      </c>
      <c r="I834" s="69">
        <v>43100</v>
      </c>
      <c r="J834" s="69" t="s">
        <v>253</v>
      </c>
      <c r="K834" s="69" t="s">
        <v>327</v>
      </c>
      <c r="L834" s="69" t="s">
        <v>255</v>
      </c>
      <c r="M834" s="69" t="s">
        <v>446</v>
      </c>
      <c r="N834" s="80">
        <v>40841</v>
      </c>
      <c r="O834" s="80"/>
      <c r="P834" s="89"/>
      <c r="Q834" t="s">
        <v>760</v>
      </c>
      <c r="R834" s="70">
        <v>3374</v>
      </c>
      <c r="U834" s="71" t="s">
        <v>42</v>
      </c>
      <c r="V834" s="72">
        <v>100010001376</v>
      </c>
    </row>
    <row r="835" spans="1:35" s="69" customFormat="1" x14ac:dyDescent="0.2">
      <c r="A835" s="69" t="s">
        <v>662</v>
      </c>
      <c r="B835" s="69">
        <v>10118730</v>
      </c>
      <c r="C835" s="69" t="s">
        <v>31</v>
      </c>
      <c r="D835" s="69" t="s">
        <v>32</v>
      </c>
      <c r="E835" s="69" t="s">
        <v>437</v>
      </c>
      <c r="F835" s="69">
        <v>400365</v>
      </c>
      <c r="G835" s="69" t="s">
        <v>438</v>
      </c>
      <c r="H835" s="69" t="s">
        <v>439</v>
      </c>
      <c r="I835" s="69">
        <v>53100</v>
      </c>
      <c r="J835" s="69" t="s">
        <v>253</v>
      </c>
      <c r="K835" s="69" t="s">
        <v>327</v>
      </c>
      <c r="L835" s="69" t="s">
        <v>255</v>
      </c>
      <c r="M835" s="69" t="s">
        <v>446</v>
      </c>
      <c r="N835" s="80">
        <v>40841</v>
      </c>
      <c r="O835" s="80"/>
      <c r="P835" s="89"/>
      <c r="Q835" t="s">
        <v>760</v>
      </c>
      <c r="R835" s="70">
        <v>3376</v>
      </c>
      <c r="U835" s="71" t="s">
        <v>42</v>
      </c>
      <c r="V835" s="72">
        <v>100010001376</v>
      </c>
    </row>
    <row r="836" spans="1:35" s="69" customFormat="1" x14ac:dyDescent="0.2">
      <c r="B836" s="69">
        <v>10123331</v>
      </c>
      <c r="C836" s="69" t="s">
        <v>31</v>
      </c>
      <c r="D836" s="69" t="s">
        <v>32</v>
      </c>
      <c r="E836" s="69" t="s">
        <v>447</v>
      </c>
      <c r="F836" s="69">
        <v>409919</v>
      </c>
      <c r="G836" s="69" t="s">
        <v>448</v>
      </c>
      <c r="H836" s="69" t="s">
        <v>374</v>
      </c>
      <c r="I836" s="69">
        <v>20500</v>
      </c>
      <c r="J836" s="69" t="s">
        <v>449</v>
      </c>
      <c r="K836" s="69" t="s">
        <v>450</v>
      </c>
      <c r="L836" s="69" t="s">
        <v>255</v>
      </c>
      <c r="M836" s="69" t="s">
        <v>446</v>
      </c>
      <c r="N836" s="80"/>
      <c r="O836" s="80"/>
      <c r="P836" s="89"/>
      <c r="Q836" s="69" t="s">
        <v>451</v>
      </c>
      <c r="R836" s="70">
        <v>3377</v>
      </c>
      <c r="U836" s="71" t="s">
        <v>42</v>
      </c>
      <c r="V836" s="72">
        <v>100010001376</v>
      </c>
    </row>
    <row r="837" spans="1:35" s="69" customFormat="1" x14ac:dyDescent="0.2">
      <c r="A837" s="69" t="s">
        <v>640</v>
      </c>
      <c r="B837" s="69">
        <v>10123330</v>
      </c>
      <c r="C837" s="69" t="s">
        <v>31</v>
      </c>
      <c r="D837" s="69" t="s">
        <v>32</v>
      </c>
      <c r="E837" s="69" t="s">
        <v>447</v>
      </c>
      <c r="F837" s="69">
        <v>409919</v>
      </c>
      <c r="G837" s="69" t="s">
        <v>448</v>
      </c>
      <c r="H837" s="69" t="s">
        <v>374</v>
      </c>
      <c r="I837" s="69">
        <v>32100</v>
      </c>
      <c r="J837" s="69" t="s">
        <v>175</v>
      </c>
      <c r="K837" s="69" t="s">
        <v>452</v>
      </c>
      <c r="L837" s="69" t="s">
        <v>255</v>
      </c>
      <c r="M837" s="69" t="s">
        <v>446</v>
      </c>
      <c r="N837" s="80" t="s">
        <v>784</v>
      </c>
      <c r="O837" s="80"/>
      <c r="P837" s="89"/>
      <c r="Q837" s="69" t="s">
        <v>793</v>
      </c>
      <c r="R837" s="70">
        <v>3378</v>
      </c>
      <c r="U837" s="71" t="s">
        <v>42</v>
      </c>
      <c r="V837" s="72">
        <v>100010001376</v>
      </c>
    </row>
    <row r="838" spans="1:35" s="69" customFormat="1" x14ac:dyDescent="0.2">
      <c r="A838" s="69" t="s">
        <v>640</v>
      </c>
      <c r="B838" s="69">
        <v>10123350</v>
      </c>
      <c r="C838" s="69" t="s">
        <v>31</v>
      </c>
      <c r="D838" s="69" t="s">
        <v>32</v>
      </c>
      <c r="E838" s="69" t="s">
        <v>447</v>
      </c>
      <c r="F838" s="69">
        <v>409919</v>
      </c>
      <c r="G838" s="69" t="s">
        <v>448</v>
      </c>
      <c r="H838" s="69" t="s">
        <v>374</v>
      </c>
      <c r="I838" s="69">
        <v>32200</v>
      </c>
      <c r="J838" s="69" t="s">
        <v>175</v>
      </c>
      <c r="K838" s="69" t="s">
        <v>452</v>
      </c>
      <c r="L838" s="69" t="s">
        <v>255</v>
      </c>
      <c r="M838" s="69" t="s">
        <v>446</v>
      </c>
      <c r="N838" s="80" t="s">
        <v>784</v>
      </c>
      <c r="O838" s="80"/>
      <c r="P838" s="89"/>
      <c r="Q838" s="69" t="s">
        <v>793</v>
      </c>
      <c r="R838" s="70">
        <v>3379</v>
      </c>
      <c r="U838" s="71" t="s">
        <v>42</v>
      </c>
      <c r="V838" s="72">
        <v>100010001376</v>
      </c>
    </row>
    <row r="839" spans="1:35" s="69" customFormat="1" x14ac:dyDescent="0.2">
      <c r="A839" s="69" t="s">
        <v>638</v>
      </c>
      <c r="B839" s="69">
        <v>10123357</v>
      </c>
      <c r="C839" s="69" t="s">
        <v>31</v>
      </c>
      <c r="D839" s="69" t="s">
        <v>32</v>
      </c>
      <c r="E839" s="69" t="s">
        <v>447</v>
      </c>
      <c r="F839" s="69">
        <v>409919</v>
      </c>
      <c r="G839" s="69" t="s">
        <v>448</v>
      </c>
      <c r="H839" s="69" t="s">
        <v>374</v>
      </c>
      <c r="I839" s="69">
        <v>50500</v>
      </c>
      <c r="J839" s="69" t="s">
        <v>124</v>
      </c>
      <c r="K839" s="69" t="s">
        <v>445</v>
      </c>
      <c r="L839" s="69" t="s">
        <v>255</v>
      </c>
      <c r="M839" s="69" t="s">
        <v>446</v>
      </c>
      <c r="N839" s="80"/>
      <c r="O839" s="80"/>
      <c r="P839" s="89"/>
      <c r="Q839" s="69" t="s">
        <v>797</v>
      </c>
      <c r="R839" s="70">
        <v>3380</v>
      </c>
      <c r="U839" s="71" t="s">
        <v>42</v>
      </c>
      <c r="V839" s="72">
        <v>100010001376</v>
      </c>
    </row>
    <row r="840" spans="1:35" s="69" customFormat="1" x14ac:dyDescent="0.2">
      <c r="A840" s="69" t="s">
        <v>638</v>
      </c>
      <c r="B840" s="69">
        <v>10142499</v>
      </c>
      <c r="C840" s="69" t="s">
        <v>31</v>
      </c>
      <c r="D840" s="69" t="s">
        <v>32</v>
      </c>
      <c r="E840" s="69" t="s">
        <v>453</v>
      </c>
      <c r="F840" s="69">
        <v>405551</v>
      </c>
      <c r="G840" s="69" t="s">
        <v>251</v>
      </c>
      <c r="H840" s="69" t="s">
        <v>252</v>
      </c>
      <c r="I840" s="69">
        <v>120</v>
      </c>
      <c r="J840" s="69" t="s">
        <v>454</v>
      </c>
      <c r="K840" s="69" t="s">
        <v>315</v>
      </c>
      <c r="L840" s="69" t="s">
        <v>255</v>
      </c>
      <c r="M840" s="69" t="s">
        <v>446</v>
      </c>
      <c r="N840" s="80"/>
      <c r="O840" s="80"/>
      <c r="P840" s="89"/>
      <c r="Q840" s="69" t="s">
        <v>796</v>
      </c>
      <c r="R840" s="70">
        <v>3384</v>
      </c>
      <c r="U840" s="71" t="s">
        <v>42</v>
      </c>
      <c r="V840" s="72">
        <v>100010001376</v>
      </c>
    </row>
    <row r="841" spans="1:35" s="69" customFormat="1" x14ac:dyDescent="0.2">
      <c r="A841" s="69" t="s">
        <v>663</v>
      </c>
      <c r="B841" s="69">
        <v>10139050</v>
      </c>
      <c r="C841" s="69" t="s">
        <v>31</v>
      </c>
      <c r="D841" s="69" t="s">
        <v>32</v>
      </c>
      <c r="E841" s="69" t="s">
        <v>455</v>
      </c>
      <c r="F841" s="69">
        <v>408632</v>
      </c>
      <c r="G841" s="69" t="s">
        <v>456</v>
      </c>
      <c r="H841" s="69" t="s">
        <v>409</v>
      </c>
      <c r="I841" s="69">
        <v>142900</v>
      </c>
      <c r="J841" s="69" t="s">
        <v>253</v>
      </c>
      <c r="K841" s="69" t="s">
        <v>327</v>
      </c>
      <c r="L841" s="69" t="s">
        <v>255</v>
      </c>
      <c r="M841" s="69" t="s">
        <v>446</v>
      </c>
      <c r="N841" s="80">
        <v>40879</v>
      </c>
      <c r="O841" s="80"/>
      <c r="P841" s="89"/>
      <c r="Q841" s="69" t="s">
        <v>770</v>
      </c>
      <c r="R841" s="70">
        <v>3388</v>
      </c>
      <c r="U841" s="71" t="s">
        <v>42</v>
      </c>
      <c r="V841" s="72">
        <v>100010001376</v>
      </c>
    </row>
    <row r="842" spans="1:35" s="69" customFormat="1" x14ac:dyDescent="0.2">
      <c r="A842" s="69" t="s">
        <v>638</v>
      </c>
      <c r="B842" s="69">
        <v>10085863</v>
      </c>
      <c r="C842" s="69" t="s">
        <v>31</v>
      </c>
      <c r="D842" s="69" t="s">
        <v>32</v>
      </c>
      <c r="E842" s="69" t="s">
        <v>376</v>
      </c>
      <c r="F842" s="69">
        <v>401255</v>
      </c>
      <c r="G842" s="69" t="s">
        <v>336</v>
      </c>
      <c r="H842" s="69" t="s">
        <v>308</v>
      </c>
      <c r="I842" s="69">
        <v>10600</v>
      </c>
      <c r="J842" s="69" t="s">
        <v>124</v>
      </c>
      <c r="K842" s="69" t="s">
        <v>445</v>
      </c>
      <c r="L842" s="69" t="s">
        <v>255</v>
      </c>
      <c r="M842" s="69" t="s">
        <v>457</v>
      </c>
      <c r="N842" s="80"/>
      <c r="O842" s="80"/>
      <c r="P842" s="89"/>
      <c r="Q842" s="69" t="s">
        <v>795</v>
      </c>
      <c r="R842" s="70">
        <v>3396</v>
      </c>
      <c r="U842" s="71" t="s">
        <v>42</v>
      </c>
      <c r="V842" s="72">
        <v>100010001376</v>
      </c>
    </row>
    <row r="843" spans="1:35" s="69" customFormat="1" x14ac:dyDescent="0.2">
      <c r="A843" s="69" t="s">
        <v>664</v>
      </c>
      <c r="B843" s="69">
        <v>10088643</v>
      </c>
      <c r="C843" s="69" t="s">
        <v>31</v>
      </c>
      <c r="D843" s="69" t="s">
        <v>32</v>
      </c>
      <c r="E843" s="69" t="s">
        <v>416</v>
      </c>
      <c r="F843" s="69">
        <v>401255</v>
      </c>
      <c r="G843" s="69" t="s">
        <v>336</v>
      </c>
      <c r="H843" s="69" t="s">
        <v>308</v>
      </c>
      <c r="I843" s="69">
        <v>2000</v>
      </c>
      <c r="J843" s="69" t="s">
        <v>207</v>
      </c>
      <c r="K843" s="69" t="s">
        <v>440</v>
      </c>
      <c r="L843" s="69" t="s">
        <v>255</v>
      </c>
      <c r="M843" s="69" t="s">
        <v>457</v>
      </c>
      <c r="N843" s="80">
        <v>40869</v>
      </c>
      <c r="O843" s="80"/>
      <c r="P843" s="89"/>
      <c r="Q843" s="69" t="s">
        <v>794</v>
      </c>
      <c r="R843" s="70">
        <v>3397</v>
      </c>
      <c r="U843" s="71" t="s">
        <v>42</v>
      </c>
      <c r="V843" s="72">
        <v>100010001376</v>
      </c>
    </row>
    <row r="844" spans="1:35" s="69" customFormat="1" x14ac:dyDescent="0.2">
      <c r="A844" s="69" t="s">
        <v>640</v>
      </c>
      <c r="B844" s="69">
        <v>10088644</v>
      </c>
      <c r="C844" s="69" t="s">
        <v>31</v>
      </c>
      <c r="D844" s="69" t="s">
        <v>32</v>
      </c>
      <c r="E844" s="69" t="s">
        <v>416</v>
      </c>
      <c r="F844" s="69">
        <v>401255</v>
      </c>
      <c r="G844" s="69" t="s">
        <v>336</v>
      </c>
      <c r="H844" s="69" t="s">
        <v>308</v>
      </c>
      <c r="I844" s="69">
        <v>21100</v>
      </c>
      <c r="J844" s="69" t="s">
        <v>175</v>
      </c>
      <c r="K844" s="69" t="s">
        <v>452</v>
      </c>
      <c r="L844" s="69" t="s">
        <v>255</v>
      </c>
      <c r="M844" s="69" t="s">
        <v>457</v>
      </c>
      <c r="N844" s="80"/>
      <c r="O844" s="80"/>
      <c r="P844" s="89"/>
      <c r="Q844" s="69" t="s">
        <v>888</v>
      </c>
      <c r="R844" s="70">
        <v>3398</v>
      </c>
      <c r="U844" s="71" t="s">
        <v>42</v>
      </c>
      <c r="V844" s="72">
        <v>100010001376</v>
      </c>
    </row>
    <row r="845" spans="1:35" s="69" customFormat="1" ht="32" x14ac:dyDescent="0.2">
      <c r="B845" s="73" t="s">
        <v>458</v>
      </c>
      <c r="C845" s="69" t="s">
        <v>31</v>
      </c>
      <c r="D845" s="69" t="s">
        <v>32</v>
      </c>
      <c r="E845" s="69" t="s">
        <v>429</v>
      </c>
      <c r="F845" s="69">
        <v>412830</v>
      </c>
      <c r="G845" s="69" t="s">
        <v>430</v>
      </c>
      <c r="H845" s="69" t="s">
        <v>431</v>
      </c>
      <c r="I845" s="69">
        <v>20100</v>
      </c>
      <c r="J845" s="69" t="s">
        <v>459</v>
      </c>
      <c r="K845" s="69" t="s">
        <v>460</v>
      </c>
      <c r="L845" s="69" t="s">
        <v>255</v>
      </c>
      <c r="M845" s="69" t="s">
        <v>446</v>
      </c>
      <c r="N845" s="80"/>
      <c r="O845" s="80"/>
      <c r="P845" s="89"/>
      <c r="Q845" s="69" t="s">
        <v>632</v>
      </c>
      <c r="R845" s="70">
        <v>3404</v>
      </c>
      <c r="U845" s="74" t="s">
        <v>365</v>
      </c>
      <c r="V845" s="72">
        <v>100010001376</v>
      </c>
    </row>
    <row r="846" spans="1:35" s="69" customFormat="1" ht="32" x14ac:dyDescent="0.2">
      <c r="A846" s="79" t="s">
        <v>641</v>
      </c>
      <c r="B846" s="101" t="s">
        <v>461</v>
      </c>
      <c r="C846" s="79" t="s">
        <v>31</v>
      </c>
      <c r="D846" s="79" t="s">
        <v>32</v>
      </c>
      <c r="E846" s="79" t="s">
        <v>462</v>
      </c>
      <c r="F846" s="79" t="s">
        <v>463</v>
      </c>
      <c r="G846" s="79" t="s">
        <v>260</v>
      </c>
      <c r="H846" s="79" t="s">
        <v>261</v>
      </c>
      <c r="I846" s="79">
        <v>100</v>
      </c>
      <c r="J846" s="79" t="s">
        <v>464</v>
      </c>
      <c r="K846" s="79" t="s">
        <v>68</v>
      </c>
      <c r="L846" s="79" t="s">
        <v>255</v>
      </c>
      <c r="M846" s="79" t="s">
        <v>465</v>
      </c>
      <c r="N846" s="80"/>
      <c r="O846" s="96"/>
      <c r="P846" s="89"/>
      <c r="Q846" s="79" t="s">
        <v>887</v>
      </c>
      <c r="R846" s="102">
        <v>3427</v>
      </c>
      <c r="S846" s="79" t="s">
        <v>466</v>
      </c>
      <c r="T846" s="79" t="s">
        <v>467</v>
      </c>
      <c r="U846" s="103" t="s">
        <v>42</v>
      </c>
      <c r="V846" s="104">
        <v>100010001376</v>
      </c>
      <c r="W846" s="79"/>
      <c r="X846" s="79"/>
      <c r="Y846" s="79"/>
      <c r="Z846" s="79"/>
      <c r="AA846" s="79"/>
      <c r="AB846" s="79"/>
      <c r="AC846" s="79"/>
      <c r="AD846" s="79"/>
      <c r="AE846" s="79"/>
      <c r="AF846" s="79"/>
      <c r="AG846" s="79"/>
      <c r="AH846" s="79"/>
      <c r="AI846" s="79"/>
    </row>
    <row r="847" spans="1:35" s="69" customFormat="1" ht="32" x14ac:dyDescent="0.2">
      <c r="B847" s="73" t="s">
        <v>468</v>
      </c>
      <c r="C847" s="69" t="s">
        <v>31</v>
      </c>
      <c r="D847" s="69" t="s">
        <v>32</v>
      </c>
      <c r="E847" s="69" t="s">
        <v>442</v>
      </c>
      <c r="F847" s="69">
        <v>409129</v>
      </c>
      <c r="G847" s="69" t="s">
        <v>443</v>
      </c>
      <c r="H847" s="69" t="s">
        <v>444</v>
      </c>
      <c r="I847" s="69">
        <v>20100</v>
      </c>
      <c r="J847" s="69" t="s">
        <v>469</v>
      </c>
      <c r="K847" s="69" t="s">
        <v>470</v>
      </c>
      <c r="L847" s="69" t="s">
        <v>364</v>
      </c>
      <c r="M847" s="69" t="s">
        <v>471</v>
      </c>
      <c r="N847" s="80"/>
      <c r="O847" s="80"/>
      <c r="P847" s="89"/>
      <c r="Q847" s="69" t="s">
        <v>633</v>
      </c>
      <c r="R847" s="70">
        <v>3429</v>
      </c>
      <c r="S847" s="69" t="s">
        <v>466</v>
      </c>
      <c r="T847" s="69" t="s">
        <v>467</v>
      </c>
      <c r="U847" s="71" t="s">
        <v>42</v>
      </c>
      <c r="V847" s="72">
        <v>100010001376</v>
      </c>
    </row>
    <row r="848" spans="1:35" s="41" customFormat="1" x14ac:dyDescent="0.2">
      <c r="A848" s="41" t="s">
        <v>665</v>
      </c>
      <c r="B848" s="41">
        <v>10108831</v>
      </c>
      <c r="C848" s="41" t="s">
        <v>31</v>
      </c>
      <c r="D848" s="41" t="s">
        <v>32</v>
      </c>
      <c r="E848" s="41" t="s">
        <v>472</v>
      </c>
      <c r="F848" s="41">
        <v>400168</v>
      </c>
      <c r="G848" s="41" t="s">
        <v>473</v>
      </c>
      <c r="H848" s="41" t="s">
        <v>382</v>
      </c>
      <c r="I848" s="41">
        <v>12800</v>
      </c>
      <c r="J848" s="41" t="s">
        <v>474</v>
      </c>
      <c r="K848" s="41" t="s">
        <v>475</v>
      </c>
      <c r="L848" s="41" t="s">
        <v>255</v>
      </c>
      <c r="M848" s="41" t="s">
        <v>476</v>
      </c>
      <c r="N848" s="80">
        <v>40879</v>
      </c>
      <c r="O848" s="80"/>
      <c r="P848" s="90"/>
      <c r="Q848" s="41" t="s">
        <v>2834</v>
      </c>
      <c r="R848" s="44">
        <v>3456</v>
      </c>
      <c r="S848" s="41" t="s">
        <v>477</v>
      </c>
      <c r="T848" s="41" t="s">
        <v>467</v>
      </c>
      <c r="U848" s="41" t="s">
        <v>42</v>
      </c>
      <c r="V848" s="39">
        <v>100010001376</v>
      </c>
    </row>
    <row r="849" spans="1:35" s="41" customFormat="1" x14ac:dyDescent="0.2">
      <c r="A849" s="41" t="s">
        <v>638</v>
      </c>
      <c r="B849" s="95">
        <v>10143426</v>
      </c>
      <c r="C849" s="95" t="s">
        <v>31</v>
      </c>
      <c r="D849" s="95" t="s">
        <v>75</v>
      </c>
      <c r="E849" s="95">
        <v>4000051158</v>
      </c>
      <c r="F849" s="95">
        <v>600220</v>
      </c>
      <c r="G849" s="95" t="s">
        <v>478</v>
      </c>
      <c r="H849" s="95" t="s">
        <v>35</v>
      </c>
      <c r="I849" s="95">
        <v>70</v>
      </c>
      <c r="J849" s="95" t="s">
        <v>479</v>
      </c>
      <c r="K849" s="95" t="s">
        <v>315</v>
      </c>
      <c r="L849" s="95" t="s">
        <v>255</v>
      </c>
      <c r="M849" s="95" t="s">
        <v>480</v>
      </c>
      <c r="N849" s="80"/>
      <c r="O849" s="96"/>
      <c r="P849" s="90"/>
      <c r="Q849" s="95" t="s">
        <v>886</v>
      </c>
      <c r="R849" s="99">
        <v>3462</v>
      </c>
      <c r="S849" s="95" t="s">
        <v>467</v>
      </c>
      <c r="T849" s="95" t="s">
        <v>481</v>
      </c>
      <c r="U849" s="95" t="s">
        <v>42</v>
      </c>
      <c r="V849" s="100">
        <v>100010001376</v>
      </c>
      <c r="W849" s="95"/>
      <c r="X849" s="95"/>
      <c r="Y849" s="95"/>
      <c r="Z849" s="95"/>
      <c r="AA849" s="95"/>
      <c r="AB849" s="95"/>
      <c r="AC849" s="95"/>
      <c r="AD849" s="95"/>
      <c r="AE849" s="95"/>
      <c r="AF849" s="95"/>
      <c r="AG849" s="95"/>
      <c r="AH849" s="95"/>
      <c r="AI849" s="95"/>
    </row>
    <row r="850" spans="1:35" s="41" customFormat="1" x14ac:dyDescent="0.2">
      <c r="A850" s="41" t="s">
        <v>638</v>
      </c>
      <c r="B850" s="95">
        <v>10143427</v>
      </c>
      <c r="C850" s="95" t="s">
        <v>31</v>
      </c>
      <c r="D850" s="95" t="s">
        <v>75</v>
      </c>
      <c r="E850" s="95">
        <v>4000051158</v>
      </c>
      <c r="F850" s="95">
        <v>600220</v>
      </c>
      <c r="G850" s="95" t="s">
        <v>478</v>
      </c>
      <c r="H850" s="95" t="s">
        <v>35</v>
      </c>
      <c r="I850" s="95">
        <v>140</v>
      </c>
      <c r="J850" s="95" t="s">
        <v>482</v>
      </c>
      <c r="K850" s="95" t="s">
        <v>315</v>
      </c>
      <c r="L850" s="95" t="s">
        <v>255</v>
      </c>
      <c r="M850" s="95" t="s">
        <v>480</v>
      </c>
      <c r="N850" s="80"/>
      <c r="O850" s="96"/>
      <c r="P850" s="90"/>
      <c r="Q850" s="95" t="s">
        <v>885</v>
      </c>
      <c r="R850" s="99">
        <v>3463</v>
      </c>
      <c r="S850" s="95" t="s">
        <v>467</v>
      </c>
      <c r="T850" s="95" t="s">
        <v>481</v>
      </c>
      <c r="U850" s="95" t="s">
        <v>42</v>
      </c>
      <c r="V850" s="100">
        <v>100010001376</v>
      </c>
      <c r="W850" s="95"/>
      <c r="X850" s="95"/>
      <c r="Y850" s="95"/>
      <c r="Z850" s="95"/>
      <c r="AA850" s="95"/>
      <c r="AB850" s="95"/>
      <c r="AC850" s="95"/>
      <c r="AD850" s="95"/>
      <c r="AE850" s="95"/>
      <c r="AF850" s="95"/>
      <c r="AG850" s="95"/>
      <c r="AH850" s="95"/>
      <c r="AI850" s="95"/>
    </row>
    <row r="851" spans="1:35" s="41" customFormat="1" ht="14.25" customHeight="1" x14ac:dyDescent="0.2">
      <c r="B851" s="41">
        <v>10066167</v>
      </c>
      <c r="C851" s="41" t="s">
        <v>31</v>
      </c>
      <c r="D851" s="41" t="s">
        <v>32</v>
      </c>
      <c r="E851" s="41" t="s">
        <v>483</v>
      </c>
      <c r="F851" s="41">
        <v>410685</v>
      </c>
      <c r="G851" s="41" t="s">
        <v>484</v>
      </c>
      <c r="H851" s="41" t="s">
        <v>485</v>
      </c>
      <c r="I851" s="41">
        <v>68500</v>
      </c>
      <c r="J851" s="41" t="s">
        <v>486</v>
      </c>
      <c r="K851" s="41" t="s">
        <v>487</v>
      </c>
      <c r="L851" s="41" t="s">
        <v>255</v>
      </c>
      <c r="M851" s="41" t="s">
        <v>488</v>
      </c>
      <c r="N851" s="80"/>
      <c r="O851" s="80"/>
      <c r="P851" s="90"/>
      <c r="Q851" s="41" t="s">
        <v>489</v>
      </c>
      <c r="R851" s="44">
        <v>3464</v>
      </c>
      <c r="S851" s="41" t="s">
        <v>467</v>
      </c>
      <c r="T851" s="41" t="s">
        <v>481</v>
      </c>
      <c r="U851" s="41" t="s">
        <v>42</v>
      </c>
      <c r="V851" s="39">
        <v>100010001376</v>
      </c>
    </row>
    <row r="852" spans="1:35" s="41" customFormat="1" x14ac:dyDescent="0.2">
      <c r="A852" s="41" t="s">
        <v>666</v>
      </c>
      <c r="B852" s="41">
        <v>10141773</v>
      </c>
      <c r="C852" s="41" t="s">
        <v>31</v>
      </c>
      <c r="D852" s="41" t="s">
        <v>32</v>
      </c>
      <c r="E852" s="41" t="s">
        <v>490</v>
      </c>
      <c r="F852" s="41">
        <v>412001</v>
      </c>
      <c r="G852" s="41" t="s">
        <v>336</v>
      </c>
      <c r="H852" s="41" t="s">
        <v>308</v>
      </c>
      <c r="I852" s="41">
        <v>60620</v>
      </c>
      <c r="J852" s="41" t="s">
        <v>491</v>
      </c>
      <c r="K852" s="41" t="s">
        <v>492</v>
      </c>
      <c r="L852" s="41" t="s">
        <v>255</v>
      </c>
      <c r="M852" s="41" t="s">
        <v>493</v>
      </c>
      <c r="N852" s="80">
        <v>40935</v>
      </c>
      <c r="O852" s="80"/>
      <c r="P852" s="90"/>
      <c r="Q852" s="41" t="s">
        <v>780</v>
      </c>
      <c r="R852" s="44">
        <v>3483</v>
      </c>
      <c r="S852" s="41" t="s">
        <v>467</v>
      </c>
      <c r="T852" s="41" t="s">
        <v>481</v>
      </c>
      <c r="U852" s="41" t="s">
        <v>42</v>
      </c>
      <c r="V852" s="39">
        <v>100010001376</v>
      </c>
    </row>
    <row r="853" spans="1:35" s="41" customFormat="1" x14ac:dyDescent="0.2">
      <c r="A853" s="41" t="s">
        <v>666</v>
      </c>
      <c r="B853" s="41">
        <v>10141778</v>
      </c>
      <c r="C853" s="41" t="s">
        <v>31</v>
      </c>
      <c r="D853" s="41" t="s">
        <v>32</v>
      </c>
      <c r="E853" s="41" t="s">
        <v>490</v>
      </c>
      <c r="F853" s="41">
        <v>412001</v>
      </c>
      <c r="G853" s="41" t="s">
        <v>336</v>
      </c>
      <c r="H853" s="41" t="s">
        <v>308</v>
      </c>
      <c r="I853" s="41">
        <v>60630</v>
      </c>
      <c r="J853" s="41" t="s">
        <v>491</v>
      </c>
      <c r="K853" s="41" t="s">
        <v>492</v>
      </c>
      <c r="L853" s="41" t="s">
        <v>255</v>
      </c>
      <c r="M853" s="41" t="s">
        <v>493</v>
      </c>
      <c r="N853" s="80">
        <v>40935</v>
      </c>
      <c r="O853" s="80"/>
      <c r="P853" s="90"/>
      <c r="Q853" s="41" t="s">
        <v>780</v>
      </c>
      <c r="R853" s="44">
        <v>3484</v>
      </c>
      <c r="S853" s="41" t="s">
        <v>467</v>
      </c>
      <c r="T853" s="41" t="s">
        <v>481</v>
      </c>
      <c r="U853" s="41" t="s">
        <v>42</v>
      </c>
      <c r="V853" s="39">
        <v>100010001376</v>
      </c>
    </row>
    <row r="854" spans="1:35" s="41" customFormat="1" x14ac:dyDescent="0.2">
      <c r="A854" s="41" t="s">
        <v>667</v>
      </c>
      <c r="B854" s="41">
        <v>10148584</v>
      </c>
      <c r="C854" s="41" t="s">
        <v>31</v>
      </c>
      <c r="D854" s="41" t="s">
        <v>32</v>
      </c>
      <c r="E854" s="41" t="s">
        <v>494</v>
      </c>
      <c r="F854" s="41">
        <v>407983</v>
      </c>
      <c r="G854" s="41" t="s">
        <v>495</v>
      </c>
      <c r="H854" s="41" t="s">
        <v>409</v>
      </c>
      <c r="I854" s="41">
        <v>10310</v>
      </c>
      <c r="J854" s="41" t="s">
        <v>496</v>
      </c>
      <c r="K854" s="41" t="s">
        <v>497</v>
      </c>
      <c r="L854" s="41" t="s">
        <v>39</v>
      </c>
      <c r="M854" s="41" t="s">
        <v>498</v>
      </c>
      <c r="N854" s="80">
        <v>40988</v>
      </c>
      <c r="O854" s="80"/>
      <c r="P854" s="90"/>
      <c r="Q854" s="41" t="s">
        <v>714</v>
      </c>
      <c r="R854" s="44">
        <v>3495</v>
      </c>
      <c r="S854" s="41" t="s">
        <v>467</v>
      </c>
      <c r="T854" s="41" t="s">
        <v>481</v>
      </c>
      <c r="U854" s="41" t="s">
        <v>42</v>
      </c>
      <c r="V854" s="39">
        <v>100010001376</v>
      </c>
    </row>
    <row r="855" spans="1:35" s="41" customFormat="1" ht="48" x14ac:dyDescent="0.2">
      <c r="B855" s="94" t="s">
        <v>499</v>
      </c>
      <c r="C855" s="95" t="s">
        <v>31</v>
      </c>
      <c r="D855" s="95" t="s">
        <v>32</v>
      </c>
      <c r="E855" s="95" t="s">
        <v>494</v>
      </c>
      <c r="F855" s="95">
        <v>407983</v>
      </c>
      <c r="G855" s="95" t="s">
        <v>495</v>
      </c>
      <c r="H855" s="95" t="s">
        <v>409</v>
      </c>
      <c r="I855" s="95">
        <v>10600</v>
      </c>
      <c r="J855" s="95" t="s">
        <v>356</v>
      </c>
      <c r="K855" s="95" t="s">
        <v>357</v>
      </c>
      <c r="L855" s="95" t="s">
        <v>39</v>
      </c>
      <c r="M855" s="95" t="s">
        <v>498</v>
      </c>
      <c r="N855" s="80"/>
      <c r="O855" s="96"/>
      <c r="P855" s="90"/>
      <c r="Q855" s="94" t="s">
        <v>889</v>
      </c>
      <c r="R855" s="44">
        <v>3496</v>
      </c>
      <c r="S855" s="41" t="s">
        <v>467</v>
      </c>
      <c r="T855" s="41" t="s">
        <v>481</v>
      </c>
      <c r="U855" s="41" t="s">
        <v>42</v>
      </c>
      <c r="V855" s="39">
        <v>100010001376</v>
      </c>
    </row>
    <row r="856" spans="1:35" s="41" customFormat="1" x14ac:dyDescent="0.2">
      <c r="B856">
        <v>10134343</v>
      </c>
      <c r="C856" s="41" t="s">
        <v>31</v>
      </c>
      <c r="D856" s="41" t="s">
        <v>32</v>
      </c>
      <c r="E856" s="9" t="s">
        <v>442</v>
      </c>
      <c r="F856" s="41">
        <v>409129</v>
      </c>
      <c r="G856" s="41" t="s">
        <v>443</v>
      </c>
      <c r="H856" s="41" t="s">
        <v>444</v>
      </c>
      <c r="I856" s="42">
        <v>61200</v>
      </c>
      <c r="J856" s="41" t="s">
        <v>500</v>
      </c>
      <c r="K856" s="41" t="s">
        <v>501</v>
      </c>
      <c r="M856" s="43"/>
      <c r="N856" s="80"/>
      <c r="O856" s="80"/>
      <c r="P856" s="159"/>
      <c r="Q856" s="41" t="s">
        <v>503</v>
      </c>
      <c r="R856" s="44">
        <v>3500</v>
      </c>
      <c r="S856" s="45" t="s">
        <v>502</v>
      </c>
      <c r="T856" s="46" t="s">
        <v>498</v>
      </c>
      <c r="U856" t="s">
        <v>42</v>
      </c>
      <c r="V856" s="39">
        <v>100010001376</v>
      </c>
      <c r="Y856" s="41" t="s">
        <v>503</v>
      </c>
      <c r="Z856" s="47">
        <v>39499</v>
      </c>
      <c r="AA856" s="41">
        <v>2012002</v>
      </c>
      <c r="AC856" s="9">
        <v>2</v>
      </c>
      <c r="AD856" s="9">
        <v>5</v>
      </c>
      <c r="AE856" s="48"/>
      <c r="AF856" s="48"/>
      <c r="AG856" s="48"/>
    </row>
    <row r="857" spans="1:35" s="41" customFormat="1" x14ac:dyDescent="0.2">
      <c r="B857">
        <v>10143568</v>
      </c>
      <c r="C857" s="41" t="s">
        <v>31</v>
      </c>
      <c r="D857" s="41" t="s">
        <v>32</v>
      </c>
      <c r="E857" s="9" t="s">
        <v>437</v>
      </c>
      <c r="F857" s="41">
        <v>400365</v>
      </c>
      <c r="G857" s="41" t="s">
        <v>504</v>
      </c>
      <c r="H857" s="41" t="s">
        <v>439</v>
      </c>
      <c r="I857" s="42">
        <v>54400</v>
      </c>
      <c r="J857" s="41" t="s">
        <v>505</v>
      </c>
      <c r="K857" s="41" t="s">
        <v>506</v>
      </c>
      <c r="M857" s="43"/>
      <c r="N857" s="80"/>
      <c r="O857" s="80"/>
      <c r="P857" s="159"/>
      <c r="Q857" s="41" t="s">
        <v>507</v>
      </c>
      <c r="R857" s="44">
        <v>3501</v>
      </c>
      <c r="S857" s="45" t="s">
        <v>502</v>
      </c>
      <c r="T857" s="46" t="s">
        <v>498</v>
      </c>
      <c r="U857" t="s">
        <v>42</v>
      </c>
      <c r="V857" s="39">
        <v>100010001376</v>
      </c>
      <c r="Y857" s="41" t="s">
        <v>507</v>
      </c>
      <c r="Z857" s="47">
        <v>39499</v>
      </c>
      <c r="AA857" s="41">
        <v>2012002</v>
      </c>
      <c r="AC857" s="9">
        <v>2</v>
      </c>
      <c r="AD857" s="9">
        <v>3</v>
      </c>
      <c r="AE857" s="48"/>
      <c r="AF857" s="48"/>
      <c r="AG857" s="48"/>
    </row>
    <row r="858" spans="1:35" s="41" customFormat="1" x14ac:dyDescent="0.2">
      <c r="B858">
        <v>10123356</v>
      </c>
      <c r="C858" s="41" t="s">
        <v>31</v>
      </c>
      <c r="D858" s="41" t="s">
        <v>32</v>
      </c>
      <c r="E858" s="9" t="s">
        <v>447</v>
      </c>
      <c r="F858" s="41">
        <v>409919</v>
      </c>
      <c r="G858" s="41" t="s">
        <v>448</v>
      </c>
      <c r="I858" s="42">
        <v>41800</v>
      </c>
      <c r="J858" s="41" t="s">
        <v>508</v>
      </c>
      <c r="K858" s="41" t="s">
        <v>509</v>
      </c>
      <c r="M858" s="43"/>
      <c r="N858" s="80"/>
      <c r="O858" s="80"/>
      <c r="P858" s="159"/>
      <c r="Q858" s="41" t="s">
        <v>510</v>
      </c>
      <c r="R858" s="44">
        <v>3502</v>
      </c>
      <c r="S858" s="45" t="s">
        <v>502</v>
      </c>
      <c r="T858" s="46" t="s">
        <v>498</v>
      </c>
      <c r="U858" t="s">
        <v>42</v>
      </c>
      <c r="V858" s="39">
        <v>100010001376</v>
      </c>
      <c r="Y858" s="41" t="s">
        <v>510</v>
      </c>
      <c r="Z858" s="47">
        <v>39499</v>
      </c>
      <c r="AA858" s="41">
        <v>2012002</v>
      </c>
      <c r="AC858" s="9">
        <v>2</v>
      </c>
      <c r="AD858" s="9">
        <v>3</v>
      </c>
      <c r="AE858" s="48"/>
      <c r="AF858" s="48"/>
      <c r="AG858" s="48"/>
    </row>
    <row r="859" spans="1:35" s="41" customFormat="1" x14ac:dyDescent="0.2">
      <c r="B859">
        <v>10134120</v>
      </c>
      <c r="C859" s="41" t="s">
        <v>31</v>
      </c>
      <c r="D859" s="41" t="s">
        <v>32</v>
      </c>
      <c r="E859" s="9" t="s">
        <v>442</v>
      </c>
      <c r="F859" s="41">
        <v>409129</v>
      </c>
      <c r="G859" s="41" t="s">
        <v>443</v>
      </c>
      <c r="H859" s="41" t="s">
        <v>444</v>
      </c>
      <c r="I859" s="42">
        <v>53400</v>
      </c>
      <c r="J859" s="41" t="s">
        <v>511</v>
      </c>
      <c r="K859" s="41" t="s">
        <v>512</v>
      </c>
      <c r="M859" s="43"/>
      <c r="N859" s="80"/>
      <c r="O859" s="80"/>
      <c r="P859" s="159"/>
      <c r="Q859" s="41" t="s">
        <v>513</v>
      </c>
      <c r="R859" s="44">
        <v>3503</v>
      </c>
      <c r="S859" s="45" t="s">
        <v>502</v>
      </c>
      <c r="T859" s="46" t="s">
        <v>498</v>
      </c>
      <c r="U859" t="s">
        <v>42</v>
      </c>
      <c r="V859" s="39">
        <v>100010001376</v>
      </c>
      <c r="Y859" s="41" t="s">
        <v>513</v>
      </c>
      <c r="Z859" s="47">
        <v>39499</v>
      </c>
      <c r="AA859" s="41">
        <v>2012002</v>
      </c>
      <c r="AC859" s="9">
        <v>2</v>
      </c>
      <c r="AD859" s="9">
        <v>3</v>
      </c>
      <c r="AE859" s="48"/>
      <c r="AF859" s="48"/>
      <c r="AG859" s="48"/>
    </row>
    <row r="860" spans="1:35" s="41" customFormat="1" x14ac:dyDescent="0.2">
      <c r="B860">
        <v>10143566</v>
      </c>
      <c r="C860" s="41" t="s">
        <v>31</v>
      </c>
      <c r="D860" s="41" t="s">
        <v>32</v>
      </c>
      <c r="E860" s="9" t="s">
        <v>437</v>
      </c>
      <c r="F860" s="41">
        <v>400365</v>
      </c>
      <c r="G860" s="41" t="s">
        <v>514</v>
      </c>
      <c r="H860" s="41" t="s">
        <v>439</v>
      </c>
      <c r="I860" s="42">
        <v>43301</v>
      </c>
      <c r="J860" s="41" t="s">
        <v>515</v>
      </c>
      <c r="K860" s="41" t="s">
        <v>506</v>
      </c>
      <c r="M860" s="43"/>
      <c r="N860" s="80"/>
      <c r="O860" s="80"/>
      <c r="P860" s="159"/>
      <c r="Q860" s="41" t="s">
        <v>516</v>
      </c>
      <c r="R860" s="44">
        <v>3504</v>
      </c>
      <c r="S860" s="45" t="s">
        <v>502</v>
      </c>
      <c r="T860" s="46" t="s">
        <v>498</v>
      </c>
      <c r="U860" t="s">
        <v>42</v>
      </c>
      <c r="V860" s="39">
        <v>100010001376</v>
      </c>
      <c r="Y860" s="41" t="s">
        <v>516</v>
      </c>
      <c r="Z860" s="47">
        <v>39499</v>
      </c>
      <c r="AA860" s="41">
        <v>2012002</v>
      </c>
      <c r="AC860" s="9">
        <v>2</v>
      </c>
      <c r="AD860" s="9">
        <v>3</v>
      </c>
      <c r="AE860" s="48"/>
      <c r="AF860" s="48"/>
      <c r="AG860" s="48"/>
    </row>
    <row r="861" spans="1:35" s="41" customFormat="1" x14ac:dyDescent="0.2">
      <c r="B861">
        <v>10140735</v>
      </c>
      <c r="C861" s="41" t="s">
        <v>31</v>
      </c>
      <c r="D861" s="41" t="s">
        <v>32</v>
      </c>
      <c r="E861" s="9" t="s">
        <v>517</v>
      </c>
      <c r="F861" s="41">
        <v>400038</v>
      </c>
      <c r="G861" s="41" t="s">
        <v>518</v>
      </c>
      <c r="H861" s="41" t="s">
        <v>374</v>
      </c>
      <c r="I861" s="42"/>
      <c r="J861" s="41" t="s">
        <v>519</v>
      </c>
      <c r="K861" s="41" t="s">
        <v>520</v>
      </c>
      <c r="M861" s="43"/>
      <c r="N861" s="80"/>
      <c r="O861" s="80"/>
      <c r="P861" s="159"/>
      <c r="Q861" s="41" t="s">
        <v>521</v>
      </c>
      <c r="R861" s="44">
        <v>3505</v>
      </c>
      <c r="S861" s="45" t="s">
        <v>502</v>
      </c>
      <c r="T861" s="46" t="s">
        <v>498</v>
      </c>
      <c r="U861" t="s">
        <v>42</v>
      </c>
      <c r="V861" s="39">
        <v>100010001376</v>
      </c>
      <c r="Y861" s="41" t="s">
        <v>521</v>
      </c>
      <c r="Z861" s="47">
        <v>39499</v>
      </c>
      <c r="AA861" s="41">
        <v>2012002</v>
      </c>
      <c r="AC861" s="9">
        <v>2</v>
      </c>
      <c r="AD861" s="9">
        <v>3</v>
      </c>
      <c r="AE861" s="48"/>
      <c r="AF861" s="48"/>
      <c r="AG861" s="48"/>
    </row>
    <row r="862" spans="1:35" s="41" customFormat="1" x14ac:dyDescent="0.2">
      <c r="B862">
        <v>10122906</v>
      </c>
      <c r="C862" s="41" t="s">
        <v>31</v>
      </c>
      <c r="D862" s="41" t="s">
        <v>32</v>
      </c>
      <c r="E862" s="9" t="s">
        <v>447</v>
      </c>
      <c r="F862" s="41">
        <v>409919</v>
      </c>
      <c r="G862" s="41" t="s">
        <v>448</v>
      </c>
      <c r="I862" s="42"/>
      <c r="J862" s="41" t="s">
        <v>522</v>
      </c>
      <c r="K862" s="41" t="s">
        <v>523</v>
      </c>
      <c r="M862" s="43"/>
      <c r="N862" s="80"/>
      <c r="O862" s="80"/>
      <c r="P862" s="159"/>
      <c r="Q862" s="41" t="s">
        <v>524</v>
      </c>
      <c r="R862" s="44">
        <v>3506</v>
      </c>
      <c r="S862" s="45" t="s">
        <v>502</v>
      </c>
      <c r="T862" s="46" t="s">
        <v>498</v>
      </c>
      <c r="U862" t="s">
        <v>42</v>
      </c>
      <c r="V862" s="39">
        <v>100010001376</v>
      </c>
      <c r="Y862" s="41" t="s">
        <v>524</v>
      </c>
      <c r="Z862" s="47">
        <v>39499</v>
      </c>
      <c r="AA862" s="41">
        <v>2012002</v>
      </c>
      <c r="AC862" s="9">
        <v>2</v>
      </c>
      <c r="AD862" s="9">
        <v>3</v>
      </c>
      <c r="AE862" s="48"/>
      <c r="AF862" s="48"/>
      <c r="AG862" s="48"/>
    </row>
    <row r="863" spans="1:35" s="41" customFormat="1" x14ac:dyDescent="0.2">
      <c r="B863">
        <v>10083576</v>
      </c>
      <c r="C863" s="41" t="s">
        <v>31</v>
      </c>
      <c r="D863" s="41" t="s">
        <v>32</v>
      </c>
      <c r="E863" s="9" t="s">
        <v>525</v>
      </c>
      <c r="G863" s="41" t="s">
        <v>526</v>
      </c>
      <c r="H863" s="41" t="s">
        <v>527</v>
      </c>
      <c r="I863" s="42"/>
      <c r="J863" s="41" t="s">
        <v>528</v>
      </c>
      <c r="K863" s="41" t="s">
        <v>529</v>
      </c>
      <c r="M863" s="43"/>
      <c r="N863" s="80"/>
      <c r="O863" s="80"/>
      <c r="P863" s="159"/>
      <c r="Q863" s="41" t="s">
        <v>530</v>
      </c>
      <c r="R863" s="44">
        <v>3507</v>
      </c>
      <c r="S863" s="45" t="s">
        <v>502</v>
      </c>
      <c r="T863" s="46" t="s">
        <v>498</v>
      </c>
      <c r="U863" t="s">
        <v>42</v>
      </c>
      <c r="V863" s="39">
        <v>100010001376</v>
      </c>
      <c r="Y863" s="41" t="s">
        <v>530</v>
      </c>
      <c r="Z863" s="47">
        <v>39499</v>
      </c>
      <c r="AA863" s="41">
        <v>2012002</v>
      </c>
      <c r="AC863" s="9">
        <v>3</v>
      </c>
      <c r="AD863" s="9">
        <v>3</v>
      </c>
      <c r="AE863" s="48"/>
      <c r="AF863" s="48"/>
      <c r="AG863" s="48"/>
    </row>
    <row r="864" spans="1:35" x14ac:dyDescent="0.2">
      <c r="A864" s="41" t="s">
        <v>668</v>
      </c>
      <c r="B864">
        <v>10084724</v>
      </c>
      <c r="C864" t="s">
        <v>31</v>
      </c>
      <c r="D864" t="s">
        <v>32</v>
      </c>
      <c r="E864" t="s">
        <v>531</v>
      </c>
      <c r="F864">
        <v>403977</v>
      </c>
      <c r="G864" t="s">
        <v>532</v>
      </c>
      <c r="H864" t="s">
        <v>533</v>
      </c>
      <c r="I864">
        <v>51400</v>
      </c>
      <c r="J864" t="s">
        <v>534</v>
      </c>
      <c r="K864" t="s">
        <v>535</v>
      </c>
      <c r="L864" t="s">
        <v>255</v>
      </c>
      <c r="M864" t="s">
        <v>536</v>
      </c>
      <c r="Q864" s="41" t="s">
        <v>1042</v>
      </c>
      <c r="R864" s="44">
        <v>3511</v>
      </c>
      <c r="S864" s="45" t="s">
        <v>502</v>
      </c>
      <c r="T864" s="46" t="s">
        <v>498</v>
      </c>
      <c r="U864" t="s">
        <v>42</v>
      </c>
      <c r="V864" s="39">
        <v>100010001376</v>
      </c>
    </row>
    <row r="865" spans="1:25" x14ac:dyDescent="0.2">
      <c r="A865" s="41" t="s">
        <v>669</v>
      </c>
      <c r="B865">
        <v>10135743</v>
      </c>
      <c r="C865" t="s">
        <v>31</v>
      </c>
      <c r="D865" t="s">
        <v>32</v>
      </c>
      <c r="E865" t="s">
        <v>531</v>
      </c>
      <c r="F865">
        <v>403977</v>
      </c>
      <c r="G865" t="s">
        <v>532</v>
      </c>
      <c r="H865" t="s">
        <v>533</v>
      </c>
      <c r="I865">
        <v>51410</v>
      </c>
      <c r="J865" t="s">
        <v>534</v>
      </c>
      <c r="K865" t="s">
        <v>537</v>
      </c>
      <c r="L865" t="s">
        <v>255</v>
      </c>
      <c r="M865" t="s">
        <v>536</v>
      </c>
      <c r="N865" s="80">
        <v>40837</v>
      </c>
      <c r="Q865" t="s">
        <v>1130</v>
      </c>
      <c r="R865" s="44">
        <v>3512</v>
      </c>
      <c r="S865" s="45" t="s">
        <v>502</v>
      </c>
      <c r="T865" s="46" t="s">
        <v>498</v>
      </c>
      <c r="U865" t="s">
        <v>42</v>
      </c>
      <c r="V865" s="39">
        <v>100010001376</v>
      </c>
    </row>
    <row r="866" spans="1:25" x14ac:dyDescent="0.2">
      <c r="B866">
        <v>10122657</v>
      </c>
      <c r="C866" t="s">
        <v>31</v>
      </c>
      <c r="D866" t="s">
        <v>32</v>
      </c>
      <c r="E866" t="s">
        <v>538</v>
      </c>
      <c r="F866">
        <v>412052</v>
      </c>
      <c r="G866" t="s">
        <v>539</v>
      </c>
      <c r="H866" t="s">
        <v>374</v>
      </c>
      <c r="I866">
        <v>51300</v>
      </c>
      <c r="J866" t="s">
        <v>367</v>
      </c>
      <c r="K866" t="s">
        <v>375</v>
      </c>
      <c r="L866" t="s">
        <v>255</v>
      </c>
      <c r="M866" t="s">
        <v>540</v>
      </c>
      <c r="N866" s="80">
        <v>40872</v>
      </c>
      <c r="Q866" t="s">
        <v>541</v>
      </c>
      <c r="R866" s="44">
        <v>3513</v>
      </c>
      <c r="S866" s="45" t="s">
        <v>502</v>
      </c>
      <c r="T866" s="46" t="s">
        <v>498</v>
      </c>
      <c r="U866" t="s">
        <v>42</v>
      </c>
      <c r="V866" s="39">
        <v>100010001376</v>
      </c>
      <c r="Y866" t="s">
        <v>541</v>
      </c>
    </row>
    <row r="867" spans="1:25" x14ac:dyDescent="0.2">
      <c r="B867">
        <v>10122658</v>
      </c>
      <c r="C867" t="s">
        <v>31</v>
      </c>
      <c r="D867" t="s">
        <v>32</v>
      </c>
      <c r="E867" t="s">
        <v>538</v>
      </c>
      <c r="F867">
        <v>412052</v>
      </c>
      <c r="G867" t="s">
        <v>539</v>
      </c>
      <c r="H867" t="s">
        <v>374</v>
      </c>
      <c r="I867">
        <v>52500</v>
      </c>
      <c r="J867" t="s">
        <v>367</v>
      </c>
      <c r="K867" t="s">
        <v>375</v>
      </c>
      <c r="L867" t="s">
        <v>255</v>
      </c>
      <c r="M867" t="s">
        <v>540</v>
      </c>
      <c r="Q867" t="s">
        <v>541</v>
      </c>
      <c r="R867" s="44">
        <v>3514</v>
      </c>
      <c r="S867" s="45" t="s">
        <v>502</v>
      </c>
      <c r="T867" s="46" t="s">
        <v>498</v>
      </c>
      <c r="U867" t="s">
        <v>42</v>
      </c>
      <c r="V867" s="39">
        <v>100010001376</v>
      </c>
      <c r="Y867" t="s">
        <v>541</v>
      </c>
    </row>
    <row r="868" spans="1:25" x14ac:dyDescent="0.2">
      <c r="B868">
        <v>10122659</v>
      </c>
      <c r="C868" t="s">
        <v>31</v>
      </c>
      <c r="D868" t="s">
        <v>32</v>
      </c>
      <c r="E868" t="s">
        <v>538</v>
      </c>
      <c r="F868">
        <v>412052</v>
      </c>
      <c r="G868" t="s">
        <v>539</v>
      </c>
      <c r="H868" t="s">
        <v>374</v>
      </c>
      <c r="I868">
        <v>53700</v>
      </c>
      <c r="J868" t="s">
        <v>367</v>
      </c>
      <c r="K868" t="s">
        <v>375</v>
      </c>
      <c r="L868" t="s">
        <v>255</v>
      </c>
      <c r="M868" t="s">
        <v>540</v>
      </c>
      <c r="Q868" t="s">
        <v>541</v>
      </c>
      <c r="R868" s="44">
        <v>3515</v>
      </c>
      <c r="S868" s="45" t="s">
        <v>502</v>
      </c>
      <c r="T868" s="46" t="s">
        <v>498</v>
      </c>
      <c r="U868" t="s">
        <v>42</v>
      </c>
      <c r="V868" s="39">
        <v>100010001376</v>
      </c>
      <c r="Y868" t="s">
        <v>541</v>
      </c>
    </row>
    <row r="869" spans="1:25" x14ac:dyDescent="0.2">
      <c r="B869">
        <v>10122660</v>
      </c>
      <c r="C869" t="s">
        <v>31</v>
      </c>
      <c r="D869" t="s">
        <v>32</v>
      </c>
      <c r="E869" t="s">
        <v>538</v>
      </c>
      <c r="F869">
        <v>412052</v>
      </c>
      <c r="G869" t="s">
        <v>539</v>
      </c>
      <c r="H869" t="s">
        <v>374</v>
      </c>
      <c r="I869">
        <v>54900</v>
      </c>
      <c r="J869" t="s">
        <v>367</v>
      </c>
      <c r="K869" t="s">
        <v>375</v>
      </c>
      <c r="L869" t="s">
        <v>255</v>
      </c>
      <c r="M869" t="s">
        <v>540</v>
      </c>
      <c r="Q869" t="s">
        <v>541</v>
      </c>
      <c r="R869" s="44">
        <v>3516</v>
      </c>
      <c r="S869" s="45" t="s">
        <v>502</v>
      </c>
      <c r="T869" s="46" t="s">
        <v>498</v>
      </c>
      <c r="U869" t="s">
        <v>42</v>
      </c>
      <c r="V869" s="39">
        <v>100010001376</v>
      </c>
      <c r="Y869" t="s">
        <v>541</v>
      </c>
    </row>
    <row r="870" spans="1:25" x14ac:dyDescent="0.2">
      <c r="B870">
        <v>10122664</v>
      </c>
      <c r="C870" t="s">
        <v>31</v>
      </c>
      <c r="D870" t="s">
        <v>32</v>
      </c>
      <c r="E870" t="s">
        <v>538</v>
      </c>
      <c r="F870">
        <v>412052</v>
      </c>
      <c r="G870" t="s">
        <v>539</v>
      </c>
      <c r="H870" t="s">
        <v>374</v>
      </c>
      <c r="I870">
        <v>59800</v>
      </c>
      <c r="J870" t="s">
        <v>367</v>
      </c>
      <c r="K870" t="s">
        <v>375</v>
      </c>
      <c r="L870" t="s">
        <v>255</v>
      </c>
      <c r="M870" t="s">
        <v>540</v>
      </c>
      <c r="Q870" t="s">
        <v>542</v>
      </c>
      <c r="R870" s="44">
        <v>3517</v>
      </c>
      <c r="S870" s="45" t="s">
        <v>502</v>
      </c>
      <c r="T870" s="46" t="s">
        <v>498</v>
      </c>
      <c r="U870" t="s">
        <v>42</v>
      </c>
      <c r="V870" s="39">
        <v>100010001376</v>
      </c>
      <c r="Y870" t="s">
        <v>542</v>
      </c>
    </row>
    <row r="871" spans="1:25" x14ac:dyDescent="0.2">
      <c r="B871">
        <v>10084726</v>
      </c>
      <c r="C871" t="s">
        <v>31</v>
      </c>
      <c r="D871" t="s">
        <v>32</v>
      </c>
      <c r="E871" t="s">
        <v>531</v>
      </c>
      <c r="F871">
        <v>403977</v>
      </c>
      <c r="G871" t="s">
        <v>532</v>
      </c>
      <c r="H871" t="s">
        <v>533</v>
      </c>
      <c r="I871">
        <v>63600</v>
      </c>
      <c r="J871" t="s">
        <v>367</v>
      </c>
      <c r="K871" t="s">
        <v>368</v>
      </c>
      <c r="L871" t="s">
        <v>255</v>
      </c>
      <c r="M871" t="s">
        <v>540</v>
      </c>
      <c r="Q871" t="s">
        <v>543</v>
      </c>
      <c r="R871" s="44">
        <v>3518</v>
      </c>
      <c r="S871" s="45" t="s">
        <v>502</v>
      </c>
      <c r="T871" s="46" t="s">
        <v>498</v>
      </c>
      <c r="U871" t="s">
        <v>42</v>
      </c>
      <c r="V871" s="39">
        <v>100010001376</v>
      </c>
      <c r="Y871" t="s">
        <v>543</v>
      </c>
    </row>
    <row r="872" spans="1:25" x14ac:dyDescent="0.2">
      <c r="B872">
        <v>10084705</v>
      </c>
      <c r="C872" t="s">
        <v>31</v>
      </c>
      <c r="D872" t="s">
        <v>32</v>
      </c>
      <c r="E872" t="s">
        <v>531</v>
      </c>
      <c r="F872">
        <v>403977</v>
      </c>
      <c r="G872" t="s">
        <v>532</v>
      </c>
      <c r="H872" t="s">
        <v>533</v>
      </c>
      <c r="I872">
        <v>6200</v>
      </c>
      <c r="J872" t="s">
        <v>207</v>
      </c>
      <c r="K872" t="s">
        <v>440</v>
      </c>
      <c r="L872" t="s">
        <v>255</v>
      </c>
      <c r="M872" t="s">
        <v>544</v>
      </c>
      <c r="Q872" t="s">
        <v>545</v>
      </c>
      <c r="R872" s="44">
        <v>3519</v>
      </c>
      <c r="S872" s="45" t="s">
        <v>502</v>
      </c>
      <c r="T872" s="46" t="s">
        <v>498</v>
      </c>
      <c r="U872" t="s">
        <v>42</v>
      </c>
      <c r="V872" s="39">
        <v>100010001376</v>
      </c>
      <c r="Y872" t="s">
        <v>545</v>
      </c>
    </row>
    <row r="873" spans="1:25" x14ac:dyDescent="0.2">
      <c r="B873">
        <v>10084706</v>
      </c>
      <c r="C873" t="s">
        <v>31</v>
      </c>
      <c r="D873" t="s">
        <v>32</v>
      </c>
      <c r="E873" t="s">
        <v>531</v>
      </c>
      <c r="F873">
        <v>403977</v>
      </c>
      <c r="G873" t="s">
        <v>532</v>
      </c>
      <c r="H873" t="s">
        <v>533</v>
      </c>
      <c r="I873">
        <v>10600</v>
      </c>
      <c r="J873" t="s">
        <v>546</v>
      </c>
      <c r="K873" t="s">
        <v>547</v>
      </c>
      <c r="L873" t="s">
        <v>255</v>
      </c>
      <c r="M873" t="s">
        <v>544</v>
      </c>
      <c r="Q873" t="s">
        <v>548</v>
      </c>
      <c r="R873" s="44">
        <v>3520</v>
      </c>
      <c r="S873" s="45" t="s">
        <v>502</v>
      </c>
      <c r="T873" s="46" t="s">
        <v>498</v>
      </c>
      <c r="U873" t="s">
        <v>42</v>
      </c>
      <c r="V873" s="39">
        <v>100010001376</v>
      </c>
      <c r="Y873" t="s">
        <v>548</v>
      </c>
    </row>
    <row r="874" spans="1:25" x14ac:dyDescent="0.2">
      <c r="A874" s="41" t="s">
        <v>640</v>
      </c>
      <c r="B874">
        <v>10084709</v>
      </c>
      <c r="C874" t="s">
        <v>31</v>
      </c>
      <c r="D874" t="s">
        <v>32</v>
      </c>
      <c r="E874" t="s">
        <v>531</v>
      </c>
      <c r="F874">
        <v>403977</v>
      </c>
      <c r="G874" t="s">
        <v>532</v>
      </c>
      <c r="H874" t="s">
        <v>533</v>
      </c>
      <c r="I874">
        <v>21100</v>
      </c>
      <c r="J874" t="s">
        <v>175</v>
      </c>
      <c r="K874" t="s">
        <v>452</v>
      </c>
      <c r="L874" t="s">
        <v>255</v>
      </c>
      <c r="M874" t="s">
        <v>544</v>
      </c>
      <c r="Q874" t="s">
        <v>924</v>
      </c>
      <c r="R874" s="44">
        <v>3521</v>
      </c>
      <c r="S874" s="45" t="s">
        <v>502</v>
      </c>
      <c r="T874" s="46" t="s">
        <v>498</v>
      </c>
      <c r="U874" t="s">
        <v>42</v>
      </c>
      <c r="V874" s="39">
        <v>100010001376</v>
      </c>
    </row>
    <row r="875" spans="1:25" x14ac:dyDescent="0.2">
      <c r="B875">
        <v>10134383</v>
      </c>
      <c r="C875" t="s">
        <v>31</v>
      </c>
      <c r="D875" t="s">
        <v>32</v>
      </c>
      <c r="E875" t="s">
        <v>531</v>
      </c>
      <c r="F875">
        <v>403977</v>
      </c>
      <c r="G875" t="s">
        <v>532</v>
      </c>
      <c r="H875" t="s">
        <v>533</v>
      </c>
      <c r="I875">
        <v>23801</v>
      </c>
      <c r="J875" t="s">
        <v>491</v>
      </c>
      <c r="K875" t="s">
        <v>549</v>
      </c>
      <c r="L875" t="s">
        <v>255</v>
      </c>
      <c r="M875" t="s">
        <v>544</v>
      </c>
      <c r="Q875" t="s">
        <v>550</v>
      </c>
      <c r="R875" s="44">
        <v>3522</v>
      </c>
      <c r="S875" s="45" t="s">
        <v>502</v>
      </c>
      <c r="T875" s="46" t="s">
        <v>498</v>
      </c>
      <c r="U875" t="s">
        <v>42</v>
      </c>
      <c r="V875" s="39">
        <v>100010001376</v>
      </c>
      <c r="Y875" t="s">
        <v>550</v>
      </c>
    </row>
    <row r="876" spans="1:25" x14ac:dyDescent="0.2">
      <c r="B876">
        <v>10084622</v>
      </c>
      <c r="C876" t="s">
        <v>31</v>
      </c>
      <c r="D876" t="s">
        <v>32</v>
      </c>
      <c r="E876" t="s">
        <v>531</v>
      </c>
      <c r="F876">
        <v>403977</v>
      </c>
      <c r="G876" t="s">
        <v>532</v>
      </c>
      <c r="H876" t="s">
        <v>533</v>
      </c>
      <c r="I876">
        <v>52100</v>
      </c>
      <c r="J876" t="s">
        <v>486</v>
      </c>
      <c r="K876" t="s">
        <v>487</v>
      </c>
      <c r="L876" t="s">
        <v>255</v>
      </c>
      <c r="M876" t="s">
        <v>544</v>
      </c>
      <c r="Q876" t="s">
        <v>551</v>
      </c>
      <c r="R876" s="44">
        <v>3523</v>
      </c>
      <c r="S876" s="45" t="s">
        <v>502</v>
      </c>
      <c r="T876" s="46" t="s">
        <v>498</v>
      </c>
      <c r="U876" t="s">
        <v>42</v>
      </c>
      <c r="V876" s="39">
        <v>100010001376</v>
      </c>
      <c r="Y876" t="s">
        <v>551</v>
      </c>
    </row>
    <row r="877" spans="1:25" x14ac:dyDescent="0.2">
      <c r="A877" s="41" t="s">
        <v>638</v>
      </c>
      <c r="B877">
        <v>10122637</v>
      </c>
      <c r="C877" t="s">
        <v>31</v>
      </c>
      <c r="D877" t="s">
        <v>32</v>
      </c>
      <c r="E877" t="s">
        <v>538</v>
      </c>
      <c r="F877">
        <v>412052</v>
      </c>
      <c r="G877" t="s">
        <v>539</v>
      </c>
      <c r="H877" t="s">
        <v>374</v>
      </c>
      <c r="I877">
        <v>600</v>
      </c>
      <c r="J877" t="s">
        <v>124</v>
      </c>
      <c r="K877" t="s">
        <v>445</v>
      </c>
      <c r="L877" t="s">
        <v>255</v>
      </c>
      <c r="M877" t="s">
        <v>552</v>
      </c>
      <c r="Q877" t="s">
        <v>925</v>
      </c>
      <c r="R877" s="44">
        <v>3526</v>
      </c>
      <c r="S877" s="45" t="s">
        <v>502</v>
      </c>
      <c r="T877" s="46" t="s">
        <v>498</v>
      </c>
      <c r="U877" t="s">
        <v>42</v>
      </c>
      <c r="V877" s="39">
        <v>100010001376</v>
      </c>
    </row>
    <row r="878" spans="1:25" x14ac:dyDescent="0.2">
      <c r="A878" s="41" t="s">
        <v>638</v>
      </c>
      <c r="B878">
        <v>10122638</v>
      </c>
      <c r="C878" t="s">
        <v>31</v>
      </c>
      <c r="D878" t="s">
        <v>32</v>
      </c>
      <c r="E878" t="s">
        <v>538</v>
      </c>
      <c r="F878">
        <v>412052</v>
      </c>
      <c r="G878" t="s">
        <v>539</v>
      </c>
      <c r="H878" t="s">
        <v>374</v>
      </c>
      <c r="I878">
        <v>1200</v>
      </c>
      <c r="J878" t="s">
        <v>124</v>
      </c>
      <c r="K878" t="s">
        <v>445</v>
      </c>
      <c r="L878" t="s">
        <v>255</v>
      </c>
      <c r="M878" t="s">
        <v>552</v>
      </c>
      <c r="Q878" t="s">
        <v>926</v>
      </c>
      <c r="R878" s="44">
        <v>3527</v>
      </c>
      <c r="S878" s="45" t="s">
        <v>502</v>
      </c>
      <c r="T878" s="46" t="s">
        <v>498</v>
      </c>
      <c r="U878" t="s">
        <v>42</v>
      </c>
      <c r="V878" s="39">
        <v>100010001376</v>
      </c>
    </row>
    <row r="879" spans="1:25" x14ac:dyDescent="0.2">
      <c r="A879" s="41" t="s">
        <v>670</v>
      </c>
      <c r="B879">
        <v>10122017</v>
      </c>
      <c r="C879" t="s">
        <v>31</v>
      </c>
      <c r="D879" t="s">
        <v>32</v>
      </c>
      <c r="E879" t="s">
        <v>538</v>
      </c>
      <c r="F879">
        <v>412052</v>
      </c>
      <c r="G879" t="s">
        <v>539</v>
      </c>
      <c r="H879" t="s">
        <v>374</v>
      </c>
      <c r="I879">
        <v>41000</v>
      </c>
      <c r="J879" t="s">
        <v>486</v>
      </c>
      <c r="K879" t="s">
        <v>553</v>
      </c>
      <c r="L879" t="s">
        <v>255</v>
      </c>
      <c r="M879" t="s">
        <v>552</v>
      </c>
      <c r="N879" s="80">
        <v>40955</v>
      </c>
      <c r="Q879" s="97" t="s">
        <v>782</v>
      </c>
      <c r="R879" s="44">
        <v>3528</v>
      </c>
      <c r="S879" s="45" t="s">
        <v>502</v>
      </c>
      <c r="T879" s="46" t="s">
        <v>498</v>
      </c>
      <c r="U879" t="s">
        <v>42</v>
      </c>
      <c r="V879" s="39">
        <v>100010001376</v>
      </c>
      <c r="Y879" t="s">
        <v>782</v>
      </c>
    </row>
    <row r="880" spans="1:25" x14ac:dyDescent="0.2">
      <c r="A880" s="41" t="s">
        <v>781</v>
      </c>
      <c r="B880">
        <v>10122037</v>
      </c>
      <c r="C880" t="s">
        <v>31</v>
      </c>
      <c r="D880" t="s">
        <v>32</v>
      </c>
      <c r="E880" t="s">
        <v>538</v>
      </c>
      <c r="F880">
        <v>412052</v>
      </c>
      <c r="G880" t="s">
        <v>539</v>
      </c>
      <c r="H880" t="s">
        <v>374</v>
      </c>
      <c r="I880">
        <v>41800</v>
      </c>
      <c r="J880" t="s">
        <v>486</v>
      </c>
      <c r="K880" t="s">
        <v>553</v>
      </c>
      <c r="L880" t="s">
        <v>255</v>
      </c>
      <c r="M880" t="s">
        <v>552</v>
      </c>
      <c r="N880" s="80">
        <v>40961</v>
      </c>
      <c r="Q880" s="97" t="s">
        <v>783</v>
      </c>
      <c r="R880" s="44">
        <v>3529</v>
      </c>
      <c r="S880" s="45" t="s">
        <v>502</v>
      </c>
      <c r="T880" s="46" t="s">
        <v>498</v>
      </c>
      <c r="U880" t="s">
        <v>42</v>
      </c>
      <c r="V880" s="39">
        <v>100010001376</v>
      </c>
    </row>
    <row r="881" spans="1:33" x14ac:dyDescent="0.2">
      <c r="B881">
        <v>10126582</v>
      </c>
      <c r="C881" t="s">
        <v>31</v>
      </c>
      <c r="D881" t="s">
        <v>32</v>
      </c>
      <c r="E881" t="s">
        <v>554</v>
      </c>
      <c r="F881">
        <v>401833</v>
      </c>
      <c r="G881" t="s">
        <v>555</v>
      </c>
      <c r="H881" t="s">
        <v>556</v>
      </c>
      <c r="I881">
        <v>20900</v>
      </c>
      <c r="J881" t="s">
        <v>124</v>
      </c>
      <c r="K881" t="s">
        <v>445</v>
      </c>
      <c r="L881" t="s">
        <v>255</v>
      </c>
      <c r="M881" t="s">
        <v>557</v>
      </c>
      <c r="Q881" t="s">
        <v>558</v>
      </c>
      <c r="R881" s="44">
        <v>3535</v>
      </c>
      <c r="S881" s="45" t="s">
        <v>502</v>
      </c>
      <c r="T881" s="46" t="s">
        <v>498</v>
      </c>
      <c r="U881" t="s">
        <v>42</v>
      </c>
      <c r="V881" s="39">
        <v>100010001376</v>
      </c>
    </row>
    <row r="882" spans="1:33" x14ac:dyDescent="0.2">
      <c r="A882" s="41" t="s">
        <v>671</v>
      </c>
      <c r="B882">
        <v>10134331</v>
      </c>
      <c r="C882" t="s">
        <v>31</v>
      </c>
      <c r="D882" t="s">
        <v>32</v>
      </c>
      <c r="E882" t="s">
        <v>442</v>
      </c>
      <c r="F882">
        <v>409129</v>
      </c>
      <c r="G882" t="s">
        <v>443</v>
      </c>
      <c r="H882" t="s">
        <v>444</v>
      </c>
      <c r="I882">
        <v>14900</v>
      </c>
      <c r="J882" t="s">
        <v>496</v>
      </c>
      <c r="K882" t="s">
        <v>497</v>
      </c>
      <c r="L882" t="s">
        <v>255</v>
      </c>
      <c r="M882" t="s">
        <v>559</v>
      </c>
      <c r="N882" s="80">
        <v>40938</v>
      </c>
      <c r="Q882" t="s">
        <v>788</v>
      </c>
      <c r="R882" s="44">
        <v>3537</v>
      </c>
      <c r="S882" s="45" t="s">
        <v>502</v>
      </c>
      <c r="T882" s="46" t="s">
        <v>498</v>
      </c>
      <c r="U882" t="s">
        <v>42</v>
      </c>
      <c r="V882" s="39">
        <v>100010001376</v>
      </c>
    </row>
    <row r="883" spans="1:33" ht="32" x14ac:dyDescent="0.2">
      <c r="A883" s="41" t="s">
        <v>638</v>
      </c>
      <c r="B883" s="40" t="s">
        <v>560</v>
      </c>
      <c r="C883" t="s">
        <v>31</v>
      </c>
      <c r="D883" t="s">
        <v>32</v>
      </c>
      <c r="E883" t="s">
        <v>561</v>
      </c>
      <c r="F883">
        <v>401291</v>
      </c>
      <c r="G883" t="s">
        <v>562</v>
      </c>
      <c r="H883" t="s">
        <v>563</v>
      </c>
      <c r="I883">
        <v>10100</v>
      </c>
      <c r="J883" t="s">
        <v>564</v>
      </c>
      <c r="K883" t="s">
        <v>565</v>
      </c>
      <c r="L883" t="s">
        <v>255</v>
      </c>
      <c r="M883" t="s">
        <v>552</v>
      </c>
      <c r="Q883" t="s">
        <v>922</v>
      </c>
      <c r="R883" s="44">
        <v>3544</v>
      </c>
      <c r="S883" s="45" t="s">
        <v>502</v>
      </c>
      <c r="T883" s="46" t="s">
        <v>498</v>
      </c>
      <c r="U883" t="s">
        <v>42</v>
      </c>
      <c r="V883" s="39">
        <v>100010001376</v>
      </c>
    </row>
    <row r="884" spans="1:33" ht="32" x14ac:dyDescent="0.2">
      <c r="A884" s="41" t="s">
        <v>638</v>
      </c>
      <c r="B884" s="75" t="s">
        <v>566</v>
      </c>
      <c r="C884" t="s">
        <v>31</v>
      </c>
      <c r="D884" t="s">
        <v>32</v>
      </c>
      <c r="E884" t="s">
        <v>567</v>
      </c>
      <c r="F884">
        <v>403705</v>
      </c>
      <c r="G884" t="s">
        <v>568</v>
      </c>
      <c r="H884" t="s">
        <v>556</v>
      </c>
      <c r="I884">
        <v>30100</v>
      </c>
      <c r="J884" t="s">
        <v>564</v>
      </c>
      <c r="K884" t="s">
        <v>565</v>
      </c>
      <c r="L884" t="s">
        <v>364</v>
      </c>
      <c r="M884" t="s">
        <v>557</v>
      </c>
      <c r="Q884" t="s">
        <v>927</v>
      </c>
      <c r="R884" s="44">
        <v>3545</v>
      </c>
      <c r="S884" s="45" t="s">
        <v>502</v>
      </c>
      <c r="T884" s="46" t="s">
        <v>498</v>
      </c>
      <c r="U884" t="s">
        <v>42</v>
      </c>
      <c r="V884" s="39">
        <v>100010001376</v>
      </c>
    </row>
    <row r="885" spans="1:33" s="41" customFormat="1" ht="32" x14ac:dyDescent="0.2">
      <c r="A885" s="41" t="s">
        <v>638</v>
      </c>
      <c r="B885" s="40" t="s">
        <v>569</v>
      </c>
      <c r="C885" t="s">
        <v>31</v>
      </c>
      <c r="D885" t="s">
        <v>32</v>
      </c>
      <c r="E885" s="9" t="s">
        <v>570</v>
      </c>
      <c r="F885" s="41">
        <v>403009</v>
      </c>
      <c r="G885" s="41" t="s">
        <v>571</v>
      </c>
      <c r="H885" s="41" t="s">
        <v>308</v>
      </c>
      <c r="I885" s="42">
        <v>10100</v>
      </c>
      <c r="J885" s="41" t="s">
        <v>459</v>
      </c>
      <c r="K885" s="41" t="s">
        <v>572</v>
      </c>
      <c r="L885" s="41" t="s">
        <v>255</v>
      </c>
      <c r="M885" s="43" t="s">
        <v>573</v>
      </c>
      <c r="N885" s="80"/>
      <c r="O885" s="80"/>
      <c r="P885" s="159"/>
      <c r="Q885" s="41" t="s">
        <v>634</v>
      </c>
      <c r="R885" s="44">
        <v>3554</v>
      </c>
      <c r="S885" s="45" t="s">
        <v>574</v>
      </c>
      <c r="T885" s="46" t="s">
        <v>575</v>
      </c>
      <c r="U885" t="s">
        <v>365</v>
      </c>
      <c r="V885" s="39">
        <v>100010001376</v>
      </c>
      <c r="AC885" s="9"/>
      <c r="AD885" s="9"/>
      <c r="AE885" s="48"/>
      <c r="AF885" s="48"/>
      <c r="AG885" s="48"/>
    </row>
    <row r="886" spans="1:33" s="76" customFormat="1" x14ac:dyDescent="0.2">
      <c r="A886" s="85" t="s">
        <v>638</v>
      </c>
      <c r="B886" s="76">
        <v>10148209</v>
      </c>
      <c r="C886" s="76" t="s">
        <v>31</v>
      </c>
      <c r="D886" s="76" t="s">
        <v>32</v>
      </c>
      <c r="E886" s="76" t="s">
        <v>576</v>
      </c>
      <c r="F886" s="76">
        <v>401383</v>
      </c>
      <c r="G886" s="76" t="s">
        <v>577</v>
      </c>
      <c r="H886" s="76" t="s">
        <v>578</v>
      </c>
      <c r="I886" s="76">
        <v>430</v>
      </c>
      <c r="J886" s="76" t="s">
        <v>579</v>
      </c>
      <c r="K886" s="76" t="s">
        <v>315</v>
      </c>
      <c r="L886" s="76" t="s">
        <v>255</v>
      </c>
      <c r="M886" s="76" t="s">
        <v>502</v>
      </c>
      <c r="N886" s="80"/>
      <c r="O886" s="80"/>
      <c r="P886" s="91"/>
      <c r="Q886" t="s">
        <v>923</v>
      </c>
      <c r="R886" s="44">
        <v>3555</v>
      </c>
      <c r="S886" s="76" t="s">
        <v>580</v>
      </c>
      <c r="T886" s="76" t="s">
        <v>581</v>
      </c>
      <c r="U886" t="s">
        <v>42</v>
      </c>
      <c r="V886" s="39">
        <v>100010001376</v>
      </c>
    </row>
    <row r="887" spans="1:33" s="76" customFormat="1" x14ac:dyDescent="0.2">
      <c r="A887" s="85" t="s">
        <v>639</v>
      </c>
      <c r="B887" s="76">
        <v>10113707</v>
      </c>
      <c r="C887" s="76" t="s">
        <v>31</v>
      </c>
      <c r="D887" s="76" t="s">
        <v>32</v>
      </c>
      <c r="E887" s="76" t="s">
        <v>361</v>
      </c>
      <c r="F887" s="76">
        <v>412001</v>
      </c>
      <c r="G887" s="76" t="s">
        <v>336</v>
      </c>
      <c r="H887" s="76" t="s">
        <v>308</v>
      </c>
      <c r="I887" s="76">
        <v>81200</v>
      </c>
      <c r="J887" s="76" t="s">
        <v>367</v>
      </c>
      <c r="K887" s="76" t="s">
        <v>375</v>
      </c>
      <c r="L887" s="76" t="s">
        <v>255</v>
      </c>
      <c r="M887" s="76" t="s">
        <v>502</v>
      </c>
      <c r="N887" s="80"/>
      <c r="O887" s="80"/>
      <c r="P887" s="91"/>
      <c r="Q887" s="76" t="s">
        <v>920</v>
      </c>
      <c r="R887" s="44">
        <v>3556</v>
      </c>
      <c r="S887" s="76" t="s">
        <v>580</v>
      </c>
      <c r="T887" s="76" t="s">
        <v>581</v>
      </c>
      <c r="U887" t="s">
        <v>42</v>
      </c>
      <c r="V887" s="39">
        <v>100010001376</v>
      </c>
    </row>
    <row r="888" spans="1:33" s="76" customFormat="1" x14ac:dyDescent="0.2">
      <c r="A888" s="85" t="s">
        <v>639</v>
      </c>
      <c r="B888" s="76">
        <v>10113708</v>
      </c>
      <c r="C888" s="76" t="s">
        <v>31</v>
      </c>
      <c r="D888" s="76" t="s">
        <v>32</v>
      </c>
      <c r="E888" s="76" t="s">
        <v>361</v>
      </c>
      <c r="F888" s="76">
        <v>412001</v>
      </c>
      <c r="G888" s="76" t="s">
        <v>336</v>
      </c>
      <c r="H888" s="76" t="s">
        <v>308</v>
      </c>
      <c r="I888" s="76">
        <v>83100</v>
      </c>
      <c r="J888" s="76" t="s">
        <v>367</v>
      </c>
      <c r="K888" s="76" t="s">
        <v>375</v>
      </c>
      <c r="L888" s="76" t="s">
        <v>255</v>
      </c>
      <c r="M888" s="76" t="s">
        <v>502</v>
      </c>
      <c r="N888" s="80"/>
      <c r="O888" s="80"/>
      <c r="P888" s="91"/>
      <c r="Q888" s="76" t="s">
        <v>921</v>
      </c>
      <c r="R888" s="44">
        <v>3557</v>
      </c>
      <c r="S888" s="76" t="s">
        <v>580</v>
      </c>
      <c r="T888" s="76" t="s">
        <v>581</v>
      </c>
      <c r="U888" t="s">
        <v>42</v>
      </c>
      <c r="V888" s="39">
        <v>100010001376</v>
      </c>
    </row>
    <row r="889" spans="1:33" s="76" customFormat="1" x14ac:dyDescent="0.2">
      <c r="A889" s="85" t="s">
        <v>640</v>
      </c>
      <c r="B889" s="76">
        <v>10049049</v>
      </c>
      <c r="C889" s="76" t="s">
        <v>31</v>
      </c>
      <c r="D889" s="76" t="s">
        <v>32</v>
      </c>
      <c r="E889" s="76" t="s">
        <v>455</v>
      </c>
      <c r="F889" s="76">
        <v>408632</v>
      </c>
      <c r="G889" s="76" t="s">
        <v>456</v>
      </c>
      <c r="H889" s="76" t="s">
        <v>409</v>
      </c>
      <c r="I889" s="76">
        <v>140100</v>
      </c>
      <c r="J889" s="76" t="s">
        <v>290</v>
      </c>
      <c r="K889" s="76" t="s">
        <v>413</v>
      </c>
      <c r="L889" s="76" t="s">
        <v>255</v>
      </c>
      <c r="M889" s="76" t="s">
        <v>502</v>
      </c>
      <c r="N889" s="80"/>
      <c r="O889" s="80"/>
      <c r="P889" s="91"/>
      <c r="Q889" s="76" t="s">
        <v>936</v>
      </c>
      <c r="R889" s="44">
        <v>3558</v>
      </c>
      <c r="S889" s="76" t="s">
        <v>580</v>
      </c>
      <c r="T889" s="76" t="s">
        <v>581</v>
      </c>
      <c r="U889" t="s">
        <v>42</v>
      </c>
      <c r="V889" s="39">
        <v>100010001376</v>
      </c>
    </row>
    <row r="890" spans="1:33" s="76" customFormat="1" x14ac:dyDescent="0.2">
      <c r="A890" s="85" t="s">
        <v>640</v>
      </c>
      <c r="B890" s="76">
        <v>10139045</v>
      </c>
      <c r="C890" s="76" t="s">
        <v>31</v>
      </c>
      <c r="D890" s="76" t="s">
        <v>32</v>
      </c>
      <c r="E890" s="76" t="s">
        <v>455</v>
      </c>
      <c r="F890" s="76">
        <v>408632</v>
      </c>
      <c r="G890" s="76" t="s">
        <v>456</v>
      </c>
      <c r="H890" s="76" t="s">
        <v>409</v>
      </c>
      <c r="I890" s="76">
        <v>123000</v>
      </c>
      <c r="J890" s="76" t="s">
        <v>207</v>
      </c>
      <c r="K890" s="76" t="s">
        <v>440</v>
      </c>
      <c r="L890" s="76" t="s">
        <v>255</v>
      </c>
      <c r="M890" s="76" t="s">
        <v>582</v>
      </c>
      <c r="N890" s="80"/>
      <c r="O890" s="80"/>
      <c r="P890" s="91"/>
      <c r="Q890" s="76" t="s">
        <v>1040</v>
      </c>
      <c r="R890" s="44">
        <v>3559</v>
      </c>
      <c r="S890" s="76" t="s">
        <v>580</v>
      </c>
      <c r="T890" s="76" t="s">
        <v>581</v>
      </c>
      <c r="U890" t="s">
        <v>42</v>
      </c>
      <c r="V890" s="39">
        <v>100010001376</v>
      </c>
    </row>
    <row r="891" spans="1:33" s="76" customFormat="1" x14ac:dyDescent="0.2">
      <c r="A891" s="85" t="s">
        <v>638</v>
      </c>
      <c r="B891" s="76">
        <v>10139052</v>
      </c>
      <c r="C891" s="76" t="s">
        <v>31</v>
      </c>
      <c r="D891" s="76" t="s">
        <v>32</v>
      </c>
      <c r="E891" s="76" t="s">
        <v>455</v>
      </c>
      <c r="F891" s="76">
        <v>408632</v>
      </c>
      <c r="G891" s="76" t="s">
        <v>456</v>
      </c>
      <c r="H891" s="76" t="s">
        <v>409</v>
      </c>
      <c r="I891" s="76">
        <v>151300</v>
      </c>
      <c r="J891" s="76" t="s">
        <v>583</v>
      </c>
      <c r="K891" s="76" t="s">
        <v>584</v>
      </c>
      <c r="L891" s="76" t="s">
        <v>255</v>
      </c>
      <c r="M891" s="76" t="s">
        <v>582</v>
      </c>
      <c r="N891" s="80"/>
      <c r="O891" s="80"/>
      <c r="P891" s="91"/>
      <c r="Q891" s="76" t="s">
        <v>1041</v>
      </c>
      <c r="R891" s="44">
        <v>3560</v>
      </c>
      <c r="S891" s="76" t="s">
        <v>580</v>
      </c>
      <c r="T891" s="76" t="s">
        <v>581</v>
      </c>
      <c r="U891" t="s">
        <v>42</v>
      </c>
      <c r="V891" s="39">
        <v>100010001376</v>
      </c>
    </row>
    <row r="892" spans="1:33" s="76" customFormat="1" x14ac:dyDescent="0.2">
      <c r="A892" s="85" t="s">
        <v>638</v>
      </c>
      <c r="B892" s="76">
        <v>10139054</v>
      </c>
      <c r="C892" s="76" t="s">
        <v>31</v>
      </c>
      <c r="D892" s="76" t="s">
        <v>32</v>
      </c>
      <c r="E892" s="76" t="s">
        <v>455</v>
      </c>
      <c r="F892" s="76">
        <v>408632</v>
      </c>
      <c r="G892" s="76" t="s">
        <v>456</v>
      </c>
      <c r="H892" s="76" t="s">
        <v>409</v>
      </c>
      <c r="I892" s="76">
        <v>170200</v>
      </c>
      <c r="J892" s="76" t="s">
        <v>124</v>
      </c>
      <c r="K892" s="76" t="s">
        <v>445</v>
      </c>
      <c r="L892" s="76" t="s">
        <v>255</v>
      </c>
      <c r="M892" s="76" t="s">
        <v>582</v>
      </c>
      <c r="N892" s="80"/>
      <c r="O892" s="80"/>
      <c r="P892" s="91"/>
      <c r="Q892" s="76" t="s">
        <v>1038</v>
      </c>
      <c r="R892" s="44">
        <v>3561</v>
      </c>
      <c r="S892" s="76" t="s">
        <v>580</v>
      </c>
      <c r="T892" s="76" t="s">
        <v>581</v>
      </c>
      <c r="U892" t="s">
        <v>42</v>
      </c>
      <c r="V892" s="39">
        <v>100010001376</v>
      </c>
    </row>
    <row r="893" spans="1:33" x14ac:dyDescent="0.2">
      <c r="A893" s="41" t="s">
        <v>638</v>
      </c>
      <c r="B893">
        <v>10144041</v>
      </c>
      <c r="C893" t="s">
        <v>31</v>
      </c>
      <c r="D893" t="s">
        <v>32</v>
      </c>
      <c r="E893" t="s">
        <v>585</v>
      </c>
      <c r="F893">
        <v>409096</v>
      </c>
      <c r="G893" t="s">
        <v>586</v>
      </c>
      <c r="H893" t="s">
        <v>374</v>
      </c>
      <c r="I893">
        <v>110</v>
      </c>
      <c r="J893" t="s">
        <v>124</v>
      </c>
      <c r="K893" t="s">
        <v>445</v>
      </c>
      <c r="L893" t="s">
        <v>255</v>
      </c>
      <c r="M893" t="s">
        <v>587</v>
      </c>
      <c r="Q893" s="76" t="s">
        <v>1039</v>
      </c>
      <c r="R893" s="44">
        <v>3569</v>
      </c>
      <c r="S893" s="76" t="s">
        <v>580</v>
      </c>
      <c r="T893" s="76" t="s">
        <v>581</v>
      </c>
      <c r="U893" t="s">
        <v>42</v>
      </c>
      <c r="V893" s="39">
        <v>100010001376</v>
      </c>
    </row>
    <row r="894" spans="1:33" x14ac:dyDescent="0.2">
      <c r="A894" s="41" t="s">
        <v>672</v>
      </c>
      <c r="B894">
        <v>10143109</v>
      </c>
      <c r="C894" t="s">
        <v>31</v>
      </c>
      <c r="D894" t="s">
        <v>32</v>
      </c>
      <c r="E894" t="s">
        <v>567</v>
      </c>
      <c r="F894">
        <v>403705</v>
      </c>
      <c r="G894" t="s">
        <v>568</v>
      </c>
      <c r="H894" t="s">
        <v>556</v>
      </c>
      <c r="I894">
        <v>23700</v>
      </c>
      <c r="J894" t="s">
        <v>253</v>
      </c>
      <c r="K894" t="s">
        <v>327</v>
      </c>
      <c r="L894" t="s">
        <v>255</v>
      </c>
      <c r="M894" t="s">
        <v>588</v>
      </c>
      <c r="N894" s="80">
        <v>40984</v>
      </c>
      <c r="Q894" t="s">
        <v>769</v>
      </c>
      <c r="R894" s="44">
        <v>3572</v>
      </c>
      <c r="S894" s="76" t="s">
        <v>580</v>
      </c>
      <c r="T894" s="76" t="s">
        <v>581</v>
      </c>
      <c r="U894" t="s">
        <v>42</v>
      </c>
      <c r="V894" s="39">
        <v>100010001376</v>
      </c>
    </row>
    <row r="895" spans="1:33" x14ac:dyDescent="0.2">
      <c r="A895" s="41" t="s">
        <v>673</v>
      </c>
      <c r="B895">
        <v>10141893</v>
      </c>
      <c r="C895" t="s">
        <v>31</v>
      </c>
      <c r="D895" t="s">
        <v>32</v>
      </c>
      <c r="E895" t="s">
        <v>561</v>
      </c>
      <c r="F895">
        <v>401291</v>
      </c>
      <c r="G895" t="s">
        <v>562</v>
      </c>
      <c r="H895" t="s">
        <v>563</v>
      </c>
      <c r="I895">
        <v>900</v>
      </c>
      <c r="J895" t="s">
        <v>356</v>
      </c>
      <c r="K895" t="s">
        <v>357</v>
      </c>
      <c r="L895" t="s">
        <v>255</v>
      </c>
      <c r="M895" t="s">
        <v>588</v>
      </c>
      <c r="N895" s="80">
        <v>40961</v>
      </c>
      <c r="Q895" t="s">
        <v>789</v>
      </c>
      <c r="R895" s="44">
        <v>3573</v>
      </c>
      <c r="S895" s="76" t="s">
        <v>580</v>
      </c>
      <c r="T895" s="76" t="s">
        <v>581</v>
      </c>
      <c r="U895" t="s">
        <v>42</v>
      </c>
      <c r="V895" s="39">
        <v>100010001376</v>
      </c>
    </row>
    <row r="896" spans="1:33" ht="48" x14ac:dyDescent="0.2">
      <c r="B896" s="40" t="s">
        <v>589</v>
      </c>
      <c r="C896" t="s">
        <v>31</v>
      </c>
      <c r="D896" t="s">
        <v>32</v>
      </c>
      <c r="E896" t="s">
        <v>561</v>
      </c>
      <c r="F896">
        <v>401291</v>
      </c>
      <c r="G896" s="40" t="s">
        <v>590</v>
      </c>
      <c r="H896" t="s">
        <v>563</v>
      </c>
      <c r="I896">
        <v>32700</v>
      </c>
      <c r="J896" t="s">
        <v>231</v>
      </c>
      <c r="K896" t="s">
        <v>591</v>
      </c>
      <c r="L896" t="s">
        <v>255</v>
      </c>
      <c r="M896" t="s">
        <v>588</v>
      </c>
      <c r="Q896" s="40" t="s">
        <v>635</v>
      </c>
      <c r="R896" s="44">
        <v>3574</v>
      </c>
      <c r="S896" s="76" t="s">
        <v>580</v>
      </c>
      <c r="T896" s="76" t="s">
        <v>581</v>
      </c>
      <c r="U896" t="s">
        <v>42</v>
      </c>
      <c r="V896" s="39">
        <v>100010001376</v>
      </c>
    </row>
    <row r="897" spans="1:22" x14ac:dyDescent="0.2">
      <c r="A897" s="41" t="s">
        <v>639</v>
      </c>
      <c r="B897">
        <v>10142194</v>
      </c>
      <c r="C897" t="s">
        <v>31</v>
      </c>
      <c r="D897" t="s">
        <v>32</v>
      </c>
      <c r="E897" t="s">
        <v>561</v>
      </c>
      <c r="F897">
        <v>401291</v>
      </c>
      <c r="G897" t="s">
        <v>562</v>
      </c>
      <c r="H897" t="s">
        <v>563</v>
      </c>
      <c r="I897">
        <v>51200</v>
      </c>
      <c r="J897" t="s">
        <v>367</v>
      </c>
      <c r="K897" t="s">
        <v>375</v>
      </c>
      <c r="L897" t="s">
        <v>255</v>
      </c>
      <c r="M897" t="s">
        <v>592</v>
      </c>
      <c r="Q897" t="s">
        <v>930</v>
      </c>
      <c r="R897" s="44">
        <v>3590</v>
      </c>
      <c r="S897" s="76" t="s">
        <v>580</v>
      </c>
      <c r="T897" s="76" t="s">
        <v>581</v>
      </c>
      <c r="U897" t="s">
        <v>42</v>
      </c>
      <c r="V897" s="39">
        <v>100010001376</v>
      </c>
    </row>
    <row r="898" spans="1:22" ht="14" customHeight="1" x14ac:dyDescent="0.2">
      <c r="A898" s="41" t="s">
        <v>638</v>
      </c>
      <c r="B898">
        <v>10148659</v>
      </c>
      <c r="C898" t="s">
        <v>31</v>
      </c>
      <c r="D898" t="s">
        <v>32</v>
      </c>
      <c r="E898" t="s">
        <v>593</v>
      </c>
      <c r="F898">
        <v>405264</v>
      </c>
      <c r="G898" t="s">
        <v>594</v>
      </c>
      <c r="H898" t="s">
        <v>387</v>
      </c>
      <c r="I898">
        <v>110</v>
      </c>
      <c r="J898" t="s">
        <v>595</v>
      </c>
      <c r="K898" t="s">
        <v>315</v>
      </c>
      <c r="L898" t="s">
        <v>255</v>
      </c>
      <c r="M898" t="s">
        <v>596</v>
      </c>
      <c r="N898" s="80" t="s">
        <v>2606</v>
      </c>
      <c r="R898" s="44">
        <v>3593</v>
      </c>
      <c r="S898" s="76" t="s">
        <v>580</v>
      </c>
      <c r="T898" s="76" t="s">
        <v>581</v>
      </c>
      <c r="U898" t="s">
        <v>42</v>
      </c>
      <c r="V898" s="39">
        <v>100010001376</v>
      </c>
    </row>
    <row r="899" spans="1:22" x14ac:dyDescent="0.2">
      <c r="A899" s="41" t="s">
        <v>674</v>
      </c>
      <c r="B899">
        <v>10123103</v>
      </c>
      <c r="C899" t="s">
        <v>31</v>
      </c>
      <c r="D899" t="s">
        <v>32</v>
      </c>
      <c r="E899" t="s">
        <v>447</v>
      </c>
      <c r="F899">
        <v>409919</v>
      </c>
      <c r="G899" t="s">
        <v>448</v>
      </c>
      <c r="H899" t="s">
        <v>374</v>
      </c>
      <c r="I899">
        <v>74200</v>
      </c>
      <c r="J899" t="s">
        <v>486</v>
      </c>
      <c r="K899" t="s">
        <v>553</v>
      </c>
      <c r="L899" t="s">
        <v>255</v>
      </c>
      <c r="M899" t="s">
        <v>596</v>
      </c>
      <c r="N899" s="80">
        <v>40952</v>
      </c>
      <c r="Q899" t="s">
        <v>791</v>
      </c>
      <c r="R899" s="44">
        <v>3594</v>
      </c>
      <c r="S899" s="76" t="s">
        <v>580</v>
      </c>
      <c r="T899" s="76" t="s">
        <v>581</v>
      </c>
      <c r="U899" t="s">
        <v>42</v>
      </c>
      <c r="V899" s="39">
        <v>100010001376</v>
      </c>
    </row>
    <row r="900" spans="1:22" x14ac:dyDescent="0.2">
      <c r="A900" s="41" t="s">
        <v>675</v>
      </c>
      <c r="B900">
        <v>10123378</v>
      </c>
      <c r="C900" t="s">
        <v>31</v>
      </c>
      <c r="D900" t="s">
        <v>32</v>
      </c>
      <c r="E900" t="s">
        <v>447</v>
      </c>
      <c r="F900">
        <v>409919</v>
      </c>
      <c r="G900" t="s">
        <v>448</v>
      </c>
      <c r="H900" t="s">
        <v>374</v>
      </c>
      <c r="I900">
        <v>81200</v>
      </c>
      <c r="J900" t="s">
        <v>367</v>
      </c>
      <c r="K900" t="s">
        <v>375</v>
      </c>
      <c r="L900" t="s">
        <v>255</v>
      </c>
      <c r="M900" t="s">
        <v>596</v>
      </c>
      <c r="N900" s="80" t="s">
        <v>2922</v>
      </c>
      <c r="Q900" t="s">
        <v>3148</v>
      </c>
      <c r="R900" s="44">
        <v>3595</v>
      </c>
      <c r="S900" s="76" t="s">
        <v>580</v>
      </c>
      <c r="T900" s="76" t="s">
        <v>581</v>
      </c>
      <c r="U900" t="s">
        <v>42</v>
      </c>
      <c r="V900" s="39">
        <v>100010001376</v>
      </c>
    </row>
    <row r="901" spans="1:22" x14ac:dyDescent="0.2">
      <c r="A901" s="41" t="s">
        <v>675</v>
      </c>
      <c r="B901">
        <v>10123379</v>
      </c>
      <c r="C901" t="s">
        <v>31</v>
      </c>
      <c r="D901" t="s">
        <v>32</v>
      </c>
      <c r="E901" t="s">
        <v>447</v>
      </c>
      <c r="F901">
        <v>409919</v>
      </c>
      <c r="G901" t="s">
        <v>448</v>
      </c>
      <c r="H901" t="s">
        <v>374</v>
      </c>
      <c r="I901">
        <v>83100</v>
      </c>
      <c r="J901" t="s">
        <v>367</v>
      </c>
      <c r="K901" t="s">
        <v>375</v>
      </c>
      <c r="L901" t="s">
        <v>255</v>
      </c>
      <c r="M901" t="s">
        <v>596</v>
      </c>
      <c r="N901" s="80" t="s">
        <v>2922</v>
      </c>
      <c r="Q901" t="s">
        <v>3149</v>
      </c>
      <c r="R901" s="44">
        <v>3596</v>
      </c>
      <c r="S901" s="76" t="s">
        <v>580</v>
      </c>
      <c r="T901" s="76" t="s">
        <v>581</v>
      </c>
      <c r="U901" t="s">
        <v>42</v>
      </c>
      <c r="V901" s="39">
        <v>100010001376</v>
      </c>
    </row>
    <row r="902" spans="1:22" ht="32" x14ac:dyDescent="0.2">
      <c r="A902" s="41" t="s">
        <v>638</v>
      </c>
      <c r="B902" s="40" t="s">
        <v>597</v>
      </c>
      <c r="C902" t="s">
        <v>31</v>
      </c>
      <c r="D902" t="s">
        <v>32</v>
      </c>
      <c r="E902" t="s">
        <v>598</v>
      </c>
      <c r="F902">
        <v>405587</v>
      </c>
      <c r="G902" t="s">
        <v>599</v>
      </c>
      <c r="H902" t="s">
        <v>556</v>
      </c>
      <c r="I902">
        <v>100</v>
      </c>
      <c r="J902" t="s">
        <v>362</v>
      </c>
      <c r="K902" t="s">
        <v>600</v>
      </c>
      <c r="L902" t="s">
        <v>255</v>
      </c>
      <c r="M902" t="s">
        <v>601</v>
      </c>
      <c r="Q902" t="s">
        <v>1189</v>
      </c>
      <c r="R902" s="44">
        <v>3598</v>
      </c>
      <c r="S902" s="76" t="s">
        <v>580</v>
      </c>
      <c r="T902" s="76" t="s">
        <v>581</v>
      </c>
      <c r="U902" t="s">
        <v>42</v>
      </c>
      <c r="V902" s="39">
        <v>100010001376</v>
      </c>
    </row>
    <row r="903" spans="1:22" ht="32" x14ac:dyDescent="0.2">
      <c r="A903" s="41" t="s">
        <v>638</v>
      </c>
      <c r="B903" s="40" t="s">
        <v>602</v>
      </c>
      <c r="C903" t="s">
        <v>31</v>
      </c>
      <c r="D903" t="s">
        <v>32</v>
      </c>
      <c r="E903" t="s">
        <v>603</v>
      </c>
      <c r="F903">
        <v>400807</v>
      </c>
      <c r="G903" t="s">
        <v>63</v>
      </c>
      <c r="H903" t="s">
        <v>604</v>
      </c>
      <c r="I903">
        <v>40100</v>
      </c>
      <c r="J903" t="s">
        <v>605</v>
      </c>
      <c r="K903" t="s">
        <v>606</v>
      </c>
      <c r="L903" t="s">
        <v>364</v>
      </c>
      <c r="M903" t="s">
        <v>540</v>
      </c>
      <c r="Q903" t="s">
        <v>1190</v>
      </c>
      <c r="R903" s="44">
        <v>3606</v>
      </c>
      <c r="S903" s="76" t="s">
        <v>580</v>
      </c>
      <c r="T903" s="76" t="s">
        <v>581</v>
      </c>
      <c r="U903" t="s">
        <v>42</v>
      </c>
      <c r="V903" s="39">
        <v>100010001376</v>
      </c>
    </row>
    <row r="904" spans="1:22" x14ac:dyDescent="0.2">
      <c r="A904" s="41" t="s">
        <v>639</v>
      </c>
      <c r="B904">
        <v>10114242</v>
      </c>
      <c r="C904" t="s">
        <v>31</v>
      </c>
      <c r="D904" t="s">
        <v>32</v>
      </c>
      <c r="E904" t="s">
        <v>676</v>
      </c>
      <c r="F904">
        <v>412001</v>
      </c>
      <c r="G904" t="s">
        <v>336</v>
      </c>
      <c r="H904" t="s">
        <v>308</v>
      </c>
      <c r="I904">
        <v>91200</v>
      </c>
      <c r="J904" t="s">
        <v>367</v>
      </c>
      <c r="K904" t="s">
        <v>375</v>
      </c>
      <c r="L904" t="s">
        <v>255</v>
      </c>
      <c r="M904" t="s">
        <v>502</v>
      </c>
      <c r="Q904" t="s">
        <v>928</v>
      </c>
      <c r="R904" s="44">
        <v>3613</v>
      </c>
      <c r="S904" s="76" t="s">
        <v>677</v>
      </c>
      <c r="T904" s="76" t="s">
        <v>581</v>
      </c>
      <c r="U904" t="s">
        <v>42</v>
      </c>
      <c r="V904" s="39">
        <v>100010001376</v>
      </c>
    </row>
    <row r="905" spans="1:22" x14ac:dyDescent="0.2">
      <c r="A905" s="41" t="s">
        <v>639</v>
      </c>
      <c r="B905">
        <v>10114243</v>
      </c>
      <c r="C905" t="s">
        <v>31</v>
      </c>
      <c r="D905" t="s">
        <v>32</v>
      </c>
      <c r="E905" t="s">
        <v>676</v>
      </c>
      <c r="F905">
        <v>412001</v>
      </c>
      <c r="G905" t="s">
        <v>336</v>
      </c>
      <c r="H905" t="s">
        <v>308</v>
      </c>
      <c r="I905">
        <v>92200</v>
      </c>
      <c r="J905" t="s">
        <v>367</v>
      </c>
      <c r="K905" t="s">
        <v>375</v>
      </c>
      <c r="L905" t="s">
        <v>255</v>
      </c>
      <c r="M905" t="s">
        <v>502</v>
      </c>
      <c r="Q905" t="s">
        <v>929</v>
      </c>
      <c r="R905" s="44">
        <v>3614</v>
      </c>
      <c r="S905" s="76" t="s">
        <v>677</v>
      </c>
      <c r="T905" s="76" t="s">
        <v>581</v>
      </c>
      <c r="U905" t="s">
        <v>42</v>
      </c>
      <c r="V905" s="39">
        <v>100010001376</v>
      </c>
    </row>
    <row r="906" spans="1:22" x14ac:dyDescent="0.2">
      <c r="A906" s="41" t="s">
        <v>639</v>
      </c>
      <c r="B906">
        <v>10147306</v>
      </c>
      <c r="C906" t="s">
        <v>31</v>
      </c>
      <c r="D906" t="s">
        <v>32</v>
      </c>
      <c r="E906" t="s">
        <v>678</v>
      </c>
      <c r="F906">
        <v>412863</v>
      </c>
      <c r="G906" t="s">
        <v>679</v>
      </c>
      <c r="H906" t="s">
        <v>680</v>
      </c>
      <c r="I906">
        <v>11100</v>
      </c>
      <c r="J906" t="s">
        <v>367</v>
      </c>
      <c r="K906" t="s">
        <v>375</v>
      </c>
      <c r="L906" t="s">
        <v>255</v>
      </c>
      <c r="M906" t="s">
        <v>681</v>
      </c>
      <c r="Q906" t="s">
        <v>932</v>
      </c>
      <c r="R906" s="44">
        <v>3622</v>
      </c>
      <c r="S906" s="76" t="s">
        <v>677</v>
      </c>
      <c r="T906" s="76" t="s">
        <v>581</v>
      </c>
      <c r="U906" t="s">
        <v>42</v>
      </c>
      <c r="V906" s="39">
        <v>100010001376</v>
      </c>
    </row>
    <row r="907" spans="1:22" x14ac:dyDescent="0.2">
      <c r="A907" s="41" t="s">
        <v>693</v>
      </c>
      <c r="B907">
        <v>10147338</v>
      </c>
      <c r="C907" t="s">
        <v>31</v>
      </c>
      <c r="D907" t="s">
        <v>32</v>
      </c>
      <c r="E907" t="s">
        <v>682</v>
      </c>
      <c r="F907">
        <v>405400</v>
      </c>
      <c r="G907" t="s">
        <v>683</v>
      </c>
      <c r="H907" t="s">
        <v>409</v>
      </c>
      <c r="I907">
        <v>800</v>
      </c>
      <c r="J907" t="s">
        <v>486</v>
      </c>
      <c r="K907" t="s">
        <v>553</v>
      </c>
      <c r="L907" t="s">
        <v>255</v>
      </c>
      <c r="M907" t="s">
        <v>684</v>
      </c>
      <c r="N907" s="80">
        <v>40975</v>
      </c>
      <c r="Q907" t="s">
        <v>792</v>
      </c>
      <c r="R907" s="44">
        <v>3623</v>
      </c>
      <c r="S907" s="76" t="s">
        <v>677</v>
      </c>
      <c r="T907" s="76" t="s">
        <v>581</v>
      </c>
      <c r="U907" t="s">
        <v>42</v>
      </c>
      <c r="V907" s="39">
        <v>100010001376</v>
      </c>
    </row>
    <row r="908" spans="1:22" x14ac:dyDescent="0.2">
      <c r="A908" s="41" t="s">
        <v>639</v>
      </c>
      <c r="B908">
        <v>10148723</v>
      </c>
      <c r="C908" t="s">
        <v>31</v>
      </c>
      <c r="D908" t="s">
        <v>32</v>
      </c>
      <c r="E908" t="s">
        <v>685</v>
      </c>
      <c r="F908">
        <v>412001</v>
      </c>
      <c r="G908" t="s">
        <v>336</v>
      </c>
      <c r="H908" t="s">
        <v>308</v>
      </c>
      <c r="I908">
        <v>22200</v>
      </c>
      <c r="J908" t="s">
        <v>367</v>
      </c>
      <c r="K908" t="s">
        <v>375</v>
      </c>
      <c r="L908" t="s">
        <v>255</v>
      </c>
      <c r="M908" t="s">
        <v>684</v>
      </c>
      <c r="Q908" t="s">
        <v>933</v>
      </c>
      <c r="R908" s="44">
        <v>3624</v>
      </c>
      <c r="S908" s="76" t="s">
        <v>677</v>
      </c>
      <c r="T908" s="76" t="s">
        <v>581</v>
      </c>
      <c r="U908" t="s">
        <v>42</v>
      </c>
      <c r="V908" s="39">
        <v>100010001376</v>
      </c>
    </row>
    <row r="909" spans="1:22" x14ac:dyDescent="0.2">
      <c r="A909" s="41" t="s">
        <v>639</v>
      </c>
      <c r="B909">
        <v>10148724</v>
      </c>
      <c r="C909" t="s">
        <v>31</v>
      </c>
      <c r="D909" t="s">
        <v>32</v>
      </c>
      <c r="E909" t="s">
        <v>685</v>
      </c>
      <c r="F909">
        <v>412001</v>
      </c>
      <c r="G909" t="s">
        <v>336</v>
      </c>
      <c r="H909" t="s">
        <v>308</v>
      </c>
      <c r="I909">
        <v>25100</v>
      </c>
      <c r="J909" t="s">
        <v>367</v>
      </c>
      <c r="K909" t="s">
        <v>375</v>
      </c>
      <c r="L909" t="s">
        <v>255</v>
      </c>
      <c r="M909" t="s">
        <v>684</v>
      </c>
      <c r="Q909" t="s">
        <v>934</v>
      </c>
      <c r="R909" s="44">
        <v>3625</v>
      </c>
      <c r="S909" s="76" t="s">
        <v>677</v>
      </c>
      <c r="T909" s="76" t="s">
        <v>581</v>
      </c>
      <c r="U909" t="s">
        <v>42</v>
      </c>
      <c r="V909" s="39">
        <v>100010001376</v>
      </c>
    </row>
    <row r="910" spans="1:22" x14ac:dyDescent="0.2">
      <c r="A910" s="41" t="s">
        <v>639</v>
      </c>
      <c r="B910">
        <v>10148725</v>
      </c>
      <c r="C910" t="s">
        <v>31</v>
      </c>
      <c r="D910" t="s">
        <v>32</v>
      </c>
      <c r="E910" t="s">
        <v>685</v>
      </c>
      <c r="F910">
        <v>412001</v>
      </c>
      <c r="G910" t="s">
        <v>336</v>
      </c>
      <c r="H910" t="s">
        <v>308</v>
      </c>
      <c r="I910">
        <v>28000</v>
      </c>
      <c r="J910" t="s">
        <v>367</v>
      </c>
      <c r="K910" t="s">
        <v>375</v>
      </c>
      <c r="L910" t="s">
        <v>255</v>
      </c>
      <c r="M910" t="s">
        <v>684</v>
      </c>
      <c r="Q910" t="s">
        <v>935</v>
      </c>
      <c r="R910" s="44">
        <v>3626</v>
      </c>
      <c r="S910" s="76" t="s">
        <v>677</v>
      </c>
      <c r="T910" s="76" t="s">
        <v>581</v>
      </c>
      <c r="U910" t="s">
        <v>42</v>
      </c>
      <c r="V910" s="39">
        <v>100010001376</v>
      </c>
    </row>
    <row r="911" spans="1:22" x14ac:dyDescent="0.2">
      <c r="A911" s="41" t="s">
        <v>639</v>
      </c>
      <c r="B911">
        <v>10148726</v>
      </c>
      <c r="C911" t="s">
        <v>31</v>
      </c>
      <c r="D911" t="s">
        <v>32</v>
      </c>
      <c r="E911" t="s">
        <v>685</v>
      </c>
      <c r="F911">
        <v>412001</v>
      </c>
      <c r="G911" t="s">
        <v>336</v>
      </c>
      <c r="H911" t="s">
        <v>308</v>
      </c>
      <c r="I911">
        <v>31000</v>
      </c>
      <c r="J911" t="s">
        <v>367</v>
      </c>
      <c r="K911" t="s">
        <v>375</v>
      </c>
      <c r="L911" t="s">
        <v>255</v>
      </c>
      <c r="M911" t="s">
        <v>684</v>
      </c>
      <c r="Q911" t="s">
        <v>938</v>
      </c>
      <c r="R911" s="44">
        <v>3627</v>
      </c>
      <c r="S911" s="76" t="s">
        <v>677</v>
      </c>
      <c r="T911" s="76" t="s">
        <v>581</v>
      </c>
      <c r="U911" t="s">
        <v>42</v>
      </c>
      <c r="V911" s="39">
        <v>100010001376</v>
      </c>
    </row>
    <row r="912" spans="1:22" x14ac:dyDescent="0.2">
      <c r="A912" s="41" t="s">
        <v>639</v>
      </c>
      <c r="B912">
        <v>10148727</v>
      </c>
      <c r="C912" t="s">
        <v>31</v>
      </c>
      <c r="D912" t="s">
        <v>32</v>
      </c>
      <c r="E912" t="s">
        <v>685</v>
      </c>
      <c r="F912">
        <v>412001</v>
      </c>
      <c r="G912" t="s">
        <v>336</v>
      </c>
      <c r="H912" t="s">
        <v>308</v>
      </c>
      <c r="I912">
        <v>34100</v>
      </c>
      <c r="J912" t="s">
        <v>367</v>
      </c>
      <c r="K912" t="s">
        <v>375</v>
      </c>
      <c r="L912" t="s">
        <v>255</v>
      </c>
      <c r="M912" t="s">
        <v>684</v>
      </c>
      <c r="Q912" t="s">
        <v>937</v>
      </c>
      <c r="R912" s="44">
        <v>3628</v>
      </c>
      <c r="S912" s="76" t="s">
        <v>677</v>
      </c>
      <c r="T912" s="76" t="s">
        <v>581</v>
      </c>
      <c r="U912" t="s">
        <v>42</v>
      </c>
      <c r="V912" s="39">
        <v>100010001376</v>
      </c>
    </row>
    <row r="913" spans="1:22" x14ac:dyDescent="0.2">
      <c r="A913" s="41" t="s">
        <v>639</v>
      </c>
      <c r="B913">
        <v>10148728</v>
      </c>
      <c r="C913" t="s">
        <v>31</v>
      </c>
      <c r="D913" t="s">
        <v>32</v>
      </c>
      <c r="E913" t="s">
        <v>685</v>
      </c>
      <c r="F913">
        <v>412001</v>
      </c>
      <c r="G913" t="s">
        <v>336</v>
      </c>
      <c r="H913" t="s">
        <v>308</v>
      </c>
      <c r="I913">
        <v>37000</v>
      </c>
      <c r="J913" t="s">
        <v>367</v>
      </c>
      <c r="K913" t="s">
        <v>375</v>
      </c>
      <c r="L913" t="s">
        <v>255</v>
      </c>
      <c r="M913" t="s">
        <v>684</v>
      </c>
      <c r="N913" s="80" t="s">
        <v>2606</v>
      </c>
      <c r="R913" s="44">
        <v>3629</v>
      </c>
      <c r="S913" s="76" t="s">
        <v>677</v>
      </c>
      <c r="T913" s="76" t="s">
        <v>581</v>
      </c>
      <c r="U913" t="s">
        <v>42</v>
      </c>
      <c r="V913" s="39">
        <v>100010001376</v>
      </c>
    </row>
    <row r="914" spans="1:22" ht="32" x14ac:dyDescent="0.2">
      <c r="A914" s="41" t="s">
        <v>638</v>
      </c>
      <c r="B914" s="40" t="s">
        <v>686</v>
      </c>
      <c r="C914" t="s">
        <v>31</v>
      </c>
      <c r="D914" t="s">
        <v>32</v>
      </c>
      <c r="E914" t="s">
        <v>603</v>
      </c>
      <c r="F914">
        <v>400807</v>
      </c>
      <c r="G914" t="s">
        <v>63</v>
      </c>
      <c r="H914" t="s">
        <v>604</v>
      </c>
      <c r="I914">
        <v>41100</v>
      </c>
      <c r="J914" t="s">
        <v>605</v>
      </c>
      <c r="K914" t="s">
        <v>606</v>
      </c>
      <c r="L914" t="s">
        <v>364</v>
      </c>
      <c r="M914" t="s">
        <v>540</v>
      </c>
      <c r="Q914" t="s">
        <v>1190</v>
      </c>
      <c r="R914" s="44">
        <v>3632</v>
      </c>
      <c r="S914" s="76" t="s">
        <v>677</v>
      </c>
      <c r="T914" s="76" t="s">
        <v>581</v>
      </c>
      <c r="U914" t="s">
        <v>42</v>
      </c>
      <c r="V914" s="39">
        <v>100010001376</v>
      </c>
    </row>
    <row r="915" spans="1:22" ht="32" x14ac:dyDescent="0.2">
      <c r="A915" s="41" t="s">
        <v>638</v>
      </c>
      <c r="B915" s="40" t="s">
        <v>687</v>
      </c>
      <c r="C915" t="s">
        <v>31</v>
      </c>
      <c r="D915" t="s">
        <v>32</v>
      </c>
      <c r="E915" t="s">
        <v>372</v>
      </c>
      <c r="F915">
        <v>412241</v>
      </c>
      <c r="G915" s="81" t="s">
        <v>688</v>
      </c>
      <c r="H915" t="s">
        <v>374</v>
      </c>
      <c r="I915">
        <v>20100</v>
      </c>
      <c r="J915" t="s">
        <v>689</v>
      </c>
      <c r="K915" t="s">
        <v>68</v>
      </c>
      <c r="L915" t="s">
        <v>39</v>
      </c>
      <c r="M915" t="s">
        <v>690</v>
      </c>
      <c r="Q915" t="s">
        <v>692</v>
      </c>
      <c r="R915" s="44">
        <v>3499</v>
      </c>
      <c r="S915" s="82" t="s">
        <v>691</v>
      </c>
      <c r="T915" s="83"/>
      <c r="U915" t="s">
        <v>42</v>
      </c>
      <c r="V915" s="39">
        <v>100010001376</v>
      </c>
    </row>
    <row r="916" spans="1:22" x14ac:dyDescent="0.2">
      <c r="A916" s="41" t="s">
        <v>707</v>
      </c>
      <c r="B916">
        <v>10141491</v>
      </c>
      <c r="C916" t="s">
        <v>31</v>
      </c>
      <c r="D916" t="s">
        <v>32</v>
      </c>
      <c r="E916" t="s">
        <v>698</v>
      </c>
      <c r="F916">
        <v>600220</v>
      </c>
      <c r="G916" t="s">
        <v>478</v>
      </c>
      <c r="H916" t="s">
        <v>35</v>
      </c>
      <c r="I916">
        <v>10701</v>
      </c>
      <c r="J916" t="s">
        <v>546</v>
      </c>
      <c r="K916" t="s">
        <v>699</v>
      </c>
      <c r="L916" t="s">
        <v>255</v>
      </c>
      <c r="M916" t="s">
        <v>700</v>
      </c>
      <c r="Q916" t="s">
        <v>931</v>
      </c>
      <c r="R916" t="s">
        <v>701</v>
      </c>
      <c r="S916" t="s">
        <v>702</v>
      </c>
      <c r="T916" t="s">
        <v>703</v>
      </c>
      <c r="U916" t="s">
        <v>42</v>
      </c>
      <c r="V916">
        <v>100010001376</v>
      </c>
    </row>
    <row r="917" spans="1:22" x14ac:dyDescent="0.2">
      <c r="A917" s="41" t="s">
        <v>640</v>
      </c>
      <c r="B917">
        <v>10141012</v>
      </c>
      <c r="C917" t="s">
        <v>31</v>
      </c>
      <c r="D917" t="s">
        <v>32</v>
      </c>
      <c r="E917" t="s">
        <v>698</v>
      </c>
      <c r="F917">
        <v>600220</v>
      </c>
      <c r="G917" t="s">
        <v>478</v>
      </c>
      <c r="H917" t="s">
        <v>35</v>
      </c>
      <c r="I917">
        <v>22400</v>
      </c>
      <c r="J917" t="s">
        <v>290</v>
      </c>
      <c r="K917" t="s">
        <v>413</v>
      </c>
      <c r="L917" t="s">
        <v>255</v>
      </c>
      <c r="M917" t="s">
        <v>700</v>
      </c>
      <c r="Q917" t="s">
        <v>2629</v>
      </c>
      <c r="R917" t="s">
        <v>704</v>
      </c>
      <c r="S917" t="s">
        <v>702</v>
      </c>
      <c r="T917" t="s">
        <v>703</v>
      </c>
      <c r="U917" t="s">
        <v>42</v>
      </c>
      <c r="V917">
        <v>100010001376</v>
      </c>
    </row>
    <row r="918" spans="1:22" x14ac:dyDescent="0.2">
      <c r="A918" s="41" t="s">
        <v>708</v>
      </c>
      <c r="B918">
        <v>10141008</v>
      </c>
      <c r="C918" t="s">
        <v>31</v>
      </c>
      <c r="D918" t="s">
        <v>32</v>
      </c>
      <c r="E918" t="s">
        <v>698</v>
      </c>
      <c r="F918">
        <v>600220</v>
      </c>
      <c r="G918" t="s">
        <v>478</v>
      </c>
      <c r="H918" t="s">
        <v>35</v>
      </c>
      <c r="I918">
        <v>27300</v>
      </c>
      <c r="J918" t="s">
        <v>491</v>
      </c>
      <c r="K918" t="s">
        <v>549</v>
      </c>
      <c r="L918" t="s">
        <v>255</v>
      </c>
      <c r="M918" t="s">
        <v>705</v>
      </c>
      <c r="Q918" t="s">
        <v>1191</v>
      </c>
      <c r="R918" t="s">
        <v>706</v>
      </c>
      <c r="S918" t="s">
        <v>702</v>
      </c>
      <c r="T918" t="s">
        <v>703</v>
      </c>
      <c r="U918" t="s">
        <v>42</v>
      </c>
      <c r="V918">
        <v>100010001376</v>
      </c>
    </row>
    <row r="919" spans="1:22" x14ac:dyDescent="0.2">
      <c r="A919" s="41" t="s">
        <v>771</v>
      </c>
      <c r="B919">
        <v>10133991</v>
      </c>
      <c r="C919" t="s">
        <v>31</v>
      </c>
      <c r="D919" t="s">
        <v>32</v>
      </c>
      <c r="E919" t="s">
        <v>724</v>
      </c>
      <c r="F919">
        <v>401680</v>
      </c>
      <c r="G919" t="s">
        <v>725</v>
      </c>
      <c r="H919" t="s">
        <v>46</v>
      </c>
      <c r="I919">
        <v>1300</v>
      </c>
      <c r="J919" t="s">
        <v>356</v>
      </c>
      <c r="K919" t="s">
        <v>357</v>
      </c>
      <c r="L919" t="s">
        <v>255</v>
      </c>
      <c r="M919" t="s">
        <v>726</v>
      </c>
      <c r="Q919" t="s">
        <v>727</v>
      </c>
      <c r="R919" t="s">
        <v>728</v>
      </c>
      <c r="S919" t="s">
        <v>729</v>
      </c>
      <c r="T919" t="s">
        <v>730</v>
      </c>
      <c r="U919" t="s">
        <v>42</v>
      </c>
      <c r="V919">
        <v>100010001376</v>
      </c>
    </row>
    <row r="920" spans="1:22" x14ac:dyDescent="0.2">
      <c r="A920" s="41" t="s">
        <v>772</v>
      </c>
      <c r="B920">
        <v>10133992</v>
      </c>
      <c r="C920" t="s">
        <v>31</v>
      </c>
      <c r="D920" t="s">
        <v>32</v>
      </c>
      <c r="E920" t="s">
        <v>724</v>
      </c>
      <c r="F920">
        <v>401680</v>
      </c>
      <c r="G920" t="s">
        <v>725</v>
      </c>
      <c r="H920" t="s">
        <v>46</v>
      </c>
      <c r="I920">
        <v>1400</v>
      </c>
      <c r="J920" t="s">
        <v>474</v>
      </c>
      <c r="K920" t="s">
        <v>731</v>
      </c>
      <c r="L920" t="s">
        <v>255</v>
      </c>
      <c r="M920" t="s">
        <v>726</v>
      </c>
      <c r="Q920" t="s">
        <v>2630</v>
      </c>
      <c r="R920" t="s">
        <v>732</v>
      </c>
      <c r="S920" t="s">
        <v>729</v>
      </c>
      <c r="T920" t="s">
        <v>730</v>
      </c>
      <c r="U920" t="s">
        <v>42</v>
      </c>
      <c r="V920">
        <v>100010001376</v>
      </c>
    </row>
    <row r="921" spans="1:22" x14ac:dyDescent="0.2">
      <c r="A921" s="41" t="s">
        <v>773</v>
      </c>
      <c r="B921">
        <v>10133994</v>
      </c>
      <c r="C921" t="s">
        <v>31</v>
      </c>
      <c r="D921" t="s">
        <v>32</v>
      </c>
      <c r="E921" t="s">
        <v>724</v>
      </c>
      <c r="F921">
        <v>401680</v>
      </c>
      <c r="G921" t="s">
        <v>725</v>
      </c>
      <c r="H921" t="s">
        <v>46</v>
      </c>
      <c r="I921">
        <v>2000</v>
      </c>
      <c r="J921" t="s">
        <v>356</v>
      </c>
      <c r="K921" t="s">
        <v>357</v>
      </c>
      <c r="L921" t="s">
        <v>255</v>
      </c>
      <c r="M921" t="s">
        <v>726</v>
      </c>
      <c r="Q921" t="s">
        <v>733</v>
      </c>
      <c r="R921" t="s">
        <v>734</v>
      </c>
      <c r="S921" t="s">
        <v>729</v>
      </c>
      <c r="T921" t="s">
        <v>730</v>
      </c>
      <c r="U921" t="s">
        <v>42</v>
      </c>
      <c r="V921">
        <v>100010001376</v>
      </c>
    </row>
    <row r="922" spans="1:22" x14ac:dyDescent="0.2">
      <c r="A922" s="41" t="s">
        <v>774</v>
      </c>
      <c r="B922">
        <v>10133997</v>
      </c>
      <c r="C922" t="s">
        <v>31</v>
      </c>
      <c r="D922" t="s">
        <v>32</v>
      </c>
      <c r="E922" t="s">
        <v>724</v>
      </c>
      <c r="F922">
        <v>401680</v>
      </c>
      <c r="G922" t="s">
        <v>725</v>
      </c>
      <c r="H922" t="s">
        <v>46</v>
      </c>
      <c r="I922">
        <v>13300</v>
      </c>
      <c r="J922" t="s">
        <v>583</v>
      </c>
      <c r="K922" t="s">
        <v>584</v>
      </c>
      <c r="L922" t="s">
        <v>255</v>
      </c>
      <c r="M922" t="s">
        <v>726</v>
      </c>
      <c r="Q922" t="s">
        <v>2610</v>
      </c>
      <c r="R922" t="s">
        <v>735</v>
      </c>
      <c r="S922" t="s">
        <v>729</v>
      </c>
      <c r="T922" t="s">
        <v>730</v>
      </c>
      <c r="U922" t="s">
        <v>42</v>
      </c>
      <c r="V922">
        <v>100010001376</v>
      </c>
    </row>
    <row r="923" spans="1:22" x14ac:dyDescent="0.2">
      <c r="A923" s="41" t="s">
        <v>638</v>
      </c>
      <c r="B923">
        <v>10133999</v>
      </c>
      <c r="C923" t="s">
        <v>31</v>
      </c>
      <c r="D923" t="s">
        <v>32</v>
      </c>
      <c r="E923" t="s">
        <v>724</v>
      </c>
      <c r="F923">
        <v>401680</v>
      </c>
      <c r="G923" t="s">
        <v>725</v>
      </c>
      <c r="H923" t="s">
        <v>46</v>
      </c>
      <c r="I923">
        <v>20600</v>
      </c>
      <c r="J923" t="s">
        <v>124</v>
      </c>
      <c r="K923" t="s">
        <v>445</v>
      </c>
      <c r="L923" t="s">
        <v>255</v>
      </c>
      <c r="M923" t="s">
        <v>726</v>
      </c>
      <c r="Q923" t="s">
        <v>2611</v>
      </c>
      <c r="R923" t="s">
        <v>736</v>
      </c>
      <c r="S923" t="s">
        <v>729</v>
      </c>
      <c r="T923" t="s">
        <v>730</v>
      </c>
      <c r="U923" t="s">
        <v>42</v>
      </c>
      <c r="V923">
        <v>100010001376</v>
      </c>
    </row>
    <row r="924" spans="1:22" x14ac:dyDescent="0.2">
      <c r="A924" s="41" t="s">
        <v>775</v>
      </c>
      <c r="B924">
        <v>10134000</v>
      </c>
      <c r="C924" t="s">
        <v>31</v>
      </c>
      <c r="D924" t="s">
        <v>32</v>
      </c>
      <c r="E924" t="s">
        <v>724</v>
      </c>
      <c r="F924">
        <v>401680</v>
      </c>
      <c r="G924" t="s">
        <v>725</v>
      </c>
      <c r="H924" t="s">
        <v>46</v>
      </c>
      <c r="I924">
        <v>20700</v>
      </c>
      <c r="J924" t="s">
        <v>231</v>
      </c>
      <c r="K924" t="s">
        <v>591</v>
      </c>
      <c r="L924" t="s">
        <v>255</v>
      </c>
      <c r="M924" t="s">
        <v>726</v>
      </c>
      <c r="Q924" t="s">
        <v>2663</v>
      </c>
      <c r="R924" t="s">
        <v>737</v>
      </c>
      <c r="S924" t="s">
        <v>729</v>
      </c>
      <c r="T924" t="s">
        <v>730</v>
      </c>
      <c r="U924" t="s">
        <v>42</v>
      </c>
      <c r="V924">
        <v>100010001376</v>
      </c>
    </row>
    <row r="925" spans="1:22" x14ac:dyDescent="0.2">
      <c r="A925" s="41" t="s">
        <v>776</v>
      </c>
      <c r="B925">
        <v>10134001</v>
      </c>
      <c r="C925" t="s">
        <v>31</v>
      </c>
      <c r="D925" t="s">
        <v>32</v>
      </c>
      <c r="E925" t="s">
        <v>724</v>
      </c>
      <c r="F925">
        <v>401680</v>
      </c>
      <c r="G925" t="s">
        <v>725</v>
      </c>
      <c r="H925" t="s">
        <v>46</v>
      </c>
      <c r="I925">
        <v>30900</v>
      </c>
      <c r="J925" t="s">
        <v>738</v>
      </c>
      <c r="K925" t="s">
        <v>739</v>
      </c>
      <c r="L925" t="s">
        <v>255</v>
      </c>
      <c r="M925" t="s">
        <v>726</v>
      </c>
      <c r="Q925" t="s">
        <v>2664</v>
      </c>
      <c r="R925" t="s">
        <v>740</v>
      </c>
      <c r="S925" t="s">
        <v>729</v>
      </c>
      <c r="T925" t="s">
        <v>730</v>
      </c>
      <c r="U925" t="s">
        <v>42</v>
      </c>
      <c r="V925">
        <v>100010001376</v>
      </c>
    </row>
    <row r="926" spans="1:22" x14ac:dyDescent="0.2">
      <c r="A926" s="41" t="s">
        <v>777</v>
      </c>
      <c r="B926">
        <v>10147670</v>
      </c>
      <c r="C926" t="s">
        <v>31</v>
      </c>
      <c r="D926" t="s">
        <v>32</v>
      </c>
      <c r="E926" t="s">
        <v>603</v>
      </c>
      <c r="F926">
        <v>400807</v>
      </c>
      <c r="G926" t="s">
        <v>63</v>
      </c>
      <c r="H926" t="s">
        <v>604</v>
      </c>
      <c r="I926">
        <v>37101</v>
      </c>
      <c r="J926" t="s">
        <v>741</v>
      </c>
      <c r="K926" t="s">
        <v>254</v>
      </c>
      <c r="L926" t="s">
        <v>255</v>
      </c>
      <c r="M926" t="s">
        <v>726</v>
      </c>
      <c r="Q926" t="s">
        <v>2665</v>
      </c>
      <c r="R926" t="s">
        <v>742</v>
      </c>
      <c r="S926" t="s">
        <v>729</v>
      </c>
      <c r="T926" t="s">
        <v>730</v>
      </c>
      <c r="U926" t="s">
        <v>42</v>
      </c>
      <c r="V926">
        <v>100010001376</v>
      </c>
    </row>
    <row r="927" spans="1:22" x14ac:dyDescent="0.2">
      <c r="A927" s="41" t="s">
        <v>777</v>
      </c>
      <c r="B927">
        <v>10147671</v>
      </c>
      <c r="C927" t="s">
        <v>31</v>
      </c>
      <c r="D927" t="s">
        <v>32</v>
      </c>
      <c r="E927" t="s">
        <v>603</v>
      </c>
      <c r="F927">
        <v>400807</v>
      </c>
      <c r="G927" t="s">
        <v>63</v>
      </c>
      <c r="H927" t="s">
        <v>604</v>
      </c>
      <c r="I927">
        <v>37201</v>
      </c>
      <c r="J927" t="s">
        <v>741</v>
      </c>
      <c r="K927" t="s">
        <v>254</v>
      </c>
      <c r="L927" t="s">
        <v>255</v>
      </c>
      <c r="M927" t="s">
        <v>726</v>
      </c>
      <c r="Q927" t="s">
        <v>2665</v>
      </c>
      <c r="R927" t="s">
        <v>743</v>
      </c>
      <c r="S927" t="s">
        <v>729</v>
      </c>
      <c r="T927" t="s">
        <v>730</v>
      </c>
      <c r="U927" t="s">
        <v>42</v>
      </c>
      <c r="V927">
        <v>100010001376</v>
      </c>
    </row>
    <row r="928" spans="1:22" x14ac:dyDescent="0.2">
      <c r="A928" s="41" t="s">
        <v>778</v>
      </c>
      <c r="B928">
        <v>10139909</v>
      </c>
      <c r="C928" t="s">
        <v>31</v>
      </c>
      <c r="D928" t="s">
        <v>32</v>
      </c>
      <c r="E928" t="s">
        <v>603</v>
      </c>
      <c r="F928">
        <v>400807</v>
      </c>
      <c r="G928" t="s">
        <v>63</v>
      </c>
      <c r="H928" t="s">
        <v>604</v>
      </c>
      <c r="I928">
        <v>37600</v>
      </c>
      <c r="J928" t="s">
        <v>356</v>
      </c>
      <c r="K928" t="s">
        <v>357</v>
      </c>
      <c r="L928" t="s">
        <v>255</v>
      </c>
      <c r="M928" t="s">
        <v>726</v>
      </c>
      <c r="Q928" t="s">
        <v>744</v>
      </c>
      <c r="R928" t="s">
        <v>745</v>
      </c>
      <c r="S928" t="s">
        <v>729</v>
      </c>
      <c r="T928" t="s">
        <v>730</v>
      </c>
      <c r="U928" t="s">
        <v>42</v>
      </c>
      <c r="V928">
        <v>100010001376</v>
      </c>
    </row>
    <row r="929" spans="1:22" x14ac:dyDescent="0.2">
      <c r="A929" s="41" t="s">
        <v>779</v>
      </c>
      <c r="B929">
        <v>10147672</v>
      </c>
      <c r="C929" t="s">
        <v>31</v>
      </c>
      <c r="D929" t="s">
        <v>32</v>
      </c>
      <c r="E929" t="s">
        <v>603</v>
      </c>
      <c r="F929">
        <v>400807</v>
      </c>
      <c r="G929" t="s">
        <v>63</v>
      </c>
      <c r="H929" t="s">
        <v>604</v>
      </c>
      <c r="I929">
        <v>37610</v>
      </c>
      <c r="J929" t="s">
        <v>356</v>
      </c>
      <c r="K929" t="s">
        <v>357</v>
      </c>
      <c r="L929" t="s">
        <v>255</v>
      </c>
      <c r="M929" t="s">
        <v>726</v>
      </c>
      <c r="Q929" t="s">
        <v>746</v>
      </c>
      <c r="R929" t="s">
        <v>747</v>
      </c>
      <c r="S929" t="s">
        <v>729</v>
      </c>
      <c r="T929" t="s">
        <v>730</v>
      </c>
      <c r="U929" t="s">
        <v>42</v>
      </c>
      <c r="V929">
        <v>100010001376</v>
      </c>
    </row>
    <row r="930" spans="1:22" x14ac:dyDescent="0.2">
      <c r="A930" s="41" t="s">
        <v>639</v>
      </c>
      <c r="B930">
        <v>10151840</v>
      </c>
      <c r="C930" t="s">
        <v>31</v>
      </c>
      <c r="D930" t="s">
        <v>32</v>
      </c>
      <c r="E930" t="s">
        <v>748</v>
      </c>
      <c r="F930">
        <v>410386</v>
      </c>
      <c r="G930" t="s">
        <v>749</v>
      </c>
      <c r="H930" t="s">
        <v>556</v>
      </c>
      <c r="I930">
        <v>81200</v>
      </c>
      <c r="J930" t="s">
        <v>367</v>
      </c>
      <c r="K930" t="s">
        <v>375</v>
      </c>
      <c r="L930" t="s">
        <v>255</v>
      </c>
      <c r="M930" t="s">
        <v>750</v>
      </c>
      <c r="N930" s="80" t="s">
        <v>2922</v>
      </c>
      <c r="R930" t="s">
        <v>751</v>
      </c>
      <c r="S930" t="s">
        <v>729</v>
      </c>
      <c r="T930" t="s">
        <v>730</v>
      </c>
      <c r="U930" t="s">
        <v>42</v>
      </c>
      <c r="V930">
        <v>100010001376</v>
      </c>
    </row>
    <row r="931" spans="1:22" x14ac:dyDescent="0.2">
      <c r="A931" s="41" t="s">
        <v>890</v>
      </c>
      <c r="B931">
        <v>10118798</v>
      </c>
      <c r="C931" t="s">
        <v>31</v>
      </c>
      <c r="D931" t="s">
        <v>32</v>
      </c>
      <c r="E931" t="s">
        <v>517</v>
      </c>
      <c r="F931">
        <v>400038</v>
      </c>
      <c r="G931" t="s">
        <v>518</v>
      </c>
      <c r="H931" t="s">
        <v>374</v>
      </c>
      <c r="I931">
        <v>81200</v>
      </c>
      <c r="J931" t="s">
        <v>486</v>
      </c>
      <c r="K931" t="s">
        <v>553</v>
      </c>
      <c r="L931" t="s">
        <v>255</v>
      </c>
      <c r="M931" t="s">
        <v>798</v>
      </c>
      <c r="Q931" t="s">
        <v>1037</v>
      </c>
      <c r="R931" t="s">
        <v>799</v>
      </c>
      <c r="S931" t="s">
        <v>800</v>
      </c>
      <c r="T931" t="s">
        <v>801</v>
      </c>
      <c r="U931" t="s">
        <v>42</v>
      </c>
      <c r="V931">
        <v>100010001376</v>
      </c>
    </row>
    <row r="932" spans="1:22" x14ac:dyDescent="0.2">
      <c r="A932" s="41" t="s">
        <v>640</v>
      </c>
      <c r="B932">
        <v>10119037</v>
      </c>
      <c r="C932" t="s">
        <v>31</v>
      </c>
      <c r="D932" t="s">
        <v>32</v>
      </c>
      <c r="E932" t="s">
        <v>517</v>
      </c>
      <c r="F932">
        <v>400038</v>
      </c>
      <c r="G932" t="s">
        <v>518</v>
      </c>
      <c r="H932" t="s">
        <v>374</v>
      </c>
      <c r="I932">
        <v>16000</v>
      </c>
      <c r="J932" t="s">
        <v>207</v>
      </c>
      <c r="K932" t="s">
        <v>440</v>
      </c>
      <c r="L932" t="s">
        <v>255</v>
      </c>
      <c r="M932" t="s">
        <v>798</v>
      </c>
      <c r="Q932" t="s">
        <v>2968</v>
      </c>
      <c r="R932" t="s">
        <v>802</v>
      </c>
      <c r="S932" t="s">
        <v>800</v>
      </c>
      <c r="T932" t="s">
        <v>801</v>
      </c>
      <c r="U932" t="s">
        <v>42</v>
      </c>
      <c r="V932">
        <v>100010001376</v>
      </c>
    </row>
    <row r="933" spans="1:22" x14ac:dyDescent="0.2">
      <c r="A933" s="41" t="s">
        <v>640</v>
      </c>
      <c r="B933">
        <v>10119042</v>
      </c>
      <c r="C933" t="s">
        <v>31</v>
      </c>
      <c r="D933" t="s">
        <v>32</v>
      </c>
      <c r="E933" t="s">
        <v>517</v>
      </c>
      <c r="F933">
        <v>400038</v>
      </c>
      <c r="G933" t="s">
        <v>518</v>
      </c>
      <c r="H933" t="s">
        <v>374</v>
      </c>
      <c r="I933">
        <v>32100</v>
      </c>
      <c r="J933" t="s">
        <v>175</v>
      </c>
      <c r="K933" t="s">
        <v>452</v>
      </c>
      <c r="L933" t="s">
        <v>255</v>
      </c>
      <c r="M933" t="s">
        <v>798</v>
      </c>
      <c r="Q933" t="s">
        <v>2969</v>
      </c>
      <c r="R933" t="s">
        <v>803</v>
      </c>
      <c r="S933" t="s">
        <v>800</v>
      </c>
      <c r="T933" t="s">
        <v>801</v>
      </c>
      <c r="U933" t="s">
        <v>42</v>
      </c>
      <c r="V933">
        <v>100010001376</v>
      </c>
    </row>
    <row r="934" spans="1:22" x14ac:dyDescent="0.2">
      <c r="A934" s="41" t="s">
        <v>640</v>
      </c>
      <c r="B934">
        <v>10119043</v>
      </c>
      <c r="C934" t="s">
        <v>31</v>
      </c>
      <c r="D934" t="s">
        <v>32</v>
      </c>
      <c r="E934" t="s">
        <v>517</v>
      </c>
      <c r="F934">
        <v>400038</v>
      </c>
      <c r="G934" t="s">
        <v>518</v>
      </c>
      <c r="H934" t="s">
        <v>374</v>
      </c>
      <c r="I934">
        <v>32110</v>
      </c>
      <c r="J934" t="s">
        <v>175</v>
      </c>
      <c r="K934" t="s">
        <v>452</v>
      </c>
      <c r="L934" t="s">
        <v>255</v>
      </c>
      <c r="M934" t="s">
        <v>798</v>
      </c>
      <c r="Q934" t="s">
        <v>2970</v>
      </c>
      <c r="R934" t="s">
        <v>804</v>
      </c>
      <c r="S934" t="s">
        <v>800</v>
      </c>
      <c r="T934" t="s">
        <v>801</v>
      </c>
      <c r="U934" t="s">
        <v>42</v>
      </c>
      <c r="V934">
        <v>100010001376</v>
      </c>
    </row>
    <row r="935" spans="1:22" x14ac:dyDescent="0.2">
      <c r="A935" s="41" t="s">
        <v>638</v>
      </c>
      <c r="B935">
        <v>10119058</v>
      </c>
      <c r="C935" t="s">
        <v>31</v>
      </c>
      <c r="D935" t="s">
        <v>32</v>
      </c>
      <c r="E935" t="s">
        <v>517</v>
      </c>
      <c r="F935">
        <v>400038</v>
      </c>
      <c r="G935" t="s">
        <v>518</v>
      </c>
      <c r="H935" t="s">
        <v>374</v>
      </c>
      <c r="I935">
        <v>45600</v>
      </c>
      <c r="J935" t="s">
        <v>583</v>
      </c>
      <c r="K935" t="s">
        <v>584</v>
      </c>
      <c r="L935" t="s">
        <v>255</v>
      </c>
      <c r="M935" t="s">
        <v>798</v>
      </c>
      <c r="Q935" t="s">
        <v>2971</v>
      </c>
      <c r="R935" t="s">
        <v>805</v>
      </c>
      <c r="S935" t="s">
        <v>800</v>
      </c>
      <c r="T935" t="s">
        <v>801</v>
      </c>
      <c r="U935" t="s">
        <v>42</v>
      </c>
      <c r="V935">
        <v>100010001376</v>
      </c>
    </row>
    <row r="936" spans="1:22" x14ac:dyDescent="0.2">
      <c r="A936" s="41" t="s">
        <v>638</v>
      </c>
      <c r="B936">
        <v>10119542</v>
      </c>
      <c r="C936" t="s">
        <v>31</v>
      </c>
      <c r="D936" t="s">
        <v>32</v>
      </c>
      <c r="E936" t="s">
        <v>517</v>
      </c>
      <c r="F936">
        <v>400038</v>
      </c>
      <c r="G936" t="s">
        <v>518</v>
      </c>
      <c r="H936" t="s">
        <v>374</v>
      </c>
      <c r="I936">
        <v>50310</v>
      </c>
      <c r="J936" t="s">
        <v>124</v>
      </c>
      <c r="K936" t="s">
        <v>445</v>
      </c>
      <c r="L936" t="s">
        <v>255</v>
      </c>
      <c r="M936" t="s">
        <v>798</v>
      </c>
      <c r="Q936" t="s">
        <v>2972</v>
      </c>
      <c r="R936" t="s">
        <v>806</v>
      </c>
      <c r="S936" t="s">
        <v>800</v>
      </c>
      <c r="T936" t="s">
        <v>801</v>
      </c>
      <c r="U936" t="s">
        <v>42</v>
      </c>
      <c r="V936">
        <v>100010001376</v>
      </c>
    </row>
    <row r="937" spans="1:22" x14ac:dyDescent="0.2">
      <c r="A937" s="41" t="s">
        <v>639</v>
      </c>
      <c r="B937">
        <v>10124598</v>
      </c>
      <c r="C937" t="s">
        <v>31</v>
      </c>
      <c r="D937" t="s">
        <v>32</v>
      </c>
      <c r="E937" t="s">
        <v>807</v>
      </c>
      <c r="F937">
        <v>401255</v>
      </c>
      <c r="G937" t="s">
        <v>336</v>
      </c>
      <c r="H937" t="s">
        <v>308</v>
      </c>
      <c r="I937">
        <v>20340</v>
      </c>
      <c r="J937" t="s">
        <v>367</v>
      </c>
      <c r="K937" t="s">
        <v>375</v>
      </c>
      <c r="L937" t="s">
        <v>255</v>
      </c>
      <c r="M937" t="s">
        <v>808</v>
      </c>
      <c r="N937" s="80" t="s">
        <v>2922</v>
      </c>
      <c r="R937" t="s">
        <v>809</v>
      </c>
      <c r="S937" t="s">
        <v>800</v>
      </c>
      <c r="T937" t="s">
        <v>801</v>
      </c>
      <c r="U937" t="s">
        <v>42</v>
      </c>
      <c r="V937">
        <v>100010001376</v>
      </c>
    </row>
    <row r="938" spans="1:22" x14ac:dyDescent="0.2">
      <c r="A938" s="41" t="s">
        <v>639</v>
      </c>
      <c r="B938">
        <v>10124599</v>
      </c>
      <c r="C938" t="s">
        <v>31</v>
      </c>
      <c r="D938" t="s">
        <v>32</v>
      </c>
      <c r="E938" t="s">
        <v>807</v>
      </c>
      <c r="F938">
        <v>401255</v>
      </c>
      <c r="G938" t="s">
        <v>336</v>
      </c>
      <c r="H938" t="s">
        <v>308</v>
      </c>
      <c r="I938">
        <v>21250</v>
      </c>
      <c r="J938" t="s">
        <v>367</v>
      </c>
      <c r="K938" t="s">
        <v>375</v>
      </c>
      <c r="L938" t="s">
        <v>255</v>
      </c>
      <c r="M938" t="s">
        <v>808</v>
      </c>
      <c r="N938" s="80" t="s">
        <v>2922</v>
      </c>
      <c r="R938" t="s">
        <v>810</v>
      </c>
      <c r="S938" t="s">
        <v>800</v>
      </c>
      <c r="T938" t="s">
        <v>801</v>
      </c>
      <c r="U938" t="s">
        <v>42</v>
      </c>
      <c r="V938">
        <v>100010001376</v>
      </c>
    </row>
    <row r="939" spans="1:22" x14ac:dyDescent="0.2">
      <c r="A939" s="41" t="s">
        <v>639</v>
      </c>
      <c r="B939">
        <v>10124600</v>
      </c>
      <c r="C939" t="s">
        <v>31</v>
      </c>
      <c r="D939" t="s">
        <v>32</v>
      </c>
      <c r="E939" t="s">
        <v>807</v>
      </c>
      <c r="F939">
        <v>401255</v>
      </c>
      <c r="G939" t="s">
        <v>336</v>
      </c>
      <c r="H939" t="s">
        <v>308</v>
      </c>
      <c r="I939">
        <v>22350</v>
      </c>
      <c r="J939" t="s">
        <v>367</v>
      </c>
      <c r="K939" t="s">
        <v>375</v>
      </c>
      <c r="L939" t="s">
        <v>255</v>
      </c>
      <c r="M939" t="s">
        <v>808</v>
      </c>
      <c r="N939" s="80" t="s">
        <v>2922</v>
      </c>
      <c r="R939" t="s">
        <v>811</v>
      </c>
      <c r="S939" t="s">
        <v>800</v>
      </c>
      <c r="T939" t="s">
        <v>801</v>
      </c>
      <c r="U939" t="s">
        <v>42</v>
      </c>
      <c r="V939">
        <v>100010001376</v>
      </c>
    </row>
    <row r="940" spans="1:22" x14ac:dyDescent="0.2">
      <c r="A940" s="41" t="s">
        <v>639</v>
      </c>
      <c r="B940">
        <v>10124601</v>
      </c>
      <c r="C940" t="s">
        <v>31</v>
      </c>
      <c r="D940" t="s">
        <v>32</v>
      </c>
      <c r="E940" t="s">
        <v>807</v>
      </c>
      <c r="F940">
        <v>401255</v>
      </c>
      <c r="G940" t="s">
        <v>336</v>
      </c>
      <c r="H940" t="s">
        <v>308</v>
      </c>
      <c r="I940">
        <v>23350</v>
      </c>
      <c r="J940" t="s">
        <v>367</v>
      </c>
      <c r="K940" t="s">
        <v>375</v>
      </c>
      <c r="L940" t="s">
        <v>255</v>
      </c>
      <c r="M940" t="s">
        <v>808</v>
      </c>
      <c r="N940" s="80" t="s">
        <v>2922</v>
      </c>
      <c r="R940" t="s">
        <v>812</v>
      </c>
      <c r="S940" t="s">
        <v>800</v>
      </c>
      <c r="T940" t="s">
        <v>801</v>
      </c>
      <c r="U940" t="s">
        <v>42</v>
      </c>
      <c r="V940">
        <v>100010001376</v>
      </c>
    </row>
    <row r="941" spans="1:22" x14ac:dyDescent="0.2">
      <c r="A941" s="41" t="s">
        <v>891</v>
      </c>
      <c r="B941">
        <v>10134763</v>
      </c>
      <c r="C941" t="s">
        <v>31</v>
      </c>
      <c r="D941" t="s">
        <v>32</v>
      </c>
      <c r="E941" t="s">
        <v>570</v>
      </c>
      <c r="F941">
        <v>403009</v>
      </c>
      <c r="G941" t="s">
        <v>813</v>
      </c>
      <c r="H941" t="s">
        <v>308</v>
      </c>
      <c r="I941">
        <v>600</v>
      </c>
      <c r="J941" t="s">
        <v>356</v>
      </c>
      <c r="K941" t="s">
        <v>357</v>
      </c>
      <c r="L941" t="s">
        <v>255</v>
      </c>
      <c r="M941" t="s">
        <v>814</v>
      </c>
      <c r="Q941" t="s">
        <v>2906</v>
      </c>
      <c r="R941" t="s">
        <v>815</v>
      </c>
      <c r="S941" t="s">
        <v>800</v>
      </c>
      <c r="T941" t="s">
        <v>801</v>
      </c>
      <c r="U941" t="s">
        <v>42</v>
      </c>
      <c r="V941">
        <v>100010001376</v>
      </c>
    </row>
    <row r="942" spans="1:22" x14ac:dyDescent="0.2">
      <c r="A942" s="41" t="s">
        <v>639</v>
      </c>
      <c r="B942">
        <v>10134770</v>
      </c>
      <c r="C942" t="s">
        <v>31</v>
      </c>
      <c r="D942" t="s">
        <v>32</v>
      </c>
      <c r="E942" t="s">
        <v>570</v>
      </c>
      <c r="F942">
        <v>403009</v>
      </c>
      <c r="G942" t="s">
        <v>813</v>
      </c>
      <c r="H942" t="s">
        <v>308</v>
      </c>
      <c r="I942">
        <v>51200</v>
      </c>
      <c r="J942" t="s">
        <v>367</v>
      </c>
      <c r="K942" t="s">
        <v>375</v>
      </c>
      <c r="L942" t="s">
        <v>255</v>
      </c>
      <c r="M942" t="s">
        <v>703</v>
      </c>
      <c r="N942" s="80" t="s">
        <v>2922</v>
      </c>
      <c r="R942" t="s">
        <v>816</v>
      </c>
      <c r="S942" t="s">
        <v>800</v>
      </c>
      <c r="T942" t="s">
        <v>801</v>
      </c>
      <c r="U942" t="s">
        <v>42</v>
      </c>
      <c r="V942">
        <v>100010001376</v>
      </c>
    </row>
    <row r="943" spans="1:22" x14ac:dyDescent="0.2">
      <c r="A943" s="41" t="s">
        <v>639</v>
      </c>
      <c r="B943">
        <v>10134771</v>
      </c>
      <c r="C943" t="s">
        <v>31</v>
      </c>
      <c r="D943" t="s">
        <v>32</v>
      </c>
      <c r="E943" t="s">
        <v>570</v>
      </c>
      <c r="F943">
        <v>403009</v>
      </c>
      <c r="G943" t="s">
        <v>813</v>
      </c>
      <c r="H943" t="s">
        <v>308</v>
      </c>
      <c r="I943">
        <v>53200</v>
      </c>
      <c r="J943" t="s">
        <v>367</v>
      </c>
      <c r="K943" t="s">
        <v>375</v>
      </c>
      <c r="L943" t="s">
        <v>255</v>
      </c>
      <c r="M943" t="s">
        <v>703</v>
      </c>
      <c r="N943" s="80" t="s">
        <v>2922</v>
      </c>
      <c r="R943" t="s">
        <v>817</v>
      </c>
      <c r="S943" t="s">
        <v>800</v>
      </c>
      <c r="T943" t="s">
        <v>801</v>
      </c>
      <c r="U943" t="s">
        <v>42</v>
      </c>
      <c r="V943">
        <v>100010001376</v>
      </c>
    </row>
    <row r="944" spans="1:22" x14ac:dyDescent="0.2">
      <c r="A944" s="41" t="s">
        <v>892</v>
      </c>
      <c r="B944">
        <v>10137538</v>
      </c>
      <c r="C944" t="s">
        <v>31</v>
      </c>
      <c r="D944" t="s">
        <v>32</v>
      </c>
      <c r="E944" t="s">
        <v>570</v>
      </c>
      <c r="F944">
        <v>403009</v>
      </c>
      <c r="G944" t="s">
        <v>813</v>
      </c>
      <c r="H944" t="s">
        <v>308</v>
      </c>
      <c r="I944">
        <v>2500</v>
      </c>
      <c r="J944" t="s">
        <v>738</v>
      </c>
      <c r="K944" t="s">
        <v>739</v>
      </c>
      <c r="L944" t="s">
        <v>255</v>
      </c>
      <c r="M944" t="s">
        <v>814</v>
      </c>
      <c r="R944" t="s">
        <v>818</v>
      </c>
      <c r="S944" t="s">
        <v>800</v>
      </c>
      <c r="T944" t="s">
        <v>801</v>
      </c>
      <c r="U944" t="s">
        <v>42</v>
      </c>
      <c r="V944">
        <v>100010001376</v>
      </c>
    </row>
    <row r="945" spans="1:22" x14ac:dyDescent="0.2">
      <c r="A945" s="41" t="s">
        <v>893</v>
      </c>
      <c r="B945">
        <v>10139299</v>
      </c>
      <c r="C945" t="s">
        <v>31</v>
      </c>
      <c r="D945" t="s">
        <v>32</v>
      </c>
      <c r="E945" t="s">
        <v>748</v>
      </c>
      <c r="F945">
        <v>410386</v>
      </c>
      <c r="G945" t="s">
        <v>749</v>
      </c>
      <c r="H945" t="s">
        <v>556</v>
      </c>
      <c r="I945">
        <v>70000</v>
      </c>
      <c r="J945" t="s">
        <v>486</v>
      </c>
      <c r="K945" t="s">
        <v>553</v>
      </c>
      <c r="L945" t="s">
        <v>255</v>
      </c>
      <c r="M945" t="s">
        <v>691</v>
      </c>
      <c r="Q945" t="s">
        <v>2907</v>
      </c>
      <c r="R945" t="s">
        <v>819</v>
      </c>
      <c r="S945" t="s">
        <v>800</v>
      </c>
      <c r="T945" t="s">
        <v>801</v>
      </c>
      <c r="U945" t="s">
        <v>42</v>
      </c>
      <c r="V945">
        <v>100010001376</v>
      </c>
    </row>
    <row r="946" spans="1:22" x14ac:dyDescent="0.2">
      <c r="A946" s="41" t="s">
        <v>894</v>
      </c>
      <c r="B946">
        <v>10139882</v>
      </c>
      <c r="C946" t="s">
        <v>31</v>
      </c>
      <c r="D946" t="s">
        <v>32</v>
      </c>
      <c r="E946" t="s">
        <v>603</v>
      </c>
      <c r="F946">
        <v>400807</v>
      </c>
      <c r="G946" t="s">
        <v>63</v>
      </c>
      <c r="H946" t="s">
        <v>604</v>
      </c>
      <c r="I946">
        <v>1800</v>
      </c>
      <c r="J946" t="s">
        <v>583</v>
      </c>
      <c r="K946" t="s">
        <v>584</v>
      </c>
      <c r="L946" t="s">
        <v>255</v>
      </c>
      <c r="M946" t="s">
        <v>820</v>
      </c>
      <c r="Q946" t="s">
        <v>2976</v>
      </c>
      <c r="R946" t="s">
        <v>821</v>
      </c>
      <c r="S946" t="s">
        <v>800</v>
      </c>
      <c r="T946" t="s">
        <v>801</v>
      </c>
      <c r="U946" t="s">
        <v>42</v>
      </c>
      <c r="V946">
        <v>100010001376</v>
      </c>
    </row>
    <row r="947" spans="1:22" x14ac:dyDescent="0.2">
      <c r="A947" s="41" t="s">
        <v>895</v>
      </c>
      <c r="B947">
        <v>10139883</v>
      </c>
      <c r="C947" t="s">
        <v>31</v>
      </c>
      <c r="D947" t="s">
        <v>32</v>
      </c>
      <c r="E947" t="s">
        <v>603</v>
      </c>
      <c r="F947">
        <v>400807</v>
      </c>
      <c r="G947" t="s">
        <v>63</v>
      </c>
      <c r="H947" t="s">
        <v>604</v>
      </c>
      <c r="I947">
        <v>2000</v>
      </c>
      <c r="J947" t="s">
        <v>583</v>
      </c>
      <c r="K947" t="s">
        <v>584</v>
      </c>
      <c r="L947" t="s">
        <v>255</v>
      </c>
      <c r="M947" t="s">
        <v>822</v>
      </c>
      <c r="Q947" t="s">
        <v>2977</v>
      </c>
      <c r="R947" t="s">
        <v>823</v>
      </c>
      <c r="S947" t="s">
        <v>800</v>
      </c>
      <c r="T947" t="s">
        <v>801</v>
      </c>
      <c r="U947" t="s">
        <v>42</v>
      </c>
      <c r="V947">
        <v>100010001376</v>
      </c>
    </row>
    <row r="948" spans="1:22" x14ac:dyDescent="0.2">
      <c r="A948" s="41" t="s">
        <v>896</v>
      </c>
      <c r="B948">
        <v>10139884</v>
      </c>
      <c r="C948" t="s">
        <v>31</v>
      </c>
      <c r="D948" t="s">
        <v>32</v>
      </c>
      <c r="E948" t="s">
        <v>603</v>
      </c>
      <c r="F948">
        <v>400807</v>
      </c>
      <c r="G948" t="s">
        <v>63</v>
      </c>
      <c r="H948" t="s">
        <v>604</v>
      </c>
      <c r="I948">
        <v>11600</v>
      </c>
      <c r="J948" t="s">
        <v>207</v>
      </c>
      <c r="K948" t="s">
        <v>440</v>
      </c>
      <c r="L948" t="s">
        <v>255</v>
      </c>
      <c r="M948" t="s">
        <v>820</v>
      </c>
      <c r="Q948" t="s">
        <v>2978</v>
      </c>
      <c r="R948" t="s">
        <v>824</v>
      </c>
      <c r="S948" t="s">
        <v>800</v>
      </c>
      <c r="T948" t="s">
        <v>801</v>
      </c>
      <c r="U948" t="s">
        <v>42</v>
      </c>
      <c r="V948">
        <v>100010001376</v>
      </c>
    </row>
    <row r="949" spans="1:22" x14ac:dyDescent="0.2">
      <c r="A949" s="41" t="s">
        <v>897</v>
      </c>
      <c r="B949">
        <v>10139885</v>
      </c>
      <c r="C949" t="s">
        <v>31</v>
      </c>
      <c r="D949" t="s">
        <v>32</v>
      </c>
      <c r="E949" t="s">
        <v>603</v>
      </c>
      <c r="F949">
        <v>400807</v>
      </c>
      <c r="G949" t="s">
        <v>63</v>
      </c>
      <c r="H949" t="s">
        <v>604</v>
      </c>
      <c r="I949">
        <v>11800</v>
      </c>
      <c r="J949" t="s">
        <v>207</v>
      </c>
      <c r="K949" t="s">
        <v>440</v>
      </c>
      <c r="L949" t="s">
        <v>255</v>
      </c>
      <c r="M949" t="s">
        <v>822</v>
      </c>
      <c r="Q949" t="s">
        <v>2979</v>
      </c>
      <c r="R949" t="s">
        <v>825</v>
      </c>
      <c r="S949" t="s">
        <v>800</v>
      </c>
      <c r="T949" t="s">
        <v>801</v>
      </c>
      <c r="U949" t="s">
        <v>42</v>
      </c>
      <c r="V949">
        <v>100010001376</v>
      </c>
    </row>
    <row r="950" spans="1:22" x14ac:dyDescent="0.2">
      <c r="A950" s="41" t="s">
        <v>640</v>
      </c>
      <c r="B950">
        <v>10139889</v>
      </c>
      <c r="C950" t="s">
        <v>31</v>
      </c>
      <c r="D950" t="s">
        <v>32</v>
      </c>
      <c r="E950" t="s">
        <v>603</v>
      </c>
      <c r="F950">
        <v>400807</v>
      </c>
      <c r="G950" t="s">
        <v>63</v>
      </c>
      <c r="H950" t="s">
        <v>604</v>
      </c>
      <c r="I950">
        <v>32300</v>
      </c>
      <c r="J950" t="s">
        <v>290</v>
      </c>
      <c r="K950" t="s">
        <v>413</v>
      </c>
      <c r="L950" t="s">
        <v>255</v>
      </c>
      <c r="M950" t="s">
        <v>820</v>
      </c>
      <c r="Q950" t="s">
        <v>2980</v>
      </c>
      <c r="R950" t="s">
        <v>826</v>
      </c>
      <c r="S950" t="s">
        <v>800</v>
      </c>
      <c r="T950" t="s">
        <v>801</v>
      </c>
      <c r="U950" t="s">
        <v>42</v>
      </c>
      <c r="V950">
        <v>100010001376</v>
      </c>
    </row>
    <row r="951" spans="1:22" x14ac:dyDescent="0.2">
      <c r="A951" s="41" t="s">
        <v>640</v>
      </c>
      <c r="B951">
        <v>10139891</v>
      </c>
      <c r="C951" t="s">
        <v>31</v>
      </c>
      <c r="D951" t="s">
        <v>32</v>
      </c>
      <c r="E951" t="s">
        <v>603</v>
      </c>
      <c r="F951">
        <v>400807</v>
      </c>
      <c r="G951" t="s">
        <v>63</v>
      </c>
      <c r="H951" t="s">
        <v>604</v>
      </c>
      <c r="I951">
        <v>32400</v>
      </c>
      <c r="J951" t="s">
        <v>290</v>
      </c>
      <c r="K951" t="s">
        <v>413</v>
      </c>
      <c r="L951" t="s">
        <v>255</v>
      </c>
      <c r="M951" t="s">
        <v>820</v>
      </c>
      <c r="Q951" t="s">
        <v>2981</v>
      </c>
      <c r="R951" t="s">
        <v>827</v>
      </c>
      <c r="S951" t="s">
        <v>800</v>
      </c>
      <c r="T951" t="s">
        <v>801</v>
      </c>
      <c r="U951" t="s">
        <v>42</v>
      </c>
      <c r="V951">
        <v>100010001376</v>
      </c>
    </row>
    <row r="952" spans="1:22" x14ac:dyDescent="0.2">
      <c r="A952" s="41" t="s">
        <v>898</v>
      </c>
      <c r="B952">
        <v>10139921</v>
      </c>
      <c r="C952" t="s">
        <v>31</v>
      </c>
      <c r="D952" t="s">
        <v>32</v>
      </c>
      <c r="E952" t="s">
        <v>603</v>
      </c>
      <c r="F952">
        <v>400807</v>
      </c>
      <c r="G952" t="s">
        <v>63</v>
      </c>
      <c r="H952" t="s">
        <v>604</v>
      </c>
      <c r="I952">
        <v>43800</v>
      </c>
      <c r="J952" t="s">
        <v>583</v>
      </c>
      <c r="K952" t="s">
        <v>584</v>
      </c>
      <c r="L952" t="s">
        <v>255</v>
      </c>
      <c r="M952" t="s">
        <v>820</v>
      </c>
      <c r="Q952" t="s">
        <v>2982</v>
      </c>
      <c r="R952" t="s">
        <v>828</v>
      </c>
      <c r="S952" t="s">
        <v>800</v>
      </c>
      <c r="T952" t="s">
        <v>801</v>
      </c>
      <c r="U952" t="s">
        <v>42</v>
      </c>
      <c r="V952">
        <v>100010001376</v>
      </c>
    </row>
    <row r="953" spans="1:22" x14ac:dyDescent="0.2">
      <c r="A953" s="41" t="s">
        <v>638</v>
      </c>
      <c r="B953">
        <v>10139922</v>
      </c>
      <c r="C953" t="s">
        <v>31</v>
      </c>
      <c r="D953" t="s">
        <v>32</v>
      </c>
      <c r="E953" t="s">
        <v>603</v>
      </c>
      <c r="F953">
        <v>400807</v>
      </c>
      <c r="G953" t="s">
        <v>63</v>
      </c>
      <c r="H953" t="s">
        <v>604</v>
      </c>
      <c r="I953">
        <v>61700</v>
      </c>
      <c r="J953" t="s">
        <v>124</v>
      </c>
      <c r="K953" t="s">
        <v>445</v>
      </c>
      <c r="L953" t="s">
        <v>255</v>
      </c>
      <c r="M953" t="s">
        <v>820</v>
      </c>
      <c r="Q953" t="s">
        <v>2983</v>
      </c>
      <c r="R953" t="s">
        <v>829</v>
      </c>
      <c r="S953" t="s">
        <v>800</v>
      </c>
      <c r="T953" t="s">
        <v>801</v>
      </c>
      <c r="U953" t="s">
        <v>42</v>
      </c>
      <c r="V953">
        <v>100010001376</v>
      </c>
    </row>
    <row r="954" spans="1:22" x14ac:dyDescent="0.2">
      <c r="A954" s="41" t="s">
        <v>899</v>
      </c>
      <c r="B954">
        <v>10140194</v>
      </c>
      <c r="C954" t="s">
        <v>31</v>
      </c>
      <c r="D954" t="s">
        <v>32</v>
      </c>
      <c r="E954" t="s">
        <v>517</v>
      </c>
      <c r="F954">
        <v>400038</v>
      </c>
      <c r="G954" t="s">
        <v>518</v>
      </c>
      <c r="H954" t="s">
        <v>374</v>
      </c>
      <c r="I954">
        <v>20501</v>
      </c>
      <c r="J954" t="s">
        <v>546</v>
      </c>
      <c r="K954" t="s">
        <v>699</v>
      </c>
      <c r="L954" t="s">
        <v>255</v>
      </c>
      <c r="M954" t="s">
        <v>798</v>
      </c>
      <c r="Q954" t="s">
        <v>2908</v>
      </c>
      <c r="R954" t="s">
        <v>830</v>
      </c>
      <c r="S954" t="s">
        <v>800</v>
      </c>
      <c r="T954" t="s">
        <v>801</v>
      </c>
      <c r="U954" t="s">
        <v>42</v>
      </c>
      <c r="V954">
        <v>100010001376</v>
      </c>
    </row>
    <row r="955" spans="1:22" x14ac:dyDescent="0.2">
      <c r="A955" s="41" t="s">
        <v>900</v>
      </c>
      <c r="B955">
        <v>10140751</v>
      </c>
      <c r="C955" t="s">
        <v>31</v>
      </c>
      <c r="D955" t="s">
        <v>32</v>
      </c>
      <c r="E955" t="s">
        <v>517</v>
      </c>
      <c r="F955">
        <v>400038</v>
      </c>
      <c r="G955" t="s">
        <v>518</v>
      </c>
      <c r="H955" t="s">
        <v>374</v>
      </c>
      <c r="I955">
        <v>34910</v>
      </c>
      <c r="J955" t="s">
        <v>491</v>
      </c>
      <c r="K955" t="s">
        <v>549</v>
      </c>
      <c r="L955" t="s">
        <v>255</v>
      </c>
      <c r="M955" t="s">
        <v>798</v>
      </c>
      <c r="Q955" t="s">
        <v>2984</v>
      </c>
      <c r="R955" t="s">
        <v>831</v>
      </c>
      <c r="S955" t="s">
        <v>800</v>
      </c>
      <c r="T955" t="s">
        <v>801</v>
      </c>
      <c r="U955" t="s">
        <v>42</v>
      </c>
      <c r="V955">
        <v>100010001376</v>
      </c>
    </row>
    <row r="956" spans="1:22" x14ac:dyDescent="0.2">
      <c r="A956" s="41" t="s">
        <v>640</v>
      </c>
      <c r="B956">
        <v>10140937</v>
      </c>
      <c r="C956" t="s">
        <v>31</v>
      </c>
      <c r="D956" t="s">
        <v>32</v>
      </c>
      <c r="E956" t="s">
        <v>748</v>
      </c>
      <c r="F956">
        <v>410386</v>
      </c>
      <c r="G956" t="s">
        <v>749</v>
      </c>
      <c r="H956" t="s">
        <v>556</v>
      </c>
      <c r="I956">
        <v>21300</v>
      </c>
      <c r="J956" t="s">
        <v>290</v>
      </c>
      <c r="K956" t="s">
        <v>413</v>
      </c>
      <c r="L956" t="s">
        <v>255</v>
      </c>
      <c r="M956" t="s">
        <v>691</v>
      </c>
      <c r="Q956" t="s">
        <v>2985</v>
      </c>
      <c r="R956" t="s">
        <v>832</v>
      </c>
      <c r="S956" t="s">
        <v>800</v>
      </c>
      <c r="T956" t="s">
        <v>801</v>
      </c>
      <c r="U956" t="s">
        <v>42</v>
      </c>
      <c r="V956">
        <v>100010001376</v>
      </c>
    </row>
    <row r="957" spans="1:22" x14ac:dyDescent="0.2">
      <c r="A957" s="41" t="s">
        <v>901</v>
      </c>
      <c r="B957">
        <v>10143037</v>
      </c>
      <c r="C957" t="s">
        <v>31</v>
      </c>
      <c r="D957" t="s">
        <v>32</v>
      </c>
      <c r="E957" t="s">
        <v>567</v>
      </c>
      <c r="F957">
        <v>403705</v>
      </c>
      <c r="G957" t="s">
        <v>568</v>
      </c>
      <c r="H957" t="s">
        <v>556</v>
      </c>
      <c r="I957">
        <v>64900</v>
      </c>
      <c r="J957" t="s">
        <v>486</v>
      </c>
      <c r="K957" t="s">
        <v>553</v>
      </c>
      <c r="L957" t="s">
        <v>255</v>
      </c>
      <c r="M957" t="s">
        <v>833</v>
      </c>
      <c r="Q957" t="s">
        <v>2909</v>
      </c>
      <c r="R957" t="s">
        <v>834</v>
      </c>
      <c r="S957" t="s">
        <v>800</v>
      </c>
      <c r="T957" t="s">
        <v>801</v>
      </c>
      <c r="U957" t="s">
        <v>42</v>
      </c>
      <c r="V957">
        <v>100010001376</v>
      </c>
    </row>
    <row r="958" spans="1:22" x14ac:dyDescent="0.2">
      <c r="A958" s="41" t="s">
        <v>902</v>
      </c>
      <c r="B958">
        <v>10143100</v>
      </c>
      <c r="C958" t="s">
        <v>31</v>
      </c>
      <c r="D958" t="s">
        <v>32</v>
      </c>
      <c r="E958" t="s">
        <v>567</v>
      </c>
      <c r="F958">
        <v>403705</v>
      </c>
      <c r="G958" t="s">
        <v>568</v>
      </c>
      <c r="H958" t="s">
        <v>556</v>
      </c>
      <c r="I958">
        <v>600</v>
      </c>
      <c r="J958" t="s">
        <v>835</v>
      </c>
      <c r="K958" t="s">
        <v>836</v>
      </c>
      <c r="L958" t="s">
        <v>255</v>
      </c>
      <c r="M958" t="s">
        <v>833</v>
      </c>
      <c r="N958" s="80" t="s">
        <v>2922</v>
      </c>
      <c r="R958" t="s">
        <v>837</v>
      </c>
      <c r="S958" t="s">
        <v>800</v>
      </c>
      <c r="T958" t="s">
        <v>801</v>
      </c>
      <c r="U958" t="s">
        <v>42</v>
      </c>
      <c r="V958">
        <v>100010001376</v>
      </c>
    </row>
    <row r="959" spans="1:22" x14ac:dyDescent="0.2">
      <c r="A959" s="41" t="s">
        <v>640</v>
      </c>
      <c r="B959">
        <v>10143103</v>
      </c>
      <c r="C959" t="s">
        <v>31</v>
      </c>
      <c r="D959" t="s">
        <v>32</v>
      </c>
      <c r="E959" t="s">
        <v>567</v>
      </c>
      <c r="F959">
        <v>403705</v>
      </c>
      <c r="G959" t="s">
        <v>568</v>
      </c>
      <c r="H959" t="s">
        <v>556</v>
      </c>
      <c r="I959">
        <v>21100</v>
      </c>
      <c r="J959" t="s">
        <v>175</v>
      </c>
      <c r="K959" t="s">
        <v>452</v>
      </c>
      <c r="L959" t="s">
        <v>255</v>
      </c>
      <c r="M959" t="s">
        <v>833</v>
      </c>
      <c r="R959" t="s">
        <v>838</v>
      </c>
      <c r="S959" t="s">
        <v>800</v>
      </c>
      <c r="T959" t="s">
        <v>801</v>
      </c>
      <c r="U959" t="s">
        <v>42</v>
      </c>
      <c r="V959">
        <v>100010001376</v>
      </c>
    </row>
    <row r="960" spans="1:22" x14ac:dyDescent="0.2">
      <c r="A960" s="41" t="s">
        <v>903</v>
      </c>
      <c r="B960">
        <v>10143114</v>
      </c>
      <c r="C960" t="s">
        <v>31</v>
      </c>
      <c r="D960" t="s">
        <v>32</v>
      </c>
      <c r="E960" t="s">
        <v>567</v>
      </c>
      <c r="F960">
        <v>403705</v>
      </c>
      <c r="G960" t="s">
        <v>568</v>
      </c>
      <c r="H960" t="s">
        <v>556</v>
      </c>
      <c r="I960">
        <v>31800</v>
      </c>
      <c r="J960" t="s">
        <v>583</v>
      </c>
      <c r="K960" t="s">
        <v>584</v>
      </c>
      <c r="L960" t="s">
        <v>255</v>
      </c>
      <c r="M960" t="s">
        <v>833</v>
      </c>
      <c r="R960" t="s">
        <v>839</v>
      </c>
      <c r="S960" t="s">
        <v>800</v>
      </c>
      <c r="T960" t="s">
        <v>801</v>
      </c>
      <c r="U960" t="s">
        <v>42</v>
      </c>
      <c r="V960">
        <v>100010001376</v>
      </c>
    </row>
    <row r="961" spans="1:22" x14ac:dyDescent="0.2">
      <c r="A961" s="41" t="s">
        <v>638</v>
      </c>
      <c r="B961">
        <v>10143115</v>
      </c>
      <c r="C961" t="s">
        <v>31</v>
      </c>
      <c r="D961" t="s">
        <v>32</v>
      </c>
      <c r="E961" t="s">
        <v>567</v>
      </c>
      <c r="F961">
        <v>403705</v>
      </c>
      <c r="G961" t="s">
        <v>568</v>
      </c>
      <c r="H961" t="s">
        <v>556</v>
      </c>
      <c r="I961">
        <v>40400</v>
      </c>
      <c r="J961" t="s">
        <v>124</v>
      </c>
      <c r="K961" t="s">
        <v>445</v>
      </c>
      <c r="L961" t="s">
        <v>255</v>
      </c>
      <c r="M961" t="s">
        <v>833</v>
      </c>
      <c r="R961" t="s">
        <v>840</v>
      </c>
      <c r="S961" t="s">
        <v>800</v>
      </c>
      <c r="T961" t="s">
        <v>801</v>
      </c>
      <c r="U961" t="s">
        <v>42</v>
      </c>
      <c r="V961">
        <v>100010001376</v>
      </c>
    </row>
    <row r="962" spans="1:22" x14ac:dyDescent="0.2">
      <c r="A962" s="41" t="s">
        <v>904</v>
      </c>
      <c r="B962">
        <v>10143120</v>
      </c>
      <c r="C962" t="s">
        <v>31</v>
      </c>
      <c r="D962" t="s">
        <v>32</v>
      </c>
      <c r="E962" t="s">
        <v>567</v>
      </c>
      <c r="F962">
        <v>403705</v>
      </c>
      <c r="G962" t="s">
        <v>568</v>
      </c>
      <c r="H962" t="s">
        <v>556</v>
      </c>
      <c r="I962">
        <v>64400</v>
      </c>
      <c r="J962" t="s">
        <v>841</v>
      </c>
      <c r="K962" t="s">
        <v>842</v>
      </c>
      <c r="L962" t="s">
        <v>255</v>
      </c>
      <c r="M962" t="s">
        <v>833</v>
      </c>
      <c r="Q962" t="s">
        <v>2910</v>
      </c>
      <c r="R962" t="s">
        <v>843</v>
      </c>
      <c r="S962" t="s">
        <v>800</v>
      </c>
      <c r="T962" t="s">
        <v>801</v>
      </c>
      <c r="U962" t="s">
        <v>42</v>
      </c>
      <c r="V962">
        <v>100010001376</v>
      </c>
    </row>
    <row r="963" spans="1:22" x14ac:dyDescent="0.2">
      <c r="A963" s="41" t="s">
        <v>905</v>
      </c>
      <c r="B963">
        <v>10143128</v>
      </c>
      <c r="C963" t="s">
        <v>31</v>
      </c>
      <c r="D963" t="s">
        <v>32</v>
      </c>
      <c r="E963" t="s">
        <v>567</v>
      </c>
      <c r="F963">
        <v>403705</v>
      </c>
      <c r="G963" t="s">
        <v>568</v>
      </c>
      <c r="H963" t="s">
        <v>556</v>
      </c>
      <c r="I963">
        <v>64500</v>
      </c>
      <c r="J963" t="s">
        <v>534</v>
      </c>
      <c r="K963" t="s">
        <v>537</v>
      </c>
      <c r="L963" t="s">
        <v>255</v>
      </c>
      <c r="M963" t="s">
        <v>833</v>
      </c>
      <c r="Q963" t="s">
        <v>1132</v>
      </c>
      <c r="R963" t="s">
        <v>844</v>
      </c>
      <c r="S963" t="s">
        <v>800</v>
      </c>
      <c r="T963" t="s">
        <v>801</v>
      </c>
      <c r="U963" t="s">
        <v>42</v>
      </c>
      <c r="V963">
        <v>100010001376</v>
      </c>
    </row>
    <row r="964" spans="1:22" x14ac:dyDescent="0.2">
      <c r="A964" s="41" t="s">
        <v>906</v>
      </c>
      <c r="B964">
        <v>10143295</v>
      </c>
      <c r="C964" t="s">
        <v>31</v>
      </c>
      <c r="D964" t="s">
        <v>32</v>
      </c>
      <c r="E964" t="s">
        <v>845</v>
      </c>
      <c r="F964">
        <v>403510</v>
      </c>
      <c r="G964" t="s">
        <v>381</v>
      </c>
      <c r="H964" t="s">
        <v>382</v>
      </c>
      <c r="I964">
        <v>500</v>
      </c>
      <c r="J964" t="s">
        <v>583</v>
      </c>
      <c r="K964" t="s">
        <v>846</v>
      </c>
      <c r="L964" t="s">
        <v>255</v>
      </c>
      <c r="M964" t="s">
        <v>691</v>
      </c>
      <c r="R964" t="s">
        <v>847</v>
      </c>
      <c r="S964" t="s">
        <v>800</v>
      </c>
      <c r="T964" t="s">
        <v>801</v>
      </c>
      <c r="U964" t="s">
        <v>42</v>
      </c>
      <c r="V964">
        <v>100010001376</v>
      </c>
    </row>
    <row r="965" spans="1:22" x14ac:dyDescent="0.2">
      <c r="A965" s="41" t="s">
        <v>638</v>
      </c>
      <c r="B965" s="131">
        <v>10145012</v>
      </c>
      <c r="C965" s="131" t="s">
        <v>31</v>
      </c>
      <c r="D965" s="131" t="s">
        <v>32</v>
      </c>
      <c r="E965" s="131" t="s">
        <v>848</v>
      </c>
      <c r="F965" s="131" t="s">
        <v>463</v>
      </c>
      <c r="G965" s="131" t="s">
        <v>260</v>
      </c>
      <c r="H965" s="131" t="s">
        <v>261</v>
      </c>
      <c r="I965" s="131">
        <v>13000</v>
      </c>
      <c r="J965" s="131" t="s">
        <v>849</v>
      </c>
      <c r="K965" s="131" t="s">
        <v>850</v>
      </c>
      <c r="L965" t="s">
        <v>255</v>
      </c>
      <c r="M965" t="s">
        <v>851</v>
      </c>
      <c r="R965" t="s">
        <v>852</v>
      </c>
      <c r="S965" t="s">
        <v>800</v>
      </c>
      <c r="T965" t="s">
        <v>801</v>
      </c>
      <c r="U965" t="s">
        <v>42</v>
      </c>
      <c r="V965">
        <v>100010001376</v>
      </c>
    </row>
    <row r="966" spans="1:22" x14ac:dyDescent="0.2">
      <c r="A966" s="41" t="s">
        <v>907</v>
      </c>
      <c r="B966">
        <v>10146694</v>
      </c>
      <c r="C966" t="s">
        <v>31</v>
      </c>
      <c r="D966" t="s">
        <v>32</v>
      </c>
      <c r="E966" t="s">
        <v>570</v>
      </c>
      <c r="F966">
        <v>403009</v>
      </c>
      <c r="G966" t="s">
        <v>813</v>
      </c>
      <c r="H966" t="s">
        <v>308</v>
      </c>
      <c r="I966">
        <v>11701</v>
      </c>
      <c r="J966" t="s">
        <v>583</v>
      </c>
      <c r="K966" t="s">
        <v>584</v>
      </c>
      <c r="L966" t="s">
        <v>255</v>
      </c>
      <c r="M966" t="s">
        <v>814</v>
      </c>
      <c r="R966" t="s">
        <v>853</v>
      </c>
      <c r="S966" t="s">
        <v>800</v>
      </c>
      <c r="T966" t="s">
        <v>801</v>
      </c>
      <c r="U966" t="s">
        <v>42</v>
      </c>
      <c r="V966">
        <v>100010001376</v>
      </c>
    </row>
    <row r="967" spans="1:22" x14ac:dyDescent="0.2">
      <c r="A967" s="41" t="s">
        <v>908</v>
      </c>
      <c r="B967">
        <v>10146695</v>
      </c>
      <c r="C967" t="s">
        <v>31</v>
      </c>
      <c r="D967" t="s">
        <v>32</v>
      </c>
      <c r="E967" t="s">
        <v>570</v>
      </c>
      <c r="F967">
        <v>403009</v>
      </c>
      <c r="G967" t="s">
        <v>813</v>
      </c>
      <c r="H967" t="s">
        <v>308</v>
      </c>
      <c r="I967">
        <v>20401</v>
      </c>
      <c r="J967" t="s">
        <v>231</v>
      </c>
      <c r="K967" t="s">
        <v>591</v>
      </c>
      <c r="L967" t="s">
        <v>255</v>
      </c>
      <c r="M967" t="s">
        <v>814</v>
      </c>
      <c r="R967" t="s">
        <v>854</v>
      </c>
      <c r="S967" t="s">
        <v>800</v>
      </c>
      <c r="T967" t="s">
        <v>801</v>
      </c>
      <c r="U967" t="s">
        <v>42</v>
      </c>
      <c r="V967">
        <v>100010001376</v>
      </c>
    </row>
    <row r="968" spans="1:22" x14ac:dyDescent="0.2">
      <c r="A968" s="41" t="s">
        <v>909</v>
      </c>
      <c r="B968">
        <v>10149324</v>
      </c>
      <c r="C968" t="s">
        <v>31</v>
      </c>
      <c r="D968" t="s">
        <v>32</v>
      </c>
      <c r="E968" t="s">
        <v>748</v>
      </c>
      <c r="F968">
        <v>410386</v>
      </c>
      <c r="G968" t="s">
        <v>749</v>
      </c>
      <c r="H968" t="s">
        <v>556</v>
      </c>
      <c r="I968">
        <v>10700</v>
      </c>
      <c r="J968" t="s">
        <v>546</v>
      </c>
      <c r="K968" t="s">
        <v>699</v>
      </c>
      <c r="L968" t="s">
        <v>255</v>
      </c>
      <c r="M968" t="s">
        <v>691</v>
      </c>
      <c r="Q968" t="s">
        <v>2911</v>
      </c>
      <c r="R968" t="s">
        <v>855</v>
      </c>
      <c r="S968" t="s">
        <v>800</v>
      </c>
      <c r="T968" t="s">
        <v>801</v>
      </c>
      <c r="U968" t="s">
        <v>42</v>
      </c>
      <c r="V968">
        <v>100010001376</v>
      </c>
    </row>
    <row r="969" spans="1:22" x14ac:dyDescent="0.2">
      <c r="A969" s="41" t="s">
        <v>638</v>
      </c>
      <c r="B969">
        <v>10149325</v>
      </c>
      <c r="C969" t="s">
        <v>31</v>
      </c>
      <c r="D969" t="s">
        <v>32</v>
      </c>
      <c r="E969" t="s">
        <v>748</v>
      </c>
      <c r="F969">
        <v>410386</v>
      </c>
      <c r="G969" t="s">
        <v>749</v>
      </c>
      <c r="H969" t="s">
        <v>556</v>
      </c>
      <c r="I969">
        <v>40400</v>
      </c>
      <c r="J969" t="s">
        <v>124</v>
      </c>
      <c r="K969" t="s">
        <v>445</v>
      </c>
      <c r="L969" t="s">
        <v>255</v>
      </c>
      <c r="M969" t="s">
        <v>691</v>
      </c>
      <c r="R969" t="s">
        <v>856</v>
      </c>
      <c r="S969" t="s">
        <v>800</v>
      </c>
      <c r="T969" t="s">
        <v>801</v>
      </c>
      <c r="U969" t="s">
        <v>42</v>
      </c>
      <c r="V969">
        <v>100010001376</v>
      </c>
    </row>
    <row r="970" spans="1:22" x14ac:dyDescent="0.2">
      <c r="A970" s="41" t="s">
        <v>910</v>
      </c>
      <c r="B970">
        <v>10151822</v>
      </c>
      <c r="C970" t="s">
        <v>31</v>
      </c>
      <c r="D970" t="s">
        <v>32</v>
      </c>
      <c r="E970" t="s">
        <v>748</v>
      </c>
      <c r="F970">
        <v>410386</v>
      </c>
      <c r="G970" t="s">
        <v>749</v>
      </c>
      <c r="H970" t="s">
        <v>556</v>
      </c>
      <c r="I970">
        <v>2000</v>
      </c>
      <c r="J970" t="s">
        <v>207</v>
      </c>
      <c r="K970" t="s">
        <v>440</v>
      </c>
      <c r="L970" t="s">
        <v>255</v>
      </c>
      <c r="M970" t="s">
        <v>857</v>
      </c>
      <c r="R970" t="s">
        <v>858</v>
      </c>
      <c r="S970" t="s">
        <v>800</v>
      </c>
      <c r="T970" t="s">
        <v>801</v>
      </c>
      <c r="U970" t="s">
        <v>42</v>
      </c>
      <c r="V970">
        <v>100010001376</v>
      </c>
    </row>
    <row r="971" spans="1:22" x14ac:dyDescent="0.2">
      <c r="A971" s="41" t="s">
        <v>911</v>
      </c>
      <c r="B971">
        <v>10151824</v>
      </c>
      <c r="C971" t="s">
        <v>31</v>
      </c>
      <c r="D971" t="s">
        <v>32</v>
      </c>
      <c r="E971" t="s">
        <v>748</v>
      </c>
      <c r="F971">
        <v>410386</v>
      </c>
      <c r="G971" t="s">
        <v>749</v>
      </c>
      <c r="H971" t="s">
        <v>556</v>
      </c>
      <c r="I971">
        <v>27000</v>
      </c>
      <c r="J971" t="s">
        <v>253</v>
      </c>
      <c r="K971" t="s">
        <v>327</v>
      </c>
      <c r="L971" t="s">
        <v>255</v>
      </c>
      <c r="M971" t="s">
        <v>691</v>
      </c>
      <c r="Q971" t="s">
        <v>2912</v>
      </c>
      <c r="R971" t="s">
        <v>859</v>
      </c>
      <c r="S971" t="s">
        <v>800</v>
      </c>
      <c r="T971" t="s">
        <v>801</v>
      </c>
      <c r="U971" t="s">
        <v>42</v>
      </c>
      <c r="V971">
        <v>100010001376</v>
      </c>
    </row>
    <row r="972" spans="1:22" x14ac:dyDescent="0.2">
      <c r="A972" s="41" t="s">
        <v>912</v>
      </c>
      <c r="B972">
        <v>10151834</v>
      </c>
      <c r="C972" t="s">
        <v>31</v>
      </c>
      <c r="D972" t="s">
        <v>32</v>
      </c>
      <c r="E972" t="s">
        <v>748</v>
      </c>
      <c r="F972">
        <v>410386</v>
      </c>
      <c r="G972" t="s">
        <v>749</v>
      </c>
      <c r="H972" t="s">
        <v>556</v>
      </c>
      <c r="I972">
        <v>31800</v>
      </c>
      <c r="J972" t="s">
        <v>860</v>
      </c>
      <c r="K972" t="s">
        <v>861</v>
      </c>
      <c r="L972" t="s">
        <v>255</v>
      </c>
      <c r="M972" t="s">
        <v>857</v>
      </c>
      <c r="Q972" t="s">
        <v>2913</v>
      </c>
      <c r="R972" t="s">
        <v>862</v>
      </c>
      <c r="S972" t="s">
        <v>800</v>
      </c>
      <c r="T972" t="s">
        <v>801</v>
      </c>
      <c r="U972" t="s">
        <v>42</v>
      </c>
      <c r="V972">
        <v>100010001376</v>
      </c>
    </row>
    <row r="973" spans="1:22" x14ac:dyDescent="0.2">
      <c r="A973" s="41" t="s">
        <v>913</v>
      </c>
      <c r="B973">
        <v>10151839</v>
      </c>
      <c r="C973" t="s">
        <v>31</v>
      </c>
      <c r="D973" t="s">
        <v>32</v>
      </c>
      <c r="E973" t="s">
        <v>748</v>
      </c>
      <c r="F973">
        <v>410386</v>
      </c>
      <c r="G973" t="s">
        <v>749</v>
      </c>
      <c r="H973" t="s">
        <v>556</v>
      </c>
      <c r="I973">
        <v>69600</v>
      </c>
      <c r="J973" t="s">
        <v>534</v>
      </c>
      <c r="K973" t="s">
        <v>537</v>
      </c>
      <c r="L973" t="s">
        <v>255</v>
      </c>
      <c r="M973" t="s">
        <v>703</v>
      </c>
      <c r="Q973" t="s">
        <v>1131</v>
      </c>
      <c r="R973" t="s">
        <v>863</v>
      </c>
      <c r="S973" t="s">
        <v>800</v>
      </c>
      <c r="T973" t="s">
        <v>801</v>
      </c>
      <c r="U973" t="s">
        <v>42</v>
      </c>
      <c r="V973">
        <v>100010001376</v>
      </c>
    </row>
    <row r="974" spans="1:22" x14ac:dyDescent="0.2">
      <c r="A974" s="41" t="s">
        <v>914</v>
      </c>
      <c r="B974">
        <v>10151939</v>
      </c>
      <c r="C974" t="s">
        <v>31</v>
      </c>
      <c r="D974" t="s">
        <v>32</v>
      </c>
      <c r="E974" t="s">
        <v>748</v>
      </c>
      <c r="F974">
        <v>410386</v>
      </c>
      <c r="G974" t="s">
        <v>749</v>
      </c>
      <c r="H974" t="s">
        <v>556</v>
      </c>
      <c r="I974">
        <v>27401</v>
      </c>
      <c r="J974" t="s">
        <v>491</v>
      </c>
      <c r="K974" t="s">
        <v>549</v>
      </c>
      <c r="L974" t="s">
        <v>255</v>
      </c>
      <c r="M974" t="s">
        <v>691</v>
      </c>
      <c r="Q974" t="s">
        <v>2914</v>
      </c>
      <c r="R974" t="s">
        <v>864</v>
      </c>
      <c r="S974" t="s">
        <v>800</v>
      </c>
      <c r="T974" t="s">
        <v>801</v>
      </c>
      <c r="U974" t="s">
        <v>42</v>
      </c>
      <c r="V974">
        <v>100010001376</v>
      </c>
    </row>
    <row r="975" spans="1:22" x14ac:dyDescent="0.2">
      <c r="A975" s="41" t="s">
        <v>915</v>
      </c>
      <c r="B975">
        <v>10152470</v>
      </c>
      <c r="C975" t="s">
        <v>31</v>
      </c>
      <c r="D975" t="s">
        <v>32</v>
      </c>
      <c r="E975" t="s">
        <v>865</v>
      </c>
      <c r="F975">
        <v>403316</v>
      </c>
      <c r="G975" t="s">
        <v>866</v>
      </c>
      <c r="H975" t="s">
        <v>321</v>
      </c>
      <c r="I975">
        <v>11900</v>
      </c>
      <c r="J975" t="s">
        <v>207</v>
      </c>
      <c r="K975" t="s">
        <v>440</v>
      </c>
      <c r="L975" t="s">
        <v>255</v>
      </c>
      <c r="M975" t="s">
        <v>867</v>
      </c>
      <c r="R975" t="s">
        <v>868</v>
      </c>
      <c r="S975" t="s">
        <v>800</v>
      </c>
      <c r="T975" t="s">
        <v>801</v>
      </c>
      <c r="U975" t="s">
        <v>42</v>
      </c>
      <c r="V975">
        <v>100010001376</v>
      </c>
    </row>
    <row r="976" spans="1:22" x14ac:dyDescent="0.2">
      <c r="A976" s="41" t="s">
        <v>911</v>
      </c>
      <c r="B976">
        <v>10152477</v>
      </c>
      <c r="C976" t="s">
        <v>31</v>
      </c>
      <c r="D976" t="s">
        <v>32</v>
      </c>
      <c r="E976" t="s">
        <v>865</v>
      </c>
      <c r="F976">
        <v>403316</v>
      </c>
      <c r="G976" t="s">
        <v>866</v>
      </c>
      <c r="H976" t="s">
        <v>321</v>
      </c>
      <c r="I976">
        <v>33200</v>
      </c>
      <c r="J976" t="s">
        <v>253</v>
      </c>
      <c r="K976" t="s">
        <v>327</v>
      </c>
      <c r="L976" t="s">
        <v>255</v>
      </c>
      <c r="M976" t="s">
        <v>867</v>
      </c>
      <c r="Q976" t="s">
        <v>2915</v>
      </c>
      <c r="R976" t="s">
        <v>869</v>
      </c>
      <c r="S976" t="s">
        <v>800</v>
      </c>
      <c r="T976" t="s">
        <v>801</v>
      </c>
      <c r="U976" t="s">
        <v>42</v>
      </c>
      <c r="V976">
        <v>100010001376</v>
      </c>
    </row>
    <row r="977" spans="1:22" x14ac:dyDescent="0.2">
      <c r="A977" s="41" t="s">
        <v>916</v>
      </c>
      <c r="B977">
        <v>10152478</v>
      </c>
      <c r="C977" t="s">
        <v>31</v>
      </c>
      <c r="D977" t="s">
        <v>32</v>
      </c>
      <c r="E977" t="s">
        <v>865</v>
      </c>
      <c r="F977">
        <v>403316</v>
      </c>
      <c r="G977" t="s">
        <v>866</v>
      </c>
      <c r="H977" t="s">
        <v>321</v>
      </c>
      <c r="I977">
        <v>30100</v>
      </c>
      <c r="J977" t="s">
        <v>870</v>
      </c>
      <c r="K977" t="s">
        <v>871</v>
      </c>
      <c r="L977" t="s">
        <v>255</v>
      </c>
      <c r="M977" t="s">
        <v>872</v>
      </c>
      <c r="R977" t="s">
        <v>873</v>
      </c>
      <c r="S977" t="s">
        <v>800</v>
      </c>
      <c r="T977" t="s">
        <v>801</v>
      </c>
      <c r="U977" t="s">
        <v>42</v>
      </c>
      <c r="V977">
        <v>100010001376</v>
      </c>
    </row>
    <row r="978" spans="1:22" x14ac:dyDescent="0.2">
      <c r="A978" s="41" t="s">
        <v>640</v>
      </c>
      <c r="B978" s="145">
        <v>10152482</v>
      </c>
      <c r="C978" t="s">
        <v>31</v>
      </c>
      <c r="D978" t="s">
        <v>32</v>
      </c>
      <c r="E978" t="s">
        <v>865</v>
      </c>
      <c r="F978">
        <v>403316</v>
      </c>
      <c r="G978" t="s">
        <v>866</v>
      </c>
      <c r="H978" t="s">
        <v>321</v>
      </c>
      <c r="I978">
        <v>31100</v>
      </c>
      <c r="J978" t="s">
        <v>290</v>
      </c>
      <c r="K978" t="s">
        <v>413</v>
      </c>
      <c r="L978" t="s">
        <v>255</v>
      </c>
      <c r="M978" t="s">
        <v>867</v>
      </c>
      <c r="Q978" t="s">
        <v>3128</v>
      </c>
      <c r="R978" t="s">
        <v>874</v>
      </c>
      <c r="S978" t="s">
        <v>800</v>
      </c>
      <c r="T978" t="s">
        <v>801</v>
      </c>
      <c r="U978" t="s">
        <v>42</v>
      </c>
      <c r="V978">
        <v>100010001376</v>
      </c>
    </row>
    <row r="979" spans="1:22" x14ac:dyDescent="0.2">
      <c r="A979" s="41" t="s">
        <v>917</v>
      </c>
      <c r="B979">
        <v>10153877</v>
      </c>
      <c r="C979" t="s">
        <v>31</v>
      </c>
      <c r="D979" t="s">
        <v>32</v>
      </c>
      <c r="E979" t="s">
        <v>567</v>
      </c>
      <c r="F979">
        <v>403705</v>
      </c>
      <c r="G979" t="s">
        <v>568</v>
      </c>
      <c r="H979" t="s">
        <v>556</v>
      </c>
      <c r="I979">
        <v>24101</v>
      </c>
      <c r="J979" t="s">
        <v>491</v>
      </c>
      <c r="K979" t="s">
        <v>549</v>
      </c>
      <c r="L979" t="s">
        <v>255</v>
      </c>
      <c r="M979" t="s">
        <v>833</v>
      </c>
      <c r="Q979" t="s">
        <v>2916</v>
      </c>
      <c r="R979" t="s">
        <v>875</v>
      </c>
      <c r="S979" t="s">
        <v>800</v>
      </c>
      <c r="T979" t="s">
        <v>801</v>
      </c>
      <c r="U979" t="s">
        <v>42</v>
      </c>
      <c r="V979">
        <v>100010001376</v>
      </c>
    </row>
    <row r="980" spans="1:22" x14ac:dyDescent="0.2">
      <c r="A980" s="41" t="s">
        <v>918</v>
      </c>
      <c r="B980">
        <v>10153905</v>
      </c>
      <c r="C980" t="s">
        <v>31</v>
      </c>
      <c r="D980" t="s">
        <v>32</v>
      </c>
      <c r="E980" t="s">
        <v>865</v>
      </c>
      <c r="F980">
        <v>403316</v>
      </c>
      <c r="G980" t="s">
        <v>866</v>
      </c>
      <c r="H980" t="s">
        <v>321</v>
      </c>
      <c r="I980">
        <v>20304</v>
      </c>
      <c r="J980" t="s">
        <v>546</v>
      </c>
      <c r="K980" t="s">
        <v>699</v>
      </c>
      <c r="L980" t="s">
        <v>255</v>
      </c>
      <c r="M980" t="s">
        <v>867</v>
      </c>
      <c r="Q980" t="s">
        <v>2917</v>
      </c>
      <c r="R980" t="s">
        <v>876</v>
      </c>
      <c r="S980" t="s">
        <v>800</v>
      </c>
      <c r="T980" t="s">
        <v>801</v>
      </c>
      <c r="U980" t="s">
        <v>42</v>
      </c>
      <c r="V980">
        <v>100010001376</v>
      </c>
    </row>
    <row r="981" spans="1:22" x14ac:dyDescent="0.2">
      <c r="A981" s="41" t="s">
        <v>919</v>
      </c>
      <c r="B981">
        <v>10155656</v>
      </c>
      <c r="C981" t="s">
        <v>31</v>
      </c>
      <c r="D981" t="s">
        <v>32</v>
      </c>
      <c r="E981" t="s">
        <v>570</v>
      </c>
      <c r="F981">
        <v>403009</v>
      </c>
      <c r="G981" t="s">
        <v>813</v>
      </c>
      <c r="H981" t="s">
        <v>308</v>
      </c>
      <c r="I981">
        <v>2101</v>
      </c>
      <c r="J981" t="s">
        <v>877</v>
      </c>
      <c r="K981" t="s">
        <v>878</v>
      </c>
      <c r="L981" t="s">
        <v>255</v>
      </c>
      <c r="M981" t="s">
        <v>814</v>
      </c>
      <c r="Q981" t="s">
        <v>2918</v>
      </c>
      <c r="R981" t="s">
        <v>879</v>
      </c>
      <c r="S981" t="s">
        <v>800</v>
      </c>
      <c r="T981" t="s">
        <v>801</v>
      </c>
      <c r="U981" t="s">
        <v>42</v>
      </c>
      <c r="V981">
        <v>100010001376</v>
      </c>
    </row>
    <row r="982" spans="1:22" x14ac:dyDescent="0.2">
      <c r="A982" s="41" t="s">
        <v>639</v>
      </c>
      <c r="B982">
        <v>10158395</v>
      </c>
      <c r="C982" t="s">
        <v>31</v>
      </c>
      <c r="D982" t="s">
        <v>32</v>
      </c>
      <c r="E982" t="s">
        <v>880</v>
      </c>
      <c r="F982">
        <v>401680</v>
      </c>
      <c r="G982" t="s">
        <v>725</v>
      </c>
      <c r="H982" t="s">
        <v>46</v>
      </c>
      <c r="I982">
        <v>1300</v>
      </c>
      <c r="J982" t="s">
        <v>881</v>
      </c>
      <c r="K982" t="s">
        <v>882</v>
      </c>
      <c r="L982" t="s">
        <v>255</v>
      </c>
      <c r="M982" t="s">
        <v>833</v>
      </c>
      <c r="N982" s="80" t="s">
        <v>2922</v>
      </c>
      <c r="R982" t="s">
        <v>883</v>
      </c>
      <c r="S982" t="s">
        <v>800</v>
      </c>
      <c r="T982" t="s">
        <v>801</v>
      </c>
      <c r="U982" t="s">
        <v>42</v>
      </c>
      <c r="V982">
        <v>100010001376</v>
      </c>
    </row>
    <row r="983" spans="1:22" x14ac:dyDescent="0.2">
      <c r="A983" s="41" t="s">
        <v>639</v>
      </c>
      <c r="B983">
        <v>10158396</v>
      </c>
      <c r="C983" t="s">
        <v>31</v>
      </c>
      <c r="D983" t="s">
        <v>32</v>
      </c>
      <c r="E983" t="s">
        <v>880</v>
      </c>
      <c r="F983">
        <v>401680</v>
      </c>
      <c r="G983" t="s">
        <v>725</v>
      </c>
      <c r="H983" t="s">
        <v>46</v>
      </c>
      <c r="I983">
        <v>1500</v>
      </c>
      <c r="J983" t="s">
        <v>881</v>
      </c>
      <c r="K983" t="s">
        <v>882</v>
      </c>
      <c r="L983" t="s">
        <v>255</v>
      </c>
      <c r="M983" t="s">
        <v>833</v>
      </c>
      <c r="N983" s="80" t="s">
        <v>2922</v>
      </c>
      <c r="R983" t="s">
        <v>884</v>
      </c>
      <c r="S983" t="s">
        <v>800</v>
      </c>
      <c r="T983" t="s">
        <v>801</v>
      </c>
      <c r="U983" t="s">
        <v>42</v>
      </c>
      <c r="V983">
        <v>100010001376</v>
      </c>
    </row>
    <row r="984" spans="1:22" x14ac:dyDescent="0.2">
      <c r="A984" s="41" t="s">
        <v>1005</v>
      </c>
      <c r="B984">
        <v>10083575</v>
      </c>
      <c r="C984" t="s">
        <v>31</v>
      </c>
      <c r="D984" t="s">
        <v>32</v>
      </c>
      <c r="E984" t="s">
        <v>525</v>
      </c>
      <c r="F984">
        <v>411751</v>
      </c>
      <c r="G984" t="s">
        <v>939</v>
      </c>
      <c r="H984" t="s">
        <v>527</v>
      </c>
      <c r="I984">
        <v>17300</v>
      </c>
      <c r="J984" t="s">
        <v>207</v>
      </c>
      <c r="K984" t="s">
        <v>940</v>
      </c>
      <c r="L984" t="s">
        <v>255</v>
      </c>
      <c r="M984" t="s">
        <v>941</v>
      </c>
      <c r="R984">
        <v>3772</v>
      </c>
      <c r="S984" t="s">
        <v>942</v>
      </c>
      <c r="T984" t="s">
        <v>943</v>
      </c>
      <c r="U984" t="s">
        <v>42</v>
      </c>
      <c r="V984">
        <v>100010001376</v>
      </c>
    </row>
    <row r="985" spans="1:22" x14ac:dyDescent="0.2">
      <c r="A985" s="41" t="s">
        <v>1006</v>
      </c>
      <c r="B985">
        <v>10083578</v>
      </c>
      <c r="C985" t="s">
        <v>31</v>
      </c>
      <c r="D985" t="s">
        <v>32</v>
      </c>
      <c r="E985" t="s">
        <v>525</v>
      </c>
      <c r="F985">
        <v>411751</v>
      </c>
      <c r="G985" t="s">
        <v>939</v>
      </c>
      <c r="H985" t="s">
        <v>527</v>
      </c>
      <c r="I985">
        <v>23500</v>
      </c>
      <c r="J985" t="s">
        <v>546</v>
      </c>
      <c r="K985" t="s">
        <v>547</v>
      </c>
      <c r="L985" t="s">
        <v>255</v>
      </c>
      <c r="M985" t="s">
        <v>944</v>
      </c>
      <c r="Q985" s="105" t="s">
        <v>945</v>
      </c>
      <c r="R985">
        <v>3774</v>
      </c>
      <c r="S985" t="s">
        <v>942</v>
      </c>
      <c r="T985" t="s">
        <v>943</v>
      </c>
      <c r="U985" t="s">
        <v>42</v>
      </c>
      <c r="V985">
        <v>100010001376</v>
      </c>
    </row>
    <row r="986" spans="1:22" x14ac:dyDescent="0.2">
      <c r="A986" s="41" t="s">
        <v>640</v>
      </c>
      <c r="B986">
        <v>10083580</v>
      </c>
      <c r="C986" t="s">
        <v>31</v>
      </c>
      <c r="D986" t="s">
        <v>32</v>
      </c>
      <c r="E986" t="s">
        <v>525</v>
      </c>
      <c r="F986">
        <v>411751</v>
      </c>
      <c r="G986" t="s">
        <v>939</v>
      </c>
      <c r="H986" t="s">
        <v>527</v>
      </c>
      <c r="I986">
        <v>31001</v>
      </c>
      <c r="J986" t="s">
        <v>946</v>
      </c>
      <c r="K986" t="s">
        <v>947</v>
      </c>
      <c r="L986" t="s">
        <v>255</v>
      </c>
      <c r="M986" t="s">
        <v>941</v>
      </c>
      <c r="R986">
        <v>3776</v>
      </c>
      <c r="S986" t="s">
        <v>942</v>
      </c>
      <c r="T986" t="s">
        <v>943</v>
      </c>
      <c r="U986" t="s">
        <v>42</v>
      </c>
      <c r="V986">
        <v>100010001376</v>
      </c>
    </row>
    <row r="987" spans="1:22" x14ac:dyDescent="0.2">
      <c r="A987" s="41" t="s">
        <v>1007</v>
      </c>
      <c r="B987">
        <v>10083586</v>
      </c>
      <c r="C987" t="s">
        <v>31</v>
      </c>
      <c r="D987" t="s">
        <v>32</v>
      </c>
      <c r="E987" t="s">
        <v>525</v>
      </c>
      <c r="F987">
        <v>411751</v>
      </c>
      <c r="G987" t="s">
        <v>939</v>
      </c>
      <c r="H987" t="s">
        <v>527</v>
      </c>
      <c r="I987">
        <v>33700</v>
      </c>
      <c r="J987" t="s">
        <v>253</v>
      </c>
      <c r="K987" t="s">
        <v>254</v>
      </c>
      <c r="L987" t="s">
        <v>255</v>
      </c>
      <c r="M987" t="s">
        <v>941</v>
      </c>
      <c r="Q987" t="s">
        <v>2919</v>
      </c>
      <c r="R987">
        <v>3777</v>
      </c>
      <c r="S987" t="s">
        <v>942</v>
      </c>
      <c r="T987" t="s">
        <v>943</v>
      </c>
      <c r="U987" t="s">
        <v>42</v>
      </c>
      <c r="V987">
        <v>100010001376</v>
      </c>
    </row>
    <row r="988" spans="1:22" x14ac:dyDescent="0.2">
      <c r="A988" s="41" t="s">
        <v>1008</v>
      </c>
      <c r="B988">
        <v>10083590</v>
      </c>
      <c r="C988" t="s">
        <v>31</v>
      </c>
      <c r="D988" t="s">
        <v>32</v>
      </c>
      <c r="E988" t="s">
        <v>525</v>
      </c>
      <c r="F988">
        <v>411751</v>
      </c>
      <c r="G988" t="s">
        <v>939</v>
      </c>
      <c r="H988" t="s">
        <v>527</v>
      </c>
      <c r="I988">
        <v>36600</v>
      </c>
      <c r="J988" t="s">
        <v>356</v>
      </c>
      <c r="K988" t="s">
        <v>357</v>
      </c>
      <c r="L988" t="s">
        <v>255</v>
      </c>
      <c r="M988" t="s">
        <v>941</v>
      </c>
      <c r="Q988" s="105" t="s">
        <v>948</v>
      </c>
      <c r="R988">
        <v>3778</v>
      </c>
      <c r="S988" t="s">
        <v>942</v>
      </c>
      <c r="T988" t="s">
        <v>943</v>
      </c>
      <c r="U988" t="s">
        <v>42</v>
      </c>
      <c r="V988">
        <v>100010001376</v>
      </c>
    </row>
    <row r="989" spans="1:22" x14ac:dyDescent="0.2">
      <c r="A989" s="41" t="s">
        <v>1009</v>
      </c>
      <c r="B989">
        <v>10083595</v>
      </c>
      <c r="C989" t="s">
        <v>31</v>
      </c>
      <c r="D989" t="s">
        <v>32</v>
      </c>
      <c r="E989" t="s">
        <v>525</v>
      </c>
      <c r="F989">
        <v>411751</v>
      </c>
      <c r="G989" t="s">
        <v>939</v>
      </c>
      <c r="H989" t="s">
        <v>527</v>
      </c>
      <c r="I989">
        <v>41300</v>
      </c>
      <c r="J989" t="s">
        <v>860</v>
      </c>
      <c r="K989" t="s">
        <v>861</v>
      </c>
      <c r="L989" t="s">
        <v>255</v>
      </c>
      <c r="M989" t="s">
        <v>944</v>
      </c>
      <c r="Q989" s="105" t="s">
        <v>949</v>
      </c>
      <c r="R989">
        <v>3783</v>
      </c>
      <c r="S989" t="s">
        <v>942</v>
      </c>
      <c r="T989" t="s">
        <v>943</v>
      </c>
      <c r="U989" t="s">
        <v>42</v>
      </c>
      <c r="V989">
        <v>100010001376</v>
      </c>
    </row>
    <row r="990" spans="1:22" x14ac:dyDescent="0.2">
      <c r="A990" s="41" t="s">
        <v>638</v>
      </c>
      <c r="B990">
        <v>10083596</v>
      </c>
      <c r="C990" t="s">
        <v>31</v>
      </c>
      <c r="D990" t="s">
        <v>32</v>
      </c>
      <c r="E990" t="s">
        <v>525</v>
      </c>
      <c r="F990">
        <v>411751</v>
      </c>
      <c r="G990" t="s">
        <v>939</v>
      </c>
      <c r="H990" t="s">
        <v>527</v>
      </c>
      <c r="I990">
        <v>50500</v>
      </c>
      <c r="J990" t="s">
        <v>124</v>
      </c>
      <c r="K990" t="s">
        <v>950</v>
      </c>
      <c r="L990" t="s">
        <v>255</v>
      </c>
      <c r="M990" t="s">
        <v>951</v>
      </c>
      <c r="R990">
        <v>3784</v>
      </c>
      <c r="S990" t="s">
        <v>942</v>
      </c>
      <c r="T990" t="s">
        <v>943</v>
      </c>
      <c r="U990" t="s">
        <v>42</v>
      </c>
      <c r="V990">
        <v>100010001376</v>
      </c>
    </row>
    <row r="991" spans="1:22" x14ac:dyDescent="0.2">
      <c r="A991" s="41" t="s">
        <v>1010</v>
      </c>
      <c r="B991">
        <v>10110546</v>
      </c>
      <c r="C991" t="s">
        <v>31</v>
      </c>
      <c r="D991" t="s">
        <v>32</v>
      </c>
      <c r="E991" t="s">
        <v>525</v>
      </c>
      <c r="F991">
        <v>411751</v>
      </c>
      <c r="G991" t="s">
        <v>939</v>
      </c>
      <c r="H991" t="s">
        <v>527</v>
      </c>
      <c r="I991">
        <v>75601</v>
      </c>
      <c r="J991" t="s">
        <v>474</v>
      </c>
      <c r="K991" t="s">
        <v>952</v>
      </c>
      <c r="L991" t="s">
        <v>255</v>
      </c>
      <c r="M991" t="s">
        <v>951</v>
      </c>
      <c r="Q991" s="105" t="s">
        <v>953</v>
      </c>
      <c r="R991">
        <v>3792</v>
      </c>
      <c r="S991" t="s">
        <v>942</v>
      </c>
      <c r="T991" t="s">
        <v>943</v>
      </c>
      <c r="U991" t="s">
        <v>42</v>
      </c>
      <c r="V991">
        <v>100010001376</v>
      </c>
    </row>
    <row r="992" spans="1:22" x14ac:dyDescent="0.2">
      <c r="A992" s="41" t="s">
        <v>1011</v>
      </c>
      <c r="B992">
        <v>10119563</v>
      </c>
      <c r="C992" t="s">
        <v>31</v>
      </c>
      <c r="D992" t="s">
        <v>32</v>
      </c>
      <c r="E992" t="s">
        <v>525</v>
      </c>
      <c r="F992">
        <v>411751</v>
      </c>
      <c r="G992" t="s">
        <v>939</v>
      </c>
      <c r="H992" t="s">
        <v>527</v>
      </c>
      <c r="I992">
        <v>601</v>
      </c>
      <c r="J992" t="s">
        <v>954</v>
      </c>
      <c r="K992" t="s">
        <v>955</v>
      </c>
      <c r="L992" t="s">
        <v>255</v>
      </c>
      <c r="M992" t="s">
        <v>951</v>
      </c>
      <c r="Q992" s="105" t="s">
        <v>956</v>
      </c>
      <c r="R992">
        <v>3793</v>
      </c>
      <c r="S992" t="s">
        <v>942</v>
      </c>
      <c r="T992" t="s">
        <v>943</v>
      </c>
      <c r="U992" t="s">
        <v>42</v>
      </c>
      <c r="V992">
        <v>100010001376</v>
      </c>
    </row>
    <row r="993" spans="1:22" x14ac:dyDescent="0.2">
      <c r="A993" s="41" t="s">
        <v>1012</v>
      </c>
      <c r="B993">
        <v>10139880</v>
      </c>
      <c r="C993" t="s">
        <v>31</v>
      </c>
      <c r="D993" t="s">
        <v>32</v>
      </c>
      <c r="E993" t="s">
        <v>603</v>
      </c>
      <c r="F993">
        <v>400807</v>
      </c>
      <c r="G993" t="s">
        <v>63</v>
      </c>
      <c r="H993" t="s">
        <v>604</v>
      </c>
      <c r="I993">
        <v>124600</v>
      </c>
      <c r="J993" t="s">
        <v>491</v>
      </c>
      <c r="K993" t="s">
        <v>957</v>
      </c>
      <c r="L993" t="s">
        <v>255</v>
      </c>
      <c r="M993" t="s">
        <v>958</v>
      </c>
      <c r="Q993" t="s">
        <v>2882</v>
      </c>
      <c r="R993">
        <v>3794</v>
      </c>
      <c r="S993" t="s">
        <v>942</v>
      </c>
      <c r="T993" t="s">
        <v>943</v>
      </c>
      <c r="U993" t="s">
        <v>42</v>
      </c>
      <c r="V993">
        <v>100010001376</v>
      </c>
    </row>
    <row r="994" spans="1:22" x14ac:dyDescent="0.2">
      <c r="A994" s="41" t="s">
        <v>1013</v>
      </c>
      <c r="B994">
        <v>10147385</v>
      </c>
      <c r="C994" t="s">
        <v>31</v>
      </c>
      <c r="D994" t="s">
        <v>32</v>
      </c>
      <c r="E994" s="106" t="s">
        <v>959</v>
      </c>
      <c r="F994">
        <v>413052</v>
      </c>
      <c r="G994" t="s">
        <v>390</v>
      </c>
      <c r="H994" t="s">
        <v>391</v>
      </c>
      <c r="I994">
        <v>33200</v>
      </c>
      <c r="J994" t="s">
        <v>491</v>
      </c>
      <c r="K994" t="s">
        <v>549</v>
      </c>
      <c r="L994" t="s">
        <v>255</v>
      </c>
      <c r="M994" t="s">
        <v>960</v>
      </c>
      <c r="Q994" t="s">
        <v>1116</v>
      </c>
      <c r="R994">
        <v>3808</v>
      </c>
      <c r="S994" t="s">
        <v>942</v>
      </c>
      <c r="T994" t="s">
        <v>943</v>
      </c>
      <c r="U994" t="s">
        <v>42</v>
      </c>
      <c r="V994">
        <v>100010001376</v>
      </c>
    </row>
    <row r="995" spans="1:22" x14ac:dyDescent="0.2">
      <c r="A995" s="41" t="s">
        <v>1014</v>
      </c>
      <c r="B995">
        <v>10147486</v>
      </c>
      <c r="C995" t="s">
        <v>31</v>
      </c>
      <c r="D995" t="s">
        <v>32</v>
      </c>
      <c r="E995" s="106" t="s">
        <v>959</v>
      </c>
      <c r="F995">
        <v>413052</v>
      </c>
      <c r="G995" t="s">
        <v>390</v>
      </c>
      <c r="H995" t="s">
        <v>391</v>
      </c>
      <c r="I995">
        <v>73000</v>
      </c>
      <c r="J995" t="s">
        <v>486</v>
      </c>
      <c r="K995" t="s">
        <v>553</v>
      </c>
      <c r="L995" t="s">
        <v>255</v>
      </c>
      <c r="M995" t="s">
        <v>960</v>
      </c>
      <c r="Q995" t="s">
        <v>1117</v>
      </c>
      <c r="R995">
        <v>3809</v>
      </c>
      <c r="S995" t="s">
        <v>942</v>
      </c>
      <c r="T995" t="s">
        <v>943</v>
      </c>
      <c r="U995" t="s">
        <v>42</v>
      </c>
      <c r="V995">
        <v>100010001376</v>
      </c>
    </row>
    <row r="996" spans="1:22" x14ac:dyDescent="0.2">
      <c r="A996" s="41" t="s">
        <v>1015</v>
      </c>
      <c r="B996">
        <v>10147490</v>
      </c>
      <c r="C996" t="s">
        <v>31</v>
      </c>
      <c r="D996" t="s">
        <v>32</v>
      </c>
      <c r="E996" s="106" t="s">
        <v>959</v>
      </c>
      <c r="F996">
        <v>413052</v>
      </c>
      <c r="G996" t="s">
        <v>390</v>
      </c>
      <c r="H996" t="s">
        <v>391</v>
      </c>
      <c r="I996">
        <v>10800</v>
      </c>
      <c r="J996" t="s">
        <v>583</v>
      </c>
      <c r="K996" t="s">
        <v>584</v>
      </c>
      <c r="L996" t="s">
        <v>255</v>
      </c>
      <c r="M996" t="s">
        <v>960</v>
      </c>
      <c r="Q996" t="s">
        <v>1118</v>
      </c>
      <c r="R996">
        <v>3810</v>
      </c>
      <c r="S996" t="s">
        <v>942</v>
      </c>
      <c r="T996" t="s">
        <v>943</v>
      </c>
      <c r="U996" t="s">
        <v>42</v>
      </c>
      <c r="V996">
        <v>100010001376</v>
      </c>
    </row>
    <row r="997" spans="1:22" x14ac:dyDescent="0.2">
      <c r="A997" s="41" t="s">
        <v>911</v>
      </c>
      <c r="B997">
        <v>10147496</v>
      </c>
      <c r="C997" t="s">
        <v>31</v>
      </c>
      <c r="D997" t="s">
        <v>32</v>
      </c>
      <c r="E997" s="106" t="s">
        <v>959</v>
      </c>
      <c r="F997">
        <v>413052</v>
      </c>
      <c r="G997" t="s">
        <v>390</v>
      </c>
      <c r="H997" t="s">
        <v>391</v>
      </c>
      <c r="I997">
        <v>32800</v>
      </c>
      <c r="J997" t="s">
        <v>253</v>
      </c>
      <c r="K997" t="s">
        <v>327</v>
      </c>
      <c r="L997" t="s">
        <v>255</v>
      </c>
      <c r="M997" t="s">
        <v>960</v>
      </c>
      <c r="Q997" t="s">
        <v>1119</v>
      </c>
      <c r="R997">
        <v>3811</v>
      </c>
      <c r="S997" t="s">
        <v>942</v>
      </c>
      <c r="T997" t="s">
        <v>943</v>
      </c>
      <c r="U997" t="s">
        <v>42</v>
      </c>
      <c r="V997">
        <v>100010001376</v>
      </c>
    </row>
    <row r="998" spans="1:22" x14ac:dyDescent="0.2">
      <c r="A998" s="41" t="s">
        <v>640</v>
      </c>
      <c r="B998">
        <v>10147497</v>
      </c>
      <c r="C998" t="s">
        <v>31</v>
      </c>
      <c r="D998" t="s">
        <v>32</v>
      </c>
      <c r="E998" s="106" t="s">
        <v>959</v>
      </c>
      <c r="F998">
        <v>413052</v>
      </c>
      <c r="G998" t="s">
        <v>390</v>
      </c>
      <c r="H998" t="s">
        <v>391</v>
      </c>
      <c r="I998">
        <v>31100</v>
      </c>
      <c r="J998" t="s">
        <v>290</v>
      </c>
      <c r="K998" t="s">
        <v>413</v>
      </c>
      <c r="L998" t="s">
        <v>255</v>
      </c>
      <c r="M998" t="s">
        <v>960</v>
      </c>
      <c r="N998" s="80" t="s">
        <v>1034</v>
      </c>
      <c r="Q998" t="s">
        <v>1120</v>
      </c>
      <c r="R998">
        <v>3812</v>
      </c>
      <c r="S998" t="s">
        <v>942</v>
      </c>
      <c r="T998" t="s">
        <v>943</v>
      </c>
      <c r="U998" t="s">
        <v>42</v>
      </c>
      <c r="V998">
        <v>100010001376</v>
      </c>
    </row>
    <row r="999" spans="1:22" x14ac:dyDescent="0.2">
      <c r="A999" s="41" t="s">
        <v>1016</v>
      </c>
      <c r="B999">
        <v>10153313</v>
      </c>
      <c r="C999" t="s">
        <v>31</v>
      </c>
      <c r="D999" t="s">
        <v>32</v>
      </c>
      <c r="E999" t="s">
        <v>961</v>
      </c>
      <c r="F999">
        <v>203408</v>
      </c>
      <c r="G999" t="s">
        <v>962</v>
      </c>
      <c r="H999" t="s">
        <v>35</v>
      </c>
      <c r="I999">
        <v>24800</v>
      </c>
      <c r="J999" t="s">
        <v>253</v>
      </c>
      <c r="K999" t="s">
        <v>327</v>
      </c>
      <c r="L999" t="s">
        <v>255</v>
      </c>
      <c r="M999" t="s">
        <v>801</v>
      </c>
      <c r="Q999" t="s">
        <v>2920</v>
      </c>
      <c r="R999">
        <v>3829</v>
      </c>
      <c r="S999" t="s">
        <v>942</v>
      </c>
      <c r="T999" t="s">
        <v>943</v>
      </c>
      <c r="U999" t="s">
        <v>42</v>
      </c>
      <c r="V999">
        <v>100010001376</v>
      </c>
    </row>
    <row r="1000" spans="1:22" x14ac:dyDescent="0.2">
      <c r="A1000" s="41" t="s">
        <v>1017</v>
      </c>
      <c r="B1000">
        <v>10156052</v>
      </c>
      <c r="C1000" t="s">
        <v>31</v>
      </c>
      <c r="D1000" t="s">
        <v>32</v>
      </c>
      <c r="E1000" t="s">
        <v>963</v>
      </c>
      <c r="F1000">
        <v>405286</v>
      </c>
      <c r="G1000" t="s">
        <v>964</v>
      </c>
      <c r="H1000" t="s">
        <v>409</v>
      </c>
      <c r="I1000">
        <v>1000</v>
      </c>
      <c r="J1000" t="s">
        <v>356</v>
      </c>
      <c r="K1000" t="s">
        <v>357</v>
      </c>
      <c r="L1000" t="s">
        <v>255</v>
      </c>
      <c r="M1000" t="s">
        <v>965</v>
      </c>
      <c r="Q1000" t="s">
        <v>2921</v>
      </c>
      <c r="R1000">
        <v>3837</v>
      </c>
      <c r="S1000" t="s">
        <v>942</v>
      </c>
      <c r="T1000" t="s">
        <v>943</v>
      </c>
      <c r="U1000" t="s">
        <v>42</v>
      </c>
      <c r="V1000">
        <v>100010001376</v>
      </c>
    </row>
    <row r="1001" spans="1:22" x14ac:dyDescent="0.2">
      <c r="A1001" s="41" t="s">
        <v>1018</v>
      </c>
      <c r="B1001">
        <v>10156057</v>
      </c>
      <c r="C1001" t="s">
        <v>31</v>
      </c>
      <c r="D1001" t="s">
        <v>32</v>
      </c>
      <c r="E1001" t="s">
        <v>963</v>
      </c>
      <c r="F1001">
        <v>405286</v>
      </c>
      <c r="G1001" t="s">
        <v>964</v>
      </c>
      <c r="H1001" t="s">
        <v>409</v>
      </c>
      <c r="I1001">
        <v>30600</v>
      </c>
      <c r="J1001" t="s">
        <v>738</v>
      </c>
      <c r="K1001" t="s">
        <v>739</v>
      </c>
      <c r="L1001" t="s">
        <v>255</v>
      </c>
      <c r="M1001" t="s">
        <v>966</v>
      </c>
      <c r="R1001">
        <v>3842</v>
      </c>
      <c r="S1001" t="s">
        <v>942</v>
      </c>
      <c r="T1001" t="s">
        <v>943</v>
      </c>
      <c r="U1001" t="s">
        <v>42</v>
      </c>
      <c r="V1001">
        <v>100010001376</v>
      </c>
    </row>
    <row r="1002" spans="1:22" x14ac:dyDescent="0.2">
      <c r="A1002" s="41" t="s">
        <v>1019</v>
      </c>
      <c r="B1002">
        <v>10156662</v>
      </c>
      <c r="C1002" t="s">
        <v>31</v>
      </c>
      <c r="D1002" t="s">
        <v>32</v>
      </c>
      <c r="E1002" t="s">
        <v>967</v>
      </c>
      <c r="F1002">
        <v>201246</v>
      </c>
      <c r="G1002" t="s">
        <v>968</v>
      </c>
      <c r="H1002" t="s">
        <v>35</v>
      </c>
      <c r="I1002">
        <v>600</v>
      </c>
      <c r="J1002" t="s">
        <v>175</v>
      </c>
      <c r="K1002" t="s">
        <v>452</v>
      </c>
      <c r="L1002" t="s">
        <v>255</v>
      </c>
      <c r="M1002" t="s">
        <v>969</v>
      </c>
      <c r="R1002">
        <v>3843</v>
      </c>
      <c r="S1002" t="s">
        <v>942</v>
      </c>
      <c r="T1002" t="s">
        <v>943</v>
      </c>
      <c r="U1002" t="s">
        <v>42</v>
      </c>
      <c r="V1002">
        <v>100010001376</v>
      </c>
    </row>
    <row r="1003" spans="1:22" x14ac:dyDescent="0.2">
      <c r="A1003" s="41" t="s">
        <v>1020</v>
      </c>
      <c r="B1003">
        <v>10157022</v>
      </c>
      <c r="C1003" t="s">
        <v>31</v>
      </c>
      <c r="D1003" t="s">
        <v>32</v>
      </c>
      <c r="E1003" s="106" t="s">
        <v>959</v>
      </c>
      <c r="F1003">
        <v>413052</v>
      </c>
      <c r="G1003" t="s">
        <v>390</v>
      </c>
      <c r="H1003" t="s">
        <v>391</v>
      </c>
      <c r="I1003">
        <v>33400</v>
      </c>
      <c r="J1003" t="s">
        <v>356</v>
      </c>
      <c r="K1003" t="s">
        <v>357</v>
      </c>
      <c r="L1003" t="s">
        <v>255</v>
      </c>
      <c r="M1003" t="s">
        <v>960</v>
      </c>
      <c r="Q1003" t="s">
        <v>1121</v>
      </c>
      <c r="R1003">
        <v>3845</v>
      </c>
      <c r="S1003" t="s">
        <v>942</v>
      </c>
      <c r="T1003" t="s">
        <v>943</v>
      </c>
      <c r="U1003" t="s">
        <v>42</v>
      </c>
      <c r="V1003">
        <v>100010001376</v>
      </c>
    </row>
    <row r="1004" spans="1:22" x14ac:dyDescent="0.2">
      <c r="A1004" s="41" t="s">
        <v>1021</v>
      </c>
      <c r="B1004">
        <v>10157023</v>
      </c>
      <c r="C1004" t="s">
        <v>31</v>
      </c>
      <c r="D1004" t="s">
        <v>32</v>
      </c>
      <c r="E1004" s="106" t="s">
        <v>959</v>
      </c>
      <c r="F1004">
        <v>413052</v>
      </c>
      <c r="G1004" t="s">
        <v>390</v>
      </c>
      <c r="H1004" t="s">
        <v>391</v>
      </c>
      <c r="I1004">
        <v>33500</v>
      </c>
      <c r="J1004" t="s">
        <v>356</v>
      </c>
      <c r="K1004" t="s">
        <v>357</v>
      </c>
      <c r="L1004" t="s">
        <v>255</v>
      </c>
      <c r="M1004" t="s">
        <v>960</v>
      </c>
      <c r="Q1004" t="s">
        <v>1122</v>
      </c>
      <c r="R1004">
        <v>3846</v>
      </c>
      <c r="S1004" t="s">
        <v>942</v>
      </c>
      <c r="T1004" t="s">
        <v>943</v>
      </c>
      <c r="U1004" t="s">
        <v>42</v>
      </c>
      <c r="V1004">
        <v>100010001376</v>
      </c>
    </row>
    <row r="1005" spans="1:22" x14ac:dyDescent="0.2">
      <c r="A1005" s="41" t="s">
        <v>1022</v>
      </c>
      <c r="B1005">
        <v>10157866</v>
      </c>
      <c r="C1005" t="s">
        <v>31</v>
      </c>
      <c r="D1005" t="s">
        <v>32</v>
      </c>
      <c r="E1005" t="s">
        <v>970</v>
      </c>
      <c r="F1005">
        <v>402009</v>
      </c>
      <c r="G1005" t="s">
        <v>971</v>
      </c>
      <c r="H1005" t="s">
        <v>578</v>
      </c>
      <c r="I1005">
        <v>14900</v>
      </c>
      <c r="J1005" t="s">
        <v>486</v>
      </c>
      <c r="K1005" t="s">
        <v>553</v>
      </c>
      <c r="L1005" t="s">
        <v>255</v>
      </c>
      <c r="M1005" t="s">
        <v>972</v>
      </c>
      <c r="N1005" s="80" t="s">
        <v>2922</v>
      </c>
      <c r="Q1005" t="s">
        <v>2923</v>
      </c>
      <c r="R1005">
        <v>3847</v>
      </c>
      <c r="S1005" t="s">
        <v>942</v>
      </c>
      <c r="T1005" t="s">
        <v>943</v>
      </c>
      <c r="U1005" t="s">
        <v>42</v>
      </c>
      <c r="V1005">
        <v>100010001376</v>
      </c>
    </row>
    <row r="1006" spans="1:22" x14ac:dyDescent="0.2">
      <c r="A1006" s="41" t="s">
        <v>1023</v>
      </c>
      <c r="B1006">
        <v>10157949</v>
      </c>
      <c r="C1006" t="s">
        <v>31</v>
      </c>
      <c r="D1006" t="s">
        <v>32</v>
      </c>
      <c r="E1006" t="s">
        <v>970</v>
      </c>
      <c r="F1006">
        <v>402009</v>
      </c>
      <c r="G1006" t="s">
        <v>971</v>
      </c>
      <c r="H1006" t="s">
        <v>578</v>
      </c>
      <c r="I1006">
        <v>100</v>
      </c>
      <c r="J1006" t="s">
        <v>973</v>
      </c>
      <c r="K1006" t="s">
        <v>974</v>
      </c>
      <c r="L1006" t="s">
        <v>255</v>
      </c>
      <c r="M1006" t="s">
        <v>966</v>
      </c>
      <c r="Q1006" t="s">
        <v>1002</v>
      </c>
      <c r="R1006">
        <v>3848</v>
      </c>
      <c r="S1006" t="s">
        <v>942</v>
      </c>
      <c r="T1006" t="s">
        <v>943</v>
      </c>
      <c r="U1006" t="s">
        <v>42</v>
      </c>
      <c r="V1006">
        <v>100010001376</v>
      </c>
    </row>
    <row r="1007" spans="1:22" x14ac:dyDescent="0.2">
      <c r="A1007" s="41" t="s">
        <v>1024</v>
      </c>
      <c r="B1007">
        <v>10157950</v>
      </c>
      <c r="C1007" t="s">
        <v>31</v>
      </c>
      <c r="D1007" t="s">
        <v>32</v>
      </c>
      <c r="E1007" t="s">
        <v>970</v>
      </c>
      <c r="F1007">
        <v>402009</v>
      </c>
      <c r="G1007" t="s">
        <v>971</v>
      </c>
      <c r="H1007" t="s">
        <v>578</v>
      </c>
      <c r="I1007">
        <v>2100</v>
      </c>
      <c r="J1007" t="s">
        <v>356</v>
      </c>
      <c r="K1007" t="s">
        <v>357</v>
      </c>
      <c r="L1007" t="s">
        <v>255</v>
      </c>
      <c r="M1007" t="s">
        <v>972</v>
      </c>
      <c r="N1007" s="80" t="s">
        <v>2922</v>
      </c>
      <c r="Q1007" t="s">
        <v>2924</v>
      </c>
      <c r="R1007">
        <v>3849</v>
      </c>
      <c r="S1007" t="s">
        <v>942</v>
      </c>
      <c r="T1007" t="s">
        <v>943</v>
      </c>
      <c r="U1007" t="s">
        <v>42</v>
      </c>
      <c r="V1007">
        <v>100010001376</v>
      </c>
    </row>
    <row r="1008" spans="1:22" x14ac:dyDescent="0.2">
      <c r="A1008" s="41" t="s">
        <v>1025</v>
      </c>
      <c r="B1008">
        <v>10157956</v>
      </c>
      <c r="C1008" t="s">
        <v>31</v>
      </c>
      <c r="D1008" t="s">
        <v>32</v>
      </c>
      <c r="E1008" t="s">
        <v>970</v>
      </c>
      <c r="F1008">
        <v>402009</v>
      </c>
      <c r="G1008" t="s">
        <v>971</v>
      </c>
      <c r="H1008" t="s">
        <v>578</v>
      </c>
      <c r="I1008">
        <v>14800</v>
      </c>
      <c r="J1008" t="s">
        <v>738</v>
      </c>
      <c r="K1008" t="s">
        <v>739</v>
      </c>
      <c r="L1008" t="s">
        <v>255</v>
      </c>
      <c r="M1008" t="s">
        <v>972</v>
      </c>
      <c r="R1008">
        <v>3852</v>
      </c>
      <c r="S1008" t="s">
        <v>942</v>
      </c>
      <c r="T1008" t="s">
        <v>943</v>
      </c>
      <c r="U1008" t="s">
        <v>42</v>
      </c>
      <c r="V1008">
        <v>100010001376</v>
      </c>
    </row>
    <row r="1009" spans="1:22" x14ac:dyDescent="0.2">
      <c r="A1009" s="41" t="s">
        <v>1026</v>
      </c>
      <c r="B1009">
        <v>10160512</v>
      </c>
      <c r="C1009" t="s">
        <v>31</v>
      </c>
      <c r="D1009" t="s">
        <v>32</v>
      </c>
      <c r="E1009" t="s">
        <v>975</v>
      </c>
      <c r="F1009">
        <v>404910</v>
      </c>
      <c r="G1009" t="s">
        <v>976</v>
      </c>
      <c r="H1009" t="s">
        <v>977</v>
      </c>
      <c r="I1009">
        <v>400</v>
      </c>
      <c r="J1009" t="s">
        <v>546</v>
      </c>
      <c r="K1009" t="s">
        <v>699</v>
      </c>
      <c r="L1009" t="s">
        <v>255</v>
      </c>
      <c r="M1009" t="s">
        <v>941</v>
      </c>
      <c r="N1009" s="80" t="s">
        <v>2922</v>
      </c>
      <c r="Q1009" t="s">
        <v>2925</v>
      </c>
      <c r="R1009">
        <v>3858</v>
      </c>
      <c r="S1009" t="s">
        <v>942</v>
      </c>
      <c r="T1009" t="s">
        <v>943</v>
      </c>
      <c r="U1009" t="s">
        <v>42</v>
      </c>
      <c r="V1009">
        <v>100010001376</v>
      </c>
    </row>
    <row r="1010" spans="1:22" x14ac:dyDescent="0.2">
      <c r="A1010" s="41" t="s">
        <v>1027</v>
      </c>
      <c r="B1010">
        <v>10160637</v>
      </c>
      <c r="C1010" t="s">
        <v>31</v>
      </c>
      <c r="D1010" t="s">
        <v>32</v>
      </c>
      <c r="E1010" t="s">
        <v>963</v>
      </c>
      <c r="F1010">
        <v>405286</v>
      </c>
      <c r="G1010" t="s">
        <v>964</v>
      </c>
      <c r="H1010" t="s">
        <v>409</v>
      </c>
      <c r="I1010">
        <v>20101</v>
      </c>
      <c r="J1010" t="s">
        <v>583</v>
      </c>
      <c r="K1010" t="s">
        <v>584</v>
      </c>
      <c r="L1010" t="s">
        <v>255</v>
      </c>
      <c r="M1010" t="s">
        <v>966</v>
      </c>
      <c r="R1010">
        <v>3859</v>
      </c>
      <c r="S1010" t="s">
        <v>942</v>
      </c>
      <c r="T1010" t="s">
        <v>943</v>
      </c>
      <c r="U1010" t="s">
        <v>42</v>
      </c>
      <c r="V1010">
        <v>100010001376</v>
      </c>
    </row>
    <row r="1011" spans="1:22" x14ac:dyDescent="0.2">
      <c r="A1011" s="41" t="s">
        <v>1028</v>
      </c>
      <c r="B1011">
        <v>10162083</v>
      </c>
      <c r="C1011" t="s">
        <v>31</v>
      </c>
      <c r="D1011" t="s">
        <v>32</v>
      </c>
      <c r="E1011" t="s">
        <v>970</v>
      </c>
      <c r="F1011">
        <v>402009</v>
      </c>
      <c r="G1011" t="s">
        <v>971</v>
      </c>
      <c r="H1011" t="s">
        <v>578</v>
      </c>
      <c r="I1011">
        <v>11001</v>
      </c>
      <c r="J1011" t="s">
        <v>877</v>
      </c>
      <c r="K1011" t="s">
        <v>878</v>
      </c>
      <c r="L1011" t="s">
        <v>255</v>
      </c>
      <c r="M1011" t="s">
        <v>972</v>
      </c>
      <c r="N1011" s="80" t="s">
        <v>2922</v>
      </c>
      <c r="Q1011" t="s">
        <v>2926</v>
      </c>
      <c r="R1011">
        <v>3862</v>
      </c>
      <c r="S1011" t="s">
        <v>942</v>
      </c>
      <c r="T1011" t="s">
        <v>943</v>
      </c>
      <c r="U1011" t="s">
        <v>42</v>
      </c>
      <c r="V1011">
        <v>100010001376</v>
      </c>
    </row>
    <row r="1012" spans="1:22" x14ac:dyDescent="0.2">
      <c r="A1012" s="41" t="s">
        <v>638</v>
      </c>
      <c r="B1012">
        <v>10163408</v>
      </c>
      <c r="C1012" t="s">
        <v>31</v>
      </c>
      <c r="D1012" t="s">
        <v>75</v>
      </c>
      <c r="E1012">
        <v>4000054293</v>
      </c>
      <c r="F1012" t="s">
        <v>196</v>
      </c>
      <c r="G1012" t="s">
        <v>197</v>
      </c>
      <c r="H1012" t="s">
        <v>252</v>
      </c>
      <c r="I1012">
        <v>135</v>
      </c>
      <c r="J1012" t="s">
        <v>978</v>
      </c>
      <c r="K1012" t="s">
        <v>979</v>
      </c>
      <c r="L1012" t="s">
        <v>255</v>
      </c>
      <c r="M1012" t="s">
        <v>980</v>
      </c>
      <c r="Q1012" t="s">
        <v>3121</v>
      </c>
      <c r="R1012">
        <v>3863</v>
      </c>
      <c r="S1012" t="s">
        <v>942</v>
      </c>
      <c r="T1012" t="s">
        <v>943</v>
      </c>
      <c r="U1012" t="s">
        <v>42</v>
      </c>
      <c r="V1012">
        <v>100010001376</v>
      </c>
    </row>
    <row r="1013" spans="1:22" x14ac:dyDescent="0.2">
      <c r="A1013" s="133"/>
      <c r="B1013">
        <v>10164338</v>
      </c>
      <c r="C1013" t="s">
        <v>31</v>
      </c>
      <c r="D1013" t="s">
        <v>32</v>
      </c>
      <c r="E1013" t="s">
        <v>981</v>
      </c>
      <c r="F1013">
        <v>600104</v>
      </c>
      <c r="G1013" t="s">
        <v>982</v>
      </c>
      <c r="H1013" t="s">
        <v>35</v>
      </c>
      <c r="I1013">
        <v>101</v>
      </c>
      <c r="J1013" t="s">
        <v>983</v>
      </c>
      <c r="K1013" t="s">
        <v>984</v>
      </c>
      <c r="L1013" t="s">
        <v>255</v>
      </c>
      <c r="M1013" t="s">
        <v>985</v>
      </c>
      <c r="Q1013" s="134" t="s">
        <v>1003</v>
      </c>
      <c r="R1013">
        <v>3864</v>
      </c>
      <c r="S1013" t="s">
        <v>942</v>
      </c>
      <c r="T1013" t="s">
        <v>943</v>
      </c>
      <c r="U1013" t="s">
        <v>42</v>
      </c>
      <c r="V1013">
        <v>100010001376</v>
      </c>
    </row>
    <row r="1014" spans="1:22" x14ac:dyDescent="0.2">
      <c r="A1014" s="133"/>
      <c r="B1014">
        <v>10164339</v>
      </c>
      <c r="C1014" t="s">
        <v>31</v>
      </c>
      <c r="D1014" t="s">
        <v>32</v>
      </c>
      <c r="E1014" t="s">
        <v>981</v>
      </c>
      <c r="F1014">
        <v>600104</v>
      </c>
      <c r="G1014" t="s">
        <v>982</v>
      </c>
      <c r="H1014" t="s">
        <v>35</v>
      </c>
      <c r="I1014">
        <v>301</v>
      </c>
      <c r="J1014" t="s">
        <v>986</v>
      </c>
      <c r="K1014" t="s">
        <v>987</v>
      </c>
      <c r="L1014" t="s">
        <v>255</v>
      </c>
      <c r="M1014" t="s">
        <v>985</v>
      </c>
      <c r="Q1014" s="134" t="s">
        <v>1003</v>
      </c>
      <c r="R1014">
        <v>3865</v>
      </c>
      <c r="S1014" t="s">
        <v>942</v>
      </c>
      <c r="T1014" t="s">
        <v>943</v>
      </c>
      <c r="U1014" t="s">
        <v>42</v>
      </c>
      <c r="V1014">
        <v>100010001376</v>
      </c>
    </row>
    <row r="1015" spans="1:22" ht="32" x14ac:dyDescent="0.2">
      <c r="A1015" s="41" t="s">
        <v>638</v>
      </c>
      <c r="B1015" s="40" t="s">
        <v>988</v>
      </c>
      <c r="C1015" t="s">
        <v>31</v>
      </c>
      <c r="D1015" t="s">
        <v>32</v>
      </c>
      <c r="E1015" t="s">
        <v>525</v>
      </c>
      <c r="F1015">
        <v>411751</v>
      </c>
      <c r="G1015" t="s">
        <v>939</v>
      </c>
      <c r="H1015" t="s">
        <v>527</v>
      </c>
      <c r="I1015">
        <v>40100</v>
      </c>
      <c r="J1015" t="s">
        <v>989</v>
      </c>
      <c r="K1015" t="s">
        <v>990</v>
      </c>
      <c r="L1015" t="s">
        <v>255</v>
      </c>
      <c r="M1015" t="s">
        <v>944</v>
      </c>
      <c r="Q1015" t="s">
        <v>2871</v>
      </c>
      <c r="R1015">
        <v>3866</v>
      </c>
      <c r="S1015" t="s">
        <v>942</v>
      </c>
      <c r="T1015" t="s">
        <v>943</v>
      </c>
      <c r="U1015" t="s">
        <v>42</v>
      </c>
      <c r="V1015">
        <v>100010001376</v>
      </c>
    </row>
    <row r="1016" spans="1:22" ht="32" x14ac:dyDescent="0.2">
      <c r="A1016" s="41" t="s">
        <v>638</v>
      </c>
      <c r="B1016" s="40" t="s">
        <v>991</v>
      </c>
      <c r="C1016" t="s">
        <v>31</v>
      </c>
      <c r="D1016" t="s">
        <v>32</v>
      </c>
      <c r="E1016" s="106" t="s">
        <v>959</v>
      </c>
      <c r="F1016">
        <v>413052</v>
      </c>
      <c r="G1016" t="s">
        <v>390</v>
      </c>
      <c r="H1016" t="s">
        <v>391</v>
      </c>
      <c r="I1016">
        <v>40500</v>
      </c>
      <c r="J1016" t="s">
        <v>992</v>
      </c>
      <c r="K1016" t="s">
        <v>993</v>
      </c>
      <c r="L1016" t="s">
        <v>255</v>
      </c>
      <c r="M1016" t="s">
        <v>969</v>
      </c>
      <c r="Q1016" t="s">
        <v>1123</v>
      </c>
      <c r="R1016">
        <v>3867</v>
      </c>
      <c r="S1016" t="s">
        <v>942</v>
      </c>
      <c r="T1016" t="s">
        <v>943</v>
      </c>
      <c r="U1016" t="s">
        <v>42</v>
      </c>
      <c r="V1016">
        <v>100010001376</v>
      </c>
    </row>
    <row r="1017" spans="1:22" ht="32" x14ac:dyDescent="0.2">
      <c r="A1017" s="41" t="s">
        <v>638</v>
      </c>
      <c r="B1017" s="40" t="s">
        <v>994</v>
      </c>
      <c r="C1017" t="s">
        <v>31</v>
      </c>
      <c r="D1017" t="s">
        <v>32</v>
      </c>
      <c r="E1017" t="s">
        <v>963</v>
      </c>
      <c r="F1017">
        <v>405286</v>
      </c>
      <c r="G1017" t="s">
        <v>964</v>
      </c>
      <c r="H1017" t="s">
        <v>409</v>
      </c>
      <c r="I1017">
        <v>10100</v>
      </c>
      <c r="J1017" t="s">
        <v>995</v>
      </c>
      <c r="K1017" t="s">
        <v>996</v>
      </c>
      <c r="L1017" t="s">
        <v>255</v>
      </c>
      <c r="M1017" t="s">
        <v>941</v>
      </c>
      <c r="R1017">
        <v>3868</v>
      </c>
      <c r="S1017" t="s">
        <v>942</v>
      </c>
      <c r="T1017" t="s">
        <v>943</v>
      </c>
      <c r="U1017" t="s">
        <v>42</v>
      </c>
      <c r="V1017">
        <v>100010001376</v>
      </c>
    </row>
    <row r="1018" spans="1:22" ht="32" x14ac:dyDescent="0.2">
      <c r="A1018" s="41" t="s">
        <v>638</v>
      </c>
      <c r="B1018" s="40" t="s">
        <v>997</v>
      </c>
      <c r="C1018" t="s">
        <v>31</v>
      </c>
      <c r="D1018" t="s">
        <v>32</v>
      </c>
      <c r="E1018" t="s">
        <v>998</v>
      </c>
      <c r="F1018">
        <v>400798</v>
      </c>
      <c r="G1018" t="s">
        <v>999</v>
      </c>
      <c r="H1018" t="s">
        <v>1000</v>
      </c>
      <c r="I1018">
        <v>30100</v>
      </c>
      <c r="J1018" t="s">
        <v>605</v>
      </c>
      <c r="K1018" t="s">
        <v>1001</v>
      </c>
      <c r="L1018" t="s">
        <v>364</v>
      </c>
      <c r="M1018" t="s">
        <v>958</v>
      </c>
      <c r="R1018">
        <v>3872</v>
      </c>
      <c r="S1018" t="s">
        <v>942</v>
      </c>
      <c r="T1018" t="s">
        <v>943</v>
      </c>
      <c r="U1018" t="s">
        <v>42</v>
      </c>
      <c r="V1018">
        <v>100010001376</v>
      </c>
    </row>
    <row r="1019" spans="1:22" ht="32" x14ac:dyDescent="0.2">
      <c r="A1019" s="41" t="s">
        <v>1036</v>
      </c>
      <c r="B1019" s="40" t="s">
        <v>1029</v>
      </c>
      <c r="C1019" t="s">
        <v>31</v>
      </c>
      <c r="D1019" t="s">
        <v>32</v>
      </c>
      <c r="E1019" s="106" t="s">
        <v>959</v>
      </c>
      <c r="F1019">
        <v>413052</v>
      </c>
      <c r="G1019" t="s">
        <v>390</v>
      </c>
      <c r="H1019" t="s">
        <v>391</v>
      </c>
      <c r="I1019">
        <v>30270</v>
      </c>
      <c r="J1019" t="s">
        <v>1030</v>
      </c>
      <c r="K1019" t="s">
        <v>1031</v>
      </c>
      <c r="L1019" t="s">
        <v>364</v>
      </c>
      <c r="M1019" t="s">
        <v>1032</v>
      </c>
      <c r="Q1019" t="s">
        <v>1124</v>
      </c>
      <c r="R1019">
        <v>3875</v>
      </c>
      <c r="S1019" t="s">
        <v>800</v>
      </c>
      <c r="T1019" t="s">
        <v>801</v>
      </c>
      <c r="U1019" t="s">
        <v>365</v>
      </c>
      <c r="V1019">
        <v>100010001376</v>
      </c>
    </row>
    <row r="1020" spans="1:22" x14ac:dyDescent="0.2">
      <c r="A1020" s="41" t="s">
        <v>1035</v>
      </c>
      <c r="B1020" t="s">
        <v>1033</v>
      </c>
      <c r="C1020" t="s">
        <v>31</v>
      </c>
      <c r="D1020" t="s">
        <v>32</v>
      </c>
      <c r="E1020" s="106" t="s">
        <v>959</v>
      </c>
      <c r="F1020">
        <v>413052</v>
      </c>
      <c r="G1020" t="s">
        <v>390</v>
      </c>
      <c r="H1020" t="s">
        <v>391</v>
      </c>
      <c r="I1020">
        <v>42200</v>
      </c>
      <c r="J1020" t="s">
        <v>247</v>
      </c>
      <c r="K1020" t="s">
        <v>1031</v>
      </c>
      <c r="L1020" t="s">
        <v>364</v>
      </c>
      <c r="M1020" t="s">
        <v>1032</v>
      </c>
      <c r="Q1020" t="s">
        <v>1125</v>
      </c>
      <c r="R1020">
        <v>3876</v>
      </c>
      <c r="S1020" t="s">
        <v>800</v>
      </c>
      <c r="T1020" t="s">
        <v>801</v>
      </c>
      <c r="U1020" t="s">
        <v>365</v>
      </c>
      <c r="V1020">
        <v>100010001376</v>
      </c>
    </row>
    <row r="1021" spans="1:22" x14ac:dyDescent="0.2">
      <c r="A1021" s="41" t="s">
        <v>638</v>
      </c>
      <c r="B1021" t="s">
        <v>1033</v>
      </c>
      <c r="C1021" t="s">
        <v>31</v>
      </c>
      <c r="D1021" t="s">
        <v>32</v>
      </c>
      <c r="E1021" s="106" t="s">
        <v>959</v>
      </c>
      <c r="F1021">
        <v>413052</v>
      </c>
      <c r="G1021" t="s">
        <v>390</v>
      </c>
      <c r="H1021" t="s">
        <v>391</v>
      </c>
      <c r="I1021">
        <v>50600</v>
      </c>
      <c r="J1021" t="s">
        <v>147</v>
      </c>
      <c r="K1021" t="s">
        <v>1031</v>
      </c>
      <c r="L1021" t="s">
        <v>364</v>
      </c>
      <c r="M1021" t="s">
        <v>1032</v>
      </c>
      <c r="Q1021" t="s">
        <v>1126</v>
      </c>
      <c r="R1021">
        <v>3877</v>
      </c>
      <c r="S1021" t="s">
        <v>800</v>
      </c>
      <c r="T1021" t="s">
        <v>801</v>
      </c>
      <c r="U1021" t="s">
        <v>365</v>
      </c>
      <c r="V1021">
        <v>100010001376</v>
      </c>
    </row>
    <row r="1022" spans="1:22" x14ac:dyDescent="0.2">
      <c r="A1022" s="41" t="s">
        <v>639</v>
      </c>
      <c r="B1022">
        <v>10149966</v>
      </c>
      <c r="C1022" t="s">
        <v>31</v>
      </c>
      <c r="D1022" t="s">
        <v>32</v>
      </c>
      <c r="E1022" t="s">
        <v>1043</v>
      </c>
      <c r="F1022">
        <v>413618</v>
      </c>
      <c r="G1022" t="s">
        <v>1044</v>
      </c>
      <c r="H1022" t="s">
        <v>374</v>
      </c>
      <c r="I1022">
        <v>111200</v>
      </c>
      <c r="J1022" t="s">
        <v>881</v>
      </c>
      <c r="K1022" t="s">
        <v>882</v>
      </c>
      <c r="L1022" t="s">
        <v>255</v>
      </c>
      <c r="M1022" t="s">
        <v>1045</v>
      </c>
      <c r="N1022" s="80" t="s">
        <v>2922</v>
      </c>
      <c r="R1022" t="s">
        <v>1046</v>
      </c>
      <c r="S1022" t="s">
        <v>1047</v>
      </c>
      <c r="T1022" t="s">
        <v>1048</v>
      </c>
      <c r="U1022" t="s">
        <v>42</v>
      </c>
      <c r="V1022">
        <v>100010001376</v>
      </c>
    </row>
    <row r="1023" spans="1:22" x14ac:dyDescent="0.2">
      <c r="A1023" s="41" t="s">
        <v>2575</v>
      </c>
      <c r="B1023">
        <v>10149403</v>
      </c>
      <c r="C1023" t="s">
        <v>31</v>
      </c>
      <c r="D1023" t="s">
        <v>32</v>
      </c>
      <c r="E1023" t="s">
        <v>1043</v>
      </c>
      <c r="F1023">
        <v>413618</v>
      </c>
      <c r="G1023" t="s">
        <v>1044</v>
      </c>
      <c r="H1023" t="s">
        <v>374</v>
      </c>
      <c r="I1023">
        <v>101200</v>
      </c>
      <c r="J1023" t="s">
        <v>486</v>
      </c>
      <c r="K1023" t="s">
        <v>553</v>
      </c>
      <c r="L1023" t="s">
        <v>255</v>
      </c>
      <c r="M1023" t="s">
        <v>1049</v>
      </c>
      <c r="N1023" s="80" t="s">
        <v>2922</v>
      </c>
      <c r="Q1023" t="s">
        <v>2927</v>
      </c>
      <c r="R1023" t="s">
        <v>1050</v>
      </c>
      <c r="S1023" t="s">
        <v>1047</v>
      </c>
      <c r="T1023" t="s">
        <v>1048</v>
      </c>
      <c r="U1023" t="s">
        <v>42</v>
      </c>
      <c r="V1023">
        <v>100010001376</v>
      </c>
    </row>
    <row r="1024" spans="1:22" x14ac:dyDescent="0.2">
      <c r="A1024" s="41" t="s">
        <v>2576</v>
      </c>
      <c r="B1024">
        <v>10149883</v>
      </c>
      <c r="C1024" t="s">
        <v>31</v>
      </c>
      <c r="D1024" t="s">
        <v>32</v>
      </c>
      <c r="E1024" t="s">
        <v>1043</v>
      </c>
      <c r="F1024">
        <v>413618</v>
      </c>
      <c r="G1024" t="s">
        <v>1044</v>
      </c>
      <c r="H1024" t="s">
        <v>374</v>
      </c>
      <c r="I1024">
        <v>1100</v>
      </c>
      <c r="J1024" t="s">
        <v>954</v>
      </c>
      <c r="K1024" t="s">
        <v>955</v>
      </c>
      <c r="L1024" t="s">
        <v>255</v>
      </c>
      <c r="M1024" t="s">
        <v>1049</v>
      </c>
      <c r="N1024" s="80" t="s">
        <v>2922</v>
      </c>
      <c r="Q1024" t="s">
        <v>2952</v>
      </c>
      <c r="R1024" t="s">
        <v>1051</v>
      </c>
      <c r="S1024" t="s">
        <v>1047</v>
      </c>
      <c r="T1024" t="s">
        <v>1048</v>
      </c>
      <c r="U1024" t="s">
        <v>42</v>
      </c>
      <c r="V1024">
        <v>100010001376</v>
      </c>
    </row>
    <row r="1025" spans="1:22" x14ac:dyDescent="0.2">
      <c r="A1025" s="41" t="s">
        <v>2577</v>
      </c>
      <c r="B1025">
        <v>10149884</v>
      </c>
      <c r="C1025" t="s">
        <v>31</v>
      </c>
      <c r="D1025" t="s">
        <v>32</v>
      </c>
      <c r="E1025" t="s">
        <v>1043</v>
      </c>
      <c r="F1025">
        <v>413618</v>
      </c>
      <c r="G1025" t="s">
        <v>1044</v>
      </c>
      <c r="H1025" t="s">
        <v>374</v>
      </c>
      <c r="I1025">
        <v>12100</v>
      </c>
      <c r="J1025" t="s">
        <v>207</v>
      </c>
      <c r="K1025" t="s">
        <v>440</v>
      </c>
      <c r="L1025" t="s">
        <v>255</v>
      </c>
      <c r="M1025" t="s">
        <v>1049</v>
      </c>
      <c r="R1025" t="s">
        <v>1052</v>
      </c>
      <c r="S1025" t="s">
        <v>1047</v>
      </c>
      <c r="T1025" t="s">
        <v>1048</v>
      </c>
      <c r="U1025" t="s">
        <v>42</v>
      </c>
      <c r="V1025">
        <v>100010001376</v>
      </c>
    </row>
    <row r="1026" spans="1:22" x14ac:dyDescent="0.2">
      <c r="A1026" s="41" t="s">
        <v>2578</v>
      </c>
      <c r="B1026">
        <v>10149896</v>
      </c>
      <c r="C1026" t="s">
        <v>31</v>
      </c>
      <c r="D1026" t="s">
        <v>32</v>
      </c>
      <c r="E1026" t="s">
        <v>1043</v>
      </c>
      <c r="F1026">
        <v>413618</v>
      </c>
      <c r="G1026" t="s">
        <v>1044</v>
      </c>
      <c r="H1026" t="s">
        <v>374</v>
      </c>
      <c r="I1026">
        <v>45100</v>
      </c>
      <c r="J1026" t="s">
        <v>175</v>
      </c>
      <c r="K1026" t="s">
        <v>452</v>
      </c>
      <c r="L1026" t="s">
        <v>255</v>
      </c>
      <c r="M1026" t="s">
        <v>1049</v>
      </c>
      <c r="R1026" t="s">
        <v>1053</v>
      </c>
      <c r="S1026" t="s">
        <v>1047</v>
      </c>
      <c r="T1026" t="s">
        <v>1048</v>
      </c>
      <c r="U1026" t="s">
        <v>42</v>
      </c>
      <c r="V1026">
        <v>100010001376</v>
      </c>
    </row>
    <row r="1027" spans="1:22" x14ac:dyDescent="0.2">
      <c r="A1027" s="41" t="s">
        <v>2579</v>
      </c>
      <c r="B1027">
        <v>10149897</v>
      </c>
      <c r="C1027" t="s">
        <v>31</v>
      </c>
      <c r="D1027" t="s">
        <v>32</v>
      </c>
      <c r="E1027" t="s">
        <v>1043</v>
      </c>
      <c r="F1027">
        <v>413618</v>
      </c>
      <c r="G1027" t="s">
        <v>1044</v>
      </c>
      <c r="H1027" t="s">
        <v>374</v>
      </c>
      <c r="I1027">
        <v>45200</v>
      </c>
      <c r="J1027" t="s">
        <v>175</v>
      </c>
      <c r="K1027" t="s">
        <v>452</v>
      </c>
      <c r="L1027" t="s">
        <v>255</v>
      </c>
      <c r="M1027" t="s">
        <v>1049</v>
      </c>
      <c r="R1027" t="s">
        <v>1054</v>
      </c>
      <c r="S1027" t="s">
        <v>1047</v>
      </c>
      <c r="T1027" t="s">
        <v>1048</v>
      </c>
      <c r="U1027" t="s">
        <v>42</v>
      </c>
      <c r="V1027">
        <v>100010001376</v>
      </c>
    </row>
    <row r="1028" spans="1:22" x14ac:dyDescent="0.2">
      <c r="A1028" s="41" t="s">
        <v>2580</v>
      </c>
      <c r="B1028">
        <v>10149898</v>
      </c>
      <c r="C1028" t="s">
        <v>31</v>
      </c>
      <c r="D1028" t="s">
        <v>32</v>
      </c>
      <c r="E1028" t="s">
        <v>1043</v>
      </c>
      <c r="F1028">
        <v>413618</v>
      </c>
      <c r="G1028" t="s">
        <v>1044</v>
      </c>
      <c r="H1028" t="s">
        <v>374</v>
      </c>
      <c r="I1028">
        <v>45300</v>
      </c>
      <c r="J1028" t="s">
        <v>175</v>
      </c>
      <c r="K1028" t="s">
        <v>452</v>
      </c>
      <c r="L1028" t="s">
        <v>255</v>
      </c>
      <c r="M1028" t="s">
        <v>1049</v>
      </c>
      <c r="R1028" t="s">
        <v>1055</v>
      </c>
      <c r="S1028" t="s">
        <v>1047</v>
      </c>
      <c r="T1028" t="s">
        <v>1048</v>
      </c>
      <c r="U1028" t="s">
        <v>42</v>
      </c>
      <c r="V1028">
        <v>100010001376</v>
      </c>
    </row>
    <row r="1029" spans="1:22" x14ac:dyDescent="0.2">
      <c r="A1029" s="41" t="s">
        <v>2581</v>
      </c>
      <c r="B1029">
        <v>10149899</v>
      </c>
      <c r="C1029" t="s">
        <v>31</v>
      </c>
      <c r="D1029" t="s">
        <v>32</v>
      </c>
      <c r="E1029" t="s">
        <v>1043</v>
      </c>
      <c r="F1029">
        <v>413618</v>
      </c>
      <c r="G1029" t="s">
        <v>1044</v>
      </c>
      <c r="H1029" t="s">
        <v>374</v>
      </c>
      <c r="I1029">
        <v>45400</v>
      </c>
      <c r="J1029" t="s">
        <v>175</v>
      </c>
      <c r="K1029" t="s">
        <v>452</v>
      </c>
      <c r="L1029" t="s">
        <v>255</v>
      </c>
      <c r="M1029" t="s">
        <v>1049</v>
      </c>
      <c r="R1029" t="s">
        <v>1056</v>
      </c>
      <c r="S1029" t="s">
        <v>1047</v>
      </c>
      <c r="T1029" t="s">
        <v>1048</v>
      </c>
      <c r="U1029" t="s">
        <v>42</v>
      </c>
      <c r="V1029">
        <v>100010001376</v>
      </c>
    </row>
    <row r="1030" spans="1:22" x14ac:dyDescent="0.2">
      <c r="A1030" s="41" t="s">
        <v>2582</v>
      </c>
      <c r="B1030">
        <v>10149900</v>
      </c>
      <c r="C1030" t="s">
        <v>31</v>
      </c>
      <c r="D1030" t="s">
        <v>32</v>
      </c>
      <c r="E1030" t="s">
        <v>1043</v>
      </c>
      <c r="F1030">
        <v>413618</v>
      </c>
      <c r="G1030" t="s">
        <v>1044</v>
      </c>
      <c r="H1030" t="s">
        <v>374</v>
      </c>
      <c r="I1030">
        <v>45500</v>
      </c>
      <c r="J1030" t="s">
        <v>175</v>
      </c>
      <c r="K1030" t="s">
        <v>452</v>
      </c>
      <c r="L1030" t="s">
        <v>255</v>
      </c>
      <c r="M1030" t="s">
        <v>1049</v>
      </c>
      <c r="R1030" t="s">
        <v>1057</v>
      </c>
      <c r="S1030" t="s">
        <v>1047</v>
      </c>
      <c r="T1030" t="s">
        <v>1048</v>
      </c>
      <c r="U1030" t="s">
        <v>42</v>
      </c>
      <c r="V1030">
        <v>100010001376</v>
      </c>
    </row>
    <row r="1031" spans="1:22" x14ac:dyDescent="0.2">
      <c r="A1031" s="41" t="s">
        <v>639</v>
      </c>
      <c r="B1031">
        <v>10149975</v>
      </c>
      <c r="C1031" t="s">
        <v>31</v>
      </c>
      <c r="D1031" t="s">
        <v>32</v>
      </c>
      <c r="E1031" t="s">
        <v>1043</v>
      </c>
      <c r="F1031">
        <v>413618</v>
      </c>
      <c r="G1031" t="s">
        <v>1044</v>
      </c>
      <c r="H1031" t="s">
        <v>374</v>
      </c>
      <c r="I1031">
        <v>113400</v>
      </c>
      <c r="J1031" t="s">
        <v>881</v>
      </c>
      <c r="K1031" t="s">
        <v>882</v>
      </c>
      <c r="L1031" t="s">
        <v>255</v>
      </c>
      <c r="M1031" t="s">
        <v>1045</v>
      </c>
      <c r="N1031" s="80" t="s">
        <v>2922</v>
      </c>
      <c r="R1031" t="s">
        <v>1058</v>
      </c>
      <c r="S1031" t="s">
        <v>1047</v>
      </c>
      <c r="T1031" t="s">
        <v>1048</v>
      </c>
      <c r="U1031" t="s">
        <v>42</v>
      </c>
      <c r="V1031">
        <v>100010001376</v>
      </c>
    </row>
    <row r="1032" spans="1:22" x14ac:dyDescent="0.2">
      <c r="A1032" s="41" t="s">
        <v>639</v>
      </c>
      <c r="B1032">
        <v>10149976</v>
      </c>
      <c r="C1032" t="s">
        <v>31</v>
      </c>
      <c r="D1032" t="s">
        <v>32</v>
      </c>
      <c r="E1032" t="s">
        <v>1043</v>
      </c>
      <c r="F1032">
        <v>413618</v>
      </c>
      <c r="G1032" t="s">
        <v>1044</v>
      </c>
      <c r="H1032" t="s">
        <v>374</v>
      </c>
      <c r="I1032">
        <v>121200</v>
      </c>
      <c r="J1032" t="s">
        <v>881</v>
      </c>
      <c r="K1032" t="s">
        <v>882</v>
      </c>
      <c r="L1032" t="s">
        <v>255</v>
      </c>
      <c r="M1032" t="s">
        <v>1045</v>
      </c>
      <c r="N1032" s="80" t="s">
        <v>2922</v>
      </c>
      <c r="R1032" t="s">
        <v>1059</v>
      </c>
      <c r="S1032" t="s">
        <v>1047</v>
      </c>
      <c r="T1032" t="s">
        <v>1048</v>
      </c>
      <c r="U1032" t="s">
        <v>42</v>
      </c>
      <c r="V1032">
        <v>100010001376</v>
      </c>
    </row>
    <row r="1033" spans="1:22" x14ac:dyDescent="0.2">
      <c r="A1033" s="41" t="s">
        <v>639</v>
      </c>
      <c r="B1033">
        <v>10149977</v>
      </c>
      <c r="C1033" t="s">
        <v>31</v>
      </c>
      <c r="D1033" t="s">
        <v>32</v>
      </c>
      <c r="E1033" t="s">
        <v>1043</v>
      </c>
      <c r="F1033">
        <v>413618</v>
      </c>
      <c r="G1033" t="s">
        <v>1044</v>
      </c>
      <c r="H1033" t="s">
        <v>374</v>
      </c>
      <c r="I1033">
        <v>123400</v>
      </c>
      <c r="J1033" t="s">
        <v>881</v>
      </c>
      <c r="K1033" t="s">
        <v>882</v>
      </c>
      <c r="L1033" t="s">
        <v>255</v>
      </c>
      <c r="M1033" t="s">
        <v>1045</v>
      </c>
      <c r="N1033" s="80" t="s">
        <v>2922</v>
      </c>
      <c r="R1033" t="s">
        <v>1060</v>
      </c>
      <c r="S1033" t="s">
        <v>1047</v>
      </c>
      <c r="T1033" t="s">
        <v>1048</v>
      </c>
      <c r="U1033" t="s">
        <v>42</v>
      </c>
      <c r="V1033">
        <v>100010001376</v>
      </c>
    </row>
    <row r="1034" spans="1:22" x14ac:dyDescent="0.2">
      <c r="A1034" s="41" t="s">
        <v>639</v>
      </c>
      <c r="B1034">
        <v>10149978</v>
      </c>
      <c r="C1034" t="s">
        <v>31</v>
      </c>
      <c r="D1034" t="s">
        <v>32</v>
      </c>
      <c r="E1034" t="s">
        <v>1043</v>
      </c>
      <c r="F1034">
        <v>413618</v>
      </c>
      <c r="G1034" t="s">
        <v>1044</v>
      </c>
      <c r="H1034" t="s">
        <v>374</v>
      </c>
      <c r="I1034">
        <v>125500</v>
      </c>
      <c r="J1034" t="s">
        <v>881</v>
      </c>
      <c r="K1034" t="s">
        <v>882</v>
      </c>
      <c r="L1034" t="s">
        <v>255</v>
      </c>
      <c r="M1034" t="s">
        <v>1045</v>
      </c>
      <c r="N1034" s="80" t="s">
        <v>2922</v>
      </c>
      <c r="R1034" t="s">
        <v>1061</v>
      </c>
      <c r="S1034" t="s">
        <v>1047</v>
      </c>
      <c r="T1034" t="s">
        <v>1048</v>
      </c>
      <c r="U1034" t="s">
        <v>42</v>
      </c>
      <c r="V1034">
        <v>100010001376</v>
      </c>
    </row>
    <row r="1035" spans="1:22" x14ac:dyDescent="0.2">
      <c r="A1035" s="41" t="s">
        <v>639</v>
      </c>
      <c r="B1035">
        <v>10149979</v>
      </c>
      <c r="C1035" t="s">
        <v>31</v>
      </c>
      <c r="D1035" t="s">
        <v>32</v>
      </c>
      <c r="E1035" t="s">
        <v>1043</v>
      </c>
      <c r="F1035">
        <v>413618</v>
      </c>
      <c r="G1035" t="s">
        <v>1044</v>
      </c>
      <c r="H1035" t="s">
        <v>374</v>
      </c>
      <c r="I1035">
        <v>127600</v>
      </c>
      <c r="J1035" t="s">
        <v>881</v>
      </c>
      <c r="K1035" t="s">
        <v>882</v>
      </c>
      <c r="L1035" t="s">
        <v>255</v>
      </c>
      <c r="M1035" t="s">
        <v>1045</v>
      </c>
      <c r="N1035" s="80" t="s">
        <v>2922</v>
      </c>
      <c r="R1035" t="s">
        <v>1062</v>
      </c>
      <c r="S1035" t="s">
        <v>1047</v>
      </c>
      <c r="T1035" t="s">
        <v>1048</v>
      </c>
      <c r="U1035" t="s">
        <v>42</v>
      </c>
      <c r="V1035">
        <v>100010001376</v>
      </c>
    </row>
    <row r="1036" spans="1:22" x14ac:dyDescent="0.2">
      <c r="A1036" s="41" t="s">
        <v>639</v>
      </c>
      <c r="B1036">
        <v>10149980</v>
      </c>
      <c r="C1036" t="s">
        <v>31</v>
      </c>
      <c r="D1036" t="s">
        <v>32</v>
      </c>
      <c r="E1036" t="s">
        <v>1043</v>
      </c>
      <c r="F1036">
        <v>413618</v>
      </c>
      <c r="G1036" t="s">
        <v>1044</v>
      </c>
      <c r="H1036" t="s">
        <v>374</v>
      </c>
      <c r="I1036">
        <v>131800</v>
      </c>
      <c r="J1036" t="s">
        <v>881</v>
      </c>
      <c r="K1036" t="s">
        <v>882</v>
      </c>
      <c r="L1036" t="s">
        <v>255</v>
      </c>
      <c r="M1036" t="s">
        <v>1045</v>
      </c>
      <c r="N1036" s="80" t="s">
        <v>2922</v>
      </c>
      <c r="R1036" t="s">
        <v>1063</v>
      </c>
      <c r="S1036" t="s">
        <v>1047</v>
      </c>
      <c r="T1036" t="s">
        <v>1048</v>
      </c>
      <c r="U1036" t="s">
        <v>42</v>
      </c>
      <c r="V1036">
        <v>100010001376</v>
      </c>
    </row>
    <row r="1037" spans="1:22" x14ac:dyDescent="0.2">
      <c r="A1037" s="41" t="s">
        <v>639</v>
      </c>
      <c r="B1037">
        <v>10149981</v>
      </c>
      <c r="C1037" t="s">
        <v>31</v>
      </c>
      <c r="D1037" t="s">
        <v>32</v>
      </c>
      <c r="E1037" t="s">
        <v>1043</v>
      </c>
      <c r="F1037">
        <v>413618</v>
      </c>
      <c r="G1037" t="s">
        <v>1044</v>
      </c>
      <c r="H1037" t="s">
        <v>374</v>
      </c>
      <c r="I1037">
        <v>129700</v>
      </c>
      <c r="J1037" t="s">
        <v>881</v>
      </c>
      <c r="K1037" t="s">
        <v>882</v>
      </c>
      <c r="L1037" t="s">
        <v>255</v>
      </c>
      <c r="M1037" t="s">
        <v>1045</v>
      </c>
      <c r="N1037" s="80" t="s">
        <v>2922</v>
      </c>
      <c r="R1037" t="s">
        <v>1064</v>
      </c>
      <c r="S1037" t="s">
        <v>1047</v>
      </c>
      <c r="T1037" t="s">
        <v>1048</v>
      </c>
      <c r="U1037" t="s">
        <v>42</v>
      </c>
      <c r="V1037">
        <v>100010001376</v>
      </c>
    </row>
    <row r="1038" spans="1:22" x14ac:dyDescent="0.2">
      <c r="A1038" s="41" t="s">
        <v>1128</v>
      </c>
      <c r="B1038">
        <v>10151808</v>
      </c>
      <c r="C1038" t="s">
        <v>31</v>
      </c>
      <c r="D1038" t="s">
        <v>32</v>
      </c>
      <c r="E1038" t="s">
        <v>1065</v>
      </c>
      <c r="F1038">
        <v>200408</v>
      </c>
      <c r="G1038" t="s">
        <v>1066</v>
      </c>
      <c r="H1038" t="s">
        <v>35</v>
      </c>
      <c r="I1038">
        <v>81200</v>
      </c>
      <c r="J1038" t="s">
        <v>367</v>
      </c>
      <c r="K1038" t="s">
        <v>375</v>
      </c>
      <c r="L1038" t="s">
        <v>255</v>
      </c>
      <c r="M1038" t="s">
        <v>942</v>
      </c>
      <c r="N1038" s="80" t="s">
        <v>2922</v>
      </c>
      <c r="R1038" t="s">
        <v>1067</v>
      </c>
      <c r="S1038" t="s">
        <v>1047</v>
      </c>
      <c r="T1038" t="s">
        <v>1048</v>
      </c>
      <c r="U1038" t="s">
        <v>42</v>
      </c>
      <c r="V1038">
        <v>100010001376</v>
      </c>
    </row>
    <row r="1039" spans="1:22" x14ac:dyDescent="0.2">
      <c r="A1039" s="41" t="s">
        <v>1128</v>
      </c>
      <c r="B1039">
        <v>10151809</v>
      </c>
      <c r="C1039" t="s">
        <v>31</v>
      </c>
      <c r="D1039" t="s">
        <v>32</v>
      </c>
      <c r="E1039" t="s">
        <v>1065</v>
      </c>
      <c r="F1039">
        <v>200408</v>
      </c>
      <c r="G1039" t="s">
        <v>1066</v>
      </c>
      <c r="H1039" t="s">
        <v>35</v>
      </c>
      <c r="I1039">
        <v>82400</v>
      </c>
      <c r="J1039" t="s">
        <v>367</v>
      </c>
      <c r="K1039" t="s">
        <v>375</v>
      </c>
      <c r="L1039" t="s">
        <v>255</v>
      </c>
      <c r="M1039" t="s">
        <v>942</v>
      </c>
      <c r="N1039" s="80" t="s">
        <v>2922</v>
      </c>
      <c r="R1039" t="s">
        <v>1068</v>
      </c>
      <c r="S1039" t="s">
        <v>1047</v>
      </c>
      <c r="T1039" t="s">
        <v>1048</v>
      </c>
      <c r="U1039" t="s">
        <v>42</v>
      </c>
      <c r="V1039">
        <v>100010001376</v>
      </c>
    </row>
    <row r="1040" spans="1:22" x14ac:dyDescent="0.2">
      <c r="A1040" s="41" t="s">
        <v>2583</v>
      </c>
      <c r="B1040">
        <v>10154589</v>
      </c>
      <c r="C1040" t="s">
        <v>31</v>
      </c>
      <c r="D1040" t="s">
        <v>32</v>
      </c>
      <c r="E1040" t="s">
        <v>1069</v>
      </c>
      <c r="F1040">
        <v>413422</v>
      </c>
      <c r="G1040" t="s">
        <v>1070</v>
      </c>
      <c r="H1040" t="s">
        <v>409</v>
      </c>
      <c r="I1040">
        <v>72800</v>
      </c>
      <c r="J1040" t="s">
        <v>486</v>
      </c>
      <c r="K1040" t="s">
        <v>553</v>
      </c>
      <c r="L1040" t="s">
        <v>255</v>
      </c>
      <c r="M1040" t="s">
        <v>1071</v>
      </c>
      <c r="N1040" s="80" t="s">
        <v>2922</v>
      </c>
      <c r="Q1040" t="s">
        <v>2953</v>
      </c>
      <c r="R1040" t="s">
        <v>1072</v>
      </c>
      <c r="S1040" t="s">
        <v>1047</v>
      </c>
      <c r="T1040" t="s">
        <v>1048</v>
      </c>
      <c r="U1040" t="s">
        <v>42</v>
      </c>
      <c r="V1040">
        <v>100010001376</v>
      </c>
    </row>
    <row r="1041" spans="1:22" x14ac:dyDescent="0.2">
      <c r="A1041" s="41" t="s">
        <v>2584</v>
      </c>
      <c r="B1041">
        <v>10154623</v>
      </c>
      <c r="C1041" t="s">
        <v>31</v>
      </c>
      <c r="D1041" t="s">
        <v>32</v>
      </c>
      <c r="E1041" t="s">
        <v>1069</v>
      </c>
      <c r="F1041">
        <v>413422</v>
      </c>
      <c r="G1041" t="s">
        <v>1070</v>
      </c>
      <c r="H1041" t="s">
        <v>409</v>
      </c>
      <c r="I1041">
        <v>94800</v>
      </c>
      <c r="J1041" t="s">
        <v>486</v>
      </c>
      <c r="K1041" t="s">
        <v>553</v>
      </c>
      <c r="L1041" t="s">
        <v>255</v>
      </c>
      <c r="M1041" t="s">
        <v>1071</v>
      </c>
      <c r="N1041" s="80" t="s">
        <v>2922</v>
      </c>
      <c r="Q1041" t="s">
        <v>2954</v>
      </c>
      <c r="R1041" t="s">
        <v>1073</v>
      </c>
      <c r="S1041" t="s">
        <v>1047</v>
      </c>
      <c r="T1041" t="s">
        <v>1048</v>
      </c>
      <c r="U1041" t="s">
        <v>42</v>
      </c>
      <c r="V1041">
        <v>100010001376</v>
      </c>
    </row>
    <row r="1042" spans="1:22" x14ac:dyDescent="0.2">
      <c r="A1042" s="41" t="s">
        <v>2585</v>
      </c>
      <c r="B1042">
        <v>10154741</v>
      </c>
      <c r="C1042" t="s">
        <v>31</v>
      </c>
      <c r="D1042" t="s">
        <v>32</v>
      </c>
      <c r="E1042" t="s">
        <v>1069</v>
      </c>
      <c r="F1042">
        <v>413422</v>
      </c>
      <c r="G1042" t="s">
        <v>1070</v>
      </c>
      <c r="H1042" t="s">
        <v>409</v>
      </c>
      <c r="I1042">
        <v>6700</v>
      </c>
      <c r="J1042" t="s">
        <v>1074</v>
      </c>
      <c r="K1042" t="s">
        <v>1075</v>
      </c>
      <c r="L1042" t="s">
        <v>255</v>
      </c>
      <c r="M1042" t="s">
        <v>1071</v>
      </c>
      <c r="N1042" s="80" t="s">
        <v>2922</v>
      </c>
      <c r="Q1042" t="s">
        <v>2955</v>
      </c>
      <c r="R1042" t="s">
        <v>1076</v>
      </c>
      <c r="S1042" t="s">
        <v>1047</v>
      </c>
      <c r="T1042" t="s">
        <v>1048</v>
      </c>
      <c r="U1042" t="s">
        <v>42</v>
      </c>
      <c r="V1042">
        <v>100010001376</v>
      </c>
    </row>
    <row r="1043" spans="1:22" x14ac:dyDescent="0.2">
      <c r="A1043" s="41" t="s">
        <v>2586</v>
      </c>
      <c r="B1043">
        <v>10154743</v>
      </c>
      <c r="C1043" t="s">
        <v>31</v>
      </c>
      <c r="D1043" t="s">
        <v>32</v>
      </c>
      <c r="E1043" t="s">
        <v>1069</v>
      </c>
      <c r="F1043">
        <v>413422</v>
      </c>
      <c r="G1043" t="s">
        <v>1070</v>
      </c>
      <c r="H1043" t="s">
        <v>409</v>
      </c>
      <c r="I1043">
        <v>22600</v>
      </c>
      <c r="J1043" t="s">
        <v>175</v>
      </c>
      <c r="K1043" t="s">
        <v>1077</v>
      </c>
      <c r="L1043" t="s">
        <v>255</v>
      </c>
      <c r="M1043" t="s">
        <v>1071</v>
      </c>
      <c r="R1043" t="s">
        <v>1078</v>
      </c>
      <c r="S1043" t="s">
        <v>1047</v>
      </c>
      <c r="T1043" t="s">
        <v>1048</v>
      </c>
      <c r="U1043" t="s">
        <v>42</v>
      </c>
      <c r="V1043">
        <v>100010001376</v>
      </c>
    </row>
    <row r="1044" spans="1:22" x14ac:dyDescent="0.2">
      <c r="A1044" s="41" t="s">
        <v>2587</v>
      </c>
      <c r="B1044">
        <v>10154758</v>
      </c>
      <c r="C1044" t="s">
        <v>31</v>
      </c>
      <c r="D1044" t="s">
        <v>32</v>
      </c>
      <c r="E1044" t="s">
        <v>1069</v>
      </c>
      <c r="F1044">
        <v>413422</v>
      </c>
      <c r="G1044" t="s">
        <v>1070</v>
      </c>
      <c r="H1044" t="s">
        <v>409</v>
      </c>
      <c r="I1044">
        <v>30800</v>
      </c>
      <c r="J1044" t="s">
        <v>356</v>
      </c>
      <c r="K1044" t="s">
        <v>357</v>
      </c>
      <c r="L1044" t="s">
        <v>255</v>
      </c>
      <c r="M1044" t="s">
        <v>1071</v>
      </c>
      <c r="N1044" s="80" t="s">
        <v>2922</v>
      </c>
      <c r="Q1044" t="s">
        <v>2956</v>
      </c>
      <c r="R1044" t="s">
        <v>1079</v>
      </c>
      <c r="S1044" t="s">
        <v>1047</v>
      </c>
      <c r="T1044" t="s">
        <v>1048</v>
      </c>
      <c r="U1044" t="s">
        <v>42</v>
      </c>
      <c r="V1044">
        <v>100010001376</v>
      </c>
    </row>
    <row r="1045" spans="1:22" x14ac:dyDescent="0.2">
      <c r="A1045" s="41" t="s">
        <v>2588</v>
      </c>
      <c r="B1045">
        <v>10158998</v>
      </c>
      <c r="C1045" t="s">
        <v>31</v>
      </c>
      <c r="D1045" t="s">
        <v>32</v>
      </c>
      <c r="E1045" t="s">
        <v>1043</v>
      </c>
      <c r="F1045">
        <v>413618</v>
      </c>
      <c r="G1045" t="s">
        <v>1044</v>
      </c>
      <c r="H1045" t="s">
        <v>374</v>
      </c>
      <c r="I1045">
        <v>30450</v>
      </c>
      <c r="J1045" t="s">
        <v>449</v>
      </c>
      <c r="K1045" t="s">
        <v>1080</v>
      </c>
      <c r="L1045" t="s">
        <v>255</v>
      </c>
      <c r="M1045" t="s">
        <v>1049</v>
      </c>
      <c r="N1045" s="80" t="s">
        <v>2922</v>
      </c>
      <c r="Q1045" t="s">
        <v>2959</v>
      </c>
      <c r="R1045" t="s">
        <v>1081</v>
      </c>
      <c r="S1045" t="s">
        <v>1047</v>
      </c>
      <c r="T1045" t="s">
        <v>1048</v>
      </c>
      <c r="U1045" t="s">
        <v>42</v>
      </c>
      <c r="V1045">
        <v>100010001376</v>
      </c>
    </row>
    <row r="1046" spans="1:22" x14ac:dyDescent="0.2">
      <c r="A1046" s="41" t="s">
        <v>639</v>
      </c>
      <c r="B1046">
        <v>10159849</v>
      </c>
      <c r="C1046" t="s">
        <v>31</v>
      </c>
      <c r="D1046" t="s">
        <v>32</v>
      </c>
      <c r="E1046" t="s">
        <v>1082</v>
      </c>
      <c r="F1046">
        <v>405000</v>
      </c>
      <c r="G1046" t="s">
        <v>1083</v>
      </c>
      <c r="H1046" t="s">
        <v>439</v>
      </c>
      <c r="I1046">
        <v>10200</v>
      </c>
      <c r="J1046" t="s">
        <v>367</v>
      </c>
      <c r="K1046" t="s">
        <v>375</v>
      </c>
      <c r="L1046" t="s">
        <v>255</v>
      </c>
      <c r="M1046" t="s">
        <v>1084</v>
      </c>
      <c r="N1046" s="80" t="s">
        <v>2922</v>
      </c>
      <c r="R1046" t="s">
        <v>1085</v>
      </c>
      <c r="S1046" t="s">
        <v>1047</v>
      </c>
      <c r="T1046" t="s">
        <v>1048</v>
      </c>
      <c r="U1046" t="s">
        <v>42</v>
      </c>
      <c r="V1046">
        <v>100010001376</v>
      </c>
    </row>
    <row r="1047" spans="1:22" x14ac:dyDescent="0.2">
      <c r="A1047" s="41" t="s">
        <v>2589</v>
      </c>
      <c r="B1047">
        <v>10161393</v>
      </c>
      <c r="C1047" t="s">
        <v>31</v>
      </c>
      <c r="D1047" t="s">
        <v>32</v>
      </c>
      <c r="E1047" t="s">
        <v>1069</v>
      </c>
      <c r="F1047">
        <v>413422</v>
      </c>
      <c r="G1047" t="s">
        <v>1070</v>
      </c>
      <c r="H1047" t="s">
        <v>409</v>
      </c>
      <c r="I1047">
        <v>70801</v>
      </c>
      <c r="J1047" t="s">
        <v>877</v>
      </c>
      <c r="K1047" t="s">
        <v>878</v>
      </c>
      <c r="L1047" t="s">
        <v>255</v>
      </c>
      <c r="M1047" t="s">
        <v>1071</v>
      </c>
      <c r="N1047" s="80" t="s">
        <v>2922</v>
      </c>
      <c r="Q1047" t="s">
        <v>2957</v>
      </c>
      <c r="R1047" t="s">
        <v>1086</v>
      </c>
      <c r="S1047" t="s">
        <v>1047</v>
      </c>
      <c r="T1047" t="s">
        <v>1048</v>
      </c>
      <c r="U1047" t="s">
        <v>42</v>
      </c>
      <c r="V1047">
        <v>100010001376</v>
      </c>
    </row>
    <row r="1048" spans="1:22" x14ac:dyDescent="0.2">
      <c r="A1048" s="41" t="s">
        <v>2590</v>
      </c>
      <c r="B1048">
        <v>10163173</v>
      </c>
      <c r="C1048" t="s">
        <v>31</v>
      </c>
      <c r="D1048" t="s">
        <v>32</v>
      </c>
      <c r="E1048" t="s">
        <v>1069</v>
      </c>
      <c r="F1048">
        <v>413422</v>
      </c>
      <c r="G1048" t="s">
        <v>1070</v>
      </c>
      <c r="H1048" t="s">
        <v>409</v>
      </c>
      <c r="I1048">
        <v>10202</v>
      </c>
      <c r="J1048" t="s">
        <v>449</v>
      </c>
      <c r="K1048" t="s">
        <v>1080</v>
      </c>
      <c r="L1048" t="s">
        <v>255</v>
      </c>
      <c r="M1048" t="s">
        <v>1087</v>
      </c>
      <c r="N1048" s="80" t="s">
        <v>2922</v>
      </c>
      <c r="Q1048" t="s">
        <v>2958</v>
      </c>
      <c r="R1048" t="s">
        <v>1088</v>
      </c>
      <c r="S1048" t="s">
        <v>1047</v>
      </c>
      <c r="T1048" t="s">
        <v>1048</v>
      </c>
      <c r="U1048" t="s">
        <v>42</v>
      </c>
      <c r="V1048">
        <v>100010001376</v>
      </c>
    </row>
    <row r="1049" spans="1:22" ht="80" x14ac:dyDescent="0.2">
      <c r="A1049" s="41" t="s">
        <v>2591</v>
      </c>
      <c r="B1049" s="40" t="s">
        <v>1089</v>
      </c>
      <c r="C1049" t="s">
        <v>31</v>
      </c>
      <c r="D1049" t="s">
        <v>32</v>
      </c>
      <c r="E1049" t="s">
        <v>1043</v>
      </c>
      <c r="F1049">
        <v>413618</v>
      </c>
      <c r="G1049" t="s">
        <v>1044</v>
      </c>
      <c r="H1049" t="s">
        <v>374</v>
      </c>
      <c r="I1049">
        <v>48200</v>
      </c>
      <c r="J1049" t="s">
        <v>253</v>
      </c>
      <c r="K1049" t="s">
        <v>327</v>
      </c>
      <c r="L1049" t="s">
        <v>255</v>
      </c>
      <c r="M1049" t="s">
        <v>942</v>
      </c>
      <c r="N1049" s="80" t="s">
        <v>2922</v>
      </c>
      <c r="Q1049" t="s">
        <v>2960</v>
      </c>
      <c r="R1049" t="s">
        <v>1090</v>
      </c>
      <c r="S1049" t="s">
        <v>1047</v>
      </c>
      <c r="T1049" t="s">
        <v>1048</v>
      </c>
      <c r="U1049" t="s">
        <v>42</v>
      </c>
      <c r="V1049">
        <v>100010001376</v>
      </c>
    </row>
    <row r="1050" spans="1:22" ht="32" x14ac:dyDescent="0.2">
      <c r="A1050" s="41" t="s">
        <v>638</v>
      </c>
      <c r="B1050" s="40" t="s">
        <v>1091</v>
      </c>
      <c r="C1050" t="s">
        <v>31</v>
      </c>
      <c r="D1050" t="s">
        <v>32</v>
      </c>
      <c r="E1050" t="s">
        <v>1092</v>
      </c>
      <c r="F1050">
        <v>400824</v>
      </c>
      <c r="G1050" t="s">
        <v>1093</v>
      </c>
      <c r="H1050" t="s">
        <v>333</v>
      </c>
      <c r="I1050">
        <v>100</v>
      </c>
      <c r="J1050" t="s">
        <v>1094</v>
      </c>
      <c r="K1050" t="s">
        <v>68</v>
      </c>
      <c r="L1050" t="s">
        <v>364</v>
      </c>
      <c r="M1050" t="s">
        <v>1095</v>
      </c>
      <c r="R1050" t="s">
        <v>1096</v>
      </c>
      <c r="S1050" t="s">
        <v>1047</v>
      </c>
      <c r="T1050" t="s">
        <v>1048</v>
      </c>
      <c r="U1050" t="s">
        <v>42</v>
      </c>
      <c r="V1050">
        <v>100010001376</v>
      </c>
    </row>
    <row r="1051" spans="1:22" ht="32" x14ac:dyDescent="0.2">
      <c r="A1051" s="41" t="s">
        <v>638</v>
      </c>
      <c r="B1051" s="40" t="s">
        <v>1097</v>
      </c>
      <c r="C1051" t="s">
        <v>31</v>
      </c>
      <c r="D1051" t="s">
        <v>32</v>
      </c>
      <c r="E1051" t="s">
        <v>1043</v>
      </c>
      <c r="F1051">
        <v>413618</v>
      </c>
      <c r="G1051" t="s">
        <v>1044</v>
      </c>
      <c r="H1051" t="s">
        <v>374</v>
      </c>
      <c r="I1051">
        <v>50100</v>
      </c>
      <c r="J1051" t="s">
        <v>689</v>
      </c>
      <c r="K1051" t="s">
        <v>68</v>
      </c>
      <c r="L1051" t="s">
        <v>255</v>
      </c>
      <c r="M1051" t="s">
        <v>942</v>
      </c>
      <c r="R1051" t="s">
        <v>1098</v>
      </c>
      <c r="S1051" t="s">
        <v>1047</v>
      </c>
      <c r="T1051" t="s">
        <v>1048</v>
      </c>
      <c r="U1051" t="s">
        <v>42</v>
      </c>
      <c r="V1051">
        <v>100010001376</v>
      </c>
    </row>
    <row r="1052" spans="1:22" ht="32" x14ac:dyDescent="0.2">
      <c r="A1052" s="41" t="s">
        <v>638</v>
      </c>
      <c r="B1052" s="40" t="s">
        <v>1099</v>
      </c>
      <c r="C1052" t="s">
        <v>31</v>
      </c>
      <c r="D1052" t="s">
        <v>32</v>
      </c>
      <c r="E1052" t="s">
        <v>1043</v>
      </c>
      <c r="F1052">
        <v>413618</v>
      </c>
      <c r="G1052" t="s">
        <v>1044</v>
      </c>
      <c r="H1052" t="s">
        <v>374</v>
      </c>
      <c r="I1052">
        <v>52100</v>
      </c>
      <c r="J1052" t="s">
        <v>689</v>
      </c>
      <c r="K1052" t="s">
        <v>68</v>
      </c>
      <c r="L1052" t="s">
        <v>255</v>
      </c>
      <c r="M1052" t="s">
        <v>942</v>
      </c>
      <c r="R1052" t="s">
        <v>1100</v>
      </c>
      <c r="S1052" t="s">
        <v>1047</v>
      </c>
      <c r="T1052" t="s">
        <v>1048</v>
      </c>
      <c r="U1052" t="s">
        <v>42</v>
      </c>
      <c r="V1052">
        <v>100010001376</v>
      </c>
    </row>
    <row r="1053" spans="1:22" ht="32" x14ac:dyDescent="0.2">
      <c r="A1053" s="41" t="s">
        <v>638</v>
      </c>
      <c r="B1053" s="40" t="s">
        <v>1101</v>
      </c>
      <c r="C1053" t="s">
        <v>31</v>
      </c>
      <c r="D1053" t="s">
        <v>32</v>
      </c>
      <c r="E1053" t="s">
        <v>1043</v>
      </c>
      <c r="F1053">
        <v>413618</v>
      </c>
      <c r="G1053" t="s">
        <v>1044</v>
      </c>
      <c r="H1053" t="s">
        <v>374</v>
      </c>
      <c r="I1053">
        <v>51100</v>
      </c>
      <c r="J1053" t="s">
        <v>689</v>
      </c>
      <c r="K1053" t="s">
        <v>68</v>
      </c>
      <c r="L1053" t="s">
        <v>255</v>
      </c>
      <c r="M1053" t="s">
        <v>942</v>
      </c>
      <c r="R1053" t="s">
        <v>1102</v>
      </c>
      <c r="S1053" t="s">
        <v>1047</v>
      </c>
      <c r="T1053" t="s">
        <v>1048</v>
      </c>
      <c r="U1053" t="s">
        <v>42</v>
      </c>
      <c r="V1053">
        <v>100010001376</v>
      </c>
    </row>
    <row r="1054" spans="1:22" x14ac:dyDescent="0.2">
      <c r="A1054" s="41" t="s">
        <v>2592</v>
      </c>
      <c r="B1054">
        <v>10084989</v>
      </c>
      <c r="C1054" t="s">
        <v>31</v>
      </c>
      <c r="D1054" t="s">
        <v>32</v>
      </c>
      <c r="E1054" t="s">
        <v>340</v>
      </c>
      <c r="F1054">
        <v>412008</v>
      </c>
      <c r="G1054" t="s">
        <v>341</v>
      </c>
      <c r="H1054" t="s">
        <v>342</v>
      </c>
      <c r="I1054">
        <v>35000</v>
      </c>
      <c r="J1054" t="s">
        <v>290</v>
      </c>
      <c r="K1054" t="s">
        <v>1103</v>
      </c>
      <c r="Q1054" t="s">
        <v>2608</v>
      </c>
      <c r="R1054" t="s">
        <v>1104</v>
      </c>
      <c r="S1054" t="s">
        <v>766</v>
      </c>
      <c r="T1054" t="s">
        <v>766</v>
      </c>
      <c r="U1054" t="s">
        <v>42</v>
      </c>
      <c r="V1054">
        <v>100010001376</v>
      </c>
    </row>
    <row r="1055" spans="1:22" ht="32" x14ac:dyDescent="0.2">
      <c r="A1055" s="41" t="s">
        <v>1129</v>
      </c>
      <c r="B1055" s="40" t="s">
        <v>1105</v>
      </c>
      <c r="C1055" t="s">
        <v>31</v>
      </c>
      <c r="D1055" t="s">
        <v>32</v>
      </c>
      <c r="E1055" t="s">
        <v>1106</v>
      </c>
      <c r="F1055">
        <v>402642</v>
      </c>
      <c r="G1055" t="s">
        <v>1107</v>
      </c>
      <c r="H1055" t="s">
        <v>604</v>
      </c>
      <c r="I1055" s="40" t="s">
        <v>1108</v>
      </c>
      <c r="J1055" s="40" t="s">
        <v>1109</v>
      </c>
      <c r="K1055" s="40" t="s">
        <v>1110</v>
      </c>
      <c r="L1055" t="s">
        <v>255</v>
      </c>
      <c r="Q1055" t="s">
        <v>2607</v>
      </c>
      <c r="R1055" t="s">
        <v>1111</v>
      </c>
      <c r="S1055" t="s">
        <v>766</v>
      </c>
      <c r="T1055" t="s">
        <v>766</v>
      </c>
      <c r="U1055" t="s">
        <v>42</v>
      </c>
      <c r="V1055">
        <v>100010001376</v>
      </c>
    </row>
    <row r="1056" spans="1:22" x14ac:dyDescent="0.2">
      <c r="A1056" s="41" t="s">
        <v>640</v>
      </c>
      <c r="B1056">
        <v>10090612</v>
      </c>
      <c r="C1056" t="s">
        <v>31</v>
      </c>
      <c r="D1056" t="s">
        <v>32</v>
      </c>
      <c r="E1056" t="s">
        <v>1112</v>
      </c>
      <c r="F1056">
        <v>800842</v>
      </c>
      <c r="G1056" t="s">
        <v>1113</v>
      </c>
      <c r="H1056" t="s">
        <v>387</v>
      </c>
      <c r="I1056" s="130" t="s">
        <v>2574</v>
      </c>
      <c r="J1056" t="s">
        <v>1114</v>
      </c>
      <c r="K1056" t="s">
        <v>1103</v>
      </c>
      <c r="Q1056" t="s">
        <v>2609</v>
      </c>
      <c r="R1056" t="s">
        <v>1115</v>
      </c>
      <c r="S1056" t="s">
        <v>766</v>
      </c>
      <c r="T1056" t="s">
        <v>766</v>
      </c>
      <c r="U1056" t="s">
        <v>42</v>
      </c>
      <c r="V1056">
        <v>100010001376</v>
      </c>
    </row>
    <row r="1057" spans="1:22" x14ac:dyDescent="0.2">
      <c r="B1057">
        <v>10009737</v>
      </c>
      <c r="Q1057" s="105" t="s">
        <v>1127</v>
      </c>
      <c r="R1057">
        <v>3934</v>
      </c>
      <c r="U1057" t="s">
        <v>42</v>
      </c>
      <c r="V1057">
        <v>100010001376</v>
      </c>
    </row>
    <row r="1058" spans="1:22" x14ac:dyDescent="0.2">
      <c r="A1058" s="41" t="s">
        <v>2593</v>
      </c>
      <c r="B1058">
        <v>10139886</v>
      </c>
      <c r="C1058" t="s">
        <v>31</v>
      </c>
      <c r="D1058" t="s">
        <v>32</v>
      </c>
      <c r="E1058" t="s">
        <v>603</v>
      </c>
      <c r="F1058">
        <v>400807</v>
      </c>
      <c r="G1058" t="s">
        <v>63</v>
      </c>
      <c r="H1058" t="s">
        <v>604</v>
      </c>
      <c r="I1058">
        <v>20500</v>
      </c>
      <c r="J1058" t="s">
        <v>546</v>
      </c>
      <c r="K1058" t="s">
        <v>1133</v>
      </c>
      <c r="L1058" t="s">
        <v>255</v>
      </c>
      <c r="N1058" s="80" t="s">
        <v>2922</v>
      </c>
      <c r="Q1058" t="s">
        <v>2951</v>
      </c>
      <c r="R1058" t="s">
        <v>1134</v>
      </c>
      <c r="S1058" t="s">
        <v>1135</v>
      </c>
      <c r="T1058" t="s">
        <v>1136</v>
      </c>
      <c r="U1058" t="s">
        <v>42</v>
      </c>
      <c r="V1058">
        <v>100010001376</v>
      </c>
    </row>
    <row r="1059" spans="1:22" ht="48" x14ac:dyDescent="0.2">
      <c r="A1059" s="41" t="s">
        <v>2594</v>
      </c>
      <c r="B1059" s="40" t="s">
        <v>1137</v>
      </c>
      <c r="C1059" t="s">
        <v>31</v>
      </c>
      <c r="D1059" t="s">
        <v>32</v>
      </c>
      <c r="E1059" t="s">
        <v>748</v>
      </c>
      <c r="F1059">
        <v>410386</v>
      </c>
      <c r="G1059" t="s">
        <v>749</v>
      </c>
      <c r="H1059" t="s">
        <v>556</v>
      </c>
      <c r="I1059">
        <v>160880</v>
      </c>
      <c r="J1059" t="s">
        <v>841</v>
      </c>
      <c r="K1059" t="s">
        <v>842</v>
      </c>
      <c r="L1059" t="s">
        <v>255</v>
      </c>
      <c r="M1059" t="s">
        <v>1138</v>
      </c>
      <c r="N1059" s="80" t="s">
        <v>2922</v>
      </c>
      <c r="Q1059" t="s">
        <v>3069</v>
      </c>
      <c r="R1059" t="s">
        <v>1139</v>
      </c>
      <c r="S1059" t="s">
        <v>1135</v>
      </c>
      <c r="T1059" t="s">
        <v>1136</v>
      </c>
      <c r="U1059" t="s">
        <v>1135</v>
      </c>
      <c r="V1059" t="s">
        <v>1136</v>
      </c>
    </row>
    <row r="1060" spans="1:22" ht="32" x14ac:dyDescent="0.2">
      <c r="A1060" s="41" t="s">
        <v>2595</v>
      </c>
      <c r="B1060" s="40" t="s">
        <v>1140</v>
      </c>
      <c r="C1060" t="s">
        <v>31</v>
      </c>
      <c r="D1060" t="s">
        <v>32</v>
      </c>
      <c r="E1060" t="s">
        <v>1141</v>
      </c>
      <c r="F1060">
        <v>401877</v>
      </c>
      <c r="G1060" t="s">
        <v>1142</v>
      </c>
      <c r="H1060" t="s">
        <v>387</v>
      </c>
      <c r="I1060">
        <v>35301</v>
      </c>
      <c r="J1060" t="s">
        <v>1143</v>
      </c>
      <c r="K1060" t="s">
        <v>1144</v>
      </c>
      <c r="L1060" t="s">
        <v>255</v>
      </c>
      <c r="M1060" t="s">
        <v>1145</v>
      </c>
      <c r="N1060" s="80" t="s">
        <v>2922</v>
      </c>
      <c r="Q1060" t="s">
        <v>3070</v>
      </c>
      <c r="R1060" t="s">
        <v>1146</v>
      </c>
      <c r="S1060" t="s">
        <v>1135</v>
      </c>
      <c r="T1060" t="s">
        <v>1136</v>
      </c>
      <c r="U1060" t="s">
        <v>1135</v>
      </c>
      <c r="V1060" t="s">
        <v>1136</v>
      </c>
    </row>
    <row r="1061" spans="1:22" x14ac:dyDescent="0.2">
      <c r="A1061" s="41" t="s">
        <v>638</v>
      </c>
      <c r="B1061">
        <v>10163100</v>
      </c>
      <c r="C1061" t="s">
        <v>31</v>
      </c>
      <c r="D1061" t="s">
        <v>32</v>
      </c>
      <c r="E1061" t="s">
        <v>1147</v>
      </c>
      <c r="F1061">
        <v>405286</v>
      </c>
      <c r="G1061" t="s">
        <v>964</v>
      </c>
      <c r="H1061" t="s">
        <v>409</v>
      </c>
      <c r="I1061">
        <v>900</v>
      </c>
      <c r="J1061" t="s">
        <v>124</v>
      </c>
      <c r="K1061" t="s">
        <v>445</v>
      </c>
      <c r="L1061" t="s">
        <v>255</v>
      </c>
      <c r="M1061" t="s">
        <v>1148</v>
      </c>
      <c r="R1061" t="s">
        <v>1149</v>
      </c>
      <c r="S1061" t="s">
        <v>1135</v>
      </c>
      <c r="T1061" t="s">
        <v>1136</v>
      </c>
      <c r="U1061" t="s">
        <v>1135</v>
      </c>
      <c r="V1061" t="s">
        <v>1136</v>
      </c>
    </row>
    <row r="1062" spans="1:22" ht="32" x14ac:dyDescent="0.2">
      <c r="A1062" s="41" t="s">
        <v>638</v>
      </c>
      <c r="B1062" s="40" t="s">
        <v>1150</v>
      </c>
      <c r="C1062" t="s">
        <v>31</v>
      </c>
      <c r="D1062" t="s">
        <v>32</v>
      </c>
      <c r="E1062" t="s">
        <v>1141</v>
      </c>
      <c r="F1062">
        <v>401877</v>
      </c>
      <c r="G1062" t="s">
        <v>1142</v>
      </c>
      <c r="H1062" t="s">
        <v>387</v>
      </c>
      <c r="I1062">
        <v>40100</v>
      </c>
      <c r="J1062" t="s">
        <v>989</v>
      </c>
      <c r="K1062" t="s">
        <v>1151</v>
      </c>
      <c r="L1062" t="s">
        <v>255</v>
      </c>
      <c r="M1062" t="s">
        <v>1145</v>
      </c>
      <c r="Q1062" t="s">
        <v>3161</v>
      </c>
      <c r="R1062" t="s">
        <v>1152</v>
      </c>
      <c r="S1062" t="s">
        <v>1135</v>
      </c>
      <c r="T1062" t="s">
        <v>1136</v>
      </c>
      <c r="U1062" t="s">
        <v>1135</v>
      </c>
      <c r="V1062" t="s">
        <v>1136</v>
      </c>
    </row>
    <row r="1063" spans="1:22" x14ac:dyDescent="0.2">
      <c r="A1063" s="41" t="s">
        <v>1164</v>
      </c>
      <c r="B1063">
        <v>10153775</v>
      </c>
      <c r="C1063" t="s">
        <v>31</v>
      </c>
      <c r="D1063" t="s">
        <v>32</v>
      </c>
      <c r="E1063" t="s">
        <v>1141</v>
      </c>
      <c r="F1063">
        <v>401877</v>
      </c>
      <c r="G1063" t="s">
        <v>1142</v>
      </c>
      <c r="H1063" t="s">
        <v>387</v>
      </c>
      <c r="I1063">
        <v>32100</v>
      </c>
      <c r="J1063" t="s">
        <v>290</v>
      </c>
      <c r="K1063" t="s">
        <v>1103</v>
      </c>
      <c r="L1063" t="s">
        <v>255</v>
      </c>
      <c r="M1063" t="s">
        <v>1145</v>
      </c>
      <c r="Q1063" s="111" t="s">
        <v>3162</v>
      </c>
      <c r="R1063" t="s">
        <v>1153</v>
      </c>
      <c r="S1063" t="s">
        <v>1135</v>
      </c>
      <c r="T1063" t="s">
        <v>1136</v>
      </c>
      <c r="U1063" t="s">
        <v>365</v>
      </c>
      <c r="V1063">
        <v>100010001376</v>
      </c>
    </row>
    <row r="1064" spans="1:22" x14ac:dyDescent="0.2">
      <c r="A1064" s="41" t="s">
        <v>1165</v>
      </c>
      <c r="B1064">
        <v>10153776</v>
      </c>
      <c r="C1064" t="s">
        <v>31</v>
      </c>
      <c r="D1064" t="s">
        <v>32</v>
      </c>
      <c r="E1064" t="s">
        <v>1141</v>
      </c>
      <c r="F1064">
        <v>401877</v>
      </c>
      <c r="G1064" t="s">
        <v>1142</v>
      </c>
      <c r="H1064" t="s">
        <v>387</v>
      </c>
      <c r="I1064">
        <v>32110</v>
      </c>
      <c r="J1064" t="s">
        <v>290</v>
      </c>
      <c r="K1064" t="s">
        <v>1103</v>
      </c>
      <c r="L1064" t="s">
        <v>255</v>
      </c>
      <c r="M1064" t="s">
        <v>1145</v>
      </c>
      <c r="R1064" t="s">
        <v>1154</v>
      </c>
      <c r="S1064" t="s">
        <v>1135</v>
      </c>
      <c r="T1064" t="s">
        <v>1136</v>
      </c>
      <c r="U1064" t="s">
        <v>365</v>
      </c>
      <c r="V1064">
        <v>100010001376</v>
      </c>
    </row>
    <row r="1065" spans="1:22" x14ac:dyDescent="0.2">
      <c r="A1065" s="41" t="s">
        <v>2596</v>
      </c>
      <c r="B1065">
        <v>10153304</v>
      </c>
      <c r="C1065" t="s">
        <v>31</v>
      </c>
      <c r="D1065" t="s">
        <v>32</v>
      </c>
      <c r="E1065" t="s">
        <v>961</v>
      </c>
      <c r="F1065">
        <v>203408</v>
      </c>
      <c r="G1065" t="s">
        <v>962</v>
      </c>
      <c r="H1065" t="s">
        <v>35</v>
      </c>
      <c r="I1065">
        <v>10700</v>
      </c>
      <c r="J1065" t="s">
        <v>546</v>
      </c>
      <c r="K1065" t="s">
        <v>699</v>
      </c>
      <c r="L1065" t="s">
        <v>255</v>
      </c>
      <c r="M1065" t="s">
        <v>801</v>
      </c>
      <c r="N1065" s="80" t="s">
        <v>2922</v>
      </c>
      <c r="Q1065" t="s">
        <v>3071</v>
      </c>
      <c r="R1065" t="s">
        <v>1155</v>
      </c>
      <c r="S1065" t="s">
        <v>1135</v>
      </c>
      <c r="T1065" t="s">
        <v>1136</v>
      </c>
      <c r="U1065" t="s">
        <v>42</v>
      </c>
      <c r="V1065">
        <v>100010001376</v>
      </c>
    </row>
    <row r="1066" spans="1:22" x14ac:dyDescent="0.2">
      <c r="A1066" s="41" t="s">
        <v>640</v>
      </c>
      <c r="B1066" s="145">
        <v>10153307</v>
      </c>
      <c r="C1066" t="s">
        <v>31</v>
      </c>
      <c r="D1066" t="s">
        <v>32</v>
      </c>
      <c r="E1066" t="s">
        <v>961</v>
      </c>
      <c r="F1066">
        <v>203408</v>
      </c>
      <c r="G1066" t="s">
        <v>962</v>
      </c>
      <c r="H1066" t="s">
        <v>35</v>
      </c>
      <c r="I1066">
        <v>21300</v>
      </c>
      <c r="J1066" t="s">
        <v>290</v>
      </c>
      <c r="K1066" t="s">
        <v>413</v>
      </c>
      <c r="L1066" t="s">
        <v>255</v>
      </c>
      <c r="M1066" t="s">
        <v>1156</v>
      </c>
      <c r="Q1066" t="s">
        <v>1191</v>
      </c>
      <c r="R1066" t="s">
        <v>1157</v>
      </c>
      <c r="S1066" t="s">
        <v>1135</v>
      </c>
      <c r="T1066" t="s">
        <v>1136</v>
      </c>
      <c r="U1066" t="s">
        <v>42</v>
      </c>
      <c r="V1066">
        <v>100010001376</v>
      </c>
    </row>
    <row r="1067" spans="1:22" x14ac:dyDescent="0.2">
      <c r="A1067" s="41" t="s">
        <v>2597</v>
      </c>
      <c r="B1067">
        <v>10154799</v>
      </c>
      <c r="C1067" t="s">
        <v>31</v>
      </c>
      <c r="D1067" t="s">
        <v>32</v>
      </c>
      <c r="E1067" t="s">
        <v>1069</v>
      </c>
      <c r="F1067">
        <v>413422</v>
      </c>
      <c r="G1067" t="s">
        <v>1070</v>
      </c>
      <c r="H1067" t="s">
        <v>409</v>
      </c>
      <c r="I1067">
        <v>72700</v>
      </c>
      <c r="J1067" t="s">
        <v>738</v>
      </c>
      <c r="K1067" t="s">
        <v>739</v>
      </c>
      <c r="L1067" t="s">
        <v>255</v>
      </c>
      <c r="M1067" t="s">
        <v>1071</v>
      </c>
      <c r="R1067" t="s">
        <v>1158</v>
      </c>
      <c r="S1067" t="s">
        <v>1135</v>
      </c>
      <c r="T1067" t="s">
        <v>1136</v>
      </c>
      <c r="U1067" t="s">
        <v>42</v>
      </c>
      <c r="V1067">
        <v>100010001376</v>
      </c>
    </row>
    <row r="1068" spans="1:22" ht="32" x14ac:dyDescent="0.2">
      <c r="A1068" s="107" t="s">
        <v>1166</v>
      </c>
      <c r="B1068">
        <v>10154745</v>
      </c>
      <c r="C1068" t="s">
        <v>31</v>
      </c>
      <c r="D1068" t="s">
        <v>32</v>
      </c>
      <c r="E1068" t="s">
        <v>1069</v>
      </c>
      <c r="F1068">
        <v>413422</v>
      </c>
      <c r="G1068" t="s">
        <v>1070</v>
      </c>
      <c r="H1068" t="s">
        <v>409</v>
      </c>
      <c r="I1068">
        <v>25300</v>
      </c>
      <c r="J1068" t="s">
        <v>290</v>
      </c>
      <c r="K1068" t="s">
        <v>413</v>
      </c>
      <c r="L1068" t="s">
        <v>39</v>
      </c>
      <c r="M1068" t="s">
        <v>969</v>
      </c>
      <c r="R1068" t="s">
        <v>1159</v>
      </c>
      <c r="S1068" t="s">
        <v>1135</v>
      </c>
      <c r="T1068" t="s">
        <v>1136</v>
      </c>
      <c r="U1068" t="s">
        <v>42</v>
      </c>
      <c r="V1068">
        <v>100010001376</v>
      </c>
    </row>
    <row r="1069" spans="1:22" x14ac:dyDescent="0.2">
      <c r="A1069" s="41" t="s">
        <v>2598</v>
      </c>
      <c r="B1069">
        <v>10159168</v>
      </c>
      <c r="C1069" t="s">
        <v>31</v>
      </c>
      <c r="D1069" t="s">
        <v>32</v>
      </c>
      <c r="E1069" t="s">
        <v>1069</v>
      </c>
      <c r="F1069">
        <v>413422</v>
      </c>
      <c r="G1069" t="s">
        <v>1070</v>
      </c>
      <c r="H1069" t="s">
        <v>409</v>
      </c>
      <c r="I1069">
        <v>26701</v>
      </c>
      <c r="J1069" t="s">
        <v>356</v>
      </c>
      <c r="K1069" t="s">
        <v>357</v>
      </c>
      <c r="L1069" t="s">
        <v>39</v>
      </c>
      <c r="M1069" t="s">
        <v>969</v>
      </c>
      <c r="N1069" s="80" t="s">
        <v>2922</v>
      </c>
      <c r="Q1069" t="s">
        <v>2964</v>
      </c>
      <c r="R1069" t="s">
        <v>1160</v>
      </c>
      <c r="S1069" t="s">
        <v>1135</v>
      </c>
      <c r="T1069" t="s">
        <v>1136</v>
      </c>
      <c r="U1069" t="s">
        <v>42</v>
      </c>
      <c r="V1069">
        <v>100010001376</v>
      </c>
    </row>
    <row r="1070" spans="1:22" x14ac:dyDescent="0.2">
      <c r="A1070" s="41" t="s">
        <v>2599</v>
      </c>
      <c r="B1070">
        <v>10154755</v>
      </c>
      <c r="C1070" t="s">
        <v>31</v>
      </c>
      <c r="D1070" t="s">
        <v>32</v>
      </c>
      <c r="E1070" t="s">
        <v>1069</v>
      </c>
      <c r="F1070">
        <v>413422</v>
      </c>
      <c r="G1070" t="s">
        <v>1070</v>
      </c>
      <c r="H1070" t="s">
        <v>409</v>
      </c>
      <c r="I1070">
        <v>36500</v>
      </c>
      <c r="J1070" t="s">
        <v>356</v>
      </c>
      <c r="K1070" t="s">
        <v>357</v>
      </c>
      <c r="L1070" t="s">
        <v>39</v>
      </c>
      <c r="M1070" t="s">
        <v>969</v>
      </c>
      <c r="N1070" s="80" t="s">
        <v>2922</v>
      </c>
      <c r="Q1070" t="s">
        <v>3072</v>
      </c>
      <c r="R1070" t="s">
        <v>1161</v>
      </c>
      <c r="S1070" t="s">
        <v>1135</v>
      </c>
      <c r="T1070" t="s">
        <v>1136</v>
      </c>
      <c r="U1070" t="s">
        <v>42</v>
      </c>
      <c r="V1070">
        <v>100010001376</v>
      </c>
    </row>
    <row r="1071" spans="1:22" ht="32" x14ac:dyDescent="0.2">
      <c r="A1071" s="41" t="s">
        <v>638</v>
      </c>
      <c r="B1071" s="40" t="s">
        <v>1162</v>
      </c>
      <c r="C1071" t="s">
        <v>31</v>
      </c>
      <c r="D1071" t="s">
        <v>32</v>
      </c>
      <c r="E1071" t="s">
        <v>1069</v>
      </c>
      <c r="F1071">
        <v>413422</v>
      </c>
      <c r="G1071" t="s">
        <v>1070</v>
      </c>
      <c r="H1071" t="s">
        <v>409</v>
      </c>
      <c r="I1071">
        <v>40100</v>
      </c>
      <c r="J1071" t="s">
        <v>995</v>
      </c>
      <c r="K1071" t="s">
        <v>996</v>
      </c>
      <c r="L1071" t="s">
        <v>39</v>
      </c>
      <c r="M1071" t="s">
        <v>729</v>
      </c>
      <c r="R1071" t="s">
        <v>1163</v>
      </c>
      <c r="S1071" t="s">
        <v>1135</v>
      </c>
      <c r="T1071" t="s">
        <v>1136</v>
      </c>
      <c r="U1071" t="s">
        <v>42</v>
      </c>
      <c r="V1071">
        <v>100010001376</v>
      </c>
    </row>
    <row r="1072" spans="1:22" x14ac:dyDescent="0.2">
      <c r="A1072" s="41" t="s">
        <v>640</v>
      </c>
      <c r="B1072">
        <v>10084042</v>
      </c>
      <c r="C1072" t="s">
        <v>31</v>
      </c>
      <c r="D1072" t="s">
        <v>32</v>
      </c>
      <c r="E1072" t="s">
        <v>1167</v>
      </c>
      <c r="F1072">
        <v>401275</v>
      </c>
      <c r="G1072" t="s">
        <v>1168</v>
      </c>
      <c r="H1072" t="s">
        <v>321</v>
      </c>
      <c r="I1072">
        <v>22100</v>
      </c>
      <c r="J1072" t="s">
        <v>290</v>
      </c>
      <c r="K1072" t="s">
        <v>1103</v>
      </c>
      <c r="L1072" t="s">
        <v>255</v>
      </c>
      <c r="M1072" t="s">
        <v>1169</v>
      </c>
      <c r="R1072">
        <v>3997</v>
      </c>
      <c r="S1072" t="s">
        <v>1135</v>
      </c>
      <c r="T1072" t="s">
        <v>1136</v>
      </c>
      <c r="U1072" t="s">
        <v>42</v>
      </c>
      <c r="V1072">
        <v>100010001376</v>
      </c>
    </row>
    <row r="1073" spans="1:22" x14ac:dyDescent="0.2">
      <c r="A1073" s="41" t="s">
        <v>640</v>
      </c>
      <c r="B1073">
        <v>10084043</v>
      </c>
      <c r="C1073" t="s">
        <v>31</v>
      </c>
      <c r="D1073" t="s">
        <v>32</v>
      </c>
      <c r="E1073" t="s">
        <v>1167</v>
      </c>
      <c r="F1073">
        <v>401275</v>
      </c>
      <c r="G1073" t="s">
        <v>1168</v>
      </c>
      <c r="H1073" t="s">
        <v>321</v>
      </c>
      <c r="I1073">
        <v>22110</v>
      </c>
      <c r="J1073" t="s">
        <v>290</v>
      </c>
      <c r="K1073" t="s">
        <v>1103</v>
      </c>
      <c r="L1073" t="s">
        <v>255</v>
      </c>
      <c r="M1073" t="s">
        <v>1169</v>
      </c>
      <c r="R1073">
        <v>3998</v>
      </c>
      <c r="S1073" t="s">
        <v>1135</v>
      </c>
      <c r="T1073" t="s">
        <v>1136</v>
      </c>
      <c r="U1073" t="s">
        <v>42</v>
      </c>
      <c r="V1073">
        <v>100010001376</v>
      </c>
    </row>
    <row r="1074" spans="1:22" x14ac:dyDescent="0.2">
      <c r="A1074" s="41" t="s">
        <v>637</v>
      </c>
      <c r="B1074">
        <v>10076544</v>
      </c>
      <c r="C1074" t="s">
        <v>31</v>
      </c>
      <c r="D1074" t="s">
        <v>32</v>
      </c>
      <c r="E1074" t="s">
        <v>1170</v>
      </c>
      <c r="F1074">
        <v>411012</v>
      </c>
      <c r="G1074" t="s">
        <v>1171</v>
      </c>
      <c r="H1074" t="s">
        <v>261</v>
      </c>
      <c r="I1074" s="130" t="s">
        <v>2600</v>
      </c>
      <c r="J1074" t="s">
        <v>175</v>
      </c>
      <c r="K1074" t="s">
        <v>1172</v>
      </c>
      <c r="Q1074" s="132" t="s">
        <v>2605</v>
      </c>
      <c r="R1074">
        <v>399</v>
      </c>
      <c r="S1074" t="s">
        <v>1173</v>
      </c>
      <c r="T1074" t="s">
        <v>1136</v>
      </c>
      <c r="U1074" t="s">
        <v>42</v>
      </c>
      <c r="V1074">
        <v>100010001376</v>
      </c>
    </row>
    <row r="1075" spans="1:22" x14ac:dyDescent="0.2">
      <c r="A1075" s="41" t="s">
        <v>637</v>
      </c>
      <c r="B1075">
        <v>10091395</v>
      </c>
      <c r="C1075" t="s">
        <v>31</v>
      </c>
      <c r="D1075" t="s">
        <v>32</v>
      </c>
      <c r="E1075" t="s">
        <v>1106</v>
      </c>
      <c r="F1075">
        <v>402642</v>
      </c>
      <c r="G1075" t="s">
        <v>1174</v>
      </c>
      <c r="H1075" t="s">
        <v>604</v>
      </c>
      <c r="I1075" s="130" t="s">
        <v>2601</v>
      </c>
      <c r="J1075" t="s">
        <v>1175</v>
      </c>
      <c r="K1075" t="s">
        <v>1176</v>
      </c>
      <c r="Q1075" t="s">
        <v>2607</v>
      </c>
      <c r="R1075">
        <v>4000</v>
      </c>
      <c r="S1075" t="s">
        <v>1173</v>
      </c>
      <c r="T1075" t="s">
        <v>1136</v>
      </c>
      <c r="U1075" t="s">
        <v>42</v>
      </c>
      <c r="V1075">
        <v>100010001376</v>
      </c>
    </row>
    <row r="1076" spans="1:22" x14ac:dyDescent="0.2">
      <c r="A1076" s="41" t="s">
        <v>640</v>
      </c>
      <c r="B1076">
        <v>10081279</v>
      </c>
      <c r="C1076" t="s">
        <v>31</v>
      </c>
      <c r="D1076" t="s">
        <v>32</v>
      </c>
      <c r="E1076" t="s">
        <v>1177</v>
      </c>
      <c r="F1076">
        <v>409092</v>
      </c>
      <c r="G1076" t="s">
        <v>210</v>
      </c>
      <c r="H1076" t="s">
        <v>321</v>
      </c>
      <c r="I1076" s="130" t="s">
        <v>2602</v>
      </c>
      <c r="J1076" t="s">
        <v>290</v>
      </c>
      <c r="K1076" t="s">
        <v>1103</v>
      </c>
      <c r="R1076">
        <v>4001</v>
      </c>
      <c r="S1076" t="s">
        <v>1173</v>
      </c>
      <c r="T1076" t="s">
        <v>1136</v>
      </c>
      <c r="U1076" t="s">
        <v>42</v>
      </c>
      <c r="V1076">
        <v>100010001376</v>
      </c>
    </row>
    <row r="1077" spans="1:22" ht="32" x14ac:dyDescent="0.2">
      <c r="A1077" s="41" t="s">
        <v>638</v>
      </c>
      <c r="B1077" s="40" t="s">
        <v>1178</v>
      </c>
      <c r="C1077" t="s">
        <v>31</v>
      </c>
      <c r="D1077" t="s">
        <v>32</v>
      </c>
      <c r="E1077" t="s">
        <v>1179</v>
      </c>
      <c r="F1077">
        <v>411581</v>
      </c>
      <c r="G1077" t="s">
        <v>1180</v>
      </c>
      <c r="H1077" t="s">
        <v>1181</v>
      </c>
      <c r="I1077" s="130" t="s">
        <v>2603</v>
      </c>
      <c r="J1077" t="s">
        <v>989</v>
      </c>
      <c r="K1077" t="s">
        <v>1182</v>
      </c>
      <c r="R1077">
        <v>4002</v>
      </c>
      <c r="S1077" t="s">
        <v>1173</v>
      </c>
      <c r="T1077" t="s">
        <v>1136</v>
      </c>
      <c r="U1077" t="s">
        <v>42</v>
      </c>
      <c r="V1077">
        <v>100010001376</v>
      </c>
    </row>
    <row r="1078" spans="1:22" x14ac:dyDescent="0.2">
      <c r="A1078" s="41" t="s">
        <v>2604</v>
      </c>
      <c r="B1078">
        <v>10062718</v>
      </c>
      <c r="C1078" t="s">
        <v>31</v>
      </c>
      <c r="D1078" t="s">
        <v>32</v>
      </c>
      <c r="E1078" t="s">
        <v>1183</v>
      </c>
      <c r="F1078">
        <v>21100</v>
      </c>
      <c r="G1078" t="s">
        <v>1184</v>
      </c>
      <c r="H1078" t="s">
        <v>604</v>
      </c>
      <c r="I1078">
        <v>21100</v>
      </c>
      <c r="J1078" t="s">
        <v>290</v>
      </c>
      <c r="K1078" t="s">
        <v>1103</v>
      </c>
      <c r="R1078">
        <v>4003</v>
      </c>
      <c r="S1078" t="s">
        <v>1173</v>
      </c>
      <c r="T1078" t="s">
        <v>1136</v>
      </c>
      <c r="U1078" t="s">
        <v>42</v>
      </c>
      <c r="V1078">
        <v>100010001376</v>
      </c>
    </row>
    <row r="1079" spans="1:22" x14ac:dyDescent="0.2">
      <c r="A1079" s="41" t="s">
        <v>640</v>
      </c>
      <c r="B1079">
        <v>10117810</v>
      </c>
      <c r="C1079" t="s">
        <v>31</v>
      </c>
      <c r="D1079" t="s">
        <v>32</v>
      </c>
      <c r="E1079" t="s">
        <v>1185</v>
      </c>
      <c r="F1079">
        <v>407835</v>
      </c>
      <c r="G1079" t="s">
        <v>1186</v>
      </c>
      <c r="H1079" t="s">
        <v>1187</v>
      </c>
      <c r="I1079">
        <v>20265</v>
      </c>
      <c r="J1079" t="s">
        <v>1188</v>
      </c>
      <c r="K1079" t="s">
        <v>1031</v>
      </c>
      <c r="R1079">
        <v>4004</v>
      </c>
      <c r="S1079" t="s">
        <v>1173</v>
      </c>
      <c r="T1079" t="s">
        <v>1136</v>
      </c>
      <c r="U1079" t="s">
        <v>42</v>
      </c>
      <c r="V1079">
        <v>100010001376</v>
      </c>
    </row>
    <row r="1080" spans="1:22" x14ac:dyDescent="0.2">
      <c r="A1080" s="41" t="s">
        <v>639</v>
      </c>
      <c r="B1080">
        <v>10160518</v>
      </c>
      <c r="C1080" t="s">
        <v>31</v>
      </c>
      <c r="D1080" t="s">
        <v>32</v>
      </c>
      <c r="E1080" t="s">
        <v>567</v>
      </c>
      <c r="F1080">
        <v>403705</v>
      </c>
      <c r="G1080" t="s">
        <v>568</v>
      </c>
      <c r="H1080" t="s">
        <v>556</v>
      </c>
      <c r="I1080">
        <v>71210</v>
      </c>
      <c r="J1080" t="s">
        <v>881</v>
      </c>
      <c r="K1080" t="s">
        <v>375</v>
      </c>
      <c r="L1080" t="s">
        <v>255</v>
      </c>
      <c r="M1080" t="s">
        <v>2612</v>
      </c>
      <c r="N1080" s="80" t="s">
        <v>2922</v>
      </c>
      <c r="R1080">
        <v>4009</v>
      </c>
      <c r="S1080" t="s">
        <v>2613</v>
      </c>
      <c r="T1080" t="s">
        <v>2614</v>
      </c>
      <c r="U1080" t="s">
        <v>42</v>
      </c>
      <c r="V1080">
        <v>100010001376</v>
      </c>
    </row>
    <row r="1081" spans="1:22" x14ac:dyDescent="0.2">
      <c r="A1081" s="41" t="s">
        <v>637</v>
      </c>
      <c r="B1081">
        <v>10132903</v>
      </c>
      <c r="C1081" t="s">
        <v>31</v>
      </c>
      <c r="D1081" t="s">
        <v>32</v>
      </c>
      <c r="E1081" t="s">
        <v>2615</v>
      </c>
      <c r="F1081">
        <v>410676</v>
      </c>
      <c r="G1081" t="s">
        <v>2616</v>
      </c>
      <c r="H1081" t="s">
        <v>321</v>
      </c>
      <c r="I1081">
        <v>72500</v>
      </c>
      <c r="J1081" t="s">
        <v>253</v>
      </c>
      <c r="K1081" t="s">
        <v>327</v>
      </c>
      <c r="L1081" t="s">
        <v>255</v>
      </c>
      <c r="M1081" t="s">
        <v>2617</v>
      </c>
      <c r="N1081" s="80" t="s">
        <v>2922</v>
      </c>
      <c r="Q1081" t="s">
        <v>3073</v>
      </c>
      <c r="R1081">
        <v>4011</v>
      </c>
      <c r="S1081" t="s">
        <v>2613</v>
      </c>
      <c r="T1081" t="s">
        <v>2614</v>
      </c>
      <c r="U1081" t="s">
        <v>42</v>
      </c>
      <c r="V1081">
        <v>100010001376</v>
      </c>
    </row>
    <row r="1082" spans="1:22" x14ac:dyDescent="0.2">
      <c r="A1082" s="41" t="s">
        <v>637</v>
      </c>
      <c r="B1082">
        <v>10157388</v>
      </c>
      <c r="C1082" t="s">
        <v>31</v>
      </c>
      <c r="D1082" t="s">
        <v>32</v>
      </c>
      <c r="E1082" t="s">
        <v>2396</v>
      </c>
      <c r="F1082">
        <v>409922</v>
      </c>
      <c r="G1082" t="s">
        <v>2397</v>
      </c>
      <c r="H1082" t="s">
        <v>2398</v>
      </c>
      <c r="I1082">
        <v>14201</v>
      </c>
      <c r="J1082" t="s">
        <v>1143</v>
      </c>
      <c r="K1082" t="s">
        <v>1144</v>
      </c>
      <c r="L1082" t="s">
        <v>255</v>
      </c>
      <c r="M1082" t="s">
        <v>2618</v>
      </c>
      <c r="N1082" s="80" t="s">
        <v>2922</v>
      </c>
      <c r="Q1082" s="105" t="s">
        <v>2932</v>
      </c>
      <c r="R1082">
        <v>4013</v>
      </c>
      <c r="S1082" t="s">
        <v>2613</v>
      </c>
      <c r="T1082" t="s">
        <v>2614</v>
      </c>
      <c r="U1082" t="s">
        <v>42</v>
      </c>
      <c r="V1082">
        <v>100010001376</v>
      </c>
    </row>
    <row r="1083" spans="1:22" x14ac:dyDescent="0.2">
      <c r="A1083" s="41" t="s">
        <v>640</v>
      </c>
      <c r="B1083">
        <v>10132900</v>
      </c>
      <c r="C1083" t="s">
        <v>31</v>
      </c>
      <c r="D1083" t="s">
        <v>32</v>
      </c>
      <c r="E1083" t="s">
        <v>2615</v>
      </c>
      <c r="F1083">
        <v>410676</v>
      </c>
      <c r="G1083" t="s">
        <v>2616</v>
      </c>
      <c r="H1083" t="s">
        <v>321</v>
      </c>
      <c r="I1083">
        <v>71100</v>
      </c>
      <c r="J1083" t="s">
        <v>290</v>
      </c>
      <c r="K1083" t="s">
        <v>413</v>
      </c>
      <c r="L1083" t="s">
        <v>255</v>
      </c>
      <c r="M1083" t="s">
        <v>2619</v>
      </c>
      <c r="Q1083" t="s">
        <v>2628</v>
      </c>
      <c r="R1083">
        <v>4015</v>
      </c>
      <c r="S1083" t="s">
        <v>2613</v>
      </c>
      <c r="T1083" t="s">
        <v>2614</v>
      </c>
      <c r="U1083" t="s">
        <v>42</v>
      </c>
      <c r="V1083">
        <v>100010001376</v>
      </c>
    </row>
    <row r="1084" spans="1:22" x14ac:dyDescent="0.2">
      <c r="A1084" s="41" t="s">
        <v>640</v>
      </c>
      <c r="B1084">
        <v>10156962</v>
      </c>
      <c r="C1084" t="s">
        <v>31</v>
      </c>
      <c r="D1084" t="s">
        <v>32</v>
      </c>
      <c r="E1084" t="s">
        <v>2620</v>
      </c>
      <c r="F1084">
        <v>400817</v>
      </c>
      <c r="G1084" t="s">
        <v>2621</v>
      </c>
      <c r="H1084" t="s">
        <v>409</v>
      </c>
      <c r="I1084">
        <v>31100</v>
      </c>
      <c r="J1084" t="s">
        <v>290</v>
      </c>
      <c r="K1084" t="s">
        <v>413</v>
      </c>
      <c r="L1084" t="s">
        <v>255</v>
      </c>
      <c r="M1084" t="s">
        <v>2622</v>
      </c>
      <c r="R1084">
        <v>4024</v>
      </c>
      <c r="S1084" t="s">
        <v>2613</v>
      </c>
      <c r="T1084" t="s">
        <v>2614</v>
      </c>
      <c r="U1084" t="s">
        <v>42</v>
      </c>
      <c r="V1084">
        <v>100010001376</v>
      </c>
    </row>
    <row r="1085" spans="1:22" x14ac:dyDescent="0.2">
      <c r="A1085" s="41" t="s">
        <v>637</v>
      </c>
      <c r="B1085">
        <v>10163201</v>
      </c>
      <c r="C1085" t="s">
        <v>31</v>
      </c>
      <c r="D1085" t="s">
        <v>32</v>
      </c>
      <c r="E1085" t="s">
        <v>2620</v>
      </c>
      <c r="F1085">
        <v>400817</v>
      </c>
      <c r="G1085" t="s">
        <v>2621</v>
      </c>
      <c r="H1085" t="s">
        <v>409</v>
      </c>
      <c r="I1085">
        <v>32401</v>
      </c>
      <c r="J1085" t="s">
        <v>356</v>
      </c>
      <c r="K1085" t="s">
        <v>357</v>
      </c>
      <c r="L1085" t="s">
        <v>255</v>
      </c>
      <c r="M1085" t="s">
        <v>2622</v>
      </c>
      <c r="N1085" s="80" t="s">
        <v>2922</v>
      </c>
      <c r="Q1085" t="s">
        <v>3074</v>
      </c>
      <c r="R1085">
        <v>4025</v>
      </c>
      <c r="S1085" t="s">
        <v>2613</v>
      </c>
      <c r="T1085" t="s">
        <v>2614</v>
      </c>
      <c r="U1085" t="s">
        <v>42</v>
      </c>
      <c r="V1085">
        <v>100010001376</v>
      </c>
    </row>
    <row r="1086" spans="1:22" x14ac:dyDescent="0.2">
      <c r="A1086" s="41" t="s">
        <v>637</v>
      </c>
      <c r="B1086">
        <v>10163520</v>
      </c>
      <c r="C1086" t="s">
        <v>31</v>
      </c>
      <c r="D1086" t="s">
        <v>32</v>
      </c>
      <c r="E1086" t="s">
        <v>2620</v>
      </c>
      <c r="F1086">
        <v>400817</v>
      </c>
      <c r="G1086" t="s">
        <v>2621</v>
      </c>
      <c r="H1086" t="s">
        <v>409</v>
      </c>
      <c r="I1086">
        <v>32501</v>
      </c>
      <c r="J1086" t="s">
        <v>474</v>
      </c>
      <c r="K1086" t="s">
        <v>2623</v>
      </c>
      <c r="L1086" t="s">
        <v>255</v>
      </c>
      <c r="M1086" t="s">
        <v>2622</v>
      </c>
      <c r="N1086" s="80" t="s">
        <v>2922</v>
      </c>
      <c r="Q1086" t="s">
        <v>3075</v>
      </c>
      <c r="R1086">
        <v>4026</v>
      </c>
      <c r="S1086" t="s">
        <v>2613</v>
      </c>
      <c r="T1086" t="s">
        <v>2614</v>
      </c>
      <c r="U1086" t="s">
        <v>42</v>
      </c>
      <c r="V1086">
        <v>100010001376</v>
      </c>
    </row>
    <row r="1087" spans="1:22" x14ac:dyDescent="0.2">
      <c r="A1087" s="41" t="s">
        <v>637</v>
      </c>
      <c r="B1087">
        <v>10156971</v>
      </c>
      <c r="C1087" t="s">
        <v>31</v>
      </c>
      <c r="D1087" t="s">
        <v>32</v>
      </c>
      <c r="E1087" t="s">
        <v>2620</v>
      </c>
      <c r="F1087">
        <v>400817</v>
      </c>
      <c r="G1087" t="s">
        <v>2621</v>
      </c>
      <c r="H1087" t="s">
        <v>409</v>
      </c>
      <c r="I1087">
        <v>32700</v>
      </c>
      <c r="J1087" t="s">
        <v>253</v>
      </c>
      <c r="K1087" t="s">
        <v>327</v>
      </c>
      <c r="L1087" t="s">
        <v>255</v>
      </c>
      <c r="M1087" t="s">
        <v>2622</v>
      </c>
      <c r="N1087" s="80" t="s">
        <v>2922</v>
      </c>
      <c r="Q1087" t="s">
        <v>3076</v>
      </c>
      <c r="R1087">
        <v>4027</v>
      </c>
      <c r="S1087" t="s">
        <v>2613</v>
      </c>
      <c r="T1087" t="s">
        <v>2614</v>
      </c>
      <c r="U1087" t="s">
        <v>42</v>
      </c>
      <c r="V1087">
        <v>100010001376</v>
      </c>
    </row>
    <row r="1088" spans="1:22" x14ac:dyDescent="0.2">
      <c r="A1088" s="41" t="s">
        <v>637</v>
      </c>
      <c r="B1088">
        <v>10101561</v>
      </c>
      <c r="C1088" t="s">
        <v>31</v>
      </c>
      <c r="D1088" t="s">
        <v>32</v>
      </c>
      <c r="E1088" t="s">
        <v>2624</v>
      </c>
      <c r="F1088">
        <v>401150</v>
      </c>
      <c r="G1088" t="s">
        <v>2625</v>
      </c>
      <c r="H1088" t="s">
        <v>1360</v>
      </c>
      <c r="I1088">
        <v>14400</v>
      </c>
      <c r="J1088" t="s">
        <v>207</v>
      </c>
      <c r="K1088" t="s">
        <v>440</v>
      </c>
      <c r="L1088" t="s">
        <v>255</v>
      </c>
      <c r="M1088" t="s">
        <v>2622</v>
      </c>
      <c r="Q1088" t="s">
        <v>2835</v>
      </c>
      <c r="R1088">
        <v>4033</v>
      </c>
      <c r="S1088" t="s">
        <v>2613</v>
      </c>
      <c r="T1088" t="s">
        <v>2614</v>
      </c>
      <c r="U1088" t="s">
        <v>42</v>
      </c>
      <c r="V1088">
        <v>100010001376</v>
      </c>
    </row>
    <row r="1089" spans="1:22" x14ac:dyDescent="0.2">
      <c r="A1089" s="41" t="s">
        <v>640</v>
      </c>
      <c r="B1089">
        <v>10101564</v>
      </c>
      <c r="C1089" t="s">
        <v>31</v>
      </c>
      <c r="D1089" t="s">
        <v>32</v>
      </c>
      <c r="E1089" t="s">
        <v>2624</v>
      </c>
      <c r="F1089">
        <v>401150</v>
      </c>
      <c r="G1089" t="s">
        <v>2625</v>
      </c>
      <c r="H1089" t="s">
        <v>1360</v>
      </c>
      <c r="I1089">
        <v>31300</v>
      </c>
      <c r="J1089" t="s">
        <v>290</v>
      </c>
      <c r="K1089" t="s">
        <v>413</v>
      </c>
      <c r="L1089" t="s">
        <v>255</v>
      </c>
      <c r="M1089" t="s">
        <v>2622</v>
      </c>
      <c r="N1089" s="80" t="s">
        <v>2662</v>
      </c>
      <c r="Q1089" t="s">
        <v>2836</v>
      </c>
      <c r="R1089">
        <v>4035</v>
      </c>
      <c r="S1089" t="s">
        <v>2613</v>
      </c>
      <c r="T1089" t="s">
        <v>2614</v>
      </c>
      <c r="U1089" t="s">
        <v>42</v>
      </c>
      <c r="V1089">
        <v>100010001376</v>
      </c>
    </row>
    <row r="1090" spans="1:22" x14ac:dyDescent="0.2">
      <c r="A1090" s="41" t="s">
        <v>637</v>
      </c>
      <c r="B1090">
        <v>10101578</v>
      </c>
      <c r="C1090" t="s">
        <v>31</v>
      </c>
      <c r="D1090" t="s">
        <v>32</v>
      </c>
      <c r="E1090" t="s">
        <v>2624</v>
      </c>
      <c r="F1090">
        <v>401150</v>
      </c>
      <c r="G1090" t="s">
        <v>2625</v>
      </c>
      <c r="H1090" t="s">
        <v>1360</v>
      </c>
      <c r="I1090">
        <v>35400</v>
      </c>
      <c r="J1090" t="s">
        <v>253</v>
      </c>
      <c r="K1090" t="s">
        <v>327</v>
      </c>
      <c r="L1090" t="s">
        <v>255</v>
      </c>
      <c r="M1090" t="s">
        <v>2622</v>
      </c>
      <c r="Q1090" t="s">
        <v>2837</v>
      </c>
      <c r="R1090">
        <v>4036</v>
      </c>
      <c r="S1090" t="s">
        <v>2613</v>
      </c>
      <c r="T1090" t="s">
        <v>2614</v>
      </c>
      <c r="U1090" t="s">
        <v>42</v>
      </c>
      <c r="V1090">
        <v>100010001376</v>
      </c>
    </row>
    <row r="1091" spans="1:22" x14ac:dyDescent="0.2">
      <c r="A1091" s="41" t="s">
        <v>637</v>
      </c>
      <c r="B1091">
        <v>10135023</v>
      </c>
      <c r="C1091" t="s">
        <v>31</v>
      </c>
      <c r="D1091" t="s">
        <v>32</v>
      </c>
      <c r="E1091" t="s">
        <v>2624</v>
      </c>
      <c r="F1091">
        <v>401150</v>
      </c>
      <c r="G1091" t="s">
        <v>2625</v>
      </c>
      <c r="H1091" t="s">
        <v>1360</v>
      </c>
      <c r="I1091">
        <v>35502</v>
      </c>
      <c r="J1091" t="s">
        <v>356</v>
      </c>
      <c r="K1091" t="s">
        <v>357</v>
      </c>
      <c r="L1091" t="s">
        <v>255</v>
      </c>
      <c r="M1091" t="s">
        <v>2622</v>
      </c>
      <c r="Q1091" t="s">
        <v>2838</v>
      </c>
      <c r="R1091">
        <v>4037</v>
      </c>
      <c r="S1091" t="s">
        <v>2613</v>
      </c>
      <c r="T1091" t="s">
        <v>2614</v>
      </c>
      <c r="U1091" t="s">
        <v>42</v>
      </c>
      <c r="V1091">
        <v>100010001376</v>
      </c>
    </row>
    <row r="1092" spans="1:22" x14ac:dyDescent="0.2">
      <c r="A1092" s="41" t="s">
        <v>638</v>
      </c>
      <c r="B1092">
        <v>10101593</v>
      </c>
      <c r="C1092" t="s">
        <v>31</v>
      </c>
      <c r="D1092" t="s">
        <v>32</v>
      </c>
      <c r="E1092" t="s">
        <v>2624</v>
      </c>
      <c r="F1092">
        <v>401150</v>
      </c>
      <c r="G1092" t="s">
        <v>2625</v>
      </c>
      <c r="H1092" t="s">
        <v>1360</v>
      </c>
      <c r="I1092">
        <v>45500</v>
      </c>
      <c r="J1092" t="s">
        <v>583</v>
      </c>
      <c r="K1092" t="s">
        <v>584</v>
      </c>
      <c r="L1092" t="s">
        <v>255</v>
      </c>
      <c r="M1092" t="s">
        <v>2622</v>
      </c>
      <c r="N1092" s="80" t="s">
        <v>2662</v>
      </c>
      <c r="Q1092" t="s">
        <v>2839</v>
      </c>
      <c r="R1092">
        <v>4038</v>
      </c>
      <c r="S1092" t="s">
        <v>2613</v>
      </c>
      <c r="T1092" t="s">
        <v>2614</v>
      </c>
      <c r="U1092" t="s">
        <v>42</v>
      </c>
      <c r="V1092">
        <v>100010001376</v>
      </c>
    </row>
    <row r="1093" spans="1:22" x14ac:dyDescent="0.2">
      <c r="A1093" s="41" t="s">
        <v>637</v>
      </c>
      <c r="B1093">
        <v>10156957</v>
      </c>
      <c r="C1093" t="s">
        <v>31</v>
      </c>
      <c r="D1093" t="s">
        <v>32</v>
      </c>
      <c r="E1093" t="s">
        <v>2620</v>
      </c>
      <c r="F1093">
        <v>400817</v>
      </c>
      <c r="G1093" t="s">
        <v>2621</v>
      </c>
      <c r="H1093" t="s">
        <v>409</v>
      </c>
      <c r="I1093">
        <v>1900</v>
      </c>
      <c r="J1093" t="s">
        <v>954</v>
      </c>
      <c r="K1093" t="s">
        <v>2626</v>
      </c>
      <c r="L1093" t="s">
        <v>255</v>
      </c>
      <c r="M1093" t="s">
        <v>2627</v>
      </c>
      <c r="N1093" s="80" t="s">
        <v>2922</v>
      </c>
      <c r="Q1093" t="s">
        <v>3077</v>
      </c>
      <c r="R1093">
        <v>4044</v>
      </c>
      <c r="S1093" t="s">
        <v>2613</v>
      </c>
      <c r="T1093" t="s">
        <v>2614</v>
      </c>
      <c r="U1093" t="s">
        <v>42</v>
      </c>
      <c r="V1093">
        <v>100010001376</v>
      </c>
    </row>
    <row r="1094" spans="1:22" x14ac:dyDescent="0.2">
      <c r="A1094" s="41" t="s">
        <v>637</v>
      </c>
      <c r="B1094">
        <v>10163519</v>
      </c>
      <c r="C1094" t="s">
        <v>31</v>
      </c>
      <c r="D1094" t="s">
        <v>32</v>
      </c>
      <c r="E1094" t="s">
        <v>2620</v>
      </c>
      <c r="F1094">
        <v>400817</v>
      </c>
      <c r="G1094" t="s">
        <v>2621</v>
      </c>
      <c r="H1094" t="s">
        <v>409</v>
      </c>
      <c r="I1094">
        <v>20401</v>
      </c>
      <c r="J1094" t="s">
        <v>449</v>
      </c>
      <c r="K1094" t="s">
        <v>1080</v>
      </c>
      <c r="L1094" t="s">
        <v>255</v>
      </c>
      <c r="M1094" t="s">
        <v>2627</v>
      </c>
      <c r="N1094" s="80" t="s">
        <v>2922</v>
      </c>
      <c r="Q1094" t="s">
        <v>3078</v>
      </c>
      <c r="R1094">
        <v>4045</v>
      </c>
      <c r="S1094" t="s">
        <v>2613</v>
      </c>
      <c r="T1094" t="s">
        <v>2614</v>
      </c>
      <c r="U1094" t="s">
        <v>42</v>
      </c>
      <c r="V1094">
        <v>100010001376</v>
      </c>
    </row>
    <row r="1095" spans="1:22" x14ac:dyDescent="0.2">
      <c r="A1095" s="41" t="s">
        <v>637</v>
      </c>
      <c r="B1095">
        <v>10144327</v>
      </c>
      <c r="C1095" t="s">
        <v>31</v>
      </c>
      <c r="D1095" t="s">
        <v>32</v>
      </c>
      <c r="E1095" t="s">
        <v>2633</v>
      </c>
      <c r="F1095">
        <v>405622</v>
      </c>
      <c r="G1095" t="s">
        <v>2634</v>
      </c>
      <c r="H1095" t="s">
        <v>321</v>
      </c>
      <c r="I1095">
        <v>6100</v>
      </c>
      <c r="J1095" t="s">
        <v>583</v>
      </c>
      <c r="K1095" t="s">
        <v>584</v>
      </c>
      <c r="L1095" t="s">
        <v>255</v>
      </c>
      <c r="M1095" t="s">
        <v>2635</v>
      </c>
      <c r="R1095">
        <v>4078</v>
      </c>
      <c r="S1095" t="s">
        <v>2631</v>
      </c>
      <c r="T1095" t="s">
        <v>2632</v>
      </c>
      <c r="U1095" t="s">
        <v>42</v>
      </c>
      <c r="V1095">
        <v>100010001376</v>
      </c>
    </row>
    <row r="1096" spans="1:22" x14ac:dyDescent="0.2">
      <c r="A1096" s="41" t="s">
        <v>637</v>
      </c>
      <c r="B1096">
        <v>10151739</v>
      </c>
      <c r="C1096" t="s">
        <v>31</v>
      </c>
      <c r="D1096" t="s">
        <v>1242</v>
      </c>
      <c r="E1096" t="s">
        <v>2636</v>
      </c>
      <c r="F1096">
        <v>409349</v>
      </c>
      <c r="G1096" t="s">
        <v>2637</v>
      </c>
      <c r="H1096" t="s">
        <v>409</v>
      </c>
      <c r="I1096">
        <v>200</v>
      </c>
      <c r="J1096" t="s">
        <v>474</v>
      </c>
      <c r="K1096" t="s">
        <v>2638</v>
      </c>
      <c r="L1096" t="s">
        <v>255</v>
      </c>
      <c r="M1096" t="s">
        <v>2639</v>
      </c>
      <c r="N1096" s="80" t="s">
        <v>2922</v>
      </c>
      <c r="Q1096" t="s">
        <v>3079</v>
      </c>
      <c r="R1096">
        <v>4082</v>
      </c>
      <c r="S1096" t="s">
        <v>2631</v>
      </c>
      <c r="T1096" t="s">
        <v>2632</v>
      </c>
      <c r="U1096" t="s">
        <v>42</v>
      </c>
      <c r="V1096">
        <v>100010001376</v>
      </c>
    </row>
    <row r="1097" spans="1:22" x14ac:dyDescent="0.2">
      <c r="A1097" s="41" t="s">
        <v>637</v>
      </c>
      <c r="B1097">
        <v>10161356</v>
      </c>
      <c r="C1097" t="s">
        <v>31</v>
      </c>
      <c r="D1097" t="s">
        <v>32</v>
      </c>
      <c r="E1097" t="s">
        <v>2640</v>
      </c>
      <c r="F1097">
        <v>405672</v>
      </c>
      <c r="G1097" t="s">
        <v>2641</v>
      </c>
      <c r="H1097" t="s">
        <v>2642</v>
      </c>
      <c r="I1097">
        <v>21800</v>
      </c>
      <c r="J1097" t="s">
        <v>860</v>
      </c>
      <c r="K1097" t="s">
        <v>2643</v>
      </c>
      <c r="L1097" t="s">
        <v>255</v>
      </c>
      <c r="M1097" t="s">
        <v>2644</v>
      </c>
      <c r="N1097" s="80" t="s">
        <v>2922</v>
      </c>
      <c r="Q1097" t="s">
        <v>3080</v>
      </c>
      <c r="R1097">
        <v>4086</v>
      </c>
      <c r="S1097" t="s">
        <v>2631</v>
      </c>
      <c r="T1097" t="s">
        <v>2632</v>
      </c>
      <c r="U1097" t="s">
        <v>42</v>
      </c>
      <c r="V1097">
        <v>100010001376</v>
      </c>
    </row>
    <row r="1098" spans="1:22" x14ac:dyDescent="0.2">
      <c r="A1098" s="41" t="s">
        <v>637</v>
      </c>
      <c r="B1098">
        <v>10161215</v>
      </c>
      <c r="C1098" t="s">
        <v>31</v>
      </c>
      <c r="D1098" t="s">
        <v>32</v>
      </c>
      <c r="E1098" t="s">
        <v>2640</v>
      </c>
      <c r="F1098">
        <v>405672</v>
      </c>
      <c r="G1098" t="s">
        <v>2641</v>
      </c>
      <c r="H1098" t="s">
        <v>2642</v>
      </c>
      <c r="I1098">
        <v>53900</v>
      </c>
      <c r="J1098" t="s">
        <v>486</v>
      </c>
      <c r="K1098" t="s">
        <v>553</v>
      </c>
      <c r="L1098" t="s">
        <v>255</v>
      </c>
      <c r="M1098" t="s">
        <v>2644</v>
      </c>
      <c r="N1098" s="80" t="s">
        <v>2922</v>
      </c>
      <c r="Q1098" t="s">
        <v>3081</v>
      </c>
      <c r="R1098">
        <v>4087</v>
      </c>
      <c r="S1098" t="s">
        <v>2631</v>
      </c>
      <c r="T1098" t="s">
        <v>2632</v>
      </c>
      <c r="U1098" t="s">
        <v>42</v>
      </c>
      <c r="V1098">
        <v>100010001376</v>
      </c>
    </row>
    <row r="1099" spans="1:22" ht="32" x14ac:dyDescent="0.2">
      <c r="A1099" s="41" t="s">
        <v>638</v>
      </c>
      <c r="B1099" s="40" t="s">
        <v>2645</v>
      </c>
      <c r="C1099" t="s">
        <v>31</v>
      </c>
      <c r="D1099" t="s">
        <v>32</v>
      </c>
      <c r="E1099" t="s">
        <v>2646</v>
      </c>
      <c r="F1099">
        <v>201933</v>
      </c>
      <c r="G1099" t="s">
        <v>2647</v>
      </c>
      <c r="H1099" t="s">
        <v>35</v>
      </c>
      <c r="I1099">
        <v>100</v>
      </c>
      <c r="J1099" t="s">
        <v>362</v>
      </c>
      <c r="K1099" t="s">
        <v>600</v>
      </c>
      <c r="L1099" t="s">
        <v>364</v>
      </c>
      <c r="M1099" t="s">
        <v>2648</v>
      </c>
      <c r="R1099">
        <v>4092</v>
      </c>
      <c r="S1099" t="s">
        <v>2631</v>
      </c>
      <c r="T1099" t="s">
        <v>2632</v>
      </c>
      <c r="U1099" t="s">
        <v>42</v>
      </c>
      <c r="V1099">
        <v>100010001376</v>
      </c>
    </row>
    <row r="1100" spans="1:22" ht="32" x14ac:dyDescent="0.2">
      <c r="A1100" s="41" t="s">
        <v>638</v>
      </c>
      <c r="B1100" s="40" t="s">
        <v>2649</v>
      </c>
      <c r="C1100" t="s">
        <v>31</v>
      </c>
      <c r="D1100" t="s">
        <v>32</v>
      </c>
      <c r="E1100" t="s">
        <v>2650</v>
      </c>
      <c r="F1100">
        <v>400528</v>
      </c>
      <c r="G1100" t="s">
        <v>2651</v>
      </c>
      <c r="H1100" t="s">
        <v>2652</v>
      </c>
      <c r="I1100">
        <v>200</v>
      </c>
      <c r="J1100" t="s">
        <v>995</v>
      </c>
      <c r="K1100" t="s">
        <v>996</v>
      </c>
      <c r="L1100" t="s">
        <v>364</v>
      </c>
      <c r="M1100" t="s">
        <v>2653</v>
      </c>
      <c r="R1100">
        <v>4093</v>
      </c>
      <c r="S1100" t="s">
        <v>2631</v>
      </c>
      <c r="T1100" t="s">
        <v>2632</v>
      </c>
      <c r="U1100" t="s">
        <v>42</v>
      </c>
      <c r="V1100">
        <v>100010001376</v>
      </c>
    </row>
    <row r="1101" spans="1:22" ht="32" x14ac:dyDescent="0.2">
      <c r="A1101" s="41" t="s">
        <v>638</v>
      </c>
      <c r="B1101" s="40" t="s">
        <v>2654</v>
      </c>
      <c r="C1101" t="s">
        <v>31</v>
      </c>
      <c r="D1101" t="s">
        <v>32</v>
      </c>
      <c r="E1101" t="s">
        <v>2633</v>
      </c>
      <c r="F1101">
        <v>405622</v>
      </c>
      <c r="G1101" t="s">
        <v>2634</v>
      </c>
      <c r="H1101" t="s">
        <v>321</v>
      </c>
      <c r="I1101">
        <v>200</v>
      </c>
      <c r="J1101" t="s">
        <v>2655</v>
      </c>
      <c r="K1101" t="s">
        <v>1529</v>
      </c>
      <c r="L1101" t="s">
        <v>255</v>
      </c>
      <c r="M1101" t="s">
        <v>2656</v>
      </c>
      <c r="R1101">
        <v>4094</v>
      </c>
      <c r="S1101" t="s">
        <v>2631</v>
      </c>
      <c r="T1101" t="s">
        <v>2632</v>
      </c>
      <c r="U1101" t="s">
        <v>42</v>
      </c>
      <c r="V1101">
        <v>100010001376</v>
      </c>
    </row>
    <row r="1102" spans="1:22" ht="32" x14ac:dyDescent="0.2">
      <c r="A1102" s="41" t="s">
        <v>638</v>
      </c>
      <c r="B1102" s="40" t="s">
        <v>2657</v>
      </c>
      <c r="C1102" t="s">
        <v>31</v>
      </c>
      <c r="D1102" t="s">
        <v>32</v>
      </c>
      <c r="E1102" t="s">
        <v>2624</v>
      </c>
      <c r="F1102">
        <v>401150</v>
      </c>
      <c r="G1102" t="s">
        <v>2625</v>
      </c>
      <c r="H1102" t="s">
        <v>1360</v>
      </c>
      <c r="I1102">
        <v>40100</v>
      </c>
      <c r="J1102" t="s">
        <v>989</v>
      </c>
      <c r="K1102" t="s">
        <v>990</v>
      </c>
      <c r="L1102" t="s">
        <v>255</v>
      </c>
      <c r="M1102" t="s">
        <v>2658</v>
      </c>
      <c r="N1102" s="80" t="s">
        <v>2662</v>
      </c>
      <c r="Q1102" t="s">
        <v>2840</v>
      </c>
      <c r="R1102">
        <v>4095</v>
      </c>
      <c r="S1102" t="s">
        <v>2631</v>
      </c>
      <c r="T1102" t="s">
        <v>2632</v>
      </c>
      <c r="U1102" t="s">
        <v>42</v>
      </c>
      <c r="V1102">
        <v>100010001376</v>
      </c>
    </row>
    <row r="1103" spans="1:22" ht="32" x14ac:dyDescent="0.2">
      <c r="A1103" s="41" t="s">
        <v>638</v>
      </c>
      <c r="B1103" s="40" t="s">
        <v>2659</v>
      </c>
      <c r="C1103" t="s">
        <v>31</v>
      </c>
      <c r="D1103" t="s">
        <v>32</v>
      </c>
      <c r="E1103" t="s">
        <v>2633</v>
      </c>
      <c r="F1103">
        <v>413467</v>
      </c>
      <c r="G1103" t="s">
        <v>2634</v>
      </c>
      <c r="H1103" t="s">
        <v>321</v>
      </c>
      <c r="I1103">
        <v>100200</v>
      </c>
      <c r="J1103" t="s">
        <v>2655</v>
      </c>
      <c r="K1103" t="s">
        <v>1529</v>
      </c>
      <c r="L1103" t="s">
        <v>255</v>
      </c>
      <c r="M1103" t="s">
        <v>2660</v>
      </c>
      <c r="R1103">
        <v>4096</v>
      </c>
      <c r="S1103" t="s">
        <v>2631</v>
      </c>
      <c r="T1103" t="s">
        <v>2632</v>
      </c>
      <c r="U1103" t="s">
        <v>42</v>
      </c>
      <c r="V1103">
        <v>100010001376</v>
      </c>
    </row>
    <row r="1104" spans="1:22" ht="32" x14ac:dyDescent="0.2">
      <c r="A1104" s="41" t="s">
        <v>638</v>
      </c>
      <c r="B1104" s="40" t="s">
        <v>2661</v>
      </c>
      <c r="C1104" t="s">
        <v>31</v>
      </c>
      <c r="D1104" t="s">
        <v>32</v>
      </c>
      <c r="E1104" t="s">
        <v>2640</v>
      </c>
      <c r="F1104">
        <v>405672</v>
      </c>
      <c r="G1104" t="s">
        <v>2641</v>
      </c>
      <c r="H1104" t="s">
        <v>2642</v>
      </c>
      <c r="I1104">
        <v>20100</v>
      </c>
      <c r="J1104" t="s">
        <v>362</v>
      </c>
      <c r="K1104" t="s">
        <v>600</v>
      </c>
      <c r="L1104" t="s">
        <v>255</v>
      </c>
      <c r="M1104" t="s">
        <v>2644</v>
      </c>
      <c r="R1104">
        <v>4097</v>
      </c>
      <c r="S1104" t="s">
        <v>2631</v>
      </c>
      <c r="T1104" t="s">
        <v>2632</v>
      </c>
      <c r="U1104" t="s">
        <v>42</v>
      </c>
      <c r="V1104">
        <v>100010001376</v>
      </c>
    </row>
    <row r="1105" spans="1:22" x14ac:dyDescent="0.2">
      <c r="A1105" s="41" t="s">
        <v>2800</v>
      </c>
      <c r="B1105">
        <v>10163511</v>
      </c>
      <c r="C1105" t="s">
        <v>31</v>
      </c>
      <c r="D1105" t="s">
        <v>32</v>
      </c>
      <c r="E1105" t="s">
        <v>2624</v>
      </c>
      <c r="F1105">
        <v>401150</v>
      </c>
      <c r="G1105" t="s">
        <v>2666</v>
      </c>
      <c r="H1105" t="s">
        <v>1360</v>
      </c>
      <c r="I1105">
        <v>35503</v>
      </c>
      <c r="J1105" t="s">
        <v>491</v>
      </c>
      <c r="K1105" t="s">
        <v>2667</v>
      </c>
      <c r="L1105" t="s">
        <v>255</v>
      </c>
      <c r="M1105" t="s">
        <v>2668</v>
      </c>
      <c r="Q1105" t="s">
        <v>2841</v>
      </c>
      <c r="R1105" t="s">
        <v>2694</v>
      </c>
      <c r="S1105" t="s">
        <v>2631</v>
      </c>
      <c r="T1105" t="s">
        <v>2632</v>
      </c>
      <c r="U1105" t="s">
        <v>42</v>
      </c>
      <c r="V1105">
        <v>100010001376</v>
      </c>
    </row>
    <row r="1106" spans="1:22" ht="32" x14ac:dyDescent="0.2">
      <c r="A1106" s="41" t="s">
        <v>638</v>
      </c>
      <c r="B1106" s="40" t="s">
        <v>2649</v>
      </c>
      <c r="C1106" t="s">
        <v>31</v>
      </c>
      <c r="D1106" t="s">
        <v>32</v>
      </c>
      <c r="E1106" t="s">
        <v>2650</v>
      </c>
      <c r="F1106">
        <v>400528</v>
      </c>
      <c r="G1106" t="s">
        <v>2651</v>
      </c>
      <c r="H1106" t="s">
        <v>2652</v>
      </c>
      <c r="I1106">
        <v>200</v>
      </c>
      <c r="J1106" t="s">
        <v>995</v>
      </c>
      <c r="K1106" t="s">
        <v>996</v>
      </c>
      <c r="L1106" t="s">
        <v>364</v>
      </c>
      <c r="M1106" t="s">
        <v>2653</v>
      </c>
      <c r="R1106" t="s">
        <v>2695</v>
      </c>
      <c r="S1106" t="s">
        <v>2696</v>
      </c>
      <c r="T1106" t="s">
        <v>2697</v>
      </c>
      <c r="U1106" t="s">
        <v>42</v>
      </c>
      <c r="V1106">
        <v>100010001376</v>
      </c>
    </row>
    <row r="1107" spans="1:22" ht="32" x14ac:dyDescent="0.2">
      <c r="A1107" s="41" t="s">
        <v>638</v>
      </c>
      <c r="B1107" s="40" t="s">
        <v>2669</v>
      </c>
      <c r="C1107" t="s">
        <v>31</v>
      </c>
      <c r="D1107" t="s">
        <v>32</v>
      </c>
      <c r="E1107" t="s">
        <v>2670</v>
      </c>
      <c r="F1107">
        <v>413745</v>
      </c>
      <c r="G1107" t="s">
        <v>2671</v>
      </c>
      <c r="H1107" t="s">
        <v>374</v>
      </c>
      <c r="I1107">
        <v>109100</v>
      </c>
      <c r="J1107" t="s">
        <v>992</v>
      </c>
      <c r="K1107" t="s">
        <v>2672</v>
      </c>
      <c r="L1107" t="s">
        <v>364</v>
      </c>
      <c r="M1107" t="s">
        <v>2673</v>
      </c>
      <c r="Q1107" t="s">
        <v>3129</v>
      </c>
      <c r="R1107" t="s">
        <v>2698</v>
      </c>
      <c r="S1107" t="s">
        <v>2696</v>
      </c>
      <c r="T1107" t="s">
        <v>2697</v>
      </c>
      <c r="U1107" t="s">
        <v>42</v>
      </c>
      <c r="V1107">
        <v>100010001376</v>
      </c>
    </row>
    <row r="1108" spans="1:22" ht="32" x14ac:dyDescent="0.2">
      <c r="A1108" s="41" t="s">
        <v>638</v>
      </c>
      <c r="B1108" s="40" t="s">
        <v>2674</v>
      </c>
      <c r="C1108" t="s">
        <v>31</v>
      </c>
      <c r="D1108" t="s">
        <v>32</v>
      </c>
      <c r="E1108" t="s">
        <v>2670</v>
      </c>
      <c r="F1108">
        <v>413745</v>
      </c>
      <c r="G1108" t="s">
        <v>2671</v>
      </c>
      <c r="H1108" t="s">
        <v>374</v>
      </c>
      <c r="I1108">
        <v>110100</v>
      </c>
      <c r="J1108" t="s">
        <v>992</v>
      </c>
      <c r="K1108" t="s">
        <v>2672</v>
      </c>
      <c r="L1108" t="s">
        <v>364</v>
      </c>
      <c r="M1108" t="s">
        <v>2673</v>
      </c>
      <c r="Q1108" t="s">
        <v>3130</v>
      </c>
      <c r="R1108" t="s">
        <v>2699</v>
      </c>
      <c r="S1108" t="s">
        <v>2696</v>
      </c>
      <c r="T1108" t="s">
        <v>2697</v>
      </c>
      <c r="U1108" t="s">
        <v>42</v>
      </c>
      <c r="V1108">
        <v>100010001376</v>
      </c>
    </row>
    <row r="1109" spans="1:22" ht="32" x14ac:dyDescent="0.2">
      <c r="A1109" s="41" t="s">
        <v>638</v>
      </c>
      <c r="B1109" s="40" t="s">
        <v>2675</v>
      </c>
      <c r="C1109" t="s">
        <v>31</v>
      </c>
      <c r="D1109" t="s">
        <v>32</v>
      </c>
      <c r="E1109" t="s">
        <v>2676</v>
      </c>
      <c r="F1109">
        <v>401009</v>
      </c>
      <c r="G1109" t="s">
        <v>2677</v>
      </c>
      <c r="H1109" t="s">
        <v>387</v>
      </c>
      <c r="I1109">
        <v>20100</v>
      </c>
      <c r="J1109" t="s">
        <v>605</v>
      </c>
      <c r="K1109" t="s">
        <v>1001</v>
      </c>
      <c r="L1109" t="s">
        <v>364</v>
      </c>
      <c r="M1109" t="s">
        <v>2678</v>
      </c>
      <c r="Q1109" t="s">
        <v>3147</v>
      </c>
      <c r="R1109" t="s">
        <v>2700</v>
      </c>
      <c r="S1109" t="s">
        <v>2696</v>
      </c>
      <c r="T1109" t="s">
        <v>2697</v>
      </c>
      <c r="U1109" t="s">
        <v>42</v>
      </c>
      <c r="V1109">
        <v>100010001376</v>
      </c>
    </row>
    <row r="1110" spans="1:22" ht="32" x14ac:dyDescent="0.2">
      <c r="A1110" s="41" t="s">
        <v>638</v>
      </c>
      <c r="B1110" s="40" t="s">
        <v>2679</v>
      </c>
      <c r="C1110" t="s">
        <v>31</v>
      </c>
      <c r="D1110" t="s">
        <v>32</v>
      </c>
      <c r="E1110" t="s">
        <v>2670</v>
      </c>
      <c r="F1110">
        <v>413745</v>
      </c>
      <c r="G1110" t="s">
        <v>2671</v>
      </c>
      <c r="H1110" t="s">
        <v>374</v>
      </c>
      <c r="I1110">
        <v>90100</v>
      </c>
      <c r="J1110" t="s">
        <v>1326</v>
      </c>
      <c r="K1110" t="s">
        <v>1327</v>
      </c>
      <c r="L1110" t="s">
        <v>364</v>
      </c>
      <c r="M1110" t="s">
        <v>2680</v>
      </c>
      <c r="Q1110" t="s">
        <v>3122</v>
      </c>
      <c r="R1110" t="s">
        <v>2701</v>
      </c>
      <c r="S1110" t="s">
        <v>2696</v>
      </c>
      <c r="T1110" t="s">
        <v>2697</v>
      </c>
      <c r="U1110" t="s">
        <v>42</v>
      </c>
      <c r="V1110">
        <v>100010001376</v>
      </c>
    </row>
    <row r="1111" spans="1:22" ht="32" x14ac:dyDescent="0.2">
      <c r="A1111" s="41" t="s">
        <v>638</v>
      </c>
      <c r="B1111" s="40" t="s">
        <v>2681</v>
      </c>
      <c r="C1111" t="s">
        <v>31</v>
      </c>
      <c r="D1111" t="s">
        <v>32</v>
      </c>
      <c r="E1111" t="s">
        <v>2670</v>
      </c>
      <c r="F1111">
        <v>413745</v>
      </c>
      <c r="G1111" t="s">
        <v>2671</v>
      </c>
      <c r="H1111" t="s">
        <v>374</v>
      </c>
      <c r="I1111">
        <v>91100</v>
      </c>
      <c r="J1111" t="s">
        <v>1326</v>
      </c>
      <c r="K1111" t="s">
        <v>1327</v>
      </c>
      <c r="L1111" t="s">
        <v>364</v>
      </c>
      <c r="M1111" t="s">
        <v>2680</v>
      </c>
      <c r="Q1111" t="s">
        <v>3126</v>
      </c>
      <c r="R1111" t="s">
        <v>2702</v>
      </c>
      <c r="S1111" t="s">
        <v>2696</v>
      </c>
      <c r="T1111" t="s">
        <v>2697</v>
      </c>
      <c r="U1111" t="s">
        <v>42</v>
      </c>
      <c r="V1111">
        <v>100010001376</v>
      </c>
    </row>
    <row r="1112" spans="1:22" ht="32" x14ac:dyDescent="0.2">
      <c r="A1112" s="41" t="s">
        <v>638</v>
      </c>
      <c r="B1112" s="40" t="s">
        <v>2682</v>
      </c>
      <c r="C1112" t="s">
        <v>31</v>
      </c>
      <c r="D1112" t="s">
        <v>32</v>
      </c>
      <c r="E1112" t="s">
        <v>2683</v>
      </c>
      <c r="F1112" t="s">
        <v>463</v>
      </c>
      <c r="G1112" t="s">
        <v>260</v>
      </c>
      <c r="H1112" t="s">
        <v>261</v>
      </c>
      <c r="I1112">
        <v>100</v>
      </c>
      <c r="J1112" t="s">
        <v>2684</v>
      </c>
      <c r="K1112" t="s">
        <v>460</v>
      </c>
      <c r="L1112" t="s">
        <v>255</v>
      </c>
      <c r="M1112" t="s">
        <v>2685</v>
      </c>
      <c r="R1112" t="s">
        <v>2703</v>
      </c>
      <c r="S1112" t="s">
        <v>2696</v>
      </c>
      <c r="T1112" t="s">
        <v>2697</v>
      </c>
      <c r="U1112" t="s">
        <v>42</v>
      </c>
      <c r="V1112">
        <v>100010001376</v>
      </c>
    </row>
    <row r="1113" spans="1:22" ht="32" x14ac:dyDescent="0.2">
      <c r="A1113" s="41" t="s">
        <v>638</v>
      </c>
      <c r="B1113" s="40" t="s">
        <v>2686</v>
      </c>
      <c r="C1113" t="s">
        <v>31</v>
      </c>
      <c r="D1113" t="s">
        <v>32</v>
      </c>
      <c r="E1113" t="s">
        <v>2670</v>
      </c>
      <c r="F1113">
        <v>413745</v>
      </c>
      <c r="G1113" t="s">
        <v>2671</v>
      </c>
      <c r="H1113" t="s">
        <v>374</v>
      </c>
      <c r="I1113">
        <v>119900</v>
      </c>
      <c r="J1113" t="s">
        <v>989</v>
      </c>
      <c r="K1113" t="s">
        <v>1151</v>
      </c>
      <c r="L1113" t="s">
        <v>255</v>
      </c>
      <c r="M1113" t="s">
        <v>2687</v>
      </c>
      <c r="Q1113" t="s">
        <v>3137</v>
      </c>
      <c r="R1113" t="s">
        <v>2704</v>
      </c>
      <c r="S1113" t="s">
        <v>2696</v>
      </c>
      <c r="T1113" t="s">
        <v>2697</v>
      </c>
      <c r="U1113" t="s">
        <v>42</v>
      </c>
      <c r="V1113">
        <v>100010001376</v>
      </c>
    </row>
    <row r="1114" spans="1:22" x14ac:dyDescent="0.2">
      <c r="A1114" s="41" t="s">
        <v>2801</v>
      </c>
      <c r="B1114">
        <v>10101588</v>
      </c>
      <c r="C1114" t="s">
        <v>31</v>
      </c>
      <c r="D1114" t="s">
        <v>32</v>
      </c>
      <c r="E1114" t="s">
        <v>2624</v>
      </c>
      <c r="F1114">
        <v>401150</v>
      </c>
      <c r="G1114" t="s">
        <v>2625</v>
      </c>
      <c r="H1114" t="s">
        <v>1360</v>
      </c>
      <c r="I1114">
        <v>37200</v>
      </c>
      <c r="J1114" t="s">
        <v>356</v>
      </c>
      <c r="K1114" t="s">
        <v>357</v>
      </c>
      <c r="L1114" t="s">
        <v>255</v>
      </c>
      <c r="M1114" t="s">
        <v>2688</v>
      </c>
      <c r="Q1114" t="s">
        <v>2842</v>
      </c>
      <c r="R1114" t="s">
        <v>2705</v>
      </c>
      <c r="S1114" t="s">
        <v>2696</v>
      </c>
      <c r="T1114" t="s">
        <v>2697</v>
      </c>
      <c r="U1114" t="s">
        <v>42</v>
      </c>
      <c r="V1114">
        <v>100010001376</v>
      </c>
    </row>
    <row r="1115" spans="1:22" x14ac:dyDescent="0.2">
      <c r="A1115" s="41" t="s">
        <v>638</v>
      </c>
      <c r="B1115">
        <v>10101594</v>
      </c>
      <c r="C1115" t="s">
        <v>31</v>
      </c>
      <c r="D1115" t="s">
        <v>32</v>
      </c>
      <c r="E1115" t="s">
        <v>2624</v>
      </c>
      <c r="F1115">
        <v>401150</v>
      </c>
      <c r="G1115" t="s">
        <v>2625</v>
      </c>
      <c r="H1115" t="s">
        <v>1360</v>
      </c>
      <c r="I1115">
        <v>50200</v>
      </c>
      <c r="J1115" t="s">
        <v>124</v>
      </c>
      <c r="K1115" t="s">
        <v>445</v>
      </c>
      <c r="L1115" t="s">
        <v>255</v>
      </c>
      <c r="M1115" t="s">
        <v>2688</v>
      </c>
      <c r="Q1115" t="s">
        <v>2843</v>
      </c>
      <c r="R1115" t="s">
        <v>2706</v>
      </c>
      <c r="S1115" t="s">
        <v>2696</v>
      </c>
      <c r="T1115" t="s">
        <v>2697</v>
      </c>
      <c r="U1115" t="s">
        <v>42</v>
      </c>
      <c r="V1115">
        <v>100010001376</v>
      </c>
    </row>
    <row r="1116" spans="1:22" x14ac:dyDescent="0.2">
      <c r="A1116" s="41" t="s">
        <v>2802</v>
      </c>
      <c r="B1116">
        <v>10101595</v>
      </c>
      <c r="C1116" t="s">
        <v>31</v>
      </c>
      <c r="D1116" t="s">
        <v>32</v>
      </c>
      <c r="E1116" t="s">
        <v>2624</v>
      </c>
      <c r="F1116">
        <v>401150</v>
      </c>
      <c r="G1116" t="s">
        <v>2625</v>
      </c>
      <c r="H1116" t="s">
        <v>1360</v>
      </c>
      <c r="I1116">
        <v>50800</v>
      </c>
      <c r="J1116" t="s">
        <v>474</v>
      </c>
      <c r="K1116" t="s">
        <v>731</v>
      </c>
      <c r="L1116" t="s">
        <v>255</v>
      </c>
      <c r="M1116" t="s">
        <v>2688</v>
      </c>
      <c r="Q1116" t="s">
        <v>2844</v>
      </c>
      <c r="R1116" t="s">
        <v>2707</v>
      </c>
      <c r="S1116" t="s">
        <v>2696</v>
      </c>
      <c r="T1116" t="s">
        <v>2697</v>
      </c>
      <c r="U1116" t="s">
        <v>42</v>
      </c>
      <c r="V1116">
        <v>100010001376</v>
      </c>
    </row>
    <row r="1117" spans="1:22" x14ac:dyDescent="0.2">
      <c r="A1117" s="41" t="s">
        <v>2803</v>
      </c>
      <c r="B1117">
        <v>10153372</v>
      </c>
      <c r="C1117" t="s">
        <v>31</v>
      </c>
      <c r="D1117" t="s">
        <v>32</v>
      </c>
      <c r="E1117" t="s">
        <v>1141</v>
      </c>
      <c r="F1117">
        <v>401877</v>
      </c>
      <c r="G1117" t="s">
        <v>1142</v>
      </c>
      <c r="H1117" t="s">
        <v>387</v>
      </c>
      <c r="I1117">
        <v>100100</v>
      </c>
      <c r="J1117" t="s">
        <v>486</v>
      </c>
      <c r="K1117" t="s">
        <v>553</v>
      </c>
      <c r="L1117" t="s">
        <v>255</v>
      </c>
      <c r="M1117" t="s">
        <v>2689</v>
      </c>
      <c r="N1117" s="80" t="s">
        <v>2922</v>
      </c>
      <c r="Q1117" t="s">
        <v>3082</v>
      </c>
      <c r="R1117" t="s">
        <v>2708</v>
      </c>
      <c r="S1117" t="s">
        <v>2696</v>
      </c>
      <c r="T1117" t="s">
        <v>2697</v>
      </c>
      <c r="U1117" t="s">
        <v>42</v>
      </c>
      <c r="V1117">
        <v>100010001376</v>
      </c>
    </row>
    <row r="1118" spans="1:22" x14ac:dyDescent="0.2">
      <c r="A1118" s="41" t="s">
        <v>2804</v>
      </c>
      <c r="B1118">
        <v>10153769</v>
      </c>
      <c r="C1118" t="s">
        <v>31</v>
      </c>
      <c r="D1118" t="s">
        <v>32</v>
      </c>
      <c r="E1118" t="s">
        <v>1141</v>
      </c>
      <c r="F1118">
        <v>401877</v>
      </c>
      <c r="G1118" t="s">
        <v>1142</v>
      </c>
      <c r="H1118" t="s">
        <v>387</v>
      </c>
      <c r="I1118">
        <v>12300</v>
      </c>
      <c r="J1118" t="s">
        <v>207</v>
      </c>
      <c r="K1118" t="s">
        <v>440</v>
      </c>
      <c r="L1118" t="s">
        <v>255</v>
      </c>
      <c r="M1118" t="s">
        <v>2689</v>
      </c>
      <c r="R1118" t="s">
        <v>2709</v>
      </c>
      <c r="S1118" t="s">
        <v>2696</v>
      </c>
      <c r="T1118" t="s">
        <v>2697</v>
      </c>
      <c r="U1118" t="s">
        <v>42</v>
      </c>
      <c r="V1118">
        <v>100010001376</v>
      </c>
    </row>
    <row r="1119" spans="1:22" x14ac:dyDescent="0.2">
      <c r="A1119" s="41" t="s">
        <v>640</v>
      </c>
      <c r="B1119">
        <v>10153775</v>
      </c>
      <c r="C1119" t="s">
        <v>31</v>
      </c>
      <c r="D1119" t="s">
        <v>32</v>
      </c>
      <c r="E1119" t="s">
        <v>1141</v>
      </c>
      <c r="F1119">
        <v>401877</v>
      </c>
      <c r="G1119" t="s">
        <v>1142</v>
      </c>
      <c r="H1119" t="s">
        <v>387</v>
      </c>
      <c r="I1119">
        <v>32100</v>
      </c>
      <c r="J1119" t="s">
        <v>290</v>
      </c>
      <c r="K1119" t="s">
        <v>413</v>
      </c>
      <c r="L1119" t="s">
        <v>255</v>
      </c>
      <c r="M1119" t="s">
        <v>2689</v>
      </c>
      <c r="R1119" t="s">
        <v>2710</v>
      </c>
      <c r="S1119" t="s">
        <v>2696</v>
      </c>
      <c r="T1119" t="s">
        <v>2697</v>
      </c>
      <c r="U1119" t="s">
        <v>42</v>
      </c>
      <c r="V1119">
        <v>100010001376</v>
      </c>
    </row>
    <row r="1120" spans="1:22" x14ac:dyDescent="0.2">
      <c r="A1120" s="41" t="s">
        <v>640</v>
      </c>
      <c r="B1120">
        <v>10153776</v>
      </c>
      <c r="C1120" t="s">
        <v>31</v>
      </c>
      <c r="D1120" t="s">
        <v>32</v>
      </c>
      <c r="E1120" t="s">
        <v>1141</v>
      </c>
      <c r="F1120">
        <v>401877</v>
      </c>
      <c r="G1120" t="s">
        <v>1142</v>
      </c>
      <c r="H1120" t="s">
        <v>387</v>
      </c>
      <c r="I1120">
        <v>32110</v>
      </c>
      <c r="J1120" t="s">
        <v>290</v>
      </c>
      <c r="K1120" t="s">
        <v>413</v>
      </c>
      <c r="L1120" t="s">
        <v>255</v>
      </c>
      <c r="M1120" t="s">
        <v>2689</v>
      </c>
      <c r="R1120" t="s">
        <v>2711</v>
      </c>
      <c r="S1120" t="s">
        <v>2696</v>
      </c>
      <c r="T1120" t="s">
        <v>2697</v>
      </c>
      <c r="U1120" t="s">
        <v>42</v>
      </c>
      <c r="V1120">
        <v>100010001376</v>
      </c>
    </row>
    <row r="1121" spans="1:33" x14ac:dyDescent="0.2">
      <c r="A1121" s="41" t="s">
        <v>638</v>
      </c>
      <c r="B1121">
        <v>10153802</v>
      </c>
      <c r="C1121" t="s">
        <v>31</v>
      </c>
      <c r="D1121" t="s">
        <v>32</v>
      </c>
      <c r="E1121" t="s">
        <v>1141</v>
      </c>
      <c r="F1121">
        <v>401877</v>
      </c>
      <c r="G1121" t="s">
        <v>1142</v>
      </c>
      <c r="H1121" t="s">
        <v>387</v>
      </c>
      <c r="I1121">
        <v>50800</v>
      </c>
      <c r="J1121" t="s">
        <v>124</v>
      </c>
      <c r="K1121" t="s">
        <v>445</v>
      </c>
      <c r="L1121" t="s">
        <v>255</v>
      </c>
      <c r="M1121" t="s">
        <v>2689</v>
      </c>
      <c r="R1121" t="s">
        <v>2712</v>
      </c>
      <c r="S1121" t="s">
        <v>2696</v>
      </c>
      <c r="T1121" t="s">
        <v>2697</v>
      </c>
      <c r="U1121" t="s">
        <v>42</v>
      </c>
      <c r="V1121">
        <v>100010001376</v>
      </c>
    </row>
    <row r="1122" spans="1:33" x14ac:dyDescent="0.2">
      <c r="A1122" s="41" t="s">
        <v>2805</v>
      </c>
      <c r="B1122">
        <v>10153803</v>
      </c>
      <c r="C1122" t="s">
        <v>31</v>
      </c>
      <c r="D1122" t="s">
        <v>32</v>
      </c>
      <c r="E1122" t="s">
        <v>1141</v>
      </c>
      <c r="F1122">
        <v>401877</v>
      </c>
      <c r="G1122" t="s">
        <v>1142</v>
      </c>
      <c r="H1122" t="s">
        <v>387</v>
      </c>
      <c r="I1122">
        <v>43300</v>
      </c>
      <c r="J1122" t="s">
        <v>860</v>
      </c>
      <c r="K1122" t="s">
        <v>2643</v>
      </c>
      <c r="L1122" t="s">
        <v>255</v>
      </c>
      <c r="M1122" t="s">
        <v>2689</v>
      </c>
      <c r="N1122" s="80" t="s">
        <v>2922</v>
      </c>
      <c r="Q1122" t="s">
        <v>3083</v>
      </c>
      <c r="R1122" t="s">
        <v>2713</v>
      </c>
      <c r="S1122" t="s">
        <v>2696</v>
      </c>
      <c r="T1122" t="s">
        <v>2697</v>
      </c>
      <c r="U1122" t="s">
        <v>42</v>
      </c>
      <c r="V1122">
        <v>100010001376</v>
      </c>
    </row>
    <row r="1123" spans="1:33" x14ac:dyDescent="0.2">
      <c r="A1123" s="41" t="s">
        <v>2806</v>
      </c>
      <c r="B1123">
        <v>10154270</v>
      </c>
      <c r="C1123" t="s">
        <v>31</v>
      </c>
      <c r="D1123" t="s">
        <v>32</v>
      </c>
      <c r="E1123" t="s">
        <v>865</v>
      </c>
      <c r="F1123">
        <v>403316</v>
      </c>
      <c r="G1123" t="s">
        <v>866</v>
      </c>
      <c r="H1123" t="s">
        <v>321</v>
      </c>
      <c r="I1123">
        <v>33410</v>
      </c>
      <c r="J1123" t="s">
        <v>491</v>
      </c>
      <c r="K1123" t="s">
        <v>549</v>
      </c>
      <c r="L1123" t="s">
        <v>255</v>
      </c>
      <c r="M1123" t="s">
        <v>2690</v>
      </c>
      <c r="N1123" s="80" t="s">
        <v>2922</v>
      </c>
      <c r="Q1123" t="s">
        <v>3084</v>
      </c>
      <c r="R1123" t="s">
        <v>2714</v>
      </c>
      <c r="S1123" t="s">
        <v>2696</v>
      </c>
      <c r="T1123" t="s">
        <v>2697</v>
      </c>
      <c r="U1123" t="s">
        <v>42</v>
      </c>
      <c r="V1123">
        <v>100010001376</v>
      </c>
    </row>
    <row r="1124" spans="1:33" x14ac:dyDescent="0.2">
      <c r="A1124" s="41" t="s">
        <v>639</v>
      </c>
      <c r="B1124">
        <v>10164369</v>
      </c>
      <c r="C1124" t="s">
        <v>31</v>
      </c>
      <c r="D1124" t="s">
        <v>32</v>
      </c>
      <c r="E1124" t="s">
        <v>748</v>
      </c>
      <c r="F1124">
        <v>410386</v>
      </c>
      <c r="G1124" t="s">
        <v>749</v>
      </c>
      <c r="H1124" t="s">
        <v>556</v>
      </c>
      <c r="I1124">
        <v>170600</v>
      </c>
      <c r="J1124" t="s">
        <v>367</v>
      </c>
      <c r="K1124" t="s">
        <v>375</v>
      </c>
      <c r="L1124" t="s">
        <v>255</v>
      </c>
      <c r="M1124" t="s">
        <v>2691</v>
      </c>
      <c r="N1124" s="80" t="s">
        <v>2922</v>
      </c>
      <c r="R1124" t="s">
        <v>2715</v>
      </c>
      <c r="S1124" t="s">
        <v>2696</v>
      </c>
      <c r="T1124" t="s">
        <v>2697</v>
      </c>
      <c r="U1124" t="s">
        <v>42</v>
      </c>
      <c r="V1124">
        <v>100010001376</v>
      </c>
    </row>
    <row r="1125" spans="1:33" x14ac:dyDescent="0.2">
      <c r="A1125" s="41" t="s">
        <v>639</v>
      </c>
      <c r="B1125">
        <v>10164370</v>
      </c>
      <c r="C1125" t="s">
        <v>31</v>
      </c>
      <c r="D1125" t="s">
        <v>32</v>
      </c>
      <c r="E1125" t="s">
        <v>748</v>
      </c>
      <c r="F1125">
        <v>410386</v>
      </c>
      <c r="G1125" t="s">
        <v>749</v>
      </c>
      <c r="H1125" t="s">
        <v>556</v>
      </c>
      <c r="I1125">
        <v>172900</v>
      </c>
      <c r="J1125" t="s">
        <v>367</v>
      </c>
      <c r="K1125" t="s">
        <v>375</v>
      </c>
      <c r="L1125" t="s">
        <v>255</v>
      </c>
      <c r="M1125" t="s">
        <v>2691</v>
      </c>
      <c r="N1125" s="80" t="s">
        <v>2922</v>
      </c>
      <c r="R1125" t="s">
        <v>2716</v>
      </c>
      <c r="S1125" t="s">
        <v>2696</v>
      </c>
      <c r="T1125" t="s">
        <v>2697</v>
      </c>
      <c r="U1125" t="s">
        <v>42</v>
      </c>
      <c r="V1125">
        <v>100010001376</v>
      </c>
    </row>
    <row r="1126" spans="1:33" x14ac:dyDescent="0.2">
      <c r="A1126" s="41" t="s">
        <v>2807</v>
      </c>
      <c r="B1126">
        <v>10165568</v>
      </c>
      <c r="C1126" t="s">
        <v>31</v>
      </c>
      <c r="D1126" t="s">
        <v>32</v>
      </c>
      <c r="E1126" t="s">
        <v>1141</v>
      </c>
      <c r="F1126">
        <v>401877</v>
      </c>
      <c r="G1126" t="s">
        <v>1142</v>
      </c>
      <c r="H1126" t="s">
        <v>387</v>
      </c>
      <c r="I1126">
        <v>35701</v>
      </c>
      <c r="J1126" t="s">
        <v>491</v>
      </c>
      <c r="K1126" t="s">
        <v>549</v>
      </c>
      <c r="L1126" t="s">
        <v>255</v>
      </c>
      <c r="M1126" t="s">
        <v>2689</v>
      </c>
      <c r="N1126" s="80" t="s">
        <v>2922</v>
      </c>
      <c r="Q1126" t="s">
        <v>3085</v>
      </c>
      <c r="R1126" t="s">
        <v>2717</v>
      </c>
      <c r="S1126" t="s">
        <v>2696</v>
      </c>
      <c r="T1126" t="s">
        <v>2697</v>
      </c>
      <c r="U1126" t="s">
        <v>42</v>
      </c>
      <c r="V1126">
        <v>100010001376</v>
      </c>
    </row>
    <row r="1127" spans="1:33" x14ac:dyDescent="0.2">
      <c r="A1127" s="41" t="s">
        <v>2808</v>
      </c>
      <c r="B1127">
        <v>10167944</v>
      </c>
      <c r="C1127" t="s">
        <v>31</v>
      </c>
      <c r="D1127" t="s">
        <v>32</v>
      </c>
      <c r="E1127" t="s">
        <v>2692</v>
      </c>
      <c r="F1127">
        <v>400732</v>
      </c>
      <c r="G1127" t="s">
        <v>2693</v>
      </c>
      <c r="H1127" t="s">
        <v>1591</v>
      </c>
      <c r="I1127">
        <v>32600</v>
      </c>
      <c r="J1127" t="s">
        <v>486</v>
      </c>
      <c r="K1127" t="s">
        <v>553</v>
      </c>
      <c r="L1127" t="s">
        <v>255</v>
      </c>
      <c r="M1127" t="s">
        <v>2678</v>
      </c>
      <c r="N1127" s="80" t="s">
        <v>2922</v>
      </c>
      <c r="Q1127" t="s">
        <v>3086</v>
      </c>
      <c r="R1127" t="s">
        <v>2718</v>
      </c>
      <c r="S1127" t="s">
        <v>2696</v>
      </c>
      <c r="T1127" t="s">
        <v>2697</v>
      </c>
      <c r="U1127" t="s">
        <v>42</v>
      </c>
      <c r="V1127">
        <v>100010001376</v>
      </c>
    </row>
    <row r="1128" spans="1:33" x14ac:dyDescent="0.2">
      <c r="A1128" s="41" t="s">
        <v>2809</v>
      </c>
      <c r="B1128">
        <v>10170174</v>
      </c>
      <c r="C1128" t="s">
        <v>31</v>
      </c>
      <c r="D1128" t="s">
        <v>32</v>
      </c>
      <c r="E1128" t="s">
        <v>865</v>
      </c>
      <c r="F1128">
        <v>403316</v>
      </c>
      <c r="G1128" t="s">
        <v>866</v>
      </c>
      <c r="H1128" t="s">
        <v>321</v>
      </c>
      <c r="I1128">
        <v>34400</v>
      </c>
      <c r="J1128" t="s">
        <v>356</v>
      </c>
      <c r="K1128" t="s">
        <v>357</v>
      </c>
      <c r="L1128" t="s">
        <v>255</v>
      </c>
      <c r="M1128" t="s">
        <v>2690</v>
      </c>
      <c r="N1128" s="80" t="s">
        <v>2922</v>
      </c>
      <c r="Q1128" t="s">
        <v>3087</v>
      </c>
      <c r="R1128" t="s">
        <v>2719</v>
      </c>
      <c r="S1128" t="s">
        <v>2696</v>
      </c>
      <c r="T1128" t="s">
        <v>2697</v>
      </c>
      <c r="U1128" t="s">
        <v>42</v>
      </c>
      <c r="V1128">
        <v>100010001376</v>
      </c>
    </row>
    <row r="1129" spans="1:33" x14ac:dyDescent="0.2">
      <c r="A1129" s="41" t="s">
        <v>2810</v>
      </c>
      <c r="B1129">
        <v>10171447</v>
      </c>
      <c r="C1129" t="s">
        <v>31</v>
      </c>
      <c r="D1129" t="s">
        <v>32</v>
      </c>
      <c r="E1129" t="s">
        <v>1141</v>
      </c>
      <c r="F1129">
        <v>401877</v>
      </c>
      <c r="G1129" t="s">
        <v>1142</v>
      </c>
      <c r="H1129" t="s">
        <v>387</v>
      </c>
      <c r="I1129">
        <v>20401</v>
      </c>
      <c r="J1129" t="s">
        <v>449</v>
      </c>
      <c r="K1129" t="s">
        <v>1080</v>
      </c>
      <c r="L1129" t="s">
        <v>255</v>
      </c>
      <c r="M1129" t="s">
        <v>2689</v>
      </c>
      <c r="N1129" s="80" t="s">
        <v>2922</v>
      </c>
      <c r="Q1129" t="s">
        <v>3088</v>
      </c>
      <c r="R1129" t="s">
        <v>2720</v>
      </c>
      <c r="S1129" t="s">
        <v>2696</v>
      </c>
      <c r="T1129" t="s">
        <v>2697</v>
      </c>
      <c r="U1129" t="s">
        <v>42</v>
      </c>
      <c r="V1129">
        <v>100010001376</v>
      </c>
    </row>
    <row r="1130" spans="1:33" s="23" customFormat="1" ht="31" x14ac:dyDescent="0.35">
      <c r="A1130" s="84"/>
      <c r="B1130" s="22">
        <v>2013</v>
      </c>
      <c r="I1130" s="24"/>
      <c r="J1130" s="22"/>
      <c r="K1130" s="22"/>
      <c r="M1130" s="25"/>
      <c r="N1130" s="80"/>
      <c r="O1130" s="92"/>
      <c r="P1130" s="154"/>
      <c r="R1130" s="27"/>
      <c r="S1130" s="25"/>
      <c r="T1130" s="25"/>
      <c r="U1130" s="26"/>
      <c r="V1130" s="52"/>
      <c r="AE1130" s="28"/>
      <c r="AF1130" s="28"/>
      <c r="AG1130" s="28"/>
    </row>
    <row r="1131" spans="1:33" ht="32" x14ac:dyDescent="0.2">
      <c r="A1131" s="41" t="s">
        <v>638</v>
      </c>
      <c r="B1131" s="40" t="s">
        <v>2797</v>
      </c>
      <c r="C1131" t="s">
        <v>31</v>
      </c>
      <c r="D1131" t="s">
        <v>32</v>
      </c>
      <c r="E1131" t="s">
        <v>2396</v>
      </c>
      <c r="F1131">
        <v>409922</v>
      </c>
      <c r="G1131" t="s">
        <v>2397</v>
      </c>
      <c r="H1131" t="s">
        <v>2398</v>
      </c>
      <c r="I1131">
        <v>50100</v>
      </c>
      <c r="J1131" t="s">
        <v>362</v>
      </c>
      <c r="K1131" t="s">
        <v>2721</v>
      </c>
      <c r="L1131" t="s">
        <v>2572</v>
      </c>
      <c r="M1131" t="s">
        <v>2722</v>
      </c>
      <c r="Q1131" t="s">
        <v>2845</v>
      </c>
      <c r="R1131" s="60">
        <v>4182</v>
      </c>
      <c r="S1131" s="139" t="s">
        <v>2866</v>
      </c>
      <c r="T1131" s="62" t="s">
        <v>2867</v>
      </c>
      <c r="U1131" t="s">
        <v>42</v>
      </c>
      <c r="V1131" s="64">
        <v>100010001376</v>
      </c>
    </row>
    <row r="1132" spans="1:33" ht="32" x14ac:dyDescent="0.2">
      <c r="A1132" s="41" t="s">
        <v>638</v>
      </c>
      <c r="B1132" s="40" t="s">
        <v>2798</v>
      </c>
      <c r="C1132" t="s">
        <v>31</v>
      </c>
      <c r="D1132" t="s">
        <v>32</v>
      </c>
      <c r="E1132" t="s">
        <v>2396</v>
      </c>
      <c r="F1132">
        <v>409922</v>
      </c>
      <c r="G1132" t="s">
        <v>2397</v>
      </c>
      <c r="H1132" t="s">
        <v>2398</v>
      </c>
      <c r="I1132">
        <v>51600</v>
      </c>
      <c r="J1132" t="s">
        <v>564</v>
      </c>
      <c r="K1132" t="s">
        <v>2723</v>
      </c>
      <c r="Q1132" t="s">
        <v>2846</v>
      </c>
      <c r="R1132" s="60">
        <v>4183</v>
      </c>
      <c r="S1132" s="139" t="s">
        <v>2866</v>
      </c>
      <c r="T1132" s="62" t="s">
        <v>2867</v>
      </c>
      <c r="U1132" t="s">
        <v>42</v>
      </c>
      <c r="V1132" s="64">
        <v>100010001376</v>
      </c>
    </row>
    <row r="1133" spans="1:33" ht="32" x14ac:dyDescent="0.2">
      <c r="A1133" s="41" t="s">
        <v>2811</v>
      </c>
      <c r="B1133" s="40" t="s">
        <v>2799</v>
      </c>
      <c r="C1133" t="s">
        <v>31</v>
      </c>
      <c r="D1133" t="s">
        <v>32</v>
      </c>
      <c r="E1133" t="s">
        <v>2396</v>
      </c>
      <c r="F1133">
        <v>409922</v>
      </c>
      <c r="G1133" t="s">
        <v>2397</v>
      </c>
      <c r="H1133" t="s">
        <v>2398</v>
      </c>
      <c r="I1133">
        <v>20100</v>
      </c>
      <c r="J1133" t="s">
        <v>2724</v>
      </c>
      <c r="K1133" t="s">
        <v>2725</v>
      </c>
      <c r="Q1133" t="s">
        <v>2847</v>
      </c>
      <c r="R1133" s="60">
        <v>4184</v>
      </c>
      <c r="S1133" s="139" t="s">
        <v>2866</v>
      </c>
      <c r="T1133" s="62" t="s">
        <v>2867</v>
      </c>
      <c r="U1133" t="s">
        <v>42</v>
      </c>
      <c r="V1133" s="64">
        <v>100010001376</v>
      </c>
    </row>
    <row r="1134" spans="1:33" x14ac:dyDescent="0.2">
      <c r="A1134" s="41" t="s">
        <v>637</v>
      </c>
      <c r="B1134">
        <v>10147193</v>
      </c>
      <c r="C1134" t="s">
        <v>31</v>
      </c>
      <c r="D1134" t="s">
        <v>32</v>
      </c>
      <c r="E1134" t="s">
        <v>2396</v>
      </c>
      <c r="F1134">
        <v>409922</v>
      </c>
      <c r="G1134" t="s">
        <v>2397</v>
      </c>
      <c r="H1134" t="s">
        <v>2398</v>
      </c>
      <c r="I1134">
        <v>100</v>
      </c>
      <c r="J1134" t="s">
        <v>1074</v>
      </c>
      <c r="K1134" t="s">
        <v>2726</v>
      </c>
      <c r="Q1134" t="s">
        <v>2848</v>
      </c>
      <c r="R1134" s="44">
        <v>4185</v>
      </c>
      <c r="S1134" s="139" t="s">
        <v>2866</v>
      </c>
      <c r="T1134" s="83" t="s">
        <v>2867</v>
      </c>
      <c r="U1134" t="s">
        <v>42</v>
      </c>
      <c r="V1134" s="39">
        <v>100010001376</v>
      </c>
    </row>
    <row r="1135" spans="1:33" x14ac:dyDescent="0.2">
      <c r="A1135" s="41" t="s">
        <v>637</v>
      </c>
      <c r="B1135">
        <v>10158246</v>
      </c>
      <c r="C1135" t="s">
        <v>31</v>
      </c>
      <c r="D1135" t="s">
        <v>32</v>
      </c>
      <c r="E1135" t="s">
        <v>2396</v>
      </c>
      <c r="F1135">
        <v>409922</v>
      </c>
      <c r="G1135" t="s">
        <v>2397</v>
      </c>
      <c r="H1135" t="s">
        <v>2398</v>
      </c>
      <c r="I1135">
        <v>2400</v>
      </c>
      <c r="J1135" t="s">
        <v>474</v>
      </c>
      <c r="K1135" t="s">
        <v>2727</v>
      </c>
      <c r="N1135" s="80" t="s">
        <v>2922</v>
      </c>
      <c r="Q1135" t="s">
        <v>3120</v>
      </c>
      <c r="R1135" s="44">
        <v>4186</v>
      </c>
      <c r="S1135" s="139" t="s">
        <v>2866</v>
      </c>
      <c r="T1135" s="83" t="s">
        <v>2867</v>
      </c>
      <c r="U1135" t="s">
        <v>42</v>
      </c>
      <c r="V1135" s="39">
        <v>100010001376</v>
      </c>
    </row>
    <row r="1136" spans="1:33" x14ac:dyDescent="0.2">
      <c r="A1136" s="41" t="s">
        <v>637</v>
      </c>
      <c r="B1136">
        <v>10147196</v>
      </c>
      <c r="C1136" t="s">
        <v>31</v>
      </c>
      <c r="D1136" t="s">
        <v>32</v>
      </c>
      <c r="E1136" t="s">
        <v>2396</v>
      </c>
      <c r="F1136">
        <v>409922</v>
      </c>
      <c r="G1136" t="s">
        <v>2397</v>
      </c>
      <c r="H1136" t="s">
        <v>2398</v>
      </c>
      <c r="I1136">
        <v>11200</v>
      </c>
      <c r="J1136" t="s">
        <v>356</v>
      </c>
      <c r="K1136" t="s">
        <v>2728</v>
      </c>
      <c r="Q1136" t="s">
        <v>2849</v>
      </c>
      <c r="R1136" s="44">
        <v>4187</v>
      </c>
      <c r="S1136" s="139" t="s">
        <v>2866</v>
      </c>
      <c r="T1136" s="83" t="s">
        <v>2867</v>
      </c>
      <c r="U1136" t="s">
        <v>42</v>
      </c>
      <c r="V1136" s="39">
        <v>100010001376</v>
      </c>
    </row>
    <row r="1137" spans="1:22" x14ac:dyDescent="0.2">
      <c r="A1137" s="41" t="s">
        <v>637</v>
      </c>
      <c r="B1137">
        <v>10157388</v>
      </c>
      <c r="C1137" t="s">
        <v>31</v>
      </c>
      <c r="D1137" t="s">
        <v>32</v>
      </c>
      <c r="E1137" t="s">
        <v>2396</v>
      </c>
      <c r="F1137">
        <v>409922</v>
      </c>
      <c r="G1137" t="s">
        <v>2397</v>
      </c>
      <c r="H1137" t="s">
        <v>2398</v>
      </c>
      <c r="I1137">
        <v>14201</v>
      </c>
      <c r="J1137" t="s">
        <v>1143</v>
      </c>
      <c r="K1137" t="s">
        <v>2729</v>
      </c>
      <c r="Q1137" t="s">
        <v>2872</v>
      </c>
      <c r="R1137" s="44">
        <v>4188</v>
      </c>
      <c r="S1137" s="139" t="s">
        <v>2866</v>
      </c>
      <c r="T1137" s="83" t="s">
        <v>2867</v>
      </c>
      <c r="U1137" t="s">
        <v>42</v>
      </c>
      <c r="V1137" s="39">
        <v>100010001376</v>
      </c>
    </row>
    <row r="1138" spans="1:22" x14ac:dyDescent="0.2">
      <c r="A1138" s="41" t="s">
        <v>637</v>
      </c>
      <c r="B1138">
        <v>10147201</v>
      </c>
      <c r="C1138" t="s">
        <v>31</v>
      </c>
      <c r="D1138" t="s">
        <v>32</v>
      </c>
      <c r="E1138" t="s">
        <v>2396</v>
      </c>
      <c r="F1138">
        <v>409922</v>
      </c>
      <c r="G1138" t="s">
        <v>2397</v>
      </c>
      <c r="H1138" t="s">
        <v>2398</v>
      </c>
      <c r="I1138">
        <v>14600</v>
      </c>
      <c r="J1138" t="s">
        <v>474</v>
      </c>
      <c r="K1138" t="s">
        <v>2730</v>
      </c>
      <c r="Q1138" t="s">
        <v>2873</v>
      </c>
      <c r="R1138" s="44">
        <v>4189</v>
      </c>
      <c r="S1138" s="139" t="s">
        <v>2866</v>
      </c>
      <c r="T1138" s="83" t="s">
        <v>2867</v>
      </c>
      <c r="U1138" t="s">
        <v>42</v>
      </c>
      <c r="V1138" s="39">
        <v>100010001376</v>
      </c>
    </row>
    <row r="1139" spans="1:22" x14ac:dyDescent="0.2">
      <c r="A1139" s="41" t="s">
        <v>637</v>
      </c>
      <c r="B1139">
        <v>10147222</v>
      </c>
      <c r="C1139" t="s">
        <v>31</v>
      </c>
      <c r="D1139" t="s">
        <v>32</v>
      </c>
      <c r="E1139" t="s">
        <v>2396</v>
      </c>
      <c r="F1139">
        <v>409922</v>
      </c>
      <c r="G1139" t="s">
        <v>2397</v>
      </c>
      <c r="H1139" t="s">
        <v>2398</v>
      </c>
      <c r="I1139">
        <v>24900</v>
      </c>
      <c r="J1139" t="s">
        <v>356</v>
      </c>
      <c r="K1139" t="s">
        <v>2731</v>
      </c>
      <c r="Q1139" t="s">
        <v>2850</v>
      </c>
      <c r="R1139" s="44">
        <v>4190</v>
      </c>
      <c r="S1139" s="139" t="s">
        <v>2866</v>
      </c>
      <c r="T1139" s="83" t="s">
        <v>2867</v>
      </c>
      <c r="U1139" t="s">
        <v>42</v>
      </c>
      <c r="V1139" s="39">
        <v>100010001376</v>
      </c>
    </row>
    <row r="1140" spans="1:22" x14ac:dyDescent="0.2">
      <c r="A1140" s="41" t="s">
        <v>637</v>
      </c>
      <c r="B1140">
        <v>10147233</v>
      </c>
      <c r="C1140" t="s">
        <v>31</v>
      </c>
      <c r="D1140" t="s">
        <v>32</v>
      </c>
      <c r="E1140" t="s">
        <v>2396</v>
      </c>
      <c r="F1140">
        <v>409922</v>
      </c>
      <c r="G1140" t="s">
        <v>2397</v>
      </c>
      <c r="H1140" t="s">
        <v>2398</v>
      </c>
      <c r="I1140">
        <v>27000</v>
      </c>
      <c r="J1140" t="s">
        <v>356</v>
      </c>
      <c r="K1140" t="s">
        <v>2732</v>
      </c>
      <c r="Q1140" t="s">
        <v>2851</v>
      </c>
      <c r="R1140" s="44">
        <v>4191</v>
      </c>
      <c r="S1140" s="139" t="s">
        <v>2866</v>
      </c>
      <c r="T1140" s="83" t="s">
        <v>2867</v>
      </c>
      <c r="U1140" t="s">
        <v>42</v>
      </c>
      <c r="V1140" s="39">
        <v>100010001376</v>
      </c>
    </row>
    <row r="1141" spans="1:22" x14ac:dyDescent="0.2">
      <c r="A1141" s="41" t="s">
        <v>637</v>
      </c>
      <c r="B1141">
        <v>10147237</v>
      </c>
      <c r="C1141" t="s">
        <v>31</v>
      </c>
      <c r="D1141" t="s">
        <v>32</v>
      </c>
      <c r="E1141" t="s">
        <v>2396</v>
      </c>
      <c r="F1141">
        <v>409922</v>
      </c>
      <c r="G1141" t="s">
        <v>2397</v>
      </c>
      <c r="H1141" t="s">
        <v>2398</v>
      </c>
      <c r="I1141">
        <v>27800</v>
      </c>
      <c r="J1141" t="s">
        <v>356</v>
      </c>
      <c r="K1141" t="s">
        <v>2733</v>
      </c>
      <c r="Q1141" t="s">
        <v>2852</v>
      </c>
      <c r="R1141" s="44">
        <v>4192</v>
      </c>
      <c r="S1141" s="139" t="s">
        <v>2866</v>
      </c>
      <c r="T1141" s="83" t="s">
        <v>2867</v>
      </c>
      <c r="U1141" t="s">
        <v>42</v>
      </c>
      <c r="V1141" s="39">
        <v>100010001376</v>
      </c>
    </row>
    <row r="1142" spans="1:22" x14ac:dyDescent="0.2">
      <c r="A1142" s="41" t="s">
        <v>637</v>
      </c>
      <c r="B1142">
        <v>10172914</v>
      </c>
      <c r="C1142" t="s">
        <v>31</v>
      </c>
      <c r="D1142" t="s">
        <v>32</v>
      </c>
      <c r="E1142" t="s">
        <v>2396</v>
      </c>
      <c r="F1142">
        <v>409922</v>
      </c>
      <c r="G1142" t="s">
        <v>2397</v>
      </c>
      <c r="H1142" t="s">
        <v>2398</v>
      </c>
      <c r="I1142">
        <v>288011</v>
      </c>
      <c r="J1142" t="s">
        <v>1074</v>
      </c>
      <c r="K1142" t="s">
        <v>2734</v>
      </c>
      <c r="Q1142" t="s">
        <v>2853</v>
      </c>
      <c r="R1142" s="44">
        <v>4193</v>
      </c>
      <c r="S1142" s="139" t="s">
        <v>2866</v>
      </c>
      <c r="T1142" s="83" t="s">
        <v>2867</v>
      </c>
      <c r="U1142" t="s">
        <v>42</v>
      </c>
      <c r="V1142" s="39">
        <v>100010001376</v>
      </c>
    </row>
    <row r="1143" spans="1:22" x14ac:dyDescent="0.2">
      <c r="A1143" s="41" t="s">
        <v>637</v>
      </c>
      <c r="B1143">
        <v>10147239</v>
      </c>
      <c r="C1143" t="s">
        <v>31</v>
      </c>
      <c r="D1143" t="s">
        <v>32</v>
      </c>
      <c r="E1143" t="s">
        <v>2396</v>
      </c>
      <c r="F1143">
        <v>409922</v>
      </c>
      <c r="G1143" t="s">
        <v>2397</v>
      </c>
      <c r="H1143" t="s">
        <v>2398</v>
      </c>
      <c r="I1143">
        <v>28900</v>
      </c>
      <c r="J1143" t="s">
        <v>474</v>
      </c>
      <c r="K1143" t="s">
        <v>2735</v>
      </c>
      <c r="Q1143" t="s">
        <v>2874</v>
      </c>
      <c r="R1143" s="44">
        <v>4194</v>
      </c>
      <c r="S1143" s="139" t="s">
        <v>2866</v>
      </c>
      <c r="T1143" s="83" t="s">
        <v>2867</v>
      </c>
      <c r="U1143" t="s">
        <v>42</v>
      </c>
      <c r="V1143" s="39">
        <v>100010001376</v>
      </c>
    </row>
    <row r="1144" spans="1:22" x14ac:dyDescent="0.2">
      <c r="A1144" s="41" t="s">
        <v>637</v>
      </c>
      <c r="B1144">
        <v>10147240</v>
      </c>
      <c r="C1144" t="s">
        <v>31</v>
      </c>
      <c r="D1144" t="s">
        <v>32</v>
      </c>
      <c r="E1144" t="s">
        <v>2396</v>
      </c>
      <c r="F1144">
        <v>409922</v>
      </c>
      <c r="G1144" t="s">
        <v>2397</v>
      </c>
      <c r="H1144" t="s">
        <v>2398</v>
      </c>
      <c r="I1144">
        <v>33900</v>
      </c>
      <c r="J1144" t="s">
        <v>738</v>
      </c>
      <c r="K1144" t="s">
        <v>2736</v>
      </c>
      <c r="Q1144" t="s">
        <v>2875</v>
      </c>
      <c r="R1144" s="44">
        <v>4195</v>
      </c>
      <c r="S1144" s="139" t="s">
        <v>2866</v>
      </c>
      <c r="T1144" s="83" t="s">
        <v>2867</v>
      </c>
      <c r="U1144" t="s">
        <v>42</v>
      </c>
      <c r="V1144" s="39">
        <v>100010001376</v>
      </c>
    </row>
    <row r="1145" spans="1:22" x14ac:dyDescent="0.2">
      <c r="A1145" s="41" t="s">
        <v>637</v>
      </c>
      <c r="B1145">
        <v>10147241</v>
      </c>
      <c r="C1145" t="s">
        <v>31</v>
      </c>
      <c r="D1145" t="s">
        <v>32</v>
      </c>
      <c r="E1145" t="s">
        <v>2396</v>
      </c>
      <c r="F1145">
        <v>409922</v>
      </c>
      <c r="G1145" t="s">
        <v>2397</v>
      </c>
      <c r="H1145" t="s">
        <v>2398</v>
      </c>
      <c r="I1145">
        <v>34000</v>
      </c>
      <c r="J1145" t="s">
        <v>356</v>
      </c>
      <c r="K1145" t="s">
        <v>2366</v>
      </c>
      <c r="Q1145" t="s">
        <v>2854</v>
      </c>
      <c r="R1145" s="44">
        <v>4196</v>
      </c>
      <c r="S1145" s="139" t="s">
        <v>2866</v>
      </c>
      <c r="T1145" s="83" t="s">
        <v>2867</v>
      </c>
      <c r="U1145" t="s">
        <v>42</v>
      </c>
      <c r="V1145" s="39">
        <v>100010001376</v>
      </c>
    </row>
    <row r="1146" spans="1:22" x14ac:dyDescent="0.2">
      <c r="A1146" s="41" t="s">
        <v>637</v>
      </c>
      <c r="B1146">
        <v>10147242</v>
      </c>
      <c r="C1146" t="s">
        <v>31</v>
      </c>
      <c r="D1146" t="s">
        <v>32</v>
      </c>
      <c r="E1146" t="s">
        <v>2396</v>
      </c>
      <c r="F1146">
        <v>409922</v>
      </c>
      <c r="G1146" t="s">
        <v>2397</v>
      </c>
      <c r="H1146" t="s">
        <v>2398</v>
      </c>
      <c r="I1146">
        <v>34700</v>
      </c>
      <c r="J1146" t="s">
        <v>738</v>
      </c>
      <c r="K1146" t="s">
        <v>2736</v>
      </c>
      <c r="Q1146" t="s">
        <v>2876</v>
      </c>
      <c r="R1146" s="44">
        <v>4197</v>
      </c>
      <c r="S1146" s="139" t="s">
        <v>2866</v>
      </c>
      <c r="T1146" s="83" t="s">
        <v>2867</v>
      </c>
      <c r="U1146" t="s">
        <v>42</v>
      </c>
      <c r="V1146" s="39">
        <v>100010001376</v>
      </c>
    </row>
    <row r="1147" spans="1:22" x14ac:dyDescent="0.2">
      <c r="A1147" s="41" t="s">
        <v>637</v>
      </c>
      <c r="B1147">
        <v>10147243</v>
      </c>
      <c r="C1147" t="s">
        <v>31</v>
      </c>
      <c r="D1147" t="s">
        <v>32</v>
      </c>
      <c r="E1147" t="s">
        <v>2396</v>
      </c>
      <c r="F1147">
        <v>409922</v>
      </c>
      <c r="G1147" t="s">
        <v>2397</v>
      </c>
      <c r="H1147" t="s">
        <v>2398</v>
      </c>
      <c r="I1147">
        <v>34800</v>
      </c>
      <c r="J1147" t="s">
        <v>356</v>
      </c>
      <c r="K1147" t="s">
        <v>2366</v>
      </c>
      <c r="Q1147" t="s">
        <v>2855</v>
      </c>
      <c r="R1147" s="44">
        <v>4198</v>
      </c>
      <c r="S1147" s="139" t="s">
        <v>2866</v>
      </c>
      <c r="T1147" s="83" t="s">
        <v>2867</v>
      </c>
      <c r="U1147" t="s">
        <v>42</v>
      </c>
      <c r="V1147" s="39">
        <v>100010001376</v>
      </c>
    </row>
    <row r="1148" spans="1:22" x14ac:dyDescent="0.2">
      <c r="A1148" s="41" t="s">
        <v>637</v>
      </c>
      <c r="B1148">
        <v>10147246</v>
      </c>
      <c r="C1148" t="s">
        <v>31</v>
      </c>
      <c r="D1148" t="s">
        <v>32</v>
      </c>
      <c r="E1148" t="s">
        <v>2396</v>
      </c>
      <c r="F1148">
        <v>409922</v>
      </c>
      <c r="G1148" t="s">
        <v>2397</v>
      </c>
      <c r="H1148" t="s">
        <v>2398</v>
      </c>
      <c r="I1148">
        <v>36300</v>
      </c>
      <c r="J1148" t="s">
        <v>356</v>
      </c>
      <c r="K1148" t="s">
        <v>2737</v>
      </c>
      <c r="Q1148" t="s">
        <v>2856</v>
      </c>
      <c r="R1148" s="44">
        <v>4199</v>
      </c>
      <c r="S1148" s="139" t="s">
        <v>2866</v>
      </c>
      <c r="T1148" s="83" t="s">
        <v>2867</v>
      </c>
      <c r="U1148" t="s">
        <v>42</v>
      </c>
      <c r="V1148" s="39">
        <v>100010001376</v>
      </c>
    </row>
    <row r="1149" spans="1:22" x14ac:dyDescent="0.2">
      <c r="A1149" s="41" t="s">
        <v>637</v>
      </c>
      <c r="B1149">
        <v>10147249</v>
      </c>
      <c r="C1149" t="s">
        <v>31</v>
      </c>
      <c r="D1149" t="s">
        <v>32</v>
      </c>
      <c r="E1149" t="s">
        <v>2396</v>
      </c>
      <c r="F1149">
        <v>409922</v>
      </c>
      <c r="G1149" t="s">
        <v>2397</v>
      </c>
      <c r="H1149" t="s">
        <v>2398</v>
      </c>
      <c r="I1149">
        <v>37600</v>
      </c>
      <c r="J1149" t="s">
        <v>356</v>
      </c>
      <c r="K1149" t="s">
        <v>2738</v>
      </c>
      <c r="Q1149" t="s">
        <v>2857</v>
      </c>
      <c r="R1149" s="44">
        <v>4200</v>
      </c>
      <c r="S1149" s="139" t="s">
        <v>2866</v>
      </c>
      <c r="T1149" s="83" t="s">
        <v>2867</v>
      </c>
      <c r="U1149" t="s">
        <v>42</v>
      </c>
      <c r="V1149" s="39">
        <v>100010001376</v>
      </c>
    </row>
    <row r="1150" spans="1:22" x14ac:dyDescent="0.2">
      <c r="A1150" s="41" t="s">
        <v>637</v>
      </c>
      <c r="B1150">
        <v>10147257</v>
      </c>
      <c r="C1150" t="s">
        <v>31</v>
      </c>
      <c r="D1150" t="s">
        <v>32</v>
      </c>
      <c r="E1150" t="s">
        <v>2396</v>
      </c>
      <c r="F1150">
        <v>409922</v>
      </c>
      <c r="G1150" t="s">
        <v>2397</v>
      </c>
      <c r="H1150" t="s">
        <v>2398</v>
      </c>
      <c r="I1150">
        <v>53700</v>
      </c>
      <c r="J1150" t="s">
        <v>583</v>
      </c>
      <c r="K1150" t="s">
        <v>2739</v>
      </c>
      <c r="Q1150" t="s">
        <v>2877</v>
      </c>
      <c r="R1150" s="44">
        <v>4201</v>
      </c>
      <c r="S1150" s="139" t="s">
        <v>2866</v>
      </c>
      <c r="T1150" s="83" t="s">
        <v>2867</v>
      </c>
      <c r="U1150" t="s">
        <v>42</v>
      </c>
      <c r="V1150" s="39">
        <v>100010001376</v>
      </c>
    </row>
    <row r="1151" spans="1:22" x14ac:dyDescent="0.2">
      <c r="A1151" s="41" t="s">
        <v>637</v>
      </c>
      <c r="B1151">
        <v>10174866</v>
      </c>
      <c r="C1151" t="s">
        <v>31</v>
      </c>
      <c r="D1151" t="s">
        <v>32</v>
      </c>
      <c r="E1151" t="s">
        <v>2396</v>
      </c>
      <c r="F1151">
        <v>409922</v>
      </c>
      <c r="G1151" t="s">
        <v>2397</v>
      </c>
      <c r="H1151" t="s">
        <v>2398</v>
      </c>
      <c r="I1151">
        <v>91912</v>
      </c>
      <c r="J1151" t="s">
        <v>2740</v>
      </c>
      <c r="K1151" t="s">
        <v>2741</v>
      </c>
      <c r="Q1151" t="s">
        <v>2878</v>
      </c>
      <c r="R1151" s="44">
        <v>4202</v>
      </c>
      <c r="S1151" s="139" t="s">
        <v>2866</v>
      </c>
      <c r="T1151" s="83" t="s">
        <v>2867</v>
      </c>
      <c r="U1151" t="s">
        <v>42</v>
      </c>
      <c r="V1151" s="39">
        <v>100010001376</v>
      </c>
    </row>
    <row r="1152" spans="1:22" x14ac:dyDescent="0.2">
      <c r="A1152" s="41" t="s">
        <v>638</v>
      </c>
      <c r="B1152">
        <v>10172271</v>
      </c>
      <c r="C1152" t="s">
        <v>31</v>
      </c>
      <c r="D1152" t="s">
        <v>32</v>
      </c>
      <c r="E1152" t="s">
        <v>2396</v>
      </c>
      <c r="F1152">
        <v>409922</v>
      </c>
      <c r="G1152" t="s">
        <v>2397</v>
      </c>
      <c r="H1152" t="s">
        <v>2398</v>
      </c>
      <c r="I1152">
        <v>91950</v>
      </c>
      <c r="J1152" t="s">
        <v>2742</v>
      </c>
      <c r="K1152" t="s">
        <v>125</v>
      </c>
      <c r="Q1152" t="s">
        <v>2858</v>
      </c>
      <c r="R1152" s="44">
        <v>4203</v>
      </c>
      <c r="S1152" s="139" t="s">
        <v>2866</v>
      </c>
      <c r="T1152" s="83" t="s">
        <v>2867</v>
      </c>
      <c r="U1152" t="s">
        <v>42</v>
      </c>
      <c r="V1152" s="39">
        <v>100010001376</v>
      </c>
    </row>
    <row r="1153" spans="1:22" x14ac:dyDescent="0.2">
      <c r="A1153" s="41" t="s">
        <v>637</v>
      </c>
      <c r="B1153">
        <v>10175407</v>
      </c>
      <c r="C1153" t="s">
        <v>31</v>
      </c>
      <c r="D1153" t="s">
        <v>32</v>
      </c>
      <c r="E1153" t="s">
        <v>2396</v>
      </c>
      <c r="F1153">
        <v>409922</v>
      </c>
      <c r="G1153" t="s">
        <v>2397</v>
      </c>
      <c r="H1153" t="s">
        <v>2398</v>
      </c>
      <c r="I1153">
        <v>130501</v>
      </c>
      <c r="J1153" t="s">
        <v>2743</v>
      </c>
      <c r="K1153" t="s">
        <v>2744</v>
      </c>
      <c r="Q1153" t="s">
        <v>2879</v>
      </c>
      <c r="R1153" s="44">
        <v>4204</v>
      </c>
      <c r="S1153" s="139" t="s">
        <v>2866</v>
      </c>
      <c r="T1153" s="83" t="s">
        <v>2867</v>
      </c>
      <c r="U1153" t="s">
        <v>42</v>
      </c>
      <c r="V1153" s="39">
        <v>100010001376</v>
      </c>
    </row>
    <row r="1154" spans="1:22" x14ac:dyDescent="0.2">
      <c r="A1154" s="41" t="s">
        <v>637</v>
      </c>
      <c r="B1154">
        <v>10158248</v>
      </c>
      <c r="C1154" t="s">
        <v>31</v>
      </c>
      <c r="D1154" t="s">
        <v>32</v>
      </c>
      <c r="E1154" t="s">
        <v>2396</v>
      </c>
      <c r="F1154">
        <v>409922</v>
      </c>
      <c r="G1154" t="s">
        <v>2397</v>
      </c>
      <c r="H1154" t="s">
        <v>2398</v>
      </c>
      <c r="I1154">
        <v>141200</v>
      </c>
      <c r="J1154" t="s">
        <v>474</v>
      </c>
      <c r="K1154" t="s">
        <v>2745</v>
      </c>
      <c r="Q1154" t="s">
        <v>2928</v>
      </c>
      <c r="R1154" s="44">
        <v>4205</v>
      </c>
      <c r="S1154" s="139" t="s">
        <v>2866</v>
      </c>
      <c r="T1154" s="83" t="s">
        <v>2867</v>
      </c>
      <c r="U1154" t="s">
        <v>42</v>
      </c>
      <c r="V1154" s="39">
        <v>100010001376</v>
      </c>
    </row>
    <row r="1155" spans="1:22" x14ac:dyDescent="0.2">
      <c r="A1155" s="41" t="s">
        <v>637</v>
      </c>
      <c r="B1155">
        <v>10158212</v>
      </c>
      <c r="C1155" t="s">
        <v>31</v>
      </c>
      <c r="D1155" t="s">
        <v>32</v>
      </c>
      <c r="E1155" t="s">
        <v>2396</v>
      </c>
      <c r="F1155">
        <v>409922</v>
      </c>
      <c r="G1155" t="s">
        <v>2397</v>
      </c>
      <c r="H1155" t="s">
        <v>2398</v>
      </c>
      <c r="I1155">
        <v>145000</v>
      </c>
      <c r="J1155" t="s">
        <v>486</v>
      </c>
      <c r="K1155" t="s">
        <v>2746</v>
      </c>
      <c r="Q1155" t="s">
        <v>2859</v>
      </c>
      <c r="R1155" s="44">
        <v>4206</v>
      </c>
      <c r="S1155" s="139" t="s">
        <v>2866</v>
      </c>
      <c r="T1155" s="83" t="s">
        <v>2867</v>
      </c>
      <c r="U1155" t="s">
        <v>42</v>
      </c>
      <c r="V1155" s="39">
        <v>100010001376</v>
      </c>
    </row>
    <row r="1156" spans="1:22" x14ac:dyDescent="0.2">
      <c r="A1156" s="41" t="s">
        <v>637</v>
      </c>
      <c r="B1156">
        <v>10158275</v>
      </c>
      <c r="C1156" t="s">
        <v>31</v>
      </c>
      <c r="D1156" t="s">
        <v>32</v>
      </c>
      <c r="E1156" t="s">
        <v>2396</v>
      </c>
      <c r="F1156">
        <v>409922</v>
      </c>
      <c r="G1156" t="s">
        <v>2397</v>
      </c>
      <c r="H1156" t="s">
        <v>2398</v>
      </c>
      <c r="I1156">
        <v>171200</v>
      </c>
      <c r="J1156" t="s">
        <v>367</v>
      </c>
      <c r="K1156" t="s">
        <v>2747</v>
      </c>
      <c r="Q1156" t="s">
        <v>2929</v>
      </c>
      <c r="R1156" s="44">
        <v>4207</v>
      </c>
      <c r="S1156" s="139" t="s">
        <v>2866</v>
      </c>
      <c r="T1156" s="83" t="s">
        <v>2867</v>
      </c>
      <c r="U1156" t="s">
        <v>42</v>
      </c>
      <c r="V1156" s="39">
        <v>100010001376</v>
      </c>
    </row>
    <row r="1157" spans="1:22" x14ac:dyDescent="0.2">
      <c r="A1157" s="41" t="s">
        <v>637</v>
      </c>
      <c r="B1157">
        <v>10158286</v>
      </c>
      <c r="C1157" t="s">
        <v>31</v>
      </c>
      <c r="D1157" t="s">
        <v>32</v>
      </c>
      <c r="E1157" t="s">
        <v>2396</v>
      </c>
      <c r="F1157">
        <v>409922</v>
      </c>
      <c r="G1157" t="s">
        <v>2397</v>
      </c>
      <c r="H1157" t="s">
        <v>2398</v>
      </c>
      <c r="I1157">
        <v>277700</v>
      </c>
      <c r="J1157" t="s">
        <v>356</v>
      </c>
      <c r="K1157" t="s">
        <v>2748</v>
      </c>
      <c r="Q1157" t="s">
        <v>2860</v>
      </c>
      <c r="R1157" s="44">
        <v>4208</v>
      </c>
      <c r="S1157" s="139" t="s">
        <v>2866</v>
      </c>
      <c r="T1157" s="83" t="s">
        <v>2867</v>
      </c>
      <c r="U1157" t="s">
        <v>42</v>
      </c>
      <c r="V1157" s="39">
        <v>100010001376</v>
      </c>
    </row>
    <row r="1158" spans="1:22" x14ac:dyDescent="0.2">
      <c r="A1158" s="41" t="s">
        <v>637</v>
      </c>
      <c r="B1158">
        <v>10158288</v>
      </c>
      <c r="C1158" t="s">
        <v>31</v>
      </c>
      <c r="D1158" t="s">
        <v>32</v>
      </c>
      <c r="E1158" t="s">
        <v>2396</v>
      </c>
      <c r="F1158">
        <v>409922</v>
      </c>
      <c r="G1158" t="s">
        <v>2397</v>
      </c>
      <c r="H1158" t="s">
        <v>2398</v>
      </c>
      <c r="I1158">
        <v>278200</v>
      </c>
      <c r="J1158" t="s">
        <v>356</v>
      </c>
      <c r="K1158" t="s">
        <v>2366</v>
      </c>
      <c r="Q1158" t="s">
        <v>2861</v>
      </c>
      <c r="R1158" s="44">
        <v>4209</v>
      </c>
      <c r="S1158" s="139" t="s">
        <v>2866</v>
      </c>
      <c r="T1158" s="83" t="s">
        <v>2867</v>
      </c>
      <c r="U1158" t="s">
        <v>42</v>
      </c>
      <c r="V1158" s="39">
        <v>100010001376</v>
      </c>
    </row>
    <row r="1159" spans="1:22" x14ac:dyDescent="0.2">
      <c r="A1159" s="41" t="s">
        <v>637</v>
      </c>
      <c r="B1159">
        <v>10158270</v>
      </c>
      <c r="C1159" t="s">
        <v>31</v>
      </c>
      <c r="D1159" t="s">
        <v>32</v>
      </c>
      <c r="E1159" t="s">
        <v>2396</v>
      </c>
      <c r="F1159">
        <v>409922</v>
      </c>
      <c r="G1159" t="s">
        <v>2397</v>
      </c>
      <c r="H1159" t="s">
        <v>2398</v>
      </c>
      <c r="I1159">
        <v>144500</v>
      </c>
      <c r="J1159" t="s">
        <v>841</v>
      </c>
      <c r="K1159" t="s">
        <v>2749</v>
      </c>
      <c r="Q1159" t="s">
        <v>2880</v>
      </c>
      <c r="R1159" s="44">
        <v>4210</v>
      </c>
      <c r="S1159" s="139" t="s">
        <v>2866</v>
      </c>
      <c r="T1159" s="83" t="s">
        <v>2867</v>
      </c>
      <c r="U1159" t="s">
        <v>42</v>
      </c>
      <c r="V1159" s="39">
        <v>100010001376</v>
      </c>
    </row>
    <row r="1160" spans="1:22" x14ac:dyDescent="0.2">
      <c r="A1160" s="41" t="s">
        <v>637</v>
      </c>
      <c r="B1160">
        <v>10158271</v>
      </c>
      <c r="C1160" t="s">
        <v>31</v>
      </c>
      <c r="D1160" t="s">
        <v>32</v>
      </c>
      <c r="E1160" t="s">
        <v>2396</v>
      </c>
      <c r="F1160">
        <v>409922</v>
      </c>
      <c r="G1160" t="s">
        <v>2397</v>
      </c>
      <c r="H1160" t="s">
        <v>2398</v>
      </c>
      <c r="I1160">
        <v>144600</v>
      </c>
      <c r="J1160" t="s">
        <v>534</v>
      </c>
      <c r="K1160" t="s">
        <v>2750</v>
      </c>
      <c r="Q1160" t="s">
        <v>2881</v>
      </c>
      <c r="R1160" s="44">
        <v>4211</v>
      </c>
      <c r="S1160" s="139" t="s">
        <v>2866</v>
      </c>
      <c r="T1160" s="83" t="s">
        <v>2867</v>
      </c>
      <c r="U1160" t="s">
        <v>42</v>
      </c>
      <c r="V1160" s="39">
        <v>100010001376</v>
      </c>
    </row>
    <row r="1161" spans="1:22" x14ac:dyDescent="0.2">
      <c r="A1161" s="41" t="s">
        <v>637</v>
      </c>
      <c r="B1161">
        <v>10158272</v>
      </c>
      <c r="C1161" t="s">
        <v>31</v>
      </c>
      <c r="D1161" t="s">
        <v>32</v>
      </c>
      <c r="E1161" t="s">
        <v>2396</v>
      </c>
      <c r="F1161">
        <v>409922</v>
      </c>
      <c r="G1161" t="s">
        <v>2397</v>
      </c>
      <c r="H1161" t="s">
        <v>2398</v>
      </c>
      <c r="I1161">
        <v>144600</v>
      </c>
      <c r="J1161" t="s">
        <v>534</v>
      </c>
      <c r="K1161" t="s">
        <v>2750</v>
      </c>
      <c r="Q1161" t="s">
        <v>2881</v>
      </c>
      <c r="R1161" s="44">
        <v>4212</v>
      </c>
      <c r="S1161" s="139" t="s">
        <v>2866</v>
      </c>
      <c r="T1161" s="83" t="s">
        <v>2867</v>
      </c>
      <c r="U1161" t="s">
        <v>42</v>
      </c>
      <c r="V1161" s="39">
        <v>100010001376</v>
      </c>
    </row>
    <row r="1162" spans="1:22" x14ac:dyDescent="0.2">
      <c r="A1162" s="41" t="s">
        <v>637</v>
      </c>
      <c r="B1162">
        <v>10158273</v>
      </c>
      <c r="C1162" t="s">
        <v>31</v>
      </c>
      <c r="D1162" t="s">
        <v>32</v>
      </c>
      <c r="E1162" t="s">
        <v>2396</v>
      </c>
      <c r="F1162">
        <v>409922</v>
      </c>
      <c r="G1162" t="s">
        <v>2397</v>
      </c>
      <c r="H1162" t="s">
        <v>2398</v>
      </c>
      <c r="I1162">
        <v>144600</v>
      </c>
      <c r="J1162" t="s">
        <v>534</v>
      </c>
      <c r="K1162" t="s">
        <v>2750</v>
      </c>
      <c r="Q1162" t="s">
        <v>2881</v>
      </c>
      <c r="R1162" s="44">
        <v>4213</v>
      </c>
      <c r="S1162" s="139" t="s">
        <v>2866</v>
      </c>
      <c r="T1162" s="83" t="s">
        <v>2867</v>
      </c>
      <c r="U1162" t="s">
        <v>42</v>
      </c>
      <c r="V1162" s="39">
        <v>100010001376</v>
      </c>
    </row>
    <row r="1163" spans="1:22" x14ac:dyDescent="0.2">
      <c r="A1163" s="41" t="s">
        <v>637</v>
      </c>
      <c r="B1163">
        <v>10158274</v>
      </c>
      <c r="C1163" t="s">
        <v>31</v>
      </c>
      <c r="D1163" t="s">
        <v>32</v>
      </c>
      <c r="E1163" t="s">
        <v>2396</v>
      </c>
      <c r="F1163">
        <v>409922</v>
      </c>
      <c r="G1163" t="s">
        <v>2397</v>
      </c>
      <c r="H1163" t="s">
        <v>2398</v>
      </c>
      <c r="I1163">
        <v>144600</v>
      </c>
      <c r="J1163" t="s">
        <v>534</v>
      </c>
      <c r="K1163" t="s">
        <v>2750</v>
      </c>
      <c r="Q1163" t="s">
        <v>2881</v>
      </c>
      <c r="R1163" s="44">
        <v>4214</v>
      </c>
      <c r="S1163" s="139" t="s">
        <v>2866</v>
      </c>
      <c r="T1163" s="83" t="s">
        <v>2867</v>
      </c>
      <c r="U1163" t="s">
        <v>42</v>
      </c>
      <c r="V1163" s="39">
        <v>100010001376</v>
      </c>
    </row>
    <row r="1164" spans="1:22" x14ac:dyDescent="0.2">
      <c r="A1164" s="41" t="s">
        <v>2812</v>
      </c>
      <c r="B1164">
        <v>10138570</v>
      </c>
      <c r="C1164" t="s">
        <v>31</v>
      </c>
      <c r="D1164" t="s">
        <v>32</v>
      </c>
      <c r="E1164" t="s">
        <v>455</v>
      </c>
      <c r="F1164">
        <v>408632</v>
      </c>
      <c r="G1164" t="s">
        <v>2751</v>
      </c>
      <c r="H1164" t="s">
        <v>409</v>
      </c>
      <c r="I1164">
        <v>384500</v>
      </c>
      <c r="J1164" t="s">
        <v>486</v>
      </c>
      <c r="K1164" t="s">
        <v>553</v>
      </c>
      <c r="L1164" t="s">
        <v>255</v>
      </c>
      <c r="M1164" t="s">
        <v>2752</v>
      </c>
      <c r="N1164" s="80" t="s">
        <v>2922</v>
      </c>
      <c r="Q1164" t="s">
        <v>3095</v>
      </c>
      <c r="R1164" s="44">
        <v>4220</v>
      </c>
      <c r="S1164" s="136" t="s">
        <v>2868</v>
      </c>
      <c r="T1164" s="137" t="s">
        <v>2869</v>
      </c>
      <c r="U1164" t="s">
        <v>42</v>
      </c>
      <c r="V1164" s="39">
        <v>100010001376</v>
      </c>
    </row>
    <row r="1165" spans="1:22" x14ac:dyDescent="0.2">
      <c r="A1165" s="41" t="s">
        <v>2813</v>
      </c>
      <c r="B1165">
        <v>10144336</v>
      </c>
      <c r="C1165" t="s">
        <v>31</v>
      </c>
      <c r="D1165" t="s">
        <v>32</v>
      </c>
      <c r="E1165" t="s">
        <v>2633</v>
      </c>
      <c r="F1165">
        <v>413467</v>
      </c>
      <c r="G1165" t="s">
        <v>2634</v>
      </c>
      <c r="H1165" t="s">
        <v>321</v>
      </c>
      <c r="I1165">
        <v>106100</v>
      </c>
      <c r="J1165" t="s">
        <v>583</v>
      </c>
      <c r="K1165" t="s">
        <v>584</v>
      </c>
      <c r="L1165" t="s">
        <v>255</v>
      </c>
      <c r="M1165" t="s">
        <v>2753</v>
      </c>
      <c r="R1165" s="44">
        <v>4224</v>
      </c>
      <c r="S1165" s="136" t="s">
        <v>2868</v>
      </c>
      <c r="T1165" s="137" t="s">
        <v>2869</v>
      </c>
      <c r="U1165" t="s">
        <v>42</v>
      </c>
      <c r="V1165" s="39">
        <v>100010001376</v>
      </c>
    </row>
    <row r="1166" spans="1:22" x14ac:dyDescent="0.2">
      <c r="A1166" s="41" t="s">
        <v>911</v>
      </c>
      <c r="B1166">
        <v>10144935</v>
      </c>
      <c r="C1166" t="s">
        <v>31</v>
      </c>
      <c r="D1166" t="s">
        <v>32</v>
      </c>
      <c r="E1166" t="s">
        <v>2754</v>
      </c>
      <c r="F1166">
        <v>412804</v>
      </c>
      <c r="G1166" t="s">
        <v>2755</v>
      </c>
      <c r="H1166" t="s">
        <v>2756</v>
      </c>
      <c r="I1166">
        <v>24400</v>
      </c>
      <c r="J1166" t="s">
        <v>253</v>
      </c>
      <c r="K1166" t="s">
        <v>327</v>
      </c>
      <c r="L1166" t="s">
        <v>255</v>
      </c>
      <c r="M1166" t="s">
        <v>2752</v>
      </c>
      <c r="N1166" s="80" t="s">
        <v>2922</v>
      </c>
      <c r="Q1166" t="s">
        <v>3096</v>
      </c>
      <c r="R1166" s="44">
        <v>4229</v>
      </c>
      <c r="S1166" s="136" t="s">
        <v>2868</v>
      </c>
      <c r="T1166" s="137" t="s">
        <v>2869</v>
      </c>
      <c r="U1166" t="s">
        <v>42</v>
      </c>
      <c r="V1166" s="39">
        <v>100010001376</v>
      </c>
    </row>
    <row r="1167" spans="1:22" x14ac:dyDescent="0.2">
      <c r="A1167" s="41" t="s">
        <v>911</v>
      </c>
      <c r="B1167">
        <v>10144941</v>
      </c>
      <c r="C1167" t="s">
        <v>31</v>
      </c>
      <c r="D1167" t="s">
        <v>32</v>
      </c>
      <c r="E1167" t="s">
        <v>2754</v>
      </c>
      <c r="F1167">
        <v>412804</v>
      </c>
      <c r="G1167" t="s">
        <v>2755</v>
      </c>
      <c r="H1167" t="s">
        <v>2756</v>
      </c>
      <c r="I1167">
        <v>24300</v>
      </c>
      <c r="J1167" t="s">
        <v>253</v>
      </c>
      <c r="K1167" t="s">
        <v>327</v>
      </c>
      <c r="L1167" t="s">
        <v>255</v>
      </c>
      <c r="M1167" t="s">
        <v>2752</v>
      </c>
      <c r="N1167" s="80" t="s">
        <v>2922</v>
      </c>
      <c r="Q1167" t="s">
        <v>3096</v>
      </c>
      <c r="R1167" s="44">
        <v>4230</v>
      </c>
      <c r="S1167" s="136" t="s">
        <v>2868</v>
      </c>
      <c r="T1167" s="137" t="s">
        <v>2869</v>
      </c>
      <c r="U1167" t="s">
        <v>42</v>
      </c>
      <c r="V1167" s="39">
        <v>100010001376</v>
      </c>
    </row>
    <row r="1168" spans="1:22" x14ac:dyDescent="0.2">
      <c r="A1168" s="41" t="s">
        <v>2814</v>
      </c>
      <c r="B1168">
        <v>10147217</v>
      </c>
      <c r="C1168" t="s">
        <v>31</v>
      </c>
      <c r="D1168" t="s">
        <v>32</v>
      </c>
      <c r="E1168" t="s">
        <v>2396</v>
      </c>
      <c r="F1168">
        <v>409922</v>
      </c>
      <c r="G1168" t="s">
        <v>2397</v>
      </c>
      <c r="H1168" t="s">
        <v>2398</v>
      </c>
      <c r="I1168">
        <v>24400</v>
      </c>
      <c r="J1168" t="s">
        <v>356</v>
      </c>
      <c r="K1168" t="s">
        <v>2757</v>
      </c>
      <c r="L1168" t="s">
        <v>255</v>
      </c>
      <c r="M1168" t="s">
        <v>2753</v>
      </c>
      <c r="N1168" s="80" t="s">
        <v>2922</v>
      </c>
      <c r="Q1168" t="s">
        <v>2963</v>
      </c>
      <c r="R1168" s="44">
        <v>4248</v>
      </c>
      <c r="S1168" s="136" t="s">
        <v>2868</v>
      </c>
      <c r="T1168" s="137" t="s">
        <v>2869</v>
      </c>
      <c r="U1168" t="s">
        <v>42</v>
      </c>
      <c r="V1168" s="39">
        <v>100010001376</v>
      </c>
    </row>
    <row r="1169" spans="1:22" x14ac:dyDescent="0.2">
      <c r="A1169" s="41" t="s">
        <v>2815</v>
      </c>
      <c r="B1169" s="135">
        <v>10153372</v>
      </c>
      <c r="C1169" t="s">
        <v>31</v>
      </c>
      <c r="D1169" t="s">
        <v>32</v>
      </c>
      <c r="E1169" t="s">
        <v>1141</v>
      </c>
      <c r="F1169">
        <v>401877</v>
      </c>
      <c r="G1169" t="s">
        <v>1142</v>
      </c>
      <c r="H1169" t="s">
        <v>387</v>
      </c>
      <c r="I1169">
        <v>100100</v>
      </c>
      <c r="J1169" t="s">
        <v>486</v>
      </c>
      <c r="K1169" t="s">
        <v>553</v>
      </c>
      <c r="L1169" t="s">
        <v>255</v>
      </c>
      <c r="M1169" t="s">
        <v>2689</v>
      </c>
      <c r="Q1169" t="s">
        <v>2975</v>
      </c>
      <c r="R1169" s="140">
        <v>4249</v>
      </c>
      <c r="S1169" s="141" t="s">
        <v>2868</v>
      </c>
      <c r="T1169" s="142" t="s">
        <v>2869</v>
      </c>
      <c r="U1169" s="143" t="s">
        <v>42</v>
      </c>
      <c r="V1169" s="144">
        <v>100010001376</v>
      </c>
    </row>
    <row r="1170" spans="1:22" x14ac:dyDescent="0.2">
      <c r="A1170" s="41" t="s">
        <v>2815</v>
      </c>
      <c r="B1170" s="135">
        <v>10153769</v>
      </c>
      <c r="C1170" t="s">
        <v>31</v>
      </c>
      <c r="D1170" t="s">
        <v>32</v>
      </c>
      <c r="E1170" t="s">
        <v>1141</v>
      </c>
      <c r="F1170">
        <v>401877</v>
      </c>
      <c r="G1170" t="s">
        <v>1142</v>
      </c>
      <c r="H1170" t="s">
        <v>387</v>
      </c>
      <c r="I1170">
        <v>12300</v>
      </c>
      <c r="J1170" t="s">
        <v>207</v>
      </c>
      <c r="K1170" t="s">
        <v>440</v>
      </c>
      <c r="L1170" t="s">
        <v>255</v>
      </c>
      <c r="M1170" t="s">
        <v>2689</v>
      </c>
      <c r="Q1170" t="s">
        <v>2975</v>
      </c>
      <c r="R1170" s="140">
        <v>4250</v>
      </c>
      <c r="S1170" s="141" t="s">
        <v>2868</v>
      </c>
      <c r="T1170" s="142" t="s">
        <v>2869</v>
      </c>
      <c r="U1170" s="143" t="s">
        <v>42</v>
      </c>
      <c r="V1170" s="144">
        <v>100010001376</v>
      </c>
    </row>
    <row r="1171" spans="1:22" x14ac:dyDescent="0.2">
      <c r="A1171" s="41" t="s">
        <v>2815</v>
      </c>
      <c r="B1171" s="135">
        <v>10153775</v>
      </c>
      <c r="C1171" t="s">
        <v>31</v>
      </c>
      <c r="D1171" t="s">
        <v>32</v>
      </c>
      <c r="E1171" t="s">
        <v>1141</v>
      </c>
      <c r="F1171">
        <v>401877</v>
      </c>
      <c r="G1171" t="s">
        <v>1142</v>
      </c>
      <c r="H1171" t="s">
        <v>387</v>
      </c>
      <c r="I1171">
        <v>32100</v>
      </c>
      <c r="J1171" t="s">
        <v>290</v>
      </c>
      <c r="K1171" t="s">
        <v>413</v>
      </c>
      <c r="L1171" t="s">
        <v>255</v>
      </c>
      <c r="M1171" t="s">
        <v>2689</v>
      </c>
      <c r="Q1171" t="s">
        <v>2975</v>
      </c>
      <c r="R1171" s="140">
        <v>4251</v>
      </c>
      <c r="S1171" s="141" t="s">
        <v>2868</v>
      </c>
      <c r="T1171" s="142" t="s">
        <v>2869</v>
      </c>
      <c r="U1171" s="143" t="s">
        <v>42</v>
      </c>
      <c r="V1171" s="144">
        <v>100010001376</v>
      </c>
    </row>
    <row r="1172" spans="1:22" x14ac:dyDescent="0.2">
      <c r="A1172" s="41" t="s">
        <v>2815</v>
      </c>
      <c r="B1172" s="135">
        <v>10153776</v>
      </c>
      <c r="C1172" t="s">
        <v>31</v>
      </c>
      <c r="D1172" t="s">
        <v>32</v>
      </c>
      <c r="E1172" t="s">
        <v>1141</v>
      </c>
      <c r="F1172">
        <v>401877</v>
      </c>
      <c r="G1172" t="s">
        <v>1142</v>
      </c>
      <c r="H1172" t="s">
        <v>387</v>
      </c>
      <c r="I1172">
        <v>32110</v>
      </c>
      <c r="J1172" t="s">
        <v>290</v>
      </c>
      <c r="K1172" t="s">
        <v>413</v>
      </c>
      <c r="L1172" t="s">
        <v>255</v>
      </c>
      <c r="M1172" t="s">
        <v>2689</v>
      </c>
      <c r="Q1172" t="s">
        <v>2975</v>
      </c>
      <c r="R1172" s="140">
        <v>4252</v>
      </c>
      <c r="S1172" s="141" t="s">
        <v>2868</v>
      </c>
      <c r="T1172" s="142" t="s">
        <v>2869</v>
      </c>
      <c r="U1172" s="143" t="s">
        <v>42</v>
      </c>
      <c r="V1172" s="144">
        <v>100010001376</v>
      </c>
    </row>
    <row r="1173" spans="1:22" x14ac:dyDescent="0.2">
      <c r="A1173" s="41" t="s">
        <v>2815</v>
      </c>
      <c r="B1173" s="135">
        <v>10153802</v>
      </c>
      <c r="C1173" t="s">
        <v>31</v>
      </c>
      <c r="D1173" t="s">
        <v>32</v>
      </c>
      <c r="E1173" t="s">
        <v>1141</v>
      </c>
      <c r="F1173">
        <v>401877</v>
      </c>
      <c r="G1173" t="s">
        <v>1142</v>
      </c>
      <c r="H1173" t="s">
        <v>387</v>
      </c>
      <c r="I1173">
        <v>50800</v>
      </c>
      <c r="J1173" t="s">
        <v>124</v>
      </c>
      <c r="K1173" t="s">
        <v>445</v>
      </c>
      <c r="L1173" t="s">
        <v>255</v>
      </c>
      <c r="M1173" t="s">
        <v>2689</v>
      </c>
      <c r="Q1173" t="s">
        <v>2975</v>
      </c>
      <c r="R1173" s="140">
        <v>4253</v>
      </c>
      <c r="S1173" s="141" t="s">
        <v>2868</v>
      </c>
      <c r="T1173" s="142" t="s">
        <v>2869</v>
      </c>
      <c r="U1173" s="143" t="s">
        <v>42</v>
      </c>
      <c r="V1173" s="144">
        <v>100010001376</v>
      </c>
    </row>
    <row r="1174" spans="1:22" x14ac:dyDescent="0.2">
      <c r="A1174" s="41" t="s">
        <v>2815</v>
      </c>
      <c r="B1174" s="135">
        <v>10153803</v>
      </c>
      <c r="C1174" t="s">
        <v>31</v>
      </c>
      <c r="D1174" t="s">
        <v>32</v>
      </c>
      <c r="E1174" t="s">
        <v>1141</v>
      </c>
      <c r="F1174">
        <v>401877</v>
      </c>
      <c r="G1174" t="s">
        <v>1142</v>
      </c>
      <c r="H1174" t="s">
        <v>387</v>
      </c>
      <c r="I1174">
        <v>43300</v>
      </c>
      <c r="J1174" t="s">
        <v>860</v>
      </c>
      <c r="K1174" t="s">
        <v>2643</v>
      </c>
      <c r="L1174" t="s">
        <v>255</v>
      </c>
      <c r="M1174" t="s">
        <v>2689</v>
      </c>
      <c r="Q1174" t="s">
        <v>2975</v>
      </c>
      <c r="R1174" s="140">
        <v>4254</v>
      </c>
      <c r="S1174" s="141" t="s">
        <v>2868</v>
      </c>
      <c r="T1174" s="142" t="s">
        <v>2869</v>
      </c>
      <c r="U1174" s="143" t="s">
        <v>42</v>
      </c>
      <c r="V1174" s="144">
        <v>100010001376</v>
      </c>
    </row>
    <row r="1175" spans="1:22" x14ac:dyDescent="0.2">
      <c r="A1175" s="41" t="s">
        <v>639</v>
      </c>
      <c r="B1175">
        <v>10153821</v>
      </c>
      <c r="C1175" t="s">
        <v>31</v>
      </c>
      <c r="D1175" t="s">
        <v>32</v>
      </c>
      <c r="E1175" t="s">
        <v>1141</v>
      </c>
      <c r="F1175">
        <v>401877</v>
      </c>
      <c r="G1175" t="s">
        <v>1142</v>
      </c>
      <c r="H1175" t="s">
        <v>387</v>
      </c>
      <c r="I1175">
        <v>111200</v>
      </c>
      <c r="J1175" t="s">
        <v>367</v>
      </c>
      <c r="K1175" t="s">
        <v>375</v>
      </c>
      <c r="L1175" t="s">
        <v>255</v>
      </c>
      <c r="M1175" t="s">
        <v>2758</v>
      </c>
      <c r="N1175" s="80" t="s">
        <v>2922</v>
      </c>
      <c r="Q1175" t="s">
        <v>3139</v>
      </c>
      <c r="R1175" s="140">
        <v>4256</v>
      </c>
      <c r="S1175" s="141" t="s">
        <v>2868</v>
      </c>
      <c r="T1175" s="142" t="s">
        <v>2869</v>
      </c>
      <c r="U1175" s="143" t="s">
        <v>42</v>
      </c>
      <c r="V1175" s="144">
        <v>100010001376</v>
      </c>
    </row>
    <row r="1176" spans="1:22" x14ac:dyDescent="0.2">
      <c r="A1176" s="41" t="s">
        <v>639</v>
      </c>
      <c r="B1176">
        <v>10153826</v>
      </c>
      <c r="C1176" t="s">
        <v>31</v>
      </c>
      <c r="D1176" t="s">
        <v>32</v>
      </c>
      <c r="E1176" t="s">
        <v>1141</v>
      </c>
      <c r="F1176">
        <v>401877</v>
      </c>
      <c r="G1176" t="s">
        <v>1142</v>
      </c>
      <c r="H1176" t="s">
        <v>387</v>
      </c>
      <c r="I1176">
        <v>114100</v>
      </c>
      <c r="J1176" t="s">
        <v>367</v>
      </c>
      <c r="K1176" t="s">
        <v>375</v>
      </c>
      <c r="L1176" t="s">
        <v>255</v>
      </c>
      <c r="M1176" t="s">
        <v>2758</v>
      </c>
      <c r="N1176" s="80" t="s">
        <v>2922</v>
      </c>
      <c r="Q1176" t="s">
        <v>3143</v>
      </c>
      <c r="R1176" s="44">
        <v>4257</v>
      </c>
      <c r="S1176" s="136" t="s">
        <v>2868</v>
      </c>
      <c r="T1176" s="137" t="s">
        <v>2869</v>
      </c>
      <c r="U1176" t="s">
        <v>42</v>
      </c>
      <c r="V1176" s="39">
        <v>100010001376</v>
      </c>
    </row>
    <row r="1177" spans="1:22" x14ac:dyDescent="0.2">
      <c r="A1177" s="41" t="s">
        <v>639</v>
      </c>
      <c r="B1177">
        <v>10153828</v>
      </c>
      <c r="C1177" t="s">
        <v>31</v>
      </c>
      <c r="D1177" t="s">
        <v>32</v>
      </c>
      <c r="E1177" t="s">
        <v>1141</v>
      </c>
      <c r="F1177">
        <v>401877</v>
      </c>
      <c r="G1177" t="s">
        <v>1142</v>
      </c>
      <c r="H1177" t="s">
        <v>387</v>
      </c>
      <c r="I1177">
        <v>115400</v>
      </c>
      <c r="J1177" t="s">
        <v>367</v>
      </c>
      <c r="K1177" t="s">
        <v>375</v>
      </c>
      <c r="L1177" t="s">
        <v>255</v>
      </c>
      <c r="M1177" t="s">
        <v>2758</v>
      </c>
      <c r="N1177" s="80" t="s">
        <v>2922</v>
      </c>
      <c r="Q1177" t="s">
        <v>3144</v>
      </c>
      <c r="R1177" s="44">
        <v>4259</v>
      </c>
      <c r="S1177" s="136" t="s">
        <v>2868</v>
      </c>
      <c r="T1177" s="137" t="s">
        <v>2869</v>
      </c>
      <c r="U1177" t="s">
        <v>42</v>
      </c>
      <c r="V1177" s="39">
        <v>100010001376</v>
      </c>
    </row>
    <row r="1178" spans="1:22" x14ac:dyDescent="0.2">
      <c r="A1178" s="41" t="s">
        <v>639</v>
      </c>
      <c r="B1178">
        <v>10153829</v>
      </c>
      <c r="C1178" t="s">
        <v>31</v>
      </c>
      <c r="D1178" t="s">
        <v>32</v>
      </c>
      <c r="E1178" t="s">
        <v>1141</v>
      </c>
      <c r="F1178">
        <v>401877</v>
      </c>
      <c r="G1178" t="s">
        <v>1142</v>
      </c>
      <c r="H1178" t="s">
        <v>387</v>
      </c>
      <c r="I1178">
        <v>121200</v>
      </c>
      <c r="J1178" t="s">
        <v>367</v>
      </c>
      <c r="K1178" t="s">
        <v>375</v>
      </c>
      <c r="L1178" t="s">
        <v>255</v>
      </c>
      <c r="M1178" t="s">
        <v>2758</v>
      </c>
      <c r="N1178" s="80" t="s">
        <v>2922</v>
      </c>
      <c r="Q1178" t="s">
        <v>3145</v>
      </c>
      <c r="R1178" s="44">
        <v>4260</v>
      </c>
      <c r="S1178" s="136" t="s">
        <v>2868</v>
      </c>
      <c r="T1178" s="137" t="s">
        <v>2869</v>
      </c>
      <c r="U1178" t="s">
        <v>42</v>
      </c>
      <c r="V1178" s="39">
        <v>100010001376</v>
      </c>
    </row>
    <row r="1179" spans="1:22" x14ac:dyDescent="0.2">
      <c r="A1179" s="41" t="s">
        <v>2816</v>
      </c>
      <c r="B1179">
        <v>10157435</v>
      </c>
      <c r="C1179" t="s">
        <v>31</v>
      </c>
      <c r="D1179" t="s">
        <v>32</v>
      </c>
      <c r="E1179" t="s">
        <v>2754</v>
      </c>
      <c r="F1179">
        <v>412804</v>
      </c>
      <c r="G1179" t="s">
        <v>2755</v>
      </c>
      <c r="H1179" t="s">
        <v>2756</v>
      </c>
      <c r="I1179">
        <v>28610</v>
      </c>
      <c r="J1179" t="s">
        <v>253</v>
      </c>
      <c r="K1179" t="s">
        <v>327</v>
      </c>
      <c r="L1179" t="s">
        <v>255</v>
      </c>
      <c r="M1179" t="s">
        <v>2752</v>
      </c>
      <c r="N1179" s="80" t="s">
        <v>2922</v>
      </c>
      <c r="Q1179" t="s">
        <v>3096</v>
      </c>
      <c r="R1179" s="44">
        <v>4261</v>
      </c>
      <c r="S1179" s="136" t="s">
        <v>2868</v>
      </c>
      <c r="T1179" s="137" t="s">
        <v>2869</v>
      </c>
      <c r="U1179" t="s">
        <v>42</v>
      </c>
      <c r="V1179" s="39">
        <v>100010001376</v>
      </c>
    </row>
    <row r="1180" spans="1:22" x14ac:dyDescent="0.2">
      <c r="A1180" s="41" t="s">
        <v>2817</v>
      </c>
      <c r="B1180" s="145">
        <v>10158702</v>
      </c>
      <c r="C1180" t="s">
        <v>31</v>
      </c>
      <c r="D1180" t="s">
        <v>32</v>
      </c>
      <c r="E1180" t="s">
        <v>2759</v>
      </c>
      <c r="F1180">
        <v>413695</v>
      </c>
      <c r="G1180" t="s">
        <v>2760</v>
      </c>
      <c r="H1180" t="s">
        <v>333</v>
      </c>
      <c r="I1180">
        <v>13000</v>
      </c>
      <c r="J1180" t="s">
        <v>207</v>
      </c>
      <c r="K1180" t="s">
        <v>440</v>
      </c>
      <c r="L1180" t="s">
        <v>255</v>
      </c>
      <c r="M1180" t="s">
        <v>2752</v>
      </c>
      <c r="Q1180" t="s">
        <v>3188</v>
      </c>
      <c r="R1180" s="44">
        <v>4262</v>
      </c>
      <c r="S1180" s="136" t="s">
        <v>2868</v>
      </c>
      <c r="T1180" s="137" t="s">
        <v>2869</v>
      </c>
      <c r="U1180" t="s">
        <v>42</v>
      </c>
      <c r="V1180" s="39">
        <v>100010001376</v>
      </c>
    </row>
    <row r="1181" spans="1:22" x14ac:dyDescent="0.2">
      <c r="A1181" s="41" t="s">
        <v>2818</v>
      </c>
      <c r="B1181">
        <v>10158703</v>
      </c>
      <c r="C1181" t="s">
        <v>31</v>
      </c>
      <c r="D1181" t="s">
        <v>32</v>
      </c>
      <c r="E1181" t="s">
        <v>2759</v>
      </c>
      <c r="F1181">
        <v>413695</v>
      </c>
      <c r="G1181" t="s">
        <v>2760</v>
      </c>
      <c r="H1181" t="s">
        <v>333</v>
      </c>
      <c r="I1181">
        <v>13300</v>
      </c>
      <c r="J1181" t="s">
        <v>1074</v>
      </c>
      <c r="K1181" t="s">
        <v>1075</v>
      </c>
      <c r="L1181" t="s">
        <v>255</v>
      </c>
      <c r="M1181" t="s">
        <v>2752</v>
      </c>
      <c r="N1181" s="80" t="s">
        <v>2922</v>
      </c>
      <c r="Q1181" t="s">
        <v>3097</v>
      </c>
      <c r="R1181" s="44">
        <v>4263</v>
      </c>
      <c r="S1181" s="136" t="s">
        <v>2868</v>
      </c>
      <c r="T1181" s="137" t="s">
        <v>2869</v>
      </c>
      <c r="U1181" t="s">
        <v>42</v>
      </c>
      <c r="V1181" s="39">
        <v>100010001376</v>
      </c>
    </row>
    <row r="1182" spans="1:22" x14ac:dyDescent="0.2">
      <c r="A1182" s="41" t="s">
        <v>2819</v>
      </c>
      <c r="B1182">
        <v>10158706</v>
      </c>
      <c r="C1182" t="s">
        <v>31</v>
      </c>
      <c r="D1182" t="s">
        <v>32</v>
      </c>
      <c r="E1182" t="s">
        <v>2759</v>
      </c>
      <c r="F1182">
        <v>413695</v>
      </c>
      <c r="G1182" t="s">
        <v>2760</v>
      </c>
      <c r="H1182" t="s">
        <v>333</v>
      </c>
      <c r="I1182">
        <v>31100</v>
      </c>
      <c r="J1182" t="s">
        <v>290</v>
      </c>
      <c r="K1182" t="s">
        <v>413</v>
      </c>
      <c r="L1182" t="s">
        <v>255</v>
      </c>
      <c r="M1182" t="s">
        <v>2752</v>
      </c>
      <c r="R1182" s="44">
        <v>4264</v>
      </c>
      <c r="S1182" s="136" t="s">
        <v>2868</v>
      </c>
      <c r="T1182" s="137" t="s">
        <v>2869</v>
      </c>
      <c r="U1182" t="s">
        <v>42</v>
      </c>
      <c r="V1182" s="39">
        <v>100010001376</v>
      </c>
    </row>
    <row r="1183" spans="1:22" x14ac:dyDescent="0.2">
      <c r="A1183" s="41" t="s">
        <v>2820</v>
      </c>
      <c r="B1183">
        <v>10158716</v>
      </c>
      <c r="C1183" t="s">
        <v>31</v>
      </c>
      <c r="D1183" t="s">
        <v>32</v>
      </c>
      <c r="E1183" t="s">
        <v>2759</v>
      </c>
      <c r="F1183">
        <v>413695</v>
      </c>
      <c r="G1183" t="s">
        <v>2760</v>
      </c>
      <c r="H1183" t="s">
        <v>333</v>
      </c>
      <c r="I1183">
        <v>33900</v>
      </c>
      <c r="J1183" t="s">
        <v>253</v>
      </c>
      <c r="K1183" t="s">
        <v>327</v>
      </c>
      <c r="L1183" t="s">
        <v>255</v>
      </c>
      <c r="M1183" t="s">
        <v>2752</v>
      </c>
      <c r="N1183" s="80" t="s">
        <v>2922</v>
      </c>
      <c r="Q1183" t="s">
        <v>3159</v>
      </c>
      <c r="R1183" s="44">
        <v>4265</v>
      </c>
      <c r="S1183" s="136" t="s">
        <v>2868</v>
      </c>
      <c r="T1183" s="137" t="s">
        <v>2869</v>
      </c>
      <c r="U1183" t="s">
        <v>42</v>
      </c>
      <c r="V1183" s="39">
        <v>100010001376</v>
      </c>
    </row>
    <row r="1184" spans="1:22" x14ac:dyDescent="0.2">
      <c r="A1184" s="41" t="s">
        <v>2821</v>
      </c>
      <c r="B1184">
        <v>10158733</v>
      </c>
      <c r="C1184" t="s">
        <v>31</v>
      </c>
      <c r="D1184" t="s">
        <v>32</v>
      </c>
      <c r="E1184" t="s">
        <v>2759</v>
      </c>
      <c r="F1184">
        <v>413695</v>
      </c>
      <c r="G1184" t="s">
        <v>2760</v>
      </c>
      <c r="H1184" t="s">
        <v>333</v>
      </c>
      <c r="I1184">
        <v>42300</v>
      </c>
      <c r="J1184" t="s">
        <v>860</v>
      </c>
      <c r="K1184" t="s">
        <v>2643</v>
      </c>
      <c r="L1184" t="s">
        <v>255</v>
      </c>
      <c r="M1184" t="s">
        <v>2752</v>
      </c>
      <c r="N1184" s="80" t="s">
        <v>2922</v>
      </c>
      <c r="Q1184" t="s">
        <v>3098</v>
      </c>
      <c r="R1184" s="44">
        <v>4267</v>
      </c>
      <c r="S1184" s="136" t="s">
        <v>2868</v>
      </c>
      <c r="T1184" s="137" t="s">
        <v>2869</v>
      </c>
      <c r="U1184" t="s">
        <v>42</v>
      </c>
      <c r="V1184" s="39">
        <v>100010001376</v>
      </c>
    </row>
    <row r="1185" spans="1:22" x14ac:dyDescent="0.2">
      <c r="A1185" s="41" t="s">
        <v>638</v>
      </c>
      <c r="B1185">
        <v>10158734</v>
      </c>
      <c r="C1185" t="s">
        <v>31</v>
      </c>
      <c r="D1185" t="s">
        <v>32</v>
      </c>
      <c r="E1185" t="s">
        <v>2759</v>
      </c>
      <c r="F1185">
        <v>413695</v>
      </c>
      <c r="G1185" t="s">
        <v>2760</v>
      </c>
      <c r="H1185" t="s">
        <v>333</v>
      </c>
      <c r="I1185">
        <v>50600</v>
      </c>
      <c r="J1185" t="s">
        <v>124</v>
      </c>
      <c r="K1185" t="s">
        <v>445</v>
      </c>
      <c r="L1185" t="s">
        <v>255</v>
      </c>
      <c r="M1185" t="s">
        <v>2752</v>
      </c>
      <c r="R1185" s="44">
        <v>4268</v>
      </c>
      <c r="S1185" s="136" t="s">
        <v>2868</v>
      </c>
      <c r="T1185" s="137" t="s">
        <v>2869</v>
      </c>
      <c r="U1185" t="s">
        <v>42</v>
      </c>
      <c r="V1185" s="39">
        <v>100010001376</v>
      </c>
    </row>
    <row r="1186" spans="1:22" x14ac:dyDescent="0.2">
      <c r="A1186" s="41" t="s">
        <v>2822</v>
      </c>
      <c r="B1186">
        <v>10160753</v>
      </c>
      <c r="C1186" t="s">
        <v>31</v>
      </c>
      <c r="D1186" t="s">
        <v>32</v>
      </c>
      <c r="E1186" t="s">
        <v>2761</v>
      </c>
      <c r="F1186">
        <v>408632</v>
      </c>
      <c r="G1186" t="s">
        <v>2751</v>
      </c>
      <c r="H1186" t="s">
        <v>409</v>
      </c>
      <c r="I1186">
        <v>73800</v>
      </c>
      <c r="J1186" t="s">
        <v>486</v>
      </c>
      <c r="K1186" t="s">
        <v>553</v>
      </c>
      <c r="L1186" t="s">
        <v>255</v>
      </c>
      <c r="M1186" t="s">
        <v>2752</v>
      </c>
      <c r="N1186" s="80" t="s">
        <v>2922</v>
      </c>
      <c r="Q1186" t="s">
        <v>3099</v>
      </c>
      <c r="R1186" s="44">
        <v>4281</v>
      </c>
      <c r="S1186" s="136" t="s">
        <v>2868</v>
      </c>
      <c r="T1186" s="137" t="s">
        <v>2869</v>
      </c>
      <c r="U1186" t="s">
        <v>42</v>
      </c>
      <c r="V1186" s="39">
        <v>100010001376</v>
      </c>
    </row>
    <row r="1187" spans="1:22" x14ac:dyDescent="0.2">
      <c r="A1187" s="41" t="s">
        <v>639</v>
      </c>
      <c r="B1187">
        <v>10163413</v>
      </c>
      <c r="C1187" t="s">
        <v>31</v>
      </c>
      <c r="D1187" t="s">
        <v>32</v>
      </c>
      <c r="E1187" t="s">
        <v>2762</v>
      </c>
      <c r="F1187">
        <v>402377</v>
      </c>
      <c r="G1187" t="s">
        <v>2763</v>
      </c>
      <c r="H1187" t="s">
        <v>46</v>
      </c>
      <c r="I1187">
        <v>81200</v>
      </c>
      <c r="J1187" t="s">
        <v>367</v>
      </c>
      <c r="K1187" t="s">
        <v>375</v>
      </c>
      <c r="L1187" t="s">
        <v>255</v>
      </c>
      <c r="M1187" t="s">
        <v>2764</v>
      </c>
      <c r="N1187" s="80" t="s">
        <v>2922</v>
      </c>
      <c r="R1187" s="44">
        <v>4284</v>
      </c>
      <c r="S1187" s="136" t="s">
        <v>2868</v>
      </c>
      <c r="T1187" s="137" t="s">
        <v>2869</v>
      </c>
      <c r="U1187" t="s">
        <v>42</v>
      </c>
      <c r="V1187" s="39">
        <v>100010001376</v>
      </c>
    </row>
    <row r="1188" spans="1:22" x14ac:dyDescent="0.2">
      <c r="A1188" s="41" t="s">
        <v>2823</v>
      </c>
      <c r="B1188">
        <v>10165294</v>
      </c>
      <c r="C1188" t="s">
        <v>31</v>
      </c>
      <c r="D1188" t="s">
        <v>32</v>
      </c>
      <c r="E1188" t="s">
        <v>2765</v>
      </c>
      <c r="F1188">
        <v>408828</v>
      </c>
      <c r="G1188" t="s">
        <v>2766</v>
      </c>
      <c r="H1188" t="s">
        <v>252</v>
      </c>
      <c r="I1188">
        <v>1100</v>
      </c>
      <c r="J1188" t="s">
        <v>583</v>
      </c>
      <c r="K1188" t="s">
        <v>584</v>
      </c>
      <c r="L1188" t="s">
        <v>255</v>
      </c>
      <c r="M1188" t="s">
        <v>2752</v>
      </c>
      <c r="R1188" s="44">
        <v>4285</v>
      </c>
      <c r="S1188" s="136" t="s">
        <v>2868</v>
      </c>
      <c r="T1188" s="137" t="s">
        <v>2869</v>
      </c>
      <c r="U1188" t="s">
        <v>42</v>
      </c>
      <c r="V1188" s="39">
        <v>100010001376</v>
      </c>
    </row>
    <row r="1189" spans="1:22" x14ac:dyDescent="0.2">
      <c r="A1189" s="41" t="s">
        <v>638</v>
      </c>
      <c r="B1189">
        <v>10165295</v>
      </c>
      <c r="C1189" t="s">
        <v>31</v>
      </c>
      <c r="D1189" t="s">
        <v>32</v>
      </c>
      <c r="E1189" t="s">
        <v>2765</v>
      </c>
      <c r="F1189">
        <v>408828</v>
      </c>
      <c r="G1189" t="s">
        <v>2766</v>
      </c>
      <c r="H1189" t="s">
        <v>252</v>
      </c>
      <c r="I1189">
        <v>12300</v>
      </c>
      <c r="J1189" t="s">
        <v>124</v>
      </c>
      <c r="K1189" t="s">
        <v>445</v>
      </c>
      <c r="L1189" t="s">
        <v>255</v>
      </c>
      <c r="M1189" t="s">
        <v>2752</v>
      </c>
      <c r="R1189" s="44">
        <v>4286</v>
      </c>
      <c r="S1189" s="136" t="s">
        <v>2868</v>
      </c>
      <c r="T1189" s="137" t="s">
        <v>2869</v>
      </c>
      <c r="U1189" t="s">
        <v>42</v>
      </c>
      <c r="V1189" s="39">
        <v>100010001376</v>
      </c>
    </row>
    <row r="1190" spans="1:22" x14ac:dyDescent="0.2">
      <c r="A1190" s="41" t="s">
        <v>2824</v>
      </c>
      <c r="B1190">
        <v>10165809</v>
      </c>
      <c r="C1190" t="s">
        <v>31</v>
      </c>
      <c r="D1190" t="s">
        <v>32</v>
      </c>
      <c r="E1190" t="s">
        <v>2759</v>
      </c>
      <c r="F1190">
        <v>413695</v>
      </c>
      <c r="G1190" t="s">
        <v>2760</v>
      </c>
      <c r="H1190" t="s">
        <v>333</v>
      </c>
      <c r="I1190">
        <v>34301</v>
      </c>
      <c r="J1190" t="s">
        <v>491</v>
      </c>
      <c r="K1190" t="s">
        <v>549</v>
      </c>
      <c r="L1190" t="s">
        <v>255</v>
      </c>
      <c r="M1190" t="s">
        <v>2752</v>
      </c>
      <c r="N1190" s="80" t="s">
        <v>2922</v>
      </c>
      <c r="Q1190" t="s">
        <v>3100</v>
      </c>
      <c r="R1190" s="44">
        <v>4288</v>
      </c>
      <c r="S1190" s="136" t="s">
        <v>2868</v>
      </c>
      <c r="T1190" s="137" t="s">
        <v>2869</v>
      </c>
      <c r="U1190" t="s">
        <v>42</v>
      </c>
      <c r="V1190" s="39">
        <v>100010001376</v>
      </c>
    </row>
    <row r="1191" spans="1:22" x14ac:dyDescent="0.2">
      <c r="A1191" s="41" t="s">
        <v>2825</v>
      </c>
      <c r="B1191">
        <v>10165821</v>
      </c>
      <c r="C1191" t="s">
        <v>31</v>
      </c>
      <c r="D1191" t="s">
        <v>32</v>
      </c>
      <c r="E1191" t="s">
        <v>2759</v>
      </c>
      <c r="F1191">
        <v>413695</v>
      </c>
      <c r="G1191" t="s">
        <v>2760</v>
      </c>
      <c r="H1191" t="s">
        <v>333</v>
      </c>
      <c r="I1191">
        <v>20402</v>
      </c>
      <c r="J1191" t="s">
        <v>449</v>
      </c>
      <c r="K1191" t="s">
        <v>1080</v>
      </c>
      <c r="L1191" t="s">
        <v>255</v>
      </c>
      <c r="M1191" t="s">
        <v>2752</v>
      </c>
      <c r="N1191" s="80" t="s">
        <v>2922</v>
      </c>
      <c r="Q1191" t="s">
        <v>3101</v>
      </c>
      <c r="R1191" s="44">
        <v>4289</v>
      </c>
      <c r="S1191" s="136" t="s">
        <v>2868</v>
      </c>
      <c r="T1191" s="137" t="s">
        <v>2869</v>
      </c>
      <c r="U1191" t="s">
        <v>42</v>
      </c>
      <c r="V1191" s="39">
        <v>100010001376</v>
      </c>
    </row>
    <row r="1192" spans="1:22" x14ac:dyDescent="0.2">
      <c r="A1192" s="41" t="s">
        <v>2826</v>
      </c>
      <c r="B1192">
        <v>10167533</v>
      </c>
      <c r="C1192" t="s">
        <v>31</v>
      </c>
      <c r="D1192" t="s">
        <v>32</v>
      </c>
      <c r="E1192" t="s">
        <v>2767</v>
      </c>
      <c r="F1192">
        <v>404179</v>
      </c>
      <c r="G1192" t="s">
        <v>2768</v>
      </c>
      <c r="H1192" t="s">
        <v>409</v>
      </c>
      <c r="I1192">
        <v>11400</v>
      </c>
      <c r="J1192" t="s">
        <v>231</v>
      </c>
      <c r="K1192" t="s">
        <v>591</v>
      </c>
      <c r="L1192" t="s">
        <v>255</v>
      </c>
      <c r="M1192" t="s">
        <v>2753</v>
      </c>
      <c r="R1192" s="44">
        <v>4298</v>
      </c>
      <c r="S1192" s="136" t="s">
        <v>2868</v>
      </c>
      <c r="T1192" s="137" t="s">
        <v>2869</v>
      </c>
      <c r="U1192" t="s">
        <v>42</v>
      </c>
      <c r="V1192" s="39">
        <v>100010001376</v>
      </c>
    </row>
    <row r="1193" spans="1:22" x14ac:dyDescent="0.2">
      <c r="A1193" s="41" t="s">
        <v>2826</v>
      </c>
      <c r="B1193">
        <v>10168543</v>
      </c>
      <c r="C1193" t="s">
        <v>31</v>
      </c>
      <c r="D1193" t="s">
        <v>32</v>
      </c>
      <c r="E1193" t="s">
        <v>2676</v>
      </c>
      <c r="F1193">
        <v>401009</v>
      </c>
      <c r="G1193" t="s">
        <v>2769</v>
      </c>
      <c r="H1193" t="s">
        <v>387</v>
      </c>
      <c r="I1193">
        <v>14500</v>
      </c>
      <c r="J1193" t="s">
        <v>496</v>
      </c>
      <c r="K1193" t="s">
        <v>497</v>
      </c>
      <c r="L1193" t="s">
        <v>255</v>
      </c>
      <c r="M1193" t="s">
        <v>2697</v>
      </c>
      <c r="N1193" s="80" t="s">
        <v>2922</v>
      </c>
      <c r="Q1193" t="s">
        <v>3102</v>
      </c>
      <c r="R1193" s="44">
        <v>4305</v>
      </c>
      <c r="S1193" s="136" t="s">
        <v>2868</v>
      </c>
      <c r="T1193" s="137" t="s">
        <v>2869</v>
      </c>
      <c r="U1193" t="s">
        <v>42</v>
      </c>
      <c r="V1193" s="39">
        <v>100010001376</v>
      </c>
    </row>
    <row r="1194" spans="1:22" x14ac:dyDescent="0.2">
      <c r="A1194" s="41" t="s">
        <v>2827</v>
      </c>
      <c r="B1194">
        <v>10169654</v>
      </c>
      <c r="C1194" t="s">
        <v>31</v>
      </c>
      <c r="D1194" t="s">
        <v>32</v>
      </c>
      <c r="E1194" t="s">
        <v>2770</v>
      </c>
      <c r="F1194">
        <v>401542</v>
      </c>
      <c r="G1194" t="s">
        <v>2771</v>
      </c>
      <c r="H1194" t="s">
        <v>308</v>
      </c>
      <c r="I1194">
        <v>34600</v>
      </c>
      <c r="J1194" t="s">
        <v>253</v>
      </c>
      <c r="K1194" t="s">
        <v>327</v>
      </c>
      <c r="L1194" t="s">
        <v>255</v>
      </c>
      <c r="M1194" t="s">
        <v>2772</v>
      </c>
      <c r="N1194" s="80" t="s">
        <v>2922</v>
      </c>
      <c r="Q1194" t="s">
        <v>3103</v>
      </c>
      <c r="R1194" s="44">
        <v>4314</v>
      </c>
      <c r="S1194" s="136" t="s">
        <v>2868</v>
      </c>
      <c r="T1194" s="137" t="s">
        <v>2869</v>
      </c>
      <c r="U1194" t="s">
        <v>42</v>
      </c>
      <c r="V1194" s="39">
        <v>100010001376</v>
      </c>
    </row>
    <row r="1195" spans="1:22" x14ac:dyDescent="0.2">
      <c r="A1195" s="41" t="s">
        <v>2827</v>
      </c>
      <c r="B1195">
        <v>10169655</v>
      </c>
      <c r="C1195" t="s">
        <v>31</v>
      </c>
      <c r="D1195" t="s">
        <v>32</v>
      </c>
      <c r="E1195" t="s">
        <v>2770</v>
      </c>
      <c r="F1195">
        <v>401542</v>
      </c>
      <c r="G1195" t="s">
        <v>2771</v>
      </c>
      <c r="H1195" t="s">
        <v>308</v>
      </c>
      <c r="I1195">
        <v>34610</v>
      </c>
      <c r="J1195" t="s">
        <v>253</v>
      </c>
      <c r="K1195" t="s">
        <v>327</v>
      </c>
      <c r="L1195" t="s">
        <v>255</v>
      </c>
      <c r="M1195" t="s">
        <v>2772</v>
      </c>
      <c r="N1195" s="80" t="s">
        <v>2922</v>
      </c>
      <c r="Q1195" t="s">
        <v>3104</v>
      </c>
      <c r="R1195" s="44">
        <v>4315</v>
      </c>
      <c r="S1195" s="136" t="s">
        <v>2868</v>
      </c>
      <c r="T1195" s="137" t="s">
        <v>2869</v>
      </c>
      <c r="U1195" t="s">
        <v>42</v>
      </c>
      <c r="V1195" s="39">
        <v>100010001376</v>
      </c>
    </row>
    <row r="1196" spans="1:22" x14ac:dyDescent="0.2">
      <c r="A1196" s="41" t="s">
        <v>2828</v>
      </c>
      <c r="B1196">
        <v>10169866</v>
      </c>
      <c r="C1196" t="s">
        <v>31</v>
      </c>
      <c r="D1196" t="s">
        <v>32</v>
      </c>
      <c r="E1196" t="s">
        <v>2770</v>
      </c>
      <c r="F1196">
        <v>401542</v>
      </c>
      <c r="G1196" t="s">
        <v>2771</v>
      </c>
      <c r="H1196" t="s">
        <v>308</v>
      </c>
      <c r="I1196">
        <v>20500</v>
      </c>
      <c r="J1196" t="s">
        <v>449</v>
      </c>
      <c r="K1196" t="s">
        <v>1080</v>
      </c>
      <c r="L1196" t="s">
        <v>255</v>
      </c>
      <c r="M1196" t="s">
        <v>2772</v>
      </c>
      <c r="N1196" s="80" t="s">
        <v>2922</v>
      </c>
      <c r="Q1196" t="s">
        <v>3105</v>
      </c>
      <c r="R1196" s="44">
        <v>4329</v>
      </c>
      <c r="S1196" s="136" t="s">
        <v>2868</v>
      </c>
      <c r="T1196" s="137" t="s">
        <v>2869</v>
      </c>
      <c r="U1196" t="s">
        <v>42</v>
      </c>
      <c r="V1196" s="39">
        <v>100010001376</v>
      </c>
    </row>
    <row r="1197" spans="1:22" x14ac:dyDescent="0.2">
      <c r="A1197" s="41" t="s">
        <v>638</v>
      </c>
      <c r="B1197">
        <v>10170096</v>
      </c>
      <c r="C1197" t="s">
        <v>31</v>
      </c>
      <c r="D1197" t="s">
        <v>32</v>
      </c>
      <c r="E1197" t="s">
        <v>2767</v>
      </c>
      <c r="F1197">
        <v>404179</v>
      </c>
      <c r="G1197" t="s">
        <v>2768</v>
      </c>
      <c r="H1197" t="s">
        <v>409</v>
      </c>
      <c r="I1197">
        <v>12950</v>
      </c>
      <c r="J1197" t="s">
        <v>124</v>
      </c>
      <c r="K1197" t="s">
        <v>445</v>
      </c>
      <c r="L1197" t="s">
        <v>255</v>
      </c>
      <c r="M1197" t="s">
        <v>2753</v>
      </c>
      <c r="R1197" s="44">
        <v>4330</v>
      </c>
      <c r="S1197" s="136" t="s">
        <v>2868</v>
      </c>
      <c r="T1197" s="137" t="s">
        <v>2869</v>
      </c>
      <c r="U1197" t="s">
        <v>42</v>
      </c>
      <c r="V1197" s="39">
        <v>100010001376</v>
      </c>
    </row>
    <row r="1198" spans="1:22" x14ac:dyDescent="0.2">
      <c r="A1198" s="41" t="s">
        <v>638</v>
      </c>
      <c r="B1198">
        <v>10170350</v>
      </c>
      <c r="C1198" t="s">
        <v>31</v>
      </c>
      <c r="D1198" t="s">
        <v>32</v>
      </c>
      <c r="E1198" t="s">
        <v>2633</v>
      </c>
      <c r="F1198">
        <v>405622</v>
      </c>
      <c r="G1198" t="s">
        <v>2634</v>
      </c>
      <c r="H1198" t="s">
        <v>321</v>
      </c>
      <c r="I1198">
        <v>300700</v>
      </c>
      <c r="J1198" t="s">
        <v>124</v>
      </c>
      <c r="K1198" t="s">
        <v>445</v>
      </c>
      <c r="L1198" t="s">
        <v>255</v>
      </c>
      <c r="M1198" t="s">
        <v>2753</v>
      </c>
      <c r="R1198" s="44">
        <v>4332</v>
      </c>
      <c r="S1198" s="136" t="s">
        <v>2868</v>
      </c>
      <c r="T1198" s="137" t="s">
        <v>2869</v>
      </c>
      <c r="U1198" t="s">
        <v>42</v>
      </c>
      <c r="V1198" s="39">
        <v>100010001376</v>
      </c>
    </row>
    <row r="1199" spans="1:22" x14ac:dyDescent="0.2">
      <c r="A1199" s="41" t="s">
        <v>639</v>
      </c>
      <c r="B1199">
        <v>10170621</v>
      </c>
      <c r="C1199" t="s">
        <v>31</v>
      </c>
      <c r="D1199" t="s">
        <v>32</v>
      </c>
      <c r="E1199" t="s">
        <v>2773</v>
      </c>
      <c r="F1199">
        <v>400279</v>
      </c>
      <c r="G1199" t="s">
        <v>2774</v>
      </c>
      <c r="H1199" t="s">
        <v>308</v>
      </c>
      <c r="I1199">
        <v>21200</v>
      </c>
      <c r="J1199" t="s">
        <v>367</v>
      </c>
      <c r="K1199" t="s">
        <v>375</v>
      </c>
      <c r="L1199" t="s">
        <v>255</v>
      </c>
      <c r="M1199" t="s">
        <v>2775</v>
      </c>
      <c r="N1199" s="80" t="s">
        <v>2922</v>
      </c>
      <c r="R1199" s="44">
        <v>4333</v>
      </c>
      <c r="S1199" s="136" t="s">
        <v>2868</v>
      </c>
      <c r="T1199" s="137" t="s">
        <v>2869</v>
      </c>
      <c r="U1199" t="s">
        <v>42</v>
      </c>
      <c r="V1199" s="39">
        <v>100010001376</v>
      </c>
    </row>
    <row r="1200" spans="1:22" x14ac:dyDescent="0.2">
      <c r="A1200" s="41" t="s">
        <v>639</v>
      </c>
      <c r="B1200">
        <v>10170622</v>
      </c>
      <c r="C1200" t="s">
        <v>31</v>
      </c>
      <c r="D1200" t="s">
        <v>32</v>
      </c>
      <c r="E1200" t="s">
        <v>2773</v>
      </c>
      <c r="F1200">
        <v>400279</v>
      </c>
      <c r="G1200" t="s">
        <v>2774</v>
      </c>
      <c r="H1200" t="s">
        <v>308</v>
      </c>
      <c r="I1200">
        <v>23100</v>
      </c>
      <c r="J1200" t="s">
        <v>367</v>
      </c>
      <c r="K1200" t="s">
        <v>375</v>
      </c>
      <c r="L1200" t="s">
        <v>255</v>
      </c>
      <c r="M1200" t="s">
        <v>2775</v>
      </c>
      <c r="N1200" s="80" t="s">
        <v>2922</v>
      </c>
      <c r="R1200" s="44">
        <v>4334</v>
      </c>
      <c r="S1200" s="136" t="s">
        <v>2868</v>
      </c>
      <c r="T1200" s="137" t="s">
        <v>2869</v>
      </c>
      <c r="U1200" t="s">
        <v>42</v>
      </c>
      <c r="V1200" s="39">
        <v>100010001376</v>
      </c>
    </row>
    <row r="1201" spans="1:22" x14ac:dyDescent="0.2">
      <c r="A1201" s="41" t="s">
        <v>2829</v>
      </c>
      <c r="B1201">
        <v>10171119</v>
      </c>
      <c r="C1201" t="s">
        <v>31</v>
      </c>
      <c r="D1201" t="s">
        <v>32</v>
      </c>
      <c r="E1201" t="s">
        <v>2776</v>
      </c>
      <c r="F1201">
        <v>402642</v>
      </c>
      <c r="G1201" t="s">
        <v>1174</v>
      </c>
      <c r="H1201" t="s">
        <v>604</v>
      </c>
      <c r="I1201">
        <v>400</v>
      </c>
      <c r="J1201" t="s">
        <v>546</v>
      </c>
      <c r="K1201" t="s">
        <v>699</v>
      </c>
      <c r="L1201" t="s">
        <v>255</v>
      </c>
      <c r="M1201" t="s">
        <v>2752</v>
      </c>
      <c r="N1201" s="80" t="s">
        <v>2922</v>
      </c>
      <c r="Q1201" t="s">
        <v>3106</v>
      </c>
      <c r="R1201" s="44">
        <v>4339</v>
      </c>
      <c r="S1201" s="136" t="s">
        <v>2868</v>
      </c>
      <c r="T1201" s="137" t="s">
        <v>2869</v>
      </c>
      <c r="U1201" t="s">
        <v>42</v>
      </c>
      <c r="V1201" s="39">
        <v>100010001376</v>
      </c>
    </row>
    <row r="1202" spans="1:22" x14ac:dyDescent="0.2">
      <c r="A1202" s="41" t="s">
        <v>2830</v>
      </c>
      <c r="B1202">
        <v>10171859</v>
      </c>
      <c r="C1202" t="s">
        <v>31</v>
      </c>
      <c r="D1202" t="s">
        <v>32</v>
      </c>
      <c r="E1202" t="s">
        <v>2765</v>
      </c>
      <c r="F1202">
        <v>408828</v>
      </c>
      <c r="G1202" t="s">
        <v>2766</v>
      </c>
      <c r="H1202" t="s">
        <v>252</v>
      </c>
      <c r="I1202">
        <v>47102</v>
      </c>
      <c r="J1202" t="s">
        <v>491</v>
      </c>
      <c r="K1202" t="s">
        <v>549</v>
      </c>
      <c r="L1202" t="s">
        <v>255</v>
      </c>
      <c r="M1202" t="s">
        <v>2752</v>
      </c>
      <c r="N1202" s="80" t="s">
        <v>2922</v>
      </c>
      <c r="Q1202" t="s">
        <v>3107</v>
      </c>
      <c r="R1202" s="44">
        <v>4340</v>
      </c>
      <c r="S1202" s="136" t="s">
        <v>2868</v>
      </c>
      <c r="T1202" s="137" t="s">
        <v>2869</v>
      </c>
      <c r="U1202" t="s">
        <v>42</v>
      </c>
      <c r="V1202" s="39">
        <v>100010001376</v>
      </c>
    </row>
    <row r="1203" spans="1:22" x14ac:dyDescent="0.2">
      <c r="A1203" s="41" t="s">
        <v>2831</v>
      </c>
      <c r="B1203" s="135">
        <v>10172940</v>
      </c>
      <c r="C1203" t="s">
        <v>31</v>
      </c>
      <c r="D1203" t="s">
        <v>32</v>
      </c>
      <c r="E1203" t="s">
        <v>2396</v>
      </c>
      <c r="F1203">
        <v>409922</v>
      </c>
      <c r="G1203" t="s">
        <v>2397</v>
      </c>
      <c r="H1203" t="s">
        <v>2398</v>
      </c>
      <c r="I1203">
        <v>91960</v>
      </c>
      <c r="J1203" t="s">
        <v>2777</v>
      </c>
      <c r="K1203" t="s">
        <v>2778</v>
      </c>
      <c r="L1203" t="s">
        <v>255</v>
      </c>
      <c r="M1203" t="s">
        <v>2779</v>
      </c>
      <c r="Q1203" t="s">
        <v>2930</v>
      </c>
      <c r="R1203" s="140">
        <v>4342</v>
      </c>
      <c r="S1203" s="141" t="s">
        <v>2868</v>
      </c>
      <c r="T1203" s="142" t="s">
        <v>2869</v>
      </c>
      <c r="U1203" s="143" t="s">
        <v>42</v>
      </c>
      <c r="V1203" s="144">
        <v>100010001376</v>
      </c>
    </row>
    <row r="1204" spans="1:22" x14ac:dyDescent="0.2">
      <c r="A1204" s="41" t="s">
        <v>2831</v>
      </c>
      <c r="B1204" s="135">
        <v>10172941</v>
      </c>
      <c r="C1204" t="s">
        <v>31</v>
      </c>
      <c r="D1204" t="s">
        <v>32</v>
      </c>
      <c r="E1204" t="s">
        <v>2396</v>
      </c>
      <c r="F1204">
        <v>409922</v>
      </c>
      <c r="G1204" t="s">
        <v>2397</v>
      </c>
      <c r="H1204" t="s">
        <v>2398</v>
      </c>
      <c r="I1204">
        <v>91970</v>
      </c>
      <c r="J1204" t="s">
        <v>2777</v>
      </c>
      <c r="K1204" t="s">
        <v>2778</v>
      </c>
      <c r="L1204" t="s">
        <v>255</v>
      </c>
      <c r="M1204" t="s">
        <v>2779</v>
      </c>
      <c r="Q1204" t="s">
        <v>2930</v>
      </c>
      <c r="R1204" s="140">
        <v>4343</v>
      </c>
      <c r="S1204" s="141" t="s">
        <v>2868</v>
      </c>
      <c r="T1204" s="142" t="s">
        <v>2869</v>
      </c>
      <c r="U1204" s="143" t="s">
        <v>42</v>
      </c>
      <c r="V1204" s="144">
        <v>100010001376</v>
      </c>
    </row>
    <row r="1205" spans="1:22" x14ac:dyDescent="0.2">
      <c r="A1205" s="41" t="s">
        <v>2831</v>
      </c>
      <c r="B1205" s="135">
        <v>10172943</v>
      </c>
      <c r="C1205" t="s">
        <v>31</v>
      </c>
      <c r="D1205" t="s">
        <v>32</v>
      </c>
      <c r="E1205" t="s">
        <v>2396</v>
      </c>
      <c r="F1205">
        <v>409922</v>
      </c>
      <c r="G1205" t="s">
        <v>2397</v>
      </c>
      <c r="H1205" t="s">
        <v>2398</v>
      </c>
      <c r="I1205">
        <v>91990</v>
      </c>
      <c r="J1205" t="s">
        <v>2780</v>
      </c>
      <c r="K1205" t="s">
        <v>2781</v>
      </c>
      <c r="L1205" t="s">
        <v>255</v>
      </c>
      <c r="M1205" t="s">
        <v>2779</v>
      </c>
      <c r="Q1205" t="s">
        <v>2930</v>
      </c>
      <c r="R1205" s="140">
        <v>4344</v>
      </c>
      <c r="S1205" s="141" t="s">
        <v>2868</v>
      </c>
      <c r="T1205" s="142" t="s">
        <v>2869</v>
      </c>
      <c r="U1205" s="143" t="s">
        <v>42</v>
      </c>
      <c r="V1205" s="144">
        <v>100010001376</v>
      </c>
    </row>
    <row r="1206" spans="1:22" x14ac:dyDescent="0.2">
      <c r="A1206" s="41" t="s">
        <v>2833</v>
      </c>
      <c r="B1206" s="135">
        <v>10172944</v>
      </c>
      <c r="C1206" t="s">
        <v>31</v>
      </c>
      <c r="D1206" t="s">
        <v>32</v>
      </c>
      <c r="E1206" t="s">
        <v>2396</v>
      </c>
      <c r="F1206">
        <v>409922</v>
      </c>
      <c r="G1206" t="s">
        <v>2397</v>
      </c>
      <c r="H1206" t="s">
        <v>2398</v>
      </c>
      <c r="I1206">
        <v>21101</v>
      </c>
      <c r="J1206" t="s">
        <v>290</v>
      </c>
      <c r="K1206" t="s">
        <v>413</v>
      </c>
      <c r="L1206" t="s">
        <v>255</v>
      </c>
      <c r="M1206" t="s">
        <v>2752</v>
      </c>
      <c r="Q1206" t="s">
        <v>2931</v>
      </c>
      <c r="R1206" s="44">
        <v>4345</v>
      </c>
      <c r="S1206" s="136" t="s">
        <v>2868</v>
      </c>
      <c r="T1206" s="137" t="s">
        <v>2869</v>
      </c>
      <c r="U1206" t="s">
        <v>42</v>
      </c>
      <c r="V1206" s="39">
        <v>100010001376</v>
      </c>
    </row>
    <row r="1207" spans="1:22" x14ac:dyDescent="0.2">
      <c r="A1207" s="41" t="s">
        <v>2832</v>
      </c>
      <c r="B1207">
        <v>10173020</v>
      </c>
      <c r="C1207" t="s">
        <v>31</v>
      </c>
      <c r="D1207" t="s">
        <v>32</v>
      </c>
      <c r="E1207" t="s">
        <v>2676</v>
      </c>
      <c r="F1207">
        <v>401009</v>
      </c>
      <c r="G1207" t="s">
        <v>2769</v>
      </c>
      <c r="H1207" t="s">
        <v>387</v>
      </c>
      <c r="I1207">
        <v>27501</v>
      </c>
      <c r="J1207" t="s">
        <v>474</v>
      </c>
      <c r="K1207" t="s">
        <v>2782</v>
      </c>
      <c r="L1207" t="s">
        <v>255</v>
      </c>
      <c r="M1207" t="s">
        <v>2697</v>
      </c>
      <c r="N1207" s="80" t="s">
        <v>2922</v>
      </c>
      <c r="Q1207" t="s">
        <v>3108</v>
      </c>
      <c r="R1207" s="44">
        <v>4346</v>
      </c>
      <c r="S1207" s="136" t="s">
        <v>2868</v>
      </c>
      <c r="T1207" s="137" t="s">
        <v>2869</v>
      </c>
      <c r="U1207" t="s">
        <v>42</v>
      </c>
      <c r="V1207" s="39">
        <v>100010001376</v>
      </c>
    </row>
    <row r="1208" spans="1:22" ht="32" x14ac:dyDescent="0.2">
      <c r="A1208" s="41" t="s">
        <v>638</v>
      </c>
      <c r="B1208" s="40" t="s">
        <v>2783</v>
      </c>
      <c r="C1208" t="s">
        <v>31</v>
      </c>
      <c r="D1208" t="s">
        <v>32</v>
      </c>
      <c r="E1208" t="s">
        <v>2754</v>
      </c>
      <c r="F1208">
        <v>412804</v>
      </c>
      <c r="G1208" t="s">
        <v>2755</v>
      </c>
      <c r="H1208" t="s">
        <v>2756</v>
      </c>
      <c r="I1208">
        <v>40100</v>
      </c>
      <c r="J1208" t="s">
        <v>2784</v>
      </c>
      <c r="K1208" t="s">
        <v>1529</v>
      </c>
      <c r="L1208" t="s">
        <v>255</v>
      </c>
      <c r="M1208" t="s">
        <v>2752</v>
      </c>
      <c r="R1208" s="44">
        <v>4352</v>
      </c>
      <c r="S1208" s="136" t="s">
        <v>2868</v>
      </c>
      <c r="T1208" s="137" t="s">
        <v>2869</v>
      </c>
      <c r="U1208" t="s">
        <v>42</v>
      </c>
      <c r="V1208" s="39">
        <v>100010001376</v>
      </c>
    </row>
    <row r="1209" spans="1:22" ht="32" x14ac:dyDescent="0.2">
      <c r="A1209" s="41" t="s">
        <v>638</v>
      </c>
      <c r="B1209" s="40" t="s">
        <v>2785</v>
      </c>
      <c r="C1209" t="s">
        <v>31</v>
      </c>
      <c r="D1209" t="s">
        <v>32</v>
      </c>
      <c r="E1209" t="s">
        <v>2754</v>
      </c>
      <c r="F1209">
        <v>412804</v>
      </c>
      <c r="G1209" t="s">
        <v>2755</v>
      </c>
      <c r="H1209" t="s">
        <v>2756</v>
      </c>
      <c r="I1209">
        <v>41400</v>
      </c>
      <c r="J1209" t="s">
        <v>2786</v>
      </c>
      <c r="K1209" t="s">
        <v>460</v>
      </c>
      <c r="L1209" t="s">
        <v>255</v>
      </c>
      <c r="M1209" t="s">
        <v>2752</v>
      </c>
      <c r="R1209" s="44">
        <v>4353</v>
      </c>
      <c r="S1209" s="136" t="s">
        <v>2868</v>
      </c>
      <c r="T1209" s="137" t="s">
        <v>2869</v>
      </c>
      <c r="U1209" t="s">
        <v>42</v>
      </c>
      <c r="V1209" s="39">
        <v>100010001376</v>
      </c>
    </row>
    <row r="1210" spans="1:22" ht="32" x14ac:dyDescent="0.2">
      <c r="A1210" s="41" t="s">
        <v>638</v>
      </c>
      <c r="B1210" s="40" t="s">
        <v>2787</v>
      </c>
      <c r="C1210" t="s">
        <v>31</v>
      </c>
      <c r="D1210" t="s">
        <v>32</v>
      </c>
      <c r="E1210" t="s">
        <v>2759</v>
      </c>
      <c r="F1210">
        <v>413695</v>
      </c>
      <c r="G1210" t="s">
        <v>2760</v>
      </c>
      <c r="H1210" t="s">
        <v>333</v>
      </c>
      <c r="I1210">
        <v>40100</v>
      </c>
      <c r="J1210" t="s">
        <v>2346</v>
      </c>
      <c r="K1210" t="s">
        <v>2347</v>
      </c>
      <c r="L1210" t="s">
        <v>255</v>
      </c>
      <c r="M1210" t="s">
        <v>2788</v>
      </c>
      <c r="R1210" s="44">
        <v>4354</v>
      </c>
      <c r="S1210" s="136" t="s">
        <v>2868</v>
      </c>
      <c r="T1210" s="137" t="s">
        <v>2869</v>
      </c>
      <c r="U1210" t="s">
        <v>42</v>
      </c>
      <c r="V1210" s="39">
        <v>100010001376</v>
      </c>
    </row>
    <row r="1211" spans="1:22" ht="32" x14ac:dyDescent="0.2">
      <c r="A1211" s="41" t="s">
        <v>638</v>
      </c>
      <c r="B1211" s="40" t="s">
        <v>2789</v>
      </c>
      <c r="C1211" t="s">
        <v>31</v>
      </c>
      <c r="D1211" t="s">
        <v>32</v>
      </c>
      <c r="E1211" t="s">
        <v>2670</v>
      </c>
      <c r="F1211">
        <v>413745</v>
      </c>
      <c r="G1211" t="s">
        <v>2671</v>
      </c>
      <c r="H1211" t="s">
        <v>374</v>
      </c>
      <c r="I1211">
        <v>92100</v>
      </c>
      <c r="J1211" t="s">
        <v>1326</v>
      </c>
      <c r="K1211" t="s">
        <v>1327</v>
      </c>
      <c r="L1211" t="s">
        <v>255</v>
      </c>
      <c r="M1211" t="s">
        <v>2752</v>
      </c>
      <c r="Q1211" t="s">
        <v>3127</v>
      </c>
      <c r="R1211" s="44">
        <v>4355</v>
      </c>
      <c r="S1211" s="136" t="s">
        <v>2868</v>
      </c>
      <c r="T1211" s="137" t="s">
        <v>2869</v>
      </c>
      <c r="U1211" t="s">
        <v>42</v>
      </c>
      <c r="V1211" s="39">
        <v>100010001376</v>
      </c>
    </row>
    <row r="1212" spans="1:22" ht="32" x14ac:dyDescent="0.2">
      <c r="A1212" s="41" t="s">
        <v>638</v>
      </c>
      <c r="B1212" s="40" t="s">
        <v>2790</v>
      </c>
      <c r="C1212" t="s">
        <v>31</v>
      </c>
      <c r="D1212" t="s">
        <v>32</v>
      </c>
      <c r="E1212" t="s">
        <v>2770</v>
      </c>
      <c r="F1212">
        <v>401542</v>
      </c>
      <c r="G1212" t="s">
        <v>2771</v>
      </c>
      <c r="H1212" t="s">
        <v>308</v>
      </c>
      <c r="I1212">
        <v>40200</v>
      </c>
      <c r="J1212" t="s">
        <v>1326</v>
      </c>
      <c r="K1212" t="s">
        <v>1327</v>
      </c>
      <c r="L1212" t="s">
        <v>255</v>
      </c>
      <c r="M1212" t="s">
        <v>2752</v>
      </c>
      <c r="R1212" s="44">
        <v>4356</v>
      </c>
      <c r="S1212" s="136" t="s">
        <v>2868</v>
      </c>
      <c r="T1212" s="137" t="s">
        <v>2869</v>
      </c>
      <c r="U1212" t="s">
        <v>42</v>
      </c>
      <c r="V1212" s="39">
        <v>100010001376</v>
      </c>
    </row>
    <row r="1213" spans="1:22" ht="32" x14ac:dyDescent="0.2">
      <c r="A1213" s="41" t="s">
        <v>638</v>
      </c>
      <c r="B1213" s="40" t="s">
        <v>2791</v>
      </c>
      <c r="C1213" t="s">
        <v>31</v>
      </c>
      <c r="D1213" t="s">
        <v>1939</v>
      </c>
      <c r="E1213" t="s">
        <v>2792</v>
      </c>
      <c r="F1213">
        <v>409240</v>
      </c>
      <c r="G1213" t="s">
        <v>2793</v>
      </c>
      <c r="H1213" t="s">
        <v>1963</v>
      </c>
      <c r="I1213">
        <v>10100</v>
      </c>
      <c r="J1213" t="s">
        <v>2794</v>
      </c>
      <c r="K1213" t="s">
        <v>2795</v>
      </c>
      <c r="L1213" t="s">
        <v>255</v>
      </c>
      <c r="M1213" t="s">
        <v>2796</v>
      </c>
      <c r="R1213" s="44">
        <v>4357</v>
      </c>
      <c r="S1213" s="136" t="s">
        <v>2868</v>
      </c>
      <c r="T1213" s="137" t="s">
        <v>2869</v>
      </c>
      <c r="U1213" t="s">
        <v>42</v>
      </c>
      <c r="V1213" s="39">
        <v>100010001376</v>
      </c>
    </row>
    <row r="1214" spans="1:22" x14ac:dyDescent="0.2">
      <c r="A1214" s="41" t="s">
        <v>2865</v>
      </c>
      <c r="B1214">
        <v>10167745</v>
      </c>
      <c r="C1214" t="s">
        <v>31</v>
      </c>
      <c r="D1214" t="s">
        <v>75</v>
      </c>
      <c r="E1214" t="s">
        <v>2862</v>
      </c>
      <c r="F1214">
        <v>409157</v>
      </c>
      <c r="G1214" t="s">
        <v>2863</v>
      </c>
      <c r="H1214" t="s">
        <v>333</v>
      </c>
      <c r="I1214">
        <v>11100</v>
      </c>
      <c r="J1214" t="s">
        <v>175</v>
      </c>
      <c r="K1214" t="s">
        <v>452</v>
      </c>
      <c r="L1214" t="s">
        <v>255</v>
      </c>
      <c r="M1214" t="s">
        <v>2864</v>
      </c>
      <c r="R1214" s="44">
        <v>4359</v>
      </c>
      <c r="S1214" s="138" t="s">
        <v>2870</v>
      </c>
      <c r="T1214" s="136" t="s">
        <v>766</v>
      </c>
      <c r="U1214" t="s">
        <v>42</v>
      </c>
      <c r="V1214" s="39">
        <v>100010001376</v>
      </c>
    </row>
    <row r="1215" spans="1:22" x14ac:dyDescent="0.2">
      <c r="A1215" s="41" t="s">
        <v>637</v>
      </c>
      <c r="B1215">
        <v>10173526</v>
      </c>
      <c r="C1215" t="s">
        <v>31</v>
      </c>
      <c r="D1215" t="s">
        <v>75</v>
      </c>
      <c r="E1215" t="s">
        <v>2862</v>
      </c>
      <c r="F1215">
        <v>409157</v>
      </c>
      <c r="G1215" t="s">
        <v>2863</v>
      </c>
      <c r="H1215" t="s">
        <v>333</v>
      </c>
      <c r="I1215">
        <v>11901</v>
      </c>
      <c r="J1215" t="s">
        <v>356</v>
      </c>
      <c r="K1215" t="s">
        <v>452</v>
      </c>
      <c r="L1215" t="s">
        <v>255</v>
      </c>
      <c r="M1215" t="s">
        <v>2864</v>
      </c>
      <c r="Q1215" t="s">
        <v>3119</v>
      </c>
      <c r="R1215" s="44">
        <v>4360</v>
      </c>
      <c r="S1215" s="138" t="s">
        <v>2870</v>
      </c>
      <c r="T1215" s="136" t="s">
        <v>766</v>
      </c>
      <c r="U1215" t="s">
        <v>42</v>
      </c>
      <c r="V1215" s="39">
        <v>100010001376</v>
      </c>
    </row>
    <row r="1216" spans="1:22" x14ac:dyDescent="0.2">
      <c r="B1216">
        <v>10144137</v>
      </c>
      <c r="C1216" t="s">
        <v>31</v>
      </c>
      <c r="D1216" t="s">
        <v>32</v>
      </c>
      <c r="E1216" t="s">
        <v>2883</v>
      </c>
      <c r="F1216">
        <v>405622</v>
      </c>
      <c r="G1216" t="s">
        <v>2634</v>
      </c>
      <c r="H1216" t="s">
        <v>321</v>
      </c>
      <c r="I1216">
        <v>3200</v>
      </c>
      <c r="J1216" t="s">
        <v>207</v>
      </c>
      <c r="K1216" t="s">
        <v>440</v>
      </c>
      <c r="L1216" t="s">
        <v>255</v>
      </c>
      <c r="M1216" t="s">
        <v>2884</v>
      </c>
      <c r="R1216" s="44">
        <v>4361</v>
      </c>
      <c r="S1216" t="s">
        <v>2885</v>
      </c>
      <c r="T1216" t="s">
        <v>2886</v>
      </c>
      <c r="U1216" t="s">
        <v>42</v>
      </c>
      <c r="V1216">
        <v>100010001376</v>
      </c>
    </row>
    <row r="1217" spans="2:22" x14ac:dyDescent="0.2">
      <c r="B1217">
        <v>10144071</v>
      </c>
      <c r="C1217" t="s">
        <v>31</v>
      </c>
      <c r="D1217" t="s">
        <v>32</v>
      </c>
      <c r="E1217" t="s">
        <v>2883</v>
      </c>
      <c r="F1217">
        <v>405622</v>
      </c>
      <c r="G1217" t="s">
        <v>2634</v>
      </c>
      <c r="H1217" t="s">
        <v>321</v>
      </c>
      <c r="I1217">
        <v>23800</v>
      </c>
      <c r="J1217" t="s">
        <v>491</v>
      </c>
      <c r="K1217" t="s">
        <v>549</v>
      </c>
      <c r="L1217" t="s">
        <v>255</v>
      </c>
      <c r="M1217" t="s">
        <v>2884</v>
      </c>
      <c r="Q1217" t="s">
        <v>2973</v>
      </c>
      <c r="R1217" s="44">
        <v>4362</v>
      </c>
      <c r="S1217" t="s">
        <v>2885</v>
      </c>
      <c r="T1217" t="s">
        <v>2886</v>
      </c>
      <c r="U1217" t="s">
        <v>42</v>
      </c>
      <c r="V1217">
        <v>100010001376</v>
      </c>
    </row>
    <row r="1218" spans="2:22" x14ac:dyDescent="0.2">
      <c r="B1218">
        <v>10144142</v>
      </c>
      <c r="C1218" t="s">
        <v>31</v>
      </c>
      <c r="D1218" t="s">
        <v>32</v>
      </c>
      <c r="E1218" t="s">
        <v>2883</v>
      </c>
      <c r="F1218">
        <v>405622</v>
      </c>
      <c r="G1218" t="s">
        <v>2634</v>
      </c>
      <c r="H1218" t="s">
        <v>321</v>
      </c>
      <c r="I1218">
        <v>21100</v>
      </c>
      <c r="J1218" t="s">
        <v>290</v>
      </c>
      <c r="K1218" t="s">
        <v>413</v>
      </c>
      <c r="L1218" t="s">
        <v>255</v>
      </c>
      <c r="M1218" t="s">
        <v>2884</v>
      </c>
      <c r="R1218" s="44">
        <v>4366</v>
      </c>
      <c r="S1218" t="s">
        <v>2885</v>
      </c>
      <c r="T1218" t="s">
        <v>2886</v>
      </c>
      <c r="U1218" t="s">
        <v>42</v>
      </c>
      <c r="V1218">
        <v>100010001376</v>
      </c>
    </row>
    <row r="1219" spans="2:22" x14ac:dyDescent="0.2">
      <c r="B1219">
        <v>10144148</v>
      </c>
      <c r="C1219" t="s">
        <v>31</v>
      </c>
      <c r="D1219" t="s">
        <v>32</v>
      </c>
      <c r="E1219" t="s">
        <v>2883</v>
      </c>
      <c r="F1219">
        <v>405622</v>
      </c>
      <c r="G1219" t="s">
        <v>2634</v>
      </c>
      <c r="H1219" t="s">
        <v>321</v>
      </c>
      <c r="I1219">
        <v>23200</v>
      </c>
      <c r="J1219" t="s">
        <v>356</v>
      </c>
      <c r="K1219" t="s">
        <v>357</v>
      </c>
      <c r="L1219" t="s">
        <v>255</v>
      </c>
      <c r="M1219" t="s">
        <v>2884</v>
      </c>
      <c r="N1219" s="80" t="s">
        <v>2922</v>
      </c>
      <c r="Q1219" t="s">
        <v>3109</v>
      </c>
      <c r="R1219" s="44">
        <v>4367</v>
      </c>
      <c r="S1219" t="s">
        <v>2885</v>
      </c>
      <c r="T1219" t="s">
        <v>2886</v>
      </c>
      <c r="U1219" t="s">
        <v>42</v>
      </c>
      <c r="V1219">
        <v>100010001376</v>
      </c>
    </row>
    <row r="1220" spans="2:22" x14ac:dyDescent="0.2">
      <c r="B1220">
        <v>10144137</v>
      </c>
      <c r="C1220" t="s">
        <v>31</v>
      </c>
      <c r="D1220" t="s">
        <v>32</v>
      </c>
      <c r="E1220" t="s">
        <v>2883</v>
      </c>
      <c r="F1220">
        <v>405622</v>
      </c>
      <c r="G1220" t="s">
        <v>2634</v>
      </c>
      <c r="H1220" t="s">
        <v>321</v>
      </c>
      <c r="I1220">
        <v>3200</v>
      </c>
      <c r="J1220" t="s">
        <v>207</v>
      </c>
      <c r="K1220" t="s">
        <v>440</v>
      </c>
      <c r="L1220" t="s">
        <v>255</v>
      </c>
      <c r="M1220" t="s">
        <v>2884</v>
      </c>
      <c r="R1220" s="44">
        <v>4361</v>
      </c>
      <c r="S1220" t="s">
        <v>2885</v>
      </c>
      <c r="T1220" t="s">
        <v>2886</v>
      </c>
      <c r="U1220" t="s">
        <v>42</v>
      </c>
      <c r="V1220">
        <v>100010001376</v>
      </c>
    </row>
    <row r="1221" spans="2:22" x14ac:dyDescent="0.2">
      <c r="B1221" s="135">
        <v>10144071</v>
      </c>
      <c r="C1221" s="135" t="s">
        <v>31</v>
      </c>
      <c r="D1221" s="135" t="s">
        <v>32</v>
      </c>
      <c r="E1221" s="135" t="s">
        <v>2883</v>
      </c>
      <c r="F1221" s="135">
        <v>405622</v>
      </c>
      <c r="G1221" s="135" t="s">
        <v>2634</v>
      </c>
      <c r="H1221" s="135" t="s">
        <v>321</v>
      </c>
      <c r="I1221" s="135">
        <v>23800</v>
      </c>
      <c r="J1221" s="135" t="s">
        <v>491</v>
      </c>
      <c r="K1221" s="135" t="s">
        <v>549</v>
      </c>
      <c r="L1221" s="135" t="s">
        <v>255</v>
      </c>
      <c r="M1221" s="135" t="s">
        <v>2884</v>
      </c>
      <c r="Q1221" t="s">
        <v>2974</v>
      </c>
      <c r="R1221" s="44">
        <v>4362</v>
      </c>
      <c r="S1221" t="s">
        <v>2885</v>
      </c>
      <c r="T1221" t="s">
        <v>2886</v>
      </c>
      <c r="U1221" t="s">
        <v>42</v>
      </c>
      <c r="V1221">
        <v>100010001376</v>
      </c>
    </row>
    <row r="1222" spans="2:22" x14ac:dyDescent="0.2">
      <c r="B1222">
        <v>10144142</v>
      </c>
      <c r="C1222" t="s">
        <v>31</v>
      </c>
      <c r="D1222" t="s">
        <v>32</v>
      </c>
      <c r="E1222" t="s">
        <v>2883</v>
      </c>
      <c r="F1222">
        <v>405622</v>
      </c>
      <c r="G1222" t="s">
        <v>2634</v>
      </c>
      <c r="H1222" t="s">
        <v>321</v>
      </c>
      <c r="I1222">
        <v>21100</v>
      </c>
      <c r="J1222" t="s">
        <v>290</v>
      </c>
      <c r="K1222" t="s">
        <v>413</v>
      </c>
      <c r="L1222" t="s">
        <v>255</v>
      </c>
      <c r="M1222" t="s">
        <v>2884</v>
      </c>
      <c r="R1222" s="44">
        <v>4366</v>
      </c>
      <c r="S1222" t="s">
        <v>2885</v>
      </c>
      <c r="T1222" t="s">
        <v>2886</v>
      </c>
      <c r="U1222" t="s">
        <v>42</v>
      </c>
      <c r="V1222">
        <v>100010001376</v>
      </c>
    </row>
    <row r="1223" spans="2:22" x14ac:dyDescent="0.2">
      <c r="B1223">
        <v>10144148</v>
      </c>
      <c r="C1223" t="s">
        <v>31</v>
      </c>
      <c r="D1223" t="s">
        <v>32</v>
      </c>
      <c r="E1223" t="s">
        <v>2883</v>
      </c>
      <c r="F1223">
        <v>405622</v>
      </c>
      <c r="G1223" t="s">
        <v>2634</v>
      </c>
      <c r="H1223" t="s">
        <v>321</v>
      </c>
      <c r="I1223">
        <v>23200</v>
      </c>
      <c r="J1223" t="s">
        <v>356</v>
      </c>
      <c r="K1223" t="s">
        <v>357</v>
      </c>
      <c r="L1223" t="s">
        <v>255</v>
      </c>
      <c r="M1223" t="s">
        <v>2884</v>
      </c>
      <c r="N1223" s="80" t="s">
        <v>2922</v>
      </c>
      <c r="Q1223" s="105" t="s">
        <v>3110</v>
      </c>
      <c r="R1223" s="44">
        <v>4367</v>
      </c>
      <c r="S1223" t="s">
        <v>2885</v>
      </c>
      <c r="T1223" t="s">
        <v>2886</v>
      </c>
      <c r="U1223" t="s">
        <v>42</v>
      </c>
      <c r="V1223">
        <v>100010001376</v>
      </c>
    </row>
    <row r="1224" spans="2:22" x14ac:dyDescent="0.2">
      <c r="B1224">
        <v>10144153</v>
      </c>
      <c r="C1224" t="s">
        <v>31</v>
      </c>
      <c r="D1224" t="s">
        <v>32</v>
      </c>
      <c r="E1224" t="s">
        <v>2883</v>
      </c>
      <c r="F1224">
        <v>405622</v>
      </c>
      <c r="G1224" t="s">
        <v>2634</v>
      </c>
      <c r="H1224" t="s">
        <v>321</v>
      </c>
      <c r="I1224">
        <v>121100</v>
      </c>
      <c r="J1224" t="s">
        <v>290</v>
      </c>
      <c r="K1224" t="s">
        <v>413</v>
      </c>
      <c r="L1224" t="s">
        <v>255</v>
      </c>
      <c r="M1224" t="s">
        <v>2884</v>
      </c>
      <c r="R1224" s="44">
        <v>4369</v>
      </c>
      <c r="S1224" t="s">
        <v>2885</v>
      </c>
      <c r="T1224" t="s">
        <v>2886</v>
      </c>
      <c r="U1224" t="s">
        <v>42</v>
      </c>
      <c r="V1224">
        <v>100010001376</v>
      </c>
    </row>
    <row r="1225" spans="2:22" x14ac:dyDescent="0.2">
      <c r="B1225">
        <v>10157385</v>
      </c>
      <c r="C1225" t="s">
        <v>31</v>
      </c>
      <c r="D1225" t="s">
        <v>32</v>
      </c>
      <c r="E1225" t="s">
        <v>2396</v>
      </c>
      <c r="F1225">
        <v>409922</v>
      </c>
      <c r="G1225" t="s">
        <v>2397</v>
      </c>
      <c r="H1225" t="s">
        <v>2398</v>
      </c>
      <c r="I1225">
        <v>12001</v>
      </c>
      <c r="J1225" t="s">
        <v>1143</v>
      </c>
      <c r="K1225" t="s">
        <v>327</v>
      </c>
      <c r="L1225" t="s">
        <v>255</v>
      </c>
      <c r="M1225" t="s">
        <v>2870</v>
      </c>
      <c r="N1225" s="80" t="s">
        <v>2922</v>
      </c>
      <c r="Q1225" t="s">
        <v>2961</v>
      </c>
      <c r="R1225" s="44">
        <v>4370</v>
      </c>
      <c r="S1225" t="s">
        <v>2885</v>
      </c>
      <c r="T1225" t="s">
        <v>2886</v>
      </c>
      <c r="U1225" t="s">
        <v>42</v>
      </c>
      <c r="V1225">
        <v>100010001376</v>
      </c>
    </row>
    <row r="1226" spans="2:22" x14ac:dyDescent="0.2">
      <c r="B1226">
        <v>10157386</v>
      </c>
      <c r="C1226" t="s">
        <v>31</v>
      </c>
      <c r="D1226" t="s">
        <v>32</v>
      </c>
      <c r="E1226" t="s">
        <v>2396</v>
      </c>
      <c r="F1226">
        <v>409922</v>
      </c>
      <c r="G1226" t="s">
        <v>2397</v>
      </c>
      <c r="H1226" t="s">
        <v>2398</v>
      </c>
      <c r="I1226">
        <v>12002</v>
      </c>
      <c r="J1226" t="s">
        <v>1143</v>
      </c>
      <c r="K1226" t="s">
        <v>327</v>
      </c>
      <c r="L1226" t="s">
        <v>255</v>
      </c>
      <c r="M1226" t="s">
        <v>2870</v>
      </c>
      <c r="N1226" s="80" t="s">
        <v>2922</v>
      </c>
      <c r="Q1226" t="s">
        <v>2962</v>
      </c>
      <c r="R1226" s="44">
        <v>4371</v>
      </c>
      <c r="S1226" t="s">
        <v>2885</v>
      </c>
      <c r="T1226" t="s">
        <v>2886</v>
      </c>
      <c r="U1226" t="s">
        <v>42</v>
      </c>
      <c r="V1226">
        <v>100010001376</v>
      </c>
    </row>
    <row r="1227" spans="2:22" x14ac:dyDescent="0.2">
      <c r="B1227">
        <v>10165298</v>
      </c>
      <c r="C1227" t="s">
        <v>31</v>
      </c>
      <c r="D1227" t="s">
        <v>32</v>
      </c>
      <c r="E1227" t="s">
        <v>2765</v>
      </c>
      <c r="F1227">
        <v>408828</v>
      </c>
      <c r="G1227" t="s">
        <v>2766</v>
      </c>
      <c r="H1227" t="s">
        <v>252</v>
      </c>
      <c r="I1227">
        <v>41200</v>
      </c>
      <c r="J1227" t="s">
        <v>367</v>
      </c>
      <c r="K1227" t="s">
        <v>375</v>
      </c>
      <c r="L1227" t="s">
        <v>255</v>
      </c>
      <c r="M1227" t="s">
        <v>2887</v>
      </c>
      <c r="N1227" s="80" t="s">
        <v>2922</v>
      </c>
      <c r="R1227" s="44">
        <v>4373</v>
      </c>
      <c r="S1227" t="s">
        <v>2885</v>
      </c>
      <c r="T1227" t="s">
        <v>2886</v>
      </c>
      <c r="U1227" t="s">
        <v>42</v>
      </c>
      <c r="V1227">
        <v>100010001376</v>
      </c>
    </row>
    <row r="1228" spans="2:22" x14ac:dyDescent="0.2">
      <c r="B1228">
        <v>10165299</v>
      </c>
      <c r="C1228" t="s">
        <v>31</v>
      </c>
      <c r="D1228" t="s">
        <v>32</v>
      </c>
      <c r="E1228" t="s">
        <v>2765</v>
      </c>
      <c r="F1228">
        <v>408828</v>
      </c>
      <c r="G1228" t="s">
        <v>2766</v>
      </c>
      <c r="H1228" t="s">
        <v>252</v>
      </c>
      <c r="I1228">
        <v>44600</v>
      </c>
      <c r="J1228" t="s">
        <v>367</v>
      </c>
      <c r="K1228" t="s">
        <v>375</v>
      </c>
      <c r="L1228" t="s">
        <v>255</v>
      </c>
      <c r="M1228" t="s">
        <v>2887</v>
      </c>
      <c r="N1228" s="80" t="s">
        <v>2922</v>
      </c>
      <c r="R1228" s="44">
        <v>4374</v>
      </c>
      <c r="S1228" t="s">
        <v>2885</v>
      </c>
      <c r="T1228" t="s">
        <v>2886</v>
      </c>
      <c r="U1228" t="s">
        <v>42</v>
      </c>
      <c r="V1228">
        <v>100010001376</v>
      </c>
    </row>
    <row r="1229" spans="2:22" x14ac:dyDescent="0.2">
      <c r="B1229" s="145">
        <v>10165635</v>
      </c>
      <c r="C1229" t="s">
        <v>31</v>
      </c>
      <c r="D1229" t="s">
        <v>32</v>
      </c>
      <c r="E1229" t="s">
        <v>2888</v>
      </c>
      <c r="F1229">
        <v>400807</v>
      </c>
      <c r="G1229" t="s">
        <v>63</v>
      </c>
      <c r="H1229" t="s">
        <v>604</v>
      </c>
      <c r="I1229">
        <v>29100</v>
      </c>
      <c r="J1229" t="s">
        <v>491</v>
      </c>
      <c r="K1229" t="s">
        <v>549</v>
      </c>
      <c r="L1229" t="s">
        <v>255</v>
      </c>
      <c r="M1229" t="s">
        <v>2869</v>
      </c>
      <c r="Q1229" t="s">
        <v>1191</v>
      </c>
      <c r="R1229" s="44">
        <v>4375</v>
      </c>
      <c r="S1229" t="s">
        <v>2885</v>
      </c>
      <c r="T1229" t="s">
        <v>2886</v>
      </c>
      <c r="U1229" t="s">
        <v>42</v>
      </c>
      <c r="V1229">
        <v>100010001376</v>
      </c>
    </row>
    <row r="1230" spans="2:22" x14ac:dyDescent="0.2">
      <c r="B1230" s="145">
        <v>10165636</v>
      </c>
      <c r="C1230" t="s">
        <v>31</v>
      </c>
      <c r="D1230" t="s">
        <v>32</v>
      </c>
      <c r="E1230" t="s">
        <v>2888</v>
      </c>
      <c r="F1230">
        <v>400807</v>
      </c>
      <c r="G1230" t="s">
        <v>63</v>
      </c>
      <c r="H1230" t="s">
        <v>604</v>
      </c>
      <c r="I1230">
        <v>29200</v>
      </c>
      <c r="J1230" t="s">
        <v>491</v>
      </c>
      <c r="K1230" t="s">
        <v>549</v>
      </c>
      <c r="L1230" t="s">
        <v>255</v>
      </c>
      <c r="M1230" t="s">
        <v>2869</v>
      </c>
      <c r="Q1230" t="s">
        <v>1191</v>
      </c>
      <c r="R1230" s="44">
        <v>4376</v>
      </c>
      <c r="S1230" t="s">
        <v>2885</v>
      </c>
      <c r="T1230" t="s">
        <v>2886</v>
      </c>
      <c r="U1230" t="s">
        <v>42</v>
      </c>
      <c r="V1230">
        <v>100010001376</v>
      </c>
    </row>
    <row r="1231" spans="2:22" x14ac:dyDescent="0.2">
      <c r="B1231" s="145">
        <v>10165722</v>
      </c>
      <c r="C1231" t="s">
        <v>31</v>
      </c>
      <c r="D1231" t="s">
        <v>32</v>
      </c>
      <c r="E1231" t="s">
        <v>2888</v>
      </c>
      <c r="F1231">
        <v>400807</v>
      </c>
      <c r="G1231" t="s">
        <v>63</v>
      </c>
      <c r="H1231" t="s">
        <v>604</v>
      </c>
      <c r="I1231">
        <v>83300</v>
      </c>
      <c r="J1231" t="s">
        <v>491</v>
      </c>
      <c r="K1231" t="s">
        <v>549</v>
      </c>
      <c r="L1231" t="s">
        <v>255</v>
      </c>
      <c r="M1231" t="s">
        <v>2869</v>
      </c>
      <c r="Q1231" t="s">
        <v>1191</v>
      </c>
      <c r="R1231" s="44">
        <v>4377</v>
      </c>
      <c r="S1231" t="s">
        <v>2885</v>
      </c>
      <c r="T1231" t="s">
        <v>2886</v>
      </c>
      <c r="U1231" t="s">
        <v>42</v>
      </c>
      <c r="V1231">
        <v>100010001376</v>
      </c>
    </row>
    <row r="1232" spans="2:22" x14ac:dyDescent="0.2">
      <c r="B1232">
        <v>10165768</v>
      </c>
      <c r="C1232" t="s">
        <v>31</v>
      </c>
      <c r="D1232" t="s">
        <v>32</v>
      </c>
      <c r="E1232" t="s">
        <v>2888</v>
      </c>
      <c r="F1232">
        <v>400807</v>
      </c>
      <c r="G1232" t="s">
        <v>63</v>
      </c>
      <c r="H1232" t="s">
        <v>604</v>
      </c>
      <c r="I1232">
        <v>21300</v>
      </c>
      <c r="J1232" t="s">
        <v>290</v>
      </c>
      <c r="K1232" t="s">
        <v>413</v>
      </c>
      <c r="L1232" t="s">
        <v>255</v>
      </c>
      <c r="M1232" t="s">
        <v>2869</v>
      </c>
      <c r="R1232" s="44">
        <v>4379</v>
      </c>
      <c r="S1232" t="s">
        <v>2885</v>
      </c>
      <c r="T1232" t="s">
        <v>2886</v>
      </c>
      <c r="U1232" t="s">
        <v>42</v>
      </c>
      <c r="V1232">
        <v>100010001376</v>
      </c>
    </row>
    <row r="1233" spans="2:22" x14ac:dyDescent="0.2">
      <c r="B1233">
        <v>10165780</v>
      </c>
      <c r="C1233" t="s">
        <v>31</v>
      </c>
      <c r="D1233" t="s">
        <v>32</v>
      </c>
      <c r="E1233" t="s">
        <v>2888</v>
      </c>
      <c r="F1233">
        <v>400807</v>
      </c>
      <c r="G1233" t="s">
        <v>63</v>
      </c>
      <c r="H1233" t="s">
        <v>604</v>
      </c>
      <c r="I1233">
        <v>39800</v>
      </c>
      <c r="J1233" t="s">
        <v>583</v>
      </c>
      <c r="K1233" t="s">
        <v>584</v>
      </c>
      <c r="L1233" t="s">
        <v>255</v>
      </c>
      <c r="M1233" t="s">
        <v>2869</v>
      </c>
      <c r="R1233" s="44">
        <v>4383</v>
      </c>
      <c r="S1233" t="s">
        <v>2885</v>
      </c>
      <c r="T1233" t="s">
        <v>2886</v>
      </c>
      <c r="U1233" t="s">
        <v>42</v>
      </c>
      <c r="V1233">
        <v>100010001376</v>
      </c>
    </row>
    <row r="1234" spans="2:22" x14ac:dyDescent="0.2">
      <c r="B1234">
        <v>10165781</v>
      </c>
      <c r="C1234" t="s">
        <v>31</v>
      </c>
      <c r="D1234" t="s">
        <v>32</v>
      </c>
      <c r="E1234" t="s">
        <v>2888</v>
      </c>
      <c r="F1234">
        <v>400807</v>
      </c>
      <c r="G1234" t="s">
        <v>63</v>
      </c>
      <c r="H1234" t="s">
        <v>604</v>
      </c>
      <c r="I1234">
        <v>42000</v>
      </c>
      <c r="J1234" t="s">
        <v>124</v>
      </c>
      <c r="K1234" t="s">
        <v>445</v>
      </c>
      <c r="L1234" t="s">
        <v>255</v>
      </c>
      <c r="M1234" t="s">
        <v>2869</v>
      </c>
      <c r="R1234" s="44">
        <v>4384</v>
      </c>
      <c r="S1234" t="s">
        <v>2885</v>
      </c>
      <c r="T1234" t="s">
        <v>2886</v>
      </c>
      <c r="U1234" t="s">
        <v>42</v>
      </c>
      <c r="V1234">
        <v>100010001376</v>
      </c>
    </row>
    <row r="1235" spans="2:22" x14ac:dyDescent="0.2">
      <c r="B1235">
        <v>10167247</v>
      </c>
      <c r="C1235" t="s">
        <v>31</v>
      </c>
      <c r="D1235" t="s">
        <v>32</v>
      </c>
      <c r="E1235" t="s">
        <v>2888</v>
      </c>
      <c r="F1235">
        <v>400807</v>
      </c>
      <c r="G1235" t="s">
        <v>63</v>
      </c>
      <c r="H1235" t="s">
        <v>604</v>
      </c>
      <c r="I1235">
        <v>28101</v>
      </c>
      <c r="J1235" t="s">
        <v>741</v>
      </c>
      <c r="K1235" t="s">
        <v>254</v>
      </c>
      <c r="L1235" t="s">
        <v>255</v>
      </c>
      <c r="M1235" t="s">
        <v>2869</v>
      </c>
      <c r="N1235" s="80" t="s">
        <v>2922</v>
      </c>
      <c r="Q1235" t="s">
        <v>3111</v>
      </c>
      <c r="R1235" s="44">
        <v>4386</v>
      </c>
      <c r="S1235" t="s">
        <v>2885</v>
      </c>
      <c r="T1235" t="s">
        <v>2886</v>
      </c>
      <c r="U1235" t="s">
        <v>42</v>
      </c>
      <c r="V1235">
        <v>100010001376</v>
      </c>
    </row>
    <row r="1236" spans="2:22" x14ac:dyDescent="0.2">
      <c r="B1236">
        <v>10168777</v>
      </c>
      <c r="C1236" t="s">
        <v>31</v>
      </c>
      <c r="D1236" t="s">
        <v>32</v>
      </c>
      <c r="E1236" t="s">
        <v>2889</v>
      </c>
      <c r="F1236">
        <v>401833</v>
      </c>
      <c r="G1236" t="s">
        <v>555</v>
      </c>
      <c r="H1236" t="s">
        <v>556</v>
      </c>
      <c r="I1236">
        <v>21100</v>
      </c>
      <c r="J1236" t="s">
        <v>290</v>
      </c>
      <c r="K1236" t="s">
        <v>413</v>
      </c>
      <c r="L1236" t="s">
        <v>255</v>
      </c>
      <c r="M1236" t="s">
        <v>2890</v>
      </c>
      <c r="R1236" s="44">
        <v>4388</v>
      </c>
      <c r="S1236" t="s">
        <v>2885</v>
      </c>
      <c r="T1236" t="s">
        <v>2886</v>
      </c>
      <c r="U1236" t="s">
        <v>42</v>
      </c>
      <c r="V1236">
        <v>100010001376</v>
      </c>
    </row>
    <row r="1237" spans="2:22" x14ac:dyDescent="0.2">
      <c r="B1237">
        <v>10168789</v>
      </c>
      <c r="C1237" t="s">
        <v>31</v>
      </c>
      <c r="D1237" t="s">
        <v>32</v>
      </c>
      <c r="E1237" t="s">
        <v>2883</v>
      </c>
      <c r="F1237">
        <v>405622</v>
      </c>
      <c r="G1237" t="s">
        <v>2634</v>
      </c>
      <c r="H1237" t="s">
        <v>321</v>
      </c>
      <c r="I1237">
        <v>10301</v>
      </c>
      <c r="J1237" t="s">
        <v>449</v>
      </c>
      <c r="K1237" t="s">
        <v>1080</v>
      </c>
      <c r="L1237" t="s">
        <v>255</v>
      </c>
      <c r="M1237" t="s">
        <v>2884</v>
      </c>
      <c r="N1237" s="80" t="s">
        <v>2922</v>
      </c>
      <c r="Q1237" t="s">
        <v>3089</v>
      </c>
      <c r="R1237" s="44">
        <v>4389</v>
      </c>
      <c r="S1237" t="s">
        <v>2885</v>
      </c>
      <c r="T1237" t="s">
        <v>2886</v>
      </c>
      <c r="U1237" t="s">
        <v>42</v>
      </c>
      <c r="V1237">
        <v>100010001376</v>
      </c>
    </row>
    <row r="1238" spans="2:22" x14ac:dyDescent="0.2">
      <c r="B1238">
        <v>10169587</v>
      </c>
      <c r="C1238" t="s">
        <v>31</v>
      </c>
      <c r="D1238" t="s">
        <v>32</v>
      </c>
      <c r="E1238" t="s">
        <v>2889</v>
      </c>
      <c r="F1238">
        <v>401833</v>
      </c>
      <c r="G1238" t="s">
        <v>555</v>
      </c>
      <c r="H1238" t="s">
        <v>556</v>
      </c>
      <c r="I1238">
        <v>3901</v>
      </c>
      <c r="J1238" t="s">
        <v>207</v>
      </c>
      <c r="K1238" t="s">
        <v>440</v>
      </c>
      <c r="L1238" t="s">
        <v>255</v>
      </c>
      <c r="M1238" t="s">
        <v>2890</v>
      </c>
      <c r="R1238" s="44">
        <v>4390</v>
      </c>
      <c r="S1238" t="s">
        <v>2885</v>
      </c>
      <c r="T1238" t="s">
        <v>2886</v>
      </c>
      <c r="U1238" t="s">
        <v>42</v>
      </c>
      <c r="V1238">
        <v>100010001376</v>
      </c>
    </row>
    <row r="1239" spans="2:22" x14ac:dyDescent="0.2">
      <c r="B1239">
        <v>10169635</v>
      </c>
      <c r="C1239" t="s">
        <v>31</v>
      </c>
      <c r="D1239" t="s">
        <v>32</v>
      </c>
      <c r="E1239" t="s">
        <v>2770</v>
      </c>
      <c r="F1239">
        <v>401542</v>
      </c>
      <c r="G1239" t="s">
        <v>2891</v>
      </c>
      <c r="H1239" t="s">
        <v>308</v>
      </c>
      <c r="I1239">
        <v>11700</v>
      </c>
      <c r="J1239" t="s">
        <v>207</v>
      </c>
      <c r="K1239" t="s">
        <v>440</v>
      </c>
      <c r="L1239" t="s">
        <v>255</v>
      </c>
      <c r="M1239" t="s">
        <v>2892</v>
      </c>
      <c r="R1239" s="44">
        <v>4391</v>
      </c>
      <c r="S1239" t="s">
        <v>2885</v>
      </c>
      <c r="T1239" t="s">
        <v>2886</v>
      </c>
      <c r="U1239" t="s">
        <v>42</v>
      </c>
      <c r="V1239">
        <v>100010001376</v>
      </c>
    </row>
    <row r="1240" spans="2:22" x14ac:dyDescent="0.2">
      <c r="B1240">
        <v>10169639</v>
      </c>
      <c r="C1240" t="s">
        <v>31</v>
      </c>
      <c r="D1240" t="s">
        <v>32</v>
      </c>
      <c r="E1240" t="s">
        <v>2770</v>
      </c>
      <c r="F1240">
        <v>401542</v>
      </c>
      <c r="G1240" t="s">
        <v>2891</v>
      </c>
      <c r="H1240" t="s">
        <v>308</v>
      </c>
      <c r="I1240">
        <v>31200</v>
      </c>
      <c r="J1240" t="s">
        <v>290</v>
      </c>
      <c r="K1240" t="s">
        <v>413</v>
      </c>
      <c r="L1240" t="s">
        <v>255</v>
      </c>
      <c r="M1240" t="s">
        <v>2892</v>
      </c>
      <c r="R1240" s="44">
        <v>4392</v>
      </c>
      <c r="S1240" t="s">
        <v>2885</v>
      </c>
      <c r="T1240" t="s">
        <v>2886</v>
      </c>
      <c r="U1240" t="s">
        <v>42</v>
      </c>
      <c r="V1240">
        <v>100010001376</v>
      </c>
    </row>
    <row r="1241" spans="2:22" x14ac:dyDescent="0.2">
      <c r="B1241">
        <v>10169641</v>
      </c>
      <c r="C1241" t="s">
        <v>31</v>
      </c>
      <c r="D1241" t="s">
        <v>32</v>
      </c>
      <c r="E1241" t="s">
        <v>2770</v>
      </c>
      <c r="F1241">
        <v>401542</v>
      </c>
      <c r="G1241" t="s">
        <v>2891</v>
      </c>
      <c r="H1241" t="s">
        <v>308</v>
      </c>
      <c r="I1241">
        <v>32500</v>
      </c>
      <c r="J1241" t="s">
        <v>290</v>
      </c>
      <c r="K1241" t="s">
        <v>413</v>
      </c>
      <c r="L1241" t="s">
        <v>255</v>
      </c>
      <c r="M1241" t="s">
        <v>2892</v>
      </c>
      <c r="R1241" s="44">
        <v>4393</v>
      </c>
      <c r="S1241" t="s">
        <v>2885</v>
      </c>
      <c r="T1241" t="s">
        <v>2886</v>
      </c>
      <c r="U1241" t="s">
        <v>42</v>
      </c>
      <c r="V1241">
        <v>100010001376</v>
      </c>
    </row>
    <row r="1242" spans="2:22" x14ac:dyDescent="0.2">
      <c r="B1242">
        <v>10170072</v>
      </c>
      <c r="C1242" t="s">
        <v>31</v>
      </c>
      <c r="D1242" t="s">
        <v>32</v>
      </c>
      <c r="E1242" t="s">
        <v>2889</v>
      </c>
      <c r="F1242">
        <v>401833</v>
      </c>
      <c r="G1242" t="s">
        <v>555</v>
      </c>
      <c r="H1242" t="s">
        <v>556</v>
      </c>
      <c r="I1242">
        <v>10301</v>
      </c>
      <c r="J1242" t="s">
        <v>449</v>
      </c>
      <c r="K1242" t="s">
        <v>1080</v>
      </c>
      <c r="L1242" t="s">
        <v>255</v>
      </c>
      <c r="M1242" t="s">
        <v>2890</v>
      </c>
      <c r="N1242" s="80" t="s">
        <v>2922</v>
      </c>
      <c r="Q1242" t="s">
        <v>3090</v>
      </c>
      <c r="R1242" s="44">
        <v>4395</v>
      </c>
      <c r="S1242" t="s">
        <v>2885</v>
      </c>
      <c r="T1242" t="s">
        <v>2886</v>
      </c>
      <c r="U1242" t="s">
        <v>42</v>
      </c>
      <c r="V1242">
        <v>100010001376</v>
      </c>
    </row>
    <row r="1243" spans="2:22" x14ac:dyDescent="0.2">
      <c r="B1243">
        <v>10171462</v>
      </c>
      <c r="C1243" t="s">
        <v>31</v>
      </c>
      <c r="D1243" t="s">
        <v>32</v>
      </c>
      <c r="E1243" t="s">
        <v>2888</v>
      </c>
      <c r="F1243">
        <v>400807</v>
      </c>
      <c r="G1243" t="s">
        <v>63</v>
      </c>
      <c r="H1243" t="s">
        <v>604</v>
      </c>
      <c r="I1243">
        <v>29210</v>
      </c>
      <c r="J1243" t="s">
        <v>356</v>
      </c>
      <c r="K1243" t="s">
        <v>357</v>
      </c>
      <c r="L1243" t="s">
        <v>255</v>
      </c>
      <c r="M1243" t="s">
        <v>2869</v>
      </c>
      <c r="N1243" s="80" t="s">
        <v>2922</v>
      </c>
      <c r="Q1243" t="s">
        <v>3091</v>
      </c>
      <c r="R1243" s="44">
        <v>4396</v>
      </c>
      <c r="S1243" t="s">
        <v>2885</v>
      </c>
      <c r="T1243" t="s">
        <v>2886</v>
      </c>
      <c r="U1243" t="s">
        <v>42</v>
      </c>
      <c r="V1243">
        <v>100010001376</v>
      </c>
    </row>
    <row r="1244" spans="2:22" x14ac:dyDescent="0.2">
      <c r="B1244">
        <v>10171681</v>
      </c>
      <c r="C1244" t="s">
        <v>31</v>
      </c>
      <c r="D1244" t="s">
        <v>32</v>
      </c>
      <c r="E1244" t="s">
        <v>2888</v>
      </c>
      <c r="F1244">
        <v>400807</v>
      </c>
      <c r="G1244" t="s">
        <v>63</v>
      </c>
      <c r="H1244" t="s">
        <v>604</v>
      </c>
      <c r="I1244">
        <v>68901</v>
      </c>
      <c r="J1244" t="s">
        <v>486</v>
      </c>
      <c r="K1244" t="s">
        <v>553</v>
      </c>
      <c r="L1244" t="s">
        <v>255</v>
      </c>
      <c r="M1244" t="s">
        <v>2869</v>
      </c>
      <c r="N1244" s="80" t="s">
        <v>2922</v>
      </c>
      <c r="Q1244" t="s">
        <v>3092</v>
      </c>
      <c r="R1244" s="44">
        <v>4397</v>
      </c>
      <c r="S1244" t="s">
        <v>2885</v>
      </c>
      <c r="T1244" t="s">
        <v>2886</v>
      </c>
      <c r="U1244" t="s">
        <v>42</v>
      </c>
      <c r="V1244">
        <v>100010001376</v>
      </c>
    </row>
    <row r="1245" spans="2:22" x14ac:dyDescent="0.2">
      <c r="B1245">
        <v>10173028</v>
      </c>
      <c r="C1245" t="s">
        <v>31</v>
      </c>
      <c r="D1245" t="s">
        <v>32</v>
      </c>
      <c r="E1245" t="s">
        <v>2889</v>
      </c>
      <c r="F1245">
        <v>401833</v>
      </c>
      <c r="G1245" t="s">
        <v>555</v>
      </c>
      <c r="H1245" t="s">
        <v>556</v>
      </c>
      <c r="I1245">
        <v>23201</v>
      </c>
      <c r="J1245" t="s">
        <v>356</v>
      </c>
      <c r="K1245" t="s">
        <v>357</v>
      </c>
      <c r="L1245" t="s">
        <v>255</v>
      </c>
      <c r="M1245" t="s">
        <v>2890</v>
      </c>
      <c r="N1245" s="80" t="s">
        <v>2922</v>
      </c>
      <c r="Q1245" t="s">
        <v>3093</v>
      </c>
      <c r="R1245" s="44">
        <v>4401</v>
      </c>
      <c r="S1245" t="s">
        <v>2885</v>
      </c>
      <c r="T1245" t="s">
        <v>2886</v>
      </c>
      <c r="U1245" t="s">
        <v>42</v>
      </c>
      <c r="V1245">
        <v>100010001376</v>
      </c>
    </row>
    <row r="1246" spans="2:22" x14ac:dyDescent="0.2">
      <c r="B1246">
        <v>10175631</v>
      </c>
      <c r="C1246" t="s">
        <v>31</v>
      </c>
      <c r="D1246" t="s">
        <v>32</v>
      </c>
      <c r="E1246" t="s">
        <v>2893</v>
      </c>
      <c r="F1246">
        <v>404214</v>
      </c>
      <c r="G1246" t="s">
        <v>2894</v>
      </c>
      <c r="H1246" t="s">
        <v>563</v>
      </c>
      <c r="I1246">
        <v>901</v>
      </c>
      <c r="J1246" t="s">
        <v>474</v>
      </c>
      <c r="K1246" t="s">
        <v>2895</v>
      </c>
      <c r="L1246" t="s">
        <v>255</v>
      </c>
      <c r="M1246" t="s">
        <v>2869</v>
      </c>
      <c r="N1246" s="80" t="s">
        <v>2922</v>
      </c>
      <c r="Q1246" t="s">
        <v>3094</v>
      </c>
      <c r="R1246" s="44">
        <v>4409</v>
      </c>
      <c r="S1246" t="s">
        <v>2885</v>
      </c>
      <c r="T1246" t="s">
        <v>2886</v>
      </c>
      <c r="U1246" t="s">
        <v>42</v>
      </c>
      <c r="V1246">
        <v>100010001376</v>
      </c>
    </row>
    <row r="1247" spans="2:22" ht="32" x14ac:dyDescent="0.2">
      <c r="B1247" s="40" t="s">
        <v>2902</v>
      </c>
      <c r="C1247" t="s">
        <v>31</v>
      </c>
      <c r="D1247" t="s">
        <v>32</v>
      </c>
      <c r="E1247" t="s">
        <v>2770</v>
      </c>
      <c r="F1247">
        <v>401542</v>
      </c>
      <c r="G1247" t="s">
        <v>2891</v>
      </c>
      <c r="H1247" t="s">
        <v>308</v>
      </c>
      <c r="I1247">
        <v>42200</v>
      </c>
      <c r="J1247" t="s">
        <v>989</v>
      </c>
      <c r="K1247" t="s">
        <v>1151</v>
      </c>
      <c r="L1247" t="s">
        <v>255</v>
      </c>
      <c r="M1247" t="s">
        <v>2892</v>
      </c>
      <c r="R1247" s="44">
        <v>4415</v>
      </c>
      <c r="S1247" t="s">
        <v>2885</v>
      </c>
      <c r="T1247" t="s">
        <v>2886</v>
      </c>
      <c r="U1247" t="s">
        <v>42</v>
      </c>
      <c r="V1247">
        <v>100010001376</v>
      </c>
    </row>
    <row r="1248" spans="2:22" ht="32" x14ac:dyDescent="0.2">
      <c r="B1248" s="40" t="s">
        <v>2903</v>
      </c>
      <c r="C1248" t="s">
        <v>31</v>
      </c>
      <c r="D1248" t="s">
        <v>32</v>
      </c>
      <c r="E1248" t="s">
        <v>2896</v>
      </c>
      <c r="F1248">
        <v>400871</v>
      </c>
      <c r="G1248" t="s">
        <v>2897</v>
      </c>
      <c r="H1248" t="s">
        <v>439</v>
      </c>
      <c r="I1248">
        <v>30100</v>
      </c>
      <c r="J1248" t="s">
        <v>992</v>
      </c>
      <c r="K1248" t="s">
        <v>2672</v>
      </c>
      <c r="L1248" t="s">
        <v>364</v>
      </c>
      <c r="M1248" t="s">
        <v>2898</v>
      </c>
      <c r="R1248" s="44">
        <v>4416</v>
      </c>
      <c r="S1248" t="s">
        <v>2885</v>
      </c>
      <c r="T1248" t="s">
        <v>2886</v>
      </c>
      <c r="U1248" t="s">
        <v>42</v>
      </c>
      <c r="V1248">
        <v>100010001376</v>
      </c>
    </row>
    <row r="1249" spans="2:22" x14ac:dyDescent="0.2">
      <c r="B1249">
        <v>10172320</v>
      </c>
      <c r="C1249" t="s">
        <v>31</v>
      </c>
      <c r="D1249" t="s">
        <v>32</v>
      </c>
      <c r="E1249" s="9" t="s">
        <v>2899</v>
      </c>
      <c r="F1249" s="41">
        <v>20100</v>
      </c>
      <c r="G1249" s="41" t="s">
        <v>2900</v>
      </c>
      <c r="H1249" s="41"/>
      <c r="I1249" s="42">
        <v>20800</v>
      </c>
      <c r="J1249" s="41" t="s">
        <v>290</v>
      </c>
      <c r="K1249" s="41" t="s">
        <v>1795</v>
      </c>
      <c r="L1249" s="41"/>
      <c r="M1249" s="41">
        <v>2012</v>
      </c>
      <c r="O1249" s="41"/>
      <c r="Q1249" s="41" t="s">
        <v>2966</v>
      </c>
      <c r="R1249" s="44">
        <v>4423</v>
      </c>
      <c r="S1249" s="82" t="s">
        <v>2901</v>
      </c>
      <c r="T1249" t="s">
        <v>2886</v>
      </c>
      <c r="U1249" t="s">
        <v>42</v>
      </c>
      <c r="V1249" s="39">
        <v>100010001376</v>
      </c>
    </row>
    <row r="1250" spans="2:22" ht="32" x14ac:dyDescent="0.2">
      <c r="B1250" s="40" t="s">
        <v>2904</v>
      </c>
      <c r="C1250" t="s">
        <v>31</v>
      </c>
      <c r="D1250" t="s">
        <v>32</v>
      </c>
      <c r="E1250" s="9" t="s">
        <v>2899</v>
      </c>
      <c r="F1250" s="41">
        <v>20100</v>
      </c>
      <c r="G1250" s="41" t="s">
        <v>2900</v>
      </c>
      <c r="H1250" s="41"/>
      <c r="I1250" s="42">
        <v>21310</v>
      </c>
      <c r="J1250" s="41" t="s">
        <v>253</v>
      </c>
      <c r="K1250" s="41" t="s">
        <v>1795</v>
      </c>
      <c r="L1250" s="41"/>
      <c r="M1250" s="137">
        <v>2012</v>
      </c>
      <c r="O1250" s="137"/>
      <c r="Q1250" s="41" t="s">
        <v>2967</v>
      </c>
      <c r="R1250" s="44">
        <v>4424</v>
      </c>
      <c r="S1250" s="138" t="s">
        <v>2901</v>
      </c>
      <c r="T1250" t="s">
        <v>2886</v>
      </c>
      <c r="U1250" t="s">
        <v>42</v>
      </c>
      <c r="V1250" s="39">
        <v>100010001376</v>
      </c>
    </row>
    <row r="1251" spans="2:22" x14ac:dyDescent="0.2">
      <c r="B1251">
        <v>10021068</v>
      </c>
      <c r="C1251" t="s">
        <v>31</v>
      </c>
      <c r="D1251" t="s">
        <v>32</v>
      </c>
      <c r="E1251" s="9"/>
      <c r="F1251" s="41"/>
      <c r="G1251" s="41" t="s">
        <v>2905</v>
      </c>
      <c r="H1251" s="41"/>
      <c r="I1251" s="42"/>
      <c r="J1251" s="41"/>
      <c r="K1251" s="41"/>
      <c r="L1251" s="41"/>
      <c r="M1251" s="137"/>
      <c r="O1251" s="137"/>
      <c r="Q1251" s="41" t="s">
        <v>2965</v>
      </c>
      <c r="R1251" s="44">
        <v>4425</v>
      </c>
      <c r="S1251" s="138"/>
      <c r="T1251" t="s">
        <v>2886</v>
      </c>
      <c r="U1251" t="s">
        <v>42</v>
      </c>
      <c r="V1251" s="39">
        <v>100010001376</v>
      </c>
    </row>
    <row r="1252" spans="2:22" x14ac:dyDescent="0.2">
      <c r="B1252">
        <v>10171709</v>
      </c>
      <c r="C1252" t="s">
        <v>31</v>
      </c>
      <c r="D1252" t="s">
        <v>32</v>
      </c>
      <c r="E1252" t="s">
        <v>2933</v>
      </c>
      <c r="F1252">
        <v>401269</v>
      </c>
      <c r="G1252" t="s">
        <v>1694</v>
      </c>
      <c r="H1252" t="s">
        <v>1695</v>
      </c>
      <c r="I1252">
        <v>400</v>
      </c>
      <c r="J1252" t="s">
        <v>546</v>
      </c>
      <c r="K1252" t="s">
        <v>699</v>
      </c>
      <c r="L1252" t="s">
        <v>255</v>
      </c>
      <c r="M1252" t="s">
        <v>2934</v>
      </c>
      <c r="N1252" s="80" t="s">
        <v>2922</v>
      </c>
      <c r="O1252" s="137"/>
      <c r="Q1252" s="41" t="s">
        <v>3112</v>
      </c>
      <c r="R1252" s="44">
        <v>4426</v>
      </c>
      <c r="S1252" s="138" t="s">
        <v>2935</v>
      </c>
      <c r="T1252" s="136" t="s">
        <v>2936</v>
      </c>
      <c r="U1252" t="s">
        <v>42</v>
      </c>
      <c r="V1252" s="39">
        <v>100010001376</v>
      </c>
    </row>
    <row r="1253" spans="2:22" x14ac:dyDescent="0.2">
      <c r="B1253">
        <v>10149950</v>
      </c>
      <c r="C1253" t="s">
        <v>31</v>
      </c>
      <c r="D1253" t="s">
        <v>32</v>
      </c>
      <c r="E1253" t="s">
        <v>1043</v>
      </c>
      <c r="F1253">
        <v>413618</v>
      </c>
      <c r="G1253" t="s">
        <v>1044</v>
      </c>
      <c r="H1253" t="s">
        <v>374</v>
      </c>
      <c r="I1253">
        <v>60400</v>
      </c>
      <c r="J1253" t="s">
        <v>124</v>
      </c>
      <c r="K1253" t="s">
        <v>445</v>
      </c>
      <c r="L1253" t="s">
        <v>255</v>
      </c>
      <c r="M1253" t="s">
        <v>2937</v>
      </c>
      <c r="O1253" s="137"/>
      <c r="Q1253" s="41"/>
      <c r="R1253" s="44">
        <v>4428</v>
      </c>
      <c r="S1253" s="138" t="s">
        <v>2935</v>
      </c>
      <c r="T1253" s="136" t="s">
        <v>2936</v>
      </c>
      <c r="U1253" t="s">
        <v>42</v>
      </c>
      <c r="V1253" s="39">
        <v>100010001376</v>
      </c>
    </row>
    <row r="1254" spans="2:22" x14ac:dyDescent="0.2">
      <c r="B1254">
        <v>10158289</v>
      </c>
      <c r="C1254" t="s">
        <v>31</v>
      </c>
      <c r="D1254" t="s">
        <v>32</v>
      </c>
      <c r="E1254" t="s">
        <v>2396</v>
      </c>
      <c r="F1254">
        <v>409922</v>
      </c>
      <c r="G1254" t="s">
        <v>2397</v>
      </c>
      <c r="H1254" t="s">
        <v>2398</v>
      </c>
      <c r="I1254">
        <v>278400</v>
      </c>
      <c r="J1254" t="s">
        <v>474</v>
      </c>
      <c r="K1254" t="s">
        <v>2938</v>
      </c>
      <c r="L1254" t="s">
        <v>255</v>
      </c>
      <c r="M1254" t="s">
        <v>2885</v>
      </c>
      <c r="N1254" s="80" t="s">
        <v>2922</v>
      </c>
      <c r="O1254" s="137"/>
      <c r="Q1254" s="41" t="s">
        <v>3113</v>
      </c>
      <c r="R1254" s="44">
        <v>4430</v>
      </c>
      <c r="S1254" s="138" t="s">
        <v>2935</v>
      </c>
      <c r="T1254" s="136" t="s">
        <v>2936</v>
      </c>
      <c r="U1254" t="s">
        <v>42</v>
      </c>
      <c r="V1254" s="39">
        <v>100010001376</v>
      </c>
    </row>
    <row r="1255" spans="2:22" x14ac:dyDescent="0.2">
      <c r="B1255">
        <v>10159807</v>
      </c>
      <c r="C1255" t="s">
        <v>31</v>
      </c>
      <c r="D1255" t="s">
        <v>32</v>
      </c>
      <c r="E1255" t="s">
        <v>1043</v>
      </c>
      <c r="F1255">
        <v>413618</v>
      </c>
      <c r="G1255" t="s">
        <v>1044</v>
      </c>
      <c r="H1255" t="s">
        <v>374</v>
      </c>
      <c r="I1255">
        <v>54700</v>
      </c>
      <c r="J1255" t="s">
        <v>583</v>
      </c>
      <c r="K1255" t="s">
        <v>584</v>
      </c>
      <c r="L1255" t="s">
        <v>255</v>
      </c>
      <c r="M1255" t="s">
        <v>2937</v>
      </c>
      <c r="O1255" s="137"/>
      <c r="Q1255" s="41"/>
      <c r="R1255" s="44">
        <v>4431</v>
      </c>
      <c r="S1255" s="138" t="s">
        <v>2935</v>
      </c>
      <c r="T1255" s="136" t="s">
        <v>2936</v>
      </c>
      <c r="U1255" t="s">
        <v>42</v>
      </c>
      <c r="V1255" s="39">
        <v>100010001376</v>
      </c>
    </row>
    <row r="1256" spans="2:22" x14ac:dyDescent="0.2">
      <c r="B1256">
        <v>10164405</v>
      </c>
      <c r="C1256" t="s">
        <v>31</v>
      </c>
      <c r="D1256" t="s">
        <v>32</v>
      </c>
      <c r="E1256" t="s">
        <v>1043</v>
      </c>
      <c r="F1256">
        <v>413618</v>
      </c>
      <c r="G1256" t="s">
        <v>1044</v>
      </c>
      <c r="H1256" t="s">
        <v>374</v>
      </c>
      <c r="I1256">
        <v>48460</v>
      </c>
      <c r="J1256" t="s">
        <v>474</v>
      </c>
      <c r="K1256" t="s">
        <v>549</v>
      </c>
      <c r="L1256" t="s">
        <v>255</v>
      </c>
      <c r="M1256" t="s">
        <v>2937</v>
      </c>
      <c r="N1256" s="80" t="s">
        <v>2922</v>
      </c>
      <c r="O1256" s="137"/>
      <c r="Q1256" s="41" t="s">
        <v>3114</v>
      </c>
      <c r="R1256" s="44">
        <v>4432</v>
      </c>
      <c r="S1256" s="138" t="s">
        <v>2935</v>
      </c>
      <c r="T1256" s="136" t="s">
        <v>2936</v>
      </c>
      <c r="U1256" t="s">
        <v>42</v>
      </c>
      <c r="V1256" s="39">
        <v>100010001376</v>
      </c>
    </row>
    <row r="1257" spans="2:22" x14ac:dyDescent="0.2">
      <c r="B1257">
        <v>10172412</v>
      </c>
      <c r="C1257" t="s">
        <v>31</v>
      </c>
      <c r="D1257" t="s">
        <v>32</v>
      </c>
      <c r="E1257" t="s">
        <v>2939</v>
      </c>
      <c r="F1257">
        <v>400630</v>
      </c>
      <c r="G1257" t="s">
        <v>1951</v>
      </c>
      <c r="H1257" t="s">
        <v>346</v>
      </c>
      <c r="I1257">
        <v>34000</v>
      </c>
      <c r="J1257" t="s">
        <v>491</v>
      </c>
      <c r="K1257" t="s">
        <v>549</v>
      </c>
      <c r="L1257" t="s">
        <v>255</v>
      </c>
      <c r="M1257" t="s">
        <v>2885</v>
      </c>
      <c r="N1257" s="80" t="s">
        <v>2922</v>
      </c>
      <c r="O1257" s="137"/>
      <c r="Q1257" s="41" t="s">
        <v>3116</v>
      </c>
      <c r="R1257" s="44">
        <v>4443</v>
      </c>
      <c r="S1257" s="138" t="s">
        <v>2935</v>
      </c>
      <c r="T1257" s="136" t="s">
        <v>2936</v>
      </c>
      <c r="U1257" t="s">
        <v>42</v>
      </c>
      <c r="V1257" s="39">
        <v>100010001376</v>
      </c>
    </row>
    <row r="1258" spans="2:22" x14ac:dyDescent="0.2">
      <c r="B1258">
        <v>10172461</v>
      </c>
      <c r="C1258" t="s">
        <v>31</v>
      </c>
      <c r="D1258" t="s">
        <v>32</v>
      </c>
      <c r="E1258" t="s">
        <v>2939</v>
      </c>
      <c r="F1258">
        <v>400630</v>
      </c>
      <c r="G1258" t="s">
        <v>1951</v>
      </c>
      <c r="H1258" t="s">
        <v>346</v>
      </c>
      <c r="I1258">
        <v>31100</v>
      </c>
      <c r="J1258" t="s">
        <v>290</v>
      </c>
      <c r="K1258" t="s">
        <v>413</v>
      </c>
      <c r="L1258" t="s">
        <v>255</v>
      </c>
      <c r="M1258" t="s">
        <v>2885</v>
      </c>
      <c r="O1258" s="137"/>
      <c r="Q1258" s="41"/>
      <c r="R1258" s="44">
        <v>4444</v>
      </c>
      <c r="S1258" s="138" t="s">
        <v>2935</v>
      </c>
      <c r="T1258" s="136" t="s">
        <v>2936</v>
      </c>
      <c r="U1258" t="s">
        <v>42</v>
      </c>
      <c r="V1258" s="39">
        <v>100010001376</v>
      </c>
    </row>
    <row r="1259" spans="2:22" x14ac:dyDescent="0.2">
      <c r="B1259">
        <v>10172462</v>
      </c>
      <c r="C1259" t="s">
        <v>31</v>
      </c>
      <c r="D1259" t="s">
        <v>32</v>
      </c>
      <c r="E1259" t="s">
        <v>2939</v>
      </c>
      <c r="F1259">
        <v>400630</v>
      </c>
      <c r="G1259" t="s">
        <v>1951</v>
      </c>
      <c r="H1259" t="s">
        <v>346</v>
      </c>
      <c r="I1259">
        <v>33600</v>
      </c>
      <c r="J1259" t="s">
        <v>253</v>
      </c>
      <c r="K1259" t="s">
        <v>327</v>
      </c>
      <c r="L1259" t="s">
        <v>255</v>
      </c>
      <c r="M1259" t="s">
        <v>2885</v>
      </c>
      <c r="N1259" s="80" t="s">
        <v>2922</v>
      </c>
      <c r="O1259" s="137"/>
      <c r="Q1259" s="41" t="s">
        <v>3118</v>
      </c>
      <c r="R1259" s="44">
        <v>4445</v>
      </c>
      <c r="S1259" s="138" t="s">
        <v>2935</v>
      </c>
      <c r="T1259" s="136" t="s">
        <v>2936</v>
      </c>
      <c r="U1259" t="s">
        <v>42</v>
      </c>
      <c r="V1259" s="39">
        <v>100010001376</v>
      </c>
    </row>
    <row r="1260" spans="2:22" x14ac:dyDescent="0.2">
      <c r="B1260">
        <v>10176169</v>
      </c>
      <c r="C1260" t="s">
        <v>31</v>
      </c>
      <c r="D1260" t="s">
        <v>32</v>
      </c>
      <c r="E1260" t="s">
        <v>2896</v>
      </c>
      <c r="F1260">
        <v>400871</v>
      </c>
      <c r="G1260" t="s">
        <v>2897</v>
      </c>
      <c r="H1260" t="s">
        <v>439</v>
      </c>
      <c r="I1260">
        <v>10700</v>
      </c>
      <c r="J1260" t="s">
        <v>449</v>
      </c>
      <c r="K1260" t="s">
        <v>1080</v>
      </c>
      <c r="L1260" t="s">
        <v>255</v>
      </c>
      <c r="M1260" t="s">
        <v>2940</v>
      </c>
      <c r="N1260" s="80" t="s">
        <v>2922</v>
      </c>
      <c r="O1260" s="137"/>
      <c r="Q1260" s="41" t="s">
        <v>3115</v>
      </c>
      <c r="R1260" s="44">
        <v>4449</v>
      </c>
      <c r="S1260" s="138" t="s">
        <v>2935</v>
      </c>
      <c r="T1260" s="136" t="s">
        <v>2936</v>
      </c>
      <c r="U1260" t="s">
        <v>42</v>
      </c>
      <c r="V1260" s="39">
        <v>100010001376</v>
      </c>
    </row>
    <row r="1261" spans="2:22" x14ac:dyDescent="0.2">
      <c r="B1261">
        <v>10176171</v>
      </c>
      <c r="C1261" t="s">
        <v>31</v>
      </c>
      <c r="D1261" t="s">
        <v>32</v>
      </c>
      <c r="E1261" t="s">
        <v>2896</v>
      </c>
      <c r="F1261">
        <v>400871</v>
      </c>
      <c r="G1261" t="s">
        <v>2897</v>
      </c>
      <c r="H1261" t="s">
        <v>439</v>
      </c>
      <c r="I1261">
        <v>21200</v>
      </c>
      <c r="J1261" t="s">
        <v>290</v>
      </c>
      <c r="K1261" t="s">
        <v>413</v>
      </c>
      <c r="L1261" t="s">
        <v>255</v>
      </c>
      <c r="M1261" t="s">
        <v>2940</v>
      </c>
      <c r="O1261" s="137"/>
      <c r="Q1261" s="41"/>
      <c r="R1261" s="44">
        <v>4450</v>
      </c>
      <c r="S1261" s="138" t="s">
        <v>2935</v>
      </c>
      <c r="T1261" s="136" t="s">
        <v>2936</v>
      </c>
      <c r="U1261" t="s">
        <v>42</v>
      </c>
      <c r="V1261" s="39">
        <v>100010001376</v>
      </c>
    </row>
    <row r="1262" spans="2:22" x14ac:dyDescent="0.2">
      <c r="B1262">
        <v>10176452</v>
      </c>
      <c r="C1262" t="s">
        <v>31</v>
      </c>
      <c r="D1262" t="s">
        <v>32</v>
      </c>
      <c r="E1262" t="s">
        <v>2899</v>
      </c>
      <c r="F1262">
        <v>402109</v>
      </c>
      <c r="G1262" t="s">
        <v>2471</v>
      </c>
      <c r="H1262" t="s">
        <v>351</v>
      </c>
      <c r="I1262">
        <v>22800</v>
      </c>
      <c r="J1262" t="s">
        <v>253</v>
      </c>
      <c r="K1262" t="s">
        <v>327</v>
      </c>
      <c r="L1262" t="s">
        <v>255</v>
      </c>
      <c r="M1262" t="s">
        <v>2940</v>
      </c>
      <c r="O1262" s="137"/>
      <c r="Q1262" s="41" t="s">
        <v>2967</v>
      </c>
      <c r="R1262" s="44">
        <v>4455</v>
      </c>
      <c r="S1262" s="138" t="s">
        <v>2935</v>
      </c>
      <c r="T1262" s="136" t="s">
        <v>2936</v>
      </c>
      <c r="U1262" t="s">
        <v>42</v>
      </c>
      <c r="V1262" s="39">
        <v>100010001376</v>
      </c>
    </row>
    <row r="1263" spans="2:22" x14ac:dyDescent="0.2">
      <c r="B1263">
        <v>10180152</v>
      </c>
      <c r="C1263" t="s">
        <v>31</v>
      </c>
      <c r="D1263" t="s">
        <v>32</v>
      </c>
      <c r="E1263" t="s">
        <v>2939</v>
      </c>
      <c r="F1263">
        <v>400630</v>
      </c>
      <c r="G1263" t="s">
        <v>1951</v>
      </c>
      <c r="H1263" t="s">
        <v>346</v>
      </c>
      <c r="I1263">
        <v>20401</v>
      </c>
      <c r="J1263" t="s">
        <v>546</v>
      </c>
      <c r="K1263" t="s">
        <v>699</v>
      </c>
      <c r="L1263" t="s">
        <v>255</v>
      </c>
      <c r="M1263" t="s">
        <v>2885</v>
      </c>
      <c r="N1263" s="80" t="s">
        <v>2922</v>
      </c>
      <c r="O1263" s="137"/>
      <c r="Q1263" s="41" t="s">
        <v>3117</v>
      </c>
      <c r="R1263" s="44">
        <v>4464</v>
      </c>
      <c r="S1263" s="138" t="s">
        <v>2935</v>
      </c>
      <c r="T1263" s="136" t="s">
        <v>2936</v>
      </c>
      <c r="U1263" t="s">
        <v>42</v>
      </c>
      <c r="V1263" s="39">
        <v>100010001376</v>
      </c>
    </row>
    <row r="1264" spans="2:22" ht="32" x14ac:dyDescent="0.2">
      <c r="B1264" s="40" t="s">
        <v>2941</v>
      </c>
      <c r="C1264" t="s">
        <v>31</v>
      </c>
      <c r="D1264" t="s">
        <v>32</v>
      </c>
      <c r="E1264" t="s">
        <v>2888</v>
      </c>
      <c r="F1264">
        <v>400807</v>
      </c>
      <c r="G1264" t="s">
        <v>63</v>
      </c>
      <c r="H1264" t="s">
        <v>604</v>
      </c>
      <c r="I1264">
        <v>30100</v>
      </c>
      <c r="J1264" t="s">
        <v>605</v>
      </c>
      <c r="K1264" t="s">
        <v>1001</v>
      </c>
      <c r="L1264" t="s">
        <v>255</v>
      </c>
      <c r="M1264" t="s">
        <v>2942</v>
      </c>
      <c r="O1264" s="137"/>
      <c r="Q1264" s="41"/>
      <c r="R1264" s="44">
        <v>4470</v>
      </c>
      <c r="S1264" s="138" t="s">
        <v>2935</v>
      </c>
      <c r="T1264" s="136" t="s">
        <v>2936</v>
      </c>
      <c r="U1264" t="s">
        <v>42</v>
      </c>
      <c r="V1264" s="39">
        <v>100010001376</v>
      </c>
    </row>
    <row r="1265" spans="2:22" ht="32" x14ac:dyDescent="0.2">
      <c r="B1265" s="40" t="s">
        <v>2943</v>
      </c>
      <c r="C1265" t="s">
        <v>31</v>
      </c>
      <c r="D1265" t="s">
        <v>32</v>
      </c>
      <c r="E1265" t="s">
        <v>2944</v>
      </c>
      <c r="F1265" t="s">
        <v>463</v>
      </c>
      <c r="G1265" t="s">
        <v>260</v>
      </c>
      <c r="H1265" t="s">
        <v>261</v>
      </c>
      <c r="I1265">
        <v>100</v>
      </c>
      <c r="J1265" t="s">
        <v>464</v>
      </c>
      <c r="K1265" t="s">
        <v>68</v>
      </c>
      <c r="L1265" t="s">
        <v>255</v>
      </c>
      <c r="M1265" t="s">
        <v>2942</v>
      </c>
      <c r="O1265" s="137"/>
      <c r="Q1265" s="41"/>
      <c r="R1265" s="44">
        <v>4471</v>
      </c>
      <c r="S1265" s="138" t="s">
        <v>2935</v>
      </c>
      <c r="T1265" s="136" t="s">
        <v>2936</v>
      </c>
      <c r="U1265" t="s">
        <v>42</v>
      </c>
      <c r="V1265" s="39">
        <v>100010001376</v>
      </c>
    </row>
    <row r="1266" spans="2:22" ht="32" x14ac:dyDescent="0.2">
      <c r="B1266" s="40" t="s">
        <v>2945</v>
      </c>
      <c r="C1266" t="s">
        <v>31</v>
      </c>
      <c r="D1266" t="s">
        <v>32</v>
      </c>
      <c r="E1266" t="s">
        <v>2946</v>
      </c>
      <c r="F1266">
        <v>413815</v>
      </c>
      <c r="G1266" t="s">
        <v>2947</v>
      </c>
      <c r="H1266" t="s">
        <v>321</v>
      </c>
      <c r="I1266">
        <v>35000</v>
      </c>
      <c r="J1266" t="s">
        <v>989</v>
      </c>
      <c r="K1266" t="s">
        <v>990</v>
      </c>
      <c r="L1266" t="s">
        <v>255</v>
      </c>
      <c r="M1266" t="s">
        <v>2948</v>
      </c>
      <c r="O1266" s="137"/>
      <c r="Q1266" s="41"/>
      <c r="R1266" s="44">
        <v>4427</v>
      </c>
      <c r="S1266" s="138" t="s">
        <v>2935</v>
      </c>
      <c r="T1266" s="136" t="s">
        <v>2936</v>
      </c>
      <c r="U1266" t="s">
        <v>42</v>
      </c>
      <c r="V1266" s="39">
        <v>100010001376</v>
      </c>
    </row>
    <row r="1267" spans="2:22" x14ac:dyDescent="0.2">
      <c r="B1267">
        <v>10172797</v>
      </c>
      <c r="C1267" t="s">
        <v>31</v>
      </c>
      <c r="D1267" t="s">
        <v>32</v>
      </c>
      <c r="E1267" s="9" t="s">
        <v>2670</v>
      </c>
      <c r="F1267" s="41">
        <v>413745</v>
      </c>
      <c r="G1267" s="41" t="s">
        <v>2949</v>
      </c>
      <c r="H1267" s="41" t="s">
        <v>374</v>
      </c>
      <c r="I1267" s="42">
        <v>30250</v>
      </c>
      <c r="J1267" s="41" t="s">
        <v>207</v>
      </c>
      <c r="K1267" s="41" t="s">
        <v>440</v>
      </c>
      <c r="L1267" s="41" t="s">
        <v>255</v>
      </c>
      <c r="M1267" s="137" t="s">
        <v>2753</v>
      </c>
      <c r="O1267" s="137"/>
      <c r="Q1267" s="41"/>
      <c r="R1267" s="44">
        <v>4428</v>
      </c>
      <c r="S1267" s="138" t="s">
        <v>2950</v>
      </c>
      <c r="T1267" s="138" t="s">
        <v>2950</v>
      </c>
      <c r="U1267" t="s">
        <v>42</v>
      </c>
      <c r="V1267" s="39">
        <v>100010001376</v>
      </c>
    </row>
    <row r="1268" spans="2:22" x14ac:dyDescent="0.2">
      <c r="B1268" s="147">
        <v>10161946</v>
      </c>
      <c r="C1268" s="147" t="s">
        <v>31</v>
      </c>
      <c r="D1268" s="147" t="s">
        <v>32</v>
      </c>
      <c r="E1268" s="147" t="s">
        <v>998</v>
      </c>
      <c r="F1268" s="147">
        <v>400798</v>
      </c>
      <c r="G1268" s="147" t="s">
        <v>999</v>
      </c>
      <c r="H1268" s="147" t="s">
        <v>1000</v>
      </c>
      <c r="I1268" s="147">
        <v>10701</v>
      </c>
      <c r="J1268" s="147" t="s">
        <v>546</v>
      </c>
      <c r="K1268" s="147" t="s">
        <v>699</v>
      </c>
      <c r="L1268" s="147" t="s">
        <v>39</v>
      </c>
      <c r="M1268" s="147" t="s">
        <v>2986</v>
      </c>
      <c r="N1268" s="80" t="s">
        <v>2922</v>
      </c>
      <c r="O1268" s="147"/>
      <c r="P1268" s="160"/>
      <c r="Q1268" s="147" t="s">
        <v>3150</v>
      </c>
      <c r="R1268" s="148">
        <v>4474</v>
      </c>
      <c r="S1268" s="149" t="s">
        <v>2950</v>
      </c>
      <c r="T1268" s="150" t="s">
        <v>2936</v>
      </c>
      <c r="U1268" s="147"/>
      <c r="V1268" s="151">
        <v>100010001376</v>
      </c>
    </row>
    <row r="1269" spans="2:22" x14ac:dyDescent="0.2">
      <c r="B1269" s="147">
        <v>10160644</v>
      </c>
      <c r="C1269" s="147" t="s">
        <v>31</v>
      </c>
      <c r="D1269" s="147" t="s">
        <v>32</v>
      </c>
      <c r="E1269" s="147" t="s">
        <v>998</v>
      </c>
      <c r="F1269" s="147">
        <v>400798</v>
      </c>
      <c r="G1269" s="147" t="s">
        <v>999</v>
      </c>
      <c r="H1269" s="147" t="s">
        <v>1000</v>
      </c>
      <c r="I1269" s="147">
        <v>21200</v>
      </c>
      <c r="J1269" s="147" t="s">
        <v>290</v>
      </c>
      <c r="K1269" s="147" t="s">
        <v>413</v>
      </c>
      <c r="L1269" s="147" t="s">
        <v>39</v>
      </c>
      <c r="M1269" s="147" t="s">
        <v>2986</v>
      </c>
      <c r="O1269" s="147"/>
      <c r="P1269" s="160"/>
      <c r="Q1269" s="147"/>
      <c r="R1269" s="148">
        <v>4475</v>
      </c>
      <c r="S1269" s="149" t="s">
        <v>2950</v>
      </c>
      <c r="T1269" s="150" t="s">
        <v>2936</v>
      </c>
      <c r="U1269" s="147"/>
      <c r="V1269" s="151">
        <v>100010001376</v>
      </c>
    </row>
    <row r="1270" spans="2:22" x14ac:dyDescent="0.2">
      <c r="B1270" s="147">
        <v>10176463</v>
      </c>
      <c r="C1270" s="147" t="s">
        <v>31</v>
      </c>
      <c r="D1270" s="147" t="s">
        <v>32</v>
      </c>
      <c r="E1270" s="147" t="s">
        <v>998</v>
      </c>
      <c r="F1270" s="147">
        <v>400798</v>
      </c>
      <c r="G1270" s="147" t="s">
        <v>999</v>
      </c>
      <c r="H1270" s="147" t="s">
        <v>1000</v>
      </c>
      <c r="I1270" s="147">
        <v>24205</v>
      </c>
      <c r="J1270" s="147" t="s">
        <v>356</v>
      </c>
      <c r="K1270" s="147" t="s">
        <v>357</v>
      </c>
      <c r="L1270" s="147" t="s">
        <v>39</v>
      </c>
      <c r="M1270" s="147" t="s">
        <v>2986</v>
      </c>
      <c r="N1270" s="80" t="s">
        <v>2922</v>
      </c>
      <c r="O1270" s="147"/>
      <c r="P1270" s="160"/>
      <c r="Q1270" s="147" t="s">
        <v>3151</v>
      </c>
      <c r="R1270" s="148">
        <v>4476</v>
      </c>
      <c r="S1270" s="149" t="s">
        <v>2950</v>
      </c>
      <c r="T1270" s="150" t="s">
        <v>2936</v>
      </c>
      <c r="U1270" s="147"/>
      <c r="V1270" s="151">
        <v>100010001376</v>
      </c>
    </row>
    <row r="1271" spans="2:22" x14ac:dyDescent="0.2">
      <c r="B1271" s="147">
        <v>10160548</v>
      </c>
      <c r="C1271" s="147" t="s">
        <v>31</v>
      </c>
      <c r="D1271" s="147" t="s">
        <v>32</v>
      </c>
      <c r="E1271" s="147" t="s">
        <v>998</v>
      </c>
      <c r="F1271" s="147">
        <v>400798</v>
      </c>
      <c r="G1271" s="147" t="s">
        <v>999</v>
      </c>
      <c r="H1271" s="147" t="s">
        <v>1000</v>
      </c>
      <c r="I1271" s="147">
        <v>90000</v>
      </c>
      <c r="J1271" s="147" t="s">
        <v>486</v>
      </c>
      <c r="K1271" s="147" t="s">
        <v>553</v>
      </c>
      <c r="L1271" s="147" t="s">
        <v>39</v>
      </c>
      <c r="M1271" s="147" t="s">
        <v>2986</v>
      </c>
      <c r="N1271" s="80" t="s">
        <v>2922</v>
      </c>
      <c r="O1271" s="147"/>
      <c r="P1271" s="160"/>
      <c r="Q1271" s="147" t="s">
        <v>3152</v>
      </c>
      <c r="R1271" s="148">
        <v>4477</v>
      </c>
      <c r="S1271" s="149" t="s">
        <v>2950</v>
      </c>
      <c r="T1271" s="150" t="s">
        <v>2936</v>
      </c>
      <c r="U1271" s="147"/>
      <c r="V1271" s="151">
        <v>100010001376</v>
      </c>
    </row>
    <row r="1272" spans="2:22" x14ac:dyDescent="0.2">
      <c r="B1272" s="147">
        <v>10180568</v>
      </c>
      <c r="C1272" s="147" t="s">
        <v>31</v>
      </c>
      <c r="D1272" s="147" t="s">
        <v>32</v>
      </c>
      <c r="E1272" s="147" t="s">
        <v>2987</v>
      </c>
      <c r="F1272" s="147">
        <v>400168</v>
      </c>
      <c r="G1272" s="147" t="s">
        <v>473</v>
      </c>
      <c r="H1272" s="147" t="s">
        <v>382</v>
      </c>
      <c r="I1272" s="147">
        <v>2701</v>
      </c>
      <c r="J1272" s="147" t="s">
        <v>474</v>
      </c>
      <c r="K1272" s="147" t="s">
        <v>2988</v>
      </c>
      <c r="L1272" s="147" t="s">
        <v>39</v>
      </c>
      <c r="M1272" s="147" t="s">
        <v>2986</v>
      </c>
      <c r="N1272" s="80" t="s">
        <v>2922</v>
      </c>
      <c r="O1272" s="147"/>
      <c r="P1272" s="160"/>
      <c r="Q1272" s="147"/>
      <c r="R1272" s="148">
        <v>4479</v>
      </c>
      <c r="S1272" s="149" t="s">
        <v>2950</v>
      </c>
      <c r="T1272" s="150" t="s">
        <v>2936</v>
      </c>
      <c r="U1272" s="147"/>
      <c r="V1272" s="151">
        <v>100010001376</v>
      </c>
    </row>
    <row r="1273" spans="2:22" x14ac:dyDescent="0.2">
      <c r="B1273" s="147">
        <v>10183197</v>
      </c>
      <c r="C1273" s="147" t="s">
        <v>31</v>
      </c>
      <c r="D1273" s="147" t="s">
        <v>32</v>
      </c>
      <c r="E1273" s="147" t="s">
        <v>2989</v>
      </c>
      <c r="F1273" s="147">
        <v>404783</v>
      </c>
      <c r="G1273" s="147" t="s">
        <v>2990</v>
      </c>
      <c r="H1273" s="147" t="s">
        <v>409</v>
      </c>
      <c r="I1273" s="147">
        <v>21201</v>
      </c>
      <c r="J1273" s="147" t="s">
        <v>367</v>
      </c>
      <c r="K1273" s="147" t="s">
        <v>375</v>
      </c>
      <c r="L1273" s="147" t="s">
        <v>39</v>
      </c>
      <c r="M1273" s="147" t="s">
        <v>2991</v>
      </c>
      <c r="N1273" s="80" t="s">
        <v>2922</v>
      </c>
      <c r="O1273" s="147"/>
      <c r="P1273" s="160"/>
      <c r="Q1273" s="147"/>
      <c r="R1273" s="148">
        <v>4482</v>
      </c>
      <c r="S1273" s="149" t="s">
        <v>2950</v>
      </c>
      <c r="T1273" s="150" t="s">
        <v>2936</v>
      </c>
      <c r="U1273" s="147"/>
      <c r="V1273" s="151">
        <v>100010001376</v>
      </c>
    </row>
    <row r="1274" spans="2:22" x14ac:dyDescent="0.2">
      <c r="B1274" s="147">
        <v>10183198</v>
      </c>
      <c r="C1274" s="147" t="s">
        <v>31</v>
      </c>
      <c r="D1274" s="147" t="s">
        <v>32</v>
      </c>
      <c r="E1274" s="147" t="s">
        <v>2989</v>
      </c>
      <c r="F1274" s="147">
        <v>404783</v>
      </c>
      <c r="G1274" s="147" t="s">
        <v>2990</v>
      </c>
      <c r="H1274" s="147" t="s">
        <v>409</v>
      </c>
      <c r="I1274" s="147">
        <v>22401</v>
      </c>
      <c r="J1274" s="147" t="s">
        <v>367</v>
      </c>
      <c r="K1274" s="147" t="s">
        <v>375</v>
      </c>
      <c r="L1274" s="147" t="s">
        <v>39</v>
      </c>
      <c r="M1274" s="147" t="s">
        <v>2991</v>
      </c>
      <c r="N1274" s="80" t="s">
        <v>2922</v>
      </c>
      <c r="O1274" s="147"/>
      <c r="P1274" s="160"/>
      <c r="Q1274" s="147"/>
      <c r="R1274" s="148">
        <v>4483</v>
      </c>
      <c r="S1274" s="149" t="s">
        <v>2950</v>
      </c>
      <c r="T1274" s="150" t="s">
        <v>2936</v>
      </c>
      <c r="U1274" s="147"/>
      <c r="V1274" s="151">
        <v>100010001376</v>
      </c>
    </row>
    <row r="1275" spans="2:22" x14ac:dyDescent="0.2">
      <c r="B1275" s="147">
        <v>10179931</v>
      </c>
      <c r="C1275" s="147" t="s">
        <v>31</v>
      </c>
      <c r="D1275" s="147" t="s">
        <v>32</v>
      </c>
      <c r="E1275" s="147" t="s">
        <v>2992</v>
      </c>
      <c r="F1275" s="147">
        <v>405755</v>
      </c>
      <c r="G1275" s="147" t="s">
        <v>2993</v>
      </c>
      <c r="H1275" s="147" t="s">
        <v>252</v>
      </c>
      <c r="I1275" s="147">
        <v>1300</v>
      </c>
      <c r="J1275" s="147" t="s">
        <v>356</v>
      </c>
      <c r="K1275" s="147" t="s">
        <v>357</v>
      </c>
      <c r="L1275" s="147" t="s">
        <v>39</v>
      </c>
      <c r="M1275" s="147" t="s">
        <v>2994</v>
      </c>
      <c r="N1275" s="80" t="s">
        <v>2922</v>
      </c>
      <c r="O1275" s="147"/>
      <c r="P1275" s="160"/>
      <c r="Q1275" s="147" t="s">
        <v>3157</v>
      </c>
      <c r="R1275" s="148">
        <v>4492</v>
      </c>
      <c r="S1275" s="149" t="s">
        <v>2950</v>
      </c>
      <c r="T1275" s="150" t="s">
        <v>2936</v>
      </c>
      <c r="U1275" s="147"/>
      <c r="V1275" s="151">
        <v>100010001376</v>
      </c>
    </row>
    <row r="1276" spans="2:22" ht="71" x14ac:dyDescent="0.2">
      <c r="B1276" s="152" t="s">
        <v>2995</v>
      </c>
      <c r="C1276" s="147" t="s">
        <v>31</v>
      </c>
      <c r="D1276" s="147" t="s">
        <v>32</v>
      </c>
      <c r="E1276" s="147" t="s">
        <v>2992</v>
      </c>
      <c r="F1276" s="147">
        <v>405755</v>
      </c>
      <c r="G1276" s="147" t="s">
        <v>2993</v>
      </c>
      <c r="H1276" s="147" t="s">
        <v>252</v>
      </c>
      <c r="I1276" s="147">
        <v>35250</v>
      </c>
      <c r="J1276" s="147" t="s">
        <v>841</v>
      </c>
      <c r="K1276" s="147" t="s">
        <v>842</v>
      </c>
      <c r="L1276" s="147" t="s">
        <v>39</v>
      </c>
      <c r="M1276" s="147" t="s">
        <v>2994</v>
      </c>
      <c r="N1276" s="80" t="s">
        <v>2922</v>
      </c>
      <c r="O1276" s="147"/>
      <c r="P1276" s="160"/>
      <c r="Q1276" s="147"/>
      <c r="R1276" s="148">
        <v>4497</v>
      </c>
      <c r="S1276" s="149" t="s">
        <v>2950</v>
      </c>
      <c r="T1276" s="150" t="s">
        <v>2936</v>
      </c>
      <c r="U1276" s="147"/>
      <c r="V1276" s="151">
        <v>100010001376</v>
      </c>
    </row>
    <row r="1277" spans="2:22" x14ac:dyDescent="0.2">
      <c r="B1277" s="147">
        <v>10174515</v>
      </c>
      <c r="C1277" s="147" t="s">
        <v>31</v>
      </c>
      <c r="D1277" s="147" t="s">
        <v>32</v>
      </c>
      <c r="E1277" s="147" t="s">
        <v>2992</v>
      </c>
      <c r="F1277" s="147">
        <v>405755</v>
      </c>
      <c r="G1277" s="147" t="s">
        <v>2993</v>
      </c>
      <c r="H1277" s="147" t="s">
        <v>252</v>
      </c>
      <c r="I1277" s="147">
        <v>35300</v>
      </c>
      <c r="J1277" s="147" t="s">
        <v>486</v>
      </c>
      <c r="K1277" s="147" t="s">
        <v>553</v>
      </c>
      <c r="L1277" s="147" t="s">
        <v>39</v>
      </c>
      <c r="M1277" s="147" t="s">
        <v>2994</v>
      </c>
      <c r="N1277" s="80" t="s">
        <v>2922</v>
      </c>
      <c r="O1277" s="147"/>
      <c r="P1277" s="160"/>
      <c r="Q1277" s="147" t="s">
        <v>3158</v>
      </c>
      <c r="R1277" s="148">
        <v>4498</v>
      </c>
      <c r="S1277" s="149" t="s">
        <v>2950</v>
      </c>
      <c r="T1277" s="150" t="s">
        <v>2936</v>
      </c>
      <c r="U1277" s="147"/>
      <c r="V1277" s="151">
        <v>100010001376</v>
      </c>
    </row>
    <row r="1278" spans="2:22" x14ac:dyDescent="0.2">
      <c r="B1278" s="147">
        <v>10172795</v>
      </c>
      <c r="C1278" s="147" t="s">
        <v>31</v>
      </c>
      <c r="D1278" s="147" t="s">
        <v>32</v>
      </c>
      <c r="E1278" s="147" t="s">
        <v>2670</v>
      </c>
      <c r="F1278" s="147">
        <v>413745</v>
      </c>
      <c r="G1278" s="147" t="s">
        <v>2671</v>
      </c>
      <c r="H1278" s="147" t="s">
        <v>374</v>
      </c>
      <c r="I1278" s="147">
        <v>25700</v>
      </c>
      <c r="J1278" s="147" t="s">
        <v>207</v>
      </c>
      <c r="K1278" s="147" t="s">
        <v>440</v>
      </c>
      <c r="L1278" s="147" t="s">
        <v>39</v>
      </c>
      <c r="M1278" s="147" t="s">
        <v>2996</v>
      </c>
      <c r="O1278" s="147"/>
      <c r="P1278" s="160"/>
      <c r="Q1278" s="147"/>
      <c r="R1278" s="148">
        <v>4499</v>
      </c>
      <c r="S1278" s="149" t="s">
        <v>2950</v>
      </c>
      <c r="T1278" s="150" t="s">
        <v>2936</v>
      </c>
      <c r="U1278" s="147"/>
      <c r="V1278" s="151">
        <v>100010001376</v>
      </c>
    </row>
    <row r="1279" spans="2:22" x14ac:dyDescent="0.2">
      <c r="B1279" s="147">
        <v>10172796</v>
      </c>
      <c r="C1279" s="147" t="s">
        <v>31</v>
      </c>
      <c r="D1279" s="147" t="s">
        <v>32</v>
      </c>
      <c r="E1279" s="147" t="s">
        <v>2670</v>
      </c>
      <c r="F1279" s="147">
        <v>413745</v>
      </c>
      <c r="G1279" s="147" t="s">
        <v>2671</v>
      </c>
      <c r="H1279" s="147" t="s">
        <v>374</v>
      </c>
      <c r="I1279" s="147">
        <v>25750</v>
      </c>
      <c r="J1279" s="147" t="s">
        <v>207</v>
      </c>
      <c r="K1279" s="147" t="s">
        <v>440</v>
      </c>
      <c r="L1279" s="147" t="s">
        <v>39</v>
      </c>
      <c r="M1279" s="147" t="s">
        <v>2996</v>
      </c>
      <c r="O1279" s="147"/>
      <c r="P1279" s="160"/>
      <c r="Q1279" s="147"/>
      <c r="R1279" s="148">
        <v>4500</v>
      </c>
      <c r="S1279" s="149" t="s">
        <v>2950</v>
      </c>
      <c r="T1279" s="150" t="s">
        <v>2936</v>
      </c>
      <c r="U1279" s="147"/>
      <c r="V1279" s="151">
        <v>100010001376</v>
      </c>
    </row>
    <row r="1280" spans="2:22" x14ac:dyDescent="0.2">
      <c r="B1280" s="147">
        <v>10172798</v>
      </c>
      <c r="C1280" s="147" t="s">
        <v>31</v>
      </c>
      <c r="D1280" s="147" t="s">
        <v>32</v>
      </c>
      <c r="E1280" s="147" t="s">
        <v>2670</v>
      </c>
      <c r="F1280" s="147">
        <v>413745</v>
      </c>
      <c r="G1280" s="147" t="s">
        <v>2671</v>
      </c>
      <c r="H1280" s="147" t="s">
        <v>374</v>
      </c>
      <c r="I1280" s="147">
        <v>34150</v>
      </c>
      <c r="J1280" s="147" t="s">
        <v>207</v>
      </c>
      <c r="K1280" s="147" t="s">
        <v>440</v>
      </c>
      <c r="L1280" s="147" t="s">
        <v>39</v>
      </c>
      <c r="M1280" s="147" t="s">
        <v>2996</v>
      </c>
      <c r="O1280" s="147"/>
      <c r="P1280" s="160"/>
      <c r="Q1280" s="147" t="s">
        <v>3156</v>
      </c>
      <c r="R1280" s="148">
        <v>4501</v>
      </c>
      <c r="S1280" s="149" t="s">
        <v>2950</v>
      </c>
      <c r="T1280" s="150" t="s">
        <v>2936</v>
      </c>
      <c r="U1280" s="147"/>
      <c r="V1280" s="151">
        <v>100010001376</v>
      </c>
    </row>
    <row r="1281" spans="2:22" x14ac:dyDescent="0.2">
      <c r="B1281" s="147">
        <v>10180122</v>
      </c>
      <c r="C1281" s="147" t="s">
        <v>31</v>
      </c>
      <c r="D1281" s="147" t="s">
        <v>32</v>
      </c>
      <c r="E1281" s="147" t="s">
        <v>2670</v>
      </c>
      <c r="F1281" s="147">
        <v>413745</v>
      </c>
      <c r="G1281" s="147" t="s">
        <v>2671</v>
      </c>
      <c r="H1281" s="147" t="s">
        <v>374</v>
      </c>
      <c r="I1281" s="147">
        <v>40520</v>
      </c>
      <c r="J1281" s="147" t="s">
        <v>449</v>
      </c>
      <c r="K1281" s="147" t="s">
        <v>1080</v>
      </c>
      <c r="L1281" s="147" t="s">
        <v>39</v>
      </c>
      <c r="M1281" s="147" t="s">
        <v>2996</v>
      </c>
      <c r="N1281" s="80" t="s">
        <v>2922</v>
      </c>
      <c r="O1281" s="147"/>
      <c r="P1281" s="160"/>
      <c r="Q1281" s="162" t="s">
        <v>3135</v>
      </c>
      <c r="R1281" s="148">
        <v>4502</v>
      </c>
      <c r="S1281" s="149" t="s">
        <v>2950</v>
      </c>
      <c r="T1281" s="150" t="s">
        <v>2936</v>
      </c>
      <c r="U1281" s="147"/>
      <c r="V1281" s="151">
        <v>100010001376</v>
      </c>
    </row>
    <row r="1282" spans="2:22" x14ac:dyDescent="0.2">
      <c r="B1282" s="147">
        <v>10180123</v>
      </c>
      <c r="C1282" s="147" t="s">
        <v>31</v>
      </c>
      <c r="D1282" s="147" t="s">
        <v>32</v>
      </c>
      <c r="E1282" s="147" t="s">
        <v>2670</v>
      </c>
      <c r="F1282" s="147">
        <v>413745</v>
      </c>
      <c r="G1282" s="147" t="s">
        <v>2671</v>
      </c>
      <c r="H1282" s="147" t="s">
        <v>374</v>
      </c>
      <c r="I1282" s="147">
        <v>44620</v>
      </c>
      <c r="J1282" s="147" t="s">
        <v>449</v>
      </c>
      <c r="K1282" s="147" t="s">
        <v>1080</v>
      </c>
      <c r="L1282" s="147" t="s">
        <v>39</v>
      </c>
      <c r="M1282" s="147" t="s">
        <v>2996</v>
      </c>
      <c r="N1282" s="80" t="s">
        <v>2922</v>
      </c>
      <c r="O1282" s="147"/>
      <c r="P1282" s="160"/>
      <c r="Q1282" s="147" t="s">
        <v>3136</v>
      </c>
      <c r="R1282" s="148">
        <v>4503</v>
      </c>
      <c r="S1282" s="149" t="s">
        <v>2950</v>
      </c>
      <c r="T1282" s="150" t="s">
        <v>2936</v>
      </c>
      <c r="U1282" s="147"/>
      <c r="V1282" s="151">
        <v>100010001376</v>
      </c>
    </row>
    <row r="1283" spans="2:22" x14ac:dyDescent="0.2">
      <c r="B1283" s="147">
        <v>10174661</v>
      </c>
      <c r="C1283" s="147" t="s">
        <v>31</v>
      </c>
      <c r="D1283" s="147" t="s">
        <v>32</v>
      </c>
      <c r="E1283" s="147" t="s">
        <v>2670</v>
      </c>
      <c r="F1283" s="147">
        <v>413745</v>
      </c>
      <c r="G1283" s="147" t="s">
        <v>2671</v>
      </c>
      <c r="H1283" s="147" t="s">
        <v>374</v>
      </c>
      <c r="I1283" s="147">
        <v>48810</v>
      </c>
      <c r="J1283" s="147" t="s">
        <v>546</v>
      </c>
      <c r="K1283" s="147" t="s">
        <v>699</v>
      </c>
      <c r="L1283" s="147" t="s">
        <v>39</v>
      </c>
      <c r="M1283" s="147" t="s">
        <v>2996</v>
      </c>
      <c r="N1283" s="80" t="s">
        <v>2922</v>
      </c>
      <c r="O1283" s="147"/>
      <c r="P1283" s="160"/>
      <c r="Q1283" s="147" t="s">
        <v>3123</v>
      </c>
      <c r="R1283" s="148">
        <v>4504</v>
      </c>
      <c r="S1283" s="149" t="s">
        <v>2950</v>
      </c>
      <c r="T1283" s="150" t="s">
        <v>2936</v>
      </c>
      <c r="U1283" s="147"/>
      <c r="V1283" s="151">
        <v>100010001376</v>
      </c>
    </row>
    <row r="1284" spans="2:22" x14ac:dyDescent="0.2">
      <c r="B1284" s="147">
        <v>10179977</v>
      </c>
      <c r="C1284" s="147" t="s">
        <v>31</v>
      </c>
      <c r="D1284" s="147" t="s">
        <v>32</v>
      </c>
      <c r="E1284" s="147" t="s">
        <v>2670</v>
      </c>
      <c r="F1284" s="147">
        <v>413745</v>
      </c>
      <c r="G1284" s="147" t="s">
        <v>2671</v>
      </c>
      <c r="H1284" s="147" t="s">
        <v>374</v>
      </c>
      <c r="I1284" s="147">
        <v>66910</v>
      </c>
      <c r="J1284" s="147" t="s">
        <v>356</v>
      </c>
      <c r="K1284" s="147" t="s">
        <v>357</v>
      </c>
      <c r="L1284" s="147" t="s">
        <v>39</v>
      </c>
      <c r="M1284" s="147" t="s">
        <v>2996</v>
      </c>
      <c r="N1284" s="80" t="s">
        <v>2922</v>
      </c>
      <c r="O1284" s="147"/>
      <c r="P1284" s="160"/>
      <c r="Q1284" s="147" t="s">
        <v>3132</v>
      </c>
      <c r="R1284" s="148">
        <v>4505</v>
      </c>
      <c r="S1284" s="149" t="s">
        <v>2950</v>
      </c>
      <c r="T1284" s="150" t="s">
        <v>2936</v>
      </c>
      <c r="U1284" s="147"/>
      <c r="V1284" s="151">
        <v>100010001376</v>
      </c>
    </row>
    <row r="1285" spans="2:22" x14ac:dyDescent="0.2">
      <c r="B1285" s="147">
        <v>10179978</v>
      </c>
      <c r="C1285" s="147" t="s">
        <v>31</v>
      </c>
      <c r="D1285" s="147" t="s">
        <v>32</v>
      </c>
      <c r="E1285" s="147" t="s">
        <v>2670</v>
      </c>
      <c r="F1285" s="147">
        <v>413745</v>
      </c>
      <c r="G1285" s="147" t="s">
        <v>2671</v>
      </c>
      <c r="H1285" s="147" t="s">
        <v>374</v>
      </c>
      <c r="I1285" s="147">
        <v>75010</v>
      </c>
      <c r="J1285" s="147" t="s">
        <v>356</v>
      </c>
      <c r="K1285" s="147" t="s">
        <v>357</v>
      </c>
      <c r="L1285" s="147" t="s">
        <v>39</v>
      </c>
      <c r="M1285" s="147" t="s">
        <v>2996</v>
      </c>
      <c r="N1285" s="80" t="s">
        <v>2922</v>
      </c>
      <c r="O1285" s="147"/>
      <c r="P1285" s="160"/>
      <c r="Q1285" s="147" t="s">
        <v>3133</v>
      </c>
      <c r="R1285" s="148">
        <v>4506</v>
      </c>
      <c r="S1285" s="149" t="s">
        <v>2950</v>
      </c>
      <c r="T1285" s="150" t="s">
        <v>2936</v>
      </c>
      <c r="U1285" s="147"/>
      <c r="V1285" s="151">
        <v>100010001376</v>
      </c>
    </row>
    <row r="1286" spans="2:22" x14ac:dyDescent="0.2">
      <c r="B1286" s="147">
        <v>10179979</v>
      </c>
      <c r="C1286" s="147" t="s">
        <v>31</v>
      </c>
      <c r="D1286" s="147" t="s">
        <v>32</v>
      </c>
      <c r="E1286" s="147" t="s">
        <v>2670</v>
      </c>
      <c r="F1286" s="147">
        <v>413745</v>
      </c>
      <c r="G1286" s="147" t="s">
        <v>2671</v>
      </c>
      <c r="H1286" s="147" t="s">
        <v>374</v>
      </c>
      <c r="I1286" s="147">
        <v>80110</v>
      </c>
      <c r="J1286" s="147" t="s">
        <v>356</v>
      </c>
      <c r="K1286" s="147" t="s">
        <v>357</v>
      </c>
      <c r="L1286" s="147" t="s">
        <v>39</v>
      </c>
      <c r="M1286" s="147" t="s">
        <v>2996</v>
      </c>
      <c r="N1286" s="80" t="s">
        <v>2922</v>
      </c>
      <c r="O1286" s="147"/>
      <c r="P1286" s="160"/>
      <c r="Q1286" s="147" t="s">
        <v>3134</v>
      </c>
      <c r="R1286" s="148">
        <v>4507</v>
      </c>
      <c r="S1286" s="149" t="s">
        <v>2950</v>
      </c>
      <c r="T1286" s="150" t="s">
        <v>2936</v>
      </c>
      <c r="U1286" s="147"/>
      <c r="V1286" s="151">
        <v>100010001376</v>
      </c>
    </row>
    <row r="1287" spans="2:22" x14ac:dyDescent="0.2">
      <c r="B1287" s="147">
        <v>10167020</v>
      </c>
      <c r="C1287" s="147" t="s">
        <v>31</v>
      </c>
      <c r="D1287" s="147" t="s">
        <v>32</v>
      </c>
      <c r="E1287" s="147" t="s">
        <v>2670</v>
      </c>
      <c r="F1287" s="147">
        <v>413745</v>
      </c>
      <c r="G1287" s="147" t="s">
        <v>2671</v>
      </c>
      <c r="H1287" s="147" t="s">
        <v>374</v>
      </c>
      <c r="I1287" s="147">
        <v>109000</v>
      </c>
      <c r="J1287" s="147" t="s">
        <v>860</v>
      </c>
      <c r="K1287" s="147" t="s">
        <v>2643</v>
      </c>
      <c r="L1287" s="147" t="s">
        <v>39</v>
      </c>
      <c r="M1287" s="147" t="s">
        <v>2996</v>
      </c>
      <c r="N1287" s="80" t="s">
        <v>2922</v>
      </c>
      <c r="O1287" s="147"/>
      <c r="P1287" s="160"/>
      <c r="Q1287" s="147" t="s">
        <v>3125</v>
      </c>
      <c r="R1287" s="148">
        <v>4508</v>
      </c>
      <c r="S1287" s="149" t="s">
        <v>2950</v>
      </c>
      <c r="T1287" s="150" t="s">
        <v>2936</v>
      </c>
      <c r="U1287" s="147"/>
      <c r="V1287" s="151">
        <v>100010001376</v>
      </c>
    </row>
    <row r="1288" spans="2:22" x14ac:dyDescent="0.2">
      <c r="B1288" s="147">
        <v>10167031</v>
      </c>
      <c r="C1288" s="147" t="s">
        <v>31</v>
      </c>
      <c r="D1288" s="147" t="s">
        <v>32</v>
      </c>
      <c r="E1288" s="147" t="s">
        <v>2670</v>
      </c>
      <c r="F1288" s="147">
        <v>413745</v>
      </c>
      <c r="G1288" s="147" t="s">
        <v>2671</v>
      </c>
      <c r="H1288" s="147" t="s">
        <v>374</v>
      </c>
      <c r="I1288" s="147">
        <v>119800</v>
      </c>
      <c r="J1288" s="147" t="s">
        <v>860</v>
      </c>
      <c r="K1288" s="147" t="s">
        <v>2643</v>
      </c>
      <c r="L1288" s="147" t="s">
        <v>39</v>
      </c>
      <c r="M1288" s="147" t="s">
        <v>2996</v>
      </c>
      <c r="N1288" s="80" t="s">
        <v>2922</v>
      </c>
      <c r="O1288" s="147"/>
      <c r="P1288" s="160"/>
      <c r="Q1288" s="147" t="s">
        <v>3124</v>
      </c>
      <c r="R1288" s="148">
        <v>4509</v>
      </c>
      <c r="S1288" s="149" t="s">
        <v>2950</v>
      </c>
      <c r="T1288" s="150" t="s">
        <v>2936</v>
      </c>
      <c r="U1288" s="147"/>
      <c r="V1288" s="151">
        <v>100010001376</v>
      </c>
    </row>
    <row r="1289" spans="2:22" x14ac:dyDescent="0.2">
      <c r="B1289" s="147">
        <v>10175561</v>
      </c>
      <c r="C1289" s="147" t="s">
        <v>31</v>
      </c>
      <c r="D1289" s="147" t="s">
        <v>32</v>
      </c>
      <c r="E1289" s="147" t="s">
        <v>2670</v>
      </c>
      <c r="F1289" s="147">
        <v>413745</v>
      </c>
      <c r="G1289" s="147" t="s">
        <v>2671</v>
      </c>
      <c r="H1289" s="147" t="s">
        <v>374</v>
      </c>
      <c r="I1289" s="147">
        <v>124600</v>
      </c>
      <c r="J1289" s="147" t="s">
        <v>860</v>
      </c>
      <c r="K1289" s="147" t="s">
        <v>2643</v>
      </c>
      <c r="L1289" s="147" t="s">
        <v>39</v>
      </c>
      <c r="M1289" s="147" t="s">
        <v>2996</v>
      </c>
      <c r="N1289" s="80" t="s">
        <v>2922</v>
      </c>
      <c r="O1289" s="147"/>
      <c r="P1289" s="160"/>
      <c r="Q1289" s="147" t="s">
        <v>3131</v>
      </c>
      <c r="R1289" s="148">
        <v>4510</v>
      </c>
      <c r="S1289" s="149" t="s">
        <v>2950</v>
      </c>
      <c r="T1289" s="150" t="s">
        <v>2936</v>
      </c>
      <c r="U1289" s="147"/>
      <c r="V1289" s="151">
        <v>100010001376</v>
      </c>
    </row>
    <row r="1290" spans="2:22" x14ac:dyDescent="0.2">
      <c r="B1290" s="147">
        <v>10180458</v>
      </c>
      <c r="C1290" s="147" t="s">
        <v>31</v>
      </c>
      <c r="D1290" s="147" t="s">
        <v>32</v>
      </c>
      <c r="E1290" s="147" t="s">
        <v>2997</v>
      </c>
      <c r="F1290" s="147">
        <v>402377</v>
      </c>
      <c r="G1290" s="147" t="s">
        <v>2998</v>
      </c>
      <c r="H1290" s="147" t="s">
        <v>46</v>
      </c>
      <c r="I1290" s="147">
        <v>32200</v>
      </c>
      <c r="J1290" s="147" t="s">
        <v>253</v>
      </c>
      <c r="K1290" s="147" t="s">
        <v>327</v>
      </c>
      <c r="L1290" s="147" t="s">
        <v>39</v>
      </c>
      <c r="M1290" s="147" t="s">
        <v>2999</v>
      </c>
      <c r="N1290" s="80" t="s">
        <v>2922</v>
      </c>
      <c r="O1290" s="147"/>
      <c r="P1290" s="160"/>
      <c r="Q1290" s="147"/>
      <c r="R1290" s="148">
        <v>4515</v>
      </c>
      <c r="S1290" s="149" t="s">
        <v>2950</v>
      </c>
      <c r="T1290" s="150" t="s">
        <v>2936</v>
      </c>
      <c r="U1290" s="147"/>
      <c r="V1290" s="151">
        <v>100010001376</v>
      </c>
    </row>
    <row r="1291" spans="2:22" x14ac:dyDescent="0.2">
      <c r="B1291" s="147">
        <v>10175337</v>
      </c>
      <c r="C1291" s="147" t="s">
        <v>31</v>
      </c>
      <c r="D1291" s="147" t="s">
        <v>32</v>
      </c>
      <c r="E1291" s="147" t="s">
        <v>3000</v>
      </c>
      <c r="F1291" s="147">
        <v>414354</v>
      </c>
      <c r="G1291" s="147" t="s">
        <v>3001</v>
      </c>
      <c r="H1291" s="147" t="s">
        <v>604</v>
      </c>
      <c r="I1291" s="147">
        <v>22800</v>
      </c>
      <c r="J1291" s="147" t="s">
        <v>583</v>
      </c>
      <c r="K1291" s="147" t="s">
        <v>584</v>
      </c>
      <c r="L1291" s="147" t="s">
        <v>39</v>
      </c>
      <c r="M1291" s="147" t="s">
        <v>2999</v>
      </c>
      <c r="O1291" s="147"/>
      <c r="P1291" s="160"/>
      <c r="Q1291" s="147"/>
      <c r="R1291" s="148">
        <v>4521</v>
      </c>
      <c r="S1291" s="149" t="s">
        <v>2950</v>
      </c>
      <c r="T1291" s="150" t="s">
        <v>2936</v>
      </c>
      <c r="U1291" s="147"/>
      <c r="V1291" s="151">
        <v>100010001376</v>
      </c>
    </row>
    <row r="1292" spans="2:22" x14ac:dyDescent="0.2">
      <c r="B1292" s="147">
        <v>10175338</v>
      </c>
      <c r="C1292" s="147" t="s">
        <v>31</v>
      </c>
      <c r="D1292" s="147" t="s">
        <v>32</v>
      </c>
      <c r="E1292" s="147" t="s">
        <v>3000</v>
      </c>
      <c r="F1292" s="147">
        <v>414354</v>
      </c>
      <c r="G1292" s="147" t="s">
        <v>3001</v>
      </c>
      <c r="H1292" s="147" t="s">
        <v>604</v>
      </c>
      <c r="I1292" s="147">
        <v>31200</v>
      </c>
      <c r="J1292" s="147" t="s">
        <v>124</v>
      </c>
      <c r="K1292" s="147" t="s">
        <v>445</v>
      </c>
      <c r="L1292" s="147" t="s">
        <v>39</v>
      </c>
      <c r="M1292" s="147" t="s">
        <v>2999</v>
      </c>
      <c r="O1292" s="147"/>
      <c r="P1292" s="160"/>
      <c r="Q1292" s="147"/>
      <c r="R1292" s="148">
        <v>4522</v>
      </c>
      <c r="S1292" s="149" t="s">
        <v>2950</v>
      </c>
      <c r="T1292" s="150" t="s">
        <v>2936</v>
      </c>
      <c r="U1292" s="147"/>
      <c r="V1292" s="151">
        <v>100010001376</v>
      </c>
    </row>
    <row r="1293" spans="2:22" x14ac:dyDescent="0.2">
      <c r="B1293" s="147">
        <v>10172023</v>
      </c>
      <c r="C1293" s="147" t="s">
        <v>31</v>
      </c>
      <c r="D1293" s="147" t="s">
        <v>32</v>
      </c>
      <c r="E1293" s="147" t="s">
        <v>2946</v>
      </c>
      <c r="F1293" s="147">
        <v>413815</v>
      </c>
      <c r="G1293" s="147" t="s">
        <v>2947</v>
      </c>
      <c r="H1293" s="147" t="s">
        <v>321</v>
      </c>
      <c r="I1293" s="147">
        <v>5500</v>
      </c>
      <c r="J1293" s="147" t="s">
        <v>207</v>
      </c>
      <c r="K1293" s="147" t="s">
        <v>440</v>
      </c>
      <c r="L1293" s="147" t="s">
        <v>39</v>
      </c>
      <c r="M1293" s="147" t="s">
        <v>2936</v>
      </c>
      <c r="O1293" s="147"/>
      <c r="P1293" s="160"/>
      <c r="Q1293" s="147"/>
      <c r="R1293" s="148">
        <v>4523</v>
      </c>
      <c r="S1293" s="149" t="s">
        <v>2950</v>
      </c>
      <c r="T1293" s="150" t="s">
        <v>2936</v>
      </c>
      <c r="U1293" s="147"/>
      <c r="V1293" s="151">
        <v>100010001376</v>
      </c>
    </row>
    <row r="1294" spans="2:22" x14ac:dyDescent="0.2">
      <c r="B1294" s="147">
        <v>10181130</v>
      </c>
      <c r="C1294" s="147" t="s">
        <v>31</v>
      </c>
      <c r="D1294" s="147" t="s">
        <v>32</v>
      </c>
      <c r="E1294" s="147" t="s">
        <v>2946</v>
      </c>
      <c r="F1294" s="147">
        <v>413815</v>
      </c>
      <c r="G1294" s="147" t="s">
        <v>2947</v>
      </c>
      <c r="H1294" s="147" t="s">
        <v>321</v>
      </c>
      <c r="I1294" s="147">
        <v>10510</v>
      </c>
      <c r="J1294" s="147" t="s">
        <v>449</v>
      </c>
      <c r="K1294" s="147" t="s">
        <v>1080</v>
      </c>
      <c r="L1294" s="147" t="s">
        <v>39</v>
      </c>
      <c r="M1294" s="147" t="s">
        <v>2936</v>
      </c>
      <c r="N1294" s="80" t="s">
        <v>2922</v>
      </c>
      <c r="O1294" s="147"/>
      <c r="P1294" s="160"/>
      <c r="Q1294" s="147"/>
      <c r="R1294" s="148">
        <v>4524</v>
      </c>
      <c r="S1294" s="149" t="s">
        <v>2950</v>
      </c>
      <c r="T1294" s="150" t="s">
        <v>2936</v>
      </c>
      <c r="U1294" s="147"/>
      <c r="V1294" s="151">
        <v>100010001376</v>
      </c>
    </row>
    <row r="1295" spans="2:22" x14ac:dyDescent="0.2">
      <c r="B1295" s="147">
        <v>10172027</v>
      </c>
      <c r="C1295" s="147" t="s">
        <v>31</v>
      </c>
      <c r="D1295" s="147" t="s">
        <v>32</v>
      </c>
      <c r="E1295" s="147" t="s">
        <v>2946</v>
      </c>
      <c r="F1295" s="147">
        <v>413815</v>
      </c>
      <c r="G1295" s="147" t="s">
        <v>2947</v>
      </c>
      <c r="H1295" s="147" t="s">
        <v>321</v>
      </c>
      <c r="I1295" s="147">
        <v>21200</v>
      </c>
      <c r="J1295" s="147" t="s">
        <v>290</v>
      </c>
      <c r="K1295" s="147" t="s">
        <v>413</v>
      </c>
      <c r="L1295" s="147" t="s">
        <v>39</v>
      </c>
      <c r="M1295" s="147" t="s">
        <v>2936</v>
      </c>
      <c r="O1295" s="147"/>
      <c r="P1295" s="160"/>
      <c r="Q1295" s="147"/>
      <c r="R1295" s="148">
        <v>4525</v>
      </c>
      <c r="S1295" s="149" t="s">
        <v>2950</v>
      </c>
      <c r="T1295" s="150" t="s">
        <v>2936</v>
      </c>
      <c r="U1295" s="147"/>
      <c r="V1295" s="151">
        <v>100010001376</v>
      </c>
    </row>
    <row r="1296" spans="2:22" x14ac:dyDescent="0.2">
      <c r="B1296" s="147">
        <v>10172035</v>
      </c>
      <c r="C1296" s="147" t="s">
        <v>31</v>
      </c>
      <c r="D1296" s="147" t="s">
        <v>32</v>
      </c>
      <c r="E1296" s="147" t="s">
        <v>2946</v>
      </c>
      <c r="F1296" s="147">
        <v>413815</v>
      </c>
      <c r="G1296" s="147" t="s">
        <v>2947</v>
      </c>
      <c r="H1296" s="147" t="s">
        <v>321</v>
      </c>
      <c r="I1296" s="147">
        <v>24600</v>
      </c>
      <c r="J1296" s="147" t="s">
        <v>253</v>
      </c>
      <c r="K1296" s="147" t="s">
        <v>327</v>
      </c>
      <c r="L1296" s="147" t="s">
        <v>39</v>
      </c>
      <c r="M1296" s="147" t="s">
        <v>2936</v>
      </c>
      <c r="N1296" s="80" t="s">
        <v>2922</v>
      </c>
      <c r="O1296" s="147"/>
      <c r="P1296" s="160"/>
      <c r="Q1296" s="147"/>
      <c r="R1296" s="148">
        <v>4526</v>
      </c>
      <c r="S1296" s="149" t="s">
        <v>2950</v>
      </c>
      <c r="T1296" s="150" t="s">
        <v>2936</v>
      </c>
      <c r="U1296" s="147"/>
      <c r="V1296" s="151">
        <v>100010001376</v>
      </c>
    </row>
    <row r="1297" spans="2:22" x14ac:dyDescent="0.2">
      <c r="B1297" s="147">
        <v>10171954</v>
      </c>
      <c r="C1297" s="147" t="s">
        <v>31</v>
      </c>
      <c r="D1297" s="147" t="s">
        <v>32</v>
      </c>
      <c r="E1297" s="147" t="s">
        <v>2946</v>
      </c>
      <c r="F1297" s="147">
        <v>413815</v>
      </c>
      <c r="G1297" s="147" t="s">
        <v>2947</v>
      </c>
      <c r="H1297" s="147" t="s">
        <v>321</v>
      </c>
      <c r="I1297" s="147">
        <v>24800</v>
      </c>
      <c r="J1297" s="147" t="s">
        <v>491</v>
      </c>
      <c r="K1297" s="147" t="s">
        <v>549</v>
      </c>
      <c r="L1297" s="147" t="s">
        <v>39</v>
      </c>
      <c r="M1297" s="147" t="s">
        <v>2936</v>
      </c>
      <c r="N1297" s="80" t="s">
        <v>2922</v>
      </c>
      <c r="O1297" s="147"/>
      <c r="P1297" s="160"/>
      <c r="Q1297" s="147"/>
      <c r="R1297" s="148">
        <v>4527</v>
      </c>
      <c r="S1297" s="149" t="s">
        <v>2950</v>
      </c>
      <c r="T1297" s="150" t="s">
        <v>2936</v>
      </c>
      <c r="U1297" s="147"/>
      <c r="V1297" s="151">
        <v>100010001376</v>
      </c>
    </row>
    <row r="1298" spans="2:22" x14ac:dyDescent="0.2">
      <c r="B1298" s="147">
        <v>10172036</v>
      </c>
      <c r="C1298" s="147" t="s">
        <v>31</v>
      </c>
      <c r="D1298" s="147" t="s">
        <v>32</v>
      </c>
      <c r="E1298" s="147" t="s">
        <v>2946</v>
      </c>
      <c r="F1298" s="147">
        <v>413815</v>
      </c>
      <c r="G1298" s="147" t="s">
        <v>2947</v>
      </c>
      <c r="H1298" s="147" t="s">
        <v>321</v>
      </c>
      <c r="I1298" s="147">
        <v>24900</v>
      </c>
      <c r="J1298" s="147" t="s">
        <v>356</v>
      </c>
      <c r="K1298" s="147" t="s">
        <v>357</v>
      </c>
      <c r="L1298" s="147" t="s">
        <v>39</v>
      </c>
      <c r="M1298" s="147" t="s">
        <v>2936</v>
      </c>
      <c r="N1298" s="80" t="s">
        <v>2922</v>
      </c>
      <c r="O1298" s="147"/>
      <c r="P1298" s="160"/>
      <c r="Q1298" s="147"/>
      <c r="R1298" s="148">
        <v>4528</v>
      </c>
      <c r="S1298" s="149" t="s">
        <v>2950</v>
      </c>
      <c r="T1298" s="150" t="s">
        <v>2936</v>
      </c>
      <c r="U1298" s="147"/>
      <c r="V1298" s="151">
        <v>100010001376</v>
      </c>
    </row>
    <row r="1299" spans="2:22" x14ac:dyDescent="0.2">
      <c r="B1299" s="147">
        <v>10172038</v>
      </c>
      <c r="C1299" s="147" t="s">
        <v>31</v>
      </c>
      <c r="D1299" s="147" t="s">
        <v>32</v>
      </c>
      <c r="E1299" s="147" t="s">
        <v>2946</v>
      </c>
      <c r="F1299" s="147">
        <v>413815</v>
      </c>
      <c r="G1299" s="147" t="s">
        <v>2947</v>
      </c>
      <c r="H1299" s="147" t="s">
        <v>321</v>
      </c>
      <c r="I1299" s="147">
        <v>30500</v>
      </c>
      <c r="J1299" s="147" t="s">
        <v>583</v>
      </c>
      <c r="K1299" s="147" t="s">
        <v>584</v>
      </c>
      <c r="L1299" s="147" t="s">
        <v>39</v>
      </c>
      <c r="M1299" s="147" t="s">
        <v>2936</v>
      </c>
      <c r="O1299" s="147"/>
      <c r="P1299" s="160"/>
      <c r="Q1299" s="147"/>
      <c r="R1299" s="148">
        <v>4529</v>
      </c>
      <c r="S1299" s="149" t="s">
        <v>2950</v>
      </c>
      <c r="T1299" s="150" t="s">
        <v>2936</v>
      </c>
      <c r="U1299" s="147"/>
      <c r="V1299" s="151">
        <v>100010001376</v>
      </c>
    </row>
    <row r="1300" spans="2:22" x14ac:dyDescent="0.2">
      <c r="B1300" s="147">
        <v>10172037</v>
      </c>
      <c r="C1300" s="147" t="s">
        <v>31</v>
      </c>
      <c r="D1300" s="147" t="s">
        <v>32</v>
      </c>
      <c r="E1300" s="147" t="s">
        <v>2946</v>
      </c>
      <c r="F1300" s="147">
        <v>413815</v>
      </c>
      <c r="G1300" s="147" t="s">
        <v>2947</v>
      </c>
      <c r="H1300" s="147" t="s">
        <v>321</v>
      </c>
      <c r="I1300" s="147">
        <v>40700</v>
      </c>
      <c r="J1300" s="147" t="s">
        <v>124</v>
      </c>
      <c r="K1300" s="147" t="s">
        <v>445</v>
      </c>
      <c r="L1300" s="147" t="s">
        <v>39</v>
      </c>
      <c r="M1300" s="147" t="s">
        <v>2936</v>
      </c>
      <c r="O1300" s="147"/>
      <c r="P1300" s="160"/>
      <c r="Q1300" s="147"/>
      <c r="R1300" s="148">
        <v>4530</v>
      </c>
      <c r="S1300" s="149" t="s">
        <v>2950</v>
      </c>
      <c r="T1300" s="150" t="s">
        <v>2936</v>
      </c>
      <c r="U1300" s="147"/>
      <c r="V1300" s="151">
        <v>100010001376</v>
      </c>
    </row>
    <row r="1301" spans="2:22" x14ac:dyDescent="0.2">
      <c r="B1301" s="147">
        <v>10157608</v>
      </c>
      <c r="C1301" s="147" t="s">
        <v>31</v>
      </c>
      <c r="D1301" s="147" t="s">
        <v>32</v>
      </c>
      <c r="E1301" s="147" t="s">
        <v>3002</v>
      </c>
      <c r="F1301" s="147">
        <v>413477</v>
      </c>
      <c r="G1301" s="147" t="s">
        <v>3003</v>
      </c>
      <c r="H1301" s="147" t="s">
        <v>321</v>
      </c>
      <c r="I1301" s="147">
        <v>4300</v>
      </c>
      <c r="J1301" s="147" t="s">
        <v>207</v>
      </c>
      <c r="K1301" s="147" t="s">
        <v>440</v>
      </c>
      <c r="L1301" s="147" t="s">
        <v>39</v>
      </c>
      <c r="M1301" s="147" t="s">
        <v>2936</v>
      </c>
      <c r="O1301" s="147"/>
      <c r="P1301" s="160"/>
      <c r="Q1301" s="147"/>
      <c r="R1301" s="148">
        <v>4535</v>
      </c>
      <c r="S1301" s="149" t="s">
        <v>2950</v>
      </c>
      <c r="T1301" s="150" t="s">
        <v>2936</v>
      </c>
      <c r="U1301" s="147"/>
      <c r="V1301" s="151">
        <v>100010001376</v>
      </c>
    </row>
    <row r="1302" spans="2:22" x14ac:dyDescent="0.2">
      <c r="B1302" s="147">
        <v>10157610</v>
      </c>
      <c r="C1302" s="147" t="s">
        <v>31</v>
      </c>
      <c r="D1302" s="147" t="s">
        <v>32</v>
      </c>
      <c r="E1302" s="147" t="s">
        <v>3002</v>
      </c>
      <c r="F1302" s="147">
        <v>413477</v>
      </c>
      <c r="G1302" s="147" t="s">
        <v>3003</v>
      </c>
      <c r="H1302" s="147" t="s">
        <v>321</v>
      </c>
      <c r="I1302" s="147">
        <v>21100</v>
      </c>
      <c r="J1302" s="147" t="s">
        <v>290</v>
      </c>
      <c r="K1302" s="147" t="s">
        <v>413</v>
      </c>
      <c r="L1302" s="147" t="s">
        <v>39</v>
      </c>
      <c r="M1302" s="147" t="s">
        <v>2936</v>
      </c>
      <c r="O1302" s="147"/>
      <c r="P1302" s="160"/>
      <c r="Q1302" s="147"/>
      <c r="R1302" s="148">
        <v>4536</v>
      </c>
      <c r="S1302" s="149" t="s">
        <v>2950</v>
      </c>
      <c r="T1302" s="150" t="s">
        <v>2936</v>
      </c>
      <c r="U1302" s="147"/>
      <c r="V1302" s="151">
        <v>100010001376</v>
      </c>
    </row>
    <row r="1303" spans="2:22" x14ac:dyDescent="0.2">
      <c r="B1303" s="147">
        <v>10157623</v>
      </c>
      <c r="C1303" s="147" t="s">
        <v>31</v>
      </c>
      <c r="D1303" s="147" t="s">
        <v>32</v>
      </c>
      <c r="E1303" s="147" t="s">
        <v>3002</v>
      </c>
      <c r="F1303" s="147">
        <v>413477</v>
      </c>
      <c r="G1303" s="147" t="s">
        <v>3003</v>
      </c>
      <c r="H1303" s="147" t="s">
        <v>321</v>
      </c>
      <c r="I1303" s="147">
        <v>24700</v>
      </c>
      <c r="J1303" s="147" t="s">
        <v>253</v>
      </c>
      <c r="K1303" s="147" t="s">
        <v>327</v>
      </c>
      <c r="L1303" s="147" t="s">
        <v>39</v>
      </c>
      <c r="M1303" s="147" t="s">
        <v>2936</v>
      </c>
      <c r="N1303" s="80" t="s">
        <v>2922</v>
      </c>
      <c r="O1303" s="147"/>
      <c r="P1303" s="160"/>
      <c r="Q1303" s="147"/>
      <c r="R1303" s="148">
        <v>4537</v>
      </c>
      <c r="S1303" s="149" t="s">
        <v>2950</v>
      </c>
      <c r="T1303" s="150" t="s">
        <v>2936</v>
      </c>
      <c r="U1303" s="147"/>
      <c r="V1303" s="151">
        <v>100010001376</v>
      </c>
    </row>
    <row r="1304" spans="2:22" x14ac:dyDescent="0.2">
      <c r="B1304" s="147">
        <v>10157554</v>
      </c>
      <c r="C1304" s="147" t="s">
        <v>31</v>
      </c>
      <c r="D1304" s="147" t="s">
        <v>32</v>
      </c>
      <c r="E1304" s="147" t="s">
        <v>3002</v>
      </c>
      <c r="F1304" s="147">
        <v>413477</v>
      </c>
      <c r="G1304" s="147" t="s">
        <v>3003</v>
      </c>
      <c r="H1304" s="147" t="s">
        <v>321</v>
      </c>
      <c r="I1304" s="147">
        <v>24800</v>
      </c>
      <c r="J1304" s="147" t="s">
        <v>491</v>
      </c>
      <c r="K1304" s="147" t="s">
        <v>549</v>
      </c>
      <c r="L1304" s="147" t="s">
        <v>39</v>
      </c>
      <c r="M1304" s="147" t="s">
        <v>2936</v>
      </c>
      <c r="N1304" s="80" t="s">
        <v>2922</v>
      </c>
      <c r="O1304" s="147"/>
      <c r="P1304" s="160"/>
      <c r="Q1304" s="147"/>
      <c r="R1304" s="148">
        <v>4538</v>
      </c>
      <c r="S1304" s="149" t="s">
        <v>2950</v>
      </c>
      <c r="T1304" s="150" t="s">
        <v>2936</v>
      </c>
      <c r="U1304" s="147"/>
      <c r="V1304" s="151">
        <v>100010001376</v>
      </c>
    </row>
    <row r="1305" spans="2:22" x14ac:dyDescent="0.2">
      <c r="B1305" s="147">
        <v>10157618</v>
      </c>
      <c r="C1305" s="147" t="s">
        <v>31</v>
      </c>
      <c r="D1305" s="147" t="s">
        <v>32</v>
      </c>
      <c r="E1305" s="147" t="s">
        <v>3002</v>
      </c>
      <c r="F1305" s="147">
        <v>413477</v>
      </c>
      <c r="G1305" s="147" t="s">
        <v>3003</v>
      </c>
      <c r="H1305" s="147" t="s">
        <v>321</v>
      </c>
      <c r="I1305" s="147">
        <v>31800</v>
      </c>
      <c r="J1305" s="147" t="s">
        <v>583</v>
      </c>
      <c r="K1305" s="147" t="s">
        <v>584</v>
      </c>
      <c r="L1305" s="147" t="s">
        <v>39</v>
      </c>
      <c r="M1305" s="147" t="s">
        <v>2936</v>
      </c>
      <c r="O1305" s="147"/>
      <c r="P1305" s="160"/>
      <c r="Q1305" s="147"/>
      <c r="R1305" s="148">
        <v>4539</v>
      </c>
      <c r="S1305" s="149" t="s">
        <v>2950</v>
      </c>
      <c r="T1305" s="150" t="s">
        <v>2936</v>
      </c>
      <c r="U1305" s="147"/>
      <c r="V1305" s="151">
        <v>100010001376</v>
      </c>
    </row>
    <row r="1306" spans="2:22" x14ac:dyDescent="0.2">
      <c r="B1306" s="147">
        <v>10157621</v>
      </c>
      <c r="C1306" s="147" t="s">
        <v>31</v>
      </c>
      <c r="D1306" s="147" t="s">
        <v>32</v>
      </c>
      <c r="E1306" s="147" t="s">
        <v>3002</v>
      </c>
      <c r="F1306" s="147">
        <v>413477</v>
      </c>
      <c r="G1306" s="147" t="s">
        <v>3003</v>
      </c>
      <c r="H1306" s="147" t="s">
        <v>321</v>
      </c>
      <c r="I1306" s="147">
        <v>40700</v>
      </c>
      <c r="J1306" s="147" t="s">
        <v>124</v>
      </c>
      <c r="K1306" s="147" t="s">
        <v>445</v>
      </c>
      <c r="L1306" s="147" t="s">
        <v>39</v>
      </c>
      <c r="M1306" s="147" t="s">
        <v>2936</v>
      </c>
      <c r="O1306" s="147"/>
      <c r="P1306" s="160"/>
      <c r="Q1306" s="147"/>
      <c r="R1306" s="148">
        <v>4540</v>
      </c>
      <c r="S1306" s="149" t="s">
        <v>2950</v>
      </c>
      <c r="T1306" s="150" t="s">
        <v>2936</v>
      </c>
      <c r="U1306" s="147"/>
      <c r="V1306" s="151">
        <v>100010001376</v>
      </c>
    </row>
    <row r="1307" spans="2:22" x14ac:dyDescent="0.2">
      <c r="B1307" s="147">
        <v>10172458</v>
      </c>
      <c r="C1307" s="147" t="s">
        <v>31</v>
      </c>
      <c r="D1307" s="147" t="s">
        <v>32</v>
      </c>
      <c r="E1307" s="147" t="s">
        <v>2939</v>
      </c>
      <c r="F1307" s="147">
        <v>400630</v>
      </c>
      <c r="G1307" s="147" t="s">
        <v>1951</v>
      </c>
      <c r="H1307" s="147" t="s">
        <v>346</v>
      </c>
      <c r="I1307" s="147">
        <v>1400</v>
      </c>
      <c r="J1307" s="147" t="s">
        <v>954</v>
      </c>
      <c r="K1307" s="147" t="s">
        <v>2626</v>
      </c>
      <c r="L1307" s="147" t="s">
        <v>39</v>
      </c>
      <c r="M1307" s="147" t="s">
        <v>2936</v>
      </c>
      <c r="N1307" s="80" t="s">
        <v>2922</v>
      </c>
      <c r="O1307" s="147"/>
      <c r="P1307" s="160"/>
      <c r="Q1307" s="147"/>
      <c r="R1307" s="148">
        <v>4541</v>
      </c>
      <c r="S1307" s="149" t="s">
        <v>2950</v>
      </c>
      <c r="T1307" s="150" t="s">
        <v>2936</v>
      </c>
      <c r="U1307" s="147"/>
      <c r="V1307" s="151">
        <v>100010001376</v>
      </c>
    </row>
    <row r="1308" spans="2:22" x14ac:dyDescent="0.2">
      <c r="B1308" s="147">
        <v>10181089</v>
      </c>
      <c r="C1308" s="147" t="s">
        <v>31</v>
      </c>
      <c r="D1308" s="147" t="s">
        <v>75</v>
      </c>
      <c r="E1308" s="147" t="s">
        <v>3004</v>
      </c>
      <c r="F1308" s="147">
        <v>410685</v>
      </c>
      <c r="G1308" s="147" t="s">
        <v>484</v>
      </c>
      <c r="H1308" s="147" t="s">
        <v>485</v>
      </c>
      <c r="I1308" s="147">
        <v>71</v>
      </c>
      <c r="J1308" s="147" t="s">
        <v>474</v>
      </c>
      <c r="K1308" s="147" t="s">
        <v>3005</v>
      </c>
      <c r="L1308" s="147" t="s">
        <v>39</v>
      </c>
      <c r="M1308" s="147" t="s">
        <v>2936</v>
      </c>
      <c r="N1308" s="80" t="s">
        <v>2922</v>
      </c>
      <c r="O1308" s="147"/>
      <c r="P1308" s="160"/>
      <c r="Q1308" s="147"/>
      <c r="R1308" s="148">
        <v>4542</v>
      </c>
      <c r="S1308" s="149" t="s">
        <v>2950</v>
      </c>
      <c r="T1308" s="150" t="s">
        <v>2936</v>
      </c>
      <c r="U1308" s="147"/>
      <c r="V1308" s="151">
        <v>100010001376</v>
      </c>
    </row>
    <row r="1309" spans="2:22" ht="29" x14ac:dyDescent="0.2">
      <c r="B1309" s="152" t="s">
        <v>3006</v>
      </c>
      <c r="C1309" s="147" t="s">
        <v>31</v>
      </c>
      <c r="D1309" s="147" t="s">
        <v>32</v>
      </c>
      <c r="E1309" s="147" t="s">
        <v>3007</v>
      </c>
      <c r="F1309" s="147">
        <v>405000</v>
      </c>
      <c r="G1309" s="147" t="s">
        <v>1083</v>
      </c>
      <c r="H1309" s="147" t="s">
        <v>439</v>
      </c>
      <c r="I1309" s="147">
        <v>10400</v>
      </c>
      <c r="J1309" s="147" t="s">
        <v>546</v>
      </c>
      <c r="K1309" s="147" t="s">
        <v>699</v>
      </c>
      <c r="L1309" s="147" t="s">
        <v>39</v>
      </c>
      <c r="M1309" s="147" t="s">
        <v>3008</v>
      </c>
      <c r="N1309" s="80" t="s">
        <v>2922</v>
      </c>
      <c r="O1309" s="147"/>
      <c r="P1309" s="160"/>
      <c r="Q1309" s="147"/>
      <c r="R1309" s="148">
        <v>4549</v>
      </c>
      <c r="S1309" s="149" t="s">
        <v>2950</v>
      </c>
      <c r="T1309" s="150" t="s">
        <v>2936</v>
      </c>
      <c r="U1309" s="147"/>
      <c r="V1309" s="151">
        <v>100010001376</v>
      </c>
    </row>
    <row r="1310" spans="2:22" x14ac:dyDescent="0.2">
      <c r="B1310" s="147">
        <v>10180997</v>
      </c>
      <c r="C1310" s="147" t="s">
        <v>31</v>
      </c>
      <c r="D1310" s="147" t="s">
        <v>32</v>
      </c>
      <c r="E1310" s="147" t="s">
        <v>3007</v>
      </c>
      <c r="F1310" s="147">
        <v>405000</v>
      </c>
      <c r="G1310" s="147" t="s">
        <v>1083</v>
      </c>
      <c r="H1310" s="147" t="s">
        <v>439</v>
      </c>
      <c r="I1310" s="147">
        <v>21100</v>
      </c>
      <c r="J1310" s="147" t="s">
        <v>290</v>
      </c>
      <c r="K1310" s="147" t="s">
        <v>413</v>
      </c>
      <c r="L1310" s="147" t="s">
        <v>39</v>
      </c>
      <c r="M1310" s="147" t="s">
        <v>3008</v>
      </c>
      <c r="O1310" s="147"/>
      <c r="P1310" s="160"/>
      <c r="Q1310" s="147"/>
      <c r="R1310" s="148">
        <v>4552</v>
      </c>
      <c r="S1310" s="149" t="s">
        <v>2950</v>
      </c>
      <c r="T1310" s="150" t="s">
        <v>2936</v>
      </c>
      <c r="U1310" s="147"/>
      <c r="V1310" s="151">
        <v>100010001376</v>
      </c>
    </row>
    <row r="1311" spans="2:22" x14ac:dyDescent="0.2">
      <c r="B1311" s="147">
        <v>10181005</v>
      </c>
      <c r="C1311" s="147" t="s">
        <v>31</v>
      </c>
      <c r="D1311" s="147" t="s">
        <v>32</v>
      </c>
      <c r="E1311" s="147" t="s">
        <v>3007</v>
      </c>
      <c r="F1311" s="147">
        <v>405000</v>
      </c>
      <c r="G1311" s="147" t="s">
        <v>1083</v>
      </c>
      <c r="H1311" s="147" t="s">
        <v>439</v>
      </c>
      <c r="I1311" s="147">
        <v>23300</v>
      </c>
      <c r="J1311" s="147" t="s">
        <v>1143</v>
      </c>
      <c r="K1311" s="147" t="s">
        <v>1144</v>
      </c>
      <c r="L1311" s="147" t="s">
        <v>39</v>
      </c>
      <c r="M1311" s="147" t="s">
        <v>3008</v>
      </c>
      <c r="N1311" s="80" t="s">
        <v>2922</v>
      </c>
      <c r="O1311" s="147"/>
      <c r="P1311" s="160"/>
      <c r="Q1311" s="147"/>
      <c r="R1311" s="148">
        <v>4553</v>
      </c>
      <c r="S1311" s="149" t="s">
        <v>2950</v>
      </c>
      <c r="T1311" s="150" t="s">
        <v>2936</v>
      </c>
      <c r="U1311" s="147"/>
      <c r="V1311" s="151">
        <v>100010001376</v>
      </c>
    </row>
    <row r="1312" spans="2:22" x14ac:dyDescent="0.2">
      <c r="B1312" s="147">
        <v>10181006</v>
      </c>
      <c r="C1312" s="147" t="s">
        <v>31</v>
      </c>
      <c r="D1312" s="147" t="s">
        <v>32</v>
      </c>
      <c r="E1312" s="147" t="s">
        <v>3007</v>
      </c>
      <c r="F1312" s="147">
        <v>405000</v>
      </c>
      <c r="G1312" s="147" t="s">
        <v>1083</v>
      </c>
      <c r="H1312" s="147" t="s">
        <v>439</v>
      </c>
      <c r="I1312" s="147">
        <v>23700</v>
      </c>
      <c r="J1312" s="147" t="s">
        <v>356</v>
      </c>
      <c r="K1312" s="147" t="s">
        <v>357</v>
      </c>
      <c r="L1312" s="147" t="s">
        <v>39</v>
      </c>
      <c r="M1312" s="147" t="s">
        <v>3008</v>
      </c>
      <c r="N1312" s="80" t="s">
        <v>2922</v>
      </c>
      <c r="O1312" s="147"/>
      <c r="P1312" s="160"/>
      <c r="Q1312" s="147"/>
      <c r="R1312" s="148">
        <v>4554</v>
      </c>
      <c r="S1312" s="149" t="s">
        <v>2950</v>
      </c>
      <c r="T1312" s="150" t="s">
        <v>2936</v>
      </c>
      <c r="U1312" s="147"/>
      <c r="V1312" s="151">
        <v>100010001376</v>
      </c>
    </row>
    <row r="1313" spans="2:22" x14ac:dyDescent="0.2">
      <c r="B1313" s="147">
        <v>10144151</v>
      </c>
      <c r="C1313" s="147" t="s">
        <v>31</v>
      </c>
      <c r="D1313" s="147" t="s">
        <v>32</v>
      </c>
      <c r="E1313" s="147" t="s">
        <v>2883</v>
      </c>
      <c r="F1313" s="147">
        <v>413467</v>
      </c>
      <c r="G1313" s="147" t="s">
        <v>2634</v>
      </c>
      <c r="H1313" s="147" t="s">
        <v>321</v>
      </c>
      <c r="I1313" s="147">
        <v>103200</v>
      </c>
      <c r="J1313" s="147" t="s">
        <v>207</v>
      </c>
      <c r="K1313" s="147" t="s">
        <v>440</v>
      </c>
      <c r="L1313" s="147" t="s">
        <v>255</v>
      </c>
      <c r="M1313" s="147" t="s">
        <v>2935</v>
      </c>
      <c r="O1313" s="147"/>
      <c r="P1313" s="160"/>
      <c r="Q1313" s="147"/>
      <c r="R1313" s="148">
        <v>4564</v>
      </c>
      <c r="S1313" s="149" t="s">
        <v>2950</v>
      </c>
      <c r="T1313" s="150" t="s">
        <v>2936</v>
      </c>
      <c r="U1313" s="147"/>
      <c r="V1313" s="151">
        <v>100010001376</v>
      </c>
    </row>
    <row r="1314" spans="2:22" ht="29" x14ac:dyDescent="0.2">
      <c r="B1314" s="152" t="s">
        <v>3009</v>
      </c>
      <c r="C1314" s="147" t="s">
        <v>31</v>
      </c>
      <c r="D1314" s="147" t="s">
        <v>75</v>
      </c>
      <c r="E1314" s="147" t="s">
        <v>3010</v>
      </c>
      <c r="F1314" s="147" t="s">
        <v>196</v>
      </c>
      <c r="G1314" s="147" t="s">
        <v>197</v>
      </c>
      <c r="H1314" s="147" t="s">
        <v>252</v>
      </c>
      <c r="I1314" s="147">
        <v>400</v>
      </c>
      <c r="J1314" s="147" t="s">
        <v>491</v>
      </c>
      <c r="K1314" s="147" t="s">
        <v>549</v>
      </c>
      <c r="L1314" s="147" t="s">
        <v>255</v>
      </c>
      <c r="M1314" s="147" t="s">
        <v>2935</v>
      </c>
      <c r="N1314" s="80" t="s">
        <v>2922</v>
      </c>
      <c r="O1314" s="147"/>
      <c r="P1314" s="160"/>
      <c r="Q1314" s="147"/>
      <c r="R1314" s="148">
        <v>4565</v>
      </c>
      <c r="S1314" s="149" t="s">
        <v>2950</v>
      </c>
      <c r="T1314" s="150" t="s">
        <v>2936</v>
      </c>
      <c r="U1314" s="147"/>
      <c r="V1314" s="151">
        <v>100010001376</v>
      </c>
    </row>
    <row r="1315" spans="2:22" x14ac:dyDescent="0.2">
      <c r="B1315" s="147">
        <v>10175992</v>
      </c>
      <c r="C1315" s="147" t="s">
        <v>31</v>
      </c>
      <c r="D1315" s="147" t="s">
        <v>32</v>
      </c>
      <c r="E1315" s="147" t="s">
        <v>2770</v>
      </c>
      <c r="F1315" s="147">
        <v>401542</v>
      </c>
      <c r="G1315" s="147" t="s">
        <v>3011</v>
      </c>
      <c r="H1315" s="147" t="s">
        <v>308</v>
      </c>
      <c r="I1315" s="147">
        <v>35002</v>
      </c>
      <c r="J1315" s="147" t="s">
        <v>474</v>
      </c>
      <c r="K1315" s="147" t="s">
        <v>731</v>
      </c>
      <c r="L1315" s="147" t="s">
        <v>255</v>
      </c>
      <c r="M1315" s="147" t="s">
        <v>3012</v>
      </c>
      <c r="N1315" s="80" t="s">
        <v>2922</v>
      </c>
      <c r="O1315" s="153"/>
      <c r="P1315" s="161"/>
      <c r="Q1315" s="153"/>
      <c r="R1315" s="148">
        <v>4566</v>
      </c>
      <c r="S1315" s="149" t="s">
        <v>2950</v>
      </c>
      <c r="T1315" s="150" t="s">
        <v>2936</v>
      </c>
      <c r="U1315" s="153"/>
      <c r="V1315" s="151">
        <v>100010001376</v>
      </c>
    </row>
    <row r="1316" spans="2:22" x14ac:dyDescent="0.2">
      <c r="B1316" s="147">
        <v>10169670</v>
      </c>
      <c r="C1316" s="147" t="s">
        <v>31</v>
      </c>
      <c r="D1316" s="147" t="s">
        <v>32</v>
      </c>
      <c r="E1316" s="147" t="s">
        <v>2770</v>
      </c>
      <c r="F1316" s="147">
        <v>401542</v>
      </c>
      <c r="G1316" s="147" t="s">
        <v>3011</v>
      </c>
      <c r="H1316" s="147" t="s">
        <v>308</v>
      </c>
      <c r="I1316" s="147">
        <v>46900</v>
      </c>
      <c r="J1316" s="147" t="s">
        <v>583</v>
      </c>
      <c r="K1316" s="147" t="s">
        <v>584</v>
      </c>
      <c r="L1316" s="147" t="s">
        <v>255</v>
      </c>
      <c r="M1316" s="147" t="s">
        <v>3012</v>
      </c>
      <c r="O1316" s="153"/>
      <c r="P1316" s="161"/>
      <c r="Q1316" s="153"/>
      <c r="R1316" s="148">
        <v>4567</v>
      </c>
      <c r="S1316" s="149" t="s">
        <v>2950</v>
      </c>
      <c r="T1316" s="150" t="s">
        <v>2936</v>
      </c>
      <c r="U1316" s="153"/>
      <c r="V1316" s="151">
        <v>100010001376</v>
      </c>
    </row>
    <row r="1317" spans="2:22" x14ac:dyDescent="0.2">
      <c r="B1317" s="147">
        <v>10169671</v>
      </c>
      <c r="C1317" s="147" t="s">
        <v>31</v>
      </c>
      <c r="D1317" s="147" t="s">
        <v>32</v>
      </c>
      <c r="E1317" s="147" t="s">
        <v>2770</v>
      </c>
      <c r="F1317" s="147">
        <v>401542</v>
      </c>
      <c r="G1317" s="147" t="s">
        <v>3011</v>
      </c>
      <c r="H1317" s="147" t="s">
        <v>308</v>
      </c>
      <c r="I1317" s="147">
        <v>53700</v>
      </c>
      <c r="J1317" s="147" t="s">
        <v>124</v>
      </c>
      <c r="K1317" s="147" t="s">
        <v>445</v>
      </c>
      <c r="L1317" s="147" t="s">
        <v>255</v>
      </c>
      <c r="M1317" s="147" t="s">
        <v>3012</v>
      </c>
      <c r="O1317" s="153"/>
      <c r="P1317" s="161"/>
      <c r="Q1317" s="153"/>
      <c r="R1317" s="148">
        <v>4568</v>
      </c>
      <c r="S1317" s="149" t="s">
        <v>2950</v>
      </c>
      <c r="T1317" s="150" t="s">
        <v>2936</v>
      </c>
      <c r="U1317" s="153"/>
      <c r="V1317" s="151">
        <v>100010001376</v>
      </c>
    </row>
    <row r="1318" spans="2:22" x14ac:dyDescent="0.2">
      <c r="B1318" s="147">
        <v>10169672</v>
      </c>
      <c r="C1318" s="147" t="s">
        <v>31</v>
      </c>
      <c r="D1318" s="147" t="s">
        <v>32</v>
      </c>
      <c r="E1318" s="147" t="s">
        <v>2770</v>
      </c>
      <c r="F1318" s="147">
        <v>401542</v>
      </c>
      <c r="G1318" s="147" t="s">
        <v>3011</v>
      </c>
      <c r="H1318" s="147" t="s">
        <v>308</v>
      </c>
      <c r="I1318" s="147">
        <v>63900</v>
      </c>
      <c r="J1318" s="147" t="s">
        <v>231</v>
      </c>
      <c r="K1318" s="147" t="s">
        <v>591</v>
      </c>
      <c r="L1318" s="147" t="s">
        <v>255</v>
      </c>
      <c r="M1318" s="147" t="s">
        <v>3012</v>
      </c>
      <c r="O1318" s="153"/>
      <c r="P1318" s="161"/>
      <c r="Q1318" s="153"/>
      <c r="R1318" s="148">
        <v>4569</v>
      </c>
      <c r="S1318" s="149" t="s">
        <v>2950</v>
      </c>
      <c r="T1318" s="150" t="s">
        <v>2936</v>
      </c>
      <c r="U1318" s="153"/>
      <c r="V1318" s="151">
        <v>100010001376</v>
      </c>
    </row>
    <row r="1319" spans="2:22" x14ac:dyDescent="0.2">
      <c r="B1319" s="147">
        <v>10176168</v>
      </c>
      <c r="C1319" s="147" t="s">
        <v>31</v>
      </c>
      <c r="D1319" s="147" t="s">
        <v>32</v>
      </c>
      <c r="E1319" s="147" t="s">
        <v>2896</v>
      </c>
      <c r="F1319" s="147">
        <v>400871</v>
      </c>
      <c r="G1319" s="147" t="s">
        <v>2897</v>
      </c>
      <c r="H1319" s="147" t="s">
        <v>439</v>
      </c>
      <c r="I1319" s="147">
        <v>2300</v>
      </c>
      <c r="J1319" s="147" t="s">
        <v>474</v>
      </c>
      <c r="K1319" s="147" t="s">
        <v>3013</v>
      </c>
      <c r="L1319" s="147" t="s">
        <v>255</v>
      </c>
      <c r="M1319" s="147" t="s">
        <v>3012</v>
      </c>
      <c r="N1319" s="80" t="s">
        <v>2922</v>
      </c>
      <c r="O1319" s="153"/>
      <c r="P1319" s="161"/>
      <c r="Q1319" s="153"/>
      <c r="R1319" s="148">
        <v>4570</v>
      </c>
      <c r="S1319" s="149" t="s">
        <v>2950</v>
      </c>
      <c r="T1319" s="150" t="s">
        <v>2936</v>
      </c>
      <c r="U1319" s="153"/>
      <c r="V1319" s="151">
        <v>100010001376</v>
      </c>
    </row>
    <row r="1320" spans="2:22" x14ac:dyDescent="0.2">
      <c r="B1320" s="147">
        <v>10181305</v>
      </c>
      <c r="C1320" s="147" t="s">
        <v>31</v>
      </c>
      <c r="D1320" s="147" t="s">
        <v>32</v>
      </c>
      <c r="E1320" s="147" t="s">
        <v>2896</v>
      </c>
      <c r="F1320" s="147">
        <v>400871</v>
      </c>
      <c r="G1320" s="147" t="s">
        <v>2897</v>
      </c>
      <c r="H1320" s="147" t="s">
        <v>439</v>
      </c>
      <c r="I1320" s="147">
        <v>25402</v>
      </c>
      <c r="J1320" s="147" t="s">
        <v>474</v>
      </c>
      <c r="K1320" s="147" t="s">
        <v>3014</v>
      </c>
      <c r="L1320" s="147" t="s">
        <v>255</v>
      </c>
      <c r="M1320" s="147" t="s">
        <v>3012</v>
      </c>
      <c r="N1320" s="80" t="s">
        <v>2922</v>
      </c>
      <c r="O1320" s="153"/>
      <c r="P1320" s="161"/>
      <c r="Q1320" s="153"/>
      <c r="R1320" s="148">
        <v>4571</v>
      </c>
      <c r="S1320" s="149" t="s">
        <v>2950</v>
      </c>
      <c r="T1320" s="150" t="s">
        <v>2936</v>
      </c>
      <c r="U1320" s="153"/>
      <c r="V1320" s="151">
        <v>100010001376</v>
      </c>
    </row>
    <row r="1321" spans="2:22" x14ac:dyDescent="0.2">
      <c r="B1321" s="147">
        <v>10176190</v>
      </c>
      <c r="C1321" s="147" t="s">
        <v>31</v>
      </c>
      <c r="D1321" s="147" t="s">
        <v>32</v>
      </c>
      <c r="E1321" s="147" t="s">
        <v>2896</v>
      </c>
      <c r="F1321" s="147">
        <v>400871</v>
      </c>
      <c r="G1321" s="147" t="s">
        <v>2897</v>
      </c>
      <c r="H1321" s="147" t="s">
        <v>439</v>
      </c>
      <c r="I1321" s="147">
        <v>26600</v>
      </c>
      <c r="J1321" s="147" t="s">
        <v>474</v>
      </c>
      <c r="K1321" s="147" t="s">
        <v>3015</v>
      </c>
      <c r="L1321" s="147" t="s">
        <v>255</v>
      </c>
      <c r="M1321" s="147" t="s">
        <v>3012</v>
      </c>
      <c r="N1321" s="80" t="s">
        <v>2922</v>
      </c>
      <c r="O1321" s="153"/>
      <c r="P1321" s="161"/>
      <c r="Q1321" s="153"/>
      <c r="R1321" s="148">
        <v>4572</v>
      </c>
      <c r="S1321" s="149" t="s">
        <v>2950</v>
      </c>
      <c r="T1321" s="150" t="s">
        <v>2936</v>
      </c>
      <c r="U1321" s="153"/>
      <c r="V1321" s="151">
        <v>100010001376</v>
      </c>
    </row>
    <row r="1322" spans="2:22" ht="29" x14ac:dyDescent="0.2">
      <c r="B1322" s="152" t="s">
        <v>3016</v>
      </c>
      <c r="C1322" s="147" t="s">
        <v>31</v>
      </c>
      <c r="D1322" s="147" t="s">
        <v>32</v>
      </c>
      <c r="E1322" s="147" t="s">
        <v>3000</v>
      </c>
      <c r="F1322" s="147">
        <v>414354</v>
      </c>
      <c r="G1322" s="147" t="s">
        <v>3001</v>
      </c>
      <c r="H1322" s="147" t="s">
        <v>604</v>
      </c>
      <c r="I1322" s="147">
        <v>20100</v>
      </c>
      <c r="J1322" s="147" t="s">
        <v>2786</v>
      </c>
      <c r="K1322" s="147" t="s">
        <v>460</v>
      </c>
      <c r="L1322" s="147" t="s">
        <v>39</v>
      </c>
      <c r="M1322" s="147" t="s">
        <v>2986</v>
      </c>
      <c r="O1322" s="147"/>
      <c r="P1322" s="160"/>
      <c r="Q1322" s="147"/>
      <c r="R1322" s="148">
        <v>4576</v>
      </c>
      <c r="S1322" s="149" t="s">
        <v>2950</v>
      </c>
      <c r="T1322" s="150" t="s">
        <v>2936</v>
      </c>
      <c r="U1322" s="147"/>
      <c r="V1322" s="151">
        <v>100010001376</v>
      </c>
    </row>
    <row r="1323" spans="2:22" ht="29" x14ac:dyDescent="0.2">
      <c r="B1323" s="152" t="s">
        <v>3017</v>
      </c>
      <c r="C1323" s="147" t="s">
        <v>31</v>
      </c>
      <c r="D1323" s="147" t="s">
        <v>32</v>
      </c>
      <c r="E1323" s="147" t="s">
        <v>3007</v>
      </c>
      <c r="F1323" s="147">
        <v>405000</v>
      </c>
      <c r="G1323" s="147" t="s">
        <v>1083</v>
      </c>
      <c r="H1323" s="147" t="s">
        <v>439</v>
      </c>
      <c r="I1323" s="147">
        <v>30100</v>
      </c>
      <c r="J1323" s="147" t="s">
        <v>1476</v>
      </c>
      <c r="K1323" s="147" t="s">
        <v>1477</v>
      </c>
      <c r="L1323" s="147" t="s">
        <v>39</v>
      </c>
      <c r="M1323" s="147" t="s">
        <v>2936</v>
      </c>
      <c r="O1323" s="147"/>
      <c r="P1323" s="160"/>
      <c r="Q1323" s="147"/>
      <c r="R1323" s="148">
        <v>4577</v>
      </c>
      <c r="S1323" s="149" t="s">
        <v>2950</v>
      </c>
      <c r="T1323" s="150" t="s">
        <v>2936</v>
      </c>
      <c r="U1323" s="147"/>
      <c r="V1323" s="151">
        <v>100010001376</v>
      </c>
    </row>
    <row r="1324" spans="2:22" ht="29" x14ac:dyDescent="0.2">
      <c r="B1324" s="152" t="s">
        <v>3018</v>
      </c>
      <c r="C1324" s="147" t="s">
        <v>31</v>
      </c>
      <c r="D1324" s="147" t="s">
        <v>32</v>
      </c>
      <c r="E1324" s="147" t="s">
        <v>3019</v>
      </c>
      <c r="F1324" s="147">
        <v>410634</v>
      </c>
      <c r="G1324" s="147" t="s">
        <v>1430</v>
      </c>
      <c r="H1324" s="147" t="s">
        <v>321</v>
      </c>
      <c r="I1324" s="147">
        <v>10100</v>
      </c>
      <c r="J1324" s="147" t="s">
        <v>2655</v>
      </c>
      <c r="K1324" s="147" t="s">
        <v>3020</v>
      </c>
      <c r="L1324" s="147" t="s">
        <v>39</v>
      </c>
      <c r="M1324" s="147" t="s">
        <v>3008</v>
      </c>
      <c r="O1324" s="147"/>
      <c r="P1324" s="160"/>
      <c r="Q1324" s="147"/>
      <c r="R1324" s="148">
        <v>4578</v>
      </c>
      <c r="S1324" s="149" t="s">
        <v>2950</v>
      </c>
      <c r="T1324" s="150" t="s">
        <v>2936</v>
      </c>
      <c r="U1324" s="147"/>
      <c r="V1324" s="151">
        <v>100010001376</v>
      </c>
    </row>
    <row r="1325" spans="2:22" ht="29" x14ac:dyDescent="0.2">
      <c r="B1325" s="152" t="s">
        <v>3021</v>
      </c>
      <c r="C1325" s="147" t="s">
        <v>31</v>
      </c>
      <c r="D1325" s="147" t="s">
        <v>32</v>
      </c>
      <c r="E1325" s="147" t="s">
        <v>3022</v>
      </c>
      <c r="F1325" s="147">
        <v>413353</v>
      </c>
      <c r="G1325" s="147" t="s">
        <v>3023</v>
      </c>
      <c r="H1325" s="147" t="s">
        <v>321</v>
      </c>
      <c r="I1325" s="147">
        <v>30100</v>
      </c>
      <c r="J1325" s="147" t="s">
        <v>989</v>
      </c>
      <c r="K1325" s="147" t="s">
        <v>1151</v>
      </c>
      <c r="L1325" s="147" t="s">
        <v>39</v>
      </c>
      <c r="M1325" s="147" t="s">
        <v>3008</v>
      </c>
      <c r="O1325" s="147"/>
      <c r="P1325" s="160"/>
      <c r="Q1325" s="147"/>
      <c r="R1325" s="148">
        <v>4579</v>
      </c>
      <c r="S1325" s="149" t="s">
        <v>2950</v>
      </c>
      <c r="T1325" s="150" t="s">
        <v>2936</v>
      </c>
      <c r="U1325" s="147"/>
      <c r="V1325" s="151">
        <v>100010001376</v>
      </c>
    </row>
    <row r="1326" spans="2:22" x14ac:dyDescent="0.2">
      <c r="B1326" s="147">
        <v>10144665</v>
      </c>
      <c r="C1326" s="147" t="s">
        <v>31</v>
      </c>
      <c r="D1326" s="147" t="s">
        <v>32</v>
      </c>
      <c r="E1326" s="147">
        <v>3104002536</v>
      </c>
      <c r="F1326" s="147">
        <v>408060</v>
      </c>
      <c r="G1326" s="147" t="s">
        <v>3024</v>
      </c>
      <c r="H1326" s="147" t="s">
        <v>2756</v>
      </c>
      <c r="I1326" s="147">
        <v>30</v>
      </c>
      <c r="J1326" s="147" t="s">
        <v>3025</v>
      </c>
      <c r="K1326" s="147" t="s">
        <v>3026</v>
      </c>
      <c r="L1326" s="147" t="s">
        <v>39</v>
      </c>
      <c r="M1326" s="147" t="s">
        <v>488</v>
      </c>
      <c r="O1326" s="147"/>
      <c r="P1326" s="160"/>
      <c r="Q1326" s="147"/>
      <c r="R1326" s="148">
        <v>4581</v>
      </c>
      <c r="S1326" s="149" t="s">
        <v>3027</v>
      </c>
      <c r="T1326" s="150" t="s">
        <v>3028</v>
      </c>
      <c r="U1326" s="147" t="s">
        <v>42</v>
      </c>
      <c r="V1326" s="151">
        <v>100010001376</v>
      </c>
    </row>
    <row r="1327" spans="2:22" x14ac:dyDescent="0.2">
      <c r="B1327" s="147">
        <v>10166943</v>
      </c>
      <c r="C1327" s="147" t="s">
        <v>31</v>
      </c>
      <c r="D1327" s="147" t="s">
        <v>32</v>
      </c>
      <c r="E1327" s="147" t="s">
        <v>2670</v>
      </c>
      <c r="F1327" s="147">
        <v>413745</v>
      </c>
      <c r="G1327" s="147" t="s">
        <v>2671</v>
      </c>
      <c r="H1327" s="147" t="s">
        <v>374</v>
      </c>
      <c r="I1327" s="147">
        <v>62100</v>
      </c>
      <c r="J1327" s="147" t="s">
        <v>290</v>
      </c>
      <c r="K1327" s="147" t="s">
        <v>413</v>
      </c>
      <c r="L1327" s="147" t="s">
        <v>39</v>
      </c>
      <c r="M1327" s="147" t="s">
        <v>2898</v>
      </c>
      <c r="O1327" s="147"/>
      <c r="P1327" s="160"/>
      <c r="Q1327" s="147" t="s">
        <v>3140</v>
      </c>
      <c r="R1327" s="148">
        <v>4594</v>
      </c>
      <c r="S1327" s="149" t="s">
        <v>3027</v>
      </c>
      <c r="T1327" s="150" t="s">
        <v>3028</v>
      </c>
      <c r="U1327" s="147" t="s">
        <v>42</v>
      </c>
      <c r="V1327" s="151">
        <v>100010001376</v>
      </c>
    </row>
    <row r="1328" spans="2:22" x14ac:dyDescent="0.2">
      <c r="B1328" s="147">
        <v>10167199</v>
      </c>
      <c r="C1328" s="147" t="s">
        <v>31</v>
      </c>
      <c r="D1328" s="147" t="s">
        <v>32</v>
      </c>
      <c r="E1328" s="147" t="s">
        <v>2670</v>
      </c>
      <c r="F1328" s="147">
        <v>413745</v>
      </c>
      <c r="G1328" s="147" t="s">
        <v>2671</v>
      </c>
      <c r="H1328" s="147" t="s">
        <v>374</v>
      </c>
      <c r="I1328" s="147">
        <v>62150</v>
      </c>
      <c r="J1328" s="147" t="s">
        <v>290</v>
      </c>
      <c r="K1328" s="147" t="s">
        <v>413</v>
      </c>
      <c r="L1328" s="147" t="s">
        <v>39</v>
      </c>
      <c r="M1328" s="147" t="s">
        <v>2898</v>
      </c>
      <c r="O1328" s="147"/>
      <c r="P1328" s="160"/>
      <c r="Q1328" s="147"/>
      <c r="R1328" s="148">
        <v>4595</v>
      </c>
      <c r="S1328" s="149" t="s">
        <v>3027</v>
      </c>
      <c r="T1328" s="150" t="s">
        <v>3028</v>
      </c>
      <c r="U1328" s="147" t="s">
        <v>42</v>
      </c>
      <c r="V1328" s="151">
        <v>100010001376</v>
      </c>
    </row>
    <row r="1329" spans="2:22" x14ac:dyDescent="0.2">
      <c r="B1329" s="147">
        <v>10166969</v>
      </c>
      <c r="C1329" s="147" t="s">
        <v>31</v>
      </c>
      <c r="D1329" s="147" t="s">
        <v>32</v>
      </c>
      <c r="E1329" s="147" t="s">
        <v>2670</v>
      </c>
      <c r="F1329" s="147">
        <v>413745</v>
      </c>
      <c r="G1329" s="147" t="s">
        <v>2671</v>
      </c>
      <c r="H1329" s="147" t="s">
        <v>374</v>
      </c>
      <c r="I1329" s="147">
        <v>69200</v>
      </c>
      <c r="J1329" s="147" t="s">
        <v>290</v>
      </c>
      <c r="K1329" s="147" t="s">
        <v>413</v>
      </c>
      <c r="L1329" s="147" t="s">
        <v>39</v>
      </c>
      <c r="M1329" s="147" t="s">
        <v>2898</v>
      </c>
      <c r="O1329" s="147"/>
      <c r="P1329" s="160"/>
      <c r="Q1329" s="147" t="s">
        <v>3146</v>
      </c>
      <c r="R1329" s="148">
        <v>4596</v>
      </c>
      <c r="S1329" s="149" t="s">
        <v>3027</v>
      </c>
      <c r="T1329" s="150" t="s">
        <v>3028</v>
      </c>
      <c r="U1329" s="147" t="s">
        <v>42</v>
      </c>
      <c r="V1329" s="151">
        <v>100010001376</v>
      </c>
    </row>
    <row r="1330" spans="2:22" x14ac:dyDescent="0.2">
      <c r="B1330" s="147">
        <v>10167200</v>
      </c>
      <c r="C1330" s="147" t="s">
        <v>31</v>
      </c>
      <c r="D1330" s="147" t="s">
        <v>32</v>
      </c>
      <c r="E1330" s="147" t="s">
        <v>2670</v>
      </c>
      <c r="F1330" s="147">
        <v>413745</v>
      </c>
      <c r="G1330" s="147" t="s">
        <v>2671</v>
      </c>
      <c r="H1330" s="147" t="s">
        <v>374</v>
      </c>
      <c r="I1330" s="147">
        <v>69250</v>
      </c>
      <c r="J1330" s="147" t="s">
        <v>290</v>
      </c>
      <c r="K1330" s="147" t="s">
        <v>413</v>
      </c>
      <c r="L1330" s="147" t="s">
        <v>39</v>
      </c>
      <c r="M1330" s="147" t="s">
        <v>2898</v>
      </c>
      <c r="O1330" s="147"/>
      <c r="P1330" s="160"/>
      <c r="Q1330" s="147"/>
      <c r="R1330" s="148">
        <v>4597</v>
      </c>
      <c r="S1330" s="149" t="s">
        <v>3027</v>
      </c>
      <c r="T1330" s="150" t="s">
        <v>3028</v>
      </c>
      <c r="U1330" s="147" t="s">
        <v>42</v>
      </c>
      <c r="V1330" s="151">
        <v>100010001376</v>
      </c>
    </row>
    <row r="1331" spans="2:22" x14ac:dyDescent="0.2">
      <c r="B1331" s="147">
        <v>10166991</v>
      </c>
      <c r="C1331" s="147" t="s">
        <v>31</v>
      </c>
      <c r="D1331" s="147" t="s">
        <v>32</v>
      </c>
      <c r="E1331" s="147" t="s">
        <v>2670</v>
      </c>
      <c r="F1331" s="147">
        <v>413745</v>
      </c>
      <c r="G1331" s="147" t="s">
        <v>2671</v>
      </c>
      <c r="H1331" s="147" t="s">
        <v>374</v>
      </c>
      <c r="I1331" s="147">
        <v>76100</v>
      </c>
      <c r="J1331" s="147" t="s">
        <v>290</v>
      </c>
      <c r="K1331" s="147" t="s">
        <v>413</v>
      </c>
      <c r="L1331" s="147" t="s">
        <v>39</v>
      </c>
      <c r="M1331" s="147" t="s">
        <v>2898</v>
      </c>
      <c r="O1331" s="147"/>
      <c r="P1331" s="160"/>
      <c r="Q1331" s="147"/>
      <c r="R1331" s="148">
        <v>4598</v>
      </c>
      <c r="S1331" s="149" t="s">
        <v>3027</v>
      </c>
      <c r="T1331" s="150" t="s">
        <v>3028</v>
      </c>
      <c r="U1331" s="147" t="s">
        <v>42</v>
      </c>
      <c r="V1331" s="151">
        <v>100010001376</v>
      </c>
    </row>
    <row r="1332" spans="2:22" x14ac:dyDescent="0.2">
      <c r="B1332" s="147">
        <v>10167037</v>
      </c>
      <c r="C1332" s="147" t="s">
        <v>31</v>
      </c>
      <c r="D1332" s="147" t="s">
        <v>32</v>
      </c>
      <c r="E1332" s="147" t="s">
        <v>2670</v>
      </c>
      <c r="F1332" s="147">
        <v>413745</v>
      </c>
      <c r="G1332" s="147" t="s">
        <v>2671</v>
      </c>
      <c r="H1332" s="147" t="s">
        <v>374</v>
      </c>
      <c r="I1332" s="147">
        <v>130900</v>
      </c>
      <c r="J1332" s="147" t="s">
        <v>124</v>
      </c>
      <c r="K1332" s="147" t="s">
        <v>445</v>
      </c>
      <c r="L1332" s="147" t="s">
        <v>39</v>
      </c>
      <c r="M1332" s="147" t="s">
        <v>2898</v>
      </c>
      <c r="O1332" s="147"/>
      <c r="P1332" s="160"/>
      <c r="Q1332" s="147" t="s">
        <v>3138</v>
      </c>
      <c r="R1332" s="148">
        <v>4599</v>
      </c>
      <c r="S1332" s="149" t="s">
        <v>3027</v>
      </c>
      <c r="T1332" s="150" t="s">
        <v>3028</v>
      </c>
      <c r="U1332" s="147" t="s">
        <v>42</v>
      </c>
      <c r="V1332" s="151">
        <v>100010001376</v>
      </c>
    </row>
    <row r="1333" spans="2:22" x14ac:dyDescent="0.2">
      <c r="B1333" s="147">
        <v>10167038</v>
      </c>
      <c r="C1333" s="147" t="s">
        <v>31</v>
      </c>
      <c r="D1333" s="147" t="s">
        <v>32</v>
      </c>
      <c r="E1333" s="147" t="s">
        <v>2670</v>
      </c>
      <c r="F1333" s="147">
        <v>413745</v>
      </c>
      <c r="G1333" s="147" t="s">
        <v>2671</v>
      </c>
      <c r="H1333" s="147" t="s">
        <v>374</v>
      </c>
      <c r="I1333" s="147">
        <v>132000</v>
      </c>
      <c r="J1333" s="147" t="s">
        <v>124</v>
      </c>
      <c r="K1333" s="147" t="s">
        <v>445</v>
      </c>
      <c r="L1333" s="147" t="s">
        <v>39</v>
      </c>
      <c r="M1333" s="147" t="s">
        <v>2898</v>
      </c>
      <c r="O1333" s="147"/>
      <c r="P1333" s="160"/>
      <c r="Q1333" s="147" t="s">
        <v>3141</v>
      </c>
      <c r="R1333" s="148">
        <v>4600</v>
      </c>
      <c r="S1333" s="149" t="s">
        <v>3027</v>
      </c>
      <c r="T1333" s="150" t="s">
        <v>3028</v>
      </c>
      <c r="U1333" s="147" t="s">
        <v>42</v>
      </c>
      <c r="V1333" s="151">
        <v>100010001376</v>
      </c>
    </row>
    <row r="1334" spans="2:22" x14ac:dyDescent="0.2">
      <c r="B1334" s="147">
        <v>10167039</v>
      </c>
      <c r="C1334" s="147" t="s">
        <v>31</v>
      </c>
      <c r="D1334" s="147" t="s">
        <v>32</v>
      </c>
      <c r="E1334" s="147" t="s">
        <v>2670</v>
      </c>
      <c r="F1334" s="147">
        <v>413745</v>
      </c>
      <c r="G1334" s="147" t="s">
        <v>2671</v>
      </c>
      <c r="H1334" s="147" t="s">
        <v>374</v>
      </c>
      <c r="I1334" s="147">
        <v>133000</v>
      </c>
      <c r="J1334" s="147" t="s">
        <v>124</v>
      </c>
      <c r="K1334" s="147" t="s">
        <v>445</v>
      </c>
      <c r="L1334" s="147" t="s">
        <v>39</v>
      </c>
      <c r="M1334" s="147" t="s">
        <v>2898</v>
      </c>
      <c r="O1334" s="147"/>
      <c r="P1334" s="160"/>
      <c r="Q1334" s="147" t="s">
        <v>3142</v>
      </c>
      <c r="R1334" s="148">
        <v>4601</v>
      </c>
      <c r="S1334" s="149" t="s">
        <v>3027</v>
      </c>
      <c r="T1334" s="150" t="s">
        <v>3028</v>
      </c>
      <c r="U1334" s="147" t="s">
        <v>42</v>
      </c>
      <c r="V1334" s="151">
        <v>100010001376</v>
      </c>
    </row>
    <row r="1335" spans="2:22" x14ac:dyDescent="0.2">
      <c r="B1335" s="147">
        <v>10181101</v>
      </c>
      <c r="C1335" s="147" t="s">
        <v>31</v>
      </c>
      <c r="D1335" s="147" t="s">
        <v>1357</v>
      </c>
      <c r="E1335" s="147" t="s">
        <v>3029</v>
      </c>
      <c r="F1335" s="147">
        <v>402963</v>
      </c>
      <c r="G1335" s="147" t="s">
        <v>1962</v>
      </c>
      <c r="H1335" s="147" t="s">
        <v>1963</v>
      </c>
      <c r="I1335" s="147">
        <v>11400</v>
      </c>
      <c r="J1335" s="147" t="s">
        <v>124</v>
      </c>
      <c r="K1335" s="147" t="s">
        <v>445</v>
      </c>
      <c r="L1335" s="147" t="s">
        <v>39</v>
      </c>
      <c r="M1335" s="147" t="s">
        <v>3008</v>
      </c>
      <c r="O1335" s="147"/>
      <c r="P1335" s="160"/>
      <c r="Q1335" s="147"/>
      <c r="R1335" s="148">
        <v>4603</v>
      </c>
      <c r="S1335" s="149" t="s">
        <v>3027</v>
      </c>
      <c r="T1335" s="150" t="s">
        <v>3028</v>
      </c>
      <c r="U1335" s="147" t="s">
        <v>42</v>
      </c>
      <c r="V1335" s="151">
        <v>100010001376</v>
      </c>
    </row>
    <row r="1336" spans="2:22" x14ac:dyDescent="0.2">
      <c r="B1336" s="147">
        <v>10175959</v>
      </c>
      <c r="C1336" s="147" t="s">
        <v>31</v>
      </c>
      <c r="D1336" s="147" t="s">
        <v>32</v>
      </c>
      <c r="E1336" s="147" t="s">
        <v>3030</v>
      </c>
      <c r="F1336" s="147">
        <v>405372</v>
      </c>
      <c r="G1336" s="147" t="s">
        <v>1475</v>
      </c>
      <c r="H1336" s="147" t="s">
        <v>604</v>
      </c>
      <c r="I1336" s="147">
        <v>21300</v>
      </c>
      <c r="J1336" s="147" t="s">
        <v>175</v>
      </c>
      <c r="K1336" s="147" t="s">
        <v>452</v>
      </c>
      <c r="L1336" s="147" t="s">
        <v>39</v>
      </c>
      <c r="M1336" s="147" t="s">
        <v>3031</v>
      </c>
      <c r="O1336" s="147"/>
      <c r="P1336" s="160"/>
      <c r="Q1336" s="147"/>
      <c r="R1336" s="148">
        <v>4606</v>
      </c>
      <c r="S1336" s="149" t="s">
        <v>3027</v>
      </c>
      <c r="T1336" s="150" t="s">
        <v>3028</v>
      </c>
      <c r="U1336" s="147" t="s">
        <v>42</v>
      </c>
      <c r="V1336" s="151">
        <v>100010001376</v>
      </c>
    </row>
    <row r="1337" spans="2:22" x14ac:dyDescent="0.2">
      <c r="B1337" s="147">
        <v>10179014</v>
      </c>
      <c r="C1337" s="147" t="s">
        <v>31</v>
      </c>
      <c r="D1337" s="147" t="s">
        <v>32</v>
      </c>
      <c r="E1337" s="147" t="s">
        <v>3030</v>
      </c>
      <c r="F1337" s="147">
        <v>405372</v>
      </c>
      <c r="G1337" s="147" t="s">
        <v>1475</v>
      </c>
      <c r="H1337" s="147" t="s">
        <v>604</v>
      </c>
      <c r="I1337" s="147">
        <v>23800</v>
      </c>
      <c r="J1337" s="147" t="s">
        <v>253</v>
      </c>
      <c r="K1337" s="147" t="s">
        <v>327</v>
      </c>
      <c r="L1337" s="147" t="s">
        <v>39</v>
      </c>
      <c r="M1337" s="147" t="s">
        <v>3031</v>
      </c>
      <c r="O1337" s="147"/>
      <c r="P1337" s="160"/>
      <c r="Q1337" s="147"/>
      <c r="R1337" s="148">
        <v>4607</v>
      </c>
      <c r="S1337" s="149" t="s">
        <v>3027</v>
      </c>
      <c r="T1337" s="150" t="s">
        <v>3028</v>
      </c>
      <c r="U1337" s="147" t="s">
        <v>42</v>
      </c>
      <c r="V1337" s="151">
        <v>100010001376</v>
      </c>
    </row>
    <row r="1338" spans="2:22" x14ac:dyDescent="0.2">
      <c r="B1338" s="147">
        <v>10180461</v>
      </c>
      <c r="C1338" s="147" t="s">
        <v>31</v>
      </c>
      <c r="D1338" s="147" t="s">
        <v>32</v>
      </c>
      <c r="E1338" s="147" t="s">
        <v>2997</v>
      </c>
      <c r="F1338" s="147">
        <v>402377</v>
      </c>
      <c r="G1338" s="147" t="s">
        <v>2998</v>
      </c>
      <c r="H1338" s="147" t="s">
        <v>46</v>
      </c>
      <c r="I1338" s="147">
        <v>52000</v>
      </c>
      <c r="J1338" s="147" t="s">
        <v>583</v>
      </c>
      <c r="K1338" s="147" t="s">
        <v>584</v>
      </c>
      <c r="L1338" s="147" t="s">
        <v>39</v>
      </c>
      <c r="M1338" s="147" t="s">
        <v>3031</v>
      </c>
      <c r="O1338" s="147"/>
      <c r="P1338" s="160"/>
      <c r="Q1338" s="147"/>
      <c r="R1338" s="148">
        <v>4608</v>
      </c>
      <c r="S1338" s="149" t="s">
        <v>3027</v>
      </c>
      <c r="T1338" s="150" t="s">
        <v>3028</v>
      </c>
      <c r="U1338" s="147" t="s">
        <v>42</v>
      </c>
      <c r="V1338" s="151">
        <v>100010001376</v>
      </c>
    </row>
    <row r="1339" spans="2:22" x14ac:dyDescent="0.2">
      <c r="B1339" s="147">
        <v>10180462</v>
      </c>
      <c r="C1339" s="147" t="s">
        <v>31</v>
      </c>
      <c r="D1339" s="147" t="s">
        <v>32</v>
      </c>
      <c r="E1339" s="147" t="s">
        <v>2997</v>
      </c>
      <c r="F1339" s="147">
        <v>402377</v>
      </c>
      <c r="G1339" s="147" t="s">
        <v>2998</v>
      </c>
      <c r="H1339" s="147" t="s">
        <v>46</v>
      </c>
      <c r="I1339" s="147">
        <v>61500</v>
      </c>
      <c r="J1339" s="147" t="s">
        <v>124</v>
      </c>
      <c r="K1339" s="147" t="s">
        <v>445</v>
      </c>
      <c r="L1339" s="147" t="s">
        <v>39</v>
      </c>
      <c r="M1339" s="147" t="s">
        <v>3031</v>
      </c>
      <c r="O1339" s="147"/>
      <c r="P1339" s="160"/>
      <c r="Q1339" s="147"/>
      <c r="R1339" s="148">
        <v>4609</v>
      </c>
      <c r="S1339" s="149" t="s">
        <v>3027</v>
      </c>
      <c r="T1339" s="150" t="s">
        <v>3028</v>
      </c>
      <c r="U1339" s="147" t="s">
        <v>42</v>
      </c>
      <c r="V1339" s="151">
        <v>100010001376</v>
      </c>
    </row>
    <row r="1340" spans="2:22" x14ac:dyDescent="0.2">
      <c r="B1340" s="147">
        <v>10183720</v>
      </c>
      <c r="C1340" s="147" t="s">
        <v>31</v>
      </c>
      <c r="D1340" s="147" t="s">
        <v>32</v>
      </c>
      <c r="E1340" s="147" t="s">
        <v>3032</v>
      </c>
      <c r="F1340" s="147">
        <v>400787</v>
      </c>
      <c r="G1340" s="147" t="s">
        <v>1619</v>
      </c>
      <c r="H1340" s="147" t="s">
        <v>1620</v>
      </c>
      <c r="I1340" s="147">
        <v>601</v>
      </c>
      <c r="J1340" s="147" t="s">
        <v>474</v>
      </c>
      <c r="K1340" s="147" t="s">
        <v>3033</v>
      </c>
      <c r="L1340" s="147" t="s">
        <v>39</v>
      </c>
      <c r="M1340" s="147" t="s">
        <v>3031</v>
      </c>
      <c r="N1340" s="80" t="s">
        <v>2922</v>
      </c>
      <c r="O1340" s="147"/>
      <c r="P1340" s="160"/>
      <c r="Q1340" s="147"/>
      <c r="R1340" s="148">
        <v>4610</v>
      </c>
      <c r="S1340" s="149" t="s">
        <v>3027</v>
      </c>
      <c r="T1340" s="150" t="s">
        <v>3028</v>
      </c>
      <c r="U1340" s="147" t="s">
        <v>42</v>
      </c>
      <c r="V1340" s="151">
        <v>100010001376</v>
      </c>
    </row>
    <row r="1341" spans="2:22" ht="29" x14ac:dyDescent="0.2">
      <c r="B1341" s="152" t="s">
        <v>3034</v>
      </c>
      <c r="C1341" s="147" t="s">
        <v>31</v>
      </c>
      <c r="D1341" s="147" t="s">
        <v>32</v>
      </c>
      <c r="E1341" s="147" t="s">
        <v>3035</v>
      </c>
      <c r="F1341" s="147">
        <v>410470</v>
      </c>
      <c r="G1341" s="147" t="s">
        <v>3036</v>
      </c>
      <c r="H1341" s="147" t="s">
        <v>3037</v>
      </c>
      <c r="I1341" s="147">
        <v>1500</v>
      </c>
      <c r="J1341" s="147" t="s">
        <v>290</v>
      </c>
      <c r="K1341" s="147" t="s">
        <v>413</v>
      </c>
      <c r="L1341" s="147" t="s">
        <v>39</v>
      </c>
      <c r="M1341" s="147" t="s">
        <v>3038</v>
      </c>
      <c r="O1341" s="147"/>
      <c r="P1341" s="160"/>
      <c r="Q1341" s="147"/>
      <c r="R1341" s="148">
        <v>4613</v>
      </c>
      <c r="S1341" s="149" t="s">
        <v>3027</v>
      </c>
      <c r="T1341" s="150" t="s">
        <v>3028</v>
      </c>
      <c r="U1341" s="147" t="s">
        <v>42</v>
      </c>
      <c r="V1341" s="151">
        <v>100010001376</v>
      </c>
    </row>
    <row r="1342" spans="2:22" ht="29" x14ac:dyDescent="0.2">
      <c r="B1342" s="152" t="s">
        <v>3039</v>
      </c>
      <c r="C1342" s="147" t="s">
        <v>31</v>
      </c>
      <c r="D1342" s="147" t="s">
        <v>32</v>
      </c>
      <c r="E1342" s="147" t="s">
        <v>3002</v>
      </c>
      <c r="F1342" s="147">
        <v>413477</v>
      </c>
      <c r="G1342" s="147" t="s">
        <v>3003</v>
      </c>
      <c r="H1342" s="147" t="s">
        <v>321</v>
      </c>
      <c r="I1342" s="147">
        <v>30100</v>
      </c>
      <c r="J1342" s="147" t="s">
        <v>1528</v>
      </c>
      <c r="K1342" s="147" t="s">
        <v>1529</v>
      </c>
      <c r="L1342" s="147" t="s">
        <v>39</v>
      </c>
      <c r="M1342" s="147" t="s">
        <v>1048</v>
      </c>
      <c r="O1342" s="147"/>
      <c r="P1342" s="160"/>
      <c r="Q1342" s="147"/>
      <c r="R1342" s="148">
        <v>4618</v>
      </c>
      <c r="S1342" s="149" t="s">
        <v>3027</v>
      </c>
      <c r="T1342" s="150" t="s">
        <v>3028</v>
      </c>
      <c r="U1342" s="147" t="s">
        <v>42</v>
      </c>
      <c r="V1342" s="151">
        <v>100010001376</v>
      </c>
    </row>
    <row r="1343" spans="2:22" ht="29" x14ac:dyDescent="0.2">
      <c r="B1343" s="152" t="s">
        <v>3040</v>
      </c>
      <c r="C1343" s="147" t="s">
        <v>31</v>
      </c>
      <c r="D1343" s="147" t="s">
        <v>32</v>
      </c>
      <c r="E1343" s="147" t="s">
        <v>3041</v>
      </c>
      <c r="F1343" s="147">
        <v>414002</v>
      </c>
      <c r="G1343" s="147" t="s">
        <v>3042</v>
      </c>
      <c r="H1343" s="147" t="s">
        <v>333</v>
      </c>
      <c r="I1343" s="147">
        <v>200</v>
      </c>
      <c r="J1343" s="147" t="s">
        <v>2794</v>
      </c>
      <c r="K1343" s="147" t="s">
        <v>2795</v>
      </c>
      <c r="L1343" s="147" t="s">
        <v>364</v>
      </c>
      <c r="M1343" s="147" t="s">
        <v>2884</v>
      </c>
      <c r="O1343" s="147"/>
      <c r="P1343" s="160"/>
      <c r="Q1343" s="147"/>
      <c r="R1343" s="148">
        <v>4619</v>
      </c>
      <c r="S1343" s="149" t="s">
        <v>3027</v>
      </c>
      <c r="T1343" s="150" t="s">
        <v>3028</v>
      </c>
      <c r="U1343" s="147" t="s">
        <v>42</v>
      </c>
      <c r="V1343" s="151">
        <v>100010001376</v>
      </c>
    </row>
    <row r="1344" spans="2:22" ht="29" x14ac:dyDescent="0.2">
      <c r="B1344" s="152" t="s">
        <v>3043</v>
      </c>
      <c r="C1344" s="147" t="s">
        <v>31</v>
      </c>
      <c r="D1344" s="147" t="s">
        <v>32</v>
      </c>
      <c r="E1344" s="147" t="s">
        <v>3022</v>
      </c>
      <c r="F1344" s="147">
        <v>413353</v>
      </c>
      <c r="G1344" s="147" t="s">
        <v>3023</v>
      </c>
      <c r="H1344" s="147" t="s">
        <v>321</v>
      </c>
      <c r="I1344" s="147">
        <v>31100</v>
      </c>
      <c r="J1344" s="147" t="s">
        <v>989</v>
      </c>
      <c r="K1344" s="147" t="s">
        <v>1151</v>
      </c>
      <c r="L1344" s="147" t="s">
        <v>39</v>
      </c>
      <c r="M1344" s="147" t="s">
        <v>3031</v>
      </c>
      <c r="O1344" s="147"/>
      <c r="P1344" s="160"/>
      <c r="Q1344" s="147"/>
      <c r="R1344" s="148">
        <v>4620</v>
      </c>
      <c r="S1344" s="149" t="s">
        <v>3027</v>
      </c>
      <c r="T1344" s="150" t="s">
        <v>3028</v>
      </c>
      <c r="U1344" s="147" t="s">
        <v>42</v>
      </c>
      <c r="V1344" s="151">
        <v>100010001376</v>
      </c>
    </row>
    <row r="1345" spans="2:22" x14ac:dyDescent="0.2">
      <c r="B1345" s="147">
        <v>10187274</v>
      </c>
      <c r="C1345" s="147" t="s">
        <v>31</v>
      </c>
      <c r="D1345" s="147" t="s">
        <v>32</v>
      </c>
      <c r="E1345" s="147" t="s">
        <v>2997</v>
      </c>
      <c r="F1345" s="147">
        <v>402377</v>
      </c>
      <c r="G1345" s="147" t="s">
        <v>2998</v>
      </c>
      <c r="H1345" s="147" t="s">
        <v>46</v>
      </c>
      <c r="I1345" s="147">
        <v>21101</v>
      </c>
      <c r="J1345" s="147" t="s">
        <v>449</v>
      </c>
      <c r="K1345" s="147" t="s">
        <v>1080</v>
      </c>
      <c r="L1345" s="147" t="s">
        <v>39</v>
      </c>
      <c r="M1345" s="147" t="s">
        <v>3044</v>
      </c>
      <c r="N1345" s="80" t="s">
        <v>2922</v>
      </c>
      <c r="O1345" s="147"/>
      <c r="P1345" s="160"/>
      <c r="Q1345" s="147"/>
      <c r="R1345" s="148">
        <v>4623</v>
      </c>
      <c r="S1345" s="149" t="s">
        <v>3045</v>
      </c>
      <c r="T1345" s="150" t="s">
        <v>3046</v>
      </c>
      <c r="U1345" s="147" t="s">
        <v>42</v>
      </c>
      <c r="V1345" s="151">
        <v>100010001376</v>
      </c>
    </row>
    <row r="1346" spans="2:22" x14ac:dyDescent="0.2">
      <c r="B1346" s="147">
        <v>10180993</v>
      </c>
      <c r="C1346" s="147" t="s">
        <v>31</v>
      </c>
      <c r="D1346" s="147" t="s">
        <v>32</v>
      </c>
      <c r="E1346" s="147" t="s">
        <v>3007</v>
      </c>
      <c r="F1346" s="147">
        <v>405000</v>
      </c>
      <c r="G1346" s="147" t="s">
        <v>1083</v>
      </c>
      <c r="H1346" s="147" t="s">
        <v>439</v>
      </c>
      <c r="I1346" s="147">
        <v>4300</v>
      </c>
      <c r="J1346" s="147" t="s">
        <v>207</v>
      </c>
      <c r="K1346" s="147" t="s">
        <v>440</v>
      </c>
      <c r="L1346" s="147" t="s">
        <v>39</v>
      </c>
      <c r="M1346" s="147" t="s">
        <v>3044</v>
      </c>
      <c r="O1346" s="147"/>
      <c r="P1346" s="160"/>
      <c r="Q1346" s="147"/>
      <c r="R1346" s="148">
        <v>4624</v>
      </c>
      <c r="S1346" s="149" t="s">
        <v>3045</v>
      </c>
      <c r="T1346" s="150" t="s">
        <v>3046</v>
      </c>
      <c r="U1346" s="147" t="s">
        <v>42</v>
      </c>
      <c r="V1346" s="151">
        <v>100010001376</v>
      </c>
    </row>
    <row r="1347" spans="2:22" ht="29" x14ac:dyDescent="0.2">
      <c r="B1347" s="152" t="s">
        <v>3047</v>
      </c>
      <c r="C1347" s="147" t="s">
        <v>31</v>
      </c>
      <c r="D1347" s="147" t="s">
        <v>32</v>
      </c>
      <c r="E1347" s="147" t="s">
        <v>3048</v>
      </c>
      <c r="F1347" s="147">
        <v>406036</v>
      </c>
      <c r="G1347" s="147" t="s">
        <v>3049</v>
      </c>
      <c r="H1347" s="147" t="s">
        <v>1360</v>
      </c>
      <c r="I1347" s="147">
        <v>144800</v>
      </c>
      <c r="J1347" s="147" t="s">
        <v>841</v>
      </c>
      <c r="K1347" s="147" t="s">
        <v>1369</v>
      </c>
      <c r="L1347" s="147" t="s">
        <v>39</v>
      </c>
      <c r="M1347" s="147" t="s">
        <v>3044</v>
      </c>
      <c r="N1347" s="80" t="s">
        <v>2922</v>
      </c>
      <c r="O1347" s="147"/>
      <c r="P1347" s="160"/>
      <c r="Q1347" s="147"/>
      <c r="R1347" s="148">
        <v>4625</v>
      </c>
      <c r="S1347" s="149" t="s">
        <v>3045</v>
      </c>
      <c r="T1347" s="150" t="s">
        <v>3046</v>
      </c>
      <c r="U1347" s="147" t="s">
        <v>42</v>
      </c>
      <c r="V1347" s="151">
        <v>100010001376</v>
      </c>
    </row>
    <row r="1348" spans="2:22" x14ac:dyDescent="0.2">
      <c r="B1348" s="147">
        <v>10144917</v>
      </c>
      <c r="C1348" s="147" t="s">
        <v>31</v>
      </c>
      <c r="D1348" s="147" t="s">
        <v>32</v>
      </c>
      <c r="E1348" s="147" t="s">
        <v>2754</v>
      </c>
      <c r="F1348" s="147">
        <v>412804</v>
      </c>
      <c r="G1348" s="147" t="s">
        <v>2755</v>
      </c>
      <c r="H1348" s="147" t="s">
        <v>2756</v>
      </c>
      <c r="I1348" s="147">
        <v>1600</v>
      </c>
      <c r="J1348" s="147" t="s">
        <v>207</v>
      </c>
      <c r="K1348" s="147" t="s">
        <v>440</v>
      </c>
      <c r="L1348" s="147" t="s">
        <v>39</v>
      </c>
      <c r="M1348" s="147" t="s">
        <v>3044</v>
      </c>
      <c r="O1348" s="147"/>
      <c r="P1348" s="160"/>
      <c r="Q1348" s="147"/>
      <c r="R1348" s="148">
        <v>4626</v>
      </c>
      <c r="S1348" s="149" t="s">
        <v>3045</v>
      </c>
      <c r="T1348" s="150" t="s">
        <v>3046</v>
      </c>
      <c r="U1348" s="147" t="s">
        <v>42</v>
      </c>
      <c r="V1348" s="151">
        <v>100010001376</v>
      </c>
    </row>
    <row r="1349" spans="2:22" x14ac:dyDescent="0.2">
      <c r="B1349" s="147">
        <v>10184227</v>
      </c>
      <c r="C1349" s="147" t="s">
        <v>31</v>
      </c>
      <c r="D1349" s="147" t="s">
        <v>32</v>
      </c>
      <c r="E1349" s="147" t="s">
        <v>2754</v>
      </c>
      <c r="F1349" s="147">
        <v>412804</v>
      </c>
      <c r="G1349" s="147" t="s">
        <v>2755</v>
      </c>
      <c r="H1349" s="147" t="s">
        <v>2756</v>
      </c>
      <c r="I1349" s="147">
        <v>1701</v>
      </c>
      <c r="J1349" s="147" t="s">
        <v>474</v>
      </c>
      <c r="K1349" s="147" t="s">
        <v>3050</v>
      </c>
      <c r="L1349" s="147" t="s">
        <v>39</v>
      </c>
      <c r="M1349" s="147" t="s">
        <v>3044</v>
      </c>
      <c r="N1349" s="80" t="s">
        <v>2922</v>
      </c>
      <c r="O1349" s="147"/>
      <c r="P1349" s="160"/>
      <c r="Q1349" s="147"/>
      <c r="R1349" s="148">
        <v>4627</v>
      </c>
      <c r="S1349" s="149" t="s">
        <v>3045</v>
      </c>
      <c r="T1349" s="150" t="s">
        <v>3046</v>
      </c>
      <c r="U1349" s="147" t="s">
        <v>42</v>
      </c>
      <c r="V1349" s="151">
        <v>100010001376</v>
      </c>
    </row>
    <row r="1350" spans="2:22" x14ac:dyDescent="0.2">
      <c r="B1350" s="147">
        <v>10144919</v>
      </c>
      <c r="C1350" s="147" t="s">
        <v>31</v>
      </c>
      <c r="D1350" s="147" t="s">
        <v>32</v>
      </c>
      <c r="E1350" s="147" t="s">
        <v>2754</v>
      </c>
      <c r="F1350" s="147">
        <v>412804</v>
      </c>
      <c r="G1350" s="147" t="s">
        <v>2755</v>
      </c>
      <c r="H1350" s="147" t="s">
        <v>2756</v>
      </c>
      <c r="I1350" s="147">
        <v>3500</v>
      </c>
      <c r="J1350" s="147" t="s">
        <v>1074</v>
      </c>
      <c r="K1350" s="147" t="s">
        <v>1075</v>
      </c>
      <c r="L1350" s="147" t="s">
        <v>39</v>
      </c>
      <c r="M1350" s="147" t="s">
        <v>3044</v>
      </c>
      <c r="N1350" s="80" t="s">
        <v>2922</v>
      </c>
      <c r="O1350" s="147"/>
      <c r="P1350" s="160"/>
      <c r="Q1350" s="147"/>
      <c r="R1350" s="148">
        <v>4628</v>
      </c>
      <c r="S1350" s="149" t="s">
        <v>3045</v>
      </c>
      <c r="T1350" s="150" t="s">
        <v>3046</v>
      </c>
      <c r="U1350" s="147" t="s">
        <v>42</v>
      </c>
      <c r="V1350" s="151">
        <v>100010001376</v>
      </c>
    </row>
    <row r="1351" spans="2:22" x14ac:dyDescent="0.2">
      <c r="B1351" s="147">
        <v>10187348</v>
      </c>
      <c r="C1351" s="147" t="s">
        <v>31</v>
      </c>
      <c r="D1351" s="147" t="s">
        <v>32</v>
      </c>
      <c r="E1351" s="147" t="s">
        <v>2754</v>
      </c>
      <c r="F1351" s="147">
        <v>412804</v>
      </c>
      <c r="G1351" s="147" t="s">
        <v>2755</v>
      </c>
      <c r="H1351" s="147" t="s">
        <v>2756</v>
      </c>
      <c r="I1351" s="147">
        <v>10402</v>
      </c>
      <c r="J1351" s="147" t="s">
        <v>449</v>
      </c>
      <c r="K1351" s="147" t="s">
        <v>1080</v>
      </c>
      <c r="L1351" s="147" t="s">
        <v>39</v>
      </c>
      <c r="M1351" s="147" t="s">
        <v>3044</v>
      </c>
      <c r="N1351" s="80" t="s">
        <v>2922</v>
      </c>
      <c r="O1351" s="147"/>
      <c r="P1351" s="160"/>
      <c r="Q1351" s="147"/>
      <c r="R1351" s="148">
        <v>4629</v>
      </c>
      <c r="S1351" s="149" t="s">
        <v>3045</v>
      </c>
      <c r="T1351" s="150" t="s">
        <v>3046</v>
      </c>
      <c r="U1351" s="147" t="s">
        <v>42</v>
      </c>
      <c r="V1351" s="151">
        <v>100010001376</v>
      </c>
    </row>
    <row r="1352" spans="2:22" x14ac:dyDescent="0.2">
      <c r="B1352" s="147">
        <v>10144925</v>
      </c>
      <c r="C1352" s="147" t="s">
        <v>31</v>
      </c>
      <c r="D1352" s="147" t="s">
        <v>32</v>
      </c>
      <c r="E1352" s="147" t="s">
        <v>2754</v>
      </c>
      <c r="F1352" s="147">
        <v>412804</v>
      </c>
      <c r="G1352" s="147" t="s">
        <v>2755</v>
      </c>
      <c r="H1352" s="147" t="s">
        <v>2756</v>
      </c>
      <c r="I1352" s="147">
        <v>22100</v>
      </c>
      <c r="J1352" s="147" t="s">
        <v>290</v>
      </c>
      <c r="K1352" s="147" t="s">
        <v>413</v>
      </c>
      <c r="L1352" s="147" t="s">
        <v>39</v>
      </c>
      <c r="M1352" s="147" t="s">
        <v>3044</v>
      </c>
      <c r="O1352" s="147"/>
      <c r="P1352" s="160"/>
      <c r="Q1352" s="147"/>
      <c r="R1352" s="148">
        <v>4630</v>
      </c>
      <c r="S1352" s="149" t="s">
        <v>3045</v>
      </c>
      <c r="T1352" s="150" t="s">
        <v>3046</v>
      </c>
      <c r="U1352" s="147" t="s">
        <v>42</v>
      </c>
      <c r="V1352" s="151">
        <v>100010001376</v>
      </c>
    </row>
    <row r="1353" spans="2:22" x14ac:dyDescent="0.2">
      <c r="B1353" s="147">
        <v>10144926</v>
      </c>
      <c r="C1353" s="147" t="s">
        <v>31</v>
      </c>
      <c r="D1353" s="147" t="s">
        <v>32</v>
      </c>
      <c r="E1353" s="147" t="s">
        <v>2754</v>
      </c>
      <c r="F1353" s="147">
        <v>412804</v>
      </c>
      <c r="G1353" s="147" t="s">
        <v>2755</v>
      </c>
      <c r="H1353" s="147" t="s">
        <v>2756</v>
      </c>
      <c r="I1353" s="147">
        <v>22200</v>
      </c>
      <c r="J1353" s="147" t="s">
        <v>290</v>
      </c>
      <c r="K1353" s="147" t="s">
        <v>413</v>
      </c>
      <c r="L1353" s="147" t="s">
        <v>39</v>
      </c>
      <c r="M1353" s="147" t="s">
        <v>3044</v>
      </c>
      <c r="O1353" s="147"/>
      <c r="P1353" s="160"/>
      <c r="Q1353" s="147"/>
      <c r="R1353" s="148">
        <v>4631</v>
      </c>
      <c r="S1353" s="149" t="s">
        <v>3045</v>
      </c>
      <c r="T1353" s="150" t="s">
        <v>3046</v>
      </c>
      <c r="U1353" s="147" t="s">
        <v>42</v>
      </c>
      <c r="V1353" s="151">
        <v>100010001376</v>
      </c>
    </row>
    <row r="1354" spans="2:22" x14ac:dyDescent="0.2">
      <c r="B1354" s="147">
        <v>10186676</v>
      </c>
      <c r="C1354" s="147" t="s">
        <v>31</v>
      </c>
      <c r="D1354" s="147" t="s">
        <v>32</v>
      </c>
      <c r="E1354" s="147" t="s">
        <v>2754</v>
      </c>
      <c r="F1354" s="147">
        <v>412804</v>
      </c>
      <c r="G1354" s="147" t="s">
        <v>2755</v>
      </c>
      <c r="H1354" s="147" t="s">
        <v>2756</v>
      </c>
      <c r="I1354" s="147">
        <v>24801</v>
      </c>
      <c r="J1354" s="147" t="s">
        <v>491</v>
      </c>
      <c r="K1354" s="147" t="s">
        <v>549</v>
      </c>
      <c r="L1354" s="147" t="s">
        <v>39</v>
      </c>
      <c r="M1354" s="147" t="s">
        <v>3044</v>
      </c>
      <c r="N1354" s="80" t="s">
        <v>2922</v>
      </c>
      <c r="O1354" s="147"/>
      <c r="P1354" s="160"/>
      <c r="Q1354" s="147"/>
      <c r="R1354" s="148">
        <v>4632</v>
      </c>
      <c r="S1354" s="149" t="s">
        <v>3045</v>
      </c>
      <c r="T1354" s="150" t="s">
        <v>3046</v>
      </c>
      <c r="U1354" s="147" t="s">
        <v>42</v>
      </c>
      <c r="V1354" s="151">
        <v>100010001376</v>
      </c>
    </row>
    <row r="1355" spans="2:22" x14ac:dyDescent="0.2">
      <c r="B1355" s="147">
        <v>10187030</v>
      </c>
      <c r="C1355" s="147" t="s">
        <v>31</v>
      </c>
      <c r="D1355" s="147" t="s">
        <v>32</v>
      </c>
      <c r="E1355" s="147" t="s">
        <v>2754</v>
      </c>
      <c r="F1355" s="147">
        <v>412804</v>
      </c>
      <c r="G1355" s="147" t="s">
        <v>2755</v>
      </c>
      <c r="H1355" s="147" t="s">
        <v>2756</v>
      </c>
      <c r="I1355" s="147">
        <v>28001</v>
      </c>
      <c r="J1355" s="147" t="s">
        <v>496</v>
      </c>
      <c r="K1355" s="147" t="s">
        <v>497</v>
      </c>
      <c r="L1355" s="147" t="s">
        <v>39</v>
      </c>
      <c r="M1355" s="147" t="s">
        <v>3044</v>
      </c>
      <c r="N1355" s="80" t="s">
        <v>2922</v>
      </c>
      <c r="O1355" s="147"/>
      <c r="P1355" s="160"/>
      <c r="Q1355" s="147"/>
      <c r="R1355" s="148">
        <v>4633</v>
      </c>
      <c r="S1355" s="149" t="s">
        <v>3045</v>
      </c>
      <c r="T1355" s="150" t="s">
        <v>3046</v>
      </c>
      <c r="U1355" s="147" t="s">
        <v>42</v>
      </c>
      <c r="V1355" s="151">
        <v>100010001376</v>
      </c>
    </row>
    <row r="1356" spans="2:22" x14ac:dyDescent="0.2">
      <c r="B1356" s="147">
        <v>10187033</v>
      </c>
      <c r="C1356" s="147" t="s">
        <v>31</v>
      </c>
      <c r="D1356" s="147" t="s">
        <v>32</v>
      </c>
      <c r="E1356" s="147" t="s">
        <v>2754</v>
      </c>
      <c r="F1356" s="147">
        <v>412804</v>
      </c>
      <c r="G1356" s="147" t="s">
        <v>2755</v>
      </c>
      <c r="H1356" s="147" t="s">
        <v>2756</v>
      </c>
      <c r="I1356" s="147">
        <v>30301</v>
      </c>
      <c r="J1356" s="147" t="s">
        <v>491</v>
      </c>
      <c r="K1356" s="147" t="s">
        <v>549</v>
      </c>
      <c r="L1356" s="147" t="s">
        <v>39</v>
      </c>
      <c r="M1356" s="147" t="s">
        <v>3044</v>
      </c>
      <c r="N1356" s="80" t="s">
        <v>2922</v>
      </c>
      <c r="O1356" s="147"/>
      <c r="P1356" s="160"/>
      <c r="Q1356" s="147"/>
      <c r="R1356" s="148">
        <v>4635</v>
      </c>
      <c r="S1356" s="149" t="s">
        <v>3045</v>
      </c>
      <c r="T1356" s="150" t="s">
        <v>3046</v>
      </c>
      <c r="U1356" s="147" t="s">
        <v>42</v>
      </c>
      <c r="V1356" s="151">
        <v>100010001376</v>
      </c>
    </row>
    <row r="1357" spans="2:22" x14ac:dyDescent="0.2">
      <c r="B1357" s="147">
        <v>10144643</v>
      </c>
      <c r="C1357" s="147" t="s">
        <v>31</v>
      </c>
      <c r="D1357" s="147" t="s">
        <v>32</v>
      </c>
      <c r="E1357" s="147" t="s">
        <v>2754</v>
      </c>
      <c r="F1357" s="147">
        <v>412804</v>
      </c>
      <c r="G1357" s="147" t="s">
        <v>2755</v>
      </c>
      <c r="H1357" s="147" t="s">
        <v>2756</v>
      </c>
      <c r="I1357" s="147">
        <v>87000</v>
      </c>
      <c r="J1357" s="147" t="s">
        <v>486</v>
      </c>
      <c r="K1357" s="147" t="s">
        <v>553</v>
      </c>
      <c r="L1357" s="147" t="s">
        <v>39</v>
      </c>
      <c r="M1357" s="147" t="s">
        <v>3044</v>
      </c>
      <c r="N1357" s="80" t="s">
        <v>2922</v>
      </c>
      <c r="O1357" s="147"/>
      <c r="P1357" s="160"/>
      <c r="Q1357" s="147"/>
      <c r="R1357" s="148">
        <v>4636</v>
      </c>
      <c r="S1357" s="149" t="s">
        <v>3045</v>
      </c>
      <c r="T1357" s="150" t="s">
        <v>3046</v>
      </c>
      <c r="U1357" s="147" t="s">
        <v>42</v>
      </c>
      <c r="V1357" s="151">
        <v>100010001376</v>
      </c>
    </row>
    <row r="1358" spans="2:22" x14ac:dyDescent="0.2">
      <c r="B1358" s="147">
        <v>10187760</v>
      </c>
      <c r="C1358" s="147" t="s">
        <v>31</v>
      </c>
      <c r="D1358" s="147" t="s">
        <v>32</v>
      </c>
      <c r="E1358" s="147" t="s">
        <v>2754</v>
      </c>
      <c r="F1358" s="147">
        <v>412804</v>
      </c>
      <c r="G1358" s="147" t="s">
        <v>2755</v>
      </c>
      <c r="H1358" s="147" t="s">
        <v>2756</v>
      </c>
      <c r="I1358" s="147">
        <v>90801</v>
      </c>
      <c r="J1358" s="147" t="s">
        <v>877</v>
      </c>
      <c r="K1358" s="147" t="s">
        <v>878</v>
      </c>
      <c r="L1358" s="147" t="s">
        <v>39</v>
      </c>
      <c r="M1358" s="147" t="s">
        <v>3044</v>
      </c>
      <c r="N1358" s="80" t="s">
        <v>2922</v>
      </c>
      <c r="O1358" s="147"/>
      <c r="P1358" s="160"/>
      <c r="Q1358" s="147"/>
      <c r="R1358" s="148">
        <v>4637</v>
      </c>
      <c r="S1358" s="149" t="s">
        <v>3045</v>
      </c>
      <c r="T1358" s="150" t="s">
        <v>3046</v>
      </c>
      <c r="U1358" s="147" t="s">
        <v>42</v>
      </c>
      <c r="V1358" s="151">
        <v>100010001376</v>
      </c>
    </row>
    <row r="1359" spans="2:22" x14ac:dyDescent="0.2">
      <c r="B1359" s="147">
        <v>10144982</v>
      </c>
      <c r="C1359" s="147" t="s">
        <v>31</v>
      </c>
      <c r="D1359" s="147" t="s">
        <v>32</v>
      </c>
      <c r="E1359" s="147" t="s">
        <v>2754</v>
      </c>
      <c r="F1359" s="147">
        <v>412804</v>
      </c>
      <c r="G1359" s="147" t="s">
        <v>2755</v>
      </c>
      <c r="H1359" s="147" t="s">
        <v>2756</v>
      </c>
      <c r="I1359" s="147">
        <v>94700</v>
      </c>
      <c r="J1359" s="147" t="s">
        <v>738</v>
      </c>
      <c r="K1359" s="147" t="s">
        <v>739</v>
      </c>
      <c r="L1359" s="147" t="s">
        <v>39</v>
      </c>
      <c r="M1359" s="147" t="s">
        <v>3044</v>
      </c>
      <c r="O1359" s="147"/>
      <c r="P1359" s="160"/>
      <c r="Q1359" s="147"/>
      <c r="R1359" s="148">
        <v>4638</v>
      </c>
      <c r="S1359" s="149" t="s">
        <v>3045</v>
      </c>
      <c r="T1359" s="150" t="s">
        <v>3046</v>
      </c>
      <c r="U1359" s="147" t="s">
        <v>42</v>
      </c>
      <c r="V1359" s="151">
        <v>100010001376</v>
      </c>
    </row>
    <row r="1360" spans="2:22" x14ac:dyDescent="0.2">
      <c r="B1360" s="147">
        <v>10144658</v>
      </c>
      <c r="C1360" s="147" t="s">
        <v>31</v>
      </c>
      <c r="D1360" s="147" t="s">
        <v>32</v>
      </c>
      <c r="E1360" s="147" t="s">
        <v>2754</v>
      </c>
      <c r="F1360" s="147">
        <v>412804</v>
      </c>
      <c r="G1360" s="147" t="s">
        <v>2755</v>
      </c>
      <c r="H1360" s="147" t="s">
        <v>2756</v>
      </c>
      <c r="I1360" s="147">
        <v>94800</v>
      </c>
      <c r="J1360" s="147" t="s">
        <v>486</v>
      </c>
      <c r="K1360" s="147" t="s">
        <v>553</v>
      </c>
      <c r="L1360" s="147" t="s">
        <v>39</v>
      </c>
      <c r="M1360" s="147" t="s">
        <v>3044</v>
      </c>
      <c r="N1360" s="80" t="s">
        <v>2922</v>
      </c>
      <c r="O1360" s="147"/>
      <c r="P1360" s="160"/>
      <c r="Q1360" s="147"/>
      <c r="R1360" s="148">
        <v>4639</v>
      </c>
      <c r="S1360" s="149" t="s">
        <v>3045</v>
      </c>
      <c r="T1360" s="150" t="s">
        <v>3046</v>
      </c>
      <c r="U1360" s="147" t="s">
        <v>42</v>
      </c>
      <c r="V1360" s="151">
        <v>100010001376</v>
      </c>
    </row>
    <row r="1361" spans="2:22" x14ac:dyDescent="0.2">
      <c r="B1361" s="147">
        <v>10190233</v>
      </c>
      <c r="C1361" s="147" t="s">
        <v>31</v>
      </c>
      <c r="D1361" s="147" t="s">
        <v>75</v>
      </c>
      <c r="E1361" s="147" t="s">
        <v>3051</v>
      </c>
      <c r="F1361" s="147">
        <v>410685</v>
      </c>
      <c r="G1361" s="147" t="s">
        <v>3052</v>
      </c>
      <c r="H1361" s="147" t="s">
        <v>485</v>
      </c>
      <c r="I1361" s="147">
        <v>401</v>
      </c>
      <c r="J1361" s="147" t="s">
        <v>474</v>
      </c>
      <c r="K1361" s="147" t="s">
        <v>3053</v>
      </c>
      <c r="L1361" s="147" t="s">
        <v>39</v>
      </c>
      <c r="M1361" s="147" t="s">
        <v>3054</v>
      </c>
      <c r="N1361" s="80" t="s">
        <v>2922</v>
      </c>
      <c r="O1361" s="147"/>
      <c r="P1361" s="160"/>
      <c r="Q1361" s="147"/>
      <c r="R1361" s="148">
        <v>4640</v>
      </c>
      <c r="S1361" s="149" t="s">
        <v>3045</v>
      </c>
      <c r="T1361" s="150" t="s">
        <v>3046</v>
      </c>
      <c r="U1361" s="147" t="s">
        <v>42</v>
      </c>
      <c r="V1361" s="151">
        <v>100010001376</v>
      </c>
    </row>
    <row r="1362" spans="2:22" x14ac:dyDescent="0.2">
      <c r="B1362" s="147">
        <v>10160655</v>
      </c>
      <c r="C1362" s="147" t="s">
        <v>31</v>
      </c>
      <c r="D1362" s="147" t="s">
        <v>32</v>
      </c>
      <c r="E1362" s="147" t="s">
        <v>998</v>
      </c>
      <c r="F1362" s="147">
        <v>400798</v>
      </c>
      <c r="G1362" s="147" t="s">
        <v>999</v>
      </c>
      <c r="H1362" s="147" t="s">
        <v>1000</v>
      </c>
      <c r="I1362" s="147">
        <v>23900</v>
      </c>
      <c r="J1362" s="147" t="s">
        <v>253</v>
      </c>
      <c r="K1362" s="147" t="s">
        <v>327</v>
      </c>
      <c r="L1362" s="147" t="s">
        <v>39</v>
      </c>
      <c r="M1362" s="147" t="s">
        <v>3054</v>
      </c>
      <c r="N1362" s="80" t="s">
        <v>2922</v>
      </c>
      <c r="O1362" s="147"/>
      <c r="P1362" s="160"/>
      <c r="Q1362" s="147" t="s">
        <v>3153</v>
      </c>
      <c r="R1362" s="148">
        <v>4642</v>
      </c>
      <c r="S1362" s="149" t="s">
        <v>3045</v>
      </c>
      <c r="T1362" s="150" t="s">
        <v>3046</v>
      </c>
      <c r="U1362" s="147" t="s">
        <v>42</v>
      </c>
      <c r="V1362" s="151">
        <v>100010001376</v>
      </c>
    </row>
    <row r="1363" spans="2:22" x14ac:dyDescent="0.2">
      <c r="B1363" s="147">
        <v>10160682</v>
      </c>
      <c r="C1363" s="147" t="s">
        <v>31</v>
      </c>
      <c r="D1363" s="147" t="s">
        <v>32</v>
      </c>
      <c r="E1363" s="147" t="s">
        <v>998</v>
      </c>
      <c r="F1363" s="147">
        <v>400798</v>
      </c>
      <c r="G1363" s="147" t="s">
        <v>999</v>
      </c>
      <c r="H1363" s="147" t="s">
        <v>1000</v>
      </c>
      <c r="I1363" s="147">
        <v>89300</v>
      </c>
      <c r="J1363" s="147" t="s">
        <v>841</v>
      </c>
      <c r="K1363" s="147" t="s">
        <v>842</v>
      </c>
      <c r="L1363" s="147" t="s">
        <v>39</v>
      </c>
      <c r="M1363" s="147" t="s">
        <v>3054</v>
      </c>
      <c r="N1363" s="80" t="s">
        <v>2922</v>
      </c>
      <c r="O1363" s="147"/>
      <c r="P1363" s="160"/>
      <c r="Q1363" s="147" t="s">
        <v>3154</v>
      </c>
      <c r="R1363" s="148">
        <v>4643</v>
      </c>
      <c r="S1363" s="149" t="s">
        <v>3045</v>
      </c>
      <c r="T1363" s="150" t="s">
        <v>3046</v>
      </c>
      <c r="U1363" s="147" t="s">
        <v>42</v>
      </c>
      <c r="V1363" s="151">
        <v>100010001376</v>
      </c>
    </row>
    <row r="1364" spans="2:22" x14ac:dyDescent="0.2">
      <c r="B1364" s="147">
        <v>10182810</v>
      </c>
      <c r="C1364" s="147" t="s">
        <v>31</v>
      </c>
      <c r="D1364" s="147" t="s">
        <v>32</v>
      </c>
      <c r="E1364" s="147" t="s">
        <v>998</v>
      </c>
      <c r="F1364" s="147">
        <v>400798</v>
      </c>
      <c r="G1364" s="147" t="s">
        <v>999</v>
      </c>
      <c r="H1364" s="147" t="s">
        <v>1000</v>
      </c>
      <c r="I1364" s="147">
        <v>89301</v>
      </c>
      <c r="J1364" s="147" t="s">
        <v>841</v>
      </c>
      <c r="K1364" s="147" t="s">
        <v>842</v>
      </c>
      <c r="L1364" s="147" t="s">
        <v>39</v>
      </c>
      <c r="M1364" s="147" t="s">
        <v>3054</v>
      </c>
      <c r="N1364" s="80" t="s">
        <v>2922</v>
      </c>
      <c r="O1364" s="147"/>
      <c r="P1364" s="160"/>
      <c r="Q1364" s="147" t="s">
        <v>3154</v>
      </c>
      <c r="R1364" s="148">
        <v>4644</v>
      </c>
      <c r="S1364" s="149" t="s">
        <v>3045</v>
      </c>
      <c r="T1364" s="150" t="s">
        <v>3046</v>
      </c>
      <c r="U1364" s="147" t="s">
        <v>42</v>
      </c>
      <c r="V1364" s="151">
        <v>100010001376</v>
      </c>
    </row>
    <row r="1365" spans="2:22" ht="43" x14ac:dyDescent="0.2">
      <c r="B1365" s="152" t="s">
        <v>3055</v>
      </c>
      <c r="C1365" s="147" t="s">
        <v>31</v>
      </c>
      <c r="D1365" s="147" t="s">
        <v>32</v>
      </c>
      <c r="E1365" s="147" t="s">
        <v>998</v>
      </c>
      <c r="F1365" s="147">
        <v>400798</v>
      </c>
      <c r="G1365" s="147" t="s">
        <v>999</v>
      </c>
      <c r="H1365" s="147" t="s">
        <v>1000</v>
      </c>
      <c r="I1365" s="147">
        <v>89400</v>
      </c>
      <c r="J1365" s="147" t="s">
        <v>534</v>
      </c>
      <c r="K1365" s="147" t="s">
        <v>537</v>
      </c>
      <c r="L1365" s="147" t="s">
        <v>39</v>
      </c>
      <c r="M1365" s="147" t="s">
        <v>3054</v>
      </c>
      <c r="N1365" s="80" t="s">
        <v>2922</v>
      </c>
      <c r="O1365" s="147"/>
      <c r="P1365" s="160"/>
      <c r="Q1365" s="147" t="s">
        <v>3155</v>
      </c>
      <c r="R1365" s="148">
        <v>4645</v>
      </c>
      <c r="S1365" s="149" t="s">
        <v>3045</v>
      </c>
      <c r="T1365" s="150" t="s">
        <v>3046</v>
      </c>
      <c r="U1365" s="147" t="s">
        <v>42</v>
      </c>
      <c r="V1365" s="151">
        <v>100010001376</v>
      </c>
    </row>
    <row r="1366" spans="2:22" x14ac:dyDescent="0.2">
      <c r="B1366" s="147">
        <v>10179819</v>
      </c>
      <c r="C1366" s="147" t="s">
        <v>31</v>
      </c>
      <c r="D1366" s="147" t="s">
        <v>32</v>
      </c>
      <c r="E1366" s="147" t="s">
        <v>3056</v>
      </c>
      <c r="F1366" s="147">
        <v>401269</v>
      </c>
      <c r="G1366" s="147" t="s">
        <v>1694</v>
      </c>
      <c r="H1366" s="147" t="s">
        <v>1695</v>
      </c>
      <c r="I1366" s="147">
        <v>4500</v>
      </c>
      <c r="J1366" s="147" t="s">
        <v>207</v>
      </c>
      <c r="K1366" s="147" t="s">
        <v>440</v>
      </c>
      <c r="L1366" s="147" t="s">
        <v>39</v>
      </c>
      <c r="M1366" s="147" t="s">
        <v>3046</v>
      </c>
      <c r="O1366" s="147"/>
      <c r="P1366" s="160"/>
      <c r="Q1366" s="147"/>
      <c r="R1366" s="148">
        <v>4653</v>
      </c>
      <c r="S1366" s="149" t="s">
        <v>3045</v>
      </c>
      <c r="T1366" s="150" t="s">
        <v>3046</v>
      </c>
      <c r="U1366" s="147" t="s">
        <v>42</v>
      </c>
      <c r="V1366" s="151">
        <v>100010001376</v>
      </c>
    </row>
    <row r="1367" spans="2:22" x14ac:dyDescent="0.2">
      <c r="B1367" s="147">
        <v>10095791</v>
      </c>
      <c r="C1367" s="147" t="s">
        <v>31</v>
      </c>
      <c r="D1367" s="147" t="s">
        <v>32</v>
      </c>
      <c r="E1367" s="147" t="s">
        <v>3048</v>
      </c>
      <c r="F1367" s="147">
        <v>406036</v>
      </c>
      <c r="G1367" s="147" t="s">
        <v>3049</v>
      </c>
      <c r="H1367" s="147" t="s">
        <v>1360</v>
      </c>
      <c r="I1367" s="147">
        <v>91800</v>
      </c>
      <c r="J1367" s="147" t="s">
        <v>583</v>
      </c>
      <c r="K1367" s="147" t="s">
        <v>584</v>
      </c>
      <c r="L1367" s="147" t="s">
        <v>39</v>
      </c>
      <c r="M1367" s="147" t="s">
        <v>3046</v>
      </c>
      <c r="O1367" s="147"/>
      <c r="P1367" s="160"/>
      <c r="Q1367" s="147"/>
      <c r="R1367" s="148">
        <v>4660</v>
      </c>
      <c r="S1367" s="149" t="s">
        <v>3045</v>
      </c>
      <c r="T1367" s="150" t="s">
        <v>3046</v>
      </c>
      <c r="U1367" s="147" t="s">
        <v>42</v>
      </c>
      <c r="V1367" s="151">
        <v>100010001376</v>
      </c>
    </row>
    <row r="1368" spans="2:22" ht="29" x14ac:dyDescent="0.2">
      <c r="B1368" s="152" t="s">
        <v>3057</v>
      </c>
      <c r="C1368" s="147" t="s">
        <v>31</v>
      </c>
      <c r="D1368" s="147" t="s">
        <v>32</v>
      </c>
      <c r="E1368" s="147" t="s">
        <v>3048</v>
      </c>
      <c r="F1368" s="147">
        <v>406036</v>
      </c>
      <c r="G1368" s="147" t="s">
        <v>3049</v>
      </c>
      <c r="H1368" s="147" t="s">
        <v>1360</v>
      </c>
      <c r="I1368" s="147">
        <v>145100</v>
      </c>
      <c r="J1368" s="147" t="s">
        <v>486</v>
      </c>
      <c r="K1368" s="147" t="s">
        <v>487</v>
      </c>
      <c r="L1368" s="147" t="s">
        <v>39</v>
      </c>
      <c r="M1368" s="147" t="s">
        <v>3046</v>
      </c>
      <c r="N1368" s="80" t="s">
        <v>2922</v>
      </c>
      <c r="O1368" s="147"/>
      <c r="P1368" s="160"/>
      <c r="Q1368" s="147"/>
      <c r="R1368" s="148">
        <v>4661</v>
      </c>
      <c r="S1368" s="149" t="s">
        <v>3045</v>
      </c>
      <c r="T1368" s="150" t="s">
        <v>3046</v>
      </c>
      <c r="U1368" s="147" t="s">
        <v>42</v>
      </c>
      <c r="V1368" s="151">
        <v>100010001376</v>
      </c>
    </row>
    <row r="1369" spans="2:22" ht="29" x14ac:dyDescent="0.2">
      <c r="B1369" s="152" t="s">
        <v>3058</v>
      </c>
      <c r="C1369" s="147" t="s">
        <v>31</v>
      </c>
      <c r="D1369" s="147" t="s">
        <v>32</v>
      </c>
      <c r="E1369" s="147" t="s">
        <v>3059</v>
      </c>
      <c r="F1369" s="147">
        <v>414102</v>
      </c>
      <c r="G1369" s="147" t="s">
        <v>3060</v>
      </c>
      <c r="H1369" s="147" t="s">
        <v>604</v>
      </c>
      <c r="I1369" s="147">
        <v>30100</v>
      </c>
      <c r="J1369" s="147" t="s">
        <v>3061</v>
      </c>
      <c r="K1369" s="147" t="s">
        <v>3062</v>
      </c>
      <c r="L1369" s="147" t="s">
        <v>39</v>
      </c>
      <c r="M1369" s="147" t="s">
        <v>3046</v>
      </c>
      <c r="O1369" s="147"/>
      <c r="P1369" s="160"/>
      <c r="Q1369" s="147"/>
      <c r="R1369" s="148">
        <v>4662</v>
      </c>
      <c r="S1369" s="149" t="s">
        <v>3045</v>
      </c>
      <c r="T1369" s="150" t="s">
        <v>3046</v>
      </c>
      <c r="U1369" s="147" t="s">
        <v>42</v>
      </c>
      <c r="V1369" s="151">
        <v>100010001376</v>
      </c>
    </row>
    <row r="1370" spans="2:22" ht="29" x14ac:dyDescent="0.2">
      <c r="B1370" s="152" t="s">
        <v>3063</v>
      </c>
      <c r="C1370" s="147" t="s">
        <v>31</v>
      </c>
      <c r="D1370" s="147" t="s">
        <v>32</v>
      </c>
      <c r="E1370" s="147" t="s">
        <v>3059</v>
      </c>
      <c r="F1370" s="147">
        <v>414102</v>
      </c>
      <c r="G1370" s="147" t="s">
        <v>3060</v>
      </c>
      <c r="H1370" s="147" t="s">
        <v>604</v>
      </c>
      <c r="I1370" s="147">
        <v>31200</v>
      </c>
      <c r="J1370" s="147" t="s">
        <v>1094</v>
      </c>
      <c r="K1370" s="147" t="s">
        <v>3064</v>
      </c>
      <c r="L1370" s="147" t="s">
        <v>39</v>
      </c>
      <c r="M1370" s="147" t="s">
        <v>3046</v>
      </c>
      <c r="O1370" s="147"/>
      <c r="P1370" s="160"/>
      <c r="Q1370" s="147"/>
      <c r="R1370" s="148">
        <v>4663</v>
      </c>
      <c r="S1370" s="149" t="s">
        <v>3045</v>
      </c>
      <c r="T1370" s="150" t="s">
        <v>3046</v>
      </c>
      <c r="U1370" s="147" t="s">
        <v>42</v>
      </c>
      <c r="V1370" s="151">
        <v>100010001376</v>
      </c>
    </row>
    <row r="1371" spans="2:22" ht="29" x14ac:dyDescent="0.2">
      <c r="B1371" s="152" t="s">
        <v>3065</v>
      </c>
      <c r="C1371" s="147" t="s">
        <v>31</v>
      </c>
      <c r="D1371" s="147" t="s">
        <v>32</v>
      </c>
      <c r="E1371" s="147" t="s">
        <v>3066</v>
      </c>
      <c r="F1371" s="147">
        <v>414102</v>
      </c>
      <c r="G1371" s="147" t="s">
        <v>3060</v>
      </c>
      <c r="H1371" s="147" t="s">
        <v>604</v>
      </c>
      <c r="I1371" s="147">
        <v>30100</v>
      </c>
      <c r="J1371" s="147" t="s">
        <v>3061</v>
      </c>
      <c r="K1371" s="147" t="s">
        <v>3062</v>
      </c>
      <c r="L1371" s="147" t="s">
        <v>39</v>
      </c>
      <c r="M1371" s="147" t="s">
        <v>3046</v>
      </c>
      <c r="O1371" s="147"/>
      <c r="P1371" s="160"/>
      <c r="Q1371" s="147"/>
      <c r="R1371" s="148">
        <v>4664</v>
      </c>
      <c r="S1371" s="149" t="s">
        <v>3045</v>
      </c>
      <c r="T1371" s="150" t="s">
        <v>3046</v>
      </c>
      <c r="U1371" s="147" t="s">
        <v>42</v>
      </c>
      <c r="V1371" s="151">
        <v>100010001376</v>
      </c>
    </row>
    <row r="1372" spans="2:22" ht="29" x14ac:dyDescent="0.2">
      <c r="B1372" s="152" t="s">
        <v>3067</v>
      </c>
      <c r="C1372" s="147" t="s">
        <v>31</v>
      </c>
      <c r="D1372" s="147" t="s">
        <v>32</v>
      </c>
      <c r="E1372" s="147" t="s">
        <v>3066</v>
      </c>
      <c r="F1372" s="147">
        <v>414102</v>
      </c>
      <c r="G1372" s="147" t="s">
        <v>3060</v>
      </c>
      <c r="H1372" s="147" t="s">
        <v>604</v>
      </c>
      <c r="I1372" s="147">
        <v>31300</v>
      </c>
      <c r="J1372" s="147" t="s">
        <v>2684</v>
      </c>
      <c r="K1372" s="147" t="s">
        <v>3068</v>
      </c>
      <c r="L1372" s="147" t="s">
        <v>39</v>
      </c>
      <c r="M1372" s="147" t="s">
        <v>3046</v>
      </c>
      <c r="O1372" s="147"/>
      <c r="P1372" s="160"/>
      <c r="Q1372" s="147"/>
      <c r="R1372" s="148">
        <v>4665</v>
      </c>
      <c r="S1372" s="149" t="s">
        <v>3045</v>
      </c>
      <c r="T1372" s="150" t="s">
        <v>3046</v>
      </c>
      <c r="U1372" s="147" t="s">
        <v>42</v>
      </c>
      <c r="V1372" s="151">
        <v>100010001376</v>
      </c>
    </row>
    <row r="1373" spans="2:22" x14ac:dyDescent="0.2">
      <c r="B1373" s="163">
        <v>10095793</v>
      </c>
      <c r="C1373" s="163" t="s">
        <v>31</v>
      </c>
      <c r="D1373" s="163" t="s">
        <v>32</v>
      </c>
      <c r="E1373" s="163" t="s">
        <v>3048</v>
      </c>
      <c r="F1373" s="163">
        <v>406036</v>
      </c>
      <c r="G1373" s="163" t="s">
        <v>3049</v>
      </c>
      <c r="H1373" s="163" t="s">
        <v>1360</v>
      </c>
      <c r="I1373" s="163">
        <v>100400</v>
      </c>
      <c r="J1373" s="163" t="s">
        <v>124</v>
      </c>
      <c r="K1373" s="163" t="s">
        <v>445</v>
      </c>
      <c r="L1373" s="163" t="s">
        <v>39</v>
      </c>
      <c r="M1373" s="163" t="s">
        <v>3189</v>
      </c>
      <c r="O1373" s="163"/>
      <c r="P1373" s="160"/>
      <c r="Q1373" s="163"/>
      <c r="R1373" s="164">
        <v>4667</v>
      </c>
      <c r="S1373" s="165" t="s">
        <v>3190</v>
      </c>
      <c r="T1373" s="166" t="s">
        <v>3191</v>
      </c>
      <c r="U1373" s="163"/>
      <c r="V1373" s="167">
        <v>100010001376</v>
      </c>
    </row>
    <row r="1374" spans="2:22" x14ac:dyDescent="0.2">
      <c r="B1374" s="163">
        <v>10180457</v>
      </c>
      <c r="C1374" s="163" t="s">
        <v>31</v>
      </c>
      <c r="D1374" s="163" t="s">
        <v>32</v>
      </c>
      <c r="E1374" s="163" t="s">
        <v>2997</v>
      </c>
      <c r="F1374" s="163">
        <v>402377</v>
      </c>
      <c r="G1374" s="163" t="s">
        <v>2998</v>
      </c>
      <c r="H1374" s="163" t="s">
        <v>46</v>
      </c>
      <c r="I1374" s="163">
        <v>31100</v>
      </c>
      <c r="J1374" s="163" t="s">
        <v>175</v>
      </c>
      <c r="K1374" s="163" t="s">
        <v>452</v>
      </c>
      <c r="L1374" s="163" t="s">
        <v>39</v>
      </c>
      <c r="M1374" s="163" t="s">
        <v>3192</v>
      </c>
      <c r="O1374" s="163"/>
      <c r="P1374" s="160"/>
      <c r="Q1374" s="163"/>
      <c r="R1374" s="164">
        <v>4668</v>
      </c>
      <c r="S1374" s="165" t="s">
        <v>3190</v>
      </c>
      <c r="T1374" s="166" t="s">
        <v>3191</v>
      </c>
      <c r="U1374" s="163"/>
      <c r="V1374" s="167">
        <v>100010001376</v>
      </c>
    </row>
    <row r="1375" spans="2:22" x14ac:dyDescent="0.2">
      <c r="B1375" s="163">
        <v>10183599</v>
      </c>
      <c r="C1375" s="163" t="s">
        <v>31</v>
      </c>
      <c r="D1375" s="163" t="s">
        <v>32</v>
      </c>
      <c r="E1375" s="163" t="s">
        <v>3193</v>
      </c>
      <c r="F1375" s="163">
        <v>401009</v>
      </c>
      <c r="G1375" s="163" t="s">
        <v>2769</v>
      </c>
      <c r="H1375" s="163" t="s">
        <v>387</v>
      </c>
      <c r="I1375" s="163">
        <v>11500</v>
      </c>
      <c r="J1375" s="163" t="s">
        <v>124</v>
      </c>
      <c r="K1375" s="163" t="s">
        <v>445</v>
      </c>
      <c r="L1375" s="163" t="s">
        <v>39</v>
      </c>
      <c r="M1375" s="163" t="s">
        <v>3194</v>
      </c>
      <c r="O1375" s="163"/>
      <c r="P1375" s="160"/>
      <c r="Q1375" s="163"/>
      <c r="R1375" s="164">
        <v>4669</v>
      </c>
      <c r="S1375" s="165" t="s">
        <v>3190</v>
      </c>
      <c r="T1375" s="166" t="s">
        <v>3191</v>
      </c>
      <c r="U1375" s="163"/>
      <c r="V1375" s="167">
        <v>100010001376</v>
      </c>
    </row>
    <row r="1376" spans="2:22" x14ac:dyDescent="0.2">
      <c r="B1376" s="163">
        <v>10191333</v>
      </c>
      <c r="C1376" s="163" t="s">
        <v>31</v>
      </c>
      <c r="D1376" s="163" t="s">
        <v>1357</v>
      </c>
      <c r="E1376" s="163" t="s">
        <v>3195</v>
      </c>
      <c r="F1376" s="163">
        <v>407815</v>
      </c>
      <c r="G1376" s="163" t="s">
        <v>3196</v>
      </c>
      <c r="H1376" s="163" t="s">
        <v>563</v>
      </c>
      <c r="I1376" s="163">
        <v>201</v>
      </c>
      <c r="J1376" s="163" t="s">
        <v>367</v>
      </c>
      <c r="K1376" s="163" t="s">
        <v>375</v>
      </c>
      <c r="L1376" s="163" t="s">
        <v>39</v>
      </c>
      <c r="M1376" s="163" t="s">
        <v>3192</v>
      </c>
      <c r="N1376" s="80" t="s">
        <v>2922</v>
      </c>
      <c r="O1376" s="163"/>
      <c r="P1376" s="160"/>
      <c r="Q1376" s="163"/>
      <c r="R1376" s="164">
        <v>4708</v>
      </c>
      <c r="S1376" s="165" t="s">
        <v>3190</v>
      </c>
      <c r="T1376" s="166" t="s">
        <v>3191</v>
      </c>
      <c r="U1376" s="163"/>
      <c r="V1376" s="167">
        <v>100010001376</v>
      </c>
    </row>
    <row r="1377" spans="2:22" x14ac:dyDescent="0.2">
      <c r="B1377" s="163">
        <v>10191733</v>
      </c>
      <c r="C1377" s="163" t="s">
        <v>31</v>
      </c>
      <c r="D1377" s="163" t="s">
        <v>32</v>
      </c>
      <c r="E1377" s="163" t="s">
        <v>3197</v>
      </c>
      <c r="F1377" s="163">
        <v>404783</v>
      </c>
      <c r="G1377" s="163" t="s">
        <v>2990</v>
      </c>
      <c r="H1377" s="163" t="s">
        <v>409</v>
      </c>
      <c r="I1377" s="163">
        <v>10400</v>
      </c>
      <c r="J1377" s="163" t="s">
        <v>1143</v>
      </c>
      <c r="K1377" s="163" t="s">
        <v>1144</v>
      </c>
      <c r="L1377" s="163" t="s">
        <v>39</v>
      </c>
      <c r="M1377" s="163" t="s">
        <v>3194</v>
      </c>
      <c r="N1377" s="80" t="s">
        <v>2922</v>
      </c>
      <c r="O1377" s="163"/>
      <c r="P1377" s="160"/>
      <c r="Q1377" s="163"/>
      <c r="R1377" s="164">
        <v>4709</v>
      </c>
      <c r="S1377" s="165" t="s">
        <v>3190</v>
      </c>
      <c r="T1377" s="166" t="s">
        <v>3191</v>
      </c>
      <c r="U1377" s="163"/>
      <c r="V1377" s="167">
        <v>100010001376</v>
      </c>
    </row>
    <row r="1378" spans="2:22" x14ac:dyDescent="0.2">
      <c r="B1378" s="163">
        <v>10192036</v>
      </c>
      <c r="C1378" s="163" t="s">
        <v>31</v>
      </c>
      <c r="D1378" s="163" t="s">
        <v>32</v>
      </c>
      <c r="E1378" s="163" t="s">
        <v>3198</v>
      </c>
      <c r="F1378" s="163">
        <v>400279</v>
      </c>
      <c r="G1378" s="163" t="s">
        <v>2774</v>
      </c>
      <c r="H1378" s="163" t="s">
        <v>308</v>
      </c>
      <c r="I1378" s="163">
        <v>300</v>
      </c>
      <c r="J1378" s="163" t="s">
        <v>3199</v>
      </c>
      <c r="K1378" s="163" t="s">
        <v>3200</v>
      </c>
      <c r="L1378" s="163" t="s">
        <v>39</v>
      </c>
      <c r="M1378" s="163" t="s">
        <v>3189</v>
      </c>
      <c r="N1378" s="146"/>
      <c r="O1378" s="163"/>
      <c r="P1378" s="160"/>
      <c r="Q1378" s="163"/>
      <c r="R1378" s="164">
        <v>4710</v>
      </c>
      <c r="S1378" s="165" t="s">
        <v>3190</v>
      </c>
      <c r="T1378" s="166" t="s">
        <v>3191</v>
      </c>
      <c r="U1378" s="163"/>
      <c r="V1378" s="167">
        <v>100010001376</v>
      </c>
    </row>
    <row r="1379" spans="2:22" x14ac:dyDescent="0.2">
      <c r="B1379" s="163">
        <v>10193531</v>
      </c>
      <c r="C1379" s="163" t="s">
        <v>31</v>
      </c>
      <c r="D1379" s="163" t="s">
        <v>32</v>
      </c>
      <c r="E1379" s="163" t="s">
        <v>3197</v>
      </c>
      <c r="F1379" s="163">
        <v>404783</v>
      </c>
      <c r="G1379" s="163" t="s">
        <v>2990</v>
      </c>
      <c r="H1379" s="163" t="s">
        <v>409</v>
      </c>
      <c r="I1379" s="163">
        <v>3301</v>
      </c>
      <c r="J1379" s="163" t="s">
        <v>474</v>
      </c>
      <c r="K1379" s="163" t="s">
        <v>731</v>
      </c>
      <c r="L1379" s="163" t="s">
        <v>39</v>
      </c>
      <c r="M1379" s="163" t="s">
        <v>3194</v>
      </c>
      <c r="O1379" s="163"/>
      <c r="P1379" s="160"/>
      <c r="Q1379" s="163"/>
      <c r="R1379" s="164">
        <v>4711</v>
      </c>
      <c r="S1379" s="165" t="s">
        <v>3190</v>
      </c>
      <c r="T1379" s="166" t="s">
        <v>3191</v>
      </c>
      <c r="U1379" s="163"/>
      <c r="V1379" s="167">
        <v>100010001376</v>
      </c>
    </row>
    <row r="1380" spans="2:22" ht="29" x14ac:dyDescent="0.2">
      <c r="B1380" s="168" t="s">
        <v>3201</v>
      </c>
      <c r="C1380" s="163" t="s">
        <v>31</v>
      </c>
      <c r="D1380" s="163" t="s">
        <v>32</v>
      </c>
      <c r="E1380" s="163" t="s">
        <v>3202</v>
      </c>
      <c r="F1380" s="163">
        <v>414572</v>
      </c>
      <c r="G1380" s="163" t="s">
        <v>3203</v>
      </c>
      <c r="H1380" s="163" t="s">
        <v>604</v>
      </c>
      <c r="I1380" s="163">
        <v>31100</v>
      </c>
      <c r="J1380" s="163" t="s">
        <v>1476</v>
      </c>
      <c r="K1380" s="163" t="s">
        <v>1477</v>
      </c>
      <c r="L1380" s="163" t="s">
        <v>39</v>
      </c>
      <c r="M1380" s="163" t="s">
        <v>3204</v>
      </c>
      <c r="O1380" s="163"/>
      <c r="P1380" s="160"/>
      <c r="Q1380" s="163"/>
      <c r="R1380" s="164">
        <v>4712</v>
      </c>
      <c r="S1380" s="165" t="s">
        <v>3190</v>
      </c>
      <c r="T1380" s="166" t="s">
        <v>3191</v>
      </c>
      <c r="U1380" s="163"/>
      <c r="V1380" s="167">
        <v>100010001376</v>
      </c>
    </row>
    <row r="1381" spans="2:22" ht="29" x14ac:dyDescent="0.2">
      <c r="B1381" s="168" t="s">
        <v>3205</v>
      </c>
      <c r="C1381" s="163" t="s">
        <v>31</v>
      </c>
      <c r="D1381" s="163" t="s">
        <v>32</v>
      </c>
      <c r="E1381" s="163" t="s">
        <v>3202</v>
      </c>
      <c r="F1381" s="163">
        <v>414572</v>
      </c>
      <c r="G1381" s="163" t="s">
        <v>3203</v>
      </c>
      <c r="H1381" s="163" t="s">
        <v>604</v>
      </c>
      <c r="I1381" s="163">
        <v>30100</v>
      </c>
      <c r="J1381" s="163" t="s">
        <v>1476</v>
      </c>
      <c r="K1381" s="163" t="s">
        <v>1477</v>
      </c>
      <c r="L1381" s="163" t="s">
        <v>39</v>
      </c>
      <c r="M1381" s="163" t="s">
        <v>3204</v>
      </c>
      <c r="O1381" s="163"/>
      <c r="P1381" s="160"/>
      <c r="Q1381" s="163"/>
      <c r="R1381" s="164">
        <v>4713</v>
      </c>
      <c r="S1381" s="165" t="s">
        <v>3190</v>
      </c>
      <c r="T1381" s="166" t="s">
        <v>3191</v>
      </c>
      <c r="U1381" s="163"/>
      <c r="V1381" s="167">
        <v>100010001376</v>
      </c>
    </row>
    <row r="1382" spans="2:22" ht="29" x14ac:dyDescent="0.2">
      <c r="B1382" s="168" t="s">
        <v>3206</v>
      </c>
      <c r="C1382" s="163" t="s">
        <v>31</v>
      </c>
      <c r="D1382" s="163" t="s">
        <v>32</v>
      </c>
      <c r="E1382" s="163" t="s">
        <v>3207</v>
      </c>
      <c r="F1382" s="163">
        <v>414636</v>
      </c>
      <c r="G1382" s="163" t="s">
        <v>3208</v>
      </c>
      <c r="H1382" s="163" t="s">
        <v>556</v>
      </c>
      <c r="I1382" s="163">
        <v>30100</v>
      </c>
      <c r="J1382" s="163" t="s">
        <v>689</v>
      </c>
      <c r="K1382" s="163" t="s">
        <v>3064</v>
      </c>
      <c r="L1382" s="163" t="s">
        <v>39</v>
      </c>
      <c r="M1382" s="163" t="s">
        <v>3209</v>
      </c>
      <c r="O1382" s="163"/>
      <c r="P1382" s="160"/>
      <c r="Q1382" s="163"/>
      <c r="R1382" s="164">
        <v>4714</v>
      </c>
      <c r="S1382" s="165" t="s">
        <v>3190</v>
      </c>
      <c r="T1382" s="166" t="s">
        <v>3191</v>
      </c>
      <c r="U1382" s="163"/>
      <c r="V1382" s="167">
        <v>100010001376</v>
      </c>
    </row>
    <row r="1383" spans="2:22" ht="29" x14ac:dyDescent="0.2">
      <c r="B1383" s="168" t="s">
        <v>3210</v>
      </c>
      <c r="C1383" s="163" t="s">
        <v>31</v>
      </c>
      <c r="D1383" s="163" t="s">
        <v>32</v>
      </c>
      <c r="E1383" s="163" t="s">
        <v>3211</v>
      </c>
      <c r="F1383" s="163">
        <v>600053</v>
      </c>
      <c r="G1383" s="163" t="s">
        <v>3212</v>
      </c>
      <c r="H1383" s="163" t="s">
        <v>35</v>
      </c>
      <c r="I1383" s="163">
        <v>100</v>
      </c>
      <c r="J1383" s="163" t="s">
        <v>992</v>
      </c>
      <c r="K1383" s="163" t="s">
        <v>2672</v>
      </c>
      <c r="L1383" s="163" t="s">
        <v>39</v>
      </c>
      <c r="M1383" s="163" t="s">
        <v>3213</v>
      </c>
      <c r="O1383" s="163"/>
      <c r="P1383" s="160"/>
      <c r="Q1383" s="163"/>
      <c r="R1383" s="164">
        <v>4715</v>
      </c>
      <c r="S1383" s="165" t="s">
        <v>3190</v>
      </c>
      <c r="T1383" s="166" t="s">
        <v>3191</v>
      </c>
      <c r="U1383" s="163"/>
      <c r="V1383" s="167">
        <v>100010001376</v>
      </c>
    </row>
    <row r="1384" spans="2:22" ht="29" x14ac:dyDescent="0.2">
      <c r="B1384" s="168" t="s">
        <v>3214</v>
      </c>
      <c r="C1384" s="163" t="s">
        <v>31</v>
      </c>
      <c r="D1384" s="163" t="s">
        <v>32</v>
      </c>
      <c r="E1384" s="163" t="s">
        <v>3215</v>
      </c>
      <c r="F1384" s="163">
        <v>409352</v>
      </c>
      <c r="G1384" s="163" t="s">
        <v>1339</v>
      </c>
      <c r="H1384" s="163" t="s">
        <v>321</v>
      </c>
      <c r="I1384" s="163">
        <v>20100</v>
      </c>
      <c r="J1384" s="163" t="s">
        <v>689</v>
      </c>
      <c r="K1384" s="163" t="s">
        <v>3064</v>
      </c>
      <c r="L1384" s="163" t="s">
        <v>39</v>
      </c>
      <c r="M1384" s="163" t="s">
        <v>3204</v>
      </c>
      <c r="O1384" s="163"/>
      <c r="P1384" s="160"/>
      <c r="Q1384" s="163"/>
      <c r="R1384" s="164">
        <v>4716</v>
      </c>
      <c r="S1384" s="165" t="s">
        <v>3190</v>
      </c>
      <c r="T1384" s="166" t="s">
        <v>3191</v>
      </c>
      <c r="U1384" s="163"/>
      <c r="V1384" s="167">
        <v>100010001376</v>
      </c>
    </row>
    <row r="1385" spans="2:22" ht="29" x14ac:dyDescent="0.2">
      <c r="B1385" s="168" t="s">
        <v>3216</v>
      </c>
      <c r="C1385" s="163" t="s">
        <v>31</v>
      </c>
      <c r="D1385" s="163" t="s">
        <v>32</v>
      </c>
      <c r="E1385" s="163" t="s">
        <v>3217</v>
      </c>
      <c r="F1385" s="163">
        <v>414220</v>
      </c>
      <c r="G1385" s="163" t="s">
        <v>3218</v>
      </c>
      <c r="H1385" s="163" t="s">
        <v>2642</v>
      </c>
      <c r="I1385" s="163">
        <v>10100</v>
      </c>
      <c r="J1385" s="163" t="s">
        <v>362</v>
      </c>
      <c r="K1385" s="163" t="s">
        <v>600</v>
      </c>
      <c r="L1385" s="163" t="s">
        <v>39</v>
      </c>
      <c r="M1385" s="163" t="s">
        <v>3204</v>
      </c>
      <c r="O1385" s="163"/>
      <c r="P1385" s="160"/>
      <c r="Q1385" s="163"/>
      <c r="R1385" s="164">
        <v>4717</v>
      </c>
      <c r="S1385" s="165" t="s">
        <v>3190</v>
      </c>
      <c r="T1385" s="166" t="s">
        <v>3191</v>
      </c>
      <c r="U1385" s="163"/>
      <c r="V1385" s="167">
        <v>100010001376</v>
      </c>
    </row>
    <row r="1386" spans="2:22" ht="29" x14ac:dyDescent="0.2">
      <c r="B1386" s="168" t="s">
        <v>3219</v>
      </c>
      <c r="C1386" s="163" t="s">
        <v>31</v>
      </c>
      <c r="D1386" s="163" t="s">
        <v>32</v>
      </c>
      <c r="E1386" s="163" t="s">
        <v>3220</v>
      </c>
      <c r="F1386" s="163">
        <v>404802</v>
      </c>
      <c r="G1386" s="163" t="s">
        <v>3221</v>
      </c>
      <c r="H1386" s="163" t="s">
        <v>321</v>
      </c>
      <c r="I1386" s="163">
        <v>30100</v>
      </c>
      <c r="J1386" s="163" t="s">
        <v>2028</v>
      </c>
      <c r="K1386" s="163" t="s">
        <v>3062</v>
      </c>
      <c r="L1386" s="163" t="s">
        <v>39</v>
      </c>
      <c r="M1386" s="163" t="s">
        <v>3204</v>
      </c>
      <c r="O1386" s="163"/>
      <c r="P1386" s="160"/>
      <c r="Q1386" s="163"/>
      <c r="R1386" s="164">
        <v>4718</v>
      </c>
      <c r="S1386" s="165" t="s">
        <v>3190</v>
      </c>
      <c r="T1386" s="166" t="s">
        <v>3191</v>
      </c>
      <c r="U1386" s="163"/>
      <c r="V1386" s="167">
        <v>100010001376</v>
      </c>
    </row>
    <row r="1387" spans="2:22" x14ac:dyDescent="0.2">
      <c r="P1387" s="160"/>
    </row>
  </sheetData>
  <autoFilter ref="A1:Q1372" xr:uid="{00000000-0009-0000-0000-000004000000}"/>
  <conditionalFormatting sqref="A353:A490 A492:A494 A1:A171 A1131:A1048576 A754:A1129">
    <cfRule type="containsText" dxfId="1615" priority="37" operator="containsText" text="El.Imol.">
      <formula>NOT(ISERROR(SEARCH("El.Imol.",A1)))</formula>
    </cfRule>
    <cfRule type="containsText" dxfId="1614" priority="38" operator="containsText" text="TECNOS">
      <formula>NOT(ISERROR(SEARCH("TECNOS",A1)))</formula>
    </cfRule>
    <cfRule type="containsText" dxfId="1613" priority="39" operator="containsText" text="AEPI">
      <formula>NOT(ISERROR(SEARCH("AEPI",A1)))</formula>
    </cfRule>
    <cfRule type="containsText" dxfId="1612" priority="40" operator="containsText" text="LEON">
      <formula>NOT(ISERROR(SEARCH("LEON",A1)))</formula>
    </cfRule>
  </conditionalFormatting>
  <conditionalFormatting sqref="A491">
    <cfRule type="containsText" dxfId="1611" priority="33" operator="containsText" text="El.Imol.">
      <formula>NOT(ISERROR(SEARCH("El.Imol.",A491)))</formula>
    </cfRule>
    <cfRule type="containsText" dxfId="1610" priority="34" operator="containsText" text="TECNOS">
      <formula>NOT(ISERROR(SEARCH("TECNOS",A491)))</formula>
    </cfRule>
    <cfRule type="containsText" dxfId="1609" priority="35" operator="containsText" text="AEPI">
      <formula>NOT(ISERROR(SEARCH("AEPI",A491)))</formula>
    </cfRule>
    <cfRule type="containsText" dxfId="1608" priority="36" operator="containsText" text="LEON">
      <formula>NOT(ISERROR(SEARCH("LEON",A491)))</formula>
    </cfRule>
  </conditionalFormatting>
  <conditionalFormatting sqref="A172:A352">
    <cfRule type="containsText" dxfId="1607" priority="29" operator="containsText" text="El.Imol.">
      <formula>NOT(ISERROR(SEARCH("El.Imol.",A172)))</formula>
    </cfRule>
    <cfRule type="containsText" dxfId="1606" priority="30" operator="containsText" text="TECNOS">
      <formula>NOT(ISERROR(SEARCH("TECNOS",A172)))</formula>
    </cfRule>
    <cfRule type="containsText" dxfId="1605" priority="31" operator="containsText" text="AEPI">
      <formula>NOT(ISERROR(SEARCH("AEPI",A172)))</formula>
    </cfRule>
    <cfRule type="containsText" dxfId="1604" priority="32" operator="containsText" text="LEON">
      <formula>NOT(ISERROR(SEARCH("LEON",A172)))</formula>
    </cfRule>
  </conditionalFormatting>
  <conditionalFormatting sqref="A710:A753">
    <cfRule type="containsText" dxfId="1603" priority="25" operator="containsText" text="El.Imol.">
      <formula>NOT(ISERROR(SEARCH("El.Imol.",A710)))</formula>
    </cfRule>
    <cfRule type="containsText" dxfId="1602" priority="26" operator="containsText" text="TECNOS">
      <formula>NOT(ISERROR(SEARCH("TECNOS",A710)))</formula>
    </cfRule>
    <cfRule type="containsText" dxfId="1601" priority="27" operator="containsText" text="AEPI">
      <formula>NOT(ISERROR(SEARCH("AEPI",A710)))</formula>
    </cfRule>
    <cfRule type="containsText" dxfId="1600" priority="28" operator="containsText" text="LEON">
      <formula>NOT(ISERROR(SEARCH("LEON",A710)))</formula>
    </cfRule>
  </conditionalFormatting>
  <conditionalFormatting sqref="A666:A709">
    <cfRule type="containsText" dxfId="1599" priority="21" operator="containsText" text="El.Imol.">
      <formula>NOT(ISERROR(SEARCH("El.Imol.",A666)))</formula>
    </cfRule>
    <cfRule type="containsText" dxfId="1598" priority="22" operator="containsText" text="TECNOS">
      <formula>NOT(ISERROR(SEARCH("TECNOS",A666)))</formula>
    </cfRule>
    <cfRule type="containsText" dxfId="1597" priority="23" operator="containsText" text="AEPI">
      <formula>NOT(ISERROR(SEARCH("AEPI",A666)))</formula>
    </cfRule>
    <cfRule type="containsText" dxfId="1596" priority="24" operator="containsText" text="LEON">
      <formula>NOT(ISERROR(SEARCH("LEON",A666)))</formula>
    </cfRule>
  </conditionalFormatting>
  <conditionalFormatting sqref="A622:A665">
    <cfRule type="containsText" dxfId="1595" priority="17" operator="containsText" text="El.Imol.">
      <formula>NOT(ISERROR(SEARCH("El.Imol.",A622)))</formula>
    </cfRule>
    <cfRule type="containsText" dxfId="1594" priority="18" operator="containsText" text="TECNOS">
      <formula>NOT(ISERROR(SEARCH("TECNOS",A622)))</formula>
    </cfRule>
    <cfRule type="containsText" dxfId="1593" priority="19" operator="containsText" text="AEPI">
      <formula>NOT(ISERROR(SEARCH("AEPI",A622)))</formula>
    </cfRule>
    <cfRule type="containsText" dxfId="1592" priority="20" operator="containsText" text="LEON">
      <formula>NOT(ISERROR(SEARCH("LEON",A622)))</formula>
    </cfRule>
  </conditionalFormatting>
  <conditionalFormatting sqref="A578:A621">
    <cfRule type="containsText" dxfId="1591" priority="13" operator="containsText" text="El.Imol.">
      <formula>NOT(ISERROR(SEARCH("El.Imol.",A578)))</formula>
    </cfRule>
    <cfRule type="containsText" dxfId="1590" priority="14" operator="containsText" text="TECNOS">
      <formula>NOT(ISERROR(SEARCH("TECNOS",A578)))</formula>
    </cfRule>
    <cfRule type="containsText" dxfId="1589" priority="15" operator="containsText" text="AEPI">
      <formula>NOT(ISERROR(SEARCH("AEPI",A578)))</formula>
    </cfRule>
    <cfRule type="containsText" dxfId="1588" priority="16" operator="containsText" text="LEON">
      <formula>NOT(ISERROR(SEARCH("LEON",A578)))</formula>
    </cfRule>
  </conditionalFormatting>
  <conditionalFormatting sqref="A534:A577">
    <cfRule type="containsText" dxfId="1587" priority="9" operator="containsText" text="El.Imol.">
      <formula>NOT(ISERROR(SEARCH("El.Imol.",A534)))</formula>
    </cfRule>
    <cfRule type="containsText" dxfId="1586" priority="10" operator="containsText" text="TECNOS">
      <formula>NOT(ISERROR(SEARCH("TECNOS",A534)))</formula>
    </cfRule>
    <cfRule type="containsText" dxfId="1585" priority="11" operator="containsText" text="AEPI">
      <formula>NOT(ISERROR(SEARCH("AEPI",A534)))</formula>
    </cfRule>
    <cfRule type="containsText" dxfId="1584" priority="12" operator="containsText" text="LEON">
      <formula>NOT(ISERROR(SEARCH("LEON",A534)))</formula>
    </cfRule>
  </conditionalFormatting>
  <conditionalFormatting sqref="A495:A533">
    <cfRule type="containsText" dxfId="1583" priority="5" operator="containsText" text="El.Imol.">
      <formula>NOT(ISERROR(SEARCH("El.Imol.",A495)))</formula>
    </cfRule>
    <cfRule type="containsText" dxfId="1582" priority="6" operator="containsText" text="TECNOS">
      <formula>NOT(ISERROR(SEARCH("TECNOS",A495)))</formula>
    </cfRule>
    <cfRule type="containsText" dxfId="1581" priority="7" operator="containsText" text="AEPI">
      <formula>NOT(ISERROR(SEARCH("AEPI",A495)))</formula>
    </cfRule>
    <cfRule type="containsText" dxfId="1580" priority="8" operator="containsText" text="LEON">
      <formula>NOT(ISERROR(SEARCH("LEON",A495)))</formula>
    </cfRule>
  </conditionalFormatting>
  <conditionalFormatting sqref="A1130">
    <cfRule type="containsText" dxfId="1579" priority="1" operator="containsText" text="El.Imol.">
      <formula>NOT(ISERROR(SEARCH("El.Imol.",A1130)))</formula>
    </cfRule>
    <cfRule type="containsText" dxfId="1578" priority="2" operator="containsText" text="TECNOS">
      <formula>NOT(ISERROR(SEARCH("TECNOS",A1130)))</formula>
    </cfRule>
    <cfRule type="containsText" dxfId="1577" priority="3" operator="containsText" text="AEPI">
      <formula>NOT(ISERROR(SEARCH("AEPI",A1130)))</formula>
    </cfRule>
    <cfRule type="containsText" dxfId="1576" priority="4" operator="containsText" text="LEON">
      <formula>NOT(ISERROR(SEARCH("LEON",A1130)))</formula>
    </cfRule>
  </conditionalFormatting>
  <printOptions gridLines="1"/>
  <pageMargins left="0.31496062992125984" right="0.31496062992125984" top="0.35433070866141736" bottom="0.35433070866141736" header="0.31496062992125984" footer="0.31496062992125984"/>
  <pageSetup paperSize="8" scale="77" orientation="portrait" r:id="rId1"/>
  <headerFooter>
    <oddHeader>&amp;C&amp;Z&amp;F - &amp;A</oddHeader>
    <oddFooter>&amp;CPagina &amp;"-,Grassetto"&amp;P&amp;"-,Normale" di &amp;"-,Grassetto"&amp;N</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Foglio6">
    <tabColor rgb="FF00B050"/>
  </sheetPr>
  <dimension ref="A1:M106"/>
  <sheetViews>
    <sheetView workbookViewId="0">
      <selection activeCell="A4" sqref="A4"/>
    </sheetView>
  </sheetViews>
  <sheetFormatPr baseColWidth="10" defaultColWidth="8.83203125" defaultRowHeight="15" x14ac:dyDescent="0.2"/>
  <cols>
    <col min="1" max="1" width="15.83203125" bestFit="1" customWidth="1"/>
    <col min="2" max="2" width="14.33203125" bestFit="1" customWidth="1"/>
  </cols>
  <sheetData>
    <row r="1" spans="1:13" ht="16" thickBot="1" x14ac:dyDescent="0.25">
      <c r="G1" s="173" t="s">
        <v>3286</v>
      </c>
      <c r="H1" s="9"/>
      <c r="I1" s="9" t="e">
        <f>VALUE(F3)/8</f>
        <v>#N/A</v>
      </c>
      <c r="J1" t="s">
        <v>3287</v>
      </c>
    </row>
    <row r="2" spans="1:13" x14ac:dyDescent="0.2">
      <c r="G2" s="173" t="s">
        <v>3288</v>
      </c>
      <c r="H2" s="9"/>
      <c r="I2" s="9" t="e">
        <f>+I1/2</f>
        <v>#N/A</v>
      </c>
      <c r="J2" t="s">
        <v>3289</v>
      </c>
    </row>
    <row r="3" spans="1:13" ht="16" thickBot="1" x14ac:dyDescent="0.25">
      <c r="A3" s="348" t="s">
        <v>3237</v>
      </c>
      <c r="B3" s="349" t="s">
        <v>3285</v>
      </c>
      <c r="D3" s="171" t="s">
        <v>3290</v>
      </c>
      <c r="E3" s="171" t="s">
        <v>3291</v>
      </c>
      <c r="F3" s="170" t="e">
        <f>SUM(E8:E200)</f>
        <v>#N/A</v>
      </c>
      <c r="G3" s="174">
        <f>+GETPIVOTDATA("m/c",$A$3)-GETPIVOTDATA("m/c",$A$3,"m/c","anno")-GETPIVOTDATA("m/c",$A$3,"m/c","+")-GETPIVOTDATA("m/c",$A$3,"m/c","-")-GETPIVOTDATA("m/c",$A$3,"m/c","")</f>
        <v>77</v>
      </c>
      <c r="H3" s="9"/>
      <c r="I3" s="9" t="e">
        <f>+I2/20</f>
        <v>#N/A</v>
      </c>
      <c r="J3" t="s">
        <v>3292</v>
      </c>
    </row>
    <row r="4" spans="1:13" x14ac:dyDescent="0.2">
      <c r="A4" s="350"/>
      <c r="B4" s="568">
        <v>227</v>
      </c>
      <c r="F4" s="172"/>
      <c r="H4" s="9"/>
    </row>
    <row r="5" spans="1:13" x14ac:dyDescent="0.2">
      <c r="A5" s="350" t="s">
        <v>3234</v>
      </c>
      <c r="B5" s="568">
        <v>2853</v>
      </c>
      <c r="H5" s="9"/>
    </row>
    <row r="6" spans="1:13" x14ac:dyDescent="0.2">
      <c r="A6" s="350" t="s">
        <v>3300</v>
      </c>
      <c r="B6" s="568">
        <v>933</v>
      </c>
      <c r="D6" s="9"/>
      <c r="E6" s="9"/>
      <c r="J6" t="s">
        <v>3238</v>
      </c>
      <c r="K6">
        <v>8</v>
      </c>
      <c r="M6" s="130" t="s">
        <v>3293</v>
      </c>
    </row>
    <row r="7" spans="1:13" x14ac:dyDescent="0.2">
      <c r="A7" s="350" t="s">
        <v>3236</v>
      </c>
      <c r="B7" s="568">
        <v>15</v>
      </c>
      <c r="D7" s="9"/>
      <c r="E7" s="9"/>
      <c r="J7" t="s">
        <v>3243</v>
      </c>
      <c r="K7">
        <v>8</v>
      </c>
    </row>
    <row r="8" spans="1:13" x14ac:dyDescent="0.2">
      <c r="A8" s="350" t="s">
        <v>3248</v>
      </c>
      <c r="B8" s="568">
        <v>2</v>
      </c>
      <c r="D8" s="9">
        <f>INDEX($K$6:$K$200,(MATCH(A8,$J$6:$J$200,0)),)</f>
        <v>12</v>
      </c>
      <c r="E8" s="9">
        <f t="shared" ref="E8:E16" si="0">+D8*B8</f>
        <v>24</v>
      </c>
      <c r="J8" t="s">
        <v>3247</v>
      </c>
      <c r="K8">
        <v>12</v>
      </c>
    </row>
    <row r="9" spans="1:13" x14ac:dyDescent="0.2">
      <c r="A9" s="350" t="s">
        <v>3249</v>
      </c>
      <c r="B9" s="568">
        <v>1</v>
      </c>
      <c r="D9" s="9">
        <f t="shared" ref="D9:D16" si="1">INDEX($K$6:$K$200,(MATCH(A9,$J$6:$J$200,0)),)</f>
        <v>14</v>
      </c>
      <c r="E9" s="9">
        <f t="shared" si="0"/>
        <v>14</v>
      </c>
      <c r="J9" t="s">
        <v>3248</v>
      </c>
      <c r="K9">
        <v>12</v>
      </c>
    </row>
    <row r="10" spans="1:13" x14ac:dyDescent="0.2">
      <c r="A10" s="350" t="s">
        <v>3250</v>
      </c>
      <c r="B10" s="568">
        <v>2</v>
      </c>
      <c r="D10" s="9">
        <f t="shared" si="1"/>
        <v>14</v>
      </c>
      <c r="E10" s="9">
        <f t="shared" si="0"/>
        <v>28</v>
      </c>
      <c r="J10" t="s">
        <v>3249</v>
      </c>
      <c r="K10">
        <v>14</v>
      </c>
    </row>
    <row r="11" spans="1:13" x14ac:dyDescent="0.2">
      <c r="A11" s="350" t="s">
        <v>3253</v>
      </c>
      <c r="B11" s="568">
        <v>4</v>
      </c>
      <c r="D11" s="9">
        <f t="shared" si="1"/>
        <v>14</v>
      </c>
      <c r="E11" s="9">
        <f t="shared" si="0"/>
        <v>56</v>
      </c>
      <c r="J11" t="s">
        <v>3250</v>
      </c>
      <c r="K11">
        <v>14</v>
      </c>
    </row>
    <row r="12" spans="1:13" x14ac:dyDescent="0.2">
      <c r="A12" s="350" t="s">
        <v>9544</v>
      </c>
      <c r="B12" s="568">
        <v>8</v>
      </c>
      <c r="D12" s="9" t="e">
        <f t="shared" si="1"/>
        <v>#N/A</v>
      </c>
      <c r="E12" s="9" t="e">
        <f t="shared" si="0"/>
        <v>#N/A</v>
      </c>
      <c r="J12" t="s">
        <v>3253</v>
      </c>
      <c r="K12">
        <v>14</v>
      </c>
    </row>
    <row r="13" spans="1:13" x14ac:dyDescent="0.2">
      <c r="A13" s="350" t="s">
        <v>3257</v>
      </c>
      <c r="B13" s="568">
        <v>3</v>
      </c>
      <c r="D13" s="9">
        <f t="shared" si="1"/>
        <v>14</v>
      </c>
      <c r="E13" s="9">
        <f t="shared" si="0"/>
        <v>42</v>
      </c>
      <c r="J13" t="s">
        <v>3254</v>
      </c>
      <c r="K13">
        <v>10</v>
      </c>
    </row>
    <row r="14" spans="1:13" x14ac:dyDescent="0.2">
      <c r="A14" s="350" t="s">
        <v>9545</v>
      </c>
      <c r="B14" s="568">
        <v>9</v>
      </c>
      <c r="D14" s="9" t="e">
        <f t="shared" si="1"/>
        <v>#N/A</v>
      </c>
      <c r="E14" s="9" t="e">
        <f t="shared" si="0"/>
        <v>#N/A</v>
      </c>
      <c r="J14" t="s">
        <v>3256</v>
      </c>
      <c r="K14">
        <v>12</v>
      </c>
    </row>
    <row r="15" spans="1:13" x14ac:dyDescent="0.2">
      <c r="A15" s="350" t="s">
        <v>3258</v>
      </c>
      <c r="B15" s="568">
        <v>6</v>
      </c>
      <c r="D15" s="9">
        <f t="shared" si="1"/>
        <v>14</v>
      </c>
      <c r="E15" s="9">
        <f t="shared" si="0"/>
        <v>84</v>
      </c>
      <c r="J15" t="s">
        <v>3257</v>
      </c>
      <c r="K15">
        <v>14</v>
      </c>
    </row>
    <row r="16" spans="1:13" x14ac:dyDescent="0.2">
      <c r="A16" s="350" t="s">
        <v>9615</v>
      </c>
      <c r="B16" s="568">
        <v>2</v>
      </c>
      <c r="D16" s="9" t="e">
        <f t="shared" si="1"/>
        <v>#N/A</v>
      </c>
      <c r="E16" s="9" t="e">
        <f t="shared" si="0"/>
        <v>#N/A</v>
      </c>
      <c r="J16" t="s">
        <v>3258</v>
      </c>
      <c r="K16">
        <v>14</v>
      </c>
    </row>
    <row r="17" spans="1:11" x14ac:dyDescent="0.2">
      <c r="A17" s="350" t="s">
        <v>3261</v>
      </c>
      <c r="B17" s="568">
        <v>4</v>
      </c>
      <c r="D17" s="9"/>
      <c r="E17" s="9"/>
      <c r="J17" t="s">
        <v>3259</v>
      </c>
      <c r="K17">
        <v>14</v>
      </c>
    </row>
    <row r="18" spans="1:11" x14ac:dyDescent="0.2">
      <c r="A18" s="350" t="s">
        <v>9616</v>
      </c>
      <c r="B18" s="568">
        <v>2</v>
      </c>
      <c r="D18" s="9"/>
      <c r="E18" s="9"/>
      <c r="J18" t="s">
        <v>3260</v>
      </c>
      <c r="K18">
        <v>6</v>
      </c>
    </row>
    <row r="19" spans="1:11" x14ac:dyDescent="0.2">
      <c r="A19" s="350" t="s">
        <v>7065</v>
      </c>
      <c r="B19" s="568">
        <v>3</v>
      </c>
      <c r="D19" s="9"/>
      <c r="E19" s="9"/>
      <c r="J19" t="s">
        <v>3261</v>
      </c>
      <c r="K19">
        <v>6</v>
      </c>
    </row>
    <row r="20" spans="1:11" x14ac:dyDescent="0.2">
      <c r="A20" s="350" t="s">
        <v>3295</v>
      </c>
      <c r="B20" s="568">
        <v>1</v>
      </c>
      <c r="D20" s="9"/>
      <c r="E20" s="9"/>
      <c r="J20" t="s">
        <v>3262</v>
      </c>
      <c r="K20">
        <v>16</v>
      </c>
    </row>
    <row r="21" spans="1:11" x14ac:dyDescent="0.2">
      <c r="A21" s="350" t="s">
        <v>3266</v>
      </c>
      <c r="B21" s="568">
        <v>1</v>
      </c>
      <c r="D21" s="9"/>
      <c r="E21" s="9"/>
      <c r="J21" t="s">
        <v>3263</v>
      </c>
      <c r="K21">
        <v>12</v>
      </c>
    </row>
    <row r="22" spans="1:11" x14ac:dyDescent="0.2">
      <c r="A22" s="350" t="s">
        <v>3267</v>
      </c>
      <c r="B22" s="568">
        <v>2</v>
      </c>
      <c r="D22" s="9"/>
      <c r="E22" s="9"/>
      <c r="J22" t="s">
        <v>3264</v>
      </c>
      <c r="K22">
        <v>12</v>
      </c>
    </row>
    <row r="23" spans="1:11" x14ac:dyDescent="0.2">
      <c r="A23" s="350" t="s">
        <v>3268</v>
      </c>
      <c r="B23" s="568">
        <v>1</v>
      </c>
      <c r="D23" s="9"/>
      <c r="E23" s="9"/>
      <c r="J23" t="s">
        <v>3265</v>
      </c>
      <c r="K23">
        <v>8</v>
      </c>
    </row>
    <row r="24" spans="1:11" x14ac:dyDescent="0.2">
      <c r="A24" s="350" t="s">
        <v>3269</v>
      </c>
      <c r="B24" s="568">
        <v>3</v>
      </c>
      <c r="D24" s="9"/>
      <c r="E24" s="9"/>
      <c r="J24" t="s">
        <v>3266</v>
      </c>
      <c r="K24">
        <v>8</v>
      </c>
    </row>
    <row r="25" spans="1:11" x14ac:dyDescent="0.2">
      <c r="A25" s="350" t="s">
        <v>3271</v>
      </c>
      <c r="B25" s="568">
        <v>3</v>
      </c>
      <c r="D25" s="9"/>
      <c r="E25" s="9"/>
      <c r="J25" t="s">
        <v>3267</v>
      </c>
      <c r="K25">
        <v>8</v>
      </c>
    </row>
    <row r="26" spans="1:11" x14ac:dyDescent="0.2">
      <c r="A26" s="350" t="s">
        <v>3274</v>
      </c>
      <c r="B26" s="568">
        <v>7</v>
      </c>
      <c r="D26" s="9"/>
      <c r="E26" s="9"/>
      <c r="J26" t="s">
        <v>3269</v>
      </c>
      <c r="K26">
        <v>10</v>
      </c>
    </row>
    <row r="27" spans="1:11" x14ac:dyDescent="0.2">
      <c r="A27" s="350" t="s">
        <v>9405</v>
      </c>
      <c r="B27" s="568">
        <v>1</v>
      </c>
      <c r="D27" s="9"/>
      <c r="E27" s="9"/>
      <c r="J27" t="s">
        <v>3270</v>
      </c>
      <c r="K27">
        <v>12</v>
      </c>
    </row>
    <row r="28" spans="1:11" x14ac:dyDescent="0.2">
      <c r="A28" s="350" t="s">
        <v>3279</v>
      </c>
      <c r="B28" s="568">
        <v>4</v>
      </c>
      <c r="D28" s="9"/>
      <c r="E28" s="9"/>
      <c r="J28" t="s">
        <v>3271</v>
      </c>
      <c r="K28">
        <v>8</v>
      </c>
    </row>
    <row r="29" spans="1:11" x14ac:dyDescent="0.2">
      <c r="A29" s="350" t="s">
        <v>3282</v>
      </c>
      <c r="B29" s="568">
        <v>1</v>
      </c>
      <c r="D29" s="9"/>
      <c r="E29" s="9"/>
      <c r="J29" t="s">
        <v>3272</v>
      </c>
      <c r="K29">
        <v>12</v>
      </c>
    </row>
    <row r="30" spans="1:11" x14ac:dyDescent="0.2">
      <c r="A30" s="350" t="s">
        <v>4393</v>
      </c>
      <c r="B30" s="568">
        <v>2</v>
      </c>
      <c r="D30" s="9"/>
      <c r="E30" s="9"/>
      <c r="J30" t="s">
        <v>3273</v>
      </c>
      <c r="K30">
        <v>12</v>
      </c>
    </row>
    <row r="31" spans="1:11" x14ac:dyDescent="0.2">
      <c r="A31" s="350" t="s">
        <v>4394</v>
      </c>
      <c r="B31" s="568">
        <v>5</v>
      </c>
      <c r="D31" s="9"/>
      <c r="E31" s="9"/>
      <c r="J31" t="s">
        <v>3274</v>
      </c>
      <c r="K31">
        <v>8</v>
      </c>
    </row>
    <row r="32" spans="1:11" x14ac:dyDescent="0.2">
      <c r="A32" s="350" t="s">
        <v>3283</v>
      </c>
      <c r="B32" s="568"/>
      <c r="D32" s="9"/>
      <c r="E32" s="9"/>
      <c r="J32" t="s">
        <v>3275</v>
      </c>
      <c r="K32">
        <v>10</v>
      </c>
    </row>
    <row r="33" spans="1:11" x14ac:dyDescent="0.2">
      <c r="A33" s="351" t="s">
        <v>3284</v>
      </c>
      <c r="B33" s="569">
        <v>4105</v>
      </c>
      <c r="D33" s="9"/>
      <c r="E33" s="9"/>
      <c r="J33" t="s">
        <v>3276</v>
      </c>
      <c r="K33">
        <v>10</v>
      </c>
    </row>
    <row r="34" spans="1:11" x14ac:dyDescent="0.2">
      <c r="D34" s="9"/>
      <c r="E34" s="9"/>
      <c r="J34" t="s">
        <v>3277</v>
      </c>
      <c r="K34">
        <v>12</v>
      </c>
    </row>
    <row r="35" spans="1:11" x14ac:dyDescent="0.2">
      <c r="D35" s="9"/>
      <c r="E35" s="9"/>
      <c r="J35" t="s">
        <v>3278</v>
      </c>
      <c r="K35">
        <v>14</v>
      </c>
    </row>
    <row r="36" spans="1:11" x14ac:dyDescent="0.2">
      <c r="D36" s="9"/>
      <c r="E36" s="9"/>
      <c r="J36" t="s">
        <v>3279</v>
      </c>
      <c r="K36">
        <v>18</v>
      </c>
    </row>
    <row r="37" spans="1:11" x14ac:dyDescent="0.2">
      <c r="D37" s="9"/>
      <c r="E37" s="9"/>
      <c r="J37" t="s">
        <v>3281</v>
      </c>
      <c r="K37">
        <v>10</v>
      </c>
    </row>
    <row r="38" spans="1:11" x14ac:dyDescent="0.2">
      <c r="D38" s="9"/>
      <c r="E38" s="9"/>
      <c r="J38" t="s">
        <v>3282</v>
      </c>
      <c r="K38">
        <v>10</v>
      </c>
    </row>
    <row r="39" spans="1:11" x14ac:dyDescent="0.2">
      <c r="D39" s="9"/>
      <c r="E39" s="9"/>
      <c r="J39" t="s">
        <v>3283</v>
      </c>
      <c r="K39">
        <v>0</v>
      </c>
    </row>
    <row r="40" spans="1:11" x14ac:dyDescent="0.2">
      <c r="D40" s="9"/>
      <c r="E40" s="9"/>
      <c r="J40" t="s">
        <v>3240</v>
      </c>
      <c r="K40">
        <v>16</v>
      </c>
    </row>
    <row r="41" spans="1:11" x14ac:dyDescent="0.2">
      <c r="D41" s="9"/>
      <c r="E41" s="9"/>
      <c r="J41" t="s">
        <v>3252</v>
      </c>
      <c r="K41">
        <v>16</v>
      </c>
    </row>
    <row r="42" spans="1:11" x14ac:dyDescent="0.2">
      <c r="D42" s="9"/>
      <c r="E42" s="9"/>
      <c r="J42" t="s">
        <v>3242</v>
      </c>
      <c r="K42">
        <v>8</v>
      </c>
    </row>
    <row r="43" spans="1:11" x14ac:dyDescent="0.2">
      <c r="D43" s="9"/>
      <c r="E43" s="9"/>
      <c r="J43" t="s">
        <v>3251</v>
      </c>
      <c r="K43">
        <v>16</v>
      </c>
    </row>
    <row r="44" spans="1:11" x14ac:dyDescent="0.2">
      <c r="D44" s="9"/>
      <c r="E44" s="9"/>
      <c r="J44" t="s">
        <v>3245</v>
      </c>
      <c r="K44">
        <v>16</v>
      </c>
    </row>
    <row r="45" spans="1:11" x14ac:dyDescent="0.2">
      <c r="D45" s="9"/>
      <c r="E45" s="9"/>
      <c r="J45" t="s">
        <v>3246</v>
      </c>
      <c r="K45">
        <v>16</v>
      </c>
    </row>
    <row r="46" spans="1:11" x14ac:dyDescent="0.2">
      <c r="D46" s="9"/>
      <c r="E46" s="9"/>
      <c r="J46" t="s">
        <v>3294</v>
      </c>
      <c r="K46">
        <v>24</v>
      </c>
    </row>
    <row r="47" spans="1:11" x14ac:dyDescent="0.2">
      <c r="D47" s="9"/>
      <c r="E47" s="9"/>
      <c r="J47" t="s">
        <v>3295</v>
      </c>
      <c r="K47">
        <v>16</v>
      </c>
    </row>
    <row r="48" spans="1:11" x14ac:dyDescent="0.2">
      <c r="D48" s="9"/>
      <c r="E48" s="9"/>
      <c r="J48" t="s">
        <v>3268</v>
      </c>
      <c r="K48">
        <v>16</v>
      </c>
    </row>
    <row r="49" spans="4:12" x14ac:dyDescent="0.2">
      <c r="D49" s="9"/>
      <c r="E49" s="9"/>
      <c r="J49" t="s">
        <v>3296</v>
      </c>
      <c r="K49">
        <v>24</v>
      </c>
    </row>
    <row r="50" spans="4:12" x14ac:dyDescent="0.2">
      <c r="D50" s="9"/>
      <c r="E50" s="9"/>
      <c r="J50" t="s">
        <v>3280</v>
      </c>
      <c r="K50">
        <v>8</v>
      </c>
    </row>
    <row r="51" spans="4:12" x14ac:dyDescent="0.2">
      <c r="D51" s="9"/>
      <c r="E51" s="9"/>
      <c r="J51" t="s">
        <v>3241</v>
      </c>
      <c r="K51">
        <v>16</v>
      </c>
    </row>
    <row r="52" spans="4:12" x14ac:dyDescent="0.2">
      <c r="D52" s="9"/>
      <c r="E52" s="9"/>
      <c r="J52" t="s">
        <v>3244</v>
      </c>
      <c r="K52">
        <v>8</v>
      </c>
    </row>
    <row r="53" spans="4:12" x14ac:dyDescent="0.2">
      <c r="D53" s="9"/>
      <c r="E53" s="9"/>
      <c r="J53" t="s">
        <v>3239</v>
      </c>
      <c r="K53">
        <v>16</v>
      </c>
    </row>
    <row r="54" spans="4:12" x14ac:dyDescent="0.2">
      <c r="D54" s="9"/>
      <c r="E54" s="9"/>
      <c r="J54" t="s">
        <v>3255</v>
      </c>
      <c r="K54">
        <v>12</v>
      </c>
    </row>
    <row r="55" spans="4:12" x14ac:dyDescent="0.2">
      <c r="D55" s="9"/>
      <c r="E55" s="9"/>
      <c r="J55" t="s">
        <v>3383</v>
      </c>
      <c r="K55">
        <v>8</v>
      </c>
    </row>
    <row r="56" spans="4:12" x14ac:dyDescent="0.2">
      <c r="D56" s="9"/>
      <c r="E56" s="9"/>
      <c r="J56" t="s">
        <v>3384</v>
      </c>
      <c r="K56">
        <v>8</v>
      </c>
    </row>
    <row r="57" spans="4:12" x14ac:dyDescent="0.2">
      <c r="D57" s="9"/>
      <c r="E57" s="9"/>
      <c r="J57" t="s">
        <v>3701</v>
      </c>
      <c r="K57">
        <v>0</v>
      </c>
      <c r="L57" t="s">
        <v>3747</v>
      </c>
    </row>
    <row r="58" spans="4:12" x14ac:dyDescent="0.2">
      <c r="D58" s="9"/>
      <c r="E58" s="9"/>
      <c r="J58" t="s">
        <v>3702</v>
      </c>
      <c r="K58">
        <v>0</v>
      </c>
      <c r="L58" t="s">
        <v>3747</v>
      </c>
    </row>
    <row r="59" spans="4:12" x14ac:dyDescent="0.2">
      <c r="D59" s="9"/>
      <c r="E59" s="9"/>
      <c r="J59" t="s">
        <v>3726</v>
      </c>
      <c r="K59">
        <v>0</v>
      </c>
      <c r="L59" t="s">
        <v>3748</v>
      </c>
    </row>
    <row r="60" spans="4:12" x14ac:dyDescent="0.2">
      <c r="D60" s="9"/>
      <c r="E60" s="9"/>
      <c r="J60" t="s">
        <v>3703</v>
      </c>
      <c r="K60">
        <v>8</v>
      </c>
    </row>
    <row r="61" spans="4:12" x14ac:dyDescent="0.2">
      <c r="D61" s="9"/>
      <c r="E61" s="9"/>
      <c r="J61" t="s">
        <v>3924</v>
      </c>
      <c r="K61">
        <v>10</v>
      </c>
    </row>
    <row r="62" spans="4:12" x14ac:dyDescent="0.2">
      <c r="D62" s="9"/>
      <c r="E62" s="9"/>
      <c r="J62" t="s">
        <v>3925</v>
      </c>
      <c r="K62">
        <v>12</v>
      </c>
    </row>
    <row r="63" spans="4:12" x14ac:dyDescent="0.2">
      <c r="D63" s="9"/>
      <c r="E63" s="9"/>
      <c r="J63" t="s">
        <v>4017</v>
      </c>
      <c r="K63">
        <v>8</v>
      </c>
    </row>
    <row r="64" spans="4:12" x14ac:dyDescent="0.2">
      <c r="D64" s="9"/>
      <c r="E64" s="9"/>
      <c r="J64" t="s">
        <v>4018</v>
      </c>
      <c r="K64">
        <v>24</v>
      </c>
    </row>
    <row r="65" spans="4:11" x14ac:dyDescent="0.2">
      <c r="D65" s="9"/>
      <c r="E65" s="9"/>
      <c r="J65" t="s">
        <v>4019</v>
      </c>
      <c r="K65">
        <v>12</v>
      </c>
    </row>
    <row r="66" spans="4:11" x14ac:dyDescent="0.2">
      <c r="D66" s="9"/>
      <c r="E66" s="9"/>
      <c r="J66" t="s">
        <v>4020</v>
      </c>
      <c r="K66">
        <v>10</v>
      </c>
    </row>
    <row r="67" spans="4:11" x14ac:dyDescent="0.2">
      <c r="D67" s="9"/>
      <c r="E67" s="9"/>
      <c r="J67" t="s">
        <v>4090</v>
      </c>
      <c r="K67">
        <v>12</v>
      </c>
    </row>
    <row r="68" spans="4:11" x14ac:dyDescent="0.2">
      <c r="D68" s="9"/>
      <c r="E68" s="9"/>
      <c r="J68" t="s">
        <v>4127</v>
      </c>
      <c r="K68">
        <v>10</v>
      </c>
    </row>
    <row r="69" spans="4:11" x14ac:dyDescent="0.2">
      <c r="D69" s="9"/>
      <c r="E69" s="9"/>
      <c r="J69" t="s">
        <v>4229</v>
      </c>
      <c r="K69">
        <v>10</v>
      </c>
    </row>
    <row r="70" spans="4:11" x14ac:dyDescent="0.2">
      <c r="D70" s="9"/>
      <c r="E70" s="9"/>
      <c r="J70" t="s">
        <v>4392</v>
      </c>
      <c r="K70">
        <v>8</v>
      </c>
    </row>
    <row r="71" spans="4:11" x14ac:dyDescent="0.2">
      <c r="D71" s="9"/>
      <c r="E71" s="9"/>
      <c r="J71" t="s">
        <v>4393</v>
      </c>
      <c r="K71">
        <v>12</v>
      </c>
    </row>
    <row r="72" spans="4:11" x14ac:dyDescent="0.2">
      <c r="D72" s="9"/>
      <c r="E72" s="9"/>
      <c r="J72" t="s">
        <v>4394</v>
      </c>
      <c r="K72">
        <v>12</v>
      </c>
    </row>
    <row r="73" spans="4:11" x14ac:dyDescent="0.2">
      <c r="D73" s="9"/>
      <c r="E73" s="9"/>
      <c r="J73" t="s">
        <v>4983</v>
      </c>
      <c r="K73">
        <v>8</v>
      </c>
    </row>
    <row r="74" spans="4:11" x14ac:dyDescent="0.2">
      <c r="D74" s="9"/>
      <c r="E74" s="9"/>
      <c r="J74" t="s">
        <v>4984</v>
      </c>
      <c r="K74">
        <v>10</v>
      </c>
    </row>
    <row r="75" spans="4:11" x14ac:dyDescent="0.2">
      <c r="D75" s="9"/>
      <c r="E75" s="9"/>
      <c r="J75" t="s">
        <v>5104</v>
      </c>
      <c r="K75">
        <v>8</v>
      </c>
    </row>
    <row r="76" spans="4:11" x14ac:dyDescent="0.2">
      <c r="D76" s="9"/>
      <c r="E76" s="9"/>
      <c r="J76" t="s">
        <v>5105</v>
      </c>
      <c r="K76">
        <v>4</v>
      </c>
    </row>
    <row r="77" spans="4:11" x14ac:dyDescent="0.2">
      <c r="D77" s="9"/>
      <c r="E77" s="9"/>
      <c r="J77" t="s">
        <v>5106</v>
      </c>
      <c r="K77">
        <v>4</v>
      </c>
    </row>
    <row r="78" spans="4:11" x14ac:dyDescent="0.2">
      <c r="D78" s="9"/>
      <c r="E78" s="9"/>
      <c r="J78" t="s">
        <v>5277</v>
      </c>
      <c r="K78">
        <v>20</v>
      </c>
    </row>
    <row r="79" spans="4:11" x14ac:dyDescent="0.2">
      <c r="D79" s="9"/>
      <c r="E79" s="9"/>
    </row>
    <row r="80" spans="4:11" x14ac:dyDescent="0.2">
      <c r="D80" s="9"/>
      <c r="E80" s="9"/>
    </row>
    <row r="81" spans="4:5" x14ac:dyDescent="0.2">
      <c r="D81" s="9"/>
      <c r="E81" s="9"/>
    </row>
    <row r="82" spans="4:5" x14ac:dyDescent="0.2">
      <c r="D82" s="9"/>
      <c r="E82" s="9"/>
    </row>
    <row r="83" spans="4:5" x14ac:dyDescent="0.2">
      <c r="D83" s="9"/>
      <c r="E83" s="9"/>
    </row>
    <row r="84" spans="4:5" x14ac:dyDescent="0.2">
      <c r="D84" s="9"/>
      <c r="E84" s="9"/>
    </row>
    <row r="85" spans="4:5" x14ac:dyDescent="0.2">
      <c r="D85" s="9"/>
      <c r="E85" s="9"/>
    </row>
    <row r="86" spans="4:5" x14ac:dyDescent="0.2">
      <c r="D86" s="9"/>
      <c r="E86" s="9"/>
    </row>
    <row r="87" spans="4:5" x14ac:dyDescent="0.2">
      <c r="D87" s="9"/>
      <c r="E87" s="9"/>
    </row>
    <row r="88" spans="4:5" x14ac:dyDescent="0.2">
      <c r="D88" s="9"/>
      <c r="E88" s="9"/>
    </row>
    <row r="89" spans="4:5" x14ac:dyDescent="0.2">
      <c r="D89" s="9"/>
      <c r="E89" s="9"/>
    </row>
    <row r="90" spans="4:5" x14ac:dyDescent="0.2">
      <c r="D90" s="9"/>
      <c r="E90" s="9"/>
    </row>
    <row r="91" spans="4:5" x14ac:dyDescent="0.2">
      <c r="D91" s="9"/>
      <c r="E91" s="9"/>
    </row>
    <row r="92" spans="4:5" x14ac:dyDescent="0.2">
      <c r="D92" s="9"/>
      <c r="E92" s="9"/>
    </row>
    <row r="93" spans="4:5" x14ac:dyDescent="0.2">
      <c r="D93" s="9"/>
      <c r="E93" s="9"/>
    </row>
    <row r="94" spans="4:5" x14ac:dyDescent="0.2">
      <c r="D94" s="9"/>
      <c r="E94" s="9"/>
    </row>
    <row r="95" spans="4:5" x14ac:dyDescent="0.2">
      <c r="D95" s="9"/>
      <c r="E95" s="9"/>
    </row>
    <row r="96" spans="4:5" x14ac:dyDescent="0.2">
      <c r="D96" s="9"/>
      <c r="E96" s="9"/>
    </row>
    <row r="97" spans="4:5" x14ac:dyDescent="0.2">
      <c r="D97" s="9"/>
      <c r="E97" s="9"/>
    </row>
    <row r="98" spans="4:5" x14ac:dyDescent="0.2">
      <c r="D98" s="9"/>
      <c r="E98" s="9"/>
    </row>
    <row r="99" spans="4:5" x14ac:dyDescent="0.2">
      <c r="D99" s="9"/>
      <c r="E99" s="9"/>
    </row>
    <row r="100" spans="4:5" x14ac:dyDescent="0.2">
      <c r="D100" s="9"/>
      <c r="E100" s="9"/>
    </row>
    <row r="101" spans="4:5" x14ac:dyDescent="0.2">
      <c r="D101" s="9"/>
      <c r="E101" s="9"/>
    </row>
    <row r="102" spans="4:5" x14ac:dyDescent="0.2">
      <c r="D102" s="9"/>
      <c r="E102" s="9"/>
    </row>
    <row r="103" spans="4:5" x14ac:dyDescent="0.2">
      <c r="D103" s="9"/>
      <c r="E103" s="9"/>
    </row>
    <row r="104" spans="4:5" x14ac:dyDescent="0.2">
      <c r="D104" s="9"/>
      <c r="E104" s="9"/>
    </row>
    <row r="105" spans="4:5" x14ac:dyDescent="0.2">
      <c r="D105" s="9"/>
      <c r="E105" s="9"/>
    </row>
    <row r="106" spans="4:5" x14ac:dyDescent="0.2">
      <c r="D106" s="9"/>
      <c r="E106" s="9"/>
    </row>
  </sheetData>
  <printOptions gridLines="1"/>
  <pageMargins left="0.23622047244094491" right="0.23622047244094491" top="0.35433070866141736" bottom="0.35433070866141736" header="0.31496062992125984" footer="0.31496062992125984"/>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Foglio7">
    <tabColor rgb="FFFFFF00"/>
    <pageSetUpPr fitToPage="1"/>
  </sheetPr>
  <dimension ref="A1:K294"/>
  <sheetViews>
    <sheetView tabSelected="1" zoomScaleNormal="100" zoomScaleSheetLayoutView="100" workbookViewId="0">
      <pane ySplit="4" topLeftCell="A5" activePane="bottomLeft" state="frozen"/>
      <selection pane="bottomLeft" activeCell="C6" sqref="C6"/>
    </sheetView>
  </sheetViews>
  <sheetFormatPr baseColWidth="10" defaultColWidth="9.1640625" defaultRowHeight="15" x14ac:dyDescent="0.2"/>
  <cols>
    <col min="1" max="1" width="29.83203125" style="556" customWidth="1"/>
    <col min="2" max="2" width="16.33203125" style="556" bestFit="1" customWidth="1"/>
    <col min="3" max="3" width="16" style="556" bestFit="1" customWidth="1"/>
    <col min="4" max="4" width="21" style="556" bestFit="1" customWidth="1"/>
    <col min="5" max="5" width="15.33203125" style="556" customWidth="1"/>
    <col min="6" max="6" width="12.83203125" style="556" bestFit="1" customWidth="1"/>
    <col min="7" max="7" width="37.33203125" style="556" bestFit="1" customWidth="1"/>
    <col min="8" max="8" width="38.5" style="556" bestFit="1" customWidth="1"/>
    <col min="9" max="10" width="20" style="556" bestFit="1" customWidth="1"/>
    <col min="11" max="11" width="17.5" style="556" bestFit="1" customWidth="1"/>
    <col min="12" max="16384" width="9.1640625" style="556"/>
  </cols>
  <sheetData>
    <row r="1" spans="1:11" x14ac:dyDescent="0.2">
      <c r="A1" s="169" t="s">
        <v>3233</v>
      </c>
      <c r="B1" t="s">
        <v>4021</v>
      </c>
      <c r="C1" s="557"/>
      <c r="D1" s="558" t="s">
        <v>6471</v>
      </c>
      <c r="F1" s="559"/>
      <c r="G1" s="558" t="s">
        <v>6473</v>
      </c>
      <c r="I1" s="560"/>
      <c r="J1" s="558" t="s">
        <v>6475</v>
      </c>
    </row>
    <row r="2" spans="1:11" x14ac:dyDescent="0.2">
      <c r="A2" s="169" t="s">
        <v>4711</v>
      </c>
      <c r="B2" t="s">
        <v>4799</v>
      </c>
      <c r="C2" s="561"/>
      <c r="D2" s="558" t="s">
        <v>6472</v>
      </c>
      <c r="F2" s="562"/>
      <c r="G2" s="558" t="s">
        <v>6474</v>
      </c>
      <c r="I2" s="563"/>
      <c r="J2" s="558" t="s">
        <v>6521</v>
      </c>
    </row>
    <row r="4" spans="1:11" x14ac:dyDescent="0.2">
      <c r="A4" s="169" t="s">
        <v>6794</v>
      </c>
      <c r="B4" s="169" t="s">
        <v>694</v>
      </c>
      <c r="C4" s="169" t="s">
        <v>695</v>
      </c>
      <c r="D4" s="169" t="s">
        <v>3298</v>
      </c>
      <c r="E4" s="169" t="s">
        <v>0</v>
      </c>
      <c r="F4" s="169" t="s">
        <v>3</v>
      </c>
      <c r="G4" s="169" t="s">
        <v>7</v>
      </c>
      <c r="H4" s="169" t="s">
        <v>3297</v>
      </c>
      <c r="I4" s="169" t="s">
        <v>3299</v>
      </c>
      <c r="J4" s="169" t="s">
        <v>12</v>
      </c>
      <c r="K4" s="169" t="s">
        <v>11</v>
      </c>
    </row>
    <row r="5" spans="1:11" x14ac:dyDescent="0.2">
      <c r="A5" t="s">
        <v>3283</v>
      </c>
      <c r="B5" t="s">
        <v>9542</v>
      </c>
      <c r="C5" t="s">
        <v>9617</v>
      </c>
      <c r="D5" t="s">
        <v>9530</v>
      </c>
      <c r="E5">
        <v>10410287</v>
      </c>
      <c r="F5" t="s">
        <v>9519</v>
      </c>
      <c r="G5">
        <v>140380</v>
      </c>
      <c r="H5" t="s">
        <v>4477</v>
      </c>
      <c r="I5" t="s">
        <v>9531</v>
      </c>
      <c r="J5" t="s">
        <v>3283</v>
      </c>
      <c r="K5" t="s">
        <v>9523</v>
      </c>
    </row>
    <row r="6" spans="1:11" x14ac:dyDescent="0.2">
      <c r="A6"/>
      <c r="B6"/>
      <c r="C6" t="s">
        <v>9627</v>
      </c>
      <c r="D6" t="s">
        <v>9532</v>
      </c>
      <c r="E6">
        <v>10410288</v>
      </c>
      <c r="F6" t="s">
        <v>9519</v>
      </c>
      <c r="G6">
        <v>140390</v>
      </c>
      <c r="H6" t="s">
        <v>4477</v>
      </c>
      <c r="I6" t="s">
        <v>9533</v>
      </c>
      <c r="J6" t="s">
        <v>3283</v>
      </c>
      <c r="K6" t="s">
        <v>9523</v>
      </c>
    </row>
    <row r="7" spans="1:11" x14ac:dyDescent="0.2">
      <c r="A7"/>
      <c r="B7"/>
      <c r="C7" t="s">
        <v>9628</v>
      </c>
      <c r="D7" t="s">
        <v>9534</v>
      </c>
      <c r="E7">
        <v>10410289</v>
      </c>
      <c r="F7" t="s">
        <v>9519</v>
      </c>
      <c r="G7">
        <v>140400</v>
      </c>
      <c r="H7" t="s">
        <v>4477</v>
      </c>
      <c r="I7" t="s">
        <v>9535</v>
      </c>
      <c r="J7" t="s">
        <v>3283</v>
      </c>
      <c r="K7" t="s">
        <v>9523</v>
      </c>
    </row>
    <row r="8" spans="1:11" x14ac:dyDescent="0.2">
      <c r="A8"/>
      <c r="B8" t="s">
        <v>3283</v>
      </c>
      <c r="C8" t="s">
        <v>9629</v>
      </c>
      <c r="D8" t="s">
        <v>9561</v>
      </c>
      <c r="E8" t="s">
        <v>9560</v>
      </c>
      <c r="F8" t="s">
        <v>9519</v>
      </c>
      <c r="G8">
        <v>140100</v>
      </c>
      <c r="H8" t="s">
        <v>4477</v>
      </c>
      <c r="I8" t="s">
        <v>7828</v>
      </c>
      <c r="J8" t="s">
        <v>3283</v>
      </c>
      <c r="K8" t="s">
        <v>9523</v>
      </c>
    </row>
    <row r="9" spans="1:11" x14ac:dyDescent="0.2">
      <c r="A9"/>
      <c r="B9"/>
      <c r="C9" t="s">
        <v>9618</v>
      </c>
      <c r="D9" t="s">
        <v>9570</v>
      </c>
      <c r="E9">
        <v>10410351</v>
      </c>
      <c r="F9" t="s">
        <v>9519</v>
      </c>
      <c r="G9">
        <v>121101</v>
      </c>
      <c r="H9" t="s">
        <v>4477</v>
      </c>
      <c r="I9" t="s">
        <v>9585</v>
      </c>
      <c r="J9" t="s">
        <v>3283</v>
      </c>
      <c r="K9" t="s">
        <v>9520</v>
      </c>
    </row>
    <row r="10" spans="1:11" x14ac:dyDescent="0.2">
      <c r="A10"/>
      <c r="B10"/>
      <c r="C10" t="s">
        <v>9619</v>
      </c>
      <c r="D10" t="s">
        <v>9561</v>
      </c>
      <c r="E10" t="s">
        <v>9563</v>
      </c>
      <c r="F10" t="s">
        <v>9506</v>
      </c>
      <c r="G10">
        <v>20400</v>
      </c>
      <c r="H10" t="s">
        <v>9564</v>
      </c>
      <c r="I10" t="s">
        <v>7828</v>
      </c>
      <c r="J10" t="s">
        <v>3283</v>
      </c>
      <c r="K10" t="s">
        <v>9565</v>
      </c>
    </row>
    <row r="11" spans="1:11" x14ac:dyDescent="0.2">
      <c r="A11"/>
      <c r="B11"/>
      <c r="C11" t="s">
        <v>9632</v>
      </c>
      <c r="D11" t="s">
        <v>9530</v>
      </c>
      <c r="E11">
        <v>10402273</v>
      </c>
      <c r="F11" t="s">
        <v>9506</v>
      </c>
      <c r="G11">
        <v>20700</v>
      </c>
      <c r="H11" t="s">
        <v>9564</v>
      </c>
      <c r="I11" t="s">
        <v>9593</v>
      </c>
      <c r="J11" t="s">
        <v>3283</v>
      </c>
      <c r="K11" t="s">
        <v>9565</v>
      </c>
    </row>
    <row r="12" spans="1:11" x14ac:dyDescent="0.2">
      <c r="A12"/>
      <c r="B12"/>
      <c r="C12" t="s">
        <v>9633</v>
      </c>
      <c r="D12" t="s">
        <v>9532</v>
      </c>
      <c r="E12">
        <v>10402274</v>
      </c>
      <c r="F12" t="s">
        <v>9506</v>
      </c>
      <c r="G12">
        <v>20710</v>
      </c>
      <c r="H12" t="s">
        <v>9564</v>
      </c>
      <c r="I12" t="s">
        <v>9533</v>
      </c>
      <c r="J12" t="s">
        <v>3283</v>
      </c>
      <c r="K12" t="s">
        <v>9565</v>
      </c>
    </row>
    <row r="13" spans="1:11" x14ac:dyDescent="0.2">
      <c r="A13"/>
      <c r="B13"/>
      <c r="C13" t="s">
        <v>9634</v>
      </c>
      <c r="D13" t="s">
        <v>9534</v>
      </c>
      <c r="E13">
        <v>10402275</v>
      </c>
      <c r="F13" t="s">
        <v>9506</v>
      </c>
      <c r="G13">
        <v>20720</v>
      </c>
      <c r="H13" t="s">
        <v>9564</v>
      </c>
      <c r="I13" t="s">
        <v>9594</v>
      </c>
      <c r="J13" t="s">
        <v>3283</v>
      </c>
      <c r="K13" t="s">
        <v>9565</v>
      </c>
    </row>
    <row r="14" spans="1:11" x14ac:dyDescent="0.2">
      <c r="A14"/>
      <c r="B14"/>
      <c r="C14" t="s">
        <v>9635</v>
      </c>
      <c r="D14" t="s">
        <v>9595</v>
      </c>
      <c r="E14">
        <v>10409510</v>
      </c>
      <c r="F14" t="s">
        <v>9506</v>
      </c>
      <c r="G14">
        <v>20725</v>
      </c>
      <c r="H14" t="s">
        <v>9564</v>
      </c>
      <c r="I14" t="s">
        <v>9596</v>
      </c>
      <c r="J14" t="s">
        <v>3283</v>
      </c>
      <c r="K14" t="s">
        <v>9565</v>
      </c>
    </row>
    <row r="15" spans="1:11" x14ac:dyDescent="0.2">
      <c r="A15"/>
      <c r="B15"/>
      <c r="C15" t="s">
        <v>9620</v>
      </c>
      <c r="D15" t="s">
        <v>5379</v>
      </c>
      <c r="E15" t="s">
        <v>9566</v>
      </c>
      <c r="F15" t="s">
        <v>9567</v>
      </c>
      <c r="G15">
        <v>50100</v>
      </c>
      <c r="H15" t="s">
        <v>9568</v>
      </c>
      <c r="I15" t="s">
        <v>3429</v>
      </c>
      <c r="J15" t="s">
        <v>3283</v>
      </c>
      <c r="K15" t="s">
        <v>9520</v>
      </c>
    </row>
    <row r="16" spans="1:11" x14ac:dyDescent="0.2">
      <c r="A16"/>
      <c r="B16"/>
      <c r="C16" t="s">
        <v>9636</v>
      </c>
      <c r="D16" t="s">
        <v>9597</v>
      </c>
      <c r="E16">
        <v>10414767</v>
      </c>
      <c r="F16" t="s">
        <v>9567</v>
      </c>
      <c r="G16">
        <v>50130</v>
      </c>
      <c r="H16" t="s">
        <v>9568</v>
      </c>
      <c r="I16" t="s">
        <v>979</v>
      </c>
      <c r="J16" t="s">
        <v>3283</v>
      </c>
      <c r="K16" t="s">
        <v>9520</v>
      </c>
    </row>
    <row r="17" spans="1:11" x14ac:dyDescent="0.2">
      <c r="A17"/>
      <c r="B17"/>
      <c r="C17" t="s">
        <v>9637</v>
      </c>
      <c r="D17" t="s">
        <v>9598</v>
      </c>
      <c r="E17">
        <v>10414768</v>
      </c>
      <c r="F17" t="s">
        <v>9567</v>
      </c>
      <c r="G17">
        <v>50140</v>
      </c>
      <c r="H17" t="s">
        <v>9568</v>
      </c>
      <c r="I17" t="s">
        <v>9533</v>
      </c>
      <c r="J17" t="s">
        <v>3283</v>
      </c>
      <c r="K17" t="s">
        <v>9520</v>
      </c>
    </row>
    <row r="18" spans="1:11" x14ac:dyDescent="0.2">
      <c r="A18"/>
      <c r="B18"/>
      <c r="C18" t="s">
        <v>9638</v>
      </c>
      <c r="D18" t="s">
        <v>9599</v>
      </c>
      <c r="E18">
        <v>10414769</v>
      </c>
      <c r="F18" t="s">
        <v>9567</v>
      </c>
      <c r="G18">
        <v>50150</v>
      </c>
      <c r="H18" t="s">
        <v>9568</v>
      </c>
      <c r="I18" t="s">
        <v>9594</v>
      </c>
      <c r="J18" t="s">
        <v>3283</v>
      </c>
      <c r="K18" t="s">
        <v>9520</v>
      </c>
    </row>
    <row r="19" spans="1:11" x14ac:dyDescent="0.2">
      <c r="A19"/>
      <c r="B19"/>
      <c r="C19" t="s">
        <v>9639</v>
      </c>
      <c r="D19" t="s">
        <v>9600</v>
      </c>
      <c r="E19">
        <v>10414770</v>
      </c>
      <c r="F19" t="s">
        <v>9567</v>
      </c>
      <c r="G19">
        <v>50160</v>
      </c>
      <c r="H19" t="s">
        <v>9568</v>
      </c>
      <c r="I19" t="s">
        <v>9601</v>
      </c>
      <c r="J19" t="s">
        <v>3283</v>
      </c>
      <c r="K19" t="s">
        <v>9520</v>
      </c>
    </row>
    <row r="20" spans="1:11" x14ac:dyDescent="0.2">
      <c r="A20"/>
      <c r="B20"/>
      <c r="C20" t="s">
        <v>9621</v>
      </c>
      <c r="D20" t="s">
        <v>9603</v>
      </c>
      <c r="E20" t="s">
        <v>9602</v>
      </c>
      <c r="F20" t="s">
        <v>9569</v>
      </c>
      <c r="G20">
        <v>10100</v>
      </c>
      <c r="H20" t="s">
        <v>5259</v>
      </c>
      <c r="I20" t="s">
        <v>9604</v>
      </c>
      <c r="J20" t="s">
        <v>3283</v>
      </c>
      <c r="K20" t="s">
        <v>9520</v>
      </c>
    </row>
    <row r="21" spans="1:11" x14ac:dyDescent="0.2">
      <c r="A21"/>
      <c r="B21"/>
      <c r="C21" t="s">
        <v>9630</v>
      </c>
      <c r="D21" t="s">
        <v>9570</v>
      </c>
      <c r="E21">
        <v>10405909</v>
      </c>
      <c r="F21" t="s">
        <v>9569</v>
      </c>
      <c r="G21">
        <v>11101</v>
      </c>
      <c r="H21" t="s">
        <v>5259</v>
      </c>
      <c r="I21" t="s">
        <v>9571</v>
      </c>
      <c r="J21" t="s">
        <v>3283</v>
      </c>
      <c r="K21" t="s">
        <v>9520</v>
      </c>
    </row>
    <row r="22" spans="1:11" x14ac:dyDescent="0.2">
      <c r="A22"/>
      <c r="B22"/>
      <c r="C22" t="s">
        <v>9640</v>
      </c>
      <c r="D22" t="s">
        <v>9521</v>
      </c>
      <c r="E22">
        <v>10407949</v>
      </c>
      <c r="F22" t="s">
        <v>9569</v>
      </c>
      <c r="G22">
        <v>11101</v>
      </c>
      <c r="H22" t="s">
        <v>5259</v>
      </c>
      <c r="I22" t="s">
        <v>9608</v>
      </c>
      <c r="J22" t="s">
        <v>3283</v>
      </c>
      <c r="K22" t="s">
        <v>9520</v>
      </c>
    </row>
    <row r="23" spans="1:11" x14ac:dyDescent="0.2">
      <c r="A23"/>
      <c r="B23"/>
      <c r="C23" t="s">
        <v>9641</v>
      </c>
      <c r="D23" t="s">
        <v>9524</v>
      </c>
      <c r="E23">
        <v>10405907</v>
      </c>
      <c r="F23" t="s">
        <v>9569</v>
      </c>
      <c r="G23">
        <v>10205</v>
      </c>
      <c r="H23" t="s">
        <v>5259</v>
      </c>
      <c r="I23" t="s">
        <v>9584</v>
      </c>
      <c r="J23" t="s">
        <v>3283</v>
      </c>
      <c r="K23" t="s">
        <v>9520</v>
      </c>
    </row>
    <row r="24" spans="1:11" x14ac:dyDescent="0.2">
      <c r="A24"/>
      <c r="B24"/>
      <c r="C24" t="s">
        <v>9642</v>
      </c>
      <c r="D24" t="s">
        <v>9525</v>
      </c>
      <c r="E24">
        <v>10405908</v>
      </c>
      <c r="F24" t="s">
        <v>9569</v>
      </c>
      <c r="G24">
        <v>10215</v>
      </c>
      <c r="H24" t="s">
        <v>5259</v>
      </c>
      <c r="I24" t="s">
        <v>9526</v>
      </c>
      <c r="J24" t="s">
        <v>3283</v>
      </c>
      <c r="K24" t="s">
        <v>9520</v>
      </c>
    </row>
    <row r="25" spans="1:11" x14ac:dyDescent="0.2">
      <c r="A25"/>
      <c r="B25"/>
      <c r="C25" t="s">
        <v>9643</v>
      </c>
      <c r="D25" t="s">
        <v>9610</v>
      </c>
      <c r="E25" t="s">
        <v>9609</v>
      </c>
      <c r="F25" t="s">
        <v>9569</v>
      </c>
      <c r="G25">
        <v>10220</v>
      </c>
      <c r="H25" t="s">
        <v>5259</v>
      </c>
      <c r="I25" t="s">
        <v>9611</v>
      </c>
      <c r="J25" t="s">
        <v>3283</v>
      </c>
      <c r="K25" t="s">
        <v>9520</v>
      </c>
    </row>
    <row r="26" spans="1:11" x14ac:dyDescent="0.2">
      <c r="A26"/>
      <c r="B26"/>
      <c r="C26" t="s">
        <v>9649</v>
      </c>
      <c r="D26" t="s">
        <v>9606</v>
      </c>
      <c r="E26" t="s">
        <v>9605</v>
      </c>
      <c r="F26" t="s">
        <v>9569</v>
      </c>
      <c r="G26">
        <v>1400</v>
      </c>
      <c r="H26" t="s">
        <v>5259</v>
      </c>
      <c r="I26" t="s">
        <v>9607</v>
      </c>
      <c r="J26" t="s">
        <v>3283</v>
      </c>
      <c r="K26" t="s">
        <v>9520</v>
      </c>
    </row>
    <row r="27" spans="1:11" x14ac:dyDescent="0.2">
      <c r="A27"/>
      <c r="B27"/>
      <c r="C27" t="s">
        <v>9622</v>
      </c>
      <c r="D27" t="s">
        <v>9603</v>
      </c>
      <c r="E27" t="s">
        <v>9612</v>
      </c>
      <c r="F27" t="s">
        <v>9569</v>
      </c>
      <c r="G27">
        <v>30100</v>
      </c>
      <c r="H27" t="s">
        <v>5259</v>
      </c>
      <c r="I27" t="s">
        <v>9604</v>
      </c>
      <c r="J27" t="s">
        <v>3283</v>
      </c>
      <c r="K27" t="s">
        <v>9520</v>
      </c>
    </row>
    <row r="28" spans="1:11" x14ac:dyDescent="0.2">
      <c r="A28"/>
      <c r="B28"/>
      <c r="C28" t="s">
        <v>9631</v>
      </c>
      <c r="D28" t="s">
        <v>9570</v>
      </c>
      <c r="E28">
        <v>10405912</v>
      </c>
      <c r="F28" t="s">
        <v>9569</v>
      </c>
      <c r="G28">
        <v>31101</v>
      </c>
      <c r="H28" t="s">
        <v>5259</v>
      </c>
      <c r="I28" t="s">
        <v>9571</v>
      </c>
      <c r="J28" t="s">
        <v>3283</v>
      </c>
      <c r="K28" t="s">
        <v>9520</v>
      </c>
    </row>
    <row r="29" spans="1:11" x14ac:dyDescent="0.2">
      <c r="A29"/>
      <c r="B29"/>
      <c r="C29" t="s">
        <v>9645</v>
      </c>
      <c r="D29" t="s">
        <v>9521</v>
      </c>
      <c r="E29">
        <v>10407953</v>
      </c>
      <c r="F29" t="s">
        <v>9569</v>
      </c>
      <c r="G29">
        <v>21460</v>
      </c>
      <c r="H29" t="s">
        <v>5259</v>
      </c>
      <c r="I29" t="s">
        <v>9608</v>
      </c>
      <c r="J29" t="s">
        <v>3283</v>
      </c>
      <c r="K29" t="s">
        <v>9520</v>
      </c>
    </row>
    <row r="30" spans="1:11" x14ac:dyDescent="0.2">
      <c r="A30"/>
      <c r="B30"/>
      <c r="C30" t="s">
        <v>9646</v>
      </c>
      <c r="D30" t="s">
        <v>9524</v>
      </c>
      <c r="E30">
        <v>10405910</v>
      </c>
      <c r="F30" t="s">
        <v>9569</v>
      </c>
      <c r="G30">
        <v>30205</v>
      </c>
      <c r="H30" t="s">
        <v>5259</v>
      </c>
      <c r="I30" t="s">
        <v>9584</v>
      </c>
      <c r="J30" t="s">
        <v>3283</v>
      </c>
      <c r="K30" t="s">
        <v>9520</v>
      </c>
    </row>
    <row r="31" spans="1:11" x14ac:dyDescent="0.2">
      <c r="A31"/>
      <c r="B31"/>
      <c r="C31" t="s">
        <v>9647</v>
      </c>
      <c r="D31" t="s">
        <v>9525</v>
      </c>
      <c r="E31">
        <v>10405911</v>
      </c>
      <c r="F31" t="s">
        <v>9569</v>
      </c>
      <c r="G31">
        <v>30215</v>
      </c>
      <c r="H31" t="s">
        <v>5259</v>
      </c>
      <c r="I31" t="s">
        <v>9526</v>
      </c>
      <c r="J31" t="s">
        <v>3283</v>
      </c>
      <c r="K31" t="s">
        <v>9520</v>
      </c>
    </row>
    <row r="32" spans="1:11" x14ac:dyDescent="0.2">
      <c r="A32"/>
      <c r="B32"/>
      <c r="C32" t="s">
        <v>9648</v>
      </c>
      <c r="D32" t="s">
        <v>9610</v>
      </c>
      <c r="E32" t="s">
        <v>9614</v>
      </c>
      <c r="F32" t="s">
        <v>9569</v>
      </c>
      <c r="G32">
        <v>30220</v>
      </c>
      <c r="H32" t="s">
        <v>5259</v>
      </c>
      <c r="I32" t="s">
        <v>9611</v>
      </c>
      <c r="J32" t="s">
        <v>3283</v>
      </c>
      <c r="K32" t="s">
        <v>9520</v>
      </c>
    </row>
    <row r="33" spans="1:11" x14ac:dyDescent="0.2">
      <c r="A33"/>
      <c r="B33"/>
      <c r="C33" t="s">
        <v>9644</v>
      </c>
      <c r="D33" t="s">
        <v>9606</v>
      </c>
      <c r="E33" t="s">
        <v>9613</v>
      </c>
      <c r="F33" t="s">
        <v>9569</v>
      </c>
      <c r="G33">
        <v>21400</v>
      </c>
      <c r="H33" t="s">
        <v>5259</v>
      </c>
      <c r="I33" t="s">
        <v>9607</v>
      </c>
      <c r="J33" t="s">
        <v>3283</v>
      </c>
      <c r="K33" t="s">
        <v>9520</v>
      </c>
    </row>
    <row r="34" spans="1:11" x14ac:dyDescent="0.2">
      <c r="A34"/>
      <c r="B34"/>
      <c r="C34" t="s">
        <v>3283</v>
      </c>
      <c r="D34" t="s">
        <v>290</v>
      </c>
      <c r="E34">
        <v>10343138</v>
      </c>
      <c r="F34" t="s">
        <v>7771</v>
      </c>
      <c r="G34">
        <v>31100</v>
      </c>
      <c r="H34" t="s">
        <v>7772</v>
      </c>
      <c r="I34" t="s">
        <v>413</v>
      </c>
      <c r="J34" t="s">
        <v>3283</v>
      </c>
      <c r="K34" t="s">
        <v>9520</v>
      </c>
    </row>
    <row r="35" spans="1:11" x14ac:dyDescent="0.2">
      <c r="A35"/>
      <c r="B35"/>
      <c r="C35"/>
      <c r="D35"/>
      <c r="E35">
        <v>10343140</v>
      </c>
      <c r="F35" t="s">
        <v>7771</v>
      </c>
      <c r="G35">
        <v>32700</v>
      </c>
      <c r="H35" t="s">
        <v>7772</v>
      </c>
      <c r="I35" t="s">
        <v>413</v>
      </c>
      <c r="J35" t="s">
        <v>3283</v>
      </c>
      <c r="K35" t="s">
        <v>9520</v>
      </c>
    </row>
    <row r="36" spans="1:11" x14ac:dyDescent="0.2">
      <c r="A36"/>
      <c r="B36"/>
      <c r="C36"/>
      <c r="D36" t="s">
        <v>1143</v>
      </c>
      <c r="E36">
        <v>10387365</v>
      </c>
      <c r="F36" t="s">
        <v>8921</v>
      </c>
      <c r="G36">
        <v>20400</v>
      </c>
      <c r="H36" t="s">
        <v>6984</v>
      </c>
      <c r="I36" t="s">
        <v>2729</v>
      </c>
      <c r="J36" t="s">
        <v>3283</v>
      </c>
      <c r="K36" t="s">
        <v>3283</v>
      </c>
    </row>
    <row r="37" spans="1:11" x14ac:dyDescent="0.2">
      <c r="A37"/>
      <c r="B37"/>
      <c r="C37"/>
      <c r="D37"/>
      <c r="E37">
        <v>10343143</v>
      </c>
      <c r="F37" t="s">
        <v>7771</v>
      </c>
      <c r="G37">
        <v>35000</v>
      </c>
      <c r="H37" t="s">
        <v>7772</v>
      </c>
      <c r="I37" t="s">
        <v>1144</v>
      </c>
      <c r="J37" t="s">
        <v>3283</v>
      </c>
      <c r="K37" t="s">
        <v>9520</v>
      </c>
    </row>
    <row r="38" spans="1:11" x14ac:dyDescent="0.2">
      <c r="A38"/>
      <c r="B38"/>
      <c r="C38"/>
      <c r="D38"/>
      <c r="E38">
        <v>10343144</v>
      </c>
      <c r="F38" t="s">
        <v>7771</v>
      </c>
      <c r="G38">
        <v>35100</v>
      </c>
      <c r="H38" t="s">
        <v>7772</v>
      </c>
      <c r="I38" t="s">
        <v>1144</v>
      </c>
      <c r="J38" t="s">
        <v>3283</v>
      </c>
      <c r="K38" t="s">
        <v>9520</v>
      </c>
    </row>
    <row r="39" spans="1:11" x14ac:dyDescent="0.2">
      <c r="A39"/>
      <c r="B39"/>
      <c r="C39"/>
      <c r="D39" t="s">
        <v>2740</v>
      </c>
      <c r="E39">
        <v>10410174</v>
      </c>
      <c r="F39" t="s">
        <v>9066</v>
      </c>
      <c r="G39">
        <v>61401</v>
      </c>
      <c r="H39" t="s">
        <v>9067</v>
      </c>
      <c r="I39" t="s">
        <v>3601</v>
      </c>
      <c r="J39" t="s">
        <v>3283</v>
      </c>
      <c r="K39" t="s">
        <v>9562</v>
      </c>
    </row>
    <row r="40" spans="1:11" x14ac:dyDescent="0.2">
      <c r="A40"/>
      <c r="B40"/>
      <c r="C40"/>
      <c r="D40" t="s">
        <v>449</v>
      </c>
      <c r="E40">
        <v>10342767</v>
      </c>
      <c r="F40" t="s">
        <v>7771</v>
      </c>
      <c r="G40">
        <v>20500</v>
      </c>
      <c r="H40" t="s">
        <v>7772</v>
      </c>
      <c r="I40" t="s">
        <v>1080</v>
      </c>
      <c r="J40" t="s">
        <v>3283</v>
      </c>
      <c r="K40" t="s">
        <v>9520</v>
      </c>
    </row>
    <row r="41" spans="1:11" x14ac:dyDescent="0.2">
      <c r="A41"/>
      <c r="B41"/>
      <c r="C41"/>
      <c r="D41" t="s">
        <v>491</v>
      </c>
      <c r="E41">
        <v>10398860</v>
      </c>
      <c r="F41" t="s">
        <v>9506</v>
      </c>
      <c r="G41">
        <v>27400</v>
      </c>
      <c r="H41" t="s">
        <v>9564</v>
      </c>
      <c r="I41" t="s">
        <v>549</v>
      </c>
      <c r="J41" t="s">
        <v>3283</v>
      </c>
      <c r="K41" t="s">
        <v>9565</v>
      </c>
    </row>
    <row r="42" spans="1:11" x14ac:dyDescent="0.2">
      <c r="A42"/>
      <c r="B42"/>
      <c r="C42"/>
      <c r="D42" t="s">
        <v>486</v>
      </c>
      <c r="E42">
        <v>10343022</v>
      </c>
      <c r="F42" t="s">
        <v>7771</v>
      </c>
      <c r="G42">
        <v>127900</v>
      </c>
      <c r="H42" t="s">
        <v>7772</v>
      </c>
      <c r="I42" t="s">
        <v>553</v>
      </c>
      <c r="J42" t="s">
        <v>3283</v>
      </c>
      <c r="K42" t="s">
        <v>9520</v>
      </c>
    </row>
    <row r="43" spans="1:11" x14ac:dyDescent="0.2">
      <c r="A43"/>
      <c r="B43"/>
      <c r="C43"/>
      <c r="D43" t="s">
        <v>356</v>
      </c>
      <c r="E43">
        <v>10342815</v>
      </c>
      <c r="F43" t="s">
        <v>7771</v>
      </c>
      <c r="G43">
        <v>35500</v>
      </c>
      <c r="H43" t="s">
        <v>7772</v>
      </c>
      <c r="I43" t="s">
        <v>357</v>
      </c>
      <c r="J43" t="s">
        <v>3283</v>
      </c>
      <c r="K43" t="s">
        <v>9520</v>
      </c>
    </row>
    <row r="44" spans="1:11" x14ac:dyDescent="0.2">
      <c r="A44"/>
      <c r="B44"/>
      <c r="C44"/>
      <c r="D44"/>
      <c r="E44">
        <v>10342828</v>
      </c>
      <c r="F44" t="s">
        <v>7771</v>
      </c>
      <c r="G44">
        <v>37200</v>
      </c>
      <c r="H44" t="s">
        <v>7772</v>
      </c>
      <c r="I44" t="s">
        <v>357</v>
      </c>
      <c r="J44" t="s">
        <v>3283</v>
      </c>
      <c r="K44" t="s">
        <v>9520</v>
      </c>
    </row>
    <row r="45" spans="1:11" x14ac:dyDescent="0.2">
      <c r="A45"/>
      <c r="B45"/>
      <c r="C45"/>
      <c r="D45" t="s">
        <v>367</v>
      </c>
      <c r="E45">
        <v>10409871</v>
      </c>
      <c r="F45" t="s">
        <v>9572</v>
      </c>
      <c r="G45">
        <v>42951</v>
      </c>
      <c r="H45" t="s">
        <v>7661</v>
      </c>
      <c r="I45" t="s">
        <v>375</v>
      </c>
      <c r="J45" t="s">
        <v>3283</v>
      </c>
      <c r="K45" t="s">
        <v>9520</v>
      </c>
    </row>
    <row r="46" spans="1:11" x14ac:dyDescent="0.2">
      <c r="A46"/>
      <c r="B46"/>
      <c r="C46"/>
      <c r="D46"/>
      <c r="E46"/>
      <c r="F46"/>
      <c r="G46"/>
      <c r="H46"/>
      <c r="I46"/>
      <c r="J46"/>
      <c r="K46"/>
    </row>
    <row r="47" spans="1:11" x14ac:dyDescent="0.2">
      <c r="A47"/>
      <c r="B47"/>
      <c r="C47"/>
      <c r="D47"/>
      <c r="E47"/>
      <c r="F47"/>
      <c r="G47"/>
      <c r="H47"/>
      <c r="I47"/>
      <c r="J47"/>
      <c r="K47"/>
    </row>
    <row r="48" spans="1:11" x14ac:dyDescent="0.2">
      <c r="A48"/>
      <c r="B48"/>
      <c r="C48"/>
      <c r="D48"/>
      <c r="E48"/>
      <c r="F48"/>
      <c r="G48"/>
      <c r="H48"/>
      <c r="I48"/>
      <c r="J48"/>
      <c r="K48"/>
    </row>
    <row r="49" spans="1:11" x14ac:dyDescent="0.2">
      <c r="A49"/>
      <c r="B49"/>
      <c r="C49"/>
      <c r="D49"/>
      <c r="E49"/>
      <c r="F49"/>
      <c r="G49"/>
      <c r="H49"/>
      <c r="I49"/>
      <c r="J49"/>
      <c r="K49"/>
    </row>
    <row r="50" spans="1:11" x14ac:dyDescent="0.2">
      <c r="A50"/>
      <c r="B50"/>
      <c r="C50"/>
      <c r="D50"/>
      <c r="E50"/>
      <c r="F50"/>
      <c r="G50"/>
      <c r="H50"/>
      <c r="I50"/>
      <c r="J50"/>
      <c r="K50"/>
    </row>
    <row r="51" spans="1:11" x14ac:dyDescent="0.2">
      <c r="A51"/>
      <c r="B51"/>
      <c r="C51"/>
      <c r="D51"/>
      <c r="E51"/>
      <c r="F51"/>
      <c r="G51"/>
      <c r="H51"/>
      <c r="I51"/>
      <c r="J51"/>
      <c r="K51"/>
    </row>
    <row r="52" spans="1:11" x14ac:dyDescent="0.2">
      <c r="A52"/>
      <c r="B52"/>
      <c r="C52"/>
      <c r="D52"/>
      <c r="E52"/>
      <c r="F52"/>
      <c r="G52"/>
      <c r="H52"/>
      <c r="I52"/>
      <c r="J52"/>
      <c r="K52"/>
    </row>
    <row r="53" spans="1:11" x14ac:dyDescent="0.2">
      <c r="A53"/>
      <c r="B53"/>
      <c r="C53"/>
      <c r="D53"/>
      <c r="E53"/>
      <c r="F53"/>
      <c r="G53"/>
      <c r="H53"/>
      <c r="I53"/>
      <c r="J53"/>
      <c r="K53"/>
    </row>
    <row r="54" spans="1:11" x14ac:dyDescent="0.2">
      <c r="A54"/>
      <c r="B54"/>
      <c r="C54"/>
      <c r="D54"/>
      <c r="E54"/>
      <c r="F54"/>
      <c r="G54"/>
      <c r="H54"/>
      <c r="I54"/>
      <c r="J54"/>
      <c r="K54"/>
    </row>
    <row r="55" spans="1:11" x14ac:dyDescent="0.2">
      <c r="A55"/>
      <c r="B55"/>
      <c r="C55"/>
      <c r="D55"/>
      <c r="E55"/>
      <c r="F55"/>
      <c r="G55"/>
      <c r="H55"/>
      <c r="I55"/>
      <c r="J55"/>
      <c r="K55"/>
    </row>
    <row r="56" spans="1:11" x14ac:dyDescent="0.2">
      <c r="A56"/>
      <c r="B56"/>
      <c r="C56"/>
      <c r="D56"/>
      <c r="E56"/>
      <c r="F56"/>
      <c r="G56"/>
      <c r="H56"/>
      <c r="I56"/>
      <c r="J56"/>
      <c r="K56"/>
    </row>
    <row r="57" spans="1:11" x14ac:dyDescent="0.2">
      <c r="A57"/>
      <c r="B57"/>
      <c r="C57"/>
      <c r="D57"/>
      <c r="E57"/>
      <c r="F57"/>
      <c r="G57"/>
      <c r="H57"/>
      <c r="I57"/>
      <c r="J57"/>
      <c r="K57"/>
    </row>
    <row r="58" spans="1:11" x14ac:dyDescent="0.2">
      <c r="A58"/>
      <c r="B58"/>
      <c r="C58"/>
      <c r="D58"/>
      <c r="E58"/>
      <c r="F58"/>
      <c r="G58"/>
      <c r="H58"/>
      <c r="I58"/>
      <c r="J58"/>
      <c r="K58"/>
    </row>
    <row r="59" spans="1:11" x14ac:dyDescent="0.2">
      <c r="A59"/>
      <c r="B59"/>
      <c r="C59"/>
      <c r="D59"/>
      <c r="E59"/>
      <c r="F59"/>
      <c r="G59"/>
      <c r="H59"/>
      <c r="I59"/>
      <c r="J59"/>
      <c r="K59"/>
    </row>
    <row r="60" spans="1:11" x14ac:dyDescent="0.2">
      <c r="A60"/>
      <c r="B60"/>
      <c r="C60"/>
      <c r="D60"/>
      <c r="E60"/>
      <c r="F60"/>
      <c r="G60"/>
      <c r="H60"/>
      <c r="I60"/>
      <c r="J60"/>
      <c r="K60"/>
    </row>
    <row r="61" spans="1:11" x14ac:dyDescent="0.2">
      <c r="A61"/>
      <c r="B61"/>
      <c r="C61"/>
      <c r="D61"/>
      <c r="E61"/>
      <c r="F61"/>
      <c r="G61"/>
      <c r="H61"/>
      <c r="I61"/>
      <c r="J61"/>
      <c r="K61"/>
    </row>
    <row r="62" spans="1:11" x14ac:dyDescent="0.2">
      <c r="A62"/>
      <c r="B62"/>
      <c r="C62"/>
      <c r="D62"/>
      <c r="E62"/>
      <c r="F62"/>
      <c r="G62"/>
      <c r="H62"/>
      <c r="I62"/>
      <c r="J62"/>
      <c r="K62"/>
    </row>
    <row r="63" spans="1:11" x14ac:dyDescent="0.2">
      <c r="A63"/>
      <c r="B63"/>
      <c r="C63"/>
      <c r="D63"/>
      <c r="E63"/>
      <c r="F63"/>
      <c r="G63"/>
      <c r="H63"/>
      <c r="I63"/>
      <c r="J63"/>
      <c r="K63"/>
    </row>
    <row r="64" spans="1:11" x14ac:dyDescent="0.2">
      <c r="A64"/>
      <c r="B64"/>
      <c r="C64"/>
      <c r="D64"/>
      <c r="E64"/>
      <c r="F64"/>
      <c r="G64"/>
      <c r="H64"/>
      <c r="I64"/>
      <c r="J64"/>
      <c r="K64"/>
    </row>
    <row r="65" spans="1:11" x14ac:dyDescent="0.2">
      <c r="A65"/>
      <c r="B65"/>
      <c r="C65"/>
      <c r="D65"/>
      <c r="E65"/>
      <c r="F65"/>
      <c r="G65"/>
      <c r="H65"/>
      <c r="I65"/>
      <c r="J65"/>
      <c r="K65"/>
    </row>
    <row r="66" spans="1:11" x14ac:dyDescent="0.2">
      <c r="A66"/>
      <c r="B66"/>
      <c r="C66"/>
      <c r="D66"/>
      <c r="E66"/>
      <c r="F66"/>
      <c r="G66"/>
      <c r="H66"/>
      <c r="I66"/>
      <c r="J66"/>
      <c r="K66"/>
    </row>
    <row r="67" spans="1:11" x14ac:dyDescent="0.2">
      <c r="A67"/>
      <c r="B67"/>
      <c r="C67"/>
      <c r="D67"/>
      <c r="E67"/>
      <c r="F67"/>
      <c r="G67"/>
      <c r="H67"/>
      <c r="I67"/>
      <c r="J67"/>
      <c r="K67"/>
    </row>
    <row r="68" spans="1:11" x14ac:dyDescent="0.2">
      <c r="A68"/>
      <c r="B68"/>
      <c r="C68"/>
      <c r="D68"/>
      <c r="E68"/>
      <c r="F68"/>
      <c r="G68"/>
      <c r="H68"/>
      <c r="I68"/>
      <c r="J68"/>
      <c r="K68"/>
    </row>
    <row r="69" spans="1:11" x14ac:dyDescent="0.2">
      <c r="A69"/>
      <c r="B69"/>
      <c r="C69"/>
      <c r="D69"/>
      <c r="E69"/>
      <c r="F69"/>
      <c r="G69"/>
      <c r="H69"/>
      <c r="I69"/>
      <c r="J69"/>
      <c r="K69"/>
    </row>
    <row r="70" spans="1:11" x14ac:dyDescent="0.2">
      <c r="A70"/>
      <c r="B70"/>
      <c r="C70"/>
      <c r="D70"/>
      <c r="E70"/>
      <c r="F70"/>
      <c r="G70"/>
      <c r="H70"/>
      <c r="I70"/>
      <c r="J70"/>
      <c r="K70"/>
    </row>
    <row r="71" spans="1:11" x14ac:dyDescent="0.2">
      <c r="A71"/>
      <c r="B71"/>
      <c r="C71"/>
      <c r="D71"/>
      <c r="E71"/>
      <c r="F71"/>
      <c r="G71"/>
      <c r="H71"/>
      <c r="I71"/>
      <c r="J71"/>
      <c r="K71"/>
    </row>
    <row r="72" spans="1:11" x14ac:dyDescent="0.2">
      <c r="A72"/>
      <c r="B72"/>
      <c r="C72"/>
      <c r="D72"/>
      <c r="E72"/>
      <c r="F72"/>
      <c r="G72"/>
      <c r="H72"/>
      <c r="I72"/>
      <c r="J72"/>
      <c r="K72"/>
    </row>
    <row r="73" spans="1:11" x14ac:dyDescent="0.2">
      <c r="A73"/>
      <c r="B73"/>
      <c r="C73"/>
      <c r="D73"/>
      <c r="E73"/>
      <c r="F73"/>
      <c r="G73"/>
      <c r="H73"/>
      <c r="I73"/>
      <c r="J73"/>
      <c r="K73"/>
    </row>
    <row r="74" spans="1:11" x14ac:dyDescent="0.2">
      <c r="A74"/>
      <c r="B74"/>
      <c r="C74"/>
      <c r="D74"/>
      <c r="E74"/>
      <c r="F74"/>
      <c r="G74"/>
      <c r="H74"/>
      <c r="I74"/>
      <c r="J74"/>
      <c r="K74"/>
    </row>
    <row r="75" spans="1:11" x14ac:dyDescent="0.2">
      <c r="A75"/>
      <c r="B75"/>
      <c r="C75"/>
      <c r="D75"/>
      <c r="E75"/>
      <c r="F75"/>
      <c r="G75"/>
      <c r="H75"/>
      <c r="I75"/>
      <c r="J75"/>
      <c r="K75"/>
    </row>
    <row r="76" spans="1:11" x14ac:dyDescent="0.2">
      <c r="A76"/>
      <c r="B76"/>
      <c r="C76"/>
      <c r="D76"/>
      <c r="E76"/>
      <c r="F76"/>
      <c r="G76"/>
      <c r="H76"/>
      <c r="I76"/>
      <c r="J76"/>
      <c r="K76"/>
    </row>
    <row r="77" spans="1:11" x14ac:dyDescent="0.2">
      <c r="A77"/>
      <c r="B77"/>
      <c r="C77"/>
      <c r="D77"/>
      <c r="E77"/>
      <c r="F77"/>
      <c r="G77"/>
      <c r="H77"/>
      <c r="I77"/>
      <c r="J77"/>
      <c r="K77"/>
    </row>
    <row r="78" spans="1:11" x14ac:dyDescent="0.2">
      <c r="A78"/>
      <c r="B78"/>
      <c r="C78"/>
      <c r="D78"/>
      <c r="E78"/>
      <c r="F78"/>
      <c r="G78"/>
      <c r="H78"/>
      <c r="I78"/>
      <c r="J78"/>
      <c r="K78"/>
    </row>
    <row r="79" spans="1:11" x14ac:dyDescent="0.2">
      <c r="A79"/>
      <c r="B79"/>
      <c r="C79"/>
      <c r="D79"/>
      <c r="E79"/>
      <c r="F79"/>
      <c r="G79"/>
      <c r="H79"/>
      <c r="I79"/>
      <c r="J79"/>
      <c r="K79"/>
    </row>
    <row r="80" spans="1:11" x14ac:dyDescent="0.2">
      <c r="A80"/>
      <c r="B80"/>
      <c r="C80"/>
      <c r="D80"/>
      <c r="E80"/>
      <c r="F80"/>
      <c r="G80"/>
      <c r="H80"/>
      <c r="I80"/>
      <c r="J80"/>
      <c r="K80"/>
    </row>
    <row r="81" spans="1:11" x14ac:dyDescent="0.2">
      <c r="A81"/>
      <c r="B81"/>
      <c r="C81"/>
      <c r="D81"/>
      <c r="E81"/>
      <c r="F81"/>
      <c r="G81"/>
      <c r="H81"/>
      <c r="I81"/>
      <c r="J81"/>
      <c r="K81"/>
    </row>
    <row r="82" spans="1:11" x14ac:dyDescent="0.2">
      <c r="A82"/>
      <c r="B82"/>
      <c r="C82"/>
      <c r="D82"/>
      <c r="E82"/>
      <c r="F82"/>
      <c r="G82"/>
      <c r="H82"/>
      <c r="I82"/>
      <c r="J82"/>
      <c r="K82"/>
    </row>
    <row r="83" spans="1:11" x14ac:dyDescent="0.2">
      <c r="A83"/>
      <c r="B83"/>
      <c r="C83"/>
      <c r="D83"/>
      <c r="E83"/>
      <c r="F83"/>
      <c r="G83"/>
      <c r="H83"/>
      <c r="I83"/>
      <c r="J83"/>
      <c r="K83"/>
    </row>
    <row r="84" spans="1:11" x14ac:dyDescent="0.2">
      <c r="A84"/>
      <c r="B84"/>
      <c r="C84"/>
      <c r="D84"/>
      <c r="E84"/>
      <c r="F84"/>
      <c r="G84"/>
      <c r="H84"/>
      <c r="I84"/>
      <c r="J84"/>
      <c r="K84"/>
    </row>
    <row r="85" spans="1:11" x14ac:dyDescent="0.2">
      <c r="A85"/>
      <c r="B85"/>
      <c r="C85"/>
      <c r="D85"/>
      <c r="E85"/>
      <c r="F85"/>
      <c r="G85"/>
      <c r="H85"/>
      <c r="I85"/>
      <c r="J85"/>
      <c r="K85"/>
    </row>
    <row r="86" spans="1:11" x14ac:dyDescent="0.2">
      <c r="A86"/>
      <c r="B86"/>
      <c r="C86"/>
      <c r="D86"/>
      <c r="E86"/>
      <c r="F86"/>
      <c r="G86"/>
      <c r="H86"/>
      <c r="I86"/>
      <c r="J86"/>
      <c r="K86"/>
    </row>
    <row r="87" spans="1:11" x14ac:dyDescent="0.2">
      <c r="A87"/>
      <c r="B87"/>
      <c r="C87"/>
      <c r="D87"/>
      <c r="E87"/>
      <c r="F87"/>
      <c r="G87"/>
      <c r="H87"/>
      <c r="I87"/>
      <c r="J87"/>
      <c r="K87"/>
    </row>
    <row r="88" spans="1:11" x14ac:dyDescent="0.2">
      <c r="A88"/>
      <c r="B88"/>
      <c r="C88"/>
      <c r="D88"/>
      <c r="E88"/>
      <c r="F88"/>
      <c r="G88"/>
      <c r="H88"/>
      <c r="I88"/>
      <c r="J88"/>
      <c r="K88"/>
    </row>
    <row r="89" spans="1:11" x14ac:dyDescent="0.2">
      <c r="A89"/>
      <c r="B89"/>
      <c r="C89"/>
      <c r="D89"/>
      <c r="E89"/>
      <c r="F89"/>
      <c r="G89"/>
      <c r="H89"/>
      <c r="I89"/>
      <c r="J89"/>
      <c r="K89"/>
    </row>
    <row r="90" spans="1:11" x14ac:dyDescent="0.2">
      <c r="A90"/>
      <c r="B90"/>
      <c r="C90"/>
      <c r="D90"/>
      <c r="E90"/>
      <c r="F90"/>
      <c r="G90"/>
      <c r="H90"/>
      <c r="I90"/>
      <c r="J90"/>
      <c r="K90"/>
    </row>
    <row r="91" spans="1:11" x14ac:dyDescent="0.2">
      <c r="A91"/>
      <c r="B91"/>
      <c r="C91"/>
      <c r="D91"/>
      <c r="E91"/>
      <c r="F91"/>
      <c r="G91"/>
      <c r="H91"/>
      <c r="I91"/>
      <c r="J91"/>
      <c r="K91"/>
    </row>
    <row r="92" spans="1:11" x14ac:dyDescent="0.2">
      <c r="A92"/>
      <c r="B92"/>
      <c r="C92"/>
      <c r="D92"/>
      <c r="E92"/>
      <c r="F92"/>
      <c r="G92"/>
      <c r="H92"/>
      <c r="I92"/>
      <c r="J92"/>
      <c r="K92"/>
    </row>
    <row r="93" spans="1:11" x14ac:dyDescent="0.2">
      <c r="A93"/>
      <c r="B93"/>
      <c r="C93"/>
      <c r="D93"/>
      <c r="E93"/>
      <c r="F93"/>
      <c r="G93"/>
      <c r="H93"/>
      <c r="I93"/>
      <c r="J93"/>
      <c r="K93"/>
    </row>
    <row r="94" spans="1:11" x14ac:dyDescent="0.2">
      <c r="A94"/>
      <c r="B94"/>
      <c r="C94"/>
      <c r="D94"/>
      <c r="E94"/>
      <c r="F94"/>
      <c r="G94"/>
      <c r="H94"/>
      <c r="I94"/>
      <c r="J94"/>
      <c r="K94"/>
    </row>
    <row r="95" spans="1:11" x14ac:dyDescent="0.2">
      <c r="A95"/>
      <c r="B95"/>
      <c r="C95"/>
      <c r="D95"/>
      <c r="E95"/>
      <c r="F95"/>
      <c r="G95"/>
      <c r="H95"/>
      <c r="I95"/>
      <c r="J95"/>
      <c r="K95"/>
    </row>
    <row r="96" spans="1:11" x14ac:dyDescent="0.2">
      <c r="A96"/>
      <c r="B96"/>
      <c r="C96"/>
      <c r="D96"/>
      <c r="E96"/>
      <c r="F96"/>
      <c r="G96"/>
      <c r="H96"/>
      <c r="I96"/>
      <c r="J96"/>
      <c r="K96"/>
    </row>
    <row r="97" spans="1:11" x14ac:dyDescent="0.2">
      <c r="A97"/>
      <c r="B97"/>
      <c r="C97"/>
      <c r="D97"/>
      <c r="E97"/>
      <c r="F97"/>
      <c r="G97"/>
      <c r="H97"/>
      <c r="I97"/>
      <c r="J97"/>
      <c r="K97"/>
    </row>
    <row r="98" spans="1:11" x14ac:dyDescent="0.2">
      <c r="A98"/>
      <c r="B98"/>
      <c r="C98"/>
      <c r="D98"/>
      <c r="E98"/>
      <c r="F98"/>
      <c r="G98"/>
      <c r="H98"/>
      <c r="I98"/>
      <c r="J98"/>
      <c r="K98"/>
    </row>
    <row r="99" spans="1:11" x14ac:dyDescent="0.2">
      <c r="A99"/>
      <c r="B99"/>
      <c r="C99"/>
      <c r="D99"/>
      <c r="E99"/>
      <c r="F99"/>
      <c r="G99"/>
      <c r="H99"/>
      <c r="I99"/>
      <c r="J99"/>
      <c r="K99"/>
    </row>
    <row r="100" spans="1:11" x14ac:dyDescent="0.2">
      <c r="A100"/>
      <c r="B100"/>
      <c r="C100"/>
      <c r="D100"/>
      <c r="E100"/>
      <c r="F100"/>
      <c r="G100"/>
      <c r="H100"/>
      <c r="I100"/>
      <c r="J100"/>
      <c r="K100"/>
    </row>
    <row r="101" spans="1:11" x14ac:dyDescent="0.2">
      <c r="A101"/>
      <c r="B101"/>
      <c r="C101"/>
      <c r="D101"/>
      <c r="E101"/>
      <c r="F101"/>
      <c r="G101"/>
      <c r="H101"/>
      <c r="I101"/>
      <c r="J101"/>
      <c r="K101"/>
    </row>
    <row r="102" spans="1:11" x14ac:dyDescent="0.2">
      <c r="A102"/>
      <c r="B102"/>
      <c r="C102"/>
      <c r="D102"/>
      <c r="E102"/>
      <c r="F102"/>
      <c r="G102"/>
      <c r="H102"/>
      <c r="I102"/>
      <c r="J102"/>
      <c r="K102"/>
    </row>
    <row r="103" spans="1:11" x14ac:dyDescent="0.2">
      <c r="A103"/>
      <c r="B103"/>
      <c r="C103"/>
      <c r="D103"/>
      <c r="E103"/>
      <c r="F103"/>
      <c r="G103"/>
      <c r="H103"/>
      <c r="I103"/>
      <c r="J103"/>
      <c r="K103"/>
    </row>
    <row r="104" spans="1:11" x14ac:dyDescent="0.2">
      <c r="A104"/>
      <c r="B104"/>
      <c r="C104"/>
      <c r="D104"/>
      <c r="E104"/>
      <c r="F104"/>
      <c r="G104"/>
      <c r="H104"/>
      <c r="I104"/>
      <c r="J104"/>
      <c r="K104"/>
    </row>
    <row r="105" spans="1:11" x14ac:dyDescent="0.2">
      <c r="A105"/>
      <c r="B105"/>
      <c r="C105"/>
      <c r="D105"/>
      <c r="E105"/>
      <c r="F105"/>
      <c r="G105"/>
      <c r="H105"/>
      <c r="I105"/>
      <c r="J105"/>
      <c r="K105"/>
    </row>
    <row r="106" spans="1:11" x14ac:dyDescent="0.2">
      <c r="A106"/>
      <c r="B106"/>
      <c r="C106"/>
      <c r="D106"/>
      <c r="E106"/>
      <c r="F106"/>
      <c r="G106"/>
      <c r="H106"/>
      <c r="I106"/>
      <c r="J106"/>
      <c r="K106"/>
    </row>
    <row r="107" spans="1:11" x14ac:dyDescent="0.2">
      <c r="A107"/>
      <c r="B107"/>
      <c r="C107"/>
      <c r="D107"/>
      <c r="E107"/>
      <c r="F107"/>
      <c r="G107"/>
      <c r="H107"/>
      <c r="I107"/>
      <c r="J107"/>
      <c r="K107"/>
    </row>
    <row r="108" spans="1:11" x14ac:dyDescent="0.2">
      <c r="A108"/>
      <c r="B108"/>
      <c r="C108"/>
      <c r="D108"/>
      <c r="E108"/>
      <c r="F108"/>
      <c r="G108"/>
      <c r="H108"/>
      <c r="I108"/>
      <c r="J108"/>
      <c r="K108"/>
    </row>
    <row r="109" spans="1:11" x14ac:dyDescent="0.2">
      <c r="A109"/>
      <c r="B109"/>
      <c r="C109"/>
      <c r="D109"/>
      <c r="E109"/>
      <c r="F109"/>
      <c r="G109"/>
      <c r="H109"/>
      <c r="I109"/>
      <c r="J109"/>
      <c r="K109"/>
    </row>
    <row r="110" spans="1:11" x14ac:dyDescent="0.2">
      <c r="A110"/>
      <c r="B110"/>
      <c r="C110"/>
      <c r="D110"/>
      <c r="E110"/>
      <c r="F110"/>
      <c r="G110"/>
      <c r="H110"/>
      <c r="I110"/>
      <c r="J110"/>
      <c r="K110"/>
    </row>
    <row r="111" spans="1:11" x14ac:dyDescent="0.2">
      <c r="A111"/>
      <c r="B111"/>
      <c r="C111"/>
      <c r="D111"/>
      <c r="E111"/>
      <c r="F111"/>
      <c r="G111"/>
      <c r="H111"/>
      <c r="I111"/>
      <c r="J111"/>
      <c r="K111"/>
    </row>
    <row r="112" spans="1:11" x14ac:dyDescent="0.2">
      <c r="A112"/>
      <c r="B112"/>
      <c r="C112"/>
      <c r="D112"/>
      <c r="E112"/>
      <c r="F112"/>
      <c r="G112"/>
      <c r="H112"/>
      <c r="I112"/>
      <c r="J112"/>
      <c r="K112"/>
    </row>
    <row r="113" spans="1:11" x14ac:dyDescent="0.2">
      <c r="A113"/>
      <c r="B113"/>
      <c r="C113"/>
      <c r="D113"/>
      <c r="E113"/>
      <c r="F113"/>
      <c r="G113"/>
      <c r="H113"/>
      <c r="I113"/>
      <c r="J113"/>
      <c r="K113"/>
    </row>
    <row r="114" spans="1:11" x14ac:dyDescent="0.2">
      <c r="A114"/>
      <c r="B114"/>
      <c r="C114"/>
      <c r="D114"/>
      <c r="E114"/>
      <c r="F114"/>
      <c r="G114"/>
      <c r="H114"/>
      <c r="I114"/>
      <c r="J114"/>
      <c r="K114"/>
    </row>
    <row r="115" spans="1:11" x14ac:dyDescent="0.2">
      <c r="A115"/>
      <c r="B115"/>
      <c r="C115"/>
      <c r="D115"/>
      <c r="E115"/>
      <c r="F115"/>
      <c r="G115"/>
      <c r="H115"/>
      <c r="I115"/>
      <c r="J115"/>
      <c r="K115"/>
    </row>
    <row r="116" spans="1:11" x14ac:dyDescent="0.2">
      <c r="A116"/>
      <c r="B116"/>
      <c r="C116"/>
      <c r="D116"/>
      <c r="E116"/>
      <c r="F116"/>
      <c r="G116"/>
      <c r="H116"/>
      <c r="I116"/>
      <c r="J116"/>
      <c r="K116"/>
    </row>
    <row r="117" spans="1:11" x14ac:dyDescent="0.2">
      <c r="A117"/>
      <c r="B117"/>
      <c r="C117"/>
      <c r="D117"/>
      <c r="E117"/>
      <c r="F117"/>
      <c r="G117"/>
      <c r="H117"/>
      <c r="I117"/>
      <c r="J117"/>
      <c r="K117"/>
    </row>
    <row r="118" spans="1:11" x14ac:dyDescent="0.2">
      <c r="A118"/>
      <c r="B118"/>
      <c r="C118"/>
      <c r="D118"/>
      <c r="E118"/>
      <c r="F118"/>
      <c r="G118"/>
      <c r="H118"/>
      <c r="I118"/>
      <c r="J118"/>
      <c r="K118"/>
    </row>
    <row r="119" spans="1:11" x14ac:dyDescent="0.2">
      <c r="A119"/>
      <c r="B119"/>
      <c r="C119"/>
      <c r="D119"/>
      <c r="E119"/>
      <c r="F119"/>
      <c r="G119"/>
      <c r="H119"/>
      <c r="I119"/>
      <c r="J119"/>
      <c r="K119"/>
    </row>
    <row r="120" spans="1:11" x14ac:dyDescent="0.2">
      <c r="A120"/>
      <c r="B120"/>
      <c r="C120"/>
      <c r="D120"/>
      <c r="E120"/>
      <c r="F120"/>
      <c r="G120"/>
      <c r="H120"/>
      <c r="I120"/>
      <c r="J120"/>
      <c r="K120"/>
    </row>
    <row r="121" spans="1:11" x14ac:dyDescent="0.2">
      <c r="A121"/>
      <c r="B121"/>
      <c r="C121"/>
      <c r="D121"/>
      <c r="E121"/>
      <c r="F121"/>
      <c r="G121"/>
      <c r="H121"/>
      <c r="I121"/>
      <c r="J121"/>
      <c r="K121"/>
    </row>
    <row r="122" spans="1:11" x14ac:dyDescent="0.2">
      <c r="A122"/>
      <c r="B122"/>
      <c r="C122"/>
      <c r="D122"/>
      <c r="E122"/>
      <c r="F122"/>
      <c r="G122"/>
      <c r="H122"/>
      <c r="I122"/>
      <c r="J122"/>
      <c r="K122"/>
    </row>
    <row r="123" spans="1:11" x14ac:dyDescent="0.2">
      <c r="A123"/>
      <c r="B123"/>
      <c r="C123"/>
      <c r="D123"/>
      <c r="E123"/>
      <c r="F123"/>
      <c r="G123"/>
      <c r="H123"/>
      <c r="I123"/>
      <c r="J123"/>
      <c r="K123"/>
    </row>
    <row r="124" spans="1:11" x14ac:dyDescent="0.2">
      <c r="A124"/>
      <c r="B124"/>
      <c r="C124"/>
      <c r="D124"/>
      <c r="E124"/>
      <c r="F124"/>
      <c r="G124"/>
      <c r="H124"/>
      <c r="I124"/>
      <c r="J124"/>
      <c r="K124"/>
    </row>
    <row r="125" spans="1:11" x14ac:dyDescent="0.2">
      <c r="A125"/>
      <c r="B125"/>
      <c r="C125"/>
      <c r="D125"/>
      <c r="E125"/>
      <c r="F125"/>
      <c r="G125"/>
      <c r="H125"/>
      <c r="I125"/>
      <c r="J125"/>
      <c r="K125"/>
    </row>
    <row r="126" spans="1:11" x14ac:dyDescent="0.2">
      <c r="A126"/>
      <c r="B126"/>
      <c r="C126"/>
      <c r="D126"/>
      <c r="E126"/>
      <c r="F126"/>
      <c r="G126"/>
      <c r="H126"/>
      <c r="I126"/>
      <c r="J126"/>
      <c r="K126"/>
    </row>
    <row r="127" spans="1:11" x14ac:dyDescent="0.2">
      <c r="A127"/>
      <c r="B127"/>
      <c r="C127"/>
      <c r="D127"/>
      <c r="E127"/>
      <c r="F127"/>
      <c r="G127"/>
      <c r="H127"/>
      <c r="I127"/>
      <c r="J127"/>
      <c r="K127"/>
    </row>
    <row r="128" spans="1:11" x14ac:dyDescent="0.2">
      <c r="A128"/>
      <c r="B128"/>
      <c r="C128"/>
      <c r="D128"/>
      <c r="E128"/>
      <c r="F128"/>
      <c r="G128"/>
      <c r="H128"/>
      <c r="I128"/>
      <c r="J128"/>
      <c r="K128"/>
    </row>
    <row r="129" spans="1:11" x14ac:dyDescent="0.2">
      <c r="A129"/>
      <c r="B129"/>
      <c r="C129"/>
      <c r="D129"/>
      <c r="E129"/>
      <c r="F129"/>
      <c r="G129"/>
      <c r="H129"/>
      <c r="I129"/>
      <c r="J129"/>
      <c r="K129"/>
    </row>
    <row r="130" spans="1:11" x14ac:dyDescent="0.2">
      <c r="A130"/>
      <c r="B130"/>
      <c r="C130"/>
      <c r="D130"/>
      <c r="E130"/>
      <c r="F130"/>
      <c r="G130"/>
      <c r="H130"/>
      <c r="I130"/>
      <c r="J130"/>
      <c r="K130"/>
    </row>
    <row r="131" spans="1:11" x14ac:dyDescent="0.2">
      <c r="A131"/>
      <c r="B131"/>
      <c r="C131"/>
      <c r="D131"/>
      <c r="E131"/>
      <c r="F131"/>
      <c r="G131"/>
      <c r="H131"/>
      <c r="I131"/>
      <c r="J131"/>
      <c r="K131"/>
    </row>
    <row r="132" spans="1:11" x14ac:dyDescent="0.2">
      <c r="A132"/>
      <c r="B132"/>
      <c r="C132"/>
      <c r="D132"/>
      <c r="E132"/>
      <c r="F132"/>
      <c r="G132"/>
      <c r="H132"/>
      <c r="I132"/>
      <c r="J132"/>
      <c r="K132"/>
    </row>
    <row r="133" spans="1:11" x14ac:dyDescent="0.2">
      <c r="A133"/>
      <c r="B133"/>
      <c r="C133"/>
      <c r="D133"/>
      <c r="E133"/>
      <c r="F133"/>
      <c r="G133"/>
      <c r="H133"/>
      <c r="I133"/>
      <c r="J133"/>
      <c r="K133"/>
    </row>
    <row r="134" spans="1:11" x14ac:dyDescent="0.2">
      <c r="A134"/>
      <c r="B134"/>
      <c r="C134"/>
      <c r="D134"/>
      <c r="E134"/>
      <c r="F134"/>
      <c r="G134"/>
      <c r="H134"/>
      <c r="I134"/>
      <c r="J134"/>
      <c r="K134"/>
    </row>
    <row r="135" spans="1:11" x14ac:dyDescent="0.2">
      <c r="A135"/>
      <c r="B135"/>
      <c r="C135"/>
      <c r="D135"/>
      <c r="E135"/>
      <c r="F135"/>
      <c r="G135"/>
      <c r="H135"/>
      <c r="I135"/>
      <c r="J135"/>
      <c r="K135"/>
    </row>
    <row r="136" spans="1:11" x14ac:dyDescent="0.2">
      <c r="A136"/>
      <c r="B136"/>
      <c r="C136"/>
      <c r="D136"/>
      <c r="E136"/>
      <c r="F136"/>
      <c r="G136"/>
      <c r="H136"/>
      <c r="I136"/>
      <c r="J136"/>
      <c r="K136"/>
    </row>
    <row r="137" spans="1:11" x14ac:dyDescent="0.2">
      <c r="A137"/>
      <c r="B137"/>
      <c r="C137"/>
      <c r="D137"/>
      <c r="E137"/>
      <c r="F137"/>
      <c r="G137"/>
      <c r="H137"/>
      <c r="I137"/>
      <c r="J137"/>
      <c r="K137"/>
    </row>
    <row r="138" spans="1:11" x14ac:dyDescent="0.2">
      <c r="A138"/>
      <c r="B138"/>
      <c r="C138"/>
      <c r="D138"/>
      <c r="E138"/>
      <c r="F138"/>
      <c r="G138"/>
      <c r="H138"/>
      <c r="I138"/>
      <c r="J138"/>
      <c r="K138"/>
    </row>
    <row r="139" spans="1:11" x14ac:dyDescent="0.2">
      <c r="A139"/>
      <c r="B139"/>
      <c r="C139"/>
      <c r="D139"/>
      <c r="E139"/>
      <c r="F139"/>
      <c r="G139"/>
      <c r="H139"/>
      <c r="I139"/>
      <c r="J139"/>
      <c r="K139"/>
    </row>
    <row r="140" spans="1:11" x14ac:dyDescent="0.2">
      <c r="A140"/>
      <c r="B140"/>
      <c r="C140"/>
      <c r="D140"/>
      <c r="E140"/>
      <c r="F140"/>
      <c r="G140"/>
      <c r="H140"/>
      <c r="I140"/>
      <c r="J140"/>
      <c r="K140"/>
    </row>
    <row r="141" spans="1:11" x14ac:dyDescent="0.2">
      <c r="A141"/>
      <c r="B141"/>
      <c r="C141"/>
      <c r="D141"/>
      <c r="E141"/>
      <c r="F141"/>
      <c r="G141"/>
      <c r="H141"/>
      <c r="I141"/>
      <c r="J141"/>
      <c r="K141"/>
    </row>
    <row r="142" spans="1:11" x14ac:dyDescent="0.2">
      <c r="A142"/>
      <c r="B142"/>
      <c r="C142"/>
      <c r="D142"/>
      <c r="E142"/>
      <c r="F142"/>
      <c r="G142"/>
      <c r="H142"/>
      <c r="I142"/>
      <c r="J142"/>
      <c r="K142"/>
    </row>
    <row r="143" spans="1:11" x14ac:dyDescent="0.2">
      <c r="A143"/>
      <c r="B143"/>
      <c r="C143"/>
      <c r="D143"/>
      <c r="E143"/>
      <c r="F143"/>
      <c r="G143"/>
      <c r="H143"/>
      <c r="I143"/>
      <c r="J143"/>
      <c r="K143"/>
    </row>
    <row r="144" spans="1:11" x14ac:dyDescent="0.2">
      <c r="A144"/>
      <c r="B144"/>
      <c r="C144"/>
      <c r="D144"/>
      <c r="E144"/>
      <c r="F144"/>
      <c r="G144"/>
      <c r="H144"/>
      <c r="I144"/>
      <c r="J144"/>
      <c r="K144"/>
    </row>
    <row r="145" spans="1:11" x14ac:dyDescent="0.2">
      <c r="A145"/>
      <c r="B145"/>
      <c r="C145"/>
      <c r="D145"/>
      <c r="E145"/>
      <c r="F145"/>
      <c r="G145"/>
      <c r="H145"/>
      <c r="I145"/>
      <c r="J145"/>
      <c r="K145"/>
    </row>
    <row r="146" spans="1:11" x14ac:dyDescent="0.2">
      <c r="A146"/>
      <c r="B146"/>
      <c r="C146"/>
      <c r="D146"/>
      <c r="E146"/>
      <c r="F146"/>
      <c r="G146"/>
      <c r="H146"/>
      <c r="I146"/>
      <c r="J146"/>
      <c r="K146"/>
    </row>
    <row r="147" spans="1:11" x14ac:dyDescent="0.2">
      <c r="A147"/>
      <c r="B147"/>
      <c r="C147"/>
      <c r="D147"/>
      <c r="E147"/>
      <c r="F147"/>
      <c r="G147"/>
      <c r="H147"/>
      <c r="I147"/>
      <c r="J147"/>
      <c r="K147"/>
    </row>
    <row r="148" spans="1:11" x14ac:dyDescent="0.2">
      <c r="A148"/>
      <c r="B148"/>
      <c r="C148"/>
      <c r="D148"/>
      <c r="E148"/>
      <c r="F148"/>
      <c r="G148"/>
      <c r="H148"/>
      <c r="I148"/>
      <c r="J148"/>
      <c r="K148"/>
    </row>
    <row r="149" spans="1:11" x14ac:dyDescent="0.2">
      <c r="A149"/>
      <c r="B149"/>
      <c r="C149"/>
      <c r="D149"/>
      <c r="E149"/>
      <c r="F149"/>
      <c r="G149"/>
      <c r="H149"/>
      <c r="I149"/>
      <c r="J149"/>
      <c r="K149"/>
    </row>
    <row r="150" spans="1:11" x14ac:dyDescent="0.2">
      <c r="A150"/>
      <c r="B150"/>
      <c r="C150"/>
      <c r="D150"/>
      <c r="E150"/>
      <c r="F150"/>
      <c r="G150"/>
      <c r="H150"/>
      <c r="I150"/>
      <c r="J150"/>
      <c r="K150"/>
    </row>
    <row r="151" spans="1:11" x14ac:dyDescent="0.2">
      <c r="A151"/>
      <c r="B151"/>
      <c r="C151"/>
      <c r="D151"/>
      <c r="E151"/>
      <c r="F151"/>
      <c r="G151"/>
      <c r="H151"/>
      <c r="I151"/>
      <c r="J151"/>
      <c r="K151"/>
    </row>
    <row r="152" spans="1:11" x14ac:dyDescent="0.2">
      <c r="A152"/>
      <c r="B152"/>
      <c r="C152"/>
      <c r="D152"/>
      <c r="E152"/>
      <c r="F152"/>
      <c r="G152"/>
      <c r="H152"/>
      <c r="I152"/>
      <c r="J152"/>
      <c r="K152"/>
    </row>
    <row r="153" spans="1:11" x14ac:dyDescent="0.2">
      <c r="A153"/>
      <c r="B153"/>
      <c r="C153"/>
      <c r="D153"/>
      <c r="E153"/>
      <c r="F153"/>
      <c r="G153"/>
      <c r="H153"/>
      <c r="I153"/>
      <c r="J153"/>
      <c r="K153"/>
    </row>
    <row r="154" spans="1:11" x14ac:dyDescent="0.2">
      <c r="A154"/>
      <c r="B154"/>
      <c r="C154"/>
      <c r="D154"/>
      <c r="E154"/>
      <c r="F154"/>
      <c r="G154"/>
      <c r="H154"/>
      <c r="I154"/>
      <c r="J154"/>
      <c r="K154"/>
    </row>
    <row r="155" spans="1:11" x14ac:dyDescent="0.2">
      <c r="A155"/>
      <c r="B155"/>
      <c r="C155"/>
      <c r="D155"/>
      <c r="E155"/>
      <c r="F155"/>
      <c r="G155"/>
      <c r="H155"/>
      <c r="I155"/>
      <c r="J155"/>
      <c r="K155"/>
    </row>
    <row r="156" spans="1:11" x14ac:dyDescent="0.2">
      <c r="A156"/>
      <c r="B156"/>
      <c r="C156"/>
      <c r="D156"/>
      <c r="E156"/>
      <c r="F156"/>
      <c r="G156"/>
      <c r="H156"/>
      <c r="I156"/>
      <c r="J156"/>
      <c r="K156"/>
    </row>
    <row r="157" spans="1:11" x14ac:dyDescent="0.2">
      <c r="A157"/>
      <c r="B157"/>
      <c r="C157"/>
      <c r="D157"/>
      <c r="E157"/>
      <c r="F157"/>
      <c r="G157"/>
      <c r="H157"/>
      <c r="I157"/>
      <c r="J157"/>
      <c r="K157"/>
    </row>
    <row r="158" spans="1:11" x14ac:dyDescent="0.2">
      <c r="A158"/>
      <c r="B158"/>
      <c r="C158"/>
      <c r="D158"/>
      <c r="E158"/>
      <c r="F158"/>
      <c r="G158"/>
      <c r="H158"/>
      <c r="I158"/>
      <c r="J158"/>
      <c r="K158"/>
    </row>
    <row r="159" spans="1:11" x14ac:dyDescent="0.2">
      <c r="A159"/>
      <c r="B159"/>
      <c r="C159"/>
      <c r="D159"/>
      <c r="E159"/>
      <c r="F159"/>
      <c r="G159"/>
      <c r="H159"/>
      <c r="I159"/>
      <c r="J159"/>
      <c r="K159"/>
    </row>
    <row r="160" spans="1:11" x14ac:dyDescent="0.2">
      <c r="A160"/>
      <c r="B160"/>
      <c r="C160"/>
      <c r="D160"/>
      <c r="E160"/>
      <c r="F160"/>
      <c r="G160"/>
      <c r="H160"/>
      <c r="I160"/>
      <c r="J160"/>
      <c r="K160"/>
    </row>
    <row r="161" spans="1:11" x14ac:dyDescent="0.2">
      <c r="A161"/>
      <c r="B161"/>
      <c r="C161"/>
      <c r="D161"/>
      <c r="E161"/>
      <c r="F161"/>
      <c r="G161"/>
      <c r="H161"/>
      <c r="I161"/>
      <c r="J161"/>
      <c r="K161"/>
    </row>
    <row r="162" spans="1:11" x14ac:dyDescent="0.2">
      <c r="A162"/>
      <c r="B162"/>
      <c r="C162"/>
      <c r="D162"/>
      <c r="E162"/>
      <c r="F162"/>
      <c r="G162"/>
      <c r="H162"/>
      <c r="I162"/>
      <c r="J162"/>
      <c r="K162"/>
    </row>
    <row r="163" spans="1:11" x14ac:dyDescent="0.2">
      <c r="A163"/>
      <c r="B163"/>
      <c r="C163"/>
      <c r="D163"/>
      <c r="E163"/>
      <c r="F163"/>
      <c r="G163"/>
      <c r="H163"/>
      <c r="I163"/>
      <c r="J163"/>
      <c r="K163"/>
    </row>
    <row r="164" spans="1:11" x14ac:dyDescent="0.2">
      <c r="A164"/>
      <c r="B164"/>
      <c r="C164"/>
      <c r="D164"/>
      <c r="E164"/>
      <c r="F164"/>
      <c r="G164"/>
      <c r="H164"/>
      <c r="I164"/>
      <c r="J164"/>
      <c r="K164"/>
    </row>
    <row r="165" spans="1:11" x14ac:dyDescent="0.2">
      <c r="A165"/>
      <c r="B165"/>
      <c r="C165"/>
      <c r="D165"/>
      <c r="E165"/>
      <c r="F165"/>
      <c r="G165"/>
      <c r="H165"/>
      <c r="I165"/>
      <c r="J165"/>
      <c r="K165"/>
    </row>
    <row r="166" spans="1:11" x14ac:dyDescent="0.2">
      <c r="A166"/>
      <c r="B166"/>
      <c r="C166"/>
      <c r="D166"/>
      <c r="E166"/>
      <c r="F166"/>
      <c r="G166"/>
      <c r="H166"/>
      <c r="I166"/>
      <c r="J166"/>
      <c r="K166"/>
    </row>
    <row r="167" spans="1:11" x14ac:dyDescent="0.2">
      <c r="A167"/>
      <c r="B167"/>
      <c r="C167"/>
      <c r="D167"/>
      <c r="E167"/>
      <c r="F167"/>
      <c r="G167"/>
      <c r="H167"/>
      <c r="I167"/>
      <c r="J167"/>
      <c r="K167"/>
    </row>
    <row r="168" spans="1:11" x14ac:dyDescent="0.2">
      <c r="A168"/>
      <c r="B168"/>
      <c r="C168"/>
      <c r="D168"/>
      <c r="E168"/>
      <c r="F168"/>
      <c r="G168"/>
      <c r="H168"/>
      <c r="I168"/>
      <c r="J168"/>
      <c r="K168"/>
    </row>
    <row r="169" spans="1:11" x14ac:dyDescent="0.2">
      <c r="A169"/>
      <c r="B169"/>
      <c r="C169"/>
      <c r="D169"/>
      <c r="E169"/>
      <c r="F169"/>
      <c r="G169"/>
      <c r="H169"/>
      <c r="I169"/>
      <c r="J169"/>
      <c r="K169"/>
    </row>
    <row r="170" spans="1:11" x14ac:dyDescent="0.2">
      <c r="A170"/>
      <c r="B170"/>
      <c r="C170"/>
      <c r="D170"/>
      <c r="E170"/>
      <c r="F170"/>
      <c r="G170"/>
      <c r="H170"/>
      <c r="I170"/>
      <c r="J170"/>
      <c r="K170"/>
    </row>
    <row r="171" spans="1:11" x14ac:dyDescent="0.2">
      <c r="A171"/>
      <c r="B171"/>
      <c r="C171"/>
      <c r="D171"/>
      <c r="E171"/>
      <c r="F171"/>
      <c r="G171"/>
      <c r="H171"/>
      <c r="I171"/>
      <c r="J171"/>
      <c r="K171"/>
    </row>
    <row r="172" spans="1:11" x14ac:dyDescent="0.2">
      <c r="A172"/>
      <c r="B172"/>
      <c r="C172"/>
      <c r="D172"/>
      <c r="E172"/>
      <c r="F172"/>
      <c r="G172"/>
      <c r="H172"/>
      <c r="I172"/>
      <c r="J172"/>
      <c r="K172"/>
    </row>
    <row r="173" spans="1:11" x14ac:dyDescent="0.2">
      <c r="A173"/>
      <c r="B173"/>
      <c r="C173"/>
      <c r="D173"/>
      <c r="E173"/>
      <c r="F173"/>
      <c r="G173"/>
      <c r="H173"/>
      <c r="I173"/>
      <c r="J173"/>
      <c r="K173"/>
    </row>
    <row r="174" spans="1:11" x14ac:dyDescent="0.2">
      <c r="A174"/>
      <c r="B174"/>
      <c r="C174"/>
      <c r="D174"/>
      <c r="E174"/>
      <c r="F174"/>
      <c r="G174"/>
      <c r="H174"/>
      <c r="I174"/>
      <c r="J174"/>
      <c r="K174"/>
    </row>
    <row r="175" spans="1:11" x14ac:dyDescent="0.2">
      <c r="A175"/>
      <c r="B175"/>
      <c r="C175"/>
      <c r="D175"/>
      <c r="E175"/>
      <c r="F175"/>
      <c r="G175"/>
      <c r="H175"/>
      <c r="I175"/>
      <c r="J175"/>
      <c r="K175"/>
    </row>
    <row r="176" spans="1:11" x14ac:dyDescent="0.2">
      <c r="A176"/>
      <c r="B176"/>
      <c r="C176"/>
      <c r="D176"/>
      <c r="E176"/>
      <c r="F176"/>
      <c r="G176"/>
      <c r="H176"/>
      <c r="I176"/>
      <c r="J176"/>
      <c r="K176"/>
    </row>
    <row r="177" spans="1:11" x14ac:dyDescent="0.2">
      <c r="A177"/>
      <c r="B177"/>
      <c r="C177"/>
      <c r="D177"/>
      <c r="E177"/>
      <c r="F177"/>
      <c r="G177"/>
      <c r="H177"/>
      <c r="I177"/>
      <c r="J177"/>
      <c r="K177"/>
    </row>
    <row r="178" spans="1:11" x14ac:dyDescent="0.2">
      <c r="A178"/>
      <c r="B178"/>
      <c r="C178"/>
      <c r="D178"/>
      <c r="E178"/>
      <c r="F178"/>
      <c r="G178"/>
      <c r="H178"/>
      <c r="I178"/>
      <c r="J178"/>
      <c r="K178"/>
    </row>
    <row r="179" spans="1:11" x14ac:dyDescent="0.2">
      <c r="A179"/>
      <c r="B179"/>
      <c r="C179"/>
      <c r="D179"/>
      <c r="E179"/>
      <c r="F179"/>
      <c r="G179"/>
      <c r="H179"/>
      <c r="I179"/>
      <c r="J179"/>
      <c r="K179"/>
    </row>
    <row r="180" spans="1:11" x14ac:dyDescent="0.2">
      <c r="A180"/>
      <c r="B180"/>
      <c r="C180"/>
      <c r="D180"/>
      <c r="E180"/>
      <c r="F180"/>
      <c r="G180"/>
      <c r="H180"/>
      <c r="I180"/>
      <c r="J180"/>
      <c r="K180"/>
    </row>
    <row r="181" spans="1:11" x14ac:dyDescent="0.2">
      <c r="A181"/>
      <c r="B181"/>
      <c r="C181"/>
      <c r="D181"/>
      <c r="E181"/>
      <c r="F181"/>
      <c r="G181"/>
      <c r="H181"/>
      <c r="I181"/>
      <c r="J181"/>
      <c r="K181"/>
    </row>
    <row r="182" spans="1:11" x14ac:dyDescent="0.2">
      <c r="A182"/>
      <c r="B182"/>
      <c r="C182"/>
      <c r="D182"/>
      <c r="E182"/>
      <c r="F182"/>
      <c r="G182"/>
      <c r="H182"/>
      <c r="I182"/>
      <c r="J182"/>
      <c r="K182"/>
    </row>
    <row r="183" spans="1:11" x14ac:dyDescent="0.2">
      <c r="A183"/>
      <c r="B183"/>
      <c r="C183"/>
      <c r="D183"/>
      <c r="E183"/>
      <c r="F183"/>
      <c r="G183"/>
      <c r="H183"/>
      <c r="I183"/>
      <c r="J183"/>
      <c r="K183"/>
    </row>
    <row r="184" spans="1:11" x14ac:dyDescent="0.2">
      <c r="A184"/>
      <c r="B184"/>
      <c r="C184"/>
      <c r="D184"/>
      <c r="E184"/>
      <c r="F184"/>
      <c r="G184"/>
      <c r="H184"/>
      <c r="I184"/>
      <c r="J184"/>
      <c r="K184"/>
    </row>
    <row r="185" spans="1:11" x14ac:dyDescent="0.2">
      <c r="A185"/>
      <c r="B185"/>
      <c r="C185"/>
      <c r="D185"/>
      <c r="E185"/>
      <c r="F185"/>
      <c r="G185"/>
      <c r="H185"/>
      <c r="I185"/>
      <c r="J185"/>
      <c r="K185"/>
    </row>
    <row r="186" spans="1:11" x14ac:dyDescent="0.2">
      <c r="A186"/>
      <c r="B186"/>
      <c r="C186"/>
      <c r="D186"/>
      <c r="E186"/>
      <c r="F186"/>
      <c r="G186"/>
      <c r="H186"/>
      <c r="I186"/>
      <c r="J186"/>
      <c r="K186"/>
    </row>
    <row r="187" spans="1:11" x14ac:dyDescent="0.2">
      <c r="A187"/>
      <c r="B187"/>
      <c r="C187"/>
      <c r="D187"/>
      <c r="E187"/>
      <c r="F187"/>
      <c r="G187"/>
      <c r="H187"/>
      <c r="I187"/>
      <c r="J187"/>
      <c r="K187"/>
    </row>
    <row r="188" spans="1:11" x14ac:dyDescent="0.2">
      <c r="A188"/>
      <c r="B188"/>
      <c r="C188"/>
      <c r="D188"/>
      <c r="E188"/>
      <c r="F188"/>
      <c r="G188"/>
      <c r="H188"/>
      <c r="I188"/>
      <c r="J188"/>
      <c r="K188"/>
    </row>
    <row r="189" spans="1:11" x14ac:dyDescent="0.2">
      <c r="A189"/>
      <c r="B189"/>
      <c r="C189"/>
      <c r="D189"/>
      <c r="E189"/>
      <c r="F189"/>
      <c r="G189"/>
      <c r="H189"/>
      <c r="I189"/>
      <c r="J189"/>
      <c r="K189"/>
    </row>
    <row r="190" spans="1:11" x14ac:dyDescent="0.2">
      <c r="A190"/>
      <c r="B190"/>
      <c r="C190"/>
      <c r="D190"/>
      <c r="E190"/>
      <c r="F190"/>
      <c r="G190"/>
      <c r="H190"/>
      <c r="I190"/>
      <c r="J190"/>
      <c r="K190"/>
    </row>
    <row r="191" spans="1:11" x14ac:dyDescent="0.2">
      <c r="A191"/>
      <c r="B191"/>
      <c r="C191"/>
      <c r="D191"/>
      <c r="E191"/>
      <c r="F191"/>
      <c r="G191"/>
      <c r="H191"/>
      <c r="I191"/>
      <c r="J191"/>
      <c r="K191"/>
    </row>
    <row r="192" spans="1:11" x14ac:dyDescent="0.2">
      <c r="A192"/>
      <c r="B192"/>
      <c r="C192"/>
      <c r="D192"/>
      <c r="E192"/>
      <c r="F192"/>
      <c r="G192"/>
      <c r="H192"/>
      <c r="I192"/>
      <c r="J192"/>
      <c r="K192"/>
    </row>
    <row r="193" spans="1:11" x14ac:dyDescent="0.2">
      <c r="A193"/>
      <c r="B193"/>
      <c r="C193"/>
      <c r="D193"/>
      <c r="E193"/>
      <c r="F193"/>
      <c r="G193"/>
      <c r="H193"/>
      <c r="I193"/>
      <c r="J193"/>
      <c r="K193"/>
    </row>
    <row r="194" spans="1:11" x14ac:dyDescent="0.2">
      <c r="A194"/>
      <c r="B194"/>
      <c r="C194"/>
      <c r="D194"/>
      <c r="E194"/>
      <c r="F194"/>
      <c r="G194"/>
      <c r="H194"/>
      <c r="I194"/>
      <c r="J194"/>
      <c r="K194"/>
    </row>
    <row r="195" spans="1:11" x14ac:dyDescent="0.2">
      <c r="A195"/>
      <c r="B195"/>
      <c r="C195"/>
      <c r="D195"/>
      <c r="E195"/>
      <c r="F195"/>
      <c r="G195"/>
      <c r="H195"/>
      <c r="I195"/>
      <c r="J195"/>
      <c r="K195"/>
    </row>
    <row r="196" spans="1:11" x14ac:dyDescent="0.2">
      <c r="A196"/>
      <c r="B196"/>
      <c r="C196"/>
      <c r="D196"/>
      <c r="E196"/>
      <c r="F196"/>
      <c r="G196"/>
      <c r="H196"/>
      <c r="I196"/>
      <c r="J196"/>
      <c r="K196"/>
    </row>
    <row r="197" spans="1:11" x14ac:dyDescent="0.2">
      <c r="A197"/>
      <c r="B197"/>
      <c r="C197"/>
      <c r="D197"/>
      <c r="E197"/>
      <c r="F197"/>
      <c r="G197"/>
      <c r="H197"/>
      <c r="I197"/>
      <c r="J197"/>
      <c r="K197"/>
    </row>
    <row r="198" spans="1:11" x14ac:dyDescent="0.2">
      <c r="A198"/>
      <c r="B198"/>
      <c r="C198"/>
      <c r="D198"/>
      <c r="E198"/>
      <c r="F198"/>
      <c r="G198"/>
      <c r="H198"/>
      <c r="I198"/>
      <c r="J198"/>
      <c r="K198"/>
    </row>
    <row r="199" spans="1:11" x14ac:dyDescent="0.2">
      <c r="A199"/>
      <c r="B199"/>
      <c r="C199"/>
      <c r="D199"/>
      <c r="E199"/>
      <c r="F199"/>
      <c r="G199"/>
      <c r="H199"/>
      <c r="I199"/>
      <c r="J199"/>
      <c r="K199"/>
    </row>
    <row r="200" spans="1:11" x14ac:dyDescent="0.2">
      <c r="A200"/>
      <c r="B200"/>
      <c r="C200"/>
      <c r="D200"/>
      <c r="E200"/>
      <c r="F200"/>
      <c r="G200"/>
      <c r="H200"/>
      <c r="I200"/>
      <c r="J200"/>
      <c r="K200"/>
    </row>
    <row r="201" spans="1:11" x14ac:dyDescent="0.2">
      <c r="A201"/>
      <c r="B201"/>
      <c r="C201"/>
      <c r="D201"/>
      <c r="E201"/>
      <c r="F201"/>
      <c r="G201"/>
      <c r="H201"/>
      <c r="I201"/>
      <c r="J201"/>
      <c r="K201"/>
    </row>
    <row r="202" spans="1:11" x14ac:dyDescent="0.2">
      <c r="A202"/>
      <c r="B202"/>
      <c r="C202"/>
      <c r="D202"/>
      <c r="E202"/>
      <c r="F202"/>
      <c r="G202"/>
      <c r="H202"/>
      <c r="I202"/>
      <c r="J202"/>
      <c r="K202"/>
    </row>
    <row r="203" spans="1:11" x14ac:dyDescent="0.2">
      <c r="A203"/>
      <c r="B203"/>
      <c r="C203"/>
      <c r="D203"/>
      <c r="E203"/>
      <c r="F203"/>
      <c r="G203"/>
      <c r="H203"/>
      <c r="I203"/>
      <c r="J203"/>
      <c r="K203"/>
    </row>
    <row r="204" spans="1:11" x14ac:dyDescent="0.2">
      <c r="A204"/>
      <c r="B204"/>
      <c r="C204"/>
      <c r="D204"/>
      <c r="E204"/>
      <c r="F204"/>
      <c r="G204"/>
      <c r="H204"/>
      <c r="I204"/>
      <c r="J204"/>
      <c r="K204"/>
    </row>
    <row r="205" spans="1:11" x14ac:dyDescent="0.2">
      <c r="A205"/>
      <c r="B205"/>
      <c r="C205"/>
      <c r="D205"/>
      <c r="E205"/>
      <c r="F205"/>
      <c r="G205"/>
      <c r="H205"/>
      <c r="I205"/>
      <c r="J205"/>
      <c r="K205"/>
    </row>
    <row r="206" spans="1:11" x14ac:dyDescent="0.2">
      <c r="A206"/>
      <c r="B206"/>
      <c r="C206"/>
      <c r="D206"/>
      <c r="E206"/>
      <c r="F206"/>
      <c r="G206"/>
      <c r="H206"/>
      <c r="I206"/>
      <c r="J206"/>
      <c r="K206"/>
    </row>
    <row r="207" spans="1:11" x14ac:dyDescent="0.2">
      <c r="A207"/>
      <c r="B207"/>
      <c r="C207"/>
      <c r="D207"/>
      <c r="E207"/>
      <c r="F207"/>
      <c r="G207"/>
      <c r="H207"/>
      <c r="I207"/>
      <c r="J207"/>
      <c r="K207"/>
    </row>
    <row r="208" spans="1:11" x14ac:dyDescent="0.2">
      <c r="A208"/>
      <c r="B208"/>
      <c r="C208"/>
      <c r="D208"/>
      <c r="E208"/>
      <c r="F208"/>
      <c r="G208"/>
      <c r="H208"/>
      <c r="I208"/>
      <c r="J208"/>
      <c r="K208"/>
    </row>
    <row r="209" spans="1:11" x14ac:dyDescent="0.2">
      <c r="A209"/>
      <c r="B209"/>
      <c r="C209"/>
      <c r="D209"/>
      <c r="E209"/>
      <c r="F209"/>
      <c r="G209"/>
      <c r="H209"/>
      <c r="I209"/>
      <c r="J209"/>
      <c r="K209"/>
    </row>
    <row r="210" spans="1:11" x14ac:dyDescent="0.2">
      <c r="A210"/>
      <c r="B210"/>
      <c r="C210"/>
      <c r="D210"/>
      <c r="E210"/>
      <c r="F210"/>
      <c r="G210"/>
      <c r="H210"/>
      <c r="I210"/>
      <c r="J210"/>
      <c r="K210"/>
    </row>
    <row r="211" spans="1:11" x14ac:dyDescent="0.2">
      <c r="A211"/>
      <c r="B211"/>
      <c r="C211"/>
      <c r="D211"/>
      <c r="E211"/>
      <c r="F211"/>
      <c r="G211"/>
      <c r="H211"/>
      <c r="I211"/>
      <c r="J211"/>
      <c r="K211"/>
    </row>
    <row r="212" spans="1:11" x14ac:dyDescent="0.2">
      <c r="A212"/>
      <c r="B212"/>
      <c r="C212"/>
      <c r="D212"/>
      <c r="E212"/>
      <c r="F212"/>
      <c r="G212"/>
      <c r="H212"/>
      <c r="I212"/>
      <c r="J212"/>
      <c r="K212"/>
    </row>
    <row r="213" spans="1:11" x14ac:dyDescent="0.2">
      <c r="A213"/>
      <c r="B213"/>
      <c r="C213"/>
      <c r="D213"/>
      <c r="E213"/>
      <c r="F213"/>
      <c r="G213"/>
      <c r="H213"/>
      <c r="I213"/>
      <c r="J213"/>
      <c r="K213"/>
    </row>
    <row r="214" spans="1:11" x14ac:dyDescent="0.2">
      <c r="A214"/>
      <c r="B214"/>
      <c r="C214"/>
      <c r="D214"/>
      <c r="E214"/>
      <c r="F214"/>
      <c r="G214"/>
      <c r="H214"/>
      <c r="I214"/>
      <c r="J214"/>
      <c r="K214"/>
    </row>
    <row r="215" spans="1:11" x14ac:dyDescent="0.2">
      <c r="A215"/>
      <c r="B215"/>
      <c r="C215"/>
      <c r="D215"/>
      <c r="E215"/>
      <c r="F215"/>
      <c r="G215"/>
      <c r="H215"/>
      <c r="I215"/>
      <c r="J215"/>
      <c r="K215"/>
    </row>
    <row r="216" spans="1:11" x14ac:dyDescent="0.2">
      <c r="A216"/>
      <c r="B216"/>
      <c r="C216"/>
      <c r="D216"/>
      <c r="E216"/>
      <c r="F216"/>
      <c r="G216"/>
      <c r="H216"/>
      <c r="I216"/>
      <c r="J216"/>
      <c r="K216"/>
    </row>
    <row r="217" spans="1:11" x14ac:dyDescent="0.2">
      <c r="A217"/>
      <c r="B217"/>
      <c r="C217"/>
      <c r="D217"/>
      <c r="E217"/>
      <c r="F217"/>
      <c r="G217"/>
      <c r="H217"/>
      <c r="I217"/>
      <c r="J217"/>
      <c r="K217"/>
    </row>
    <row r="218" spans="1:11" x14ac:dyDescent="0.2">
      <c r="A218"/>
      <c r="B218"/>
      <c r="C218"/>
      <c r="D218"/>
      <c r="E218"/>
      <c r="F218"/>
      <c r="G218"/>
      <c r="H218"/>
      <c r="I218"/>
      <c r="J218"/>
      <c r="K218"/>
    </row>
    <row r="219" spans="1:11" x14ac:dyDescent="0.2">
      <c r="A219"/>
      <c r="B219"/>
      <c r="C219"/>
      <c r="D219"/>
      <c r="E219"/>
      <c r="F219"/>
      <c r="G219"/>
      <c r="H219"/>
      <c r="I219"/>
      <c r="J219"/>
      <c r="K219"/>
    </row>
    <row r="220" spans="1:11" x14ac:dyDescent="0.2">
      <c r="A220"/>
      <c r="B220"/>
      <c r="C220"/>
      <c r="D220"/>
      <c r="E220"/>
      <c r="F220"/>
      <c r="G220"/>
      <c r="H220"/>
      <c r="I220"/>
      <c r="J220"/>
      <c r="K220"/>
    </row>
    <row r="221" spans="1:11" x14ac:dyDescent="0.2">
      <c r="A221"/>
      <c r="B221"/>
      <c r="C221"/>
      <c r="D221"/>
      <c r="E221"/>
      <c r="F221"/>
      <c r="G221"/>
      <c r="H221"/>
      <c r="I221"/>
      <c r="J221"/>
      <c r="K221"/>
    </row>
    <row r="222" spans="1:11" x14ac:dyDescent="0.2">
      <c r="A222"/>
      <c r="B222"/>
      <c r="C222"/>
      <c r="D222"/>
      <c r="E222"/>
      <c r="F222"/>
      <c r="G222"/>
      <c r="H222"/>
      <c r="I222"/>
      <c r="J222"/>
      <c r="K222"/>
    </row>
    <row r="223" spans="1:11" x14ac:dyDescent="0.2">
      <c r="A223"/>
      <c r="B223"/>
      <c r="C223"/>
      <c r="D223"/>
      <c r="E223"/>
      <c r="F223"/>
      <c r="G223"/>
      <c r="H223"/>
      <c r="I223"/>
      <c r="J223"/>
      <c r="K223"/>
    </row>
    <row r="224" spans="1:11" x14ac:dyDescent="0.2">
      <c r="A224"/>
      <c r="B224"/>
      <c r="C224"/>
      <c r="D224"/>
      <c r="E224"/>
      <c r="F224"/>
      <c r="G224"/>
      <c r="H224"/>
      <c r="I224"/>
      <c r="J224"/>
      <c r="K224"/>
    </row>
    <row r="225" spans="1:11" x14ac:dyDescent="0.2">
      <c r="A225"/>
      <c r="B225"/>
      <c r="C225"/>
      <c r="D225"/>
      <c r="E225"/>
      <c r="F225"/>
      <c r="G225"/>
      <c r="H225"/>
      <c r="I225"/>
      <c r="J225"/>
      <c r="K225"/>
    </row>
    <row r="226" spans="1:11" x14ac:dyDescent="0.2">
      <c r="A226"/>
      <c r="B226"/>
      <c r="C226"/>
      <c r="D226"/>
      <c r="E226"/>
      <c r="F226"/>
      <c r="G226"/>
      <c r="H226"/>
      <c r="I226"/>
      <c r="J226"/>
      <c r="K226"/>
    </row>
    <row r="227" spans="1:11" x14ac:dyDescent="0.2">
      <c r="A227"/>
      <c r="B227"/>
      <c r="C227"/>
      <c r="D227"/>
      <c r="E227"/>
      <c r="F227"/>
      <c r="G227"/>
      <c r="H227"/>
      <c r="I227"/>
      <c r="J227"/>
      <c r="K227"/>
    </row>
    <row r="228" spans="1:11" x14ac:dyDescent="0.2">
      <c r="A228"/>
      <c r="B228"/>
      <c r="C228"/>
      <c r="D228"/>
      <c r="E228"/>
      <c r="F228"/>
      <c r="G228"/>
      <c r="H228"/>
      <c r="I228"/>
      <c r="J228"/>
      <c r="K228"/>
    </row>
    <row r="229" spans="1:11" x14ac:dyDescent="0.2">
      <c r="A229"/>
      <c r="B229"/>
      <c r="C229"/>
      <c r="D229"/>
      <c r="E229"/>
      <c r="F229"/>
      <c r="G229"/>
      <c r="H229"/>
      <c r="I229"/>
      <c r="J229"/>
      <c r="K229"/>
    </row>
    <row r="230" spans="1:11" x14ac:dyDescent="0.2">
      <c r="A230"/>
      <c r="B230"/>
      <c r="C230"/>
      <c r="D230"/>
      <c r="E230"/>
      <c r="F230"/>
      <c r="G230"/>
      <c r="H230"/>
      <c r="I230"/>
      <c r="J230"/>
      <c r="K230"/>
    </row>
    <row r="231" spans="1:11" x14ac:dyDescent="0.2">
      <c r="A231"/>
      <c r="B231"/>
      <c r="C231"/>
      <c r="D231"/>
      <c r="E231"/>
      <c r="F231"/>
      <c r="G231"/>
      <c r="H231"/>
      <c r="I231"/>
      <c r="J231"/>
      <c r="K231"/>
    </row>
    <row r="232" spans="1:11" x14ac:dyDescent="0.2">
      <c r="A232"/>
      <c r="B232"/>
      <c r="C232"/>
      <c r="D232"/>
      <c r="E232"/>
      <c r="F232"/>
      <c r="G232"/>
      <c r="H232"/>
      <c r="I232"/>
      <c r="J232"/>
      <c r="K232"/>
    </row>
    <row r="233" spans="1:11" x14ac:dyDescent="0.2">
      <c r="A233"/>
      <c r="B233"/>
      <c r="C233"/>
      <c r="D233"/>
      <c r="E233"/>
      <c r="F233"/>
      <c r="G233"/>
      <c r="H233"/>
      <c r="I233"/>
      <c r="J233"/>
      <c r="K233"/>
    </row>
    <row r="234" spans="1:11" x14ac:dyDescent="0.2">
      <c r="A234"/>
      <c r="B234"/>
      <c r="C234"/>
      <c r="D234"/>
      <c r="E234"/>
      <c r="F234"/>
      <c r="G234"/>
      <c r="H234"/>
      <c r="I234"/>
      <c r="J234"/>
      <c r="K234"/>
    </row>
    <row r="235" spans="1:11" x14ac:dyDescent="0.2">
      <c r="A235"/>
      <c r="B235"/>
      <c r="C235"/>
      <c r="D235"/>
      <c r="E235"/>
      <c r="F235"/>
      <c r="G235"/>
      <c r="H235"/>
      <c r="I235"/>
      <c r="J235"/>
      <c r="K235"/>
    </row>
    <row r="236" spans="1:11" x14ac:dyDescent="0.2">
      <c r="A236"/>
      <c r="B236"/>
      <c r="C236"/>
      <c r="D236"/>
      <c r="E236"/>
      <c r="F236"/>
      <c r="G236"/>
      <c r="H236"/>
      <c r="I236"/>
      <c r="J236"/>
      <c r="K236"/>
    </row>
    <row r="237" spans="1:11" x14ac:dyDescent="0.2">
      <c r="A237"/>
      <c r="B237"/>
      <c r="C237"/>
      <c r="D237"/>
      <c r="E237"/>
      <c r="F237"/>
      <c r="G237"/>
      <c r="H237"/>
      <c r="I237"/>
      <c r="J237"/>
      <c r="K237"/>
    </row>
    <row r="238" spans="1:11" x14ac:dyDescent="0.2">
      <c r="A238"/>
      <c r="B238"/>
      <c r="C238"/>
      <c r="D238"/>
      <c r="E238"/>
      <c r="F238"/>
      <c r="G238"/>
      <c r="H238"/>
      <c r="I238"/>
      <c r="J238"/>
      <c r="K238"/>
    </row>
    <row r="239" spans="1:11" x14ac:dyDescent="0.2">
      <c r="A239"/>
      <c r="B239"/>
      <c r="C239"/>
      <c r="D239"/>
      <c r="E239"/>
      <c r="F239"/>
      <c r="G239"/>
      <c r="H239"/>
      <c r="I239"/>
      <c r="J239"/>
      <c r="K239"/>
    </row>
    <row r="240" spans="1:11" x14ac:dyDescent="0.2">
      <c r="A240"/>
      <c r="B240"/>
      <c r="C240"/>
      <c r="D240"/>
      <c r="E240"/>
      <c r="F240"/>
      <c r="G240"/>
      <c r="H240"/>
      <c r="I240"/>
      <c r="J240"/>
      <c r="K240"/>
    </row>
    <row r="241" spans="1:11" x14ac:dyDescent="0.2">
      <c r="A241"/>
      <c r="B241"/>
      <c r="C241"/>
      <c r="D241"/>
      <c r="E241"/>
      <c r="F241"/>
      <c r="G241"/>
      <c r="H241"/>
      <c r="I241"/>
      <c r="J241"/>
      <c r="K241"/>
    </row>
    <row r="242" spans="1:11" x14ac:dyDescent="0.2">
      <c r="A242"/>
      <c r="B242"/>
      <c r="C242"/>
      <c r="D242"/>
      <c r="E242"/>
      <c r="F242"/>
      <c r="G242"/>
      <c r="H242"/>
      <c r="I242"/>
      <c r="J242"/>
      <c r="K242"/>
    </row>
    <row r="243" spans="1:11" x14ac:dyDescent="0.2">
      <c r="A243"/>
      <c r="B243"/>
      <c r="C243"/>
      <c r="D243"/>
      <c r="E243"/>
      <c r="F243"/>
      <c r="G243"/>
      <c r="H243"/>
      <c r="I243"/>
      <c r="J243"/>
      <c r="K243"/>
    </row>
    <row r="244" spans="1:11" x14ac:dyDescent="0.2">
      <c r="A244"/>
      <c r="B244"/>
      <c r="C244"/>
      <c r="D244"/>
      <c r="E244"/>
      <c r="F244"/>
      <c r="G244"/>
      <c r="H244"/>
      <c r="I244"/>
      <c r="J244"/>
      <c r="K244"/>
    </row>
    <row r="245" spans="1:11" x14ac:dyDescent="0.2">
      <c r="A245"/>
      <c r="B245"/>
      <c r="C245"/>
      <c r="D245"/>
      <c r="E245"/>
      <c r="F245"/>
      <c r="G245"/>
      <c r="H245"/>
      <c r="I245"/>
      <c r="J245"/>
      <c r="K245"/>
    </row>
    <row r="246" spans="1:11" x14ac:dyDescent="0.2">
      <c r="A246"/>
      <c r="B246"/>
      <c r="C246"/>
      <c r="D246"/>
      <c r="E246"/>
      <c r="F246"/>
      <c r="G246"/>
      <c r="H246"/>
      <c r="I246"/>
      <c r="J246"/>
      <c r="K246"/>
    </row>
    <row r="247" spans="1:11" x14ac:dyDescent="0.2">
      <c r="A247"/>
      <c r="B247"/>
      <c r="C247"/>
      <c r="D247"/>
      <c r="E247"/>
      <c r="F247"/>
      <c r="G247"/>
      <c r="H247"/>
      <c r="I247"/>
      <c r="J247"/>
      <c r="K247"/>
    </row>
    <row r="248" spans="1:11" x14ac:dyDescent="0.2">
      <c r="A248"/>
      <c r="B248"/>
      <c r="C248"/>
      <c r="D248"/>
      <c r="E248"/>
      <c r="F248"/>
      <c r="G248"/>
      <c r="H248"/>
      <c r="I248"/>
      <c r="J248"/>
      <c r="K248"/>
    </row>
    <row r="249" spans="1:11" x14ac:dyDescent="0.2">
      <c r="A249"/>
      <c r="B249"/>
      <c r="C249"/>
      <c r="D249"/>
      <c r="E249"/>
      <c r="F249"/>
      <c r="G249"/>
      <c r="H249"/>
      <c r="I249"/>
      <c r="J249"/>
      <c r="K249"/>
    </row>
    <row r="250" spans="1:11" x14ac:dyDescent="0.2">
      <c r="A250"/>
      <c r="B250"/>
      <c r="C250"/>
      <c r="D250"/>
      <c r="E250"/>
      <c r="F250"/>
      <c r="G250"/>
      <c r="H250"/>
      <c r="I250"/>
      <c r="J250"/>
      <c r="K250"/>
    </row>
    <row r="251" spans="1:11" x14ac:dyDescent="0.2">
      <c r="A251"/>
      <c r="B251"/>
      <c r="C251"/>
      <c r="D251"/>
      <c r="E251"/>
      <c r="F251"/>
      <c r="G251"/>
      <c r="H251"/>
      <c r="I251"/>
      <c r="J251"/>
      <c r="K251"/>
    </row>
    <row r="252" spans="1:11" x14ac:dyDescent="0.2">
      <c r="A252"/>
      <c r="B252"/>
      <c r="C252"/>
      <c r="D252"/>
      <c r="E252"/>
      <c r="F252"/>
      <c r="G252"/>
      <c r="H252"/>
      <c r="I252"/>
      <c r="J252"/>
      <c r="K252"/>
    </row>
    <row r="253" spans="1:11" x14ac:dyDescent="0.2">
      <c r="A253"/>
      <c r="B253"/>
      <c r="C253"/>
      <c r="D253"/>
      <c r="E253"/>
      <c r="F253"/>
      <c r="G253"/>
      <c r="H253"/>
      <c r="I253"/>
      <c r="J253"/>
      <c r="K253"/>
    </row>
    <row r="254" spans="1:11" x14ac:dyDescent="0.2">
      <c r="A254"/>
      <c r="B254"/>
      <c r="C254"/>
      <c r="D254"/>
      <c r="E254"/>
      <c r="F254"/>
      <c r="G254"/>
      <c r="H254"/>
      <c r="I254"/>
      <c r="J254"/>
      <c r="K254"/>
    </row>
    <row r="255" spans="1:11" x14ac:dyDescent="0.2">
      <c r="A255"/>
      <c r="B255"/>
      <c r="C255"/>
      <c r="D255"/>
      <c r="E255"/>
      <c r="F255"/>
      <c r="G255"/>
      <c r="H255"/>
      <c r="I255"/>
      <c r="J255"/>
      <c r="K255"/>
    </row>
    <row r="256" spans="1:11" x14ac:dyDescent="0.2">
      <c r="A256"/>
      <c r="B256"/>
      <c r="C256"/>
      <c r="D256"/>
      <c r="E256"/>
      <c r="F256"/>
      <c r="G256"/>
      <c r="H256"/>
      <c r="I256"/>
      <c r="J256"/>
      <c r="K256"/>
    </row>
    <row r="257" spans="1:11" x14ac:dyDescent="0.2">
      <c r="A257"/>
      <c r="B257"/>
      <c r="C257"/>
      <c r="D257"/>
      <c r="E257"/>
      <c r="F257"/>
      <c r="G257"/>
      <c r="H257"/>
      <c r="I257"/>
      <c r="J257"/>
      <c r="K257"/>
    </row>
    <row r="258" spans="1:11" x14ac:dyDescent="0.2">
      <c r="A258"/>
      <c r="B258"/>
      <c r="C258"/>
      <c r="D258"/>
      <c r="E258"/>
      <c r="F258"/>
      <c r="G258"/>
      <c r="H258"/>
      <c r="I258"/>
      <c r="J258"/>
      <c r="K258"/>
    </row>
    <row r="259" spans="1:11" x14ac:dyDescent="0.2">
      <c r="A259"/>
      <c r="B259"/>
      <c r="C259"/>
      <c r="D259"/>
      <c r="E259"/>
      <c r="F259"/>
      <c r="G259"/>
      <c r="H259"/>
      <c r="I259"/>
      <c r="J259"/>
      <c r="K259"/>
    </row>
    <row r="260" spans="1:11" x14ac:dyDescent="0.2">
      <c r="A260"/>
      <c r="B260"/>
      <c r="C260"/>
      <c r="D260"/>
      <c r="E260"/>
      <c r="F260"/>
      <c r="G260"/>
      <c r="H260"/>
      <c r="I260"/>
      <c r="J260"/>
      <c r="K260"/>
    </row>
    <row r="261" spans="1:11" x14ac:dyDescent="0.2">
      <c r="A261"/>
      <c r="B261"/>
      <c r="C261"/>
      <c r="D261"/>
      <c r="E261"/>
      <c r="F261"/>
      <c r="G261"/>
      <c r="H261"/>
      <c r="I261"/>
      <c r="J261"/>
      <c r="K261"/>
    </row>
    <row r="262" spans="1:11" x14ac:dyDescent="0.2">
      <c r="A262"/>
      <c r="B262"/>
      <c r="C262"/>
      <c r="D262"/>
      <c r="E262"/>
      <c r="F262"/>
      <c r="G262"/>
      <c r="H262"/>
      <c r="I262"/>
      <c r="J262"/>
      <c r="K262"/>
    </row>
    <row r="263" spans="1:11" x14ac:dyDescent="0.2">
      <c r="A263"/>
      <c r="B263"/>
      <c r="C263"/>
      <c r="D263"/>
      <c r="E263"/>
      <c r="F263"/>
      <c r="G263"/>
      <c r="H263"/>
      <c r="I263"/>
      <c r="J263"/>
      <c r="K263"/>
    </row>
    <row r="264" spans="1:11" x14ac:dyDescent="0.2">
      <c r="A264"/>
      <c r="B264"/>
      <c r="C264"/>
      <c r="D264"/>
      <c r="E264"/>
      <c r="F264"/>
      <c r="G264"/>
      <c r="H264"/>
      <c r="I264"/>
      <c r="J264"/>
      <c r="K264"/>
    </row>
    <row r="265" spans="1:11" x14ac:dyDescent="0.2">
      <c r="A265"/>
      <c r="B265"/>
      <c r="C265"/>
      <c r="D265"/>
      <c r="E265"/>
      <c r="F265"/>
      <c r="G265"/>
      <c r="H265"/>
      <c r="I265"/>
      <c r="J265"/>
      <c r="K265"/>
    </row>
    <row r="266" spans="1:11" x14ac:dyDescent="0.2">
      <c r="A266"/>
      <c r="B266"/>
      <c r="C266"/>
      <c r="D266"/>
      <c r="E266"/>
      <c r="F266"/>
      <c r="G266"/>
      <c r="H266"/>
      <c r="I266"/>
      <c r="J266"/>
      <c r="K266"/>
    </row>
    <row r="267" spans="1:11" x14ac:dyDescent="0.2">
      <c r="A267"/>
      <c r="B267"/>
      <c r="C267"/>
      <c r="D267"/>
      <c r="E267"/>
      <c r="F267"/>
      <c r="G267"/>
      <c r="H267"/>
      <c r="I267"/>
      <c r="J267"/>
      <c r="K267"/>
    </row>
    <row r="268" spans="1:11" x14ac:dyDescent="0.2">
      <c r="A268"/>
      <c r="B268"/>
      <c r="C268"/>
      <c r="D268"/>
      <c r="E268"/>
      <c r="F268"/>
      <c r="G268"/>
      <c r="H268"/>
      <c r="I268"/>
      <c r="J268"/>
      <c r="K268"/>
    </row>
    <row r="269" spans="1:11" x14ac:dyDescent="0.2">
      <c r="A269"/>
      <c r="B269"/>
      <c r="C269"/>
      <c r="D269"/>
      <c r="E269"/>
      <c r="F269"/>
      <c r="G269"/>
      <c r="H269"/>
      <c r="I269"/>
      <c r="J269"/>
      <c r="K269"/>
    </row>
    <row r="270" spans="1:11" x14ac:dyDescent="0.2">
      <c r="A270"/>
      <c r="B270"/>
      <c r="C270"/>
      <c r="D270"/>
      <c r="E270"/>
      <c r="F270"/>
      <c r="G270"/>
      <c r="H270"/>
      <c r="I270"/>
      <c r="J270"/>
      <c r="K270"/>
    </row>
    <row r="271" spans="1:11" x14ac:dyDescent="0.2">
      <c r="A271"/>
      <c r="B271"/>
      <c r="C271"/>
      <c r="D271"/>
      <c r="E271"/>
      <c r="F271"/>
      <c r="G271"/>
      <c r="H271"/>
      <c r="I271"/>
      <c r="J271"/>
      <c r="K271"/>
    </row>
    <row r="272" spans="1:11" x14ac:dyDescent="0.2">
      <c r="A272"/>
      <c r="B272"/>
      <c r="C272"/>
      <c r="D272"/>
      <c r="E272"/>
      <c r="F272"/>
      <c r="G272"/>
      <c r="H272"/>
      <c r="I272"/>
      <c r="J272"/>
      <c r="K272"/>
    </row>
    <row r="273" spans="1:11" x14ac:dyDescent="0.2">
      <c r="A273"/>
      <c r="B273"/>
      <c r="C273"/>
      <c r="D273"/>
      <c r="E273"/>
      <c r="F273"/>
      <c r="G273"/>
      <c r="H273"/>
      <c r="I273"/>
      <c r="J273"/>
      <c r="K273"/>
    </row>
    <row r="274" spans="1:11" x14ac:dyDescent="0.2">
      <c r="A274"/>
      <c r="B274"/>
      <c r="C274"/>
      <c r="D274"/>
      <c r="E274"/>
      <c r="F274"/>
      <c r="G274"/>
      <c r="H274"/>
      <c r="I274"/>
      <c r="J274"/>
      <c r="K274"/>
    </row>
    <row r="275" spans="1:11" x14ac:dyDescent="0.2">
      <c r="A275"/>
      <c r="B275"/>
      <c r="C275"/>
      <c r="D275"/>
      <c r="E275"/>
      <c r="F275"/>
      <c r="G275"/>
      <c r="H275"/>
      <c r="I275"/>
      <c r="J275"/>
      <c r="K275"/>
    </row>
    <row r="276" spans="1:11" x14ac:dyDescent="0.2">
      <c r="A276"/>
      <c r="B276"/>
      <c r="C276"/>
      <c r="D276"/>
      <c r="E276"/>
      <c r="F276"/>
      <c r="G276"/>
      <c r="H276"/>
      <c r="I276"/>
      <c r="J276"/>
      <c r="K276"/>
    </row>
    <row r="277" spans="1:11" x14ac:dyDescent="0.2">
      <c r="A277"/>
      <c r="B277"/>
      <c r="C277"/>
      <c r="D277"/>
      <c r="E277"/>
      <c r="F277"/>
      <c r="G277"/>
      <c r="H277"/>
      <c r="I277"/>
      <c r="J277"/>
      <c r="K277"/>
    </row>
    <row r="278" spans="1:11" x14ac:dyDescent="0.2">
      <c r="A278"/>
      <c r="B278"/>
      <c r="C278"/>
      <c r="D278"/>
      <c r="E278"/>
      <c r="F278"/>
      <c r="G278"/>
      <c r="H278"/>
      <c r="I278"/>
      <c r="J278"/>
      <c r="K278"/>
    </row>
    <row r="279" spans="1:11" x14ac:dyDescent="0.2">
      <c r="A279"/>
      <c r="B279"/>
      <c r="C279"/>
      <c r="D279"/>
      <c r="E279"/>
      <c r="F279"/>
      <c r="G279"/>
      <c r="H279"/>
      <c r="I279"/>
      <c r="J279"/>
      <c r="K279"/>
    </row>
    <row r="280" spans="1:11" x14ac:dyDescent="0.2">
      <c r="A280"/>
      <c r="B280"/>
      <c r="C280"/>
      <c r="D280"/>
      <c r="E280"/>
      <c r="F280"/>
      <c r="G280"/>
      <c r="H280"/>
      <c r="I280"/>
      <c r="J280"/>
      <c r="K280"/>
    </row>
    <row r="281" spans="1:11" x14ac:dyDescent="0.2">
      <c r="A281"/>
      <c r="B281"/>
      <c r="C281"/>
      <c r="D281"/>
      <c r="E281"/>
      <c r="F281"/>
      <c r="G281"/>
      <c r="H281"/>
      <c r="I281"/>
      <c r="J281"/>
      <c r="K281"/>
    </row>
    <row r="282" spans="1:11" x14ac:dyDescent="0.2">
      <c r="A282"/>
      <c r="B282"/>
      <c r="C282"/>
      <c r="D282"/>
      <c r="E282"/>
      <c r="F282"/>
      <c r="G282"/>
      <c r="H282"/>
      <c r="I282"/>
      <c r="J282"/>
      <c r="K282"/>
    </row>
    <row r="283" spans="1:11" x14ac:dyDescent="0.2">
      <c r="A283"/>
      <c r="B283"/>
      <c r="C283"/>
      <c r="D283"/>
      <c r="E283"/>
      <c r="F283"/>
      <c r="G283"/>
      <c r="H283"/>
      <c r="I283"/>
      <c r="J283"/>
      <c r="K283"/>
    </row>
    <row r="284" spans="1:11" x14ac:dyDescent="0.2">
      <c r="A284"/>
      <c r="B284"/>
      <c r="C284"/>
      <c r="D284"/>
      <c r="E284"/>
      <c r="F284"/>
      <c r="G284"/>
      <c r="H284"/>
      <c r="I284"/>
      <c r="J284"/>
      <c r="K284"/>
    </row>
    <row r="285" spans="1:11" x14ac:dyDescent="0.2">
      <c r="A285"/>
      <c r="B285"/>
      <c r="C285"/>
      <c r="D285"/>
      <c r="E285"/>
      <c r="F285"/>
      <c r="G285"/>
      <c r="H285"/>
      <c r="I285"/>
      <c r="J285"/>
      <c r="K285"/>
    </row>
    <row r="286" spans="1:11" x14ac:dyDescent="0.2">
      <c r="A286"/>
      <c r="B286"/>
      <c r="C286"/>
      <c r="D286"/>
      <c r="E286"/>
      <c r="F286"/>
      <c r="G286"/>
      <c r="H286"/>
      <c r="I286"/>
      <c r="J286"/>
      <c r="K286"/>
    </row>
    <row r="287" spans="1:11" x14ac:dyDescent="0.2">
      <c r="A287"/>
      <c r="B287"/>
      <c r="C287"/>
      <c r="D287"/>
      <c r="E287"/>
      <c r="F287"/>
      <c r="G287"/>
      <c r="H287"/>
      <c r="I287"/>
      <c r="J287"/>
      <c r="K287"/>
    </row>
    <row r="288" spans="1:11" x14ac:dyDescent="0.2">
      <c r="A288"/>
      <c r="B288"/>
      <c r="C288"/>
      <c r="D288"/>
      <c r="E288"/>
      <c r="F288"/>
      <c r="G288"/>
      <c r="H288"/>
      <c r="I288"/>
      <c r="J288"/>
      <c r="K288"/>
    </row>
    <row r="289" spans="1:11" x14ac:dyDescent="0.2">
      <c r="A289"/>
      <c r="B289"/>
      <c r="C289"/>
      <c r="D289"/>
      <c r="E289"/>
      <c r="F289"/>
      <c r="G289"/>
      <c r="H289"/>
      <c r="I289"/>
      <c r="J289"/>
      <c r="K289"/>
    </row>
    <row r="290" spans="1:11" x14ac:dyDescent="0.2">
      <c r="A290"/>
      <c r="B290"/>
      <c r="C290"/>
      <c r="D290"/>
      <c r="E290"/>
      <c r="F290"/>
      <c r="G290"/>
      <c r="H290"/>
      <c r="I290"/>
      <c r="J290"/>
      <c r="K290"/>
    </row>
    <row r="291" spans="1:11" x14ac:dyDescent="0.2">
      <c r="A291"/>
      <c r="B291"/>
      <c r="C291"/>
      <c r="D291"/>
      <c r="E291"/>
      <c r="F291"/>
      <c r="G291"/>
      <c r="H291"/>
      <c r="I291"/>
      <c r="J291"/>
      <c r="K291"/>
    </row>
    <row r="292" spans="1:11" x14ac:dyDescent="0.2">
      <c r="A292"/>
      <c r="B292"/>
      <c r="C292"/>
      <c r="D292"/>
      <c r="E292"/>
      <c r="F292"/>
      <c r="G292"/>
      <c r="H292"/>
      <c r="I292"/>
      <c r="J292"/>
      <c r="K292"/>
    </row>
    <row r="293" spans="1:11" x14ac:dyDescent="0.2">
      <c r="A293"/>
      <c r="B293"/>
      <c r="C293"/>
      <c r="D293"/>
      <c r="E293"/>
      <c r="F293"/>
      <c r="G293"/>
      <c r="H293"/>
      <c r="I293"/>
      <c r="J293"/>
      <c r="K293"/>
    </row>
    <row r="294" spans="1:11" x14ac:dyDescent="0.2">
      <c r="A294"/>
      <c r="B294"/>
      <c r="C294"/>
      <c r="D294"/>
      <c r="E294"/>
      <c r="F294"/>
      <c r="G294"/>
      <c r="H294"/>
      <c r="I294"/>
      <c r="J294"/>
      <c r="K294"/>
    </row>
  </sheetData>
  <printOptions gridLines="1"/>
  <pageMargins left="0.23622047244094491" right="0.23622047244094491" top="0.35433070866141736" bottom="0.35433070866141736" header="0.11811023622047245" footer="0.11811023622047245"/>
  <pageSetup paperSize="8" scale="98" fitToHeight="0" orientation="landscape" r:id="rId2"/>
  <headerFooter>
    <oddHeader>&amp;C&amp;"-,Grassetto"&amp;12&amp;Z&amp;F</oddHeader>
    <oddFooter>&amp;L&amp;"-,Corsivo"Pagina &amp;P di &amp;N&amp;C&amp;"-,Grassetto"&amp;12&amp;A&amp;RData di stampa: &amp;D</oddFooter>
  </headerFooter>
  <rowBreaks count="1" manualBreakCount="1">
    <brk id="33" max="16383" man="1"/>
  </row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A6BB5A-30D4-4526-B1C9-176F808B5F8E}">
  <sheetPr codeName="Foglio10">
    <tabColor rgb="FFFFFF00"/>
    <pageSetUpPr fitToPage="1"/>
  </sheetPr>
  <dimension ref="A1:K316"/>
  <sheetViews>
    <sheetView zoomScaleNormal="100" workbookViewId="0">
      <pane ySplit="4" topLeftCell="A5" activePane="bottomLeft" state="frozen"/>
      <selection pane="bottomLeft"/>
      <pivotSelection pane="topRight" click="1" r:id="rId1">
        <pivotArea field="34" type="button" dataOnly="0" labelOnly="1" outline="0" axis="axisPage" fieldPosition="0"/>
      </pivotSelection>
    </sheetView>
  </sheetViews>
  <sheetFormatPr baseColWidth="10" defaultColWidth="9.1640625" defaultRowHeight="15" x14ac:dyDescent="0.2"/>
  <cols>
    <col min="1" max="1" width="11.5" style="556" customWidth="1"/>
    <col min="2" max="2" width="16.33203125" style="556" bestFit="1" customWidth="1"/>
    <col min="3" max="3" width="16" style="556" bestFit="1" customWidth="1"/>
    <col min="4" max="4" width="21" style="556" bestFit="1" customWidth="1"/>
    <col min="5" max="5" width="15.33203125" style="556" customWidth="1"/>
    <col min="6" max="6" width="12.83203125" style="556" bestFit="1" customWidth="1"/>
    <col min="7" max="7" width="37.33203125" style="556" bestFit="1" customWidth="1"/>
    <col min="8" max="8" width="38.5" style="556" bestFit="1" customWidth="1"/>
    <col min="9" max="9" width="20" style="556" bestFit="1" customWidth="1"/>
    <col min="10" max="10" width="17.5" style="556" bestFit="1" customWidth="1"/>
    <col min="11" max="11" width="15.5" style="556" bestFit="1" customWidth="1"/>
    <col min="12" max="16384" width="9.1640625" style="556"/>
  </cols>
  <sheetData>
    <row r="1" spans="1:11" x14ac:dyDescent="0.2">
      <c r="A1" s="169" t="s">
        <v>3233</v>
      </c>
      <c r="B1" t="s">
        <v>4021</v>
      </c>
      <c r="C1" s="557"/>
      <c r="D1" s="558" t="s">
        <v>6471</v>
      </c>
      <c r="F1" s="559"/>
      <c r="G1" s="558" t="s">
        <v>6473</v>
      </c>
      <c r="I1" s="560"/>
      <c r="J1" s="558" t="s">
        <v>6475</v>
      </c>
    </row>
    <row r="2" spans="1:11" x14ac:dyDescent="0.2">
      <c r="A2" s="169" t="s">
        <v>4711</v>
      </c>
      <c r="B2" t="s">
        <v>4799</v>
      </c>
      <c r="C2" s="561"/>
      <c r="D2" s="558" t="s">
        <v>6472</v>
      </c>
      <c r="F2" s="562"/>
      <c r="G2" s="558" t="s">
        <v>6474</v>
      </c>
      <c r="I2" s="563"/>
      <c r="J2" s="558" t="s">
        <v>6521</v>
      </c>
    </row>
    <row r="4" spans="1:11" x14ac:dyDescent="0.2">
      <c r="A4" s="169" t="s">
        <v>6794</v>
      </c>
      <c r="B4" s="169" t="s">
        <v>3</v>
      </c>
      <c r="C4" s="169" t="s">
        <v>7</v>
      </c>
      <c r="D4" s="169" t="s">
        <v>694</v>
      </c>
      <c r="E4" s="169" t="s">
        <v>3298</v>
      </c>
      <c r="F4" s="169" t="s">
        <v>0</v>
      </c>
      <c r="G4" s="169" t="s">
        <v>3297</v>
      </c>
      <c r="H4" s="169" t="s">
        <v>3299</v>
      </c>
      <c r="I4" s="169" t="s">
        <v>12</v>
      </c>
      <c r="J4" s="169" t="s">
        <v>11</v>
      </c>
      <c r="K4"/>
    </row>
    <row r="5" spans="1:11" x14ac:dyDescent="0.2">
      <c r="A5" t="s">
        <v>3283</v>
      </c>
      <c r="B5" t="s">
        <v>9506</v>
      </c>
      <c r="C5">
        <v>20700</v>
      </c>
      <c r="D5" t="s">
        <v>3283</v>
      </c>
      <c r="E5" t="s">
        <v>9530</v>
      </c>
      <c r="F5">
        <v>10402273</v>
      </c>
      <c r="G5" t="s">
        <v>9564</v>
      </c>
      <c r="H5" t="s">
        <v>9593</v>
      </c>
      <c r="I5" t="s">
        <v>3283</v>
      </c>
      <c r="J5" t="s">
        <v>9565</v>
      </c>
      <c r="K5"/>
    </row>
    <row r="6" spans="1:11" x14ac:dyDescent="0.2">
      <c r="A6"/>
      <c r="B6"/>
      <c r="C6">
        <v>20710</v>
      </c>
      <c r="D6" t="s">
        <v>3283</v>
      </c>
      <c r="E6" t="s">
        <v>9532</v>
      </c>
      <c r="F6">
        <v>10402274</v>
      </c>
      <c r="G6" t="s">
        <v>9564</v>
      </c>
      <c r="H6" t="s">
        <v>9533</v>
      </c>
      <c r="I6" t="s">
        <v>3283</v>
      </c>
      <c r="J6" t="s">
        <v>9565</v>
      </c>
      <c r="K6"/>
    </row>
    <row r="7" spans="1:11" x14ac:dyDescent="0.2">
      <c r="A7"/>
      <c r="B7"/>
      <c r="C7">
        <v>20720</v>
      </c>
      <c r="D7" t="s">
        <v>3283</v>
      </c>
      <c r="E7" t="s">
        <v>9534</v>
      </c>
      <c r="F7">
        <v>10402275</v>
      </c>
      <c r="G7" t="s">
        <v>9564</v>
      </c>
      <c r="H7" t="s">
        <v>9594</v>
      </c>
      <c r="I7" t="s">
        <v>3283</v>
      </c>
      <c r="J7" t="s">
        <v>9565</v>
      </c>
      <c r="K7"/>
    </row>
    <row r="8" spans="1:11" x14ac:dyDescent="0.2">
      <c r="A8"/>
      <c r="B8"/>
      <c r="C8">
        <v>20725</v>
      </c>
      <c r="D8" t="s">
        <v>3283</v>
      </c>
      <c r="E8" t="s">
        <v>9595</v>
      </c>
      <c r="F8">
        <v>10409510</v>
      </c>
      <c r="G8" t="s">
        <v>9564</v>
      </c>
      <c r="H8" t="s">
        <v>9596</v>
      </c>
      <c r="I8" t="s">
        <v>3283</v>
      </c>
      <c r="J8" t="s">
        <v>9565</v>
      </c>
      <c r="K8"/>
    </row>
    <row r="9" spans="1:11" x14ac:dyDescent="0.2">
      <c r="A9"/>
      <c r="B9"/>
      <c r="C9">
        <v>27400</v>
      </c>
      <c r="D9" t="s">
        <v>3283</v>
      </c>
      <c r="E9" t="s">
        <v>491</v>
      </c>
      <c r="F9">
        <v>10398860</v>
      </c>
      <c r="G9" t="s">
        <v>9564</v>
      </c>
      <c r="H9" t="s">
        <v>549</v>
      </c>
      <c r="I9" t="s">
        <v>3283</v>
      </c>
      <c r="J9" t="s">
        <v>9565</v>
      </c>
      <c r="K9"/>
    </row>
    <row r="10" spans="1:11" x14ac:dyDescent="0.2">
      <c r="A10"/>
      <c r="B10" t="s">
        <v>8921</v>
      </c>
      <c r="C10">
        <v>20400</v>
      </c>
      <c r="D10" t="s">
        <v>3283</v>
      </c>
      <c r="E10" t="s">
        <v>1143</v>
      </c>
      <c r="F10">
        <v>10387365</v>
      </c>
      <c r="G10" t="s">
        <v>6984</v>
      </c>
      <c r="H10" t="s">
        <v>2729</v>
      </c>
      <c r="I10" t="s">
        <v>3283</v>
      </c>
      <c r="J10" t="s">
        <v>3283</v>
      </c>
      <c r="K10"/>
    </row>
    <row r="11" spans="1:11" x14ac:dyDescent="0.2">
      <c r="A11"/>
      <c r="B11" t="s">
        <v>9567</v>
      </c>
      <c r="C11">
        <v>50100</v>
      </c>
      <c r="D11" t="s">
        <v>3283</v>
      </c>
      <c r="E11" t="s">
        <v>5379</v>
      </c>
      <c r="F11" t="s">
        <v>9566</v>
      </c>
      <c r="G11" t="s">
        <v>9568</v>
      </c>
      <c r="H11" t="s">
        <v>3429</v>
      </c>
      <c r="I11" t="s">
        <v>3283</v>
      </c>
      <c r="J11" t="s">
        <v>9520</v>
      </c>
      <c r="K11"/>
    </row>
    <row r="12" spans="1:11" x14ac:dyDescent="0.2">
      <c r="A12"/>
      <c r="B12"/>
      <c r="C12">
        <v>50130</v>
      </c>
      <c r="D12" t="s">
        <v>3283</v>
      </c>
      <c r="E12" t="s">
        <v>9597</v>
      </c>
      <c r="F12">
        <v>10414767</v>
      </c>
      <c r="G12" t="s">
        <v>9568</v>
      </c>
      <c r="H12" t="s">
        <v>979</v>
      </c>
      <c r="I12" t="s">
        <v>3283</v>
      </c>
      <c r="J12" t="s">
        <v>9520</v>
      </c>
      <c r="K12"/>
    </row>
    <row r="13" spans="1:11" x14ac:dyDescent="0.2">
      <c r="A13"/>
      <c r="B13"/>
      <c r="C13">
        <v>50140</v>
      </c>
      <c r="D13" t="s">
        <v>3283</v>
      </c>
      <c r="E13" t="s">
        <v>9598</v>
      </c>
      <c r="F13">
        <v>10414768</v>
      </c>
      <c r="G13" t="s">
        <v>9568</v>
      </c>
      <c r="H13" t="s">
        <v>9533</v>
      </c>
      <c r="I13" t="s">
        <v>3283</v>
      </c>
      <c r="J13" t="s">
        <v>9520</v>
      </c>
      <c r="K13"/>
    </row>
    <row r="14" spans="1:11" x14ac:dyDescent="0.2">
      <c r="A14"/>
      <c r="B14"/>
      <c r="C14">
        <v>50150</v>
      </c>
      <c r="D14" t="s">
        <v>3283</v>
      </c>
      <c r="E14" t="s">
        <v>9599</v>
      </c>
      <c r="F14">
        <v>10414769</v>
      </c>
      <c r="G14" t="s">
        <v>9568</v>
      </c>
      <c r="H14" t="s">
        <v>9594</v>
      </c>
      <c r="I14" t="s">
        <v>3283</v>
      </c>
      <c r="J14" t="s">
        <v>9520</v>
      </c>
      <c r="K14"/>
    </row>
    <row r="15" spans="1:11" x14ac:dyDescent="0.2">
      <c r="A15"/>
      <c r="B15"/>
      <c r="C15">
        <v>50160</v>
      </c>
      <c r="D15" t="s">
        <v>3283</v>
      </c>
      <c r="E15" t="s">
        <v>9600</v>
      </c>
      <c r="F15">
        <v>10414770</v>
      </c>
      <c r="G15" t="s">
        <v>9568</v>
      </c>
      <c r="H15" t="s">
        <v>9601</v>
      </c>
      <c r="I15" t="s">
        <v>3283</v>
      </c>
      <c r="J15" t="s">
        <v>9520</v>
      </c>
      <c r="K15"/>
    </row>
    <row r="16" spans="1:11" x14ac:dyDescent="0.2">
      <c r="A16"/>
      <c r="B16" t="s">
        <v>7771</v>
      </c>
      <c r="C16">
        <v>31100</v>
      </c>
      <c r="D16" t="s">
        <v>3283</v>
      </c>
      <c r="E16" t="s">
        <v>290</v>
      </c>
      <c r="F16">
        <v>10343138</v>
      </c>
      <c r="G16" t="s">
        <v>7772</v>
      </c>
      <c r="H16" t="s">
        <v>413</v>
      </c>
      <c r="I16" t="s">
        <v>3283</v>
      </c>
      <c r="J16" t="s">
        <v>9520</v>
      </c>
      <c r="K16"/>
    </row>
    <row r="17" spans="1:11" x14ac:dyDescent="0.2">
      <c r="A17"/>
      <c r="B17"/>
      <c r="C17">
        <v>32700</v>
      </c>
      <c r="D17" t="s">
        <v>3283</v>
      </c>
      <c r="E17" t="s">
        <v>290</v>
      </c>
      <c r="F17">
        <v>10343140</v>
      </c>
      <c r="G17" t="s">
        <v>7772</v>
      </c>
      <c r="H17" t="s">
        <v>413</v>
      </c>
      <c r="I17" t="s">
        <v>3283</v>
      </c>
      <c r="J17" t="s">
        <v>9520</v>
      </c>
      <c r="K17"/>
    </row>
    <row r="18" spans="1:11" x14ac:dyDescent="0.2">
      <c r="A18"/>
      <c r="B18"/>
      <c r="C18">
        <v>35000</v>
      </c>
      <c r="D18" t="s">
        <v>3283</v>
      </c>
      <c r="E18" t="s">
        <v>1143</v>
      </c>
      <c r="F18">
        <v>10343143</v>
      </c>
      <c r="G18" t="s">
        <v>7772</v>
      </c>
      <c r="H18" t="s">
        <v>1144</v>
      </c>
      <c r="I18" t="s">
        <v>3283</v>
      </c>
      <c r="J18" t="s">
        <v>9520</v>
      </c>
      <c r="K18"/>
    </row>
    <row r="19" spans="1:11" x14ac:dyDescent="0.2">
      <c r="A19"/>
      <c r="B19"/>
      <c r="C19">
        <v>35100</v>
      </c>
      <c r="D19" t="s">
        <v>3283</v>
      </c>
      <c r="E19" t="s">
        <v>1143</v>
      </c>
      <c r="F19">
        <v>10343144</v>
      </c>
      <c r="G19" t="s">
        <v>7772</v>
      </c>
      <c r="H19" t="s">
        <v>1144</v>
      </c>
      <c r="I19" t="s">
        <v>3283</v>
      </c>
      <c r="J19" t="s">
        <v>9520</v>
      </c>
      <c r="K19"/>
    </row>
    <row r="20" spans="1:11" x14ac:dyDescent="0.2">
      <c r="A20"/>
      <c r="B20"/>
      <c r="C20">
        <v>35500</v>
      </c>
      <c r="D20" t="s">
        <v>3283</v>
      </c>
      <c r="E20" t="s">
        <v>356</v>
      </c>
      <c r="F20">
        <v>10342815</v>
      </c>
      <c r="G20" t="s">
        <v>7772</v>
      </c>
      <c r="H20" t="s">
        <v>357</v>
      </c>
      <c r="I20" t="s">
        <v>3283</v>
      </c>
      <c r="J20" t="s">
        <v>9520</v>
      </c>
      <c r="K20"/>
    </row>
    <row r="21" spans="1:11" x14ac:dyDescent="0.2">
      <c r="A21"/>
      <c r="B21"/>
      <c r="C21">
        <v>37200</v>
      </c>
      <c r="D21" t="s">
        <v>3283</v>
      </c>
      <c r="E21" t="s">
        <v>356</v>
      </c>
      <c r="F21">
        <v>10342828</v>
      </c>
      <c r="G21" t="s">
        <v>7772</v>
      </c>
      <c r="H21" t="s">
        <v>357</v>
      </c>
      <c r="I21" t="s">
        <v>3283</v>
      </c>
      <c r="J21" t="s">
        <v>9520</v>
      </c>
      <c r="K21"/>
    </row>
    <row r="22" spans="1:11" x14ac:dyDescent="0.2">
      <c r="A22"/>
      <c r="B22"/>
      <c r="C22">
        <v>127900</v>
      </c>
      <c r="D22" t="s">
        <v>3283</v>
      </c>
      <c r="E22" t="s">
        <v>486</v>
      </c>
      <c r="F22">
        <v>10343022</v>
      </c>
      <c r="G22" t="s">
        <v>7772</v>
      </c>
      <c r="H22" t="s">
        <v>553</v>
      </c>
      <c r="I22" t="s">
        <v>3283</v>
      </c>
      <c r="J22" t="s">
        <v>9520</v>
      </c>
      <c r="K22"/>
    </row>
    <row r="23" spans="1:11" x14ac:dyDescent="0.2">
      <c r="A23"/>
      <c r="B23" t="s">
        <v>9572</v>
      </c>
      <c r="C23">
        <v>42951</v>
      </c>
      <c r="D23" t="s">
        <v>3283</v>
      </c>
      <c r="E23" t="s">
        <v>367</v>
      </c>
      <c r="F23">
        <v>10409871</v>
      </c>
      <c r="G23" t="s">
        <v>7661</v>
      </c>
      <c r="H23" t="s">
        <v>375</v>
      </c>
      <c r="I23" t="s">
        <v>3283</v>
      </c>
      <c r="J23" t="s">
        <v>9520</v>
      </c>
      <c r="K23"/>
    </row>
    <row r="24" spans="1:11" x14ac:dyDescent="0.2">
      <c r="A24"/>
      <c r="B24" t="s">
        <v>9519</v>
      </c>
      <c r="C24">
        <v>140380</v>
      </c>
      <c r="D24" t="s">
        <v>9542</v>
      </c>
      <c r="E24" t="s">
        <v>9530</v>
      </c>
      <c r="F24">
        <v>10410287</v>
      </c>
      <c r="G24" t="s">
        <v>4477</v>
      </c>
      <c r="H24" t="s">
        <v>9531</v>
      </c>
      <c r="I24" t="s">
        <v>3283</v>
      </c>
      <c r="J24" t="s">
        <v>9523</v>
      </c>
      <c r="K24"/>
    </row>
    <row r="25" spans="1:11" x14ac:dyDescent="0.2">
      <c r="A25"/>
      <c r="B25"/>
      <c r="C25">
        <v>140390</v>
      </c>
      <c r="D25" t="s">
        <v>9542</v>
      </c>
      <c r="E25" t="s">
        <v>9532</v>
      </c>
      <c r="F25">
        <v>10410288</v>
      </c>
      <c r="G25" t="s">
        <v>4477</v>
      </c>
      <c r="H25" t="s">
        <v>9533</v>
      </c>
      <c r="I25" t="s">
        <v>3283</v>
      </c>
      <c r="J25" t="s">
        <v>9523</v>
      </c>
      <c r="K25"/>
    </row>
    <row r="26" spans="1:11" x14ac:dyDescent="0.2">
      <c r="A26"/>
      <c r="B26"/>
      <c r="C26">
        <v>140400</v>
      </c>
      <c r="D26" t="s">
        <v>9542</v>
      </c>
      <c r="E26" t="s">
        <v>9534</v>
      </c>
      <c r="F26">
        <v>10410289</v>
      </c>
      <c r="G26" t="s">
        <v>4477</v>
      </c>
      <c r="H26" t="s">
        <v>9535</v>
      </c>
      <c r="I26" t="s">
        <v>3283</v>
      </c>
      <c r="J26" t="s">
        <v>9523</v>
      </c>
      <c r="K26"/>
    </row>
    <row r="27" spans="1:11" x14ac:dyDescent="0.2">
      <c r="A27"/>
      <c r="B27"/>
      <c r="C27"/>
      <c r="D27"/>
      <c r="E27"/>
      <c r="F27"/>
      <c r="G27"/>
      <c r="H27"/>
      <c r="I27"/>
      <c r="J27"/>
      <c r="K27"/>
    </row>
    <row r="28" spans="1:11" x14ac:dyDescent="0.2">
      <c r="A28"/>
      <c r="B28"/>
      <c r="C28"/>
      <c r="D28"/>
      <c r="E28"/>
      <c r="F28"/>
      <c r="G28"/>
      <c r="H28"/>
      <c r="I28"/>
      <c r="J28"/>
      <c r="K28"/>
    </row>
    <row r="29" spans="1:11" x14ac:dyDescent="0.2">
      <c r="A29"/>
      <c r="B29"/>
      <c r="C29"/>
      <c r="D29"/>
      <c r="E29"/>
      <c r="F29"/>
      <c r="G29"/>
      <c r="H29"/>
      <c r="I29"/>
      <c r="J29"/>
      <c r="K29"/>
    </row>
    <row r="30" spans="1:11" x14ac:dyDescent="0.2">
      <c r="A30"/>
      <c r="B30"/>
      <c r="C30"/>
      <c r="D30"/>
      <c r="E30"/>
      <c r="F30"/>
      <c r="G30"/>
      <c r="H30"/>
      <c r="I30"/>
      <c r="J30"/>
      <c r="K30"/>
    </row>
    <row r="31" spans="1:11" x14ac:dyDescent="0.2">
      <c r="A31"/>
      <c r="B31"/>
      <c r="C31"/>
      <c r="D31"/>
      <c r="E31"/>
      <c r="F31"/>
      <c r="G31"/>
      <c r="H31"/>
      <c r="I31"/>
      <c r="J31"/>
      <c r="K31"/>
    </row>
    <row r="32" spans="1:11" x14ac:dyDescent="0.2">
      <c r="A32"/>
      <c r="B32"/>
      <c r="C32"/>
      <c r="D32"/>
      <c r="E32"/>
      <c r="F32"/>
      <c r="G32"/>
      <c r="H32"/>
      <c r="I32"/>
      <c r="J32"/>
      <c r="K32"/>
    </row>
    <row r="33" spans="1:11" x14ac:dyDescent="0.2">
      <c r="A33"/>
      <c r="B33"/>
      <c r="C33"/>
      <c r="D33"/>
      <c r="E33"/>
      <c r="F33"/>
      <c r="G33"/>
      <c r="H33"/>
      <c r="I33"/>
      <c r="J33"/>
      <c r="K33"/>
    </row>
    <row r="34" spans="1:11" x14ac:dyDescent="0.2">
      <c r="A34"/>
      <c r="B34"/>
      <c r="C34"/>
      <c r="D34"/>
      <c r="E34"/>
      <c r="F34"/>
      <c r="G34"/>
      <c r="H34"/>
      <c r="I34"/>
      <c r="J34"/>
      <c r="K34"/>
    </row>
    <row r="35" spans="1:11" x14ac:dyDescent="0.2">
      <c r="A35"/>
      <c r="B35"/>
      <c r="C35"/>
      <c r="D35"/>
      <c r="E35"/>
      <c r="F35"/>
      <c r="G35"/>
      <c r="H35"/>
      <c r="I35"/>
      <c r="J35"/>
      <c r="K35"/>
    </row>
    <row r="36" spans="1:11" x14ac:dyDescent="0.2">
      <c r="A36"/>
      <c r="B36"/>
      <c r="C36"/>
      <c r="D36"/>
      <c r="E36"/>
      <c r="F36"/>
      <c r="G36"/>
      <c r="H36"/>
      <c r="I36"/>
      <c r="J36"/>
      <c r="K36"/>
    </row>
    <row r="37" spans="1:11" x14ac:dyDescent="0.2">
      <c r="A37"/>
      <c r="B37"/>
      <c r="C37"/>
      <c r="D37"/>
      <c r="E37"/>
      <c r="F37"/>
      <c r="G37"/>
      <c r="H37"/>
      <c r="I37"/>
      <c r="J37"/>
      <c r="K37"/>
    </row>
    <row r="38" spans="1:11" x14ac:dyDescent="0.2">
      <c r="A38"/>
      <c r="B38"/>
      <c r="C38"/>
      <c r="D38"/>
      <c r="E38"/>
      <c r="F38"/>
      <c r="G38"/>
      <c r="H38"/>
      <c r="I38"/>
      <c r="J38"/>
      <c r="K38"/>
    </row>
    <row r="39" spans="1:11" x14ac:dyDescent="0.2">
      <c r="A39"/>
      <c r="B39"/>
      <c r="C39"/>
      <c r="D39"/>
      <c r="E39"/>
      <c r="F39"/>
      <c r="G39"/>
      <c r="H39"/>
      <c r="I39"/>
      <c r="J39"/>
      <c r="K39"/>
    </row>
    <row r="40" spans="1:11" x14ac:dyDescent="0.2">
      <c r="A40"/>
      <c r="B40"/>
      <c r="C40"/>
      <c r="D40"/>
      <c r="E40"/>
      <c r="F40"/>
      <c r="G40"/>
      <c r="H40"/>
      <c r="I40"/>
      <c r="J40"/>
      <c r="K40"/>
    </row>
    <row r="41" spans="1:11" x14ac:dyDescent="0.2">
      <c r="A41"/>
      <c r="B41"/>
      <c r="C41"/>
      <c r="D41"/>
      <c r="E41"/>
      <c r="F41"/>
      <c r="G41"/>
      <c r="H41"/>
      <c r="I41"/>
      <c r="J41"/>
      <c r="K41"/>
    </row>
    <row r="42" spans="1:11" x14ac:dyDescent="0.2">
      <c r="A42"/>
      <c r="B42"/>
      <c r="C42"/>
      <c r="D42"/>
      <c r="E42"/>
      <c r="F42"/>
      <c r="G42"/>
      <c r="H42"/>
      <c r="I42"/>
      <c r="J42"/>
      <c r="K42"/>
    </row>
    <row r="43" spans="1:11" x14ac:dyDescent="0.2">
      <c r="A43"/>
      <c r="B43"/>
      <c r="C43"/>
      <c r="D43"/>
      <c r="E43"/>
      <c r="F43"/>
      <c r="G43"/>
      <c r="H43"/>
      <c r="I43"/>
      <c r="J43"/>
      <c r="K43"/>
    </row>
    <row r="44" spans="1:11" x14ac:dyDescent="0.2">
      <c r="A44"/>
      <c r="B44"/>
      <c r="C44"/>
      <c r="D44"/>
      <c r="E44"/>
      <c r="F44"/>
      <c r="G44"/>
      <c r="H44"/>
      <c r="I44"/>
      <c r="J44"/>
      <c r="K44"/>
    </row>
    <row r="45" spans="1:11" x14ac:dyDescent="0.2">
      <c r="A45"/>
      <c r="B45"/>
      <c r="C45"/>
      <c r="D45"/>
      <c r="E45"/>
      <c r="F45"/>
      <c r="G45"/>
      <c r="H45"/>
      <c r="I45"/>
      <c r="J45"/>
      <c r="K45"/>
    </row>
    <row r="46" spans="1:11" x14ac:dyDescent="0.2">
      <c r="A46"/>
      <c r="B46"/>
      <c r="C46"/>
      <c r="D46"/>
      <c r="E46"/>
      <c r="F46"/>
      <c r="G46"/>
      <c r="H46"/>
      <c r="I46"/>
      <c r="J46"/>
      <c r="K46"/>
    </row>
    <row r="47" spans="1:11" x14ac:dyDescent="0.2">
      <c r="A47"/>
      <c r="B47"/>
      <c r="C47"/>
      <c r="D47"/>
      <c r="E47"/>
      <c r="F47"/>
      <c r="G47"/>
      <c r="H47"/>
      <c r="I47"/>
      <c r="J47"/>
      <c r="K47"/>
    </row>
    <row r="48" spans="1:11" x14ac:dyDescent="0.2">
      <c r="A48"/>
      <c r="B48"/>
      <c r="C48"/>
      <c r="D48"/>
      <c r="E48"/>
      <c r="F48"/>
      <c r="G48"/>
      <c r="H48"/>
      <c r="I48"/>
      <c r="J48"/>
      <c r="K48"/>
    </row>
    <row r="49" spans="1:11" x14ac:dyDescent="0.2">
      <c r="A49"/>
      <c r="B49"/>
      <c r="C49"/>
      <c r="D49"/>
      <c r="E49"/>
      <c r="F49"/>
      <c r="G49"/>
      <c r="H49"/>
      <c r="I49"/>
      <c r="J49"/>
      <c r="K49"/>
    </row>
    <row r="50" spans="1:11" x14ac:dyDescent="0.2">
      <c r="A50"/>
      <c r="B50"/>
      <c r="C50"/>
      <c r="D50"/>
      <c r="E50"/>
      <c r="F50"/>
      <c r="G50"/>
      <c r="H50"/>
      <c r="I50"/>
      <c r="J50"/>
      <c r="K50"/>
    </row>
    <row r="51" spans="1:11" x14ac:dyDescent="0.2">
      <c r="A51"/>
      <c r="B51"/>
      <c r="C51"/>
      <c r="D51"/>
      <c r="E51"/>
      <c r="F51"/>
      <c r="G51"/>
      <c r="H51"/>
      <c r="I51"/>
      <c r="J51"/>
      <c r="K51"/>
    </row>
    <row r="52" spans="1:11" x14ac:dyDescent="0.2">
      <c r="A52"/>
      <c r="B52"/>
      <c r="C52"/>
      <c r="D52"/>
      <c r="E52"/>
      <c r="F52"/>
      <c r="G52"/>
      <c r="H52"/>
      <c r="I52"/>
      <c r="J52"/>
      <c r="K52"/>
    </row>
    <row r="53" spans="1:11" x14ac:dyDescent="0.2">
      <c r="A53"/>
      <c r="B53"/>
      <c r="C53"/>
      <c r="D53"/>
      <c r="E53"/>
      <c r="F53"/>
      <c r="G53"/>
      <c r="H53"/>
      <c r="I53"/>
      <c r="J53"/>
      <c r="K53"/>
    </row>
    <row r="54" spans="1:11" x14ac:dyDescent="0.2">
      <c r="A54"/>
      <c r="B54"/>
      <c r="C54"/>
      <c r="D54"/>
      <c r="E54"/>
      <c r="F54"/>
      <c r="G54"/>
      <c r="H54"/>
      <c r="I54"/>
      <c r="J54"/>
      <c r="K54"/>
    </row>
    <row r="55" spans="1:11" x14ac:dyDescent="0.2">
      <c r="A55"/>
      <c r="B55"/>
      <c r="C55"/>
      <c r="D55"/>
      <c r="E55"/>
      <c r="F55"/>
      <c r="G55"/>
      <c r="H55"/>
      <c r="I55"/>
      <c r="J55"/>
      <c r="K55"/>
    </row>
    <row r="56" spans="1:11" x14ac:dyDescent="0.2">
      <c r="A56"/>
      <c r="B56"/>
      <c r="C56"/>
      <c r="D56"/>
      <c r="E56"/>
      <c r="F56"/>
      <c r="G56"/>
      <c r="H56"/>
      <c r="I56"/>
      <c r="J56"/>
      <c r="K56"/>
    </row>
    <row r="57" spans="1:11" x14ac:dyDescent="0.2">
      <c r="A57"/>
      <c r="B57"/>
      <c r="C57"/>
      <c r="D57"/>
      <c r="E57"/>
      <c r="F57"/>
      <c r="G57"/>
      <c r="H57"/>
      <c r="I57"/>
      <c r="J57"/>
      <c r="K57"/>
    </row>
    <row r="58" spans="1:11" x14ac:dyDescent="0.2">
      <c r="A58"/>
      <c r="B58"/>
      <c r="C58"/>
      <c r="D58"/>
      <c r="E58"/>
      <c r="F58"/>
      <c r="G58"/>
      <c r="H58"/>
      <c r="I58"/>
      <c r="J58"/>
      <c r="K58"/>
    </row>
    <row r="59" spans="1:11" x14ac:dyDescent="0.2">
      <c r="A59"/>
      <c r="B59"/>
      <c r="C59"/>
      <c r="D59"/>
      <c r="E59"/>
      <c r="F59"/>
      <c r="G59"/>
      <c r="H59"/>
      <c r="I59"/>
      <c r="J59"/>
      <c r="K59"/>
    </row>
    <row r="60" spans="1:11" x14ac:dyDescent="0.2">
      <c r="A60"/>
      <c r="B60"/>
      <c r="C60"/>
      <c r="D60"/>
      <c r="E60"/>
      <c r="F60"/>
      <c r="G60"/>
      <c r="H60"/>
      <c r="I60"/>
      <c r="J60"/>
      <c r="K60"/>
    </row>
    <row r="61" spans="1:11" x14ac:dyDescent="0.2">
      <c r="A61"/>
      <c r="B61"/>
      <c r="C61"/>
      <c r="D61"/>
      <c r="E61"/>
      <c r="F61"/>
      <c r="G61"/>
      <c r="H61"/>
      <c r="I61"/>
      <c r="J61"/>
      <c r="K61"/>
    </row>
    <row r="62" spans="1:11" x14ac:dyDescent="0.2">
      <c r="A62"/>
      <c r="B62"/>
      <c r="C62"/>
      <c r="D62"/>
      <c r="E62"/>
      <c r="F62"/>
      <c r="G62"/>
      <c r="H62"/>
      <c r="I62"/>
      <c r="J62"/>
      <c r="K62"/>
    </row>
    <row r="63" spans="1:11" x14ac:dyDescent="0.2">
      <c r="A63"/>
      <c r="B63"/>
      <c r="C63"/>
      <c r="D63"/>
      <c r="E63"/>
      <c r="F63"/>
      <c r="G63"/>
      <c r="H63"/>
      <c r="I63"/>
      <c r="J63"/>
      <c r="K63"/>
    </row>
    <row r="64" spans="1:11" x14ac:dyDescent="0.2">
      <c r="A64"/>
      <c r="B64"/>
      <c r="C64"/>
      <c r="D64"/>
      <c r="E64"/>
      <c r="F64"/>
      <c r="G64"/>
      <c r="H64"/>
      <c r="I64"/>
      <c r="J64"/>
      <c r="K64"/>
    </row>
    <row r="65" spans="1:11" x14ac:dyDescent="0.2">
      <c r="A65"/>
      <c r="B65"/>
      <c r="C65"/>
      <c r="D65"/>
      <c r="E65"/>
      <c r="F65"/>
      <c r="G65"/>
      <c r="H65"/>
      <c r="I65"/>
      <c r="J65"/>
      <c r="K65"/>
    </row>
    <row r="66" spans="1:11" x14ac:dyDescent="0.2">
      <c r="A66"/>
      <c r="B66"/>
      <c r="C66"/>
      <c r="D66"/>
      <c r="E66"/>
      <c r="F66"/>
      <c r="G66"/>
      <c r="H66"/>
      <c r="I66"/>
      <c r="J66"/>
      <c r="K66"/>
    </row>
    <row r="67" spans="1:11" x14ac:dyDescent="0.2">
      <c r="A67"/>
      <c r="B67"/>
      <c r="C67"/>
      <c r="D67"/>
      <c r="E67"/>
      <c r="F67"/>
      <c r="G67"/>
      <c r="H67"/>
      <c r="I67"/>
      <c r="J67"/>
      <c r="K67"/>
    </row>
    <row r="68" spans="1:11" x14ac:dyDescent="0.2">
      <c r="A68"/>
      <c r="B68"/>
      <c r="C68"/>
      <c r="D68"/>
      <c r="E68"/>
      <c r="F68"/>
      <c r="G68"/>
      <c r="H68"/>
      <c r="I68"/>
      <c r="J68"/>
      <c r="K68"/>
    </row>
    <row r="69" spans="1:11" x14ac:dyDescent="0.2">
      <c r="A69"/>
      <c r="B69"/>
      <c r="C69"/>
      <c r="D69"/>
      <c r="E69"/>
      <c r="F69"/>
      <c r="G69"/>
      <c r="H69"/>
      <c r="I69"/>
      <c r="J69"/>
      <c r="K69"/>
    </row>
    <row r="70" spans="1:11" x14ac:dyDescent="0.2">
      <c r="A70"/>
      <c r="B70"/>
      <c r="C70"/>
      <c r="D70"/>
      <c r="E70"/>
      <c r="F70"/>
      <c r="G70"/>
      <c r="H70"/>
      <c r="I70"/>
      <c r="J70"/>
      <c r="K70"/>
    </row>
    <row r="71" spans="1:11" x14ac:dyDescent="0.2">
      <c r="A71"/>
      <c r="B71"/>
      <c r="C71"/>
      <c r="D71"/>
      <c r="E71"/>
      <c r="F71"/>
      <c r="G71"/>
      <c r="H71"/>
      <c r="I71"/>
      <c r="J71"/>
      <c r="K71"/>
    </row>
    <row r="72" spans="1:11" x14ac:dyDescent="0.2">
      <c r="A72"/>
      <c r="B72"/>
      <c r="C72"/>
      <c r="D72"/>
      <c r="E72"/>
      <c r="F72"/>
      <c r="G72"/>
      <c r="H72"/>
      <c r="I72"/>
      <c r="J72"/>
      <c r="K72"/>
    </row>
    <row r="73" spans="1:11" x14ac:dyDescent="0.2">
      <c r="A73"/>
      <c r="B73"/>
      <c r="C73"/>
      <c r="D73"/>
      <c r="E73"/>
      <c r="F73"/>
      <c r="G73"/>
      <c r="H73"/>
      <c r="I73"/>
      <c r="J73"/>
      <c r="K73"/>
    </row>
    <row r="74" spans="1:11" x14ac:dyDescent="0.2">
      <c r="A74"/>
      <c r="B74"/>
      <c r="C74"/>
      <c r="D74"/>
      <c r="E74"/>
      <c r="F74"/>
      <c r="G74"/>
      <c r="H74"/>
      <c r="I74"/>
      <c r="J74"/>
      <c r="K74"/>
    </row>
    <row r="75" spans="1:11" x14ac:dyDescent="0.2">
      <c r="A75"/>
      <c r="B75"/>
      <c r="C75"/>
      <c r="D75"/>
      <c r="E75"/>
      <c r="F75"/>
      <c r="G75"/>
      <c r="H75"/>
      <c r="I75"/>
      <c r="J75"/>
      <c r="K75"/>
    </row>
    <row r="76" spans="1:11" x14ac:dyDescent="0.2">
      <c r="A76"/>
      <c r="B76"/>
      <c r="C76"/>
      <c r="D76"/>
      <c r="E76"/>
      <c r="F76"/>
      <c r="G76"/>
      <c r="H76"/>
      <c r="I76"/>
      <c r="J76"/>
      <c r="K76"/>
    </row>
    <row r="77" spans="1:11" x14ac:dyDescent="0.2">
      <c r="A77"/>
      <c r="B77"/>
      <c r="C77"/>
      <c r="D77"/>
      <c r="E77"/>
      <c r="F77"/>
      <c r="G77"/>
      <c r="H77"/>
      <c r="I77"/>
      <c r="J77"/>
      <c r="K77"/>
    </row>
    <row r="78" spans="1:11" x14ac:dyDescent="0.2">
      <c r="A78"/>
      <c r="B78"/>
      <c r="C78"/>
      <c r="D78"/>
      <c r="E78"/>
      <c r="F78"/>
      <c r="G78"/>
      <c r="H78"/>
      <c r="I78"/>
      <c r="J78"/>
      <c r="K78"/>
    </row>
    <row r="79" spans="1:11" x14ac:dyDescent="0.2">
      <c r="A79"/>
      <c r="B79"/>
      <c r="C79"/>
      <c r="D79"/>
      <c r="E79"/>
      <c r="F79"/>
      <c r="G79"/>
      <c r="H79"/>
      <c r="I79"/>
      <c r="J79"/>
      <c r="K79"/>
    </row>
    <row r="80" spans="1:11" x14ac:dyDescent="0.2">
      <c r="A80"/>
      <c r="B80"/>
      <c r="C80"/>
      <c r="D80"/>
      <c r="E80"/>
      <c r="F80"/>
      <c r="G80"/>
      <c r="H80"/>
      <c r="I80"/>
      <c r="J80"/>
      <c r="K80"/>
    </row>
    <row r="81" spans="1:11" x14ac:dyDescent="0.2">
      <c r="A81"/>
      <c r="B81"/>
      <c r="C81"/>
      <c r="D81"/>
      <c r="E81"/>
      <c r="F81"/>
      <c r="G81"/>
      <c r="H81"/>
      <c r="I81"/>
      <c r="J81"/>
      <c r="K81"/>
    </row>
    <row r="82" spans="1:11" x14ac:dyDescent="0.2">
      <c r="A82"/>
      <c r="B82"/>
      <c r="C82"/>
      <c r="D82"/>
      <c r="E82"/>
      <c r="F82"/>
      <c r="G82"/>
      <c r="H82"/>
      <c r="I82"/>
      <c r="J82"/>
      <c r="K82"/>
    </row>
    <row r="83" spans="1:11" x14ac:dyDescent="0.2">
      <c r="A83"/>
      <c r="B83"/>
      <c r="C83"/>
      <c r="D83"/>
      <c r="E83"/>
      <c r="F83"/>
      <c r="G83"/>
      <c r="H83"/>
      <c r="I83"/>
      <c r="J83"/>
      <c r="K83"/>
    </row>
    <row r="84" spans="1:11" x14ac:dyDescent="0.2">
      <c r="A84"/>
      <c r="B84"/>
      <c r="C84"/>
      <c r="D84"/>
      <c r="E84"/>
      <c r="F84"/>
      <c r="G84"/>
      <c r="H84"/>
      <c r="I84"/>
      <c r="J84"/>
      <c r="K84"/>
    </row>
    <row r="85" spans="1:11" x14ac:dyDescent="0.2">
      <c r="A85"/>
      <c r="B85"/>
      <c r="C85"/>
      <c r="D85"/>
      <c r="E85"/>
      <c r="F85"/>
      <c r="G85"/>
      <c r="H85"/>
      <c r="I85"/>
      <c r="J85"/>
      <c r="K85"/>
    </row>
    <row r="86" spans="1:11" x14ac:dyDescent="0.2">
      <c r="A86"/>
      <c r="B86"/>
      <c r="C86"/>
      <c r="D86"/>
      <c r="E86"/>
      <c r="F86"/>
      <c r="G86"/>
      <c r="H86"/>
      <c r="I86"/>
      <c r="J86"/>
      <c r="K86"/>
    </row>
    <row r="87" spans="1:11" x14ac:dyDescent="0.2">
      <c r="A87"/>
      <c r="B87"/>
      <c r="C87"/>
      <c r="D87"/>
      <c r="E87"/>
      <c r="F87"/>
      <c r="G87"/>
      <c r="H87"/>
      <c r="I87"/>
      <c r="J87"/>
      <c r="K87"/>
    </row>
    <row r="88" spans="1:11" x14ac:dyDescent="0.2">
      <c r="A88"/>
      <c r="B88"/>
      <c r="C88"/>
      <c r="D88"/>
      <c r="E88"/>
      <c r="F88"/>
      <c r="G88"/>
      <c r="H88"/>
      <c r="I88"/>
      <c r="J88"/>
      <c r="K88"/>
    </row>
    <row r="89" spans="1:11" x14ac:dyDescent="0.2">
      <c r="A89"/>
      <c r="B89"/>
      <c r="C89"/>
      <c r="D89"/>
      <c r="E89"/>
      <c r="F89"/>
      <c r="G89"/>
      <c r="H89"/>
      <c r="I89"/>
      <c r="J89"/>
      <c r="K89"/>
    </row>
    <row r="90" spans="1:11" x14ac:dyDescent="0.2">
      <c r="A90"/>
      <c r="B90"/>
      <c r="C90"/>
      <c r="D90"/>
      <c r="E90"/>
      <c r="F90"/>
      <c r="G90"/>
      <c r="H90"/>
      <c r="I90"/>
      <c r="J90"/>
      <c r="K90"/>
    </row>
    <row r="91" spans="1:11" x14ac:dyDescent="0.2">
      <c r="A91"/>
      <c r="B91"/>
      <c r="C91"/>
      <c r="D91"/>
      <c r="E91"/>
      <c r="F91"/>
      <c r="G91"/>
      <c r="H91"/>
      <c r="I91"/>
      <c r="J91"/>
      <c r="K91"/>
    </row>
    <row r="92" spans="1:11" x14ac:dyDescent="0.2">
      <c r="A92"/>
      <c r="B92"/>
      <c r="C92"/>
      <c r="D92"/>
      <c r="E92"/>
      <c r="F92"/>
      <c r="G92"/>
      <c r="H92"/>
      <c r="I92"/>
      <c r="J92"/>
      <c r="K92"/>
    </row>
    <row r="93" spans="1:11" x14ac:dyDescent="0.2">
      <c r="A93"/>
      <c r="B93"/>
      <c r="C93"/>
      <c r="D93"/>
      <c r="E93"/>
      <c r="F93"/>
      <c r="G93"/>
      <c r="H93"/>
      <c r="I93"/>
      <c r="J93"/>
      <c r="K93"/>
    </row>
    <row r="94" spans="1:11" x14ac:dyDescent="0.2">
      <c r="A94"/>
      <c r="B94"/>
      <c r="C94"/>
      <c r="D94"/>
      <c r="E94"/>
      <c r="F94"/>
      <c r="G94"/>
      <c r="H94"/>
      <c r="I94"/>
      <c r="J94"/>
      <c r="K94"/>
    </row>
    <row r="95" spans="1:11" x14ac:dyDescent="0.2">
      <c r="A95"/>
      <c r="B95"/>
      <c r="C95"/>
      <c r="D95"/>
      <c r="E95"/>
      <c r="F95"/>
      <c r="G95"/>
      <c r="H95"/>
      <c r="I95"/>
      <c r="J95"/>
      <c r="K95"/>
    </row>
    <row r="96" spans="1:11" x14ac:dyDescent="0.2">
      <c r="A96"/>
      <c r="B96"/>
      <c r="C96"/>
      <c r="D96"/>
      <c r="E96"/>
      <c r="F96"/>
      <c r="G96"/>
      <c r="H96"/>
      <c r="I96"/>
      <c r="J96"/>
      <c r="K96"/>
    </row>
    <row r="97" spans="1:11" x14ac:dyDescent="0.2">
      <c r="A97"/>
      <c r="B97"/>
      <c r="C97"/>
      <c r="D97"/>
      <c r="E97"/>
      <c r="F97"/>
      <c r="G97"/>
      <c r="H97"/>
      <c r="I97"/>
      <c r="J97"/>
      <c r="K97"/>
    </row>
    <row r="98" spans="1:11" x14ac:dyDescent="0.2">
      <c r="A98"/>
      <c r="B98"/>
      <c r="C98"/>
      <c r="D98"/>
      <c r="E98"/>
      <c r="F98"/>
      <c r="G98"/>
      <c r="H98"/>
      <c r="I98"/>
      <c r="J98"/>
      <c r="K98"/>
    </row>
    <row r="99" spans="1:11" x14ac:dyDescent="0.2">
      <c r="A99"/>
      <c r="B99"/>
      <c r="C99"/>
      <c r="D99"/>
      <c r="E99"/>
      <c r="F99"/>
      <c r="G99"/>
      <c r="H99"/>
      <c r="I99"/>
      <c r="J99"/>
      <c r="K99"/>
    </row>
    <row r="100" spans="1:11" x14ac:dyDescent="0.2">
      <c r="A100"/>
      <c r="B100"/>
      <c r="C100"/>
      <c r="D100"/>
      <c r="E100"/>
      <c r="F100"/>
      <c r="G100"/>
      <c r="H100"/>
      <c r="I100"/>
      <c r="J100"/>
      <c r="K100"/>
    </row>
    <row r="101" spans="1:11" x14ac:dyDescent="0.2">
      <c r="A101"/>
      <c r="B101"/>
      <c r="C101"/>
      <c r="D101"/>
      <c r="E101"/>
      <c r="F101"/>
      <c r="G101"/>
      <c r="H101"/>
      <c r="I101"/>
      <c r="J101"/>
      <c r="K101"/>
    </row>
    <row r="102" spans="1:11" x14ac:dyDescent="0.2">
      <c r="A102"/>
      <c r="B102"/>
      <c r="C102"/>
      <c r="D102"/>
      <c r="E102"/>
      <c r="F102"/>
      <c r="G102"/>
      <c r="H102"/>
      <c r="I102"/>
      <c r="J102"/>
      <c r="K102"/>
    </row>
    <row r="103" spans="1:11" x14ac:dyDescent="0.2">
      <c r="A103"/>
      <c r="B103"/>
      <c r="C103"/>
      <c r="D103"/>
      <c r="E103"/>
      <c r="F103"/>
      <c r="G103"/>
      <c r="H103"/>
      <c r="I103"/>
      <c r="J103"/>
      <c r="K103"/>
    </row>
    <row r="104" spans="1:11" x14ac:dyDescent="0.2">
      <c r="A104"/>
      <c r="B104"/>
      <c r="C104"/>
      <c r="D104"/>
      <c r="E104"/>
      <c r="F104"/>
      <c r="G104"/>
      <c r="H104"/>
      <c r="I104"/>
      <c r="J104"/>
      <c r="K104"/>
    </row>
    <row r="105" spans="1:11" x14ac:dyDescent="0.2">
      <c r="A105"/>
      <c r="B105"/>
      <c r="C105"/>
      <c r="D105"/>
      <c r="E105"/>
      <c r="F105"/>
      <c r="G105"/>
      <c r="H105"/>
      <c r="I105"/>
      <c r="J105"/>
      <c r="K105"/>
    </row>
    <row r="106" spans="1:11" x14ac:dyDescent="0.2">
      <c r="A106"/>
      <c r="B106"/>
      <c r="C106"/>
      <c r="D106"/>
      <c r="E106"/>
      <c r="F106"/>
      <c r="G106"/>
      <c r="H106"/>
      <c r="I106"/>
      <c r="J106"/>
      <c r="K106"/>
    </row>
    <row r="107" spans="1:11" x14ac:dyDescent="0.2">
      <c r="A107"/>
      <c r="B107"/>
      <c r="C107"/>
      <c r="D107"/>
      <c r="E107"/>
      <c r="F107"/>
      <c r="G107"/>
      <c r="H107"/>
      <c r="I107"/>
      <c r="J107"/>
      <c r="K107"/>
    </row>
    <row r="108" spans="1:11" x14ac:dyDescent="0.2">
      <c r="A108"/>
      <c r="B108"/>
      <c r="C108"/>
      <c r="D108"/>
      <c r="E108"/>
      <c r="F108"/>
      <c r="G108"/>
      <c r="H108"/>
      <c r="I108"/>
      <c r="J108"/>
      <c r="K108"/>
    </row>
    <row r="109" spans="1:11" x14ac:dyDescent="0.2">
      <c r="A109"/>
      <c r="B109"/>
      <c r="C109"/>
      <c r="D109"/>
      <c r="E109"/>
      <c r="F109"/>
      <c r="G109"/>
      <c r="H109"/>
      <c r="I109"/>
      <c r="J109"/>
      <c r="K109"/>
    </row>
    <row r="110" spans="1:11" x14ac:dyDescent="0.2">
      <c r="A110"/>
      <c r="B110"/>
      <c r="C110"/>
      <c r="D110"/>
      <c r="E110"/>
      <c r="F110"/>
      <c r="G110"/>
      <c r="H110"/>
      <c r="I110"/>
      <c r="J110"/>
      <c r="K110"/>
    </row>
    <row r="111" spans="1:11" x14ac:dyDescent="0.2">
      <c r="A111"/>
      <c r="B111"/>
      <c r="C111"/>
      <c r="D111"/>
      <c r="E111"/>
      <c r="F111"/>
      <c r="G111"/>
      <c r="H111"/>
      <c r="I111"/>
      <c r="J111"/>
      <c r="K111"/>
    </row>
    <row r="112" spans="1:11" x14ac:dyDescent="0.2">
      <c r="A112"/>
      <c r="B112"/>
      <c r="C112"/>
      <c r="D112"/>
      <c r="E112"/>
      <c r="F112"/>
      <c r="G112"/>
      <c r="H112"/>
      <c r="I112"/>
      <c r="J112"/>
      <c r="K112"/>
    </row>
    <row r="113" spans="1:11" x14ac:dyDescent="0.2">
      <c r="A113"/>
      <c r="B113"/>
      <c r="C113"/>
      <c r="D113"/>
      <c r="E113"/>
      <c r="F113"/>
      <c r="G113"/>
      <c r="H113"/>
      <c r="I113"/>
      <c r="J113"/>
      <c r="K113"/>
    </row>
    <row r="114" spans="1:11" x14ac:dyDescent="0.2">
      <c r="A114"/>
      <c r="B114"/>
      <c r="C114"/>
      <c r="D114"/>
      <c r="E114"/>
      <c r="F114"/>
      <c r="G114"/>
      <c r="H114"/>
      <c r="I114"/>
      <c r="J114"/>
      <c r="K114"/>
    </row>
    <row r="115" spans="1:11" x14ac:dyDescent="0.2">
      <c r="A115"/>
      <c r="B115"/>
      <c r="C115"/>
      <c r="D115"/>
      <c r="E115"/>
      <c r="F115"/>
      <c r="G115"/>
      <c r="H115"/>
      <c r="I115"/>
      <c r="J115"/>
      <c r="K115"/>
    </row>
    <row r="116" spans="1:11" x14ac:dyDescent="0.2">
      <c r="A116"/>
      <c r="B116"/>
      <c r="C116"/>
      <c r="D116"/>
      <c r="E116"/>
      <c r="F116"/>
      <c r="G116"/>
      <c r="H116"/>
      <c r="I116"/>
      <c r="J116"/>
      <c r="K116"/>
    </row>
    <row r="117" spans="1:11" x14ac:dyDescent="0.2">
      <c r="A117"/>
      <c r="B117"/>
      <c r="C117"/>
      <c r="D117"/>
      <c r="E117"/>
      <c r="F117"/>
      <c r="G117"/>
      <c r="H117"/>
      <c r="I117"/>
      <c r="J117"/>
      <c r="K117"/>
    </row>
    <row r="118" spans="1:11" x14ac:dyDescent="0.2">
      <c r="A118"/>
      <c r="B118"/>
      <c r="C118"/>
      <c r="D118"/>
      <c r="E118"/>
      <c r="F118"/>
      <c r="G118"/>
      <c r="H118"/>
      <c r="I118"/>
      <c r="J118"/>
      <c r="K118"/>
    </row>
    <row r="119" spans="1:11" x14ac:dyDescent="0.2">
      <c r="A119"/>
      <c r="B119"/>
      <c r="C119"/>
      <c r="D119"/>
      <c r="E119"/>
      <c r="F119"/>
      <c r="G119"/>
      <c r="H119"/>
      <c r="I119"/>
      <c r="J119"/>
      <c r="K119"/>
    </row>
    <row r="120" spans="1:11" x14ac:dyDescent="0.2">
      <c r="A120"/>
      <c r="B120"/>
      <c r="C120"/>
      <c r="D120"/>
      <c r="E120"/>
      <c r="F120"/>
      <c r="G120"/>
      <c r="H120"/>
      <c r="I120"/>
      <c r="J120"/>
      <c r="K120"/>
    </row>
    <row r="121" spans="1:11" x14ac:dyDescent="0.2">
      <c r="A121"/>
      <c r="B121"/>
      <c r="C121"/>
      <c r="D121"/>
      <c r="E121"/>
      <c r="F121"/>
      <c r="G121"/>
      <c r="H121"/>
      <c r="I121"/>
      <c r="J121"/>
      <c r="K121"/>
    </row>
    <row r="122" spans="1:11" x14ac:dyDescent="0.2">
      <c r="A122"/>
      <c r="B122"/>
      <c r="C122"/>
      <c r="D122"/>
      <c r="E122"/>
      <c r="F122"/>
      <c r="G122"/>
      <c r="H122"/>
      <c r="I122"/>
      <c r="J122"/>
      <c r="K122"/>
    </row>
    <row r="123" spans="1:11" x14ac:dyDescent="0.2">
      <c r="A123"/>
      <c r="B123"/>
      <c r="C123"/>
      <c r="D123"/>
      <c r="E123"/>
      <c r="F123"/>
      <c r="G123"/>
      <c r="H123"/>
      <c r="I123"/>
      <c r="J123"/>
      <c r="K123"/>
    </row>
    <row r="124" spans="1:11" x14ac:dyDescent="0.2">
      <c r="A124"/>
      <c r="B124"/>
      <c r="C124"/>
      <c r="D124"/>
      <c r="E124"/>
      <c r="F124"/>
      <c r="G124"/>
      <c r="H124"/>
      <c r="I124"/>
      <c r="J124"/>
      <c r="K124"/>
    </row>
    <row r="125" spans="1:11" x14ac:dyDescent="0.2">
      <c r="A125"/>
      <c r="B125"/>
      <c r="C125"/>
      <c r="D125"/>
      <c r="E125"/>
      <c r="F125"/>
      <c r="G125"/>
      <c r="H125"/>
      <c r="I125"/>
      <c r="J125"/>
      <c r="K125"/>
    </row>
    <row r="126" spans="1:11" x14ac:dyDescent="0.2">
      <c r="A126"/>
      <c r="B126"/>
      <c r="C126"/>
      <c r="D126"/>
      <c r="E126"/>
      <c r="F126"/>
      <c r="G126"/>
      <c r="H126"/>
      <c r="I126"/>
      <c r="J126"/>
      <c r="K126"/>
    </row>
    <row r="127" spans="1:11" x14ac:dyDescent="0.2">
      <c r="A127"/>
      <c r="B127"/>
      <c r="C127"/>
      <c r="D127"/>
      <c r="E127"/>
      <c r="F127"/>
      <c r="G127"/>
      <c r="H127"/>
      <c r="I127"/>
      <c r="J127"/>
      <c r="K127"/>
    </row>
    <row r="128" spans="1:11" x14ac:dyDescent="0.2">
      <c r="A128"/>
      <c r="B128"/>
      <c r="C128"/>
      <c r="D128"/>
      <c r="E128"/>
      <c r="F128"/>
      <c r="G128"/>
      <c r="H128"/>
      <c r="I128"/>
      <c r="J128"/>
      <c r="K128"/>
    </row>
    <row r="129" spans="1:11" x14ac:dyDescent="0.2">
      <c r="A129"/>
      <c r="B129"/>
      <c r="C129"/>
      <c r="D129"/>
      <c r="E129"/>
      <c r="F129"/>
      <c r="G129"/>
      <c r="H129"/>
      <c r="I129"/>
      <c r="J129"/>
      <c r="K129"/>
    </row>
    <row r="130" spans="1:11" x14ac:dyDescent="0.2">
      <c r="A130"/>
      <c r="B130"/>
      <c r="C130"/>
      <c r="D130"/>
      <c r="E130"/>
      <c r="F130"/>
      <c r="G130"/>
      <c r="H130"/>
      <c r="I130"/>
      <c r="J130"/>
      <c r="K130"/>
    </row>
    <row r="131" spans="1:11" x14ac:dyDescent="0.2">
      <c r="A131"/>
      <c r="B131"/>
      <c r="C131"/>
      <c r="D131"/>
      <c r="E131"/>
      <c r="F131"/>
      <c r="G131"/>
      <c r="H131"/>
      <c r="I131"/>
      <c r="J131"/>
      <c r="K131"/>
    </row>
    <row r="132" spans="1:11" x14ac:dyDescent="0.2">
      <c r="A132"/>
      <c r="B132"/>
      <c r="C132"/>
      <c r="D132"/>
      <c r="E132"/>
      <c r="F132"/>
      <c r="G132"/>
      <c r="H132"/>
      <c r="I132"/>
      <c r="J132"/>
      <c r="K132"/>
    </row>
    <row r="133" spans="1:11" x14ac:dyDescent="0.2">
      <c r="A133"/>
      <c r="B133"/>
      <c r="C133"/>
      <c r="D133"/>
      <c r="E133"/>
      <c r="F133"/>
      <c r="G133"/>
      <c r="H133"/>
      <c r="I133"/>
      <c r="J133"/>
      <c r="K133"/>
    </row>
    <row r="134" spans="1:11" x14ac:dyDescent="0.2">
      <c r="A134"/>
      <c r="B134"/>
      <c r="C134"/>
      <c r="D134"/>
      <c r="E134"/>
      <c r="F134"/>
      <c r="G134"/>
      <c r="H134"/>
      <c r="I134"/>
      <c r="J134"/>
      <c r="K134"/>
    </row>
    <row r="135" spans="1:11" x14ac:dyDescent="0.2">
      <c r="A135"/>
      <c r="B135"/>
      <c r="C135"/>
      <c r="D135"/>
      <c r="E135"/>
      <c r="F135"/>
      <c r="G135"/>
      <c r="H135"/>
      <c r="I135"/>
      <c r="J135"/>
      <c r="K135"/>
    </row>
    <row r="136" spans="1:11" x14ac:dyDescent="0.2">
      <c r="A136"/>
      <c r="B136"/>
      <c r="C136"/>
      <c r="D136"/>
      <c r="E136"/>
      <c r="F136"/>
      <c r="G136"/>
      <c r="H136"/>
      <c r="I136"/>
      <c r="J136"/>
      <c r="K136"/>
    </row>
    <row r="137" spans="1:11" x14ac:dyDescent="0.2">
      <c r="A137"/>
      <c r="B137"/>
      <c r="C137"/>
      <c r="D137"/>
      <c r="E137"/>
      <c r="F137"/>
      <c r="G137"/>
      <c r="H137"/>
      <c r="I137"/>
      <c r="J137"/>
      <c r="K137"/>
    </row>
    <row r="138" spans="1:11" x14ac:dyDescent="0.2">
      <c r="A138"/>
      <c r="B138"/>
      <c r="C138"/>
      <c r="D138"/>
      <c r="E138"/>
      <c r="F138"/>
      <c r="G138"/>
      <c r="H138"/>
      <c r="I138"/>
      <c r="J138"/>
      <c r="K138"/>
    </row>
    <row r="139" spans="1:11" x14ac:dyDescent="0.2">
      <c r="A139"/>
      <c r="B139"/>
      <c r="C139"/>
      <c r="D139"/>
      <c r="E139"/>
      <c r="F139"/>
      <c r="G139"/>
      <c r="H139"/>
      <c r="I139"/>
      <c r="J139"/>
      <c r="K139"/>
    </row>
    <row r="140" spans="1:11" x14ac:dyDescent="0.2">
      <c r="A140"/>
      <c r="B140"/>
      <c r="C140"/>
      <c r="D140"/>
      <c r="E140"/>
      <c r="F140"/>
      <c r="G140"/>
      <c r="H140"/>
      <c r="I140"/>
      <c r="J140"/>
      <c r="K140"/>
    </row>
    <row r="141" spans="1:11" x14ac:dyDescent="0.2">
      <c r="A141"/>
      <c r="B141"/>
      <c r="C141"/>
      <c r="D141"/>
      <c r="E141"/>
      <c r="F141"/>
      <c r="G141"/>
      <c r="H141"/>
      <c r="I141"/>
      <c r="J141"/>
      <c r="K141"/>
    </row>
    <row r="142" spans="1:11" x14ac:dyDescent="0.2">
      <c r="A142"/>
      <c r="B142"/>
      <c r="C142"/>
      <c r="D142"/>
      <c r="E142"/>
      <c r="F142"/>
      <c r="G142"/>
      <c r="H142"/>
      <c r="I142"/>
      <c r="J142"/>
      <c r="K142"/>
    </row>
    <row r="143" spans="1:11" x14ac:dyDescent="0.2">
      <c r="A143"/>
      <c r="B143"/>
      <c r="C143"/>
      <c r="D143"/>
      <c r="E143"/>
      <c r="F143"/>
      <c r="G143"/>
      <c r="H143"/>
      <c r="I143"/>
      <c r="J143"/>
      <c r="K143"/>
    </row>
    <row r="144" spans="1:11" x14ac:dyDescent="0.2">
      <c r="A144"/>
      <c r="B144"/>
      <c r="C144"/>
      <c r="D144"/>
      <c r="E144"/>
      <c r="F144"/>
      <c r="G144"/>
      <c r="H144"/>
      <c r="I144"/>
      <c r="J144"/>
      <c r="K144"/>
    </row>
    <row r="145" spans="1:11" x14ac:dyDescent="0.2">
      <c r="A145"/>
      <c r="B145"/>
      <c r="C145"/>
      <c r="D145"/>
      <c r="E145"/>
      <c r="F145"/>
      <c r="G145"/>
      <c r="H145"/>
      <c r="I145"/>
      <c r="J145"/>
      <c r="K145"/>
    </row>
    <row r="146" spans="1:11" x14ac:dyDescent="0.2">
      <c r="A146"/>
      <c r="B146"/>
      <c r="C146"/>
      <c r="D146"/>
      <c r="E146"/>
      <c r="F146"/>
      <c r="G146"/>
      <c r="H146"/>
      <c r="I146"/>
      <c r="J146"/>
      <c r="K146"/>
    </row>
    <row r="147" spans="1:11" x14ac:dyDescent="0.2">
      <c r="A147"/>
      <c r="B147"/>
      <c r="C147"/>
      <c r="D147"/>
      <c r="E147"/>
      <c r="F147"/>
      <c r="G147"/>
      <c r="H147"/>
      <c r="I147"/>
      <c r="J147"/>
      <c r="K147"/>
    </row>
    <row r="148" spans="1:11" x14ac:dyDescent="0.2">
      <c r="A148"/>
      <c r="B148"/>
      <c r="C148"/>
      <c r="D148"/>
      <c r="E148"/>
      <c r="F148"/>
      <c r="G148"/>
      <c r="H148"/>
      <c r="I148"/>
      <c r="J148"/>
      <c r="K148"/>
    </row>
    <row r="149" spans="1:11" x14ac:dyDescent="0.2">
      <c r="A149"/>
      <c r="B149"/>
      <c r="C149"/>
      <c r="D149"/>
      <c r="E149"/>
      <c r="F149"/>
      <c r="G149"/>
      <c r="H149"/>
      <c r="I149"/>
      <c r="J149"/>
      <c r="K149"/>
    </row>
    <row r="150" spans="1:11" x14ac:dyDescent="0.2">
      <c r="A150"/>
      <c r="B150"/>
      <c r="C150"/>
      <c r="D150"/>
      <c r="E150"/>
      <c r="F150"/>
      <c r="G150"/>
      <c r="H150"/>
      <c r="I150"/>
      <c r="J150"/>
      <c r="K150"/>
    </row>
    <row r="151" spans="1:11" x14ac:dyDescent="0.2">
      <c r="A151"/>
      <c r="B151"/>
      <c r="C151"/>
      <c r="D151"/>
      <c r="E151"/>
      <c r="F151"/>
      <c r="G151"/>
      <c r="H151"/>
      <c r="I151"/>
      <c r="J151"/>
      <c r="K151"/>
    </row>
    <row r="152" spans="1:11" x14ac:dyDescent="0.2">
      <c r="A152"/>
      <c r="B152"/>
      <c r="C152"/>
      <c r="D152"/>
      <c r="E152"/>
      <c r="F152"/>
      <c r="G152"/>
      <c r="H152"/>
      <c r="I152"/>
      <c r="J152"/>
      <c r="K152"/>
    </row>
    <row r="153" spans="1:11" x14ac:dyDescent="0.2">
      <c r="A153"/>
      <c r="B153"/>
      <c r="C153"/>
      <c r="D153"/>
      <c r="E153"/>
      <c r="F153"/>
      <c r="G153"/>
      <c r="H153"/>
      <c r="I153"/>
      <c r="J153"/>
      <c r="K153"/>
    </row>
    <row r="154" spans="1:11" x14ac:dyDescent="0.2">
      <c r="A154"/>
      <c r="B154"/>
      <c r="C154"/>
      <c r="D154"/>
      <c r="E154"/>
      <c r="F154"/>
      <c r="G154"/>
      <c r="H154"/>
      <c r="I154"/>
      <c r="J154"/>
      <c r="K154"/>
    </row>
    <row r="155" spans="1:11" x14ac:dyDescent="0.2">
      <c r="A155"/>
      <c r="B155"/>
      <c r="C155"/>
      <c r="D155"/>
      <c r="E155"/>
      <c r="F155"/>
      <c r="G155"/>
      <c r="H155"/>
      <c r="I155"/>
      <c r="J155"/>
      <c r="K155"/>
    </row>
    <row r="156" spans="1:11" x14ac:dyDescent="0.2">
      <c r="A156"/>
      <c r="B156"/>
      <c r="C156"/>
      <c r="D156"/>
      <c r="E156"/>
      <c r="F156"/>
      <c r="G156"/>
      <c r="H156"/>
      <c r="I156"/>
      <c r="J156"/>
      <c r="K156"/>
    </row>
    <row r="157" spans="1:11" x14ac:dyDescent="0.2">
      <c r="A157"/>
      <c r="B157"/>
      <c r="C157"/>
      <c r="D157"/>
      <c r="E157"/>
      <c r="F157"/>
      <c r="G157"/>
      <c r="H157"/>
      <c r="I157"/>
      <c r="J157"/>
      <c r="K157"/>
    </row>
    <row r="158" spans="1:11" x14ac:dyDescent="0.2">
      <c r="A158"/>
      <c r="B158"/>
      <c r="C158"/>
      <c r="D158"/>
      <c r="E158"/>
      <c r="F158"/>
      <c r="G158"/>
      <c r="H158"/>
      <c r="I158"/>
      <c r="J158"/>
      <c r="K158"/>
    </row>
    <row r="159" spans="1:11" x14ac:dyDescent="0.2">
      <c r="A159"/>
      <c r="B159"/>
      <c r="C159"/>
      <c r="D159"/>
      <c r="E159"/>
      <c r="F159"/>
      <c r="G159"/>
      <c r="H159"/>
      <c r="I159"/>
      <c r="J159"/>
      <c r="K159"/>
    </row>
    <row r="160" spans="1:11" x14ac:dyDescent="0.2">
      <c r="A160"/>
      <c r="B160"/>
      <c r="C160"/>
      <c r="D160"/>
      <c r="E160"/>
      <c r="F160"/>
      <c r="G160"/>
      <c r="H160"/>
      <c r="I160"/>
      <c r="J160"/>
      <c r="K160"/>
    </row>
    <row r="161" spans="1:11" x14ac:dyDescent="0.2">
      <c r="A161"/>
      <c r="B161"/>
      <c r="C161"/>
      <c r="D161"/>
      <c r="E161"/>
      <c r="F161"/>
      <c r="G161"/>
      <c r="H161"/>
      <c r="I161"/>
      <c r="J161"/>
      <c r="K161"/>
    </row>
    <row r="162" spans="1:11" x14ac:dyDescent="0.2">
      <c r="A162"/>
      <c r="B162"/>
      <c r="C162"/>
      <c r="D162"/>
      <c r="E162"/>
      <c r="F162"/>
      <c r="G162"/>
      <c r="H162"/>
      <c r="I162"/>
      <c r="J162"/>
      <c r="K162"/>
    </row>
    <row r="163" spans="1:11" x14ac:dyDescent="0.2">
      <c r="A163"/>
      <c r="B163"/>
      <c r="C163"/>
      <c r="D163"/>
      <c r="E163"/>
      <c r="F163"/>
      <c r="G163"/>
      <c r="H163"/>
      <c r="I163"/>
      <c r="J163"/>
      <c r="K163"/>
    </row>
    <row r="164" spans="1:11" x14ac:dyDescent="0.2">
      <c r="A164"/>
      <c r="B164"/>
      <c r="C164"/>
      <c r="D164"/>
      <c r="E164"/>
      <c r="F164"/>
      <c r="G164"/>
      <c r="H164"/>
      <c r="I164"/>
      <c r="J164"/>
      <c r="K164"/>
    </row>
    <row r="165" spans="1:11" x14ac:dyDescent="0.2">
      <c r="A165"/>
      <c r="B165"/>
      <c r="C165"/>
      <c r="D165"/>
      <c r="E165"/>
      <c r="F165"/>
      <c r="G165"/>
      <c r="H165"/>
      <c r="I165"/>
      <c r="J165"/>
      <c r="K165"/>
    </row>
    <row r="166" spans="1:11" x14ac:dyDescent="0.2">
      <c r="A166"/>
      <c r="B166"/>
      <c r="C166"/>
      <c r="D166"/>
      <c r="E166"/>
      <c r="F166"/>
      <c r="G166"/>
      <c r="H166"/>
      <c r="I166"/>
      <c r="J166"/>
      <c r="K166"/>
    </row>
    <row r="167" spans="1:11" x14ac:dyDescent="0.2">
      <c r="A167"/>
      <c r="B167"/>
      <c r="C167"/>
      <c r="D167"/>
      <c r="E167"/>
      <c r="F167"/>
      <c r="G167"/>
      <c r="H167"/>
      <c r="I167"/>
      <c r="J167"/>
      <c r="K167"/>
    </row>
    <row r="168" spans="1:11" x14ac:dyDescent="0.2">
      <c r="A168"/>
      <c r="B168"/>
      <c r="C168"/>
      <c r="D168"/>
      <c r="E168"/>
      <c r="F168"/>
      <c r="G168"/>
      <c r="H168"/>
      <c r="I168"/>
      <c r="J168"/>
      <c r="K168"/>
    </row>
    <row r="169" spans="1:11" x14ac:dyDescent="0.2">
      <c r="A169"/>
      <c r="B169"/>
      <c r="C169"/>
      <c r="D169"/>
      <c r="E169"/>
      <c r="F169"/>
      <c r="G169"/>
      <c r="H169"/>
      <c r="I169"/>
      <c r="J169"/>
      <c r="K169"/>
    </row>
    <row r="170" spans="1:11" x14ac:dyDescent="0.2">
      <c r="A170"/>
      <c r="B170"/>
      <c r="C170"/>
      <c r="D170"/>
      <c r="E170"/>
      <c r="F170"/>
      <c r="G170"/>
      <c r="H170"/>
      <c r="I170"/>
      <c r="J170"/>
      <c r="K170"/>
    </row>
    <row r="171" spans="1:11" x14ac:dyDescent="0.2">
      <c r="A171"/>
      <c r="B171"/>
      <c r="C171"/>
      <c r="D171"/>
      <c r="E171"/>
      <c r="F171"/>
      <c r="G171"/>
      <c r="H171"/>
      <c r="I171"/>
      <c r="J171"/>
      <c r="K171"/>
    </row>
    <row r="172" spans="1:11" x14ac:dyDescent="0.2">
      <c r="A172"/>
      <c r="B172"/>
      <c r="C172"/>
      <c r="D172"/>
      <c r="E172"/>
      <c r="F172"/>
      <c r="G172"/>
      <c r="H172"/>
      <c r="I172"/>
      <c r="J172"/>
      <c r="K172"/>
    </row>
    <row r="173" spans="1:11" x14ac:dyDescent="0.2">
      <c r="A173"/>
      <c r="B173"/>
      <c r="C173"/>
      <c r="D173"/>
      <c r="E173"/>
      <c r="F173"/>
      <c r="G173"/>
      <c r="H173"/>
      <c r="I173"/>
      <c r="J173"/>
      <c r="K173"/>
    </row>
    <row r="174" spans="1:11" x14ac:dyDescent="0.2">
      <c r="A174"/>
      <c r="B174"/>
      <c r="C174"/>
      <c r="D174"/>
      <c r="E174"/>
      <c r="F174"/>
      <c r="G174"/>
      <c r="H174"/>
      <c r="I174"/>
      <c r="J174"/>
      <c r="K174"/>
    </row>
    <row r="175" spans="1:11" x14ac:dyDescent="0.2">
      <c r="A175"/>
      <c r="B175"/>
      <c r="C175"/>
      <c r="D175"/>
      <c r="E175"/>
      <c r="F175"/>
      <c r="G175"/>
      <c r="H175"/>
      <c r="I175"/>
      <c r="J175"/>
      <c r="K175"/>
    </row>
    <row r="176" spans="1:11" x14ac:dyDescent="0.2">
      <c r="A176"/>
      <c r="B176"/>
      <c r="C176"/>
      <c r="D176"/>
      <c r="E176"/>
      <c r="F176"/>
      <c r="G176"/>
      <c r="H176"/>
      <c r="I176"/>
      <c r="J176"/>
      <c r="K176"/>
    </row>
    <row r="177" spans="1:11" x14ac:dyDescent="0.2">
      <c r="A177"/>
      <c r="B177"/>
      <c r="C177"/>
      <c r="D177"/>
      <c r="E177"/>
      <c r="F177"/>
      <c r="G177"/>
      <c r="H177"/>
      <c r="I177"/>
      <c r="J177"/>
      <c r="K177"/>
    </row>
    <row r="178" spans="1:11" x14ac:dyDescent="0.2">
      <c r="A178"/>
      <c r="B178"/>
      <c r="C178"/>
      <c r="D178"/>
      <c r="E178"/>
      <c r="F178"/>
      <c r="G178"/>
      <c r="H178"/>
      <c r="I178"/>
      <c r="J178"/>
      <c r="K178"/>
    </row>
    <row r="179" spans="1:11" x14ac:dyDescent="0.2">
      <c r="A179"/>
      <c r="B179"/>
      <c r="C179"/>
      <c r="D179"/>
      <c r="E179"/>
      <c r="F179"/>
      <c r="G179"/>
      <c r="H179"/>
      <c r="I179"/>
      <c r="J179"/>
      <c r="K179"/>
    </row>
    <row r="180" spans="1:11" x14ac:dyDescent="0.2">
      <c r="A180"/>
      <c r="B180"/>
      <c r="C180"/>
      <c r="D180"/>
      <c r="E180"/>
      <c r="F180"/>
      <c r="G180"/>
      <c r="H180"/>
      <c r="I180"/>
      <c r="J180"/>
      <c r="K180"/>
    </row>
    <row r="181" spans="1:11" x14ac:dyDescent="0.2">
      <c r="A181"/>
      <c r="B181"/>
      <c r="C181"/>
      <c r="D181"/>
      <c r="E181"/>
      <c r="F181"/>
      <c r="G181"/>
      <c r="H181"/>
      <c r="I181"/>
      <c r="J181"/>
      <c r="K181"/>
    </row>
    <row r="182" spans="1:11" x14ac:dyDescent="0.2">
      <c r="A182"/>
      <c r="B182"/>
      <c r="C182"/>
      <c r="D182"/>
      <c r="E182"/>
      <c r="F182"/>
      <c r="G182"/>
      <c r="H182"/>
      <c r="I182"/>
      <c r="J182"/>
      <c r="K182"/>
    </row>
    <row r="183" spans="1:11" x14ac:dyDescent="0.2">
      <c r="A183"/>
      <c r="B183"/>
      <c r="C183"/>
      <c r="D183"/>
      <c r="E183"/>
      <c r="F183"/>
      <c r="G183"/>
      <c r="H183"/>
      <c r="I183"/>
      <c r="J183"/>
      <c r="K183"/>
    </row>
    <row r="184" spans="1:11" x14ac:dyDescent="0.2">
      <c r="A184"/>
      <c r="B184"/>
      <c r="C184"/>
      <c r="D184"/>
      <c r="E184"/>
      <c r="F184"/>
      <c r="G184"/>
      <c r="H184"/>
      <c r="I184"/>
      <c r="J184"/>
      <c r="K184"/>
    </row>
    <row r="185" spans="1:11" x14ac:dyDescent="0.2">
      <c r="A185"/>
      <c r="B185"/>
      <c r="C185"/>
      <c r="D185"/>
      <c r="E185"/>
      <c r="F185"/>
      <c r="G185"/>
      <c r="H185"/>
      <c r="I185"/>
      <c r="J185"/>
      <c r="K185"/>
    </row>
    <row r="186" spans="1:11" x14ac:dyDescent="0.2">
      <c r="A186"/>
      <c r="B186"/>
      <c r="C186"/>
      <c r="D186"/>
      <c r="E186"/>
      <c r="F186"/>
      <c r="G186"/>
      <c r="H186"/>
      <c r="I186"/>
      <c r="J186"/>
      <c r="K186"/>
    </row>
    <row r="187" spans="1:11" x14ac:dyDescent="0.2">
      <c r="A187"/>
      <c r="B187"/>
      <c r="C187"/>
      <c r="D187"/>
      <c r="E187"/>
      <c r="F187"/>
      <c r="G187"/>
      <c r="H187"/>
      <c r="I187"/>
      <c r="J187"/>
      <c r="K187"/>
    </row>
    <row r="188" spans="1:11" x14ac:dyDescent="0.2">
      <c r="A188"/>
      <c r="B188"/>
      <c r="C188"/>
      <c r="D188"/>
      <c r="E188"/>
      <c r="F188"/>
      <c r="G188"/>
      <c r="H188"/>
      <c r="I188"/>
      <c r="J188"/>
      <c r="K188"/>
    </row>
    <row r="189" spans="1:11" x14ac:dyDescent="0.2">
      <c r="A189"/>
      <c r="B189"/>
      <c r="C189"/>
      <c r="D189"/>
      <c r="E189"/>
      <c r="F189"/>
      <c r="G189"/>
      <c r="H189"/>
      <c r="I189"/>
      <c r="J189"/>
      <c r="K189"/>
    </row>
    <row r="190" spans="1:11" x14ac:dyDescent="0.2">
      <c r="A190"/>
      <c r="B190"/>
      <c r="C190"/>
      <c r="D190"/>
      <c r="E190"/>
      <c r="F190"/>
      <c r="G190"/>
      <c r="H190"/>
      <c r="I190"/>
      <c r="J190"/>
      <c r="K190"/>
    </row>
    <row r="191" spans="1:11" x14ac:dyDescent="0.2">
      <c r="A191"/>
      <c r="B191"/>
      <c r="C191"/>
      <c r="D191"/>
      <c r="E191"/>
      <c r="F191"/>
      <c r="G191"/>
      <c r="H191"/>
      <c r="I191"/>
      <c r="J191"/>
      <c r="K191"/>
    </row>
    <row r="192" spans="1:11" x14ac:dyDescent="0.2">
      <c r="A192"/>
      <c r="B192"/>
      <c r="C192"/>
      <c r="D192"/>
      <c r="E192"/>
      <c r="F192"/>
      <c r="G192"/>
      <c r="H192"/>
      <c r="I192"/>
      <c r="J192"/>
      <c r="K192"/>
    </row>
    <row r="193" spans="1:11" x14ac:dyDescent="0.2">
      <c r="A193"/>
      <c r="B193"/>
      <c r="C193"/>
      <c r="D193"/>
      <c r="E193"/>
      <c r="F193"/>
      <c r="G193"/>
      <c r="H193"/>
      <c r="I193"/>
      <c r="J193"/>
      <c r="K193"/>
    </row>
    <row r="194" spans="1:11" x14ac:dyDescent="0.2">
      <c r="A194"/>
      <c r="B194"/>
      <c r="C194"/>
      <c r="D194"/>
      <c r="E194"/>
      <c r="F194"/>
      <c r="G194"/>
      <c r="H194"/>
      <c r="I194"/>
      <c r="J194"/>
      <c r="K194"/>
    </row>
    <row r="195" spans="1:11" x14ac:dyDescent="0.2">
      <c r="A195"/>
      <c r="B195"/>
      <c r="C195"/>
      <c r="D195"/>
      <c r="E195"/>
      <c r="F195"/>
      <c r="G195"/>
      <c r="H195"/>
      <c r="I195"/>
      <c r="J195"/>
      <c r="K195"/>
    </row>
    <row r="196" spans="1:11" x14ac:dyDescent="0.2">
      <c r="A196"/>
      <c r="B196"/>
      <c r="C196"/>
      <c r="D196"/>
      <c r="E196"/>
      <c r="F196"/>
      <c r="G196"/>
      <c r="H196"/>
      <c r="I196"/>
      <c r="J196"/>
      <c r="K196"/>
    </row>
    <row r="197" spans="1:11" x14ac:dyDescent="0.2">
      <c r="A197"/>
      <c r="B197"/>
      <c r="C197"/>
      <c r="D197"/>
      <c r="E197"/>
      <c r="F197"/>
      <c r="G197"/>
      <c r="H197"/>
      <c r="I197"/>
      <c r="J197"/>
      <c r="K197"/>
    </row>
    <row r="198" spans="1:11" x14ac:dyDescent="0.2">
      <c r="A198"/>
      <c r="B198"/>
      <c r="C198"/>
      <c r="D198"/>
      <c r="E198"/>
      <c r="F198"/>
      <c r="G198"/>
      <c r="H198"/>
      <c r="I198"/>
      <c r="J198"/>
      <c r="K198"/>
    </row>
    <row r="199" spans="1:11" x14ac:dyDescent="0.2">
      <c r="A199"/>
      <c r="B199"/>
      <c r="C199"/>
      <c r="D199"/>
      <c r="E199"/>
      <c r="F199"/>
      <c r="G199"/>
      <c r="H199"/>
      <c r="I199"/>
      <c r="J199"/>
      <c r="K199"/>
    </row>
    <row r="200" spans="1:11" x14ac:dyDescent="0.2">
      <c r="A200"/>
      <c r="B200"/>
      <c r="C200"/>
      <c r="D200"/>
      <c r="E200"/>
      <c r="F200"/>
      <c r="G200"/>
      <c r="H200"/>
      <c r="I200"/>
      <c r="J200"/>
      <c r="K200"/>
    </row>
    <row r="201" spans="1:11" x14ac:dyDescent="0.2">
      <c r="A201"/>
      <c r="B201"/>
      <c r="C201"/>
      <c r="D201"/>
      <c r="E201"/>
      <c r="F201"/>
      <c r="G201"/>
      <c r="H201"/>
      <c r="I201"/>
      <c r="J201"/>
      <c r="K201"/>
    </row>
    <row r="202" spans="1:11" x14ac:dyDescent="0.2">
      <c r="A202"/>
      <c r="B202"/>
      <c r="C202"/>
      <c r="D202"/>
      <c r="E202"/>
      <c r="F202"/>
      <c r="G202"/>
      <c r="H202"/>
      <c r="I202"/>
      <c r="J202"/>
      <c r="K202"/>
    </row>
    <row r="203" spans="1:11" x14ac:dyDescent="0.2">
      <c r="A203"/>
      <c r="B203"/>
      <c r="C203"/>
      <c r="D203"/>
      <c r="E203"/>
      <c r="F203"/>
      <c r="G203"/>
      <c r="H203"/>
      <c r="I203"/>
      <c r="J203"/>
      <c r="K203"/>
    </row>
    <row r="204" spans="1:11" x14ac:dyDescent="0.2">
      <c r="A204"/>
      <c r="B204"/>
      <c r="C204"/>
      <c r="D204"/>
      <c r="E204"/>
      <c r="F204"/>
      <c r="G204"/>
      <c r="H204"/>
      <c r="I204"/>
      <c r="J204"/>
      <c r="K204"/>
    </row>
    <row r="205" spans="1:11" x14ac:dyDescent="0.2">
      <c r="A205"/>
      <c r="B205"/>
      <c r="C205"/>
      <c r="D205"/>
      <c r="E205"/>
      <c r="F205"/>
      <c r="G205"/>
      <c r="H205"/>
      <c r="I205"/>
      <c r="J205"/>
      <c r="K205"/>
    </row>
    <row r="206" spans="1:11" x14ac:dyDescent="0.2">
      <c r="A206"/>
      <c r="B206"/>
      <c r="C206"/>
      <c r="D206"/>
      <c r="E206"/>
      <c r="F206"/>
      <c r="G206"/>
      <c r="H206"/>
      <c r="I206"/>
      <c r="J206"/>
      <c r="K206"/>
    </row>
    <row r="207" spans="1:11" x14ac:dyDescent="0.2">
      <c r="A207"/>
      <c r="B207"/>
      <c r="C207"/>
      <c r="D207"/>
      <c r="E207"/>
      <c r="F207"/>
      <c r="G207"/>
      <c r="H207"/>
      <c r="I207"/>
      <c r="J207"/>
      <c r="K207"/>
    </row>
    <row r="208" spans="1:11" x14ac:dyDescent="0.2">
      <c r="A208"/>
      <c r="B208"/>
      <c r="C208"/>
      <c r="D208"/>
      <c r="E208"/>
      <c r="F208"/>
      <c r="G208"/>
      <c r="H208"/>
      <c r="I208"/>
      <c r="J208"/>
      <c r="K208"/>
    </row>
    <row r="209" spans="1:11" x14ac:dyDescent="0.2">
      <c r="A209"/>
      <c r="B209"/>
      <c r="C209"/>
      <c r="D209"/>
      <c r="E209"/>
      <c r="F209"/>
      <c r="G209"/>
      <c r="H209"/>
      <c r="I209"/>
      <c r="J209"/>
      <c r="K209"/>
    </row>
    <row r="210" spans="1:11" x14ac:dyDescent="0.2">
      <c r="A210"/>
      <c r="B210"/>
      <c r="C210"/>
      <c r="D210"/>
      <c r="E210"/>
      <c r="F210"/>
      <c r="G210"/>
      <c r="H210"/>
      <c r="I210"/>
      <c r="J210"/>
      <c r="K210"/>
    </row>
    <row r="211" spans="1:11" x14ac:dyDescent="0.2">
      <c r="A211"/>
      <c r="B211"/>
      <c r="C211"/>
      <c r="D211"/>
      <c r="E211"/>
      <c r="F211"/>
      <c r="G211"/>
      <c r="H211"/>
      <c r="I211"/>
      <c r="J211"/>
      <c r="K211"/>
    </row>
    <row r="212" spans="1:11" x14ac:dyDescent="0.2">
      <c r="A212"/>
      <c r="B212"/>
      <c r="C212"/>
      <c r="D212"/>
      <c r="E212"/>
      <c r="F212"/>
      <c r="G212"/>
      <c r="H212"/>
      <c r="I212"/>
      <c r="J212"/>
      <c r="K212"/>
    </row>
    <row r="213" spans="1:11" x14ac:dyDescent="0.2">
      <c r="A213"/>
      <c r="B213"/>
      <c r="C213"/>
      <c r="D213"/>
      <c r="E213"/>
      <c r="F213"/>
      <c r="G213"/>
      <c r="H213"/>
      <c r="I213"/>
      <c r="J213"/>
      <c r="K213"/>
    </row>
    <row r="214" spans="1:11" x14ac:dyDescent="0.2">
      <c r="A214"/>
      <c r="B214"/>
      <c r="C214"/>
      <c r="D214"/>
      <c r="E214"/>
      <c r="F214"/>
      <c r="G214"/>
      <c r="H214"/>
      <c r="I214"/>
      <c r="J214"/>
      <c r="K214"/>
    </row>
    <row r="215" spans="1:11" x14ac:dyDescent="0.2">
      <c r="A215"/>
      <c r="B215"/>
      <c r="C215"/>
      <c r="D215"/>
      <c r="E215"/>
      <c r="F215"/>
      <c r="G215"/>
      <c r="H215"/>
      <c r="I215"/>
      <c r="J215"/>
      <c r="K215"/>
    </row>
    <row r="216" spans="1:11" x14ac:dyDescent="0.2">
      <c r="A216"/>
      <c r="B216"/>
      <c r="C216"/>
      <c r="D216"/>
      <c r="E216"/>
      <c r="F216"/>
      <c r="G216"/>
      <c r="H216"/>
      <c r="I216"/>
      <c r="J216"/>
      <c r="K216"/>
    </row>
    <row r="217" spans="1:11" x14ac:dyDescent="0.2">
      <c r="A217"/>
      <c r="B217"/>
      <c r="C217"/>
      <c r="D217"/>
      <c r="E217"/>
      <c r="F217"/>
      <c r="G217"/>
      <c r="H217"/>
      <c r="I217"/>
      <c r="J217"/>
      <c r="K217"/>
    </row>
    <row r="218" spans="1:11" x14ac:dyDescent="0.2">
      <c r="A218"/>
      <c r="B218"/>
      <c r="C218"/>
      <c r="D218"/>
      <c r="E218"/>
      <c r="F218"/>
      <c r="G218"/>
      <c r="H218"/>
      <c r="I218"/>
      <c r="J218"/>
      <c r="K218"/>
    </row>
    <row r="219" spans="1:11" x14ac:dyDescent="0.2">
      <c r="A219"/>
      <c r="B219"/>
      <c r="C219"/>
      <c r="D219"/>
      <c r="E219"/>
      <c r="F219"/>
      <c r="G219"/>
      <c r="H219"/>
      <c r="I219"/>
      <c r="J219"/>
      <c r="K219"/>
    </row>
    <row r="220" spans="1:11" x14ac:dyDescent="0.2">
      <c r="A220"/>
      <c r="B220"/>
      <c r="C220"/>
      <c r="D220"/>
      <c r="E220"/>
      <c r="F220"/>
      <c r="G220"/>
      <c r="H220"/>
      <c r="I220"/>
      <c r="J220"/>
      <c r="K220"/>
    </row>
    <row r="221" spans="1:11" x14ac:dyDescent="0.2">
      <c r="A221"/>
      <c r="B221"/>
      <c r="C221"/>
      <c r="D221"/>
      <c r="E221"/>
      <c r="F221"/>
      <c r="G221"/>
      <c r="H221"/>
      <c r="I221"/>
      <c r="J221"/>
      <c r="K221"/>
    </row>
    <row r="222" spans="1:11" x14ac:dyDescent="0.2">
      <c r="A222"/>
      <c r="B222"/>
      <c r="C222"/>
      <c r="D222"/>
      <c r="E222"/>
      <c r="F222"/>
      <c r="G222"/>
      <c r="H222"/>
      <c r="I222"/>
      <c r="J222"/>
      <c r="K222"/>
    </row>
    <row r="223" spans="1:11" x14ac:dyDescent="0.2">
      <c r="A223"/>
      <c r="B223"/>
      <c r="C223"/>
      <c r="D223"/>
      <c r="E223"/>
      <c r="F223"/>
      <c r="G223"/>
      <c r="H223"/>
      <c r="I223"/>
      <c r="J223"/>
      <c r="K223"/>
    </row>
    <row r="224" spans="1:11" x14ac:dyDescent="0.2">
      <c r="A224"/>
      <c r="B224"/>
      <c r="C224"/>
      <c r="D224"/>
      <c r="E224"/>
      <c r="F224"/>
      <c r="G224"/>
      <c r="H224"/>
      <c r="I224"/>
      <c r="J224"/>
      <c r="K224"/>
    </row>
    <row r="225" spans="1:11" x14ac:dyDescent="0.2">
      <c r="A225"/>
      <c r="B225"/>
      <c r="C225"/>
      <c r="D225"/>
      <c r="E225"/>
      <c r="F225"/>
      <c r="G225"/>
      <c r="H225"/>
      <c r="I225"/>
      <c r="J225"/>
      <c r="K225"/>
    </row>
    <row r="226" spans="1:11" x14ac:dyDescent="0.2">
      <c r="A226"/>
      <c r="B226"/>
      <c r="C226"/>
      <c r="D226"/>
      <c r="E226"/>
      <c r="F226"/>
      <c r="G226"/>
      <c r="H226"/>
      <c r="I226"/>
      <c r="J226"/>
      <c r="K226"/>
    </row>
    <row r="227" spans="1:11" x14ac:dyDescent="0.2">
      <c r="A227"/>
      <c r="B227"/>
      <c r="C227"/>
      <c r="D227"/>
      <c r="E227"/>
      <c r="F227"/>
      <c r="G227"/>
      <c r="H227"/>
      <c r="I227"/>
      <c r="J227"/>
      <c r="K227"/>
    </row>
    <row r="228" spans="1:11" x14ac:dyDescent="0.2">
      <c r="A228"/>
      <c r="B228"/>
      <c r="C228"/>
      <c r="D228"/>
      <c r="E228"/>
      <c r="F228"/>
      <c r="G228"/>
      <c r="H228"/>
      <c r="I228"/>
      <c r="J228"/>
      <c r="K228"/>
    </row>
    <row r="229" spans="1:11" x14ac:dyDescent="0.2">
      <c r="A229"/>
      <c r="B229"/>
      <c r="C229"/>
      <c r="D229"/>
      <c r="E229"/>
      <c r="F229"/>
      <c r="G229"/>
      <c r="H229"/>
      <c r="I229"/>
      <c r="J229"/>
      <c r="K229"/>
    </row>
    <row r="230" spans="1:11" x14ac:dyDescent="0.2">
      <c r="A230"/>
      <c r="B230"/>
      <c r="C230"/>
      <c r="D230"/>
      <c r="E230"/>
      <c r="F230"/>
      <c r="G230"/>
      <c r="H230"/>
      <c r="I230"/>
      <c r="J230"/>
      <c r="K230"/>
    </row>
    <row r="231" spans="1:11" x14ac:dyDescent="0.2">
      <c r="A231"/>
      <c r="B231"/>
      <c r="C231"/>
      <c r="D231"/>
      <c r="E231"/>
      <c r="F231"/>
      <c r="G231"/>
      <c r="H231"/>
      <c r="I231"/>
      <c r="J231"/>
      <c r="K231"/>
    </row>
    <row r="232" spans="1:11" x14ac:dyDescent="0.2">
      <c r="A232"/>
      <c r="B232"/>
      <c r="C232"/>
      <c r="D232"/>
      <c r="E232"/>
      <c r="F232"/>
      <c r="G232"/>
      <c r="H232"/>
      <c r="I232"/>
      <c r="J232"/>
      <c r="K232"/>
    </row>
    <row r="233" spans="1:11" x14ac:dyDescent="0.2">
      <c r="A233"/>
      <c r="B233"/>
      <c r="C233"/>
      <c r="D233"/>
      <c r="E233"/>
      <c r="F233"/>
      <c r="G233"/>
      <c r="H233"/>
      <c r="I233"/>
      <c r="J233"/>
      <c r="K233"/>
    </row>
    <row r="234" spans="1:11" x14ac:dyDescent="0.2">
      <c r="A234"/>
      <c r="B234"/>
      <c r="C234"/>
      <c r="D234"/>
      <c r="E234"/>
      <c r="F234"/>
      <c r="G234"/>
      <c r="H234"/>
      <c r="I234"/>
      <c r="J234"/>
      <c r="K234"/>
    </row>
    <row r="235" spans="1:11" x14ac:dyDescent="0.2">
      <c r="A235"/>
      <c r="B235"/>
      <c r="C235"/>
      <c r="D235"/>
      <c r="E235"/>
      <c r="F235"/>
      <c r="G235"/>
      <c r="H235"/>
      <c r="I235"/>
      <c r="J235"/>
      <c r="K235"/>
    </row>
    <row r="236" spans="1:11" x14ac:dyDescent="0.2">
      <c r="A236"/>
      <c r="B236"/>
      <c r="C236"/>
      <c r="D236"/>
      <c r="E236"/>
      <c r="F236"/>
      <c r="G236"/>
      <c r="H236"/>
      <c r="I236"/>
      <c r="J236"/>
      <c r="K236"/>
    </row>
    <row r="237" spans="1:11" x14ac:dyDescent="0.2">
      <c r="A237"/>
      <c r="B237"/>
      <c r="C237"/>
      <c r="D237"/>
      <c r="E237"/>
      <c r="F237"/>
      <c r="G237"/>
      <c r="H237"/>
      <c r="I237"/>
      <c r="J237"/>
      <c r="K237"/>
    </row>
    <row r="238" spans="1:11" x14ac:dyDescent="0.2">
      <c r="A238"/>
      <c r="B238"/>
      <c r="C238"/>
      <c r="D238"/>
      <c r="E238"/>
      <c r="F238"/>
      <c r="G238"/>
      <c r="H238"/>
      <c r="I238"/>
      <c r="J238"/>
      <c r="K238"/>
    </row>
    <row r="239" spans="1:11" x14ac:dyDescent="0.2">
      <c r="A239"/>
      <c r="B239"/>
      <c r="C239"/>
      <c r="D239"/>
      <c r="E239"/>
      <c r="F239"/>
      <c r="G239"/>
      <c r="H239"/>
      <c r="I239"/>
      <c r="J239"/>
      <c r="K239"/>
    </row>
    <row r="240" spans="1:11" x14ac:dyDescent="0.2">
      <c r="A240"/>
      <c r="B240"/>
      <c r="C240"/>
      <c r="D240"/>
      <c r="E240"/>
      <c r="F240"/>
      <c r="G240"/>
      <c r="H240"/>
      <c r="I240"/>
      <c r="J240"/>
      <c r="K240"/>
    </row>
    <row r="241" spans="1:11" x14ac:dyDescent="0.2">
      <c r="A241"/>
      <c r="B241"/>
      <c r="C241"/>
      <c r="D241"/>
      <c r="E241"/>
      <c r="F241"/>
      <c r="G241"/>
      <c r="H241"/>
      <c r="I241"/>
      <c r="J241"/>
      <c r="K241"/>
    </row>
    <row r="242" spans="1:11" x14ac:dyDescent="0.2">
      <c r="A242"/>
      <c r="B242"/>
      <c r="C242"/>
      <c r="D242"/>
      <c r="E242"/>
      <c r="F242"/>
      <c r="G242"/>
      <c r="H242"/>
      <c r="I242"/>
      <c r="J242"/>
      <c r="K242"/>
    </row>
    <row r="243" spans="1:11" x14ac:dyDescent="0.2">
      <c r="A243"/>
      <c r="B243"/>
      <c r="C243"/>
      <c r="D243"/>
      <c r="E243"/>
      <c r="F243"/>
      <c r="G243"/>
      <c r="H243"/>
      <c r="I243"/>
      <c r="J243"/>
      <c r="K243"/>
    </row>
    <row r="244" spans="1:11" x14ac:dyDescent="0.2">
      <c r="A244"/>
      <c r="B244"/>
      <c r="C244"/>
      <c r="D244"/>
      <c r="E244"/>
      <c r="F244"/>
      <c r="G244"/>
      <c r="H244"/>
      <c r="I244"/>
      <c r="J244"/>
      <c r="K244"/>
    </row>
    <row r="245" spans="1:11" x14ac:dyDescent="0.2">
      <c r="A245"/>
      <c r="B245"/>
      <c r="C245"/>
      <c r="D245"/>
      <c r="E245"/>
      <c r="F245"/>
      <c r="G245"/>
      <c r="H245"/>
      <c r="I245"/>
      <c r="J245"/>
      <c r="K245"/>
    </row>
    <row r="246" spans="1:11" x14ac:dyDescent="0.2">
      <c r="A246"/>
      <c r="B246"/>
      <c r="C246"/>
      <c r="D246"/>
      <c r="E246"/>
      <c r="F246"/>
      <c r="G246"/>
      <c r="H246"/>
      <c r="I246"/>
      <c r="J246"/>
      <c r="K246"/>
    </row>
    <row r="247" spans="1:11" x14ac:dyDescent="0.2">
      <c r="A247"/>
      <c r="B247"/>
      <c r="C247"/>
      <c r="D247"/>
      <c r="E247"/>
      <c r="F247"/>
      <c r="G247"/>
      <c r="H247"/>
      <c r="I247"/>
      <c r="J247"/>
    </row>
    <row r="248" spans="1:11" x14ac:dyDescent="0.2">
      <c r="A248"/>
      <c r="B248"/>
      <c r="C248"/>
      <c r="D248"/>
      <c r="E248"/>
      <c r="F248"/>
      <c r="G248"/>
      <c r="H248"/>
      <c r="I248"/>
      <c r="J248"/>
    </row>
    <row r="249" spans="1:11" x14ac:dyDescent="0.2">
      <c r="A249"/>
      <c r="B249"/>
      <c r="C249"/>
      <c r="D249"/>
      <c r="E249"/>
      <c r="F249"/>
      <c r="G249"/>
      <c r="H249"/>
      <c r="I249"/>
      <c r="J249"/>
    </row>
    <row r="250" spans="1:11" x14ac:dyDescent="0.2">
      <c r="A250"/>
      <c r="B250"/>
      <c r="C250"/>
      <c r="D250"/>
      <c r="E250"/>
      <c r="F250"/>
      <c r="G250"/>
      <c r="H250"/>
      <c r="I250"/>
      <c r="J250"/>
    </row>
    <row r="251" spans="1:11" x14ac:dyDescent="0.2">
      <c r="A251"/>
      <c r="B251"/>
      <c r="C251"/>
      <c r="D251"/>
      <c r="E251"/>
      <c r="F251"/>
      <c r="G251"/>
      <c r="H251"/>
      <c r="I251"/>
      <c r="J251"/>
    </row>
    <row r="252" spans="1:11" x14ac:dyDescent="0.2">
      <c r="A252"/>
      <c r="B252"/>
      <c r="C252"/>
      <c r="D252"/>
      <c r="E252"/>
      <c r="F252"/>
      <c r="G252"/>
      <c r="H252"/>
      <c r="I252"/>
      <c r="J252"/>
    </row>
    <row r="253" spans="1:11" x14ac:dyDescent="0.2">
      <c r="A253"/>
      <c r="B253"/>
      <c r="C253"/>
      <c r="D253"/>
      <c r="E253"/>
      <c r="F253"/>
      <c r="G253"/>
      <c r="H253"/>
      <c r="I253"/>
      <c r="J253"/>
    </row>
    <row r="254" spans="1:11" x14ac:dyDescent="0.2">
      <c r="A254"/>
      <c r="B254"/>
      <c r="C254"/>
      <c r="D254"/>
      <c r="E254"/>
      <c r="F254"/>
      <c r="G254"/>
      <c r="H254"/>
      <c r="I254"/>
      <c r="J254"/>
    </row>
    <row r="255" spans="1:11" x14ac:dyDescent="0.2">
      <c r="A255"/>
      <c r="B255"/>
      <c r="C255"/>
      <c r="D255"/>
      <c r="E255"/>
      <c r="F255"/>
      <c r="G255"/>
      <c r="H255"/>
      <c r="I255"/>
      <c r="J255"/>
    </row>
    <row r="256" spans="1:11" x14ac:dyDescent="0.2">
      <c r="A256"/>
      <c r="B256"/>
      <c r="C256"/>
      <c r="D256"/>
      <c r="E256"/>
      <c r="F256"/>
      <c r="G256"/>
      <c r="H256"/>
      <c r="I256"/>
      <c r="J256"/>
    </row>
    <row r="257" spans="1:10" x14ac:dyDescent="0.2">
      <c r="A257"/>
      <c r="B257"/>
      <c r="C257"/>
      <c r="D257"/>
      <c r="E257"/>
      <c r="F257"/>
      <c r="G257"/>
      <c r="H257"/>
      <c r="I257"/>
      <c r="J257"/>
    </row>
    <row r="258" spans="1:10" x14ac:dyDescent="0.2">
      <c r="A258"/>
      <c r="B258"/>
      <c r="C258"/>
      <c r="D258"/>
      <c r="E258"/>
      <c r="F258"/>
      <c r="G258"/>
      <c r="H258"/>
      <c r="I258"/>
      <c r="J258"/>
    </row>
    <row r="259" spans="1:10" x14ac:dyDescent="0.2">
      <c r="A259"/>
      <c r="B259"/>
      <c r="C259"/>
      <c r="D259"/>
      <c r="E259"/>
      <c r="F259"/>
      <c r="G259"/>
      <c r="H259"/>
      <c r="I259"/>
      <c r="J259"/>
    </row>
    <row r="260" spans="1:10" x14ac:dyDescent="0.2">
      <c r="A260"/>
      <c r="B260"/>
      <c r="C260"/>
      <c r="D260"/>
      <c r="E260"/>
      <c r="F260"/>
      <c r="G260"/>
      <c r="H260"/>
      <c r="I260"/>
      <c r="J260"/>
    </row>
    <row r="261" spans="1:10" x14ac:dyDescent="0.2">
      <c r="A261"/>
      <c r="B261"/>
      <c r="C261"/>
      <c r="D261"/>
      <c r="E261"/>
      <c r="F261"/>
      <c r="G261"/>
      <c r="H261"/>
      <c r="I261"/>
      <c r="J261"/>
    </row>
    <row r="262" spans="1:10" x14ac:dyDescent="0.2">
      <c r="A262"/>
      <c r="B262"/>
      <c r="C262"/>
      <c r="D262"/>
      <c r="E262"/>
      <c r="F262"/>
      <c r="G262"/>
      <c r="H262"/>
      <c r="I262"/>
      <c r="J262"/>
    </row>
    <row r="263" spans="1:10" x14ac:dyDescent="0.2">
      <c r="A263"/>
      <c r="B263"/>
      <c r="C263"/>
      <c r="D263"/>
      <c r="E263"/>
      <c r="F263"/>
      <c r="G263"/>
      <c r="H263"/>
      <c r="I263"/>
      <c r="J263"/>
    </row>
    <row r="264" spans="1:10" x14ac:dyDescent="0.2">
      <c r="A264"/>
      <c r="B264"/>
      <c r="C264"/>
      <c r="D264"/>
      <c r="E264"/>
      <c r="F264"/>
      <c r="G264"/>
      <c r="H264"/>
      <c r="I264"/>
      <c r="J264"/>
    </row>
    <row r="265" spans="1:10" x14ac:dyDescent="0.2">
      <c r="A265"/>
      <c r="B265"/>
      <c r="C265"/>
      <c r="D265"/>
      <c r="E265"/>
      <c r="F265"/>
      <c r="G265"/>
      <c r="H265"/>
      <c r="I265"/>
      <c r="J265"/>
    </row>
    <row r="266" spans="1:10" x14ac:dyDescent="0.2">
      <c r="A266"/>
      <c r="B266"/>
      <c r="C266"/>
      <c r="D266"/>
      <c r="E266"/>
      <c r="F266"/>
      <c r="G266"/>
      <c r="H266"/>
      <c r="I266"/>
      <c r="J266"/>
    </row>
    <row r="267" spans="1:10" x14ac:dyDescent="0.2">
      <c r="A267"/>
      <c r="B267"/>
      <c r="C267"/>
      <c r="D267"/>
      <c r="E267"/>
      <c r="F267"/>
      <c r="G267"/>
      <c r="H267"/>
      <c r="I267"/>
      <c r="J267"/>
    </row>
    <row r="268" spans="1:10" x14ac:dyDescent="0.2">
      <c r="A268"/>
      <c r="B268"/>
      <c r="C268"/>
      <c r="D268"/>
      <c r="E268"/>
      <c r="F268"/>
      <c r="G268"/>
      <c r="H268"/>
      <c r="I268"/>
      <c r="J268"/>
    </row>
    <row r="269" spans="1:10" x14ac:dyDescent="0.2">
      <c r="A269"/>
      <c r="B269"/>
      <c r="C269"/>
      <c r="D269"/>
      <c r="E269"/>
      <c r="F269"/>
      <c r="G269"/>
      <c r="H269"/>
      <c r="I269"/>
      <c r="J269"/>
    </row>
    <row r="270" spans="1:10" x14ac:dyDescent="0.2">
      <c r="A270"/>
      <c r="B270"/>
      <c r="C270"/>
      <c r="D270"/>
      <c r="E270"/>
      <c r="F270"/>
      <c r="G270"/>
      <c r="H270"/>
      <c r="I270"/>
      <c r="J270"/>
    </row>
    <row r="271" spans="1:10" x14ac:dyDescent="0.2">
      <c r="A271"/>
      <c r="B271"/>
      <c r="C271"/>
      <c r="D271"/>
      <c r="E271"/>
      <c r="F271"/>
      <c r="G271"/>
      <c r="H271"/>
      <c r="I271"/>
      <c r="J271"/>
    </row>
    <row r="272" spans="1:10" x14ac:dyDescent="0.2">
      <c r="A272"/>
      <c r="B272"/>
      <c r="C272"/>
      <c r="D272"/>
      <c r="E272"/>
      <c r="F272"/>
      <c r="G272"/>
      <c r="H272"/>
      <c r="I272"/>
      <c r="J272"/>
    </row>
    <row r="273" spans="1:10" x14ac:dyDescent="0.2">
      <c r="A273"/>
      <c r="B273"/>
      <c r="C273"/>
      <c r="D273"/>
      <c r="E273"/>
      <c r="F273"/>
      <c r="G273"/>
      <c r="H273"/>
      <c r="I273"/>
      <c r="J273"/>
    </row>
    <row r="274" spans="1:10" x14ac:dyDescent="0.2">
      <c r="A274"/>
      <c r="B274"/>
      <c r="C274"/>
      <c r="D274"/>
      <c r="E274"/>
      <c r="F274"/>
      <c r="G274"/>
      <c r="H274"/>
      <c r="I274"/>
      <c r="J274"/>
    </row>
    <row r="275" spans="1:10" x14ac:dyDescent="0.2">
      <c r="A275"/>
      <c r="B275"/>
      <c r="C275"/>
      <c r="D275"/>
      <c r="E275"/>
      <c r="F275"/>
      <c r="G275"/>
      <c r="H275"/>
      <c r="I275"/>
      <c r="J275"/>
    </row>
    <row r="276" spans="1:10" x14ac:dyDescent="0.2">
      <c r="A276"/>
      <c r="B276"/>
      <c r="C276"/>
      <c r="D276"/>
      <c r="E276"/>
      <c r="F276"/>
      <c r="G276"/>
      <c r="H276"/>
      <c r="I276"/>
      <c r="J276"/>
    </row>
    <row r="277" spans="1:10" x14ac:dyDescent="0.2">
      <c r="A277"/>
      <c r="B277"/>
      <c r="C277"/>
      <c r="D277"/>
      <c r="E277"/>
      <c r="F277"/>
      <c r="G277"/>
      <c r="H277"/>
      <c r="I277"/>
      <c r="J277"/>
    </row>
    <row r="278" spans="1:10" x14ac:dyDescent="0.2">
      <c r="A278"/>
      <c r="B278"/>
      <c r="C278"/>
      <c r="D278"/>
      <c r="E278"/>
      <c r="F278"/>
      <c r="G278"/>
      <c r="H278"/>
      <c r="I278"/>
      <c r="J278"/>
    </row>
    <row r="279" spans="1:10" x14ac:dyDescent="0.2">
      <c r="A279"/>
      <c r="B279"/>
      <c r="C279"/>
      <c r="D279"/>
      <c r="E279"/>
      <c r="F279"/>
      <c r="G279"/>
      <c r="H279"/>
      <c r="I279"/>
      <c r="J279"/>
    </row>
    <row r="280" spans="1:10" x14ac:dyDescent="0.2">
      <c r="A280"/>
      <c r="B280"/>
      <c r="C280"/>
      <c r="D280"/>
      <c r="E280"/>
      <c r="F280"/>
      <c r="G280"/>
      <c r="H280"/>
      <c r="I280"/>
      <c r="J280"/>
    </row>
    <row r="281" spans="1:10" x14ac:dyDescent="0.2">
      <c r="A281"/>
      <c r="B281"/>
      <c r="C281"/>
      <c r="D281"/>
      <c r="E281"/>
      <c r="F281"/>
      <c r="G281"/>
      <c r="H281"/>
      <c r="I281"/>
      <c r="J281"/>
    </row>
    <row r="282" spans="1:10" x14ac:dyDescent="0.2">
      <c r="A282"/>
      <c r="B282"/>
      <c r="C282"/>
      <c r="D282"/>
      <c r="E282"/>
      <c r="F282"/>
      <c r="G282"/>
      <c r="H282"/>
      <c r="I282"/>
      <c r="J282"/>
    </row>
    <row r="283" spans="1:10" x14ac:dyDescent="0.2">
      <c r="A283"/>
      <c r="B283"/>
      <c r="C283"/>
      <c r="D283"/>
      <c r="E283"/>
      <c r="F283"/>
      <c r="G283"/>
      <c r="H283"/>
      <c r="I283"/>
      <c r="J283"/>
    </row>
    <row r="284" spans="1:10" x14ac:dyDescent="0.2">
      <c r="A284"/>
      <c r="B284"/>
      <c r="C284"/>
      <c r="D284"/>
      <c r="E284"/>
      <c r="F284"/>
      <c r="G284"/>
      <c r="H284"/>
      <c r="I284"/>
      <c r="J284"/>
    </row>
    <row r="285" spans="1:10" x14ac:dyDescent="0.2">
      <c r="A285"/>
      <c r="B285"/>
      <c r="C285"/>
      <c r="D285"/>
      <c r="E285"/>
      <c r="F285"/>
      <c r="G285"/>
      <c r="H285"/>
      <c r="I285"/>
      <c r="J285"/>
    </row>
    <row r="286" spans="1:10" x14ac:dyDescent="0.2">
      <c r="A286"/>
      <c r="B286"/>
      <c r="C286"/>
      <c r="D286"/>
      <c r="E286"/>
      <c r="F286"/>
      <c r="G286"/>
      <c r="H286"/>
      <c r="I286"/>
      <c r="J286"/>
    </row>
    <row r="287" spans="1:10" x14ac:dyDescent="0.2">
      <c r="A287"/>
      <c r="B287"/>
      <c r="C287"/>
      <c r="D287"/>
      <c r="E287"/>
      <c r="F287"/>
      <c r="G287"/>
      <c r="H287"/>
      <c r="I287"/>
      <c r="J287"/>
    </row>
    <row r="288" spans="1:10" x14ac:dyDescent="0.2">
      <c r="A288"/>
      <c r="B288"/>
      <c r="C288"/>
      <c r="D288"/>
      <c r="E288"/>
      <c r="F288"/>
      <c r="G288"/>
      <c r="H288"/>
      <c r="I288"/>
      <c r="J288"/>
    </row>
    <row r="289" spans="1:10" x14ac:dyDescent="0.2">
      <c r="A289"/>
      <c r="B289"/>
      <c r="C289"/>
      <c r="D289"/>
      <c r="E289"/>
      <c r="F289"/>
      <c r="G289"/>
      <c r="H289"/>
      <c r="I289"/>
      <c r="J289"/>
    </row>
    <row r="290" spans="1:10" x14ac:dyDescent="0.2">
      <c r="A290"/>
      <c r="B290"/>
      <c r="C290"/>
      <c r="D290"/>
      <c r="E290"/>
      <c r="F290"/>
      <c r="G290"/>
      <c r="H290"/>
      <c r="I290"/>
      <c r="J290"/>
    </row>
    <row r="291" spans="1:10" x14ac:dyDescent="0.2">
      <c r="A291"/>
      <c r="B291"/>
      <c r="C291"/>
      <c r="D291"/>
      <c r="E291"/>
      <c r="F291"/>
      <c r="G291"/>
      <c r="H291"/>
      <c r="I291"/>
      <c r="J291"/>
    </row>
    <row r="292" spans="1:10" x14ac:dyDescent="0.2">
      <c r="A292"/>
      <c r="B292"/>
      <c r="C292"/>
      <c r="D292"/>
      <c r="E292"/>
      <c r="F292"/>
      <c r="G292"/>
      <c r="H292"/>
      <c r="I292"/>
      <c r="J292"/>
    </row>
    <row r="293" spans="1:10" x14ac:dyDescent="0.2">
      <c r="A293"/>
      <c r="B293"/>
      <c r="C293"/>
      <c r="D293"/>
      <c r="E293"/>
      <c r="F293"/>
      <c r="G293"/>
      <c r="H293"/>
      <c r="I293"/>
      <c r="J293"/>
    </row>
    <row r="294" spans="1:10" x14ac:dyDescent="0.2">
      <c r="A294"/>
      <c r="B294"/>
      <c r="C294"/>
      <c r="D294"/>
      <c r="E294"/>
      <c r="F294"/>
      <c r="G294"/>
      <c r="H294"/>
      <c r="I294"/>
      <c r="J294"/>
    </row>
    <row r="295" spans="1:10" x14ac:dyDescent="0.2">
      <c r="A295"/>
      <c r="B295"/>
      <c r="C295"/>
      <c r="D295"/>
      <c r="E295"/>
      <c r="F295"/>
      <c r="G295"/>
      <c r="H295"/>
      <c r="I295"/>
    </row>
    <row r="296" spans="1:10" x14ac:dyDescent="0.2">
      <c r="A296"/>
      <c r="B296"/>
      <c r="C296"/>
      <c r="D296"/>
      <c r="E296"/>
      <c r="F296"/>
      <c r="G296"/>
      <c r="H296"/>
      <c r="I296"/>
    </row>
    <row r="297" spans="1:10" x14ac:dyDescent="0.2">
      <c r="A297"/>
      <c r="B297"/>
      <c r="C297"/>
      <c r="D297"/>
      <c r="E297"/>
      <c r="F297"/>
      <c r="G297"/>
      <c r="H297"/>
      <c r="I297"/>
    </row>
    <row r="298" spans="1:10" x14ac:dyDescent="0.2">
      <c r="A298"/>
      <c r="B298"/>
      <c r="C298"/>
      <c r="D298"/>
      <c r="E298"/>
      <c r="F298"/>
      <c r="G298"/>
      <c r="H298"/>
      <c r="I298"/>
    </row>
    <row r="299" spans="1:10" x14ac:dyDescent="0.2">
      <c r="A299"/>
      <c r="B299"/>
      <c r="C299"/>
      <c r="D299"/>
      <c r="E299"/>
      <c r="F299"/>
      <c r="G299"/>
      <c r="H299"/>
      <c r="I299"/>
    </row>
    <row r="300" spans="1:10" x14ac:dyDescent="0.2">
      <c r="A300"/>
      <c r="B300"/>
      <c r="C300"/>
      <c r="D300"/>
      <c r="E300"/>
      <c r="F300"/>
      <c r="G300"/>
      <c r="H300"/>
      <c r="I300"/>
    </row>
    <row r="301" spans="1:10" x14ac:dyDescent="0.2">
      <c r="A301"/>
      <c r="B301"/>
      <c r="C301"/>
      <c r="D301"/>
      <c r="E301"/>
      <c r="F301"/>
      <c r="G301"/>
      <c r="H301"/>
      <c r="I301"/>
    </row>
    <row r="302" spans="1:10" x14ac:dyDescent="0.2">
      <c r="A302"/>
      <c r="B302"/>
      <c r="C302"/>
      <c r="D302"/>
      <c r="E302"/>
      <c r="F302"/>
      <c r="G302"/>
      <c r="H302"/>
      <c r="I302"/>
    </row>
    <row r="303" spans="1:10" x14ac:dyDescent="0.2">
      <c r="A303"/>
      <c r="B303"/>
      <c r="C303"/>
      <c r="D303"/>
      <c r="E303"/>
      <c r="F303"/>
      <c r="G303"/>
      <c r="H303"/>
      <c r="I303"/>
    </row>
    <row r="304" spans="1:10" x14ac:dyDescent="0.2">
      <c r="A304"/>
      <c r="B304"/>
      <c r="C304"/>
      <c r="D304"/>
      <c r="E304"/>
      <c r="F304"/>
      <c r="G304"/>
      <c r="H304"/>
      <c r="I304"/>
    </row>
    <row r="305" spans="1:9" x14ac:dyDescent="0.2">
      <c r="A305"/>
      <c r="B305"/>
      <c r="C305"/>
      <c r="D305"/>
      <c r="E305"/>
      <c r="F305"/>
      <c r="G305"/>
      <c r="H305"/>
      <c r="I305"/>
    </row>
    <row r="306" spans="1:9" x14ac:dyDescent="0.2">
      <c r="A306"/>
      <c r="B306"/>
      <c r="C306"/>
      <c r="D306"/>
      <c r="E306"/>
      <c r="F306"/>
      <c r="G306"/>
      <c r="H306"/>
      <c r="I306"/>
    </row>
    <row r="307" spans="1:9" x14ac:dyDescent="0.2">
      <c r="A307"/>
      <c r="B307"/>
      <c r="C307"/>
      <c r="D307"/>
      <c r="E307"/>
      <c r="F307"/>
      <c r="G307"/>
      <c r="H307"/>
      <c r="I307"/>
    </row>
    <row r="308" spans="1:9" x14ac:dyDescent="0.2">
      <c r="A308"/>
      <c r="B308"/>
      <c r="C308"/>
      <c r="D308"/>
      <c r="E308"/>
      <c r="F308"/>
      <c r="G308"/>
      <c r="H308"/>
      <c r="I308"/>
    </row>
    <row r="309" spans="1:9" x14ac:dyDescent="0.2">
      <c r="A309"/>
      <c r="B309"/>
      <c r="C309"/>
      <c r="D309"/>
      <c r="E309"/>
      <c r="F309"/>
      <c r="G309"/>
      <c r="H309"/>
      <c r="I309"/>
    </row>
    <row r="310" spans="1:9" x14ac:dyDescent="0.2">
      <c r="A310"/>
      <c r="B310"/>
      <c r="C310"/>
      <c r="D310"/>
      <c r="E310"/>
      <c r="F310"/>
      <c r="G310"/>
      <c r="H310"/>
      <c r="I310"/>
    </row>
    <row r="311" spans="1:9" x14ac:dyDescent="0.2">
      <c r="A311"/>
      <c r="B311"/>
      <c r="C311"/>
      <c r="D311"/>
      <c r="E311"/>
      <c r="F311"/>
      <c r="G311"/>
      <c r="H311"/>
      <c r="I311"/>
    </row>
    <row r="312" spans="1:9" x14ac:dyDescent="0.2">
      <c r="A312"/>
      <c r="B312"/>
      <c r="C312"/>
      <c r="D312"/>
      <c r="E312"/>
      <c r="F312"/>
      <c r="G312"/>
      <c r="H312"/>
      <c r="I312"/>
    </row>
    <row r="313" spans="1:9" x14ac:dyDescent="0.2">
      <c r="A313"/>
      <c r="B313"/>
      <c r="C313"/>
      <c r="D313"/>
      <c r="E313"/>
      <c r="F313"/>
      <c r="G313"/>
      <c r="H313"/>
      <c r="I313"/>
    </row>
    <row r="314" spans="1:9" x14ac:dyDescent="0.2">
      <c r="A314"/>
      <c r="B314"/>
      <c r="C314"/>
      <c r="D314"/>
      <c r="E314"/>
      <c r="F314"/>
      <c r="G314"/>
      <c r="H314"/>
      <c r="I314"/>
    </row>
    <row r="315" spans="1:9" x14ac:dyDescent="0.2">
      <c r="A315"/>
      <c r="B315"/>
      <c r="C315"/>
      <c r="D315"/>
      <c r="E315"/>
      <c r="F315"/>
      <c r="G315"/>
      <c r="H315"/>
      <c r="I315"/>
    </row>
    <row r="316" spans="1:9" x14ac:dyDescent="0.2">
      <c r="A316"/>
      <c r="B316"/>
      <c r="C316"/>
      <c r="D316"/>
      <c r="E316"/>
      <c r="F316"/>
      <c r="G316"/>
      <c r="H316"/>
      <c r="I316"/>
    </row>
  </sheetData>
  <printOptions gridLines="1"/>
  <pageMargins left="0.23622047244094491" right="0.23622047244094491" top="0.35433070866141736" bottom="0.35433070866141736" header="0.11811023622047245" footer="0.11811023622047245"/>
  <pageSetup paperSize="9" scale="72" fitToHeight="0" orientation="landscape" r:id="rId2"/>
  <headerFooter>
    <oddHeader>&amp;C&amp;"-,Grassetto"&amp;12&amp;Z&amp;F</oddHeader>
    <oddFooter>&amp;L&amp;"-,Corsivo"Pagina &amp;P di &amp;N&amp;C&amp;"-,Grassetto"&amp;12&amp;A&amp;RData di stampa: &amp;D</oddFooter>
  </headerFooter>
  <rowBreaks count="1" manualBreakCount="1">
    <brk id="23" min="1" max="9" man="1"/>
  </row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Foglio8">
    <tabColor rgb="FF0066FF"/>
    <pageSetUpPr fitToPage="1"/>
  </sheetPr>
  <dimension ref="A1:Q1469"/>
  <sheetViews>
    <sheetView topLeftCell="A80" zoomScaleNormal="100" workbookViewId="0">
      <selection activeCell="G114" sqref="G114"/>
    </sheetView>
  </sheetViews>
  <sheetFormatPr baseColWidth="10" defaultColWidth="21.5" defaultRowHeight="15" x14ac:dyDescent="0.2"/>
  <cols>
    <col min="1" max="1" width="20.83203125" style="40" bestFit="1" customWidth="1"/>
    <col min="2" max="2" width="20.1640625" style="448" customWidth="1"/>
    <col min="3" max="3" width="14" style="40" bestFit="1" customWidth="1"/>
    <col min="4" max="4" width="15" style="40" bestFit="1" customWidth="1"/>
    <col min="5" max="5" width="23.1640625" style="40" customWidth="1"/>
    <col min="6" max="6" width="27.83203125" style="40" customWidth="1"/>
    <col min="7" max="7" width="26.5" style="40" customWidth="1"/>
    <col min="8" max="8" width="17.1640625" style="40" bestFit="1" customWidth="1"/>
    <col min="9" max="9" width="44.1640625" style="40" customWidth="1"/>
    <col min="10" max="10" width="16.33203125" style="40" bestFit="1" customWidth="1"/>
    <col min="11" max="11" width="30.6640625" style="448" customWidth="1"/>
    <col min="12" max="12" width="12" style="448" bestFit="1" customWidth="1"/>
    <col min="13" max="13" width="14" style="40" bestFit="1" customWidth="1"/>
    <col min="14" max="14" width="21.83203125" style="40" bestFit="1" customWidth="1"/>
    <col min="15" max="15" width="33.33203125" style="40" customWidth="1"/>
    <col min="16" max="16" width="8" style="40" bestFit="1" customWidth="1"/>
    <col min="17" max="17" width="8.1640625" style="40" customWidth="1"/>
    <col min="18" max="16384" width="21.5" style="40"/>
  </cols>
  <sheetData>
    <row r="1" spans="1:17" x14ac:dyDescent="0.2">
      <c r="A1"/>
      <c r="B1" s="447"/>
      <c r="C1"/>
      <c r="D1"/>
      <c r="E1"/>
      <c r="F1"/>
      <c r="G1"/>
      <c r="H1"/>
      <c r="I1"/>
      <c r="J1"/>
      <c r="K1" s="447"/>
      <c r="L1" s="447"/>
      <c r="M1"/>
    </row>
    <row r="2" spans="1:17" ht="16" x14ac:dyDescent="0.2">
      <c r="A2" s="361" t="s">
        <v>3233</v>
      </c>
      <c r="B2" s="40" t="s">
        <v>4799</v>
      </c>
      <c r="C2"/>
      <c r="D2"/>
      <c r="E2"/>
      <c r="F2"/>
      <c r="G2"/>
      <c r="H2"/>
      <c r="I2"/>
      <c r="J2"/>
      <c r="K2" s="447"/>
      <c r="L2" s="447"/>
      <c r="M2"/>
    </row>
    <row r="3" spans="1:17" ht="16" x14ac:dyDescent="0.2">
      <c r="A3" s="361" t="s">
        <v>4711</v>
      </c>
      <c r="B3" s="40" t="s">
        <v>4799</v>
      </c>
      <c r="C3"/>
      <c r="D3"/>
      <c r="E3"/>
      <c r="F3"/>
      <c r="G3"/>
      <c r="H3"/>
      <c r="I3"/>
      <c r="J3"/>
      <c r="K3" s="447"/>
      <c r="L3" s="447"/>
      <c r="M3"/>
    </row>
    <row r="4" spans="1:17" s="446" customFormat="1" x14ac:dyDescent="0.2">
      <c r="A4"/>
      <c r="B4" s="447"/>
      <c r="C4"/>
      <c r="D4"/>
      <c r="E4"/>
      <c r="F4"/>
      <c r="G4"/>
      <c r="H4"/>
      <c r="I4"/>
      <c r="J4"/>
      <c r="K4"/>
      <c r="L4" s="447"/>
      <c r="M4"/>
      <c r="N4"/>
    </row>
    <row r="5" spans="1:17" ht="75" x14ac:dyDescent="0.2">
      <c r="A5" s="361" t="s">
        <v>6794</v>
      </c>
      <c r="B5" s="591" t="s">
        <v>55</v>
      </c>
      <c r="C5" s="592" t="s">
        <v>13</v>
      </c>
      <c r="D5" s="591" t="s">
        <v>20</v>
      </c>
      <c r="E5" s="591" t="s">
        <v>51</v>
      </c>
      <c r="F5" s="591" t="s">
        <v>3</v>
      </c>
      <c r="G5" s="591" t="s">
        <v>7</v>
      </c>
      <c r="H5" s="591" t="s">
        <v>5</v>
      </c>
      <c r="I5" s="591" t="s">
        <v>8</v>
      </c>
      <c r="J5" s="591" t="s">
        <v>54</v>
      </c>
      <c r="K5" s="591" t="s">
        <v>56</v>
      </c>
      <c r="L5" s="591" t="s">
        <v>57</v>
      </c>
      <c r="M5" s="591" t="s">
        <v>58</v>
      </c>
      <c r="N5" s="591" t="s">
        <v>5527</v>
      </c>
      <c r="O5" s="591" t="s">
        <v>5528</v>
      </c>
      <c r="P5" s="361" t="s">
        <v>6281</v>
      </c>
      <c r="Q5"/>
    </row>
    <row r="6" spans="1:17" ht="304" x14ac:dyDescent="0.2">
      <c r="A6" s="40" t="s">
        <v>3283</v>
      </c>
      <c r="B6" s="40" t="s">
        <v>269</v>
      </c>
      <c r="C6" s="448">
        <v>3343</v>
      </c>
      <c r="D6" s="40" t="s">
        <v>5566</v>
      </c>
      <c r="E6" s="40">
        <v>347034</v>
      </c>
      <c r="F6" s="40">
        <v>4000119979</v>
      </c>
      <c r="G6" s="40" t="s">
        <v>9573</v>
      </c>
      <c r="H6" s="40" t="s">
        <v>171</v>
      </c>
      <c r="I6" s="40" t="s">
        <v>9574</v>
      </c>
      <c r="J6" s="40" t="s">
        <v>9575</v>
      </c>
      <c r="K6" s="40" t="s">
        <v>3283</v>
      </c>
      <c r="L6" s="40" t="s">
        <v>3283</v>
      </c>
      <c r="M6" s="40" t="s">
        <v>3283</v>
      </c>
      <c r="N6" s="40" t="s">
        <v>5566</v>
      </c>
      <c r="O6" s="40" t="s">
        <v>5566</v>
      </c>
      <c r="P6" s="40" t="s">
        <v>9361</v>
      </c>
      <c r="Q6"/>
    </row>
    <row r="7" spans="1:17" ht="64" x14ac:dyDescent="0.2">
      <c r="B7" s="40"/>
      <c r="C7" s="448">
        <v>3395</v>
      </c>
      <c r="D7" s="40" t="s">
        <v>5566</v>
      </c>
      <c r="E7" s="40">
        <v>10018974</v>
      </c>
      <c r="F7" s="40">
        <v>4000132606</v>
      </c>
      <c r="G7" s="40" t="s">
        <v>9577</v>
      </c>
      <c r="H7" s="40" t="s">
        <v>171</v>
      </c>
      <c r="I7" s="40" t="s">
        <v>9578</v>
      </c>
      <c r="J7" s="40" t="s">
        <v>9579</v>
      </c>
      <c r="K7" s="40" t="s">
        <v>193</v>
      </c>
      <c r="L7" s="40" t="s">
        <v>194</v>
      </c>
      <c r="M7" s="40" t="s">
        <v>3283</v>
      </c>
      <c r="N7" s="40" t="s">
        <v>6540</v>
      </c>
      <c r="O7" s="40" t="s">
        <v>5566</v>
      </c>
      <c r="P7" s="40" t="s">
        <v>9581</v>
      </c>
      <c r="Q7"/>
    </row>
    <row r="8" spans="1:17" ht="48" x14ac:dyDescent="0.2">
      <c r="B8" s="40"/>
      <c r="C8" s="448">
        <v>3397</v>
      </c>
      <c r="D8" s="40" t="s">
        <v>5566</v>
      </c>
      <c r="E8" s="40">
        <v>10019504</v>
      </c>
      <c r="F8" s="40">
        <v>4000133217</v>
      </c>
      <c r="G8" s="40">
        <v>10</v>
      </c>
      <c r="H8" s="40" t="s">
        <v>2647</v>
      </c>
      <c r="I8" s="40">
        <v>4062489</v>
      </c>
      <c r="J8" s="40" t="s">
        <v>9582</v>
      </c>
      <c r="K8" s="40" t="s">
        <v>67</v>
      </c>
      <c r="L8" s="40" t="s">
        <v>3429</v>
      </c>
      <c r="M8" s="40" t="s">
        <v>3283</v>
      </c>
      <c r="N8" s="40" t="s">
        <v>6540</v>
      </c>
      <c r="O8" s="40" t="s">
        <v>5566</v>
      </c>
      <c r="P8" s="40" t="s">
        <v>9581</v>
      </c>
      <c r="Q8"/>
    </row>
    <row r="9" spans="1:17" x14ac:dyDescent="0.2">
      <c r="A9"/>
      <c r="B9"/>
      <c r="C9"/>
      <c r="D9"/>
      <c r="E9"/>
      <c r="F9"/>
      <c r="G9"/>
      <c r="H9"/>
      <c r="I9"/>
      <c r="J9"/>
      <c r="K9"/>
      <c r="L9"/>
      <c r="M9"/>
      <c r="N9"/>
      <c r="O9"/>
      <c r="P9"/>
      <c r="Q9"/>
    </row>
    <row r="10" spans="1:17" x14ac:dyDescent="0.2">
      <c r="A10"/>
      <c r="B10"/>
      <c r="C10"/>
      <c r="D10"/>
      <c r="E10"/>
      <c r="F10"/>
      <c r="G10"/>
      <c r="H10"/>
      <c r="I10"/>
      <c r="J10"/>
      <c r="K10"/>
      <c r="L10"/>
      <c r="M10"/>
      <c r="N10"/>
      <c r="O10"/>
      <c r="P10"/>
      <c r="Q10"/>
    </row>
    <row r="11" spans="1:17" x14ac:dyDescent="0.2">
      <c r="A11"/>
      <c r="B11"/>
      <c r="C11"/>
      <c r="D11"/>
      <c r="E11"/>
      <c r="F11"/>
      <c r="G11"/>
      <c r="H11"/>
      <c r="I11"/>
      <c r="J11"/>
      <c r="K11"/>
      <c r="L11"/>
      <c r="M11"/>
      <c r="N11"/>
      <c r="O11"/>
      <c r="P11"/>
      <c r="Q11"/>
    </row>
    <row r="12" spans="1:17" x14ac:dyDescent="0.2">
      <c r="A12"/>
      <c r="B12"/>
      <c r="C12"/>
      <c r="D12"/>
      <c r="E12"/>
      <c r="F12"/>
      <c r="G12"/>
      <c r="H12"/>
      <c r="I12"/>
      <c r="J12"/>
      <c r="K12"/>
      <c r="L12"/>
      <c r="M12"/>
      <c r="N12"/>
      <c r="O12"/>
      <c r="P12"/>
      <c r="Q12"/>
    </row>
    <row r="13" spans="1:17" x14ac:dyDescent="0.2">
      <c r="A13"/>
      <c r="B13"/>
      <c r="C13"/>
      <c r="D13"/>
      <c r="E13"/>
      <c r="F13"/>
      <c r="G13"/>
      <c r="H13"/>
      <c r="I13"/>
      <c r="J13"/>
      <c r="K13"/>
      <c r="L13"/>
      <c r="M13"/>
      <c r="N13"/>
      <c r="O13"/>
      <c r="P13"/>
      <c r="Q13"/>
    </row>
    <row r="14" spans="1:17" x14ac:dyDescent="0.2">
      <c r="A14"/>
      <c r="B14"/>
      <c r="C14"/>
      <c r="D14"/>
      <c r="E14"/>
      <c r="F14"/>
      <c r="G14"/>
      <c r="H14"/>
      <c r="I14"/>
      <c r="J14"/>
      <c r="K14"/>
      <c r="L14"/>
      <c r="M14"/>
      <c r="N14"/>
      <c r="O14"/>
      <c r="P14"/>
      <c r="Q14"/>
    </row>
    <row r="15" spans="1:17" x14ac:dyDescent="0.2">
      <c r="A15"/>
      <c r="B15"/>
      <c r="C15"/>
      <c r="D15"/>
      <c r="E15"/>
      <c r="F15"/>
      <c r="G15"/>
      <c r="H15"/>
      <c r="I15"/>
      <c r="J15"/>
      <c r="K15"/>
      <c r="L15"/>
      <c r="M15"/>
      <c r="N15"/>
      <c r="O15"/>
      <c r="P15"/>
      <c r="Q15"/>
    </row>
    <row r="16" spans="1:17" x14ac:dyDescent="0.2">
      <c r="A16"/>
      <c r="B16"/>
      <c r="C16"/>
      <c r="D16"/>
      <c r="E16"/>
      <c r="F16"/>
      <c r="G16"/>
      <c r="H16"/>
      <c r="I16"/>
      <c r="J16"/>
      <c r="K16"/>
      <c r="L16"/>
      <c r="M16"/>
      <c r="N16"/>
      <c r="O16"/>
      <c r="P16"/>
      <c r="Q16"/>
    </row>
    <row r="17" spans="1:17" x14ac:dyDescent="0.2">
      <c r="A17"/>
      <c r="B17"/>
      <c r="C17"/>
      <c r="D17"/>
      <c r="E17"/>
      <c r="F17"/>
      <c r="G17"/>
      <c r="H17"/>
      <c r="I17"/>
      <c r="J17"/>
      <c r="K17"/>
      <c r="L17"/>
      <c r="M17"/>
      <c r="N17"/>
      <c r="O17"/>
      <c r="P17"/>
      <c r="Q17"/>
    </row>
    <row r="18" spans="1:17" x14ac:dyDescent="0.2">
      <c r="A18"/>
      <c r="B18"/>
      <c r="C18"/>
      <c r="D18"/>
      <c r="E18"/>
      <c r="F18"/>
      <c r="G18"/>
      <c r="H18"/>
      <c r="I18"/>
      <c r="J18"/>
      <c r="K18"/>
      <c r="L18"/>
      <c r="M18"/>
      <c r="N18"/>
      <c r="O18"/>
      <c r="P18"/>
      <c r="Q18"/>
    </row>
    <row r="19" spans="1:17" x14ac:dyDescent="0.2">
      <c r="A19"/>
      <c r="B19"/>
      <c r="C19"/>
      <c r="D19"/>
      <c r="E19"/>
      <c r="F19"/>
      <c r="G19"/>
      <c r="H19"/>
      <c r="I19"/>
      <c r="J19"/>
      <c r="K19"/>
      <c r="L19"/>
      <c r="M19"/>
      <c r="N19"/>
      <c r="O19"/>
      <c r="P19"/>
      <c r="Q19"/>
    </row>
    <row r="20" spans="1:17" x14ac:dyDescent="0.2">
      <c r="A20"/>
      <c r="B20"/>
      <c r="C20"/>
      <c r="D20"/>
      <c r="E20"/>
      <c r="F20"/>
      <c r="G20"/>
      <c r="H20"/>
      <c r="I20"/>
      <c r="J20"/>
      <c r="K20"/>
      <c r="L20"/>
      <c r="M20"/>
      <c r="N20"/>
      <c r="O20"/>
      <c r="P20"/>
      <c r="Q20"/>
    </row>
    <row r="21" spans="1:17" x14ac:dyDescent="0.2">
      <c r="A21"/>
      <c r="B21"/>
      <c r="C21"/>
      <c r="D21"/>
      <c r="E21"/>
      <c r="F21"/>
      <c r="G21"/>
      <c r="H21"/>
      <c r="I21"/>
      <c r="J21"/>
      <c r="K21"/>
      <c r="L21"/>
      <c r="M21"/>
      <c r="N21"/>
      <c r="O21"/>
      <c r="P21"/>
      <c r="Q21"/>
    </row>
    <row r="22" spans="1:17" x14ac:dyDescent="0.2">
      <c r="A22"/>
      <c r="B22"/>
      <c r="C22"/>
      <c r="D22"/>
      <c r="E22"/>
      <c r="F22"/>
      <c r="G22"/>
      <c r="H22"/>
      <c r="I22"/>
      <c r="J22"/>
      <c r="K22"/>
      <c r="L22"/>
      <c r="M22"/>
      <c r="N22"/>
      <c r="O22"/>
      <c r="P22"/>
      <c r="Q22"/>
    </row>
    <row r="23" spans="1:17" x14ac:dyDescent="0.2">
      <c r="A23"/>
      <c r="B23"/>
      <c r="C23"/>
      <c r="D23"/>
      <c r="E23"/>
      <c r="F23"/>
      <c r="G23"/>
      <c r="H23"/>
      <c r="I23"/>
      <c r="J23"/>
      <c r="K23"/>
      <c r="L23"/>
      <c r="M23"/>
      <c r="N23"/>
      <c r="O23"/>
      <c r="P23"/>
      <c r="Q23"/>
    </row>
    <row r="24" spans="1:17" x14ac:dyDescent="0.2">
      <c r="A24"/>
      <c r="B24"/>
      <c r="C24"/>
      <c r="D24"/>
      <c r="E24"/>
      <c r="F24"/>
      <c r="G24"/>
      <c r="H24"/>
      <c r="I24"/>
      <c r="J24"/>
      <c r="K24"/>
      <c r="L24"/>
      <c r="M24"/>
      <c r="N24"/>
      <c r="O24"/>
      <c r="P24"/>
      <c r="Q24"/>
    </row>
    <row r="25" spans="1:17" x14ac:dyDescent="0.2">
      <c r="A25"/>
      <c r="B25"/>
      <c r="C25"/>
      <c r="D25"/>
      <c r="E25"/>
      <c r="F25"/>
      <c r="G25"/>
      <c r="H25"/>
      <c r="I25"/>
      <c r="J25"/>
      <c r="K25"/>
      <c r="L25"/>
      <c r="M25"/>
      <c r="N25"/>
      <c r="O25"/>
      <c r="P25"/>
      <c r="Q25"/>
    </row>
    <row r="26" spans="1:17" x14ac:dyDescent="0.2">
      <c r="A26"/>
      <c r="B26"/>
      <c r="C26"/>
      <c r="D26"/>
      <c r="E26"/>
      <c r="F26"/>
      <c r="G26"/>
      <c r="H26"/>
      <c r="I26"/>
      <c r="J26"/>
      <c r="K26"/>
      <c r="L26"/>
      <c r="M26"/>
      <c r="N26"/>
      <c r="O26"/>
      <c r="P26"/>
      <c r="Q26"/>
    </row>
    <row r="27" spans="1:17" x14ac:dyDescent="0.2">
      <c r="A27"/>
      <c r="B27"/>
      <c r="C27"/>
      <c r="D27"/>
      <c r="E27"/>
      <c r="F27"/>
      <c r="G27"/>
      <c r="H27"/>
      <c r="I27"/>
      <c r="J27"/>
      <c r="K27"/>
      <c r="L27"/>
      <c r="M27"/>
      <c r="N27"/>
      <c r="O27"/>
      <c r="P27"/>
      <c r="Q27"/>
    </row>
    <row r="28" spans="1:17" x14ac:dyDescent="0.2">
      <c r="A28"/>
      <c r="B28"/>
      <c r="C28"/>
      <c r="D28"/>
      <c r="E28"/>
      <c r="F28"/>
      <c r="G28"/>
      <c r="H28"/>
      <c r="I28"/>
      <c r="J28"/>
      <c r="K28"/>
      <c r="L28"/>
      <c r="M28"/>
      <c r="N28"/>
      <c r="O28"/>
      <c r="P28"/>
      <c r="Q28"/>
    </row>
    <row r="29" spans="1:17" x14ac:dyDescent="0.2">
      <c r="A29"/>
      <c r="B29"/>
      <c r="C29"/>
      <c r="D29"/>
      <c r="E29"/>
      <c r="F29"/>
      <c r="G29"/>
      <c r="H29"/>
      <c r="I29"/>
      <c r="J29"/>
      <c r="K29"/>
      <c r="L29"/>
      <c r="M29"/>
      <c r="N29"/>
      <c r="O29"/>
      <c r="P29"/>
      <c r="Q29"/>
    </row>
    <row r="30" spans="1:17" x14ac:dyDescent="0.2">
      <c r="A30"/>
      <c r="B30"/>
      <c r="C30"/>
      <c r="D30"/>
      <c r="E30"/>
      <c r="F30"/>
      <c r="G30"/>
      <c r="H30"/>
      <c r="I30"/>
      <c r="J30"/>
      <c r="K30"/>
      <c r="L30"/>
      <c r="M30"/>
      <c r="N30"/>
      <c r="O30"/>
      <c r="P30"/>
      <c r="Q30"/>
    </row>
    <row r="31" spans="1:17" x14ac:dyDescent="0.2">
      <c r="A31"/>
      <c r="B31"/>
      <c r="C31"/>
      <c r="D31"/>
      <c r="E31"/>
      <c r="F31"/>
      <c r="G31"/>
      <c r="H31"/>
      <c r="I31"/>
      <c r="J31"/>
      <c r="K31"/>
      <c r="L31"/>
      <c r="M31"/>
      <c r="N31"/>
      <c r="O31"/>
      <c r="P31"/>
      <c r="Q31"/>
    </row>
    <row r="32" spans="1:17" x14ac:dyDescent="0.2">
      <c r="A32"/>
      <c r="B32"/>
      <c r="C32"/>
      <c r="D32"/>
      <c r="E32"/>
      <c r="F32"/>
      <c r="G32"/>
      <c r="H32"/>
      <c r="I32"/>
      <c r="J32"/>
      <c r="K32"/>
      <c r="L32"/>
      <c r="M32"/>
      <c r="N32"/>
      <c r="O32"/>
      <c r="P32"/>
      <c r="Q32"/>
    </row>
    <row r="33" spans="1:17" x14ac:dyDescent="0.2">
      <c r="A33"/>
      <c r="B33"/>
      <c r="C33"/>
      <c r="D33"/>
      <c r="E33"/>
      <c r="F33"/>
      <c r="G33"/>
      <c r="H33"/>
      <c r="I33"/>
      <c r="J33"/>
      <c r="K33"/>
      <c r="L33"/>
      <c r="M33"/>
      <c r="N33"/>
      <c r="O33"/>
      <c r="P33"/>
      <c r="Q33"/>
    </row>
    <row r="34" spans="1:17" x14ac:dyDescent="0.2">
      <c r="A34"/>
      <c r="B34"/>
      <c r="C34"/>
      <c r="D34"/>
      <c r="E34"/>
      <c r="F34"/>
      <c r="G34"/>
      <c r="H34"/>
      <c r="I34"/>
      <c r="J34"/>
      <c r="K34"/>
      <c r="L34"/>
      <c r="M34"/>
      <c r="N34"/>
      <c r="O34"/>
      <c r="P34"/>
      <c r="Q34"/>
    </row>
    <row r="35" spans="1:17" x14ac:dyDescent="0.2">
      <c r="A35"/>
      <c r="B35"/>
      <c r="C35"/>
      <c r="D35"/>
      <c r="E35"/>
      <c r="F35"/>
      <c r="G35"/>
      <c r="H35"/>
      <c r="I35"/>
      <c r="J35"/>
      <c r="K35"/>
      <c r="L35"/>
      <c r="M35"/>
      <c r="N35"/>
      <c r="O35"/>
      <c r="P35"/>
      <c r="Q35"/>
    </row>
    <row r="36" spans="1:17" x14ac:dyDescent="0.2">
      <c r="A36"/>
      <c r="B36"/>
      <c r="C36"/>
      <c r="D36"/>
      <c r="E36"/>
      <c r="F36"/>
      <c r="G36"/>
      <c r="H36"/>
      <c r="I36"/>
      <c r="J36"/>
      <c r="K36"/>
      <c r="L36"/>
      <c r="M36"/>
      <c r="N36"/>
      <c r="O36"/>
      <c r="P36"/>
      <c r="Q36"/>
    </row>
    <row r="37" spans="1:17" x14ac:dyDescent="0.2">
      <c r="A37"/>
      <c r="B37"/>
      <c r="C37"/>
      <c r="D37"/>
      <c r="E37"/>
      <c r="F37"/>
      <c r="G37"/>
      <c r="H37"/>
      <c r="I37"/>
      <c r="J37"/>
      <c r="K37"/>
      <c r="L37"/>
      <c r="M37"/>
      <c r="N37"/>
      <c r="O37"/>
      <c r="P37"/>
      <c r="Q37"/>
    </row>
    <row r="38" spans="1:17" x14ac:dyDescent="0.2">
      <c r="A38"/>
      <c r="B38"/>
      <c r="C38"/>
      <c r="D38"/>
      <c r="E38"/>
      <c r="F38"/>
      <c r="G38"/>
      <c r="H38"/>
      <c r="I38"/>
      <c r="J38"/>
      <c r="K38"/>
      <c r="L38"/>
      <c r="M38"/>
      <c r="N38"/>
      <c r="O38"/>
      <c r="P38"/>
      <c r="Q38"/>
    </row>
    <row r="39" spans="1:17" x14ac:dyDescent="0.2">
      <c r="A39"/>
      <c r="B39"/>
      <c r="C39"/>
      <c r="D39"/>
      <c r="E39"/>
      <c r="F39"/>
      <c r="G39"/>
      <c r="H39"/>
      <c r="I39"/>
      <c r="J39"/>
      <c r="K39"/>
      <c r="L39"/>
      <c r="M39"/>
      <c r="N39"/>
      <c r="O39"/>
      <c r="P39"/>
      <c r="Q39"/>
    </row>
    <row r="40" spans="1:17" x14ac:dyDescent="0.2">
      <c r="A40"/>
      <c r="B40"/>
      <c r="C40"/>
      <c r="D40"/>
      <c r="E40"/>
      <c r="F40"/>
      <c r="G40"/>
      <c r="H40"/>
      <c r="I40"/>
      <c r="J40"/>
      <c r="K40"/>
      <c r="L40"/>
      <c r="M40"/>
      <c r="N40"/>
      <c r="O40"/>
      <c r="P40"/>
      <c r="Q40"/>
    </row>
    <row r="41" spans="1:17" x14ac:dyDescent="0.2">
      <c r="A41"/>
      <c r="B41"/>
      <c r="C41"/>
      <c r="D41"/>
      <c r="E41"/>
      <c r="F41"/>
      <c r="G41"/>
      <c r="H41"/>
      <c r="I41"/>
      <c r="J41"/>
      <c r="K41"/>
      <c r="L41"/>
      <c r="M41"/>
      <c r="N41"/>
      <c r="O41"/>
      <c r="P41"/>
      <c r="Q41"/>
    </row>
    <row r="42" spans="1:17" x14ac:dyDescent="0.2">
      <c r="A42"/>
      <c r="B42"/>
      <c r="C42"/>
      <c r="D42"/>
      <c r="E42"/>
      <c r="F42"/>
      <c r="G42"/>
      <c r="H42"/>
      <c r="I42"/>
      <c r="J42"/>
      <c r="K42"/>
      <c r="L42"/>
      <c r="M42"/>
      <c r="N42"/>
      <c r="O42"/>
      <c r="P42"/>
      <c r="Q42"/>
    </row>
    <row r="43" spans="1:17" x14ac:dyDescent="0.2">
      <c r="A43"/>
      <c r="B43"/>
      <c r="C43"/>
      <c r="D43"/>
      <c r="E43"/>
      <c r="F43"/>
      <c r="G43"/>
      <c r="H43"/>
      <c r="I43"/>
      <c r="J43"/>
      <c r="K43"/>
      <c r="L43"/>
      <c r="M43"/>
      <c r="N43"/>
      <c r="O43"/>
      <c r="P43"/>
      <c r="Q43"/>
    </row>
    <row r="44" spans="1:17" x14ac:dyDescent="0.2">
      <c r="A44"/>
      <c r="B44"/>
      <c r="C44"/>
      <c r="D44"/>
      <c r="E44"/>
      <c r="F44"/>
      <c r="G44"/>
      <c r="H44"/>
      <c r="I44"/>
      <c r="J44"/>
      <c r="K44"/>
      <c r="L44"/>
      <c r="M44"/>
      <c r="N44"/>
      <c r="O44"/>
      <c r="P44"/>
      <c r="Q44"/>
    </row>
    <row r="45" spans="1:17" x14ac:dyDescent="0.2">
      <c r="A45"/>
      <c r="B45"/>
      <c r="C45"/>
      <c r="D45"/>
      <c r="E45"/>
      <c r="F45"/>
      <c r="G45"/>
      <c r="H45"/>
      <c r="I45"/>
      <c r="J45"/>
      <c r="K45"/>
      <c r="L45"/>
      <c r="M45"/>
      <c r="N45"/>
      <c r="O45"/>
      <c r="P45"/>
      <c r="Q45"/>
    </row>
    <row r="46" spans="1:17" x14ac:dyDescent="0.2">
      <c r="A46"/>
      <c r="B46"/>
      <c r="C46"/>
      <c r="D46"/>
      <c r="E46"/>
      <c r="F46"/>
      <c r="G46"/>
      <c r="H46"/>
      <c r="I46"/>
      <c r="J46"/>
      <c r="K46"/>
      <c r="L46"/>
      <c r="M46"/>
      <c r="N46"/>
      <c r="O46"/>
      <c r="P46"/>
      <c r="Q46"/>
    </row>
    <row r="47" spans="1:17" x14ac:dyDescent="0.2">
      <c r="A47"/>
      <c r="B47"/>
      <c r="C47"/>
      <c r="D47"/>
      <c r="E47"/>
      <c r="F47"/>
      <c r="G47"/>
      <c r="H47"/>
      <c r="I47"/>
      <c r="J47"/>
      <c r="K47"/>
      <c r="L47"/>
      <c r="M47"/>
      <c r="N47"/>
      <c r="O47"/>
      <c r="P47"/>
      <c r="Q47"/>
    </row>
    <row r="48" spans="1:17" x14ac:dyDescent="0.2">
      <c r="A48"/>
      <c r="B48"/>
      <c r="C48"/>
      <c r="D48"/>
      <c r="E48"/>
      <c r="F48"/>
      <c r="G48"/>
      <c r="H48"/>
      <c r="I48"/>
      <c r="J48"/>
      <c r="K48"/>
      <c r="L48"/>
      <c r="M48"/>
      <c r="N48"/>
      <c r="O48"/>
      <c r="P48"/>
      <c r="Q48"/>
    </row>
    <row r="49" spans="1:17" x14ac:dyDescent="0.2">
      <c r="A49"/>
      <c r="B49"/>
      <c r="C49"/>
      <c r="D49"/>
      <c r="E49"/>
      <c r="F49"/>
      <c r="G49"/>
      <c r="H49"/>
      <c r="I49"/>
      <c r="J49"/>
      <c r="K49"/>
      <c r="L49"/>
      <c r="M49"/>
      <c r="N49"/>
      <c r="O49"/>
      <c r="P49"/>
      <c r="Q49"/>
    </row>
    <row r="50" spans="1:17" x14ac:dyDescent="0.2">
      <c r="A50"/>
      <c r="B50"/>
      <c r="C50"/>
      <c r="D50"/>
      <c r="E50"/>
      <c r="F50"/>
      <c r="G50"/>
      <c r="H50"/>
      <c r="I50"/>
      <c r="J50"/>
      <c r="K50"/>
      <c r="L50"/>
      <c r="M50"/>
      <c r="N50"/>
      <c r="O50"/>
      <c r="P50"/>
      <c r="Q50"/>
    </row>
    <row r="51" spans="1:17" x14ac:dyDescent="0.2">
      <c r="A51"/>
      <c r="B51"/>
      <c r="C51"/>
      <c r="D51"/>
      <c r="E51"/>
      <c r="F51"/>
      <c r="G51"/>
      <c r="H51"/>
      <c r="I51"/>
      <c r="J51"/>
      <c r="K51"/>
      <c r="L51"/>
      <c r="M51"/>
      <c r="N51"/>
      <c r="O51"/>
      <c r="P51"/>
      <c r="Q51"/>
    </row>
    <row r="52" spans="1:17" x14ac:dyDescent="0.2">
      <c r="A52"/>
      <c r="B52"/>
      <c r="C52"/>
      <c r="D52"/>
      <c r="E52"/>
      <c r="F52"/>
      <c r="G52"/>
      <c r="H52"/>
      <c r="I52"/>
      <c r="J52"/>
      <c r="K52"/>
      <c r="L52"/>
      <c r="M52"/>
      <c r="N52"/>
      <c r="O52"/>
      <c r="P52"/>
    </row>
    <row r="53" spans="1:17" x14ac:dyDescent="0.2">
      <c r="A53"/>
      <c r="B53"/>
      <c r="C53"/>
      <c r="D53"/>
      <c r="E53"/>
      <c r="F53"/>
      <c r="G53"/>
      <c r="H53"/>
      <c r="I53"/>
      <c r="J53"/>
      <c r="K53"/>
      <c r="L53"/>
      <c r="M53"/>
      <c r="N53"/>
      <c r="O53"/>
      <c r="P53"/>
    </row>
    <row r="54" spans="1:17" x14ac:dyDescent="0.2">
      <c r="A54"/>
      <c r="B54"/>
      <c r="C54"/>
      <c r="D54"/>
      <c r="E54"/>
      <c r="F54"/>
      <c r="G54"/>
      <c r="H54"/>
      <c r="I54"/>
      <c r="J54"/>
      <c r="K54"/>
      <c r="L54"/>
      <c r="M54"/>
      <c r="N54"/>
      <c r="O54"/>
      <c r="P54"/>
    </row>
    <row r="55" spans="1:17" x14ac:dyDescent="0.2">
      <c r="A55"/>
      <c r="B55"/>
      <c r="C55"/>
      <c r="D55"/>
      <c r="E55"/>
      <c r="F55"/>
      <c r="G55"/>
      <c r="H55"/>
      <c r="I55"/>
      <c r="J55"/>
      <c r="K55"/>
      <c r="L55"/>
      <c r="M55"/>
      <c r="N55"/>
      <c r="O55"/>
      <c r="P55"/>
    </row>
    <row r="56" spans="1:17" x14ac:dyDescent="0.2">
      <c r="A56"/>
      <c r="B56"/>
      <c r="C56"/>
      <c r="D56"/>
      <c r="E56"/>
      <c r="F56"/>
      <c r="G56"/>
      <c r="H56"/>
      <c r="I56"/>
      <c r="J56"/>
      <c r="K56"/>
      <c r="L56"/>
      <c r="M56"/>
      <c r="N56"/>
      <c r="O56"/>
      <c r="P56"/>
    </row>
    <row r="57" spans="1:17" x14ac:dyDescent="0.2">
      <c r="A57"/>
      <c r="B57"/>
      <c r="C57"/>
      <c r="D57"/>
      <c r="E57"/>
      <c r="F57"/>
      <c r="G57"/>
      <c r="H57"/>
      <c r="I57"/>
      <c r="J57"/>
      <c r="K57"/>
      <c r="L57"/>
      <c r="M57"/>
      <c r="N57"/>
      <c r="O57"/>
      <c r="P57"/>
    </row>
    <row r="58" spans="1:17" x14ac:dyDescent="0.2">
      <c r="A58"/>
      <c r="B58"/>
      <c r="C58"/>
      <c r="D58"/>
      <c r="E58"/>
      <c r="F58"/>
      <c r="G58"/>
      <c r="H58"/>
      <c r="I58"/>
      <c r="J58"/>
      <c r="K58"/>
      <c r="L58"/>
      <c r="M58"/>
      <c r="N58"/>
      <c r="O58"/>
      <c r="P58"/>
    </row>
    <row r="59" spans="1:17" x14ac:dyDescent="0.2">
      <c r="A59"/>
      <c r="B59"/>
      <c r="C59"/>
      <c r="D59"/>
      <c r="E59"/>
      <c r="F59"/>
      <c r="G59"/>
      <c r="H59"/>
      <c r="I59"/>
      <c r="J59"/>
      <c r="K59"/>
      <c r="L59"/>
      <c r="M59"/>
      <c r="N59"/>
      <c r="O59"/>
      <c r="P59"/>
    </row>
    <row r="60" spans="1:17" x14ac:dyDescent="0.2">
      <c r="A60"/>
      <c r="B60"/>
      <c r="C60"/>
      <c r="D60"/>
      <c r="E60"/>
      <c r="F60"/>
      <c r="G60"/>
      <c r="H60"/>
      <c r="I60"/>
      <c r="J60"/>
      <c r="K60"/>
      <c r="L60"/>
      <c r="M60"/>
      <c r="N60"/>
      <c r="O60"/>
      <c r="P60"/>
    </row>
    <row r="61" spans="1:17" x14ac:dyDescent="0.2">
      <c r="A61"/>
      <c r="B61"/>
      <c r="C61"/>
      <c r="D61"/>
      <c r="E61"/>
      <c r="F61"/>
      <c r="G61"/>
      <c r="H61"/>
      <c r="I61"/>
      <c r="J61"/>
      <c r="K61"/>
      <c r="L61"/>
      <c r="M61"/>
      <c r="N61"/>
      <c r="O61"/>
      <c r="P61"/>
    </row>
    <row r="62" spans="1:17" x14ac:dyDescent="0.2">
      <c r="A62"/>
      <c r="B62"/>
      <c r="C62"/>
      <c r="D62"/>
      <c r="E62"/>
      <c r="F62"/>
      <c r="G62"/>
      <c r="H62"/>
      <c r="I62"/>
      <c r="J62"/>
      <c r="K62"/>
      <c r="L62"/>
      <c r="M62"/>
      <c r="N62"/>
      <c r="O62"/>
      <c r="P62"/>
    </row>
    <row r="63" spans="1:17" x14ac:dyDescent="0.2">
      <c r="A63"/>
      <c r="B63"/>
      <c r="C63"/>
      <c r="D63"/>
      <c r="E63"/>
      <c r="F63"/>
      <c r="G63"/>
      <c r="H63"/>
      <c r="I63"/>
      <c r="J63"/>
      <c r="K63"/>
      <c r="L63"/>
      <c r="M63"/>
      <c r="N63"/>
      <c r="O63"/>
      <c r="P63"/>
    </row>
    <row r="64" spans="1:17" x14ac:dyDescent="0.2">
      <c r="A64"/>
      <c r="B64"/>
      <c r="C64"/>
      <c r="D64"/>
      <c r="E64"/>
      <c r="F64"/>
      <c r="G64"/>
      <c r="H64"/>
      <c r="I64"/>
      <c r="J64"/>
      <c r="K64"/>
      <c r="L64"/>
      <c r="M64"/>
      <c r="N64"/>
      <c r="O64"/>
      <c r="P64"/>
    </row>
    <row r="65" spans="1:16" x14ac:dyDescent="0.2">
      <c r="A65"/>
      <c r="B65"/>
      <c r="C65"/>
      <c r="D65"/>
      <c r="E65"/>
      <c r="F65"/>
      <c r="G65"/>
      <c r="H65"/>
      <c r="I65"/>
      <c r="J65"/>
      <c r="K65"/>
      <c r="L65"/>
      <c r="M65"/>
      <c r="N65"/>
      <c r="O65"/>
      <c r="P65"/>
    </row>
    <row r="66" spans="1:16" x14ac:dyDescent="0.2">
      <c r="A66"/>
      <c r="B66"/>
      <c r="C66"/>
      <c r="D66"/>
      <c r="E66"/>
      <c r="F66"/>
      <c r="G66"/>
      <c r="H66"/>
      <c r="I66"/>
      <c r="J66"/>
      <c r="K66"/>
      <c r="L66"/>
      <c r="M66"/>
      <c r="N66"/>
      <c r="O66"/>
      <c r="P66"/>
    </row>
    <row r="67" spans="1:16" x14ac:dyDescent="0.2">
      <c r="A67"/>
      <c r="B67"/>
      <c r="C67"/>
      <c r="D67"/>
      <c r="E67"/>
      <c r="F67"/>
      <c r="G67"/>
      <c r="H67"/>
      <c r="I67"/>
      <c r="J67"/>
      <c r="K67"/>
      <c r="L67"/>
      <c r="M67"/>
      <c r="N67"/>
      <c r="O67"/>
      <c r="P67"/>
    </row>
    <row r="68" spans="1:16" x14ac:dyDescent="0.2">
      <c r="A68"/>
      <c r="B68"/>
      <c r="C68"/>
      <c r="D68"/>
      <c r="E68"/>
      <c r="F68"/>
      <c r="G68"/>
      <c r="H68"/>
      <c r="I68"/>
      <c r="J68"/>
      <c r="K68"/>
      <c r="L68"/>
      <c r="M68"/>
      <c r="N68"/>
      <c r="O68"/>
      <c r="P68"/>
    </row>
    <row r="69" spans="1:16" x14ac:dyDescent="0.2">
      <c r="A69"/>
      <c r="B69"/>
      <c r="C69"/>
      <c r="D69"/>
      <c r="E69"/>
      <c r="F69"/>
      <c r="G69"/>
      <c r="H69"/>
      <c r="I69"/>
      <c r="J69"/>
      <c r="K69"/>
      <c r="L69"/>
      <c r="M69"/>
      <c r="N69"/>
      <c r="O69"/>
      <c r="P69"/>
    </row>
    <row r="70" spans="1:16" x14ac:dyDescent="0.2">
      <c r="A70"/>
      <c r="B70"/>
      <c r="C70"/>
      <c r="D70"/>
      <c r="E70"/>
      <c r="F70"/>
      <c r="G70"/>
      <c r="H70"/>
      <c r="I70"/>
      <c r="J70"/>
      <c r="K70"/>
      <c r="L70"/>
      <c r="M70"/>
      <c r="N70"/>
      <c r="O70"/>
      <c r="P70"/>
    </row>
    <row r="71" spans="1:16" x14ac:dyDescent="0.2">
      <c r="A71"/>
      <c r="B71"/>
      <c r="C71"/>
      <c r="D71"/>
      <c r="E71"/>
      <c r="F71"/>
      <c r="G71"/>
      <c r="H71"/>
      <c r="I71"/>
      <c r="J71"/>
      <c r="K71"/>
      <c r="L71"/>
      <c r="M71"/>
      <c r="N71"/>
      <c r="O71"/>
      <c r="P71"/>
    </row>
    <row r="72" spans="1:16" x14ac:dyDescent="0.2">
      <c r="A72"/>
      <c r="B72"/>
      <c r="C72"/>
      <c r="D72"/>
      <c r="E72"/>
      <c r="F72"/>
      <c r="G72"/>
      <c r="H72"/>
      <c r="I72"/>
      <c r="J72"/>
      <c r="K72"/>
      <c r="L72"/>
      <c r="M72"/>
      <c r="N72"/>
      <c r="O72"/>
      <c r="P72"/>
    </row>
    <row r="73" spans="1:16" x14ac:dyDescent="0.2">
      <c r="A73"/>
      <c r="B73"/>
      <c r="C73"/>
      <c r="D73"/>
      <c r="E73"/>
      <c r="F73"/>
      <c r="G73"/>
      <c r="H73"/>
      <c r="I73"/>
      <c r="J73"/>
      <c r="K73"/>
      <c r="L73"/>
      <c r="M73"/>
      <c r="N73"/>
      <c r="O73"/>
      <c r="P73"/>
    </row>
    <row r="74" spans="1:16" x14ac:dyDescent="0.2">
      <c r="A74"/>
      <c r="B74"/>
      <c r="C74"/>
      <c r="D74"/>
      <c r="E74"/>
      <c r="F74"/>
      <c r="G74"/>
      <c r="H74"/>
      <c r="I74"/>
      <c r="J74"/>
      <c r="K74"/>
      <c r="L74"/>
      <c r="M74"/>
      <c r="N74"/>
      <c r="O74"/>
      <c r="P74"/>
    </row>
    <row r="75" spans="1:16" x14ac:dyDescent="0.2">
      <c r="A75"/>
      <c r="B75"/>
      <c r="C75"/>
      <c r="D75"/>
      <c r="E75"/>
      <c r="F75"/>
      <c r="G75"/>
      <c r="H75"/>
      <c r="I75"/>
      <c r="J75"/>
      <c r="K75"/>
      <c r="L75"/>
      <c r="M75"/>
      <c r="N75"/>
      <c r="O75"/>
      <c r="P75"/>
    </row>
    <row r="76" spans="1:16" x14ac:dyDescent="0.2">
      <c r="A76"/>
      <c r="B76"/>
      <c r="C76"/>
      <c r="D76"/>
      <c r="E76"/>
      <c r="F76"/>
      <c r="G76"/>
      <c r="H76"/>
      <c r="I76"/>
      <c r="J76"/>
      <c r="K76"/>
      <c r="L76"/>
      <c r="M76"/>
      <c r="N76"/>
      <c r="O76"/>
      <c r="P76"/>
    </row>
    <row r="77" spans="1:16" x14ac:dyDescent="0.2">
      <c r="A77"/>
      <c r="B77"/>
      <c r="C77"/>
      <c r="D77"/>
      <c r="E77"/>
      <c r="F77"/>
      <c r="G77"/>
      <c r="H77"/>
      <c r="I77"/>
      <c r="J77"/>
      <c r="K77"/>
      <c r="L77"/>
      <c r="M77"/>
      <c r="N77"/>
      <c r="O77"/>
      <c r="P77"/>
    </row>
    <row r="78" spans="1:16" x14ac:dyDescent="0.2">
      <c r="A78"/>
      <c r="B78"/>
      <c r="C78"/>
      <c r="D78"/>
      <c r="E78"/>
      <c r="F78"/>
      <c r="G78"/>
      <c r="H78"/>
      <c r="I78"/>
      <c r="J78"/>
      <c r="K78"/>
      <c r="L78"/>
      <c r="M78"/>
      <c r="N78"/>
      <c r="O78"/>
      <c r="P78"/>
    </row>
    <row r="79" spans="1:16" x14ac:dyDescent="0.2">
      <c r="A79"/>
      <c r="B79"/>
      <c r="C79"/>
      <c r="D79"/>
      <c r="E79"/>
      <c r="F79"/>
      <c r="G79"/>
      <c r="H79"/>
      <c r="I79"/>
      <c r="J79"/>
      <c r="K79"/>
      <c r="L79"/>
      <c r="M79"/>
      <c r="N79"/>
      <c r="O79"/>
      <c r="P79"/>
    </row>
    <row r="80" spans="1:16" x14ac:dyDescent="0.2">
      <c r="A80"/>
      <c r="B80"/>
      <c r="C80"/>
      <c r="D80"/>
      <c r="E80"/>
      <c r="F80"/>
      <c r="G80"/>
      <c r="H80"/>
      <c r="I80"/>
      <c r="J80"/>
      <c r="K80"/>
      <c r="L80"/>
      <c r="M80"/>
      <c r="N80"/>
      <c r="O80"/>
      <c r="P80"/>
    </row>
    <row r="81" spans="1:16" x14ac:dyDescent="0.2">
      <c r="A81"/>
      <c r="B81"/>
      <c r="C81"/>
      <c r="D81"/>
      <c r="E81"/>
      <c r="F81"/>
      <c r="G81"/>
      <c r="H81"/>
      <c r="I81"/>
      <c r="J81"/>
      <c r="K81"/>
      <c r="L81"/>
      <c r="M81"/>
      <c r="N81"/>
      <c r="O81"/>
      <c r="P81"/>
    </row>
    <row r="82" spans="1:16" x14ac:dyDescent="0.2">
      <c r="A82"/>
      <c r="B82"/>
      <c r="C82"/>
      <c r="D82"/>
      <c r="E82"/>
      <c r="F82"/>
      <c r="G82"/>
      <c r="H82"/>
      <c r="I82"/>
      <c r="J82"/>
      <c r="K82"/>
      <c r="L82"/>
      <c r="M82"/>
      <c r="N82"/>
      <c r="O82"/>
      <c r="P82"/>
    </row>
    <row r="83" spans="1:16" x14ac:dyDescent="0.2">
      <c r="A83"/>
      <c r="B83"/>
      <c r="C83"/>
      <c r="D83"/>
      <c r="E83"/>
      <c r="F83"/>
      <c r="G83"/>
      <c r="H83"/>
      <c r="I83"/>
      <c r="J83"/>
      <c r="K83"/>
      <c r="L83"/>
      <c r="M83"/>
      <c r="N83"/>
      <c r="O83"/>
      <c r="P83"/>
    </row>
    <row r="84" spans="1:16" x14ac:dyDescent="0.2">
      <c r="A84"/>
      <c r="B84"/>
      <c r="C84"/>
      <c r="D84"/>
      <c r="E84"/>
      <c r="F84"/>
      <c r="G84"/>
      <c r="H84"/>
      <c r="I84"/>
      <c r="J84"/>
      <c r="K84"/>
      <c r="L84"/>
      <c r="M84"/>
      <c r="N84"/>
      <c r="O84"/>
      <c r="P84"/>
    </row>
    <row r="85" spans="1:16" x14ac:dyDescent="0.2">
      <c r="A85"/>
      <c r="B85"/>
      <c r="C85"/>
      <c r="D85"/>
      <c r="E85"/>
      <c r="F85"/>
      <c r="G85"/>
      <c r="H85"/>
      <c r="I85"/>
      <c r="J85"/>
      <c r="K85"/>
      <c r="L85"/>
      <c r="M85"/>
      <c r="N85"/>
      <c r="O85"/>
      <c r="P85"/>
    </row>
    <row r="86" spans="1:16" x14ac:dyDescent="0.2">
      <c r="A86"/>
      <c r="B86"/>
      <c r="C86"/>
      <c r="D86"/>
      <c r="E86"/>
      <c r="F86"/>
      <c r="G86"/>
      <c r="H86"/>
      <c r="I86"/>
      <c r="J86"/>
      <c r="K86"/>
      <c r="L86"/>
      <c r="M86"/>
      <c r="N86"/>
      <c r="O86"/>
      <c r="P86"/>
    </row>
    <row r="87" spans="1:16" x14ac:dyDescent="0.2">
      <c r="A87"/>
      <c r="B87"/>
      <c r="C87"/>
      <c r="D87"/>
      <c r="E87"/>
      <c r="F87"/>
      <c r="G87"/>
      <c r="H87"/>
      <c r="I87"/>
      <c r="J87"/>
      <c r="K87"/>
      <c r="L87"/>
      <c r="M87"/>
      <c r="N87"/>
      <c r="O87"/>
      <c r="P87"/>
    </row>
    <row r="88" spans="1:16" x14ac:dyDescent="0.2">
      <c r="A88"/>
      <c r="B88"/>
      <c r="C88"/>
      <c r="D88"/>
      <c r="E88"/>
      <c r="F88"/>
      <c r="G88"/>
      <c r="H88"/>
      <c r="I88"/>
      <c r="J88"/>
      <c r="K88"/>
      <c r="L88"/>
      <c r="M88"/>
      <c r="N88"/>
      <c r="O88"/>
      <c r="P88"/>
    </row>
    <row r="89" spans="1:16" x14ac:dyDescent="0.2">
      <c r="A89"/>
      <c r="B89"/>
      <c r="C89"/>
      <c r="D89"/>
      <c r="E89"/>
      <c r="F89"/>
      <c r="G89"/>
      <c r="H89"/>
      <c r="I89"/>
      <c r="J89"/>
      <c r="K89"/>
      <c r="L89"/>
      <c r="M89"/>
      <c r="N89"/>
      <c r="O89"/>
      <c r="P89"/>
    </row>
    <row r="90" spans="1:16" x14ac:dyDescent="0.2">
      <c r="A90"/>
      <c r="B90"/>
      <c r="C90"/>
      <c r="D90"/>
      <c r="E90"/>
      <c r="F90"/>
      <c r="G90"/>
      <c r="H90"/>
      <c r="I90"/>
      <c r="J90"/>
      <c r="K90"/>
      <c r="L90"/>
      <c r="M90"/>
      <c r="N90"/>
      <c r="O90"/>
      <c r="P90"/>
    </row>
    <row r="91" spans="1:16" x14ac:dyDescent="0.2">
      <c r="A91"/>
      <c r="B91"/>
      <c r="C91"/>
      <c r="D91"/>
      <c r="E91"/>
      <c r="F91"/>
      <c r="G91"/>
      <c r="H91"/>
      <c r="I91"/>
      <c r="J91"/>
      <c r="K91"/>
      <c r="L91"/>
      <c r="M91"/>
      <c r="N91"/>
      <c r="O91"/>
      <c r="P91"/>
    </row>
    <row r="92" spans="1:16" x14ac:dyDescent="0.2">
      <c r="A92"/>
      <c r="B92"/>
      <c r="C92"/>
      <c r="D92"/>
      <c r="E92"/>
      <c r="F92"/>
      <c r="G92"/>
      <c r="H92"/>
      <c r="I92"/>
      <c r="J92"/>
      <c r="K92"/>
      <c r="L92"/>
      <c r="M92"/>
      <c r="N92"/>
      <c r="O92"/>
      <c r="P92"/>
    </row>
    <row r="93" spans="1:16" x14ac:dyDescent="0.2">
      <c r="A93"/>
      <c r="B93"/>
      <c r="C93"/>
      <c r="D93"/>
      <c r="E93"/>
      <c r="F93"/>
      <c r="G93"/>
      <c r="H93"/>
      <c r="I93"/>
      <c r="J93"/>
      <c r="K93"/>
      <c r="L93"/>
      <c r="M93"/>
      <c r="N93"/>
      <c r="O93"/>
      <c r="P93"/>
    </row>
    <row r="94" spans="1:16" x14ac:dyDescent="0.2">
      <c r="A94"/>
      <c r="B94"/>
      <c r="C94"/>
      <c r="D94"/>
      <c r="E94"/>
      <c r="F94"/>
      <c r="G94"/>
      <c r="H94"/>
      <c r="I94"/>
      <c r="J94"/>
      <c r="K94"/>
      <c r="L94"/>
      <c r="M94"/>
      <c r="N94"/>
      <c r="O94"/>
      <c r="P94"/>
    </row>
    <row r="95" spans="1:16" x14ac:dyDescent="0.2">
      <c r="A95"/>
      <c r="B95"/>
      <c r="C95"/>
      <c r="D95"/>
      <c r="E95"/>
      <c r="F95"/>
      <c r="G95"/>
      <c r="H95"/>
      <c r="I95"/>
      <c r="J95"/>
      <c r="K95"/>
      <c r="L95"/>
      <c r="M95"/>
      <c r="N95"/>
      <c r="O95"/>
      <c r="P95"/>
    </row>
    <row r="96" spans="1:16" x14ac:dyDescent="0.2">
      <c r="A96"/>
      <c r="B96"/>
      <c r="C96"/>
      <c r="D96"/>
      <c r="E96"/>
      <c r="F96"/>
      <c r="G96"/>
      <c r="H96"/>
      <c r="I96"/>
      <c r="J96"/>
      <c r="K96"/>
      <c r="L96"/>
      <c r="M96"/>
      <c r="N96"/>
      <c r="O96"/>
      <c r="P96"/>
    </row>
    <row r="97" spans="1:16" x14ac:dyDescent="0.2">
      <c r="A97"/>
      <c r="B97"/>
      <c r="C97"/>
      <c r="D97"/>
      <c r="E97"/>
      <c r="F97"/>
      <c r="G97"/>
      <c r="H97"/>
      <c r="I97"/>
      <c r="J97"/>
      <c r="K97"/>
      <c r="L97"/>
      <c r="M97"/>
      <c r="N97"/>
      <c r="O97"/>
      <c r="P97"/>
    </row>
    <row r="98" spans="1:16" x14ac:dyDescent="0.2">
      <c r="A98"/>
      <c r="B98"/>
      <c r="C98"/>
      <c r="D98"/>
      <c r="E98"/>
      <c r="F98"/>
      <c r="G98"/>
      <c r="H98"/>
      <c r="I98"/>
      <c r="J98"/>
      <c r="K98"/>
      <c r="L98"/>
      <c r="M98"/>
      <c r="N98"/>
      <c r="O98"/>
      <c r="P98"/>
    </row>
    <row r="99" spans="1:16" x14ac:dyDescent="0.2">
      <c r="A99"/>
      <c r="B99"/>
      <c r="C99"/>
      <c r="D99"/>
      <c r="E99"/>
      <c r="F99"/>
      <c r="G99"/>
      <c r="H99"/>
      <c r="I99"/>
      <c r="J99"/>
      <c r="K99"/>
      <c r="L99"/>
      <c r="M99"/>
      <c r="N99"/>
      <c r="O99"/>
      <c r="P99"/>
    </row>
    <row r="100" spans="1:16" x14ac:dyDescent="0.2">
      <c r="A100"/>
      <c r="B100"/>
      <c r="C100"/>
      <c r="D100"/>
      <c r="E100"/>
      <c r="F100"/>
      <c r="G100"/>
      <c r="H100"/>
      <c r="I100"/>
      <c r="J100"/>
      <c r="K100"/>
      <c r="L100"/>
      <c r="M100"/>
      <c r="N100"/>
      <c r="O100"/>
      <c r="P100"/>
    </row>
    <row r="101" spans="1:16" x14ac:dyDescent="0.2">
      <c r="A101"/>
      <c r="B101"/>
      <c r="C101"/>
      <c r="D101"/>
      <c r="E101"/>
      <c r="F101"/>
      <c r="G101"/>
      <c r="H101"/>
      <c r="I101"/>
      <c r="J101"/>
      <c r="K101"/>
      <c r="L101"/>
      <c r="M101"/>
      <c r="N101"/>
      <c r="O101"/>
      <c r="P101"/>
    </row>
    <row r="102" spans="1:16" x14ac:dyDescent="0.2">
      <c r="A102"/>
      <c r="B102"/>
      <c r="C102"/>
      <c r="D102"/>
      <c r="E102"/>
      <c r="F102"/>
      <c r="G102"/>
      <c r="H102"/>
      <c r="I102"/>
      <c r="J102"/>
      <c r="K102"/>
      <c r="L102"/>
      <c r="M102"/>
      <c r="N102"/>
      <c r="O102"/>
      <c r="P102"/>
    </row>
    <row r="103" spans="1:16" x14ac:dyDescent="0.2">
      <c r="A103"/>
      <c r="B103"/>
      <c r="C103"/>
      <c r="D103"/>
      <c r="E103"/>
      <c r="F103"/>
      <c r="G103"/>
      <c r="H103"/>
      <c r="I103"/>
      <c r="J103"/>
      <c r="K103"/>
      <c r="L103"/>
      <c r="M103"/>
      <c r="N103"/>
      <c r="O103"/>
      <c r="P103"/>
    </row>
    <row r="104" spans="1:16" x14ac:dyDescent="0.2">
      <c r="A104"/>
      <c r="B104"/>
      <c r="C104"/>
      <c r="D104"/>
      <c r="E104"/>
      <c r="F104"/>
      <c r="G104"/>
      <c r="H104"/>
      <c r="I104"/>
      <c r="J104"/>
      <c r="K104"/>
      <c r="L104"/>
      <c r="M104"/>
      <c r="N104"/>
      <c r="O104"/>
      <c r="P104"/>
    </row>
    <row r="105" spans="1:16" x14ac:dyDescent="0.2">
      <c r="A105"/>
      <c r="B105"/>
      <c r="C105"/>
      <c r="D105"/>
      <c r="E105"/>
      <c r="F105"/>
      <c r="G105"/>
      <c r="H105"/>
      <c r="I105"/>
      <c r="J105"/>
      <c r="K105"/>
      <c r="L105"/>
      <c r="M105"/>
      <c r="N105"/>
      <c r="O105"/>
      <c r="P105"/>
    </row>
    <row r="106" spans="1:16" x14ac:dyDescent="0.2">
      <c r="A106"/>
      <c r="B106"/>
      <c r="C106"/>
      <c r="D106"/>
      <c r="E106"/>
      <c r="F106"/>
      <c r="G106"/>
      <c r="H106"/>
      <c r="I106"/>
      <c r="J106"/>
      <c r="K106"/>
      <c r="L106"/>
      <c r="M106"/>
      <c r="N106"/>
      <c r="O106"/>
      <c r="P106"/>
    </row>
    <row r="107" spans="1:16" x14ac:dyDescent="0.2">
      <c r="A107"/>
      <c r="B107"/>
      <c r="C107"/>
      <c r="D107"/>
      <c r="E107"/>
      <c r="F107"/>
      <c r="G107"/>
      <c r="H107"/>
      <c r="I107"/>
      <c r="J107"/>
      <c r="K107"/>
      <c r="L107"/>
      <c r="M107"/>
      <c r="N107"/>
      <c r="O107"/>
      <c r="P107"/>
    </row>
    <row r="108" spans="1:16" x14ac:dyDescent="0.2">
      <c r="A108"/>
      <c r="B108"/>
      <c r="C108"/>
      <c r="D108"/>
      <c r="E108"/>
      <c r="F108"/>
      <c r="G108"/>
      <c r="H108"/>
      <c r="I108"/>
      <c r="J108"/>
      <c r="K108"/>
      <c r="L108"/>
      <c r="M108"/>
      <c r="N108"/>
      <c r="O108"/>
      <c r="P108"/>
    </row>
    <row r="109" spans="1:16" x14ac:dyDescent="0.2">
      <c r="A109"/>
      <c r="B109"/>
      <c r="C109"/>
      <c r="D109"/>
      <c r="E109"/>
      <c r="F109"/>
      <c r="G109"/>
      <c r="H109"/>
      <c r="I109"/>
      <c r="J109"/>
      <c r="K109"/>
      <c r="L109"/>
      <c r="M109"/>
      <c r="N109"/>
      <c r="O109"/>
      <c r="P109"/>
    </row>
    <row r="110" spans="1:16" x14ac:dyDescent="0.2">
      <c r="A110"/>
      <c r="B110"/>
      <c r="C110"/>
      <c r="D110"/>
      <c r="E110"/>
      <c r="F110"/>
      <c r="G110"/>
      <c r="H110"/>
      <c r="I110"/>
      <c r="J110"/>
      <c r="K110"/>
      <c r="L110"/>
      <c r="M110"/>
      <c r="N110"/>
      <c r="O110"/>
      <c r="P110"/>
    </row>
    <row r="111" spans="1:16" x14ac:dyDescent="0.2">
      <c r="A111"/>
      <c r="B111"/>
      <c r="C111"/>
      <c r="D111"/>
      <c r="E111"/>
      <c r="F111"/>
      <c r="G111"/>
      <c r="H111"/>
      <c r="I111"/>
      <c r="J111"/>
      <c r="K111"/>
      <c r="L111"/>
      <c r="M111"/>
      <c r="N111"/>
      <c r="O111"/>
      <c r="P111"/>
    </row>
    <row r="112" spans="1:16" x14ac:dyDescent="0.2">
      <c r="A112"/>
      <c r="B112"/>
      <c r="C112"/>
      <c r="D112"/>
      <c r="E112"/>
      <c r="F112"/>
      <c r="G112"/>
      <c r="H112"/>
      <c r="I112"/>
      <c r="J112"/>
      <c r="K112"/>
      <c r="L112"/>
      <c r="M112"/>
      <c r="N112"/>
      <c r="O112"/>
      <c r="P112"/>
    </row>
    <row r="113" spans="1:16" x14ac:dyDescent="0.2">
      <c r="A113"/>
      <c r="B113"/>
      <c r="C113"/>
      <c r="D113"/>
      <c r="E113"/>
      <c r="F113"/>
      <c r="G113"/>
      <c r="H113"/>
      <c r="I113"/>
      <c r="J113"/>
      <c r="K113"/>
      <c r="L113"/>
      <c r="M113"/>
      <c r="N113"/>
      <c r="O113"/>
      <c r="P113"/>
    </row>
    <row r="114" spans="1:16" x14ac:dyDescent="0.2">
      <c r="A114"/>
      <c r="B114"/>
      <c r="C114"/>
      <c r="D114"/>
      <c r="E114"/>
      <c r="F114"/>
      <c r="G114"/>
      <c r="H114"/>
      <c r="I114"/>
      <c r="J114"/>
      <c r="K114"/>
      <c r="L114"/>
      <c r="M114"/>
      <c r="N114"/>
      <c r="O114"/>
      <c r="P114"/>
    </row>
    <row r="115" spans="1:16" x14ac:dyDescent="0.2">
      <c r="A115"/>
      <c r="B115" s="447"/>
      <c r="C115"/>
      <c r="D115"/>
      <c r="E115"/>
      <c r="F115"/>
      <c r="G115"/>
      <c r="H115"/>
      <c r="I115"/>
      <c r="J115"/>
      <c r="K115"/>
      <c r="L115" s="447"/>
      <c r="M115"/>
      <c r="N115"/>
      <c r="O115"/>
    </row>
    <row r="116" spans="1:16" x14ac:dyDescent="0.2">
      <c r="A116"/>
      <c r="B116" s="447"/>
      <c r="C116"/>
      <c r="D116"/>
      <c r="E116"/>
      <c r="F116"/>
      <c r="G116"/>
      <c r="H116"/>
      <c r="I116"/>
      <c r="J116"/>
      <c r="K116"/>
      <c r="L116" s="447"/>
      <c r="M116"/>
      <c r="N116"/>
      <c r="O116"/>
    </row>
    <row r="117" spans="1:16" x14ac:dyDescent="0.2">
      <c r="A117"/>
      <c r="B117" s="447"/>
      <c r="C117"/>
      <c r="D117"/>
      <c r="E117"/>
      <c r="F117"/>
      <c r="G117"/>
      <c r="H117"/>
      <c r="I117"/>
      <c r="J117"/>
      <c r="K117"/>
      <c r="L117" s="447"/>
      <c r="M117"/>
      <c r="N117"/>
      <c r="O117"/>
    </row>
    <row r="118" spans="1:16" x14ac:dyDescent="0.2">
      <c r="A118"/>
      <c r="B118" s="447"/>
      <c r="C118"/>
      <c r="D118"/>
      <c r="E118"/>
      <c r="F118"/>
      <c r="G118"/>
      <c r="H118"/>
      <c r="I118"/>
      <c r="J118"/>
      <c r="K118"/>
      <c r="L118" s="447"/>
      <c r="M118"/>
      <c r="N118"/>
      <c r="O118"/>
    </row>
    <row r="119" spans="1:16" x14ac:dyDescent="0.2">
      <c r="A119"/>
      <c r="B119" s="447"/>
      <c r="C119"/>
      <c r="D119"/>
      <c r="E119"/>
      <c r="F119"/>
      <c r="G119"/>
      <c r="H119"/>
      <c r="I119"/>
      <c r="J119"/>
      <c r="K119"/>
      <c r="L119" s="447"/>
      <c r="M119"/>
      <c r="N119"/>
      <c r="O119"/>
    </row>
    <row r="120" spans="1:16" x14ac:dyDescent="0.2">
      <c r="A120"/>
      <c r="B120" s="447"/>
      <c r="C120"/>
      <c r="D120"/>
      <c r="E120"/>
      <c r="F120"/>
      <c r="G120"/>
      <c r="H120"/>
      <c r="I120"/>
      <c r="J120"/>
      <c r="K120"/>
      <c r="L120" s="447"/>
      <c r="M120"/>
      <c r="N120"/>
      <c r="O120"/>
    </row>
    <row r="121" spans="1:16" x14ac:dyDescent="0.2">
      <c r="A121"/>
      <c r="B121" s="447"/>
      <c r="C121"/>
      <c r="D121"/>
      <c r="E121"/>
      <c r="F121"/>
      <c r="G121"/>
      <c r="H121"/>
      <c r="I121"/>
      <c r="J121"/>
      <c r="K121"/>
      <c r="L121" s="447"/>
      <c r="M121"/>
      <c r="N121"/>
      <c r="O121"/>
    </row>
    <row r="122" spans="1:16" x14ac:dyDescent="0.2">
      <c r="A122"/>
      <c r="B122" s="447"/>
      <c r="C122"/>
      <c r="D122"/>
      <c r="E122"/>
      <c r="F122"/>
      <c r="G122"/>
      <c r="H122"/>
      <c r="I122"/>
      <c r="J122"/>
      <c r="K122"/>
      <c r="L122" s="447"/>
      <c r="M122"/>
      <c r="N122"/>
      <c r="O122"/>
    </row>
    <row r="123" spans="1:16" x14ac:dyDescent="0.2">
      <c r="A123"/>
      <c r="B123" s="447"/>
      <c r="C123"/>
      <c r="D123"/>
      <c r="E123"/>
      <c r="F123"/>
      <c r="G123"/>
      <c r="H123"/>
      <c r="I123"/>
      <c r="J123"/>
      <c r="K123"/>
      <c r="L123" s="447"/>
      <c r="M123"/>
      <c r="N123"/>
      <c r="O123"/>
    </row>
    <row r="124" spans="1:16" x14ac:dyDescent="0.2">
      <c r="A124"/>
      <c r="B124" s="447"/>
      <c r="C124"/>
      <c r="D124"/>
      <c r="E124"/>
      <c r="F124"/>
      <c r="G124"/>
      <c r="H124"/>
      <c r="I124"/>
      <c r="J124"/>
      <c r="K124"/>
      <c r="L124" s="447"/>
      <c r="M124"/>
      <c r="N124"/>
      <c r="O124"/>
    </row>
    <row r="125" spans="1:16" x14ac:dyDescent="0.2">
      <c r="A125"/>
      <c r="B125" s="447"/>
      <c r="C125"/>
      <c r="D125"/>
      <c r="E125"/>
      <c r="F125"/>
      <c r="G125"/>
      <c r="H125"/>
      <c r="I125"/>
      <c r="J125"/>
      <c r="K125"/>
      <c r="L125" s="447"/>
      <c r="M125"/>
      <c r="N125"/>
      <c r="O125"/>
    </row>
    <row r="126" spans="1:16" x14ac:dyDescent="0.2">
      <c r="A126"/>
      <c r="B126" s="447"/>
      <c r="C126"/>
      <c r="D126"/>
      <c r="E126"/>
      <c r="F126"/>
      <c r="G126"/>
      <c r="H126"/>
      <c r="I126"/>
      <c r="J126"/>
      <c r="K126"/>
      <c r="L126" s="447"/>
      <c r="M126"/>
      <c r="N126"/>
      <c r="O126"/>
    </row>
    <row r="127" spans="1:16" x14ac:dyDescent="0.2">
      <c r="A127"/>
      <c r="B127" s="447"/>
      <c r="C127"/>
      <c r="D127"/>
      <c r="E127"/>
      <c r="F127"/>
      <c r="G127"/>
      <c r="H127"/>
      <c r="I127"/>
      <c r="J127"/>
      <c r="K127"/>
      <c r="L127" s="447"/>
      <c r="M127"/>
      <c r="N127"/>
      <c r="O127"/>
    </row>
    <row r="128" spans="1:16" x14ac:dyDescent="0.2">
      <c r="A128"/>
      <c r="B128" s="447"/>
      <c r="C128"/>
      <c r="D128"/>
      <c r="E128"/>
      <c r="F128"/>
      <c r="G128"/>
      <c r="H128"/>
      <c r="I128"/>
      <c r="J128"/>
      <c r="K128"/>
      <c r="L128" s="447"/>
      <c r="M128"/>
      <c r="N128"/>
      <c r="O128"/>
    </row>
    <row r="129" spans="1:15" x14ac:dyDescent="0.2">
      <c r="A129"/>
      <c r="B129" s="447"/>
      <c r="C129"/>
      <c r="D129"/>
      <c r="E129"/>
      <c r="F129"/>
      <c r="G129"/>
      <c r="H129"/>
      <c r="I129"/>
      <c r="J129"/>
      <c r="K129"/>
      <c r="L129" s="447"/>
      <c r="M129"/>
      <c r="N129"/>
      <c r="O129"/>
    </row>
    <row r="130" spans="1:15" x14ac:dyDescent="0.2">
      <c r="A130"/>
      <c r="B130" s="447"/>
      <c r="C130"/>
      <c r="D130"/>
      <c r="E130"/>
      <c r="F130"/>
      <c r="G130"/>
      <c r="H130"/>
      <c r="I130"/>
      <c r="J130"/>
      <c r="K130"/>
      <c r="L130" s="447"/>
      <c r="M130"/>
      <c r="N130"/>
      <c r="O130"/>
    </row>
    <row r="131" spans="1:15" x14ac:dyDescent="0.2">
      <c r="A131"/>
      <c r="B131" s="447"/>
      <c r="C131"/>
      <c r="D131"/>
      <c r="E131"/>
      <c r="F131"/>
      <c r="G131"/>
      <c r="H131"/>
      <c r="I131"/>
      <c r="J131"/>
      <c r="K131"/>
      <c r="L131" s="447"/>
      <c r="M131"/>
      <c r="N131"/>
      <c r="O131"/>
    </row>
    <row r="132" spans="1:15" x14ac:dyDescent="0.2">
      <c r="A132"/>
      <c r="B132" s="447"/>
      <c r="C132"/>
      <c r="D132"/>
      <c r="E132"/>
      <c r="F132"/>
      <c r="G132"/>
      <c r="H132"/>
      <c r="I132"/>
      <c r="J132"/>
      <c r="K132"/>
      <c r="L132" s="447"/>
      <c r="M132"/>
      <c r="N132"/>
      <c r="O132"/>
    </row>
    <row r="133" spans="1:15" x14ac:dyDescent="0.2">
      <c r="A133"/>
      <c r="B133" s="447"/>
      <c r="C133"/>
      <c r="D133"/>
      <c r="E133"/>
      <c r="F133"/>
      <c r="G133"/>
      <c r="H133"/>
      <c r="I133"/>
      <c r="J133"/>
      <c r="K133"/>
      <c r="L133" s="447"/>
      <c r="M133"/>
      <c r="N133"/>
      <c r="O133"/>
    </row>
    <row r="134" spans="1:15" x14ac:dyDescent="0.2">
      <c r="A134"/>
      <c r="B134" s="447"/>
      <c r="C134"/>
      <c r="D134"/>
      <c r="E134"/>
      <c r="F134"/>
      <c r="G134"/>
      <c r="H134"/>
      <c r="I134"/>
      <c r="J134"/>
      <c r="K134"/>
      <c r="L134" s="447"/>
      <c r="M134"/>
      <c r="N134"/>
      <c r="O134"/>
    </row>
    <row r="135" spans="1:15" x14ac:dyDescent="0.2">
      <c r="A135"/>
      <c r="B135" s="447"/>
      <c r="C135"/>
      <c r="D135"/>
      <c r="E135"/>
      <c r="F135"/>
      <c r="G135"/>
      <c r="H135"/>
      <c r="I135"/>
      <c r="J135"/>
      <c r="K135"/>
      <c r="L135" s="447"/>
      <c r="M135"/>
      <c r="N135"/>
      <c r="O135"/>
    </row>
    <row r="136" spans="1:15" x14ac:dyDescent="0.2">
      <c r="A136"/>
      <c r="B136" s="447"/>
      <c r="C136"/>
      <c r="D136"/>
      <c r="E136"/>
      <c r="F136"/>
      <c r="G136"/>
      <c r="H136"/>
      <c r="I136"/>
      <c r="J136"/>
      <c r="K136"/>
      <c r="L136" s="447"/>
      <c r="M136"/>
      <c r="N136"/>
      <c r="O136"/>
    </row>
    <row r="137" spans="1:15" x14ac:dyDescent="0.2">
      <c r="A137"/>
      <c r="B137" s="447"/>
      <c r="C137"/>
      <c r="D137"/>
      <c r="E137"/>
      <c r="F137"/>
      <c r="G137"/>
      <c r="H137"/>
      <c r="I137"/>
      <c r="J137"/>
      <c r="K137"/>
      <c r="L137" s="447"/>
      <c r="M137"/>
      <c r="N137"/>
      <c r="O137"/>
    </row>
    <row r="138" spans="1:15" x14ac:dyDescent="0.2">
      <c r="A138"/>
      <c r="B138" s="447"/>
      <c r="C138"/>
      <c r="D138"/>
      <c r="E138"/>
      <c r="F138"/>
      <c r="G138"/>
      <c r="H138"/>
      <c r="I138"/>
      <c r="J138"/>
      <c r="K138"/>
      <c r="L138" s="447"/>
      <c r="M138"/>
      <c r="N138"/>
      <c r="O138"/>
    </row>
    <row r="139" spans="1:15" x14ac:dyDescent="0.2">
      <c r="A139"/>
      <c r="B139" s="447"/>
      <c r="C139"/>
      <c r="D139"/>
      <c r="E139"/>
      <c r="F139"/>
      <c r="G139"/>
      <c r="H139"/>
      <c r="I139"/>
      <c r="J139"/>
      <c r="K139"/>
      <c r="L139" s="447"/>
      <c r="M139"/>
      <c r="N139"/>
      <c r="O139"/>
    </row>
    <row r="140" spans="1:15" x14ac:dyDescent="0.2">
      <c r="A140"/>
      <c r="B140" s="447"/>
      <c r="C140"/>
      <c r="D140"/>
      <c r="E140"/>
      <c r="F140"/>
      <c r="G140"/>
      <c r="H140"/>
      <c r="I140"/>
      <c r="J140"/>
      <c r="K140"/>
      <c r="L140" s="447"/>
      <c r="M140"/>
      <c r="N140"/>
      <c r="O140"/>
    </row>
    <row r="141" spans="1:15" x14ac:dyDescent="0.2">
      <c r="A141"/>
      <c r="B141" s="447"/>
      <c r="C141"/>
      <c r="D141"/>
      <c r="E141"/>
      <c r="F141"/>
      <c r="G141"/>
      <c r="H141"/>
      <c r="I141"/>
      <c r="J141"/>
      <c r="K141"/>
      <c r="L141" s="447"/>
      <c r="M141"/>
      <c r="N141"/>
      <c r="O141"/>
    </row>
    <row r="142" spans="1:15" x14ac:dyDescent="0.2">
      <c r="A142"/>
      <c r="B142" s="447"/>
      <c r="C142"/>
      <c r="D142"/>
      <c r="E142"/>
      <c r="F142"/>
      <c r="G142"/>
      <c r="H142"/>
      <c r="I142"/>
      <c r="J142"/>
      <c r="K142"/>
      <c r="L142" s="447"/>
      <c r="M142"/>
      <c r="N142"/>
      <c r="O142"/>
    </row>
    <row r="143" spans="1:15" x14ac:dyDescent="0.2">
      <c r="A143"/>
      <c r="B143" s="447"/>
      <c r="C143"/>
      <c r="D143"/>
      <c r="E143"/>
      <c r="F143"/>
      <c r="G143"/>
      <c r="H143"/>
      <c r="I143"/>
      <c r="J143"/>
      <c r="K143"/>
      <c r="L143" s="447"/>
      <c r="M143"/>
      <c r="N143"/>
      <c r="O143"/>
    </row>
    <row r="144" spans="1:15" x14ac:dyDescent="0.2">
      <c r="A144"/>
      <c r="B144" s="447"/>
      <c r="C144"/>
      <c r="D144"/>
      <c r="E144"/>
      <c r="F144"/>
      <c r="G144"/>
      <c r="H144"/>
      <c r="I144"/>
      <c r="J144"/>
      <c r="K144"/>
      <c r="L144" s="447"/>
      <c r="M144"/>
      <c r="N144"/>
      <c r="O144"/>
    </row>
    <row r="145" spans="1:15" x14ac:dyDescent="0.2">
      <c r="A145"/>
      <c r="B145" s="447"/>
      <c r="C145"/>
      <c r="D145"/>
      <c r="E145"/>
      <c r="F145"/>
      <c r="G145"/>
      <c r="H145"/>
      <c r="I145"/>
      <c r="J145"/>
      <c r="K145"/>
      <c r="L145" s="447"/>
      <c r="M145"/>
      <c r="N145"/>
      <c r="O145"/>
    </row>
    <row r="146" spans="1:15" x14ac:dyDescent="0.2">
      <c r="A146"/>
      <c r="B146" s="447"/>
      <c r="C146"/>
      <c r="D146"/>
      <c r="E146"/>
      <c r="F146"/>
      <c r="G146"/>
      <c r="H146"/>
      <c r="I146"/>
      <c r="J146"/>
      <c r="K146"/>
      <c r="L146" s="447"/>
      <c r="M146"/>
      <c r="N146"/>
      <c r="O146"/>
    </row>
    <row r="147" spans="1:15" x14ac:dyDescent="0.2">
      <c r="A147"/>
      <c r="B147" s="447"/>
      <c r="C147"/>
      <c r="D147"/>
      <c r="E147"/>
      <c r="F147"/>
      <c r="G147"/>
      <c r="H147"/>
      <c r="I147"/>
      <c r="J147"/>
      <c r="K147"/>
      <c r="L147" s="447"/>
      <c r="M147"/>
      <c r="N147"/>
      <c r="O147"/>
    </row>
    <row r="148" spans="1:15" x14ac:dyDescent="0.2">
      <c r="A148"/>
      <c r="B148" s="447"/>
      <c r="C148"/>
      <c r="D148"/>
      <c r="E148"/>
      <c r="F148"/>
      <c r="G148"/>
      <c r="H148"/>
      <c r="I148"/>
      <c r="J148"/>
      <c r="K148"/>
      <c r="L148" s="447"/>
      <c r="M148"/>
      <c r="N148"/>
      <c r="O148"/>
    </row>
    <row r="149" spans="1:15" x14ac:dyDescent="0.2">
      <c r="A149"/>
      <c r="B149" s="447"/>
      <c r="C149"/>
      <c r="D149"/>
      <c r="E149"/>
      <c r="F149"/>
      <c r="G149"/>
      <c r="H149"/>
      <c r="I149"/>
      <c r="J149"/>
      <c r="K149"/>
      <c r="L149" s="447"/>
      <c r="M149"/>
      <c r="N149"/>
      <c r="O149"/>
    </row>
    <row r="150" spans="1:15" x14ac:dyDescent="0.2">
      <c r="A150"/>
      <c r="B150" s="447"/>
      <c r="C150"/>
      <c r="D150"/>
      <c r="E150"/>
      <c r="F150"/>
      <c r="G150"/>
      <c r="H150"/>
      <c r="I150"/>
      <c r="J150"/>
      <c r="K150"/>
      <c r="L150" s="447"/>
      <c r="M150"/>
      <c r="N150"/>
      <c r="O150"/>
    </row>
    <row r="151" spans="1:15" x14ac:dyDescent="0.2">
      <c r="A151"/>
      <c r="B151" s="447"/>
      <c r="C151"/>
      <c r="D151"/>
      <c r="E151"/>
      <c r="F151"/>
      <c r="G151"/>
      <c r="H151"/>
      <c r="I151"/>
      <c r="J151"/>
      <c r="K151"/>
      <c r="L151" s="447"/>
      <c r="M151"/>
      <c r="N151"/>
      <c r="O151"/>
    </row>
    <row r="152" spans="1:15" x14ac:dyDescent="0.2">
      <c r="A152"/>
      <c r="B152" s="447"/>
      <c r="C152"/>
      <c r="D152"/>
      <c r="E152"/>
      <c r="F152"/>
      <c r="G152"/>
      <c r="H152"/>
      <c r="I152"/>
      <c r="J152"/>
      <c r="K152"/>
      <c r="L152" s="447"/>
      <c r="M152"/>
      <c r="N152"/>
      <c r="O152"/>
    </row>
    <row r="153" spans="1:15" x14ac:dyDescent="0.2">
      <c r="A153"/>
      <c r="B153" s="447"/>
      <c r="C153"/>
      <c r="D153"/>
      <c r="E153"/>
      <c r="F153"/>
      <c r="G153"/>
      <c r="H153"/>
      <c r="I153"/>
      <c r="J153"/>
      <c r="K153"/>
      <c r="L153" s="447"/>
      <c r="M153"/>
      <c r="N153"/>
      <c r="O153"/>
    </row>
    <row r="154" spans="1:15" x14ac:dyDescent="0.2">
      <c r="A154"/>
      <c r="B154" s="447"/>
      <c r="C154"/>
      <c r="D154"/>
      <c r="E154"/>
      <c r="F154"/>
      <c r="G154"/>
      <c r="H154"/>
      <c r="I154"/>
      <c r="J154"/>
      <c r="K154"/>
      <c r="L154" s="447"/>
      <c r="M154"/>
      <c r="N154"/>
      <c r="O154"/>
    </row>
    <row r="155" spans="1:15" x14ac:dyDescent="0.2">
      <c r="A155"/>
      <c r="B155" s="447"/>
      <c r="C155"/>
      <c r="D155"/>
      <c r="E155"/>
      <c r="F155"/>
      <c r="G155"/>
      <c r="H155"/>
      <c r="I155"/>
      <c r="J155"/>
      <c r="K155"/>
      <c r="L155" s="447"/>
      <c r="M155"/>
      <c r="N155"/>
      <c r="O155"/>
    </row>
    <row r="156" spans="1:15" x14ac:dyDescent="0.2">
      <c r="A156"/>
      <c r="B156" s="447"/>
      <c r="C156"/>
      <c r="D156"/>
      <c r="E156"/>
      <c r="F156"/>
      <c r="G156"/>
      <c r="H156"/>
      <c r="I156"/>
      <c r="J156"/>
      <c r="K156"/>
      <c r="L156" s="447"/>
      <c r="M156"/>
      <c r="N156"/>
      <c r="O156"/>
    </row>
    <row r="157" spans="1:15" x14ac:dyDescent="0.2">
      <c r="A157"/>
      <c r="B157" s="447"/>
      <c r="C157"/>
      <c r="D157"/>
      <c r="E157"/>
      <c r="F157"/>
      <c r="G157"/>
      <c r="H157"/>
      <c r="I157"/>
      <c r="J157"/>
      <c r="K157"/>
      <c r="L157" s="447"/>
      <c r="M157"/>
      <c r="N157"/>
      <c r="O157"/>
    </row>
    <row r="158" spans="1:15" x14ac:dyDescent="0.2">
      <c r="A158"/>
      <c r="B158" s="447"/>
      <c r="C158"/>
      <c r="D158"/>
      <c r="E158"/>
      <c r="F158"/>
      <c r="G158"/>
      <c r="H158"/>
      <c r="I158"/>
      <c r="J158"/>
      <c r="K158"/>
      <c r="L158" s="447"/>
      <c r="M158"/>
      <c r="N158"/>
      <c r="O158"/>
    </row>
    <row r="159" spans="1:15" x14ac:dyDescent="0.2">
      <c r="A159"/>
      <c r="B159" s="447"/>
      <c r="C159"/>
      <c r="D159"/>
      <c r="E159"/>
      <c r="F159"/>
      <c r="G159"/>
      <c r="H159"/>
      <c r="I159"/>
      <c r="J159"/>
      <c r="K159"/>
      <c r="L159" s="447"/>
      <c r="M159"/>
      <c r="N159"/>
      <c r="O159"/>
    </row>
    <row r="160" spans="1:15" x14ac:dyDescent="0.2">
      <c r="A160"/>
      <c r="B160" s="447"/>
      <c r="C160"/>
      <c r="D160"/>
      <c r="E160"/>
      <c r="F160"/>
      <c r="G160"/>
      <c r="H160"/>
      <c r="I160"/>
      <c r="J160"/>
      <c r="K160"/>
      <c r="L160" s="447"/>
      <c r="M160"/>
      <c r="N160"/>
      <c r="O160"/>
    </row>
    <row r="161" spans="1:15" x14ac:dyDescent="0.2">
      <c r="A161"/>
      <c r="B161" s="447"/>
      <c r="C161"/>
      <c r="D161"/>
      <c r="E161"/>
      <c r="F161"/>
      <c r="G161"/>
      <c r="H161"/>
      <c r="I161"/>
      <c r="J161"/>
      <c r="K161"/>
      <c r="L161" s="447"/>
      <c r="M161"/>
      <c r="N161"/>
      <c r="O161"/>
    </row>
    <row r="162" spans="1:15" x14ac:dyDescent="0.2">
      <c r="A162"/>
      <c r="B162" s="447"/>
      <c r="C162"/>
      <c r="D162"/>
      <c r="E162"/>
      <c r="F162"/>
      <c r="G162"/>
      <c r="H162"/>
      <c r="I162"/>
      <c r="J162"/>
      <c r="K162"/>
      <c r="L162" s="447"/>
      <c r="M162"/>
      <c r="N162"/>
      <c r="O162"/>
    </row>
    <row r="163" spans="1:15" x14ac:dyDescent="0.2">
      <c r="A163"/>
      <c r="B163" s="447"/>
      <c r="C163"/>
      <c r="D163"/>
      <c r="E163"/>
      <c r="F163"/>
      <c r="G163"/>
      <c r="H163"/>
      <c r="I163"/>
      <c r="J163"/>
      <c r="K163"/>
      <c r="L163" s="447"/>
      <c r="M163"/>
      <c r="N163"/>
      <c r="O163"/>
    </row>
    <row r="164" spans="1:15" x14ac:dyDescent="0.2">
      <c r="A164"/>
      <c r="B164" s="447"/>
      <c r="C164"/>
      <c r="D164"/>
      <c r="E164"/>
      <c r="F164"/>
      <c r="G164"/>
      <c r="H164"/>
      <c r="I164"/>
      <c r="J164"/>
      <c r="K164"/>
      <c r="L164" s="447"/>
      <c r="M164"/>
      <c r="N164"/>
      <c r="O164"/>
    </row>
    <row r="165" spans="1:15" x14ac:dyDescent="0.2">
      <c r="A165"/>
      <c r="B165" s="447"/>
      <c r="C165"/>
      <c r="D165"/>
      <c r="E165"/>
      <c r="F165"/>
      <c r="G165"/>
      <c r="H165"/>
      <c r="I165"/>
      <c r="J165"/>
      <c r="K165"/>
      <c r="L165" s="447"/>
      <c r="M165"/>
      <c r="N165"/>
      <c r="O165"/>
    </row>
    <row r="166" spans="1:15" x14ac:dyDescent="0.2">
      <c r="A166"/>
      <c r="B166" s="447"/>
      <c r="C166"/>
      <c r="D166"/>
      <c r="E166"/>
      <c r="F166"/>
      <c r="G166"/>
      <c r="H166"/>
      <c r="I166"/>
      <c r="J166"/>
      <c r="K166"/>
      <c r="L166" s="447"/>
      <c r="M166"/>
      <c r="N166"/>
      <c r="O166"/>
    </row>
    <row r="167" spans="1:15" x14ac:dyDescent="0.2">
      <c r="A167"/>
      <c r="B167" s="447"/>
      <c r="C167"/>
      <c r="D167"/>
      <c r="E167"/>
      <c r="F167"/>
      <c r="G167"/>
      <c r="H167"/>
      <c r="I167"/>
      <c r="J167"/>
      <c r="K167"/>
      <c r="L167" s="447"/>
      <c r="M167"/>
      <c r="N167"/>
      <c r="O167"/>
    </row>
    <row r="168" spans="1:15" x14ac:dyDescent="0.2">
      <c r="A168"/>
      <c r="B168" s="447"/>
      <c r="C168"/>
      <c r="D168"/>
      <c r="E168"/>
      <c r="F168"/>
      <c r="G168"/>
      <c r="H168"/>
      <c r="I168"/>
      <c r="J168"/>
      <c r="K168"/>
      <c r="L168" s="447"/>
      <c r="M168"/>
      <c r="N168"/>
      <c r="O168"/>
    </row>
    <row r="169" spans="1:15" x14ac:dyDescent="0.2">
      <c r="A169"/>
      <c r="B169" s="447"/>
      <c r="C169"/>
      <c r="D169"/>
      <c r="E169"/>
      <c r="F169"/>
      <c r="G169"/>
      <c r="H169"/>
      <c r="I169"/>
      <c r="J169"/>
      <c r="K169"/>
      <c r="L169" s="447"/>
      <c r="M169"/>
      <c r="N169"/>
      <c r="O169"/>
    </row>
    <row r="170" spans="1:15" x14ac:dyDescent="0.2">
      <c r="A170"/>
      <c r="B170" s="447"/>
      <c r="C170"/>
      <c r="D170"/>
      <c r="E170"/>
      <c r="F170"/>
      <c r="G170"/>
      <c r="H170"/>
      <c r="I170"/>
      <c r="J170"/>
      <c r="K170"/>
      <c r="L170" s="447"/>
      <c r="M170"/>
      <c r="N170"/>
      <c r="O170"/>
    </row>
    <row r="171" spans="1:15" x14ac:dyDescent="0.2">
      <c r="A171"/>
      <c r="B171" s="447"/>
      <c r="C171"/>
      <c r="D171"/>
      <c r="E171"/>
      <c r="F171"/>
      <c r="G171"/>
      <c r="H171"/>
      <c r="I171"/>
      <c r="J171"/>
      <c r="K171"/>
      <c r="L171" s="447"/>
      <c r="M171"/>
      <c r="N171"/>
      <c r="O171"/>
    </row>
    <row r="172" spans="1:15" x14ac:dyDescent="0.2">
      <c r="A172"/>
      <c r="B172" s="447"/>
      <c r="C172"/>
      <c r="D172"/>
      <c r="E172"/>
      <c r="F172"/>
      <c r="G172"/>
      <c r="H172"/>
      <c r="I172"/>
      <c r="J172"/>
      <c r="K172"/>
      <c r="L172" s="447"/>
      <c r="M172"/>
      <c r="N172"/>
      <c r="O172"/>
    </row>
    <row r="173" spans="1:15" x14ac:dyDescent="0.2">
      <c r="A173"/>
      <c r="B173" s="447"/>
      <c r="C173"/>
      <c r="D173"/>
      <c r="E173"/>
      <c r="F173"/>
      <c r="G173"/>
      <c r="H173"/>
      <c r="I173"/>
      <c r="J173"/>
      <c r="K173"/>
      <c r="L173" s="447"/>
      <c r="M173"/>
      <c r="N173"/>
      <c r="O173"/>
    </row>
    <row r="174" spans="1:15" x14ac:dyDescent="0.2">
      <c r="A174"/>
      <c r="B174" s="447"/>
      <c r="C174"/>
      <c r="D174"/>
      <c r="E174"/>
      <c r="F174"/>
      <c r="G174"/>
      <c r="H174"/>
      <c r="I174"/>
      <c r="J174"/>
      <c r="K174"/>
      <c r="L174" s="447"/>
      <c r="M174"/>
      <c r="N174"/>
      <c r="O174"/>
    </row>
    <row r="175" spans="1:15" x14ac:dyDescent="0.2">
      <c r="A175"/>
      <c r="B175" s="447"/>
      <c r="C175"/>
      <c r="D175"/>
      <c r="E175"/>
      <c r="F175"/>
      <c r="G175"/>
      <c r="H175"/>
      <c r="I175"/>
      <c r="J175"/>
      <c r="K175"/>
      <c r="L175" s="447"/>
      <c r="M175"/>
      <c r="N175"/>
      <c r="O175"/>
    </row>
    <row r="176" spans="1:15" x14ac:dyDescent="0.2">
      <c r="A176"/>
      <c r="B176" s="447"/>
      <c r="C176"/>
      <c r="D176"/>
      <c r="E176"/>
      <c r="F176"/>
      <c r="G176"/>
      <c r="H176"/>
      <c r="I176"/>
      <c r="J176"/>
      <c r="K176"/>
      <c r="L176" s="447"/>
      <c r="M176"/>
      <c r="N176"/>
      <c r="O176"/>
    </row>
    <row r="177" spans="1:15" x14ac:dyDescent="0.2">
      <c r="A177"/>
      <c r="B177" s="447"/>
      <c r="C177"/>
      <c r="D177"/>
      <c r="E177"/>
      <c r="F177"/>
      <c r="G177"/>
      <c r="H177"/>
      <c r="I177"/>
      <c r="J177"/>
      <c r="K177"/>
      <c r="L177" s="447"/>
      <c r="M177"/>
      <c r="N177"/>
      <c r="O177"/>
    </row>
    <row r="178" spans="1:15" x14ac:dyDescent="0.2">
      <c r="A178"/>
      <c r="B178" s="447"/>
      <c r="C178"/>
      <c r="D178"/>
      <c r="E178"/>
      <c r="F178"/>
      <c r="G178"/>
      <c r="H178"/>
      <c r="I178"/>
      <c r="J178"/>
      <c r="K178"/>
      <c r="L178" s="447"/>
      <c r="M178"/>
      <c r="N178"/>
      <c r="O178"/>
    </row>
    <row r="179" spans="1:15" x14ac:dyDescent="0.2">
      <c r="A179"/>
      <c r="B179" s="447"/>
      <c r="C179"/>
      <c r="D179"/>
      <c r="E179"/>
      <c r="F179"/>
      <c r="G179"/>
      <c r="H179"/>
      <c r="I179"/>
      <c r="J179"/>
      <c r="K179"/>
      <c r="L179" s="447"/>
      <c r="M179"/>
      <c r="N179"/>
      <c r="O179"/>
    </row>
    <row r="180" spans="1:15" x14ac:dyDescent="0.2">
      <c r="A180"/>
      <c r="B180" s="447"/>
      <c r="C180"/>
      <c r="D180"/>
      <c r="E180"/>
      <c r="F180"/>
      <c r="G180"/>
      <c r="H180"/>
      <c r="I180"/>
      <c r="J180"/>
      <c r="K180"/>
      <c r="L180" s="447"/>
      <c r="M180"/>
      <c r="N180"/>
      <c r="O180"/>
    </row>
    <row r="181" spans="1:15" x14ac:dyDescent="0.2">
      <c r="A181"/>
      <c r="B181" s="447"/>
      <c r="C181"/>
      <c r="D181"/>
      <c r="E181"/>
      <c r="F181"/>
      <c r="G181"/>
      <c r="H181"/>
      <c r="I181"/>
      <c r="J181"/>
      <c r="K181"/>
      <c r="L181" s="447"/>
      <c r="M181"/>
      <c r="N181"/>
      <c r="O181"/>
    </row>
    <row r="182" spans="1:15" x14ac:dyDescent="0.2">
      <c r="A182"/>
      <c r="B182" s="447"/>
      <c r="C182"/>
      <c r="D182"/>
      <c r="E182"/>
      <c r="F182"/>
      <c r="G182"/>
      <c r="H182"/>
      <c r="I182"/>
      <c r="J182"/>
      <c r="K182"/>
      <c r="L182" s="447"/>
      <c r="M182"/>
      <c r="N182"/>
      <c r="O182"/>
    </row>
    <row r="183" spans="1:15" x14ac:dyDescent="0.2">
      <c r="A183"/>
      <c r="B183" s="447"/>
      <c r="C183"/>
      <c r="D183"/>
      <c r="E183"/>
      <c r="F183"/>
      <c r="G183"/>
      <c r="H183"/>
      <c r="I183"/>
      <c r="J183"/>
      <c r="K183"/>
      <c r="L183" s="447"/>
      <c r="M183"/>
      <c r="N183"/>
      <c r="O183"/>
    </row>
    <row r="184" spans="1:15" x14ac:dyDescent="0.2">
      <c r="A184"/>
      <c r="B184" s="447"/>
      <c r="C184"/>
      <c r="D184"/>
      <c r="E184"/>
      <c r="F184"/>
      <c r="G184"/>
      <c r="H184"/>
      <c r="I184"/>
      <c r="J184"/>
      <c r="K184"/>
      <c r="L184" s="447"/>
      <c r="M184"/>
      <c r="N184"/>
      <c r="O184"/>
    </row>
    <row r="185" spans="1:15" x14ac:dyDescent="0.2">
      <c r="A185"/>
      <c r="B185" s="447"/>
      <c r="C185"/>
      <c r="D185"/>
      <c r="E185"/>
      <c r="F185"/>
      <c r="G185"/>
      <c r="H185"/>
      <c r="I185"/>
      <c r="J185"/>
      <c r="K185"/>
      <c r="L185" s="447"/>
      <c r="M185"/>
      <c r="N185"/>
      <c r="O185"/>
    </row>
    <row r="186" spans="1:15" x14ac:dyDescent="0.2">
      <c r="A186"/>
      <c r="B186" s="447"/>
      <c r="C186"/>
      <c r="D186"/>
      <c r="E186"/>
      <c r="F186"/>
      <c r="G186"/>
      <c r="H186"/>
      <c r="I186"/>
      <c r="J186"/>
      <c r="K186"/>
      <c r="L186" s="447"/>
      <c r="M186"/>
      <c r="N186"/>
      <c r="O186"/>
    </row>
    <row r="187" spans="1:15" x14ac:dyDescent="0.2">
      <c r="A187"/>
      <c r="B187" s="447"/>
      <c r="C187"/>
      <c r="D187"/>
      <c r="E187"/>
      <c r="F187"/>
      <c r="G187"/>
      <c r="H187"/>
      <c r="I187"/>
      <c r="J187"/>
      <c r="K187"/>
      <c r="L187" s="447"/>
      <c r="M187"/>
      <c r="N187"/>
      <c r="O187"/>
    </row>
    <row r="188" spans="1:15" x14ac:dyDescent="0.2">
      <c r="A188"/>
      <c r="B188" s="447"/>
      <c r="C188"/>
      <c r="D188"/>
      <c r="E188"/>
      <c r="F188"/>
      <c r="G188"/>
      <c r="H188"/>
      <c r="I188"/>
      <c r="J188"/>
      <c r="K188"/>
      <c r="L188" s="447"/>
      <c r="M188"/>
      <c r="N188"/>
      <c r="O188"/>
    </row>
    <row r="189" spans="1:15" x14ac:dyDescent="0.2">
      <c r="A189"/>
      <c r="B189" s="447"/>
      <c r="C189"/>
      <c r="D189"/>
      <c r="E189"/>
      <c r="F189"/>
      <c r="G189"/>
      <c r="H189"/>
      <c r="I189"/>
      <c r="J189"/>
      <c r="K189"/>
      <c r="L189" s="447"/>
      <c r="M189"/>
      <c r="N189"/>
      <c r="O189"/>
    </row>
    <row r="190" spans="1:15" x14ac:dyDescent="0.2">
      <c r="A190"/>
      <c r="B190" s="447"/>
      <c r="C190"/>
      <c r="D190"/>
      <c r="E190"/>
      <c r="F190"/>
      <c r="G190"/>
      <c r="H190"/>
      <c r="I190"/>
      <c r="J190"/>
      <c r="K190"/>
      <c r="L190" s="447"/>
      <c r="M190"/>
      <c r="N190"/>
      <c r="O190"/>
    </row>
    <row r="191" spans="1:15" x14ac:dyDescent="0.2">
      <c r="A191"/>
      <c r="B191" s="447"/>
      <c r="C191"/>
      <c r="D191"/>
      <c r="E191"/>
      <c r="F191"/>
      <c r="G191"/>
      <c r="H191"/>
      <c r="I191"/>
      <c r="J191"/>
      <c r="K191"/>
      <c r="L191" s="447"/>
      <c r="M191"/>
      <c r="N191"/>
      <c r="O191"/>
    </row>
    <row r="192" spans="1:15" x14ac:dyDescent="0.2">
      <c r="A192"/>
      <c r="B192" s="447"/>
      <c r="C192"/>
      <c r="D192"/>
      <c r="E192"/>
      <c r="F192"/>
      <c r="G192"/>
      <c r="H192"/>
      <c r="I192"/>
      <c r="J192"/>
      <c r="K192"/>
      <c r="L192" s="447"/>
      <c r="M192"/>
      <c r="N192"/>
      <c r="O192"/>
    </row>
    <row r="193" spans="1:15" x14ac:dyDescent="0.2">
      <c r="A193"/>
      <c r="B193" s="447"/>
      <c r="C193"/>
      <c r="D193"/>
      <c r="E193"/>
      <c r="F193"/>
      <c r="G193"/>
      <c r="H193"/>
      <c r="I193"/>
      <c r="J193"/>
      <c r="K193"/>
      <c r="L193" s="447"/>
      <c r="M193"/>
      <c r="N193"/>
      <c r="O193"/>
    </row>
    <row r="194" spans="1:15" x14ac:dyDescent="0.2">
      <c r="A194"/>
      <c r="B194" s="447"/>
      <c r="C194"/>
      <c r="D194"/>
      <c r="E194"/>
      <c r="F194"/>
      <c r="G194"/>
      <c r="H194"/>
      <c r="I194"/>
      <c r="J194"/>
      <c r="K194"/>
      <c r="L194" s="447"/>
      <c r="M194"/>
      <c r="N194"/>
      <c r="O194"/>
    </row>
    <row r="195" spans="1:15" x14ac:dyDescent="0.2">
      <c r="A195"/>
      <c r="B195" s="447"/>
      <c r="C195"/>
      <c r="D195"/>
      <c r="E195"/>
      <c r="F195"/>
      <c r="G195"/>
      <c r="H195"/>
      <c r="I195"/>
      <c r="J195"/>
      <c r="K195"/>
      <c r="L195" s="447"/>
      <c r="M195"/>
      <c r="N195"/>
      <c r="O195"/>
    </row>
    <row r="196" spans="1:15" x14ac:dyDescent="0.2">
      <c r="A196"/>
      <c r="B196" s="447"/>
      <c r="C196"/>
      <c r="D196"/>
      <c r="E196"/>
      <c r="F196"/>
      <c r="G196"/>
      <c r="H196"/>
      <c r="I196"/>
      <c r="J196"/>
      <c r="K196"/>
      <c r="L196" s="447"/>
      <c r="M196"/>
      <c r="N196"/>
      <c r="O196"/>
    </row>
    <row r="197" spans="1:15" x14ac:dyDescent="0.2">
      <c r="A197"/>
      <c r="B197" s="447"/>
      <c r="C197"/>
      <c r="D197"/>
      <c r="E197"/>
      <c r="F197"/>
      <c r="G197"/>
      <c r="H197"/>
      <c r="I197"/>
      <c r="J197"/>
      <c r="K197"/>
      <c r="L197" s="447"/>
      <c r="M197"/>
      <c r="N197"/>
      <c r="O197"/>
    </row>
    <row r="198" spans="1:15" x14ac:dyDescent="0.2">
      <c r="A198"/>
      <c r="B198" s="447"/>
      <c r="C198"/>
      <c r="D198"/>
      <c r="E198"/>
      <c r="F198"/>
      <c r="G198"/>
      <c r="H198"/>
      <c r="I198"/>
      <c r="J198"/>
      <c r="K198"/>
      <c r="L198" s="447"/>
      <c r="M198"/>
      <c r="N198"/>
      <c r="O198"/>
    </row>
    <row r="199" spans="1:15" x14ac:dyDescent="0.2">
      <c r="A199"/>
      <c r="B199" s="447"/>
      <c r="C199"/>
      <c r="D199"/>
      <c r="E199"/>
      <c r="F199"/>
      <c r="G199"/>
      <c r="H199"/>
      <c r="I199"/>
      <c r="J199"/>
      <c r="K199"/>
      <c r="L199" s="447"/>
      <c r="M199"/>
      <c r="N199"/>
      <c r="O199"/>
    </row>
    <row r="200" spans="1:15" x14ac:dyDescent="0.2">
      <c r="A200"/>
      <c r="B200" s="447"/>
      <c r="C200"/>
      <c r="D200"/>
      <c r="E200"/>
      <c r="F200"/>
      <c r="G200"/>
      <c r="H200"/>
      <c r="I200"/>
      <c r="J200"/>
      <c r="K200"/>
      <c r="L200" s="447"/>
      <c r="M200"/>
      <c r="N200"/>
      <c r="O200"/>
    </row>
    <row r="201" spans="1:15" x14ac:dyDescent="0.2">
      <c r="A201"/>
      <c r="B201" s="447"/>
      <c r="C201"/>
      <c r="D201"/>
      <c r="E201"/>
      <c r="F201"/>
      <c r="G201"/>
      <c r="H201"/>
      <c r="I201"/>
      <c r="J201"/>
      <c r="K201"/>
      <c r="L201" s="447"/>
      <c r="M201"/>
      <c r="N201"/>
      <c r="O201"/>
    </row>
    <row r="202" spans="1:15" x14ac:dyDescent="0.2">
      <c r="A202"/>
      <c r="B202" s="447"/>
      <c r="C202"/>
      <c r="D202"/>
      <c r="E202"/>
      <c r="F202"/>
      <c r="G202"/>
      <c r="H202"/>
      <c r="I202"/>
      <c r="J202"/>
      <c r="K202"/>
      <c r="L202" s="447"/>
      <c r="M202"/>
      <c r="N202"/>
      <c r="O202"/>
    </row>
    <row r="203" spans="1:15" x14ac:dyDescent="0.2">
      <c r="A203"/>
      <c r="B203" s="447"/>
      <c r="C203"/>
      <c r="D203"/>
      <c r="E203"/>
      <c r="F203"/>
      <c r="G203"/>
      <c r="H203"/>
      <c r="I203"/>
      <c r="J203"/>
      <c r="K203"/>
      <c r="L203" s="447"/>
      <c r="M203"/>
      <c r="N203"/>
      <c r="O203"/>
    </row>
    <row r="204" spans="1:15" x14ac:dyDescent="0.2">
      <c r="A204"/>
      <c r="B204" s="447"/>
      <c r="C204"/>
      <c r="D204"/>
      <c r="E204"/>
      <c r="F204"/>
      <c r="G204"/>
      <c r="H204"/>
      <c r="I204"/>
      <c r="J204"/>
      <c r="K204"/>
      <c r="L204" s="447"/>
      <c r="M204"/>
      <c r="N204"/>
      <c r="O204"/>
    </row>
    <row r="205" spans="1:15" x14ac:dyDescent="0.2">
      <c r="A205"/>
      <c r="B205" s="447"/>
      <c r="C205"/>
      <c r="D205"/>
      <c r="E205"/>
      <c r="F205"/>
      <c r="G205"/>
      <c r="H205"/>
      <c r="I205"/>
      <c r="J205"/>
      <c r="K205"/>
      <c r="L205" s="447"/>
      <c r="M205"/>
      <c r="N205"/>
      <c r="O205"/>
    </row>
    <row r="206" spans="1:15" x14ac:dyDescent="0.2">
      <c r="A206"/>
      <c r="B206" s="447"/>
      <c r="C206"/>
      <c r="D206"/>
      <c r="E206"/>
      <c r="F206"/>
      <c r="G206"/>
      <c r="H206"/>
      <c r="I206"/>
      <c r="J206"/>
      <c r="K206"/>
      <c r="L206" s="447"/>
      <c r="M206"/>
      <c r="N206"/>
      <c r="O206"/>
    </row>
    <row r="207" spans="1:15" x14ac:dyDescent="0.2">
      <c r="A207"/>
      <c r="B207" s="447"/>
      <c r="C207"/>
      <c r="D207"/>
      <c r="E207"/>
      <c r="F207"/>
      <c r="G207"/>
      <c r="H207"/>
      <c r="I207"/>
      <c r="J207"/>
      <c r="K207"/>
      <c r="L207" s="447"/>
      <c r="M207"/>
      <c r="N207"/>
      <c r="O207"/>
    </row>
    <row r="208" spans="1:15" x14ac:dyDescent="0.2">
      <c r="A208"/>
      <c r="B208" s="447"/>
      <c r="C208"/>
      <c r="D208"/>
      <c r="E208"/>
      <c r="F208"/>
      <c r="G208"/>
      <c r="H208"/>
      <c r="I208"/>
      <c r="J208"/>
      <c r="K208"/>
      <c r="L208" s="447"/>
      <c r="M208"/>
      <c r="N208"/>
      <c r="O208"/>
    </row>
    <row r="209" spans="1:15" x14ac:dyDescent="0.2">
      <c r="A209"/>
      <c r="B209" s="447"/>
      <c r="C209"/>
      <c r="D209"/>
      <c r="E209"/>
      <c r="F209"/>
      <c r="G209"/>
      <c r="H209"/>
      <c r="I209"/>
      <c r="J209"/>
      <c r="K209"/>
      <c r="L209" s="447"/>
      <c r="M209"/>
      <c r="N209"/>
      <c r="O209"/>
    </row>
    <row r="210" spans="1:15" x14ac:dyDescent="0.2">
      <c r="A210"/>
      <c r="B210" s="447"/>
      <c r="C210"/>
      <c r="D210"/>
      <c r="E210"/>
      <c r="F210"/>
      <c r="G210"/>
      <c r="H210"/>
      <c r="I210"/>
      <c r="J210"/>
      <c r="K210"/>
      <c r="L210" s="447"/>
      <c r="M210"/>
      <c r="N210"/>
      <c r="O210"/>
    </row>
    <row r="211" spans="1:15" x14ac:dyDescent="0.2">
      <c r="A211"/>
      <c r="B211" s="447"/>
      <c r="C211"/>
      <c r="D211"/>
      <c r="E211"/>
      <c r="F211"/>
      <c r="G211"/>
      <c r="H211"/>
      <c r="I211"/>
      <c r="J211"/>
      <c r="K211"/>
      <c r="L211" s="447"/>
      <c r="M211"/>
      <c r="N211"/>
      <c r="O211"/>
    </row>
    <row r="212" spans="1:15" x14ac:dyDescent="0.2">
      <c r="A212"/>
      <c r="B212" s="447"/>
      <c r="C212"/>
      <c r="D212"/>
      <c r="E212"/>
      <c r="F212"/>
      <c r="G212"/>
      <c r="H212"/>
      <c r="I212"/>
      <c r="J212"/>
      <c r="K212"/>
      <c r="L212" s="447"/>
      <c r="M212"/>
      <c r="N212"/>
      <c r="O212"/>
    </row>
    <row r="213" spans="1:15" x14ac:dyDescent="0.2">
      <c r="A213"/>
      <c r="B213" s="447"/>
      <c r="C213"/>
      <c r="D213"/>
      <c r="E213"/>
      <c r="F213"/>
      <c r="G213"/>
      <c r="H213"/>
      <c r="I213"/>
      <c r="J213"/>
      <c r="K213"/>
      <c r="L213" s="447"/>
      <c r="M213"/>
      <c r="N213"/>
      <c r="O213"/>
    </row>
    <row r="214" spans="1:15" x14ac:dyDescent="0.2">
      <c r="A214"/>
      <c r="B214" s="447"/>
      <c r="C214"/>
      <c r="D214"/>
      <c r="E214"/>
      <c r="F214"/>
      <c r="G214"/>
      <c r="H214"/>
      <c r="I214"/>
      <c r="J214"/>
      <c r="K214"/>
      <c r="L214" s="447"/>
      <c r="M214"/>
      <c r="N214"/>
      <c r="O214"/>
    </row>
    <row r="215" spans="1:15" x14ac:dyDescent="0.2">
      <c r="A215"/>
      <c r="B215" s="447"/>
      <c r="C215"/>
      <c r="D215"/>
      <c r="E215"/>
      <c r="F215"/>
      <c r="G215"/>
      <c r="H215"/>
      <c r="I215"/>
      <c r="J215"/>
      <c r="K215"/>
      <c r="L215" s="447"/>
      <c r="M215"/>
      <c r="N215"/>
      <c r="O215"/>
    </row>
    <row r="216" spans="1:15" x14ac:dyDescent="0.2">
      <c r="A216"/>
      <c r="B216" s="447"/>
      <c r="C216"/>
      <c r="D216"/>
      <c r="E216"/>
      <c r="F216"/>
      <c r="G216"/>
      <c r="H216"/>
      <c r="I216"/>
      <c r="J216"/>
      <c r="K216"/>
      <c r="L216" s="447"/>
      <c r="M216"/>
      <c r="N216"/>
      <c r="O216"/>
    </row>
    <row r="217" spans="1:15" x14ac:dyDescent="0.2">
      <c r="A217"/>
      <c r="B217" s="447"/>
      <c r="C217"/>
      <c r="D217"/>
      <c r="E217"/>
      <c r="F217"/>
      <c r="G217"/>
      <c r="H217"/>
      <c r="I217"/>
      <c r="J217"/>
      <c r="K217"/>
      <c r="L217" s="447"/>
      <c r="M217"/>
      <c r="N217"/>
      <c r="O217"/>
    </row>
    <row r="218" spans="1:15" x14ac:dyDescent="0.2">
      <c r="A218"/>
      <c r="B218" s="447"/>
      <c r="C218"/>
      <c r="D218"/>
      <c r="E218"/>
      <c r="F218"/>
      <c r="G218"/>
      <c r="H218"/>
      <c r="I218"/>
      <c r="J218"/>
      <c r="K218"/>
      <c r="L218" s="447"/>
      <c r="M218"/>
      <c r="N218"/>
      <c r="O218"/>
    </row>
    <row r="219" spans="1:15" x14ac:dyDescent="0.2">
      <c r="A219"/>
      <c r="B219" s="447"/>
      <c r="C219"/>
      <c r="D219"/>
      <c r="E219"/>
      <c r="F219"/>
      <c r="G219"/>
      <c r="H219"/>
      <c r="I219"/>
      <c r="J219"/>
      <c r="K219"/>
      <c r="L219" s="447"/>
      <c r="M219"/>
      <c r="N219"/>
      <c r="O219"/>
    </row>
    <row r="220" spans="1:15" x14ac:dyDescent="0.2">
      <c r="A220"/>
      <c r="B220" s="447"/>
      <c r="C220"/>
      <c r="D220"/>
      <c r="E220"/>
      <c r="F220"/>
      <c r="G220"/>
      <c r="H220"/>
      <c r="I220"/>
      <c r="J220"/>
      <c r="K220"/>
      <c r="L220" s="447"/>
      <c r="M220"/>
      <c r="N220"/>
      <c r="O220"/>
    </row>
    <row r="221" spans="1:15" x14ac:dyDescent="0.2">
      <c r="A221"/>
      <c r="B221" s="447"/>
      <c r="C221"/>
      <c r="D221"/>
      <c r="E221"/>
      <c r="F221"/>
      <c r="G221"/>
      <c r="H221"/>
      <c r="I221"/>
      <c r="J221"/>
      <c r="K221"/>
      <c r="L221" s="447"/>
      <c r="M221"/>
      <c r="N221"/>
      <c r="O221"/>
    </row>
    <row r="222" spans="1:15" x14ac:dyDescent="0.2">
      <c r="A222"/>
      <c r="B222" s="447"/>
      <c r="C222"/>
      <c r="D222"/>
      <c r="E222"/>
      <c r="F222"/>
      <c r="G222"/>
      <c r="H222"/>
      <c r="I222"/>
      <c r="J222"/>
      <c r="K222"/>
      <c r="L222" s="447"/>
      <c r="M222"/>
      <c r="N222"/>
      <c r="O222"/>
    </row>
    <row r="223" spans="1:15" x14ac:dyDescent="0.2">
      <c r="A223"/>
      <c r="B223" s="447"/>
      <c r="C223"/>
      <c r="D223"/>
      <c r="E223"/>
      <c r="F223"/>
      <c r="G223"/>
      <c r="H223"/>
      <c r="I223"/>
      <c r="J223"/>
      <c r="K223"/>
      <c r="L223" s="447"/>
      <c r="M223"/>
      <c r="N223"/>
      <c r="O223"/>
    </row>
    <row r="224" spans="1:15" x14ac:dyDescent="0.2">
      <c r="A224"/>
      <c r="B224" s="447"/>
      <c r="C224"/>
      <c r="D224"/>
      <c r="E224"/>
      <c r="F224"/>
      <c r="G224"/>
      <c r="H224"/>
      <c r="I224"/>
      <c r="J224"/>
      <c r="K224"/>
      <c r="L224" s="447"/>
      <c r="M224"/>
      <c r="N224"/>
      <c r="O224"/>
    </row>
    <row r="225" spans="1:15" x14ac:dyDescent="0.2">
      <c r="A225"/>
      <c r="B225" s="447"/>
      <c r="C225"/>
      <c r="D225"/>
      <c r="E225"/>
      <c r="F225"/>
      <c r="G225"/>
      <c r="H225"/>
      <c r="I225"/>
      <c r="J225"/>
      <c r="K225"/>
      <c r="L225" s="447"/>
      <c r="M225"/>
      <c r="N225"/>
      <c r="O225"/>
    </row>
    <row r="226" spans="1:15" x14ac:dyDescent="0.2">
      <c r="A226"/>
      <c r="B226" s="447"/>
      <c r="C226"/>
      <c r="D226"/>
      <c r="E226"/>
      <c r="F226"/>
      <c r="G226"/>
      <c r="H226"/>
      <c r="I226"/>
      <c r="J226"/>
      <c r="K226"/>
      <c r="L226" s="447"/>
      <c r="M226"/>
      <c r="N226"/>
      <c r="O226"/>
    </row>
    <row r="227" spans="1:15" x14ac:dyDescent="0.2">
      <c r="A227"/>
      <c r="B227" s="447"/>
      <c r="C227"/>
      <c r="D227"/>
      <c r="E227"/>
      <c r="F227"/>
      <c r="G227"/>
      <c r="H227"/>
      <c r="I227"/>
      <c r="J227"/>
      <c r="K227"/>
      <c r="L227" s="447"/>
      <c r="M227"/>
      <c r="N227"/>
      <c r="O227"/>
    </row>
    <row r="228" spans="1:15" x14ac:dyDescent="0.2">
      <c r="A228"/>
      <c r="B228" s="447"/>
      <c r="C228"/>
      <c r="D228"/>
      <c r="E228"/>
      <c r="F228"/>
      <c r="G228"/>
      <c r="H228"/>
      <c r="I228"/>
      <c r="J228"/>
      <c r="K228"/>
      <c r="L228" s="447"/>
      <c r="M228"/>
      <c r="N228"/>
      <c r="O228"/>
    </row>
    <row r="229" spans="1:15" x14ac:dyDescent="0.2">
      <c r="A229"/>
      <c r="B229" s="447"/>
      <c r="C229"/>
      <c r="D229"/>
      <c r="E229"/>
      <c r="F229"/>
      <c r="G229"/>
      <c r="H229"/>
      <c r="I229"/>
      <c r="J229"/>
      <c r="K229"/>
      <c r="L229" s="447"/>
      <c r="M229"/>
      <c r="N229"/>
      <c r="O229"/>
    </row>
    <row r="230" spans="1:15" x14ac:dyDescent="0.2">
      <c r="A230"/>
      <c r="B230" s="447"/>
      <c r="C230"/>
      <c r="D230"/>
      <c r="E230"/>
      <c r="F230"/>
      <c r="G230"/>
      <c r="H230"/>
      <c r="I230"/>
      <c r="J230"/>
      <c r="K230"/>
      <c r="L230" s="447"/>
      <c r="M230"/>
      <c r="N230"/>
      <c r="O230"/>
    </row>
    <row r="231" spans="1:15" x14ac:dyDescent="0.2">
      <c r="A231"/>
      <c r="B231" s="447"/>
      <c r="C231"/>
      <c r="D231"/>
      <c r="E231"/>
      <c r="F231"/>
      <c r="G231"/>
      <c r="H231"/>
      <c r="I231"/>
      <c r="J231"/>
      <c r="K231"/>
      <c r="L231" s="447"/>
      <c r="M231"/>
      <c r="N231"/>
      <c r="O231"/>
    </row>
    <row r="232" spans="1:15" x14ac:dyDescent="0.2">
      <c r="A232"/>
      <c r="B232" s="447"/>
      <c r="C232"/>
      <c r="D232"/>
      <c r="E232"/>
      <c r="F232"/>
      <c r="G232"/>
      <c r="H232"/>
      <c r="I232"/>
      <c r="J232"/>
      <c r="K232"/>
      <c r="L232" s="447"/>
      <c r="M232"/>
      <c r="N232"/>
      <c r="O232"/>
    </row>
    <row r="233" spans="1:15" x14ac:dyDescent="0.2">
      <c r="A233"/>
      <c r="B233" s="447"/>
      <c r="C233"/>
      <c r="D233"/>
      <c r="E233"/>
      <c r="F233"/>
      <c r="G233"/>
      <c r="H233"/>
      <c r="I233"/>
      <c r="J233"/>
      <c r="K233"/>
      <c r="L233" s="447"/>
      <c r="M233"/>
      <c r="N233"/>
      <c r="O233"/>
    </row>
    <row r="234" spans="1:15" x14ac:dyDescent="0.2">
      <c r="A234"/>
      <c r="B234" s="447"/>
      <c r="C234"/>
      <c r="D234"/>
      <c r="E234"/>
      <c r="F234"/>
      <c r="G234"/>
      <c r="H234"/>
      <c r="I234"/>
      <c r="J234"/>
      <c r="K234"/>
      <c r="L234" s="447"/>
      <c r="M234"/>
      <c r="N234"/>
    </row>
    <row r="235" spans="1:15" x14ac:dyDescent="0.2">
      <c r="A235"/>
      <c r="B235" s="447"/>
      <c r="C235"/>
      <c r="D235"/>
      <c r="E235"/>
      <c r="F235"/>
      <c r="G235"/>
      <c r="H235"/>
      <c r="I235"/>
      <c r="J235"/>
      <c r="K235"/>
      <c r="L235" s="447"/>
      <c r="M235"/>
      <c r="N235"/>
    </row>
    <row r="236" spans="1:15" x14ac:dyDescent="0.2">
      <c r="A236"/>
      <c r="B236" s="447"/>
      <c r="C236"/>
      <c r="D236"/>
      <c r="E236"/>
      <c r="F236"/>
      <c r="G236"/>
      <c r="H236"/>
      <c r="I236"/>
      <c r="J236"/>
      <c r="K236"/>
      <c r="L236" s="447"/>
      <c r="M236"/>
      <c r="N236"/>
    </row>
    <row r="237" spans="1:15" x14ac:dyDescent="0.2">
      <c r="A237"/>
      <c r="B237" s="447"/>
      <c r="C237"/>
      <c r="D237"/>
      <c r="E237"/>
      <c r="F237"/>
      <c r="G237"/>
      <c r="H237"/>
      <c r="I237"/>
      <c r="J237"/>
      <c r="K237"/>
      <c r="L237" s="447"/>
      <c r="M237"/>
      <c r="N237"/>
    </row>
    <row r="238" spans="1:15" x14ac:dyDescent="0.2">
      <c r="A238"/>
      <c r="B238" s="447"/>
      <c r="C238"/>
      <c r="D238"/>
      <c r="E238"/>
      <c r="F238"/>
      <c r="G238"/>
      <c r="H238"/>
      <c r="I238"/>
      <c r="J238"/>
      <c r="K238"/>
      <c r="L238" s="447"/>
      <c r="M238"/>
      <c r="N238"/>
    </row>
    <row r="239" spans="1:15" x14ac:dyDescent="0.2">
      <c r="A239"/>
      <c r="B239" s="447"/>
      <c r="C239"/>
      <c r="D239"/>
      <c r="E239"/>
      <c r="F239"/>
      <c r="G239"/>
      <c r="H239"/>
      <c r="I239"/>
      <c r="J239"/>
      <c r="K239"/>
      <c r="L239" s="447"/>
      <c r="M239"/>
      <c r="N239"/>
    </row>
    <row r="240" spans="1:15" x14ac:dyDescent="0.2">
      <c r="A240"/>
      <c r="B240" s="447"/>
      <c r="C240"/>
      <c r="D240"/>
      <c r="E240"/>
      <c r="F240"/>
      <c r="G240"/>
      <c r="H240"/>
      <c r="I240"/>
      <c r="J240"/>
      <c r="K240"/>
      <c r="L240" s="447"/>
      <c r="M240"/>
      <c r="N240"/>
    </row>
    <row r="241" spans="1:14" x14ac:dyDescent="0.2">
      <c r="A241"/>
      <c r="B241" s="447"/>
      <c r="C241"/>
      <c r="D241"/>
      <c r="E241"/>
      <c r="F241"/>
      <c r="G241"/>
      <c r="H241"/>
      <c r="I241"/>
      <c r="J241"/>
      <c r="K241"/>
      <c r="L241" s="447"/>
      <c r="M241"/>
      <c r="N241"/>
    </row>
    <row r="242" spans="1:14" x14ac:dyDescent="0.2">
      <c r="A242"/>
      <c r="B242" s="447"/>
      <c r="C242"/>
      <c r="D242"/>
      <c r="E242"/>
      <c r="F242"/>
      <c r="G242"/>
      <c r="H242"/>
      <c r="I242"/>
      <c r="J242"/>
      <c r="K242"/>
      <c r="L242" s="447"/>
      <c r="M242"/>
      <c r="N242"/>
    </row>
    <row r="243" spans="1:14" x14ac:dyDescent="0.2">
      <c r="A243"/>
      <c r="B243" s="447"/>
      <c r="C243"/>
      <c r="D243"/>
      <c r="E243"/>
      <c r="F243"/>
      <c r="G243"/>
      <c r="H243"/>
      <c r="I243"/>
      <c r="J243"/>
      <c r="K243"/>
      <c r="L243" s="447"/>
      <c r="M243"/>
      <c r="N243"/>
    </row>
    <row r="244" spans="1:14" x14ac:dyDescent="0.2">
      <c r="A244"/>
      <c r="B244" s="447"/>
      <c r="C244"/>
      <c r="D244"/>
      <c r="E244"/>
      <c r="F244"/>
      <c r="G244"/>
      <c r="H244"/>
      <c r="I244"/>
      <c r="J244"/>
      <c r="K244"/>
      <c r="L244" s="447"/>
      <c r="M244"/>
      <c r="N244"/>
    </row>
    <row r="245" spans="1:14" x14ac:dyDescent="0.2">
      <c r="A245"/>
      <c r="B245" s="447"/>
      <c r="C245"/>
      <c r="D245"/>
      <c r="E245"/>
      <c r="F245"/>
      <c r="G245"/>
      <c r="H245"/>
      <c r="I245"/>
      <c r="J245"/>
      <c r="K245"/>
      <c r="L245" s="447"/>
      <c r="M245"/>
      <c r="N245"/>
    </row>
    <row r="246" spans="1:14" x14ac:dyDescent="0.2">
      <c r="A246"/>
      <c r="B246" s="447"/>
      <c r="C246"/>
      <c r="D246"/>
      <c r="E246"/>
      <c r="F246"/>
      <c r="G246"/>
      <c r="H246"/>
      <c r="I246"/>
      <c r="J246"/>
      <c r="K246"/>
      <c r="L246" s="447"/>
      <c r="M246"/>
      <c r="N246"/>
    </row>
    <row r="247" spans="1:14" x14ac:dyDescent="0.2">
      <c r="A247"/>
      <c r="B247" s="447"/>
      <c r="C247"/>
      <c r="D247"/>
      <c r="E247"/>
      <c r="F247"/>
      <c r="G247"/>
      <c r="H247"/>
      <c r="I247"/>
      <c r="J247"/>
      <c r="K247"/>
      <c r="L247" s="447"/>
      <c r="M247"/>
      <c r="N247"/>
    </row>
    <row r="248" spans="1:14" x14ac:dyDescent="0.2">
      <c r="A248"/>
      <c r="B248" s="447"/>
      <c r="C248"/>
      <c r="D248"/>
      <c r="E248"/>
      <c r="F248"/>
      <c r="G248"/>
      <c r="H248"/>
      <c r="I248"/>
      <c r="J248"/>
      <c r="K248"/>
      <c r="L248" s="447"/>
      <c r="M248"/>
      <c r="N248"/>
    </row>
    <row r="249" spans="1:14" x14ac:dyDescent="0.2">
      <c r="A249"/>
      <c r="B249" s="447"/>
      <c r="C249"/>
      <c r="D249"/>
      <c r="E249"/>
      <c r="F249"/>
      <c r="G249"/>
      <c r="H249"/>
      <c r="I249"/>
      <c r="J249"/>
      <c r="K249"/>
      <c r="L249" s="447"/>
      <c r="M249"/>
      <c r="N249"/>
    </row>
    <row r="250" spans="1:14" x14ac:dyDescent="0.2">
      <c r="A250"/>
      <c r="B250" s="447"/>
      <c r="C250"/>
      <c r="D250"/>
      <c r="E250"/>
      <c r="F250"/>
      <c r="G250"/>
      <c r="H250"/>
      <c r="I250"/>
      <c r="J250"/>
      <c r="K250"/>
      <c r="L250" s="447"/>
      <c r="M250"/>
      <c r="N250"/>
    </row>
    <row r="251" spans="1:14" x14ac:dyDescent="0.2">
      <c r="A251"/>
      <c r="B251" s="447"/>
      <c r="C251"/>
      <c r="D251"/>
      <c r="E251"/>
      <c r="F251"/>
      <c r="G251"/>
      <c r="H251"/>
      <c r="I251"/>
      <c r="J251"/>
      <c r="K251"/>
      <c r="L251" s="447"/>
      <c r="M251"/>
      <c r="N251"/>
    </row>
    <row r="252" spans="1:14" x14ac:dyDescent="0.2">
      <c r="A252"/>
      <c r="B252" s="447"/>
      <c r="C252"/>
      <c r="D252"/>
      <c r="E252"/>
      <c r="F252"/>
      <c r="G252"/>
      <c r="H252"/>
      <c r="I252"/>
      <c r="J252"/>
      <c r="K252"/>
      <c r="L252" s="447"/>
      <c r="M252"/>
      <c r="N252"/>
    </row>
    <row r="253" spans="1:14" x14ac:dyDescent="0.2">
      <c r="A253"/>
      <c r="B253" s="447"/>
      <c r="C253"/>
      <c r="D253"/>
      <c r="E253"/>
      <c r="F253"/>
      <c r="G253"/>
      <c r="H253"/>
      <c r="I253"/>
      <c r="J253"/>
      <c r="K253"/>
      <c r="L253" s="447"/>
      <c r="M253"/>
      <c r="N253"/>
    </row>
    <row r="254" spans="1:14" x14ac:dyDescent="0.2">
      <c r="A254"/>
      <c r="B254" s="447"/>
      <c r="C254"/>
      <c r="D254"/>
      <c r="E254"/>
      <c r="F254"/>
      <c r="G254"/>
      <c r="H254"/>
      <c r="I254"/>
      <c r="J254"/>
      <c r="K254"/>
      <c r="L254" s="447"/>
      <c r="M254"/>
      <c r="N254"/>
    </row>
    <row r="255" spans="1:14" x14ac:dyDescent="0.2">
      <c r="A255"/>
      <c r="B255" s="447"/>
      <c r="C255"/>
      <c r="D255"/>
      <c r="E255"/>
      <c r="F255"/>
      <c r="G255"/>
      <c r="H255"/>
      <c r="I255"/>
      <c r="J255"/>
      <c r="K255"/>
      <c r="L255" s="447"/>
      <c r="M255"/>
      <c r="N255"/>
    </row>
    <row r="256" spans="1:14" x14ac:dyDescent="0.2">
      <c r="A256"/>
      <c r="B256" s="447"/>
      <c r="C256"/>
      <c r="D256"/>
      <c r="E256"/>
      <c r="F256"/>
      <c r="G256"/>
      <c r="H256"/>
      <c r="I256"/>
      <c r="J256"/>
      <c r="K256"/>
      <c r="L256" s="447"/>
      <c r="M256"/>
      <c r="N256"/>
    </row>
    <row r="257" spans="1:14" x14ac:dyDescent="0.2">
      <c r="A257"/>
      <c r="B257" s="447"/>
      <c r="C257"/>
      <c r="D257"/>
      <c r="E257"/>
      <c r="F257"/>
      <c r="G257"/>
      <c r="H257"/>
      <c r="I257"/>
      <c r="J257"/>
      <c r="K257"/>
      <c r="L257" s="447"/>
      <c r="M257"/>
      <c r="N257"/>
    </row>
    <row r="258" spans="1:14" x14ac:dyDescent="0.2">
      <c r="A258"/>
      <c r="B258" s="447"/>
      <c r="C258"/>
      <c r="D258"/>
      <c r="E258"/>
      <c r="F258"/>
      <c r="G258"/>
      <c r="H258"/>
      <c r="I258"/>
      <c r="J258"/>
      <c r="K258"/>
      <c r="L258" s="447"/>
      <c r="M258"/>
      <c r="N258"/>
    </row>
    <row r="259" spans="1:14" x14ac:dyDescent="0.2">
      <c r="A259"/>
      <c r="B259" s="447"/>
      <c r="C259"/>
      <c r="D259"/>
      <c r="E259"/>
      <c r="F259"/>
      <c r="G259"/>
      <c r="H259"/>
      <c r="I259"/>
      <c r="J259"/>
      <c r="K259"/>
      <c r="L259" s="447"/>
      <c r="M259"/>
      <c r="N259"/>
    </row>
    <row r="260" spans="1:14" x14ac:dyDescent="0.2">
      <c r="A260"/>
      <c r="B260" s="447"/>
      <c r="C260"/>
      <c r="D260"/>
      <c r="E260"/>
      <c r="F260"/>
      <c r="G260"/>
      <c r="H260"/>
      <c r="I260"/>
      <c r="J260"/>
      <c r="K260"/>
      <c r="L260" s="447"/>
      <c r="M260"/>
      <c r="N260"/>
    </row>
    <row r="261" spans="1:14" x14ac:dyDescent="0.2">
      <c r="A261"/>
      <c r="B261" s="447"/>
      <c r="C261"/>
      <c r="D261"/>
      <c r="E261"/>
      <c r="F261"/>
      <c r="G261"/>
      <c r="H261"/>
      <c r="I261"/>
      <c r="J261"/>
      <c r="K261"/>
      <c r="L261" s="447"/>
      <c r="M261"/>
      <c r="N261"/>
    </row>
    <row r="262" spans="1:14" x14ac:dyDescent="0.2">
      <c r="A262"/>
      <c r="B262" s="447"/>
      <c r="C262"/>
      <c r="D262"/>
      <c r="E262"/>
      <c r="F262"/>
      <c r="G262"/>
      <c r="H262"/>
      <c r="I262"/>
      <c r="J262"/>
      <c r="K262"/>
      <c r="L262" s="447"/>
      <c r="M262"/>
      <c r="N262"/>
    </row>
    <row r="263" spans="1:14" x14ac:dyDescent="0.2">
      <c r="A263"/>
      <c r="B263" s="447"/>
      <c r="C263"/>
      <c r="D263"/>
      <c r="E263"/>
      <c r="F263"/>
      <c r="G263"/>
      <c r="H263"/>
      <c r="I263"/>
      <c r="J263"/>
      <c r="K263"/>
      <c r="L263" s="447"/>
      <c r="M263"/>
      <c r="N263"/>
    </row>
    <row r="264" spans="1:14" x14ac:dyDescent="0.2">
      <c r="A264"/>
      <c r="B264" s="447"/>
      <c r="C264"/>
      <c r="D264"/>
      <c r="E264"/>
      <c r="F264"/>
      <c r="G264"/>
      <c r="H264"/>
      <c r="I264"/>
      <c r="J264"/>
      <c r="K264"/>
      <c r="L264" s="447"/>
      <c r="M264"/>
      <c r="N264"/>
    </row>
    <row r="265" spans="1:14" x14ac:dyDescent="0.2">
      <c r="A265"/>
      <c r="B265" s="447"/>
      <c r="C265"/>
      <c r="D265"/>
      <c r="E265"/>
      <c r="F265"/>
      <c r="G265"/>
      <c r="H265"/>
      <c r="I265"/>
      <c r="J265"/>
      <c r="K265"/>
      <c r="L265" s="447"/>
      <c r="M265"/>
      <c r="N265"/>
    </row>
    <row r="266" spans="1:14" x14ac:dyDescent="0.2">
      <c r="A266"/>
      <c r="B266" s="447"/>
      <c r="C266"/>
      <c r="D266"/>
      <c r="E266"/>
      <c r="F266"/>
      <c r="G266"/>
      <c r="H266"/>
      <c r="I266"/>
      <c r="J266"/>
      <c r="K266"/>
      <c r="L266" s="447"/>
      <c r="M266"/>
      <c r="N266"/>
    </row>
    <row r="267" spans="1:14" x14ac:dyDescent="0.2">
      <c r="A267"/>
      <c r="B267" s="447"/>
      <c r="C267"/>
      <c r="D267"/>
      <c r="E267"/>
      <c r="F267"/>
      <c r="G267"/>
      <c r="H267"/>
      <c r="I267"/>
      <c r="J267"/>
      <c r="K267"/>
      <c r="L267" s="447"/>
      <c r="M267"/>
      <c r="N267"/>
    </row>
    <row r="268" spans="1:14" x14ac:dyDescent="0.2">
      <c r="A268"/>
      <c r="B268" s="447"/>
      <c r="C268"/>
      <c r="D268"/>
      <c r="E268"/>
      <c r="F268"/>
      <c r="G268"/>
      <c r="H268"/>
      <c r="I268"/>
      <c r="J268"/>
      <c r="K268"/>
      <c r="L268" s="447"/>
      <c r="M268"/>
      <c r="N268"/>
    </row>
    <row r="269" spans="1:14" x14ac:dyDescent="0.2">
      <c r="A269"/>
      <c r="B269" s="447"/>
      <c r="C269"/>
      <c r="D269"/>
      <c r="E269"/>
      <c r="F269"/>
      <c r="G269"/>
      <c r="H269"/>
      <c r="I269"/>
      <c r="J269"/>
      <c r="K269"/>
      <c r="L269" s="447"/>
      <c r="M269"/>
      <c r="N269"/>
    </row>
    <row r="270" spans="1:14" x14ac:dyDescent="0.2">
      <c r="A270"/>
      <c r="B270" s="447"/>
      <c r="C270"/>
      <c r="D270"/>
      <c r="E270"/>
      <c r="F270"/>
      <c r="G270"/>
      <c r="H270"/>
      <c r="I270"/>
      <c r="J270"/>
      <c r="K270"/>
      <c r="L270" s="447"/>
      <c r="M270"/>
      <c r="N270"/>
    </row>
    <row r="271" spans="1:14" x14ac:dyDescent="0.2">
      <c r="A271"/>
      <c r="B271" s="447"/>
      <c r="C271"/>
      <c r="D271"/>
      <c r="E271"/>
      <c r="F271"/>
      <c r="G271"/>
      <c r="H271"/>
      <c r="I271"/>
      <c r="J271"/>
      <c r="K271"/>
      <c r="L271" s="447"/>
      <c r="M271"/>
      <c r="N271"/>
    </row>
    <row r="272" spans="1:14" x14ac:dyDescent="0.2">
      <c r="A272"/>
      <c r="B272" s="447"/>
      <c r="C272"/>
      <c r="D272"/>
      <c r="E272"/>
      <c r="F272"/>
      <c r="G272"/>
      <c r="H272"/>
      <c r="I272"/>
      <c r="J272"/>
      <c r="K272"/>
      <c r="L272" s="447"/>
      <c r="M272"/>
      <c r="N272"/>
    </row>
    <row r="273" spans="1:14" x14ac:dyDescent="0.2">
      <c r="A273"/>
      <c r="B273" s="447"/>
      <c r="C273"/>
      <c r="D273"/>
      <c r="E273"/>
      <c r="F273"/>
      <c r="G273"/>
      <c r="H273"/>
      <c r="I273"/>
      <c r="J273"/>
      <c r="K273"/>
      <c r="L273" s="447"/>
      <c r="M273"/>
      <c r="N273"/>
    </row>
    <row r="274" spans="1:14" x14ac:dyDescent="0.2">
      <c r="A274"/>
      <c r="B274" s="447"/>
      <c r="C274"/>
      <c r="D274"/>
      <c r="E274"/>
      <c r="F274"/>
      <c r="G274"/>
      <c r="H274"/>
      <c r="I274"/>
      <c r="J274"/>
      <c r="K274"/>
      <c r="L274" s="447"/>
      <c r="M274"/>
      <c r="N274"/>
    </row>
    <row r="275" spans="1:14" x14ac:dyDescent="0.2">
      <c r="A275"/>
      <c r="B275" s="447"/>
      <c r="C275"/>
      <c r="D275"/>
      <c r="E275"/>
      <c r="F275"/>
      <c r="G275"/>
      <c r="H275"/>
      <c r="I275"/>
      <c r="J275"/>
      <c r="K275"/>
      <c r="L275" s="447"/>
      <c r="M275"/>
      <c r="N275"/>
    </row>
    <row r="276" spans="1:14" x14ac:dyDescent="0.2">
      <c r="A276"/>
      <c r="B276" s="447"/>
      <c r="C276"/>
      <c r="D276"/>
      <c r="E276"/>
      <c r="F276"/>
      <c r="G276"/>
      <c r="H276"/>
      <c r="I276"/>
      <c r="J276"/>
      <c r="K276"/>
      <c r="L276" s="447"/>
      <c r="M276"/>
      <c r="N276"/>
    </row>
    <row r="277" spans="1:14" x14ac:dyDescent="0.2">
      <c r="A277"/>
      <c r="B277" s="447"/>
      <c r="C277"/>
      <c r="D277"/>
      <c r="E277"/>
      <c r="F277"/>
      <c r="G277"/>
      <c r="H277"/>
      <c r="I277"/>
      <c r="J277"/>
      <c r="K277" s="447"/>
      <c r="L277" s="447"/>
      <c r="M277"/>
      <c r="N277"/>
    </row>
    <row r="278" spans="1:14" x14ac:dyDescent="0.2">
      <c r="A278"/>
      <c r="B278" s="447"/>
      <c r="C278"/>
      <c r="D278"/>
      <c r="E278"/>
      <c r="F278"/>
      <c r="G278"/>
      <c r="H278"/>
      <c r="I278"/>
      <c r="J278"/>
      <c r="K278" s="447"/>
      <c r="L278" s="447"/>
      <c r="M278"/>
      <c r="N278"/>
    </row>
    <row r="279" spans="1:14" x14ac:dyDescent="0.2">
      <c r="A279"/>
      <c r="B279" s="447"/>
      <c r="C279"/>
      <c r="D279"/>
      <c r="E279"/>
      <c r="F279"/>
      <c r="G279"/>
      <c r="H279"/>
      <c r="I279"/>
      <c r="J279"/>
      <c r="K279" s="447"/>
      <c r="L279" s="447"/>
      <c r="M279"/>
      <c r="N279"/>
    </row>
    <row r="280" spans="1:14" x14ac:dyDescent="0.2">
      <c r="A280"/>
      <c r="B280" s="447"/>
      <c r="C280"/>
      <c r="D280"/>
      <c r="E280"/>
      <c r="F280"/>
      <c r="G280"/>
      <c r="H280"/>
      <c r="I280"/>
      <c r="J280"/>
      <c r="K280" s="447"/>
      <c r="L280" s="447"/>
      <c r="M280"/>
      <c r="N280"/>
    </row>
    <row r="281" spans="1:14" x14ac:dyDescent="0.2">
      <c r="A281"/>
      <c r="B281" s="447"/>
      <c r="C281"/>
      <c r="D281"/>
      <c r="E281"/>
      <c r="F281"/>
      <c r="G281"/>
      <c r="H281"/>
      <c r="I281"/>
      <c r="J281"/>
      <c r="K281" s="447"/>
      <c r="L281" s="447"/>
      <c r="M281"/>
      <c r="N281"/>
    </row>
    <row r="282" spans="1:14" x14ac:dyDescent="0.2">
      <c r="A282"/>
      <c r="B282" s="447"/>
      <c r="C282"/>
      <c r="D282"/>
      <c r="E282"/>
      <c r="F282"/>
      <c r="G282"/>
      <c r="H282"/>
      <c r="I282"/>
      <c r="J282"/>
      <c r="K282" s="447"/>
      <c r="L282" s="447"/>
      <c r="M282"/>
      <c r="N282"/>
    </row>
    <row r="283" spans="1:14" x14ac:dyDescent="0.2">
      <c r="A283"/>
      <c r="B283" s="447"/>
      <c r="C283"/>
      <c r="D283"/>
      <c r="E283"/>
      <c r="F283"/>
      <c r="G283"/>
      <c r="H283"/>
      <c r="I283"/>
      <c r="J283"/>
      <c r="K283" s="447"/>
      <c r="L283" s="447"/>
      <c r="M283"/>
      <c r="N283"/>
    </row>
    <row r="284" spans="1:14" x14ac:dyDescent="0.2">
      <c r="A284"/>
      <c r="B284" s="447"/>
      <c r="C284"/>
      <c r="D284"/>
      <c r="E284"/>
      <c r="F284"/>
      <c r="G284"/>
      <c r="H284"/>
      <c r="I284"/>
      <c r="J284"/>
      <c r="K284" s="447"/>
      <c r="L284" s="447"/>
      <c r="M284"/>
      <c r="N284"/>
    </row>
    <row r="285" spans="1:14" x14ac:dyDescent="0.2">
      <c r="A285"/>
      <c r="B285" s="447"/>
      <c r="C285"/>
      <c r="D285"/>
      <c r="E285"/>
      <c r="F285"/>
      <c r="G285"/>
      <c r="H285"/>
      <c r="I285"/>
      <c r="J285"/>
      <c r="K285" s="447"/>
      <c r="L285" s="447"/>
      <c r="M285"/>
      <c r="N285"/>
    </row>
    <row r="286" spans="1:14" x14ac:dyDescent="0.2">
      <c r="A286"/>
      <c r="B286" s="447"/>
      <c r="C286"/>
      <c r="D286"/>
      <c r="E286"/>
      <c r="F286"/>
      <c r="G286"/>
      <c r="H286"/>
      <c r="I286"/>
      <c r="J286"/>
      <c r="K286" s="447"/>
      <c r="L286" s="447"/>
      <c r="M286"/>
      <c r="N286"/>
    </row>
    <row r="287" spans="1:14" x14ac:dyDescent="0.2">
      <c r="A287"/>
      <c r="B287" s="447"/>
      <c r="C287"/>
      <c r="D287"/>
      <c r="E287"/>
      <c r="F287"/>
      <c r="G287"/>
      <c r="H287"/>
      <c r="I287"/>
      <c r="J287"/>
      <c r="K287" s="447"/>
      <c r="L287" s="447"/>
      <c r="M287"/>
      <c r="N287"/>
    </row>
    <row r="288" spans="1:14" x14ac:dyDescent="0.2">
      <c r="A288"/>
      <c r="B288" s="447"/>
      <c r="C288"/>
      <c r="D288"/>
      <c r="E288"/>
      <c r="F288"/>
      <c r="G288"/>
      <c r="H288"/>
      <c r="I288"/>
      <c r="J288"/>
      <c r="K288" s="447"/>
      <c r="L288" s="447"/>
      <c r="M288"/>
      <c r="N288"/>
    </row>
    <row r="289" spans="1:14" x14ac:dyDescent="0.2">
      <c r="A289"/>
      <c r="B289" s="447"/>
      <c r="C289"/>
      <c r="D289"/>
      <c r="E289"/>
      <c r="F289"/>
      <c r="G289"/>
      <c r="H289"/>
      <c r="I289"/>
      <c r="J289"/>
      <c r="K289" s="447"/>
      <c r="L289" s="447"/>
      <c r="M289"/>
      <c r="N289"/>
    </row>
    <row r="290" spans="1:14" x14ac:dyDescent="0.2">
      <c r="A290"/>
      <c r="B290" s="447"/>
      <c r="C290"/>
      <c r="D290"/>
      <c r="E290"/>
      <c r="F290"/>
      <c r="G290"/>
      <c r="H290"/>
      <c r="I290"/>
      <c r="J290"/>
      <c r="K290" s="447"/>
      <c r="L290" s="447"/>
      <c r="M290"/>
      <c r="N290"/>
    </row>
    <row r="291" spans="1:14" x14ac:dyDescent="0.2">
      <c r="A291"/>
      <c r="B291" s="447"/>
      <c r="C291"/>
      <c r="D291"/>
      <c r="E291"/>
      <c r="F291"/>
      <c r="G291"/>
      <c r="H291"/>
      <c r="I291"/>
      <c r="J291"/>
      <c r="K291" s="447"/>
      <c r="L291" s="447"/>
      <c r="M291"/>
      <c r="N291"/>
    </row>
    <row r="292" spans="1:14" x14ac:dyDescent="0.2">
      <c r="A292"/>
      <c r="B292" s="447"/>
      <c r="C292"/>
      <c r="D292"/>
      <c r="E292"/>
      <c r="F292"/>
      <c r="G292"/>
      <c r="H292"/>
      <c r="I292"/>
      <c r="J292"/>
      <c r="K292" s="447"/>
      <c r="L292" s="447"/>
      <c r="M292"/>
      <c r="N292"/>
    </row>
    <row r="293" spans="1:14" x14ac:dyDescent="0.2">
      <c r="A293"/>
      <c r="B293" s="447"/>
      <c r="C293"/>
      <c r="D293"/>
      <c r="E293"/>
      <c r="F293"/>
      <c r="G293"/>
      <c r="H293"/>
      <c r="I293"/>
      <c r="J293"/>
      <c r="K293" s="447"/>
      <c r="L293" s="447"/>
      <c r="M293"/>
      <c r="N293"/>
    </row>
    <row r="294" spans="1:14" x14ac:dyDescent="0.2">
      <c r="A294"/>
      <c r="B294" s="447"/>
      <c r="C294"/>
      <c r="D294"/>
      <c r="E294"/>
      <c r="F294"/>
      <c r="G294"/>
      <c r="H294"/>
      <c r="I294"/>
      <c r="J294"/>
      <c r="K294" s="447"/>
      <c r="L294" s="447"/>
      <c r="M294"/>
      <c r="N294"/>
    </row>
    <row r="295" spans="1:14" x14ac:dyDescent="0.2">
      <c r="A295"/>
      <c r="B295" s="447"/>
      <c r="C295"/>
      <c r="D295"/>
      <c r="E295"/>
      <c r="F295"/>
      <c r="G295"/>
      <c r="H295"/>
      <c r="I295"/>
      <c r="J295"/>
      <c r="K295" s="447"/>
      <c r="L295" s="447"/>
      <c r="M295"/>
      <c r="N295"/>
    </row>
    <row r="296" spans="1:14" x14ac:dyDescent="0.2">
      <c r="A296"/>
      <c r="B296" s="447"/>
      <c r="C296"/>
      <c r="D296"/>
      <c r="E296"/>
      <c r="F296"/>
      <c r="G296"/>
      <c r="H296"/>
      <c r="I296"/>
      <c r="J296"/>
      <c r="K296" s="447"/>
      <c r="L296" s="447"/>
      <c r="M296"/>
      <c r="N296"/>
    </row>
    <row r="297" spans="1:14" x14ac:dyDescent="0.2">
      <c r="A297"/>
      <c r="B297" s="447"/>
      <c r="C297"/>
      <c r="D297"/>
      <c r="E297"/>
      <c r="F297"/>
      <c r="G297"/>
      <c r="H297"/>
      <c r="I297"/>
      <c r="J297"/>
      <c r="K297" s="447"/>
      <c r="L297" s="447"/>
      <c r="M297"/>
      <c r="N297"/>
    </row>
    <row r="298" spans="1:14" x14ac:dyDescent="0.2">
      <c r="A298"/>
      <c r="B298" s="447"/>
      <c r="C298"/>
      <c r="D298"/>
      <c r="E298"/>
      <c r="F298"/>
      <c r="G298"/>
      <c r="H298"/>
      <c r="I298"/>
      <c r="J298"/>
      <c r="K298" s="447"/>
      <c r="L298" s="447"/>
      <c r="M298"/>
      <c r="N298"/>
    </row>
    <row r="299" spans="1:14" x14ac:dyDescent="0.2">
      <c r="A299"/>
      <c r="B299" s="447"/>
      <c r="C299"/>
      <c r="D299"/>
      <c r="E299"/>
      <c r="F299"/>
      <c r="G299"/>
      <c r="H299"/>
      <c r="I299"/>
      <c r="J299"/>
      <c r="K299" s="447"/>
      <c r="L299" s="447"/>
      <c r="M299"/>
      <c r="N299"/>
    </row>
    <row r="300" spans="1:14" x14ac:dyDescent="0.2">
      <c r="A300"/>
      <c r="B300" s="447"/>
      <c r="C300"/>
      <c r="D300"/>
      <c r="E300"/>
      <c r="F300"/>
      <c r="G300"/>
      <c r="H300"/>
      <c r="I300"/>
      <c r="J300"/>
      <c r="K300" s="447"/>
      <c r="L300" s="447"/>
      <c r="M300"/>
      <c r="N300"/>
    </row>
    <row r="301" spans="1:14" x14ac:dyDescent="0.2">
      <c r="A301"/>
      <c r="B301" s="447"/>
      <c r="C301"/>
      <c r="D301"/>
      <c r="E301"/>
      <c r="F301"/>
      <c r="G301"/>
      <c r="H301"/>
      <c r="I301"/>
      <c r="J301"/>
      <c r="K301" s="447"/>
      <c r="L301" s="447"/>
      <c r="M301"/>
      <c r="N301"/>
    </row>
    <row r="302" spans="1:14" x14ac:dyDescent="0.2">
      <c r="A302"/>
      <c r="B302" s="447"/>
      <c r="C302"/>
      <c r="D302"/>
      <c r="E302"/>
      <c r="F302"/>
      <c r="G302"/>
      <c r="H302"/>
      <c r="I302"/>
      <c r="J302"/>
      <c r="K302" s="447"/>
      <c r="L302" s="447"/>
      <c r="M302"/>
      <c r="N302"/>
    </row>
    <row r="303" spans="1:14" x14ac:dyDescent="0.2">
      <c r="A303"/>
      <c r="B303" s="447"/>
      <c r="C303"/>
      <c r="D303"/>
      <c r="E303"/>
      <c r="F303"/>
      <c r="G303"/>
      <c r="H303"/>
      <c r="I303"/>
      <c r="J303"/>
      <c r="K303" s="447"/>
      <c r="L303" s="447"/>
      <c r="M303"/>
      <c r="N303"/>
    </row>
    <row r="304" spans="1:14" x14ac:dyDescent="0.2">
      <c r="A304"/>
      <c r="B304" s="447"/>
      <c r="C304"/>
      <c r="D304"/>
      <c r="E304"/>
      <c r="F304"/>
      <c r="G304"/>
      <c r="H304"/>
      <c r="I304"/>
      <c r="J304"/>
      <c r="K304" s="447"/>
      <c r="L304" s="447"/>
      <c r="M304"/>
      <c r="N304"/>
    </row>
    <row r="305" spans="1:14" x14ac:dyDescent="0.2">
      <c r="A305"/>
      <c r="B305" s="447"/>
      <c r="C305"/>
      <c r="D305"/>
      <c r="E305"/>
      <c r="F305"/>
      <c r="G305"/>
      <c r="H305"/>
      <c r="I305"/>
      <c r="J305"/>
      <c r="K305" s="447"/>
      <c r="L305" s="447"/>
      <c r="M305"/>
      <c r="N305"/>
    </row>
    <row r="306" spans="1:14" x14ac:dyDescent="0.2">
      <c r="A306"/>
      <c r="B306" s="447"/>
      <c r="C306"/>
      <c r="D306"/>
      <c r="E306"/>
      <c r="F306"/>
      <c r="G306"/>
      <c r="H306"/>
      <c r="I306"/>
      <c r="J306"/>
      <c r="K306" s="447"/>
      <c r="L306" s="447"/>
      <c r="M306"/>
      <c r="N306"/>
    </row>
    <row r="307" spans="1:14" x14ac:dyDescent="0.2">
      <c r="A307"/>
      <c r="B307" s="447"/>
      <c r="C307"/>
      <c r="D307"/>
      <c r="E307"/>
      <c r="F307"/>
      <c r="G307"/>
      <c r="H307"/>
      <c r="I307"/>
      <c r="J307"/>
      <c r="K307" s="447"/>
      <c r="L307" s="447"/>
      <c r="M307"/>
      <c r="N307"/>
    </row>
    <row r="308" spans="1:14" x14ac:dyDescent="0.2">
      <c r="A308"/>
      <c r="B308" s="447"/>
      <c r="C308"/>
      <c r="D308"/>
      <c r="E308"/>
      <c r="F308"/>
      <c r="G308"/>
      <c r="H308"/>
      <c r="I308"/>
      <c r="J308"/>
      <c r="K308" s="447"/>
      <c r="L308" s="447"/>
      <c r="M308"/>
      <c r="N308"/>
    </row>
    <row r="309" spans="1:14" x14ac:dyDescent="0.2">
      <c r="A309"/>
      <c r="B309" s="447"/>
      <c r="C309"/>
      <c r="D309"/>
      <c r="E309"/>
      <c r="F309"/>
      <c r="G309"/>
      <c r="H309"/>
      <c r="I309"/>
      <c r="J309"/>
      <c r="K309" s="447"/>
      <c r="L309" s="447"/>
      <c r="M309"/>
      <c r="N309"/>
    </row>
    <row r="310" spans="1:14" x14ac:dyDescent="0.2">
      <c r="A310"/>
      <c r="B310" s="447"/>
      <c r="C310"/>
      <c r="D310"/>
      <c r="E310"/>
      <c r="F310"/>
      <c r="G310"/>
      <c r="H310"/>
      <c r="I310"/>
      <c r="J310"/>
      <c r="K310" s="447"/>
      <c r="L310" s="447"/>
      <c r="M310"/>
      <c r="N310"/>
    </row>
    <row r="311" spans="1:14" x14ac:dyDescent="0.2">
      <c r="A311"/>
      <c r="B311" s="447"/>
      <c r="C311"/>
      <c r="D311"/>
      <c r="E311"/>
      <c r="F311"/>
      <c r="G311"/>
      <c r="H311"/>
      <c r="I311"/>
      <c r="J311"/>
      <c r="K311" s="447"/>
      <c r="L311" s="447"/>
      <c r="M311"/>
      <c r="N311"/>
    </row>
    <row r="312" spans="1:14" x14ac:dyDescent="0.2">
      <c r="A312"/>
      <c r="B312" s="447"/>
      <c r="C312"/>
      <c r="D312"/>
      <c r="E312"/>
      <c r="F312"/>
      <c r="G312"/>
      <c r="H312"/>
      <c r="I312"/>
      <c r="J312"/>
      <c r="K312" s="447"/>
      <c r="L312" s="447"/>
      <c r="M312"/>
      <c r="N312"/>
    </row>
    <row r="313" spans="1:14" x14ac:dyDescent="0.2">
      <c r="A313"/>
      <c r="B313" s="447"/>
      <c r="C313"/>
      <c r="D313"/>
      <c r="E313"/>
      <c r="F313"/>
      <c r="G313"/>
      <c r="H313"/>
      <c r="I313"/>
      <c r="J313"/>
      <c r="K313" s="447"/>
      <c r="L313" s="447"/>
      <c r="M313"/>
      <c r="N313"/>
    </row>
    <row r="314" spans="1:14" x14ac:dyDescent="0.2">
      <c r="A314"/>
      <c r="B314" s="447"/>
      <c r="C314"/>
      <c r="D314"/>
      <c r="E314"/>
      <c r="F314"/>
      <c r="G314"/>
      <c r="H314"/>
      <c r="I314"/>
      <c r="J314"/>
      <c r="K314" s="447"/>
      <c r="L314" s="447"/>
      <c r="M314"/>
      <c r="N314"/>
    </row>
    <row r="315" spans="1:14" x14ac:dyDescent="0.2">
      <c r="A315"/>
      <c r="B315" s="447"/>
      <c r="C315"/>
      <c r="D315"/>
      <c r="E315"/>
      <c r="F315"/>
      <c r="G315"/>
      <c r="H315"/>
      <c r="I315"/>
      <c r="J315"/>
      <c r="K315" s="447"/>
      <c r="L315" s="447"/>
      <c r="M315"/>
      <c r="N315"/>
    </row>
    <row r="316" spans="1:14" x14ac:dyDescent="0.2">
      <c r="A316"/>
      <c r="B316" s="447"/>
      <c r="C316"/>
      <c r="D316"/>
      <c r="E316"/>
      <c r="F316"/>
      <c r="G316"/>
      <c r="H316"/>
      <c r="I316"/>
      <c r="J316"/>
      <c r="K316" s="447"/>
      <c r="L316" s="447"/>
      <c r="M316"/>
      <c r="N316"/>
    </row>
    <row r="317" spans="1:14" x14ac:dyDescent="0.2">
      <c r="A317"/>
      <c r="B317" s="447"/>
      <c r="C317"/>
      <c r="D317"/>
      <c r="E317"/>
      <c r="F317"/>
      <c r="G317"/>
      <c r="H317"/>
      <c r="I317"/>
      <c r="J317"/>
      <c r="K317" s="447"/>
      <c r="L317" s="447"/>
      <c r="M317"/>
      <c r="N317"/>
    </row>
    <row r="318" spans="1:14" x14ac:dyDescent="0.2">
      <c r="A318"/>
      <c r="B318" s="447"/>
      <c r="C318"/>
      <c r="D318"/>
      <c r="E318"/>
      <c r="F318"/>
      <c r="G318"/>
      <c r="H318"/>
      <c r="I318"/>
      <c r="J318"/>
      <c r="K318" s="447"/>
      <c r="L318" s="447"/>
      <c r="M318"/>
      <c r="N318"/>
    </row>
    <row r="319" spans="1:14" x14ac:dyDescent="0.2">
      <c r="A319"/>
      <c r="B319" s="447"/>
      <c r="C319"/>
      <c r="D319"/>
      <c r="E319"/>
      <c r="F319"/>
      <c r="G319"/>
      <c r="H319"/>
      <c r="I319"/>
      <c r="J319"/>
      <c r="K319" s="447"/>
      <c r="L319" s="447"/>
      <c r="M319"/>
      <c r="N319"/>
    </row>
    <row r="320" spans="1:14" x14ac:dyDescent="0.2">
      <c r="A320"/>
      <c r="B320" s="447"/>
      <c r="C320"/>
      <c r="D320"/>
      <c r="E320"/>
      <c r="F320"/>
      <c r="G320"/>
      <c r="H320"/>
      <c r="I320"/>
      <c r="J320"/>
      <c r="K320" s="447"/>
      <c r="L320" s="447"/>
      <c r="M320"/>
      <c r="N320"/>
    </row>
    <row r="321" spans="1:14" x14ac:dyDescent="0.2">
      <c r="A321"/>
      <c r="B321" s="447"/>
      <c r="C321"/>
      <c r="D321"/>
      <c r="E321"/>
      <c r="F321"/>
      <c r="G321"/>
      <c r="H321"/>
      <c r="I321"/>
      <c r="J321"/>
      <c r="K321" s="447"/>
      <c r="L321" s="447"/>
      <c r="M321"/>
      <c r="N321"/>
    </row>
    <row r="322" spans="1:14" x14ac:dyDescent="0.2">
      <c r="A322"/>
      <c r="B322" s="447"/>
      <c r="C322"/>
      <c r="D322"/>
      <c r="E322"/>
      <c r="F322"/>
      <c r="G322"/>
      <c r="H322"/>
      <c r="I322"/>
      <c r="J322"/>
      <c r="K322" s="447"/>
      <c r="L322" s="447"/>
      <c r="M322"/>
      <c r="N322"/>
    </row>
    <row r="323" spans="1:14" x14ac:dyDescent="0.2">
      <c r="A323"/>
      <c r="B323" s="447"/>
      <c r="C323"/>
      <c r="D323"/>
      <c r="E323"/>
      <c r="F323"/>
      <c r="G323"/>
      <c r="H323"/>
      <c r="I323"/>
      <c r="J323"/>
      <c r="K323" s="447"/>
      <c r="L323" s="447"/>
      <c r="M323"/>
      <c r="N323"/>
    </row>
    <row r="324" spans="1:14" x14ac:dyDescent="0.2">
      <c r="A324"/>
      <c r="B324" s="447"/>
      <c r="C324"/>
      <c r="D324"/>
      <c r="E324"/>
      <c r="F324"/>
      <c r="G324"/>
      <c r="H324"/>
      <c r="I324"/>
      <c r="J324"/>
      <c r="K324" s="447"/>
      <c r="L324" s="447"/>
      <c r="M324"/>
      <c r="N324"/>
    </row>
    <row r="325" spans="1:14" x14ac:dyDescent="0.2">
      <c r="A325"/>
      <c r="B325" s="447"/>
      <c r="C325"/>
      <c r="D325"/>
      <c r="E325"/>
      <c r="F325"/>
      <c r="G325"/>
      <c r="H325"/>
      <c r="I325"/>
      <c r="J325"/>
      <c r="K325" s="447"/>
      <c r="L325" s="447"/>
      <c r="M325"/>
      <c r="N325"/>
    </row>
    <row r="326" spans="1:14" x14ac:dyDescent="0.2">
      <c r="A326"/>
      <c r="B326" s="447"/>
      <c r="C326"/>
      <c r="D326"/>
      <c r="E326"/>
      <c r="F326"/>
      <c r="G326"/>
      <c r="H326"/>
      <c r="I326"/>
      <c r="J326"/>
      <c r="K326" s="447"/>
      <c r="L326" s="447"/>
      <c r="M326"/>
      <c r="N326"/>
    </row>
    <row r="327" spans="1:14" x14ac:dyDescent="0.2">
      <c r="A327"/>
      <c r="B327" s="447"/>
      <c r="C327"/>
      <c r="D327"/>
      <c r="E327"/>
      <c r="F327"/>
      <c r="G327"/>
      <c r="H327"/>
      <c r="I327"/>
      <c r="J327"/>
      <c r="K327" s="447"/>
      <c r="L327" s="447"/>
      <c r="M327"/>
      <c r="N327"/>
    </row>
    <row r="328" spans="1:14" x14ac:dyDescent="0.2">
      <c r="A328"/>
      <c r="B328" s="447"/>
      <c r="C328"/>
      <c r="D328"/>
      <c r="E328"/>
      <c r="F328"/>
      <c r="G328"/>
      <c r="H328"/>
      <c r="I328"/>
      <c r="J328"/>
      <c r="K328" s="447"/>
      <c r="L328" s="447"/>
      <c r="M328"/>
      <c r="N328"/>
    </row>
    <row r="329" spans="1:14" x14ac:dyDescent="0.2">
      <c r="A329"/>
      <c r="B329" s="447"/>
      <c r="C329"/>
      <c r="D329"/>
      <c r="E329"/>
      <c r="F329"/>
      <c r="G329"/>
      <c r="H329"/>
      <c r="I329"/>
      <c r="J329"/>
      <c r="K329" s="447"/>
      <c r="L329" s="447"/>
      <c r="M329"/>
      <c r="N329"/>
    </row>
    <row r="330" spans="1:14" x14ac:dyDescent="0.2">
      <c r="A330"/>
      <c r="B330" s="447"/>
      <c r="C330"/>
      <c r="D330"/>
      <c r="E330"/>
      <c r="F330"/>
      <c r="G330"/>
      <c r="H330"/>
      <c r="I330"/>
      <c r="J330"/>
      <c r="K330" s="447"/>
      <c r="L330" s="447"/>
      <c r="M330"/>
      <c r="N330"/>
    </row>
    <row r="331" spans="1:14" x14ac:dyDescent="0.2">
      <c r="A331"/>
      <c r="B331" s="447"/>
      <c r="C331"/>
      <c r="D331"/>
      <c r="E331"/>
      <c r="F331"/>
      <c r="G331"/>
      <c r="H331"/>
      <c r="I331"/>
      <c r="J331"/>
      <c r="K331" s="447"/>
      <c r="L331" s="447"/>
      <c r="M331"/>
      <c r="N331"/>
    </row>
    <row r="332" spans="1:14" x14ac:dyDescent="0.2">
      <c r="A332"/>
      <c r="B332" s="447"/>
      <c r="C332"/>
      <c r="D332"/>
      <c r="E332"/>
      <c r="F332"/>
      <c r="G332"/>
      <c r="H332"/>
      <c r="I332"/>
      <c r="J332"/>
      <c r="K332" s="447"/>
      <c r="L332" s="447"/>
      <c r="M332"/>
      <c r="N332"/>
    </row>
    <row r="333" spans="1:14" x14ac:dyDescent="0.2">
      <c r="A333"/>
      <c r="B333" s="447"/>
      <c r="C333"/>
      <c r="D333"/>
      <c r="E333"/>
      <c r="F333"/>
      <c r="G333"/>
      <c r="H333"/>
      <c r="I333"/>
      <c r="J333"/>
      <c r="K333" s="447"/>
      <c r="L333" s="447"/>
      <c r="M333"/>
      <c r="N333"/>
    </row>
    <row r="334" spans="1:14" x14ac:dyDescent="0.2">
      <c r="A334"/>
      <c r="B334" s="447"/>
      <c r="C334"/>
      <c r="D334"/>
      <c r="E334"/>
      <c r="F334"/>
      <c r="G334"/>
      <c r="H334"/>
      <c r="I334"/>
      <c r="J334"/>
      <c r="K334" s="447"/>
      <c r="L334" s="447"/>
      <c r="M334"/>
      <c r="N334"/>
    </row>
    <row r="335" spans="1:14" x14ac:dyDescent="0.2">
      <c r="A335"/>
      <c r="B335" s="447"/>
      <c r="C335"/>
      <c r="D335"/>
      <c r="E335"/>
      <c r="F335"/>
      <c r="G335"/>
      <c r="H335"/>
      <c r="I335"/>
      <c r="J335"/>
      <c r="K335" s="447"/>
      <c r="L335" s="447"/>
      <c r="M335"/>
      <c r="N335"/>
    </row>
    <row r="336" spans="1:14" x14ac:dyDescent="0.2">
      <c r="A336"/>
      <c r="B336" s="447"/>
      <c r="C336"/>
      <c r="D336"/>
      <c r="E336"/>
      <c r="F336"/>
      <c r="G336"/>
      <c r="H336"/>
      <c r="I336"/>
      <c r="J336"/>
      <c r="K336" s="447"/>
      <c r="L336" s="447"/>
      <c r="M336"/>
      <c r="N336"/>
    </row>
    <row r="337" spans="1:14" x14ac:dyDescent="0.2">
      <c r="A337"/>
      <c r="B337" s="447"/>
      <c r="C337"/>
      <c r="D337"/>
      <c r="E337"/>
      <c r="F337"/>
      <c r="G337"/>
      <c r="H337"/>
      <c r="I337"/>
      <c r="J337"/>
      <c r="K337" s="447"/>
      <c r="L337" s="447"/>
      <c r="M337"/>
      <c r="N337"/>
    </row>
    <row r="338" spans="1:14" x14ac:dyDescent="0.2">
      <c r="A338"/>
      <c r="B338" s="447"/>
      <c r="C338"/>
      <c r="D338"/>
      <c r="E338"/>
      <c r="F338"/>
      <c r="G338"/>
      <c r="H338"/>
      <c r="I338"/>
      <c r="J338"/>
      <c r="K338" s="447"/>
      <c r="L338" s="447"/>
      <c r="M338"/>
      <c r="N338"/>
    </row>
    <row r="339" spans="1:14" x14ac:dyDescent="0.2">
      <c r="A339"/>
      <c r="B339" s="447"/>
      <c r="C339"/>
      <c r="D339"/>
      <c r="E339"/>
      <c r="F339"/>
      <c r="G339"/>
      <c r="H339"/>
      <c r="I339"/>
      <c r="J339"/>
      <c r="K339" s="447"/>
      <c r="L339" s="447"/>
      <c r="M339"/>
      <c r="N339"/>
    </row>
    <row r="340" spans="1:14" x14ac:dyDescent="0.2">
      <c r="A340"/>
      <c r="B340" s="447"/>
      <c r="C340"/>
      <c r="D340"/>
      <c r="E340"/>
      <c r="F340"/>
      <c r="G340"/>
      <c r="H340"/>
      <c r="I340"/>
      <c r="J340"/>
      <c r="K340" s="447"/>
      <c r="L340" s="447"/>
      <c r="M340"/>
      <c r="N340"/>
    </row>
    <row r="341" spans="1:14" x14ac:dyDescent="0.2">
      <c r="A341"/>
      <c r="B341" s="447"/>
      <c r="C341"/>
      <c r="D341"/>
      <c r="E341"/>
      <c r="F341"/>
      <c r="G341"/>
      <c r="H341"/>
      <c r="I341"/>
      <c r="J341"/>
      <c r="K341" s="447"/>
      <c r="L341" s="447"/>
      <c r="M341"/>
      <c r="N341"/>
    </row>
    <row r="342" spans="1:14" x14ac:dyDescent="0.2">
      <c r="A342"/>
      <c r="B342" s="447"/>
      <c r="C342"/>
      <c r="D342"/>
      <c r="E342"/>
      <c r="F342"/>
      <c r="G342"/>
      <c r="H342"/>
      <c r="I342"/>
      <c r="J342"/>
      <c r="K342" s="447"/>
      <c r="L342" s="447"/>
      <c r="M342"/>
      <c r="N342"/>
    </row>
    <row r="343" spans="1:14" x14ac:dyDescent="0.2">
      <c r="A343"/>
      <c r="B343" s="447"/>
      <c r="C343"/>
      <c r="D343"/>
      <c r="E343"/>
      <c r="F343"/>
      <c r="G343"/>
      <c r="H343"/>
      <c r="I343"/>
      <c r="J343"/>
      <c r="K343" s="447"/>
      <c r="L343" s="447"/>
      <c r="M343"/>
      <c r="N343"/>
    </row>
    <row r="344" spans="1:14" x14ac:dyDescent="0.2">
      <c r="A344"/>
      <c r="B344" s="447"/>
      <c r="C344"/>
      <c r="D344"/>
      <c r="E344"/>
      <c r="F344"/>
      <c r="G344"/>
      <c r="H344"/>
      <c r="I344"/>
      <c r="J344"/>
      <c r="K344" s="447"/>
      <c r="L344" s="447"/>
      <c r="M344"/>
      <c r="N344"/>
    </row>
    <row r="345" spans="1:14" x14ac:dyDescent="0.2">
      <c r="A345"/>
      <c r="B345" s="447"/>
      <c r="C345"/>
      <c r="D345"/>
      <c r="E345"/>
      <c r="F345"/>
      <c r="G345"/>
      <c r="H345"/>
      <c r="I345"/>
      <c r="J345"/>
      <c r="K345" s="447"/>
      <c r="L345" s="447"/>
      <c r="M345"/>
      <c r="N345"/>
    </row>
    <row r="346" spans="1:14" x14ac:dyDescent="0.2">
      <c r="A346"/>
      <c r="B346" s="447"/>
      <c r="C346"/>
      <c r="D346"/>
      <c r="E346"/>
      <c r="F346"/>
      <c r="G346"/>
      <c r="H346"/>
      <c r="I346"/>
      <c r="J346"/>
      <c r="K346" s="447"/>
      <c r="L346" s="447"/>
      <c r="M346"/>
      <c r="N346"/>
    </row>
    <row r="347" spans="1:14" x14ac:dyDescent="0.2">
      <c r="A347"/>
      <c r="B347" s="447"/>
      <c r="C347"/>
      <c r="D347"/>
      <c r="E347"/>
      <c r="F347"/>
      <c r="G347"/>
      <c r="H347"/>
      <c r="I347"/>
      <c r="J347"/>
      <c r="K347" s="447"/>
      <c r="L347" s="447"/>
      <c r="M347"/>
      <c r="N347"/>
    </row>
    <row r="348" spans="1:14" x14ac:dyDescent="0.2">
      <c r="A348"/>
      <c r="B348" s="447"/>
      <c r="C348"/>
      <c r="D348"/>
      <c r="E348"/>
      <c r="F348"/>
      <c r="G348"/>
      <c r="H348"/>
      <c r="I348"/>
      <c r="J348"/>
      <c r="K348" s="447"/>
      <c r="L348" s="447"/>
      <c r="M348"/>
      <c r="N348"/>
    </row>
    <row r="349" spans="1:14" x14ac:dyDescent="0.2">
      <c r="A349"/>
      <c r="B349" s="447"/>
      <c r="C349"/>
      <c r="D349"/>
      <c r="E349"/>
      <c r="F349"/>
      <c r="G349"/>
      <c r="H349"/>
      <c r="I349"/>
      <c r="J349"/>
      <c r="K349" s="447"/>
      <c r="L349" s="447"/>
      <c r="M349"/>
      <c r="N349"/>
    </row>
    <row r="350" spans="1:14" x14ac:dyDescent="0.2">
      <c r="A350"/>
      <c r="B350" s="447"/>
      <c r="C350"/>
      <c r="D350"/>
      <c r="E350"/>
      <c r="F350"/>
      <c r="G350"/>
      <c r="H350"/>
      <c r="I350"/>
      <c r="J350"/>
      <c r="K350" s="447"/>
      <c r="L350" s="447"/>
      <c r="M350"/>
      <c r="N350"/>
    </row>
    <row r="351" spans="1:14" x14ac:dyDescent="0.2">
      <c r="A351"/>
      <c r="B351" s="447"/>
      <c r="C351"/>
      <c r="D351"/>
      <c r="E351"/>
      <c r="F351"/>
      <c r="G351"/>
      <c r="H351"/>
      <c r="I351"/>
      <c r="J351"/>
      <c r="K351" s="447"/>
      <c r="L351" s="447"/>
      <c r="M351"/>
      <c r="N351"/>
    </row>
    <row r="352" spans="1:14" x14ac:dyDescent="0.2">
      <c r="A352"/>
      <c r="B352" s="447"/>
      <c r="C352"/>
      <c r="D352"/>
      <c r="E352"/>
      <c r="F352"/>
      <c r="G352"/>
      <c r="H352"/>
      <c r="I352"/>
      <c r="J352"/>
      <c r="K352" s="447"/>
      <c r="L352" s="447"/>
      <c r="M352"/>
      <c r="N352"/>
    </row>
    <row r="353" spans="1:14" x14ac:dyDescent="0.2">
      <c r="A353"/>
      <c r="B353" s="447"/>
      <c r="C353"/>
      <c r="D353"/>
      <c r="E353"/>
      <c r="F353"/>
      <c r="G353"/>
      <c r="H353"/>
      <c r="I353"/>
      <c r="J353"/>
      <c r="K353" s="447"/>
      <c r="L353" s="447"/>
      <c r="M353"/>
      <c r="N353"/>
    </row>
    <row r="354" spans="1:14" x14ac:dyDescent="0.2">
      <c r="A354"/>
      <c r="B354" s="447"/>
      <c r="C354"/>
      <c r="D354"/>
      <c r="E354"/>
      <c r="F354"/>
      <c r="G354"/>
      <c r="H354"/>
      <c r="I354"/>
      <c r="J354"/>
      <c r="K354" s="447"/>
      <c r="L354" s="447"/>
      <c r="M354"/>
      <c r="N354"/>
    </row>
    <row r="355" spans="1:14" x14ac:dyDescent="0.2">
      <c r="A355"/>
      <c r="B355" s="447"/>
      <c r="C355"/>
      <c r="D355"/>
      <c r="E355"/>
      <c r="F355"/>
      <c r="G355"/>
      <c r="H355"/>
      <c r="I355"/>
      <c r="J355"/>
      <c r="K355" s="447"/>
      <c r="L355" s="447"/>
      <c r="M355"/>
      <c r="N355"/>
    </row>
    <row r="356" spans="1:14" x14ac:dyDescent="0.2">
      <c r="A356"/>
      <c r="B356" s="447"/>
      <c r="C356"/>
      <c r="D356"/>
      <c r="E356"/>
      <c r="F356"/>
      <c r="G356"/>
      <c r="H356"/>
      <c r="I356"/>
      <c r="J356"/>
      <c r="K356" s="447"/>
      <c r="L356" s="447"/>
      <c r="M356"/>
      <c r="N356"/>
    </row>
    <row r="357" spans="1:14" x14ac:dyDescent="0.2">
      <c r="A357"/>
      <c r="B357" s="447"/>
      <c r="C357"/>
      <c r="D357"/>
      <c r="E357"/>
      <c r="F357"/>
      <c r="G357"/>
      <c r="H357"/>
      <c r="I357"/>
      <c r="J357"/>
      <c r="K357" s="447"/>
      <c r="L357" s="447"/>
      <c r="M357"/>
      <c r="N357"/>
    </row>
    <row r="358" spans="1:14" x14ac:dyDescent="0.2">
      <c r="A358"/>
      <c r="B358" s="447"/>
      <c r="C358"/>
      <c r="D358"/>
      <c r="E358"/>
      <c r="F358"/>
      <c r="G358"/>
      <c r="H358"/>
      <c r="I358"/>
      <c r="J358"/>
      <c r="K358" s="447"/>
      <c r="L358" s="447"/>
      <c r="M358"/>
      <c r="N358"/>
    </row>
    <row r="359" spans="1:14" x14ac:dyDescent="0.2">
      <c r="A359"/>
      <c r="B359" s="447"/>
      <c r="C359"/>
      <c r="D359"/>
      <c r="E359"/>
      <c r="F359"/>
      <c r="G359"/>
      <c r="H359"/>
      <c r="I359"/>
      <c r="J359"/>
      <c r="K359" s="447"/>
      <c r="L359" s="447"/>
      <c r="M359"/>
      <c r="N359"/>
    </row>
    <row r="360" spans="1:14" x14ac:dyDescent="0.2">
      <c r="A360"/>
      <c r="B360" s="447"/>
      <c r="C360"/>
      <c r="D360"/>
      <c r="E360"/>
      <c r="F360"/>
      <c r="G360"/>
      <c r="H360"/>
      <c r="I360"/>
      <c r="J360"/>
      <c r="K360" s="447"/>
      <c r="L360" s="447"/>
      <c r="M360"/>
      <c r="N360"/>
    </row>
    <row r="361" spans="1:14" x14ac:dyDescent="0.2">
      <c r="A361"/>
      <c r="B361" s="447"/>
      <c r="C361"/>
      <c r="D361"/>
      <c r="E361"/>
      <c r="F361"/>
      <c r="G361"/>
      <c r="H361"/>
      <c r="I361"/>
      <c r="J361"/>
      <c r="K361" s="447"/>
      <c r="L361" s="447"/>
      <c r="M361"/>
      <c r="N361"/>
    </row>
    <row r="362" spans="1:14" x14ac:dyDescent="0.2">
      <c r="A362"/>
      <c r="B362" s="447"/>
      <c r="C362"/>
      <c r="D362"/>
      <c r="E362"/>
      <c r="F362"/>
      <c r="G362"/>
      <c r="H362"/>
      <c r="I362"/>
      <c r="J362"/>
      <c r="K362" s="447"/>
      <c r="L362" s="447"/>
      <c r="M362"/>
      <c r="N362"/>
    </row>
    <row r="363" spans="1:14" x14ac:dyDescent="0.2">
      <c r="A363"/>
      <c r="B363" s="447"/>
      <c r="C363"/>
      <c r="D363"/>
      <c r="E363"/>
      <c r="F363"/>
      <c r="G363"/>
      <c r="H363"/>
      <c r="I363"/>
      <c r="J363"/>
      <c r="K363" s="447"/>
      <c r="L363" s="447"/>
      <c r="M363"/>
      <c r="N363"/>
    </row>
    <row r="364" spans="1:14" x14ac:dyDescent="0.2">
      <c r="A364"/>
      <c r="B364" s="447"/>
      <c r="C364"/>
      <c r="D364"/>
      <c r="E364"/>
      <c r="F364"/>
      <c r="G364"/>
      <c r="H364"/>
      <c r="I364"/>
      <c r="J364"/>
      <c r="K364" s="447"/>
      <c r="L364" s="447"/>
      <c r="M364"/>
      <c r="N364"/>
    </row>
    <row r="365" spans="1:14" x14ac:dyDescent="0.2">
      <c r="A365"/>
      <c r="B365" s="447"/>
      <c r="C365"/>
      <c r="D365"/>
      <c r="E365"/>
      <c r="F365"/>
      <c r="G365"/>
      <c r="H365"/>
      <c r="I365"/>
      <c r="J365"/>
      <c r="K365" s="447"/>
      <c r="L365" s="447"/>
      <c r="M365"/>
      <c r="N365"/>
    </row>
    <row r="366" spans="1:14" x14ac:dyDescent="0.2">
      <c r="A366"/>
      <c r="B366" s="447"/>
      <c r="C366"/>
      <c r="D366"/>
      <c r="E366"/>
      <c r="F366"/>
      <c r="G366"/>
      <c r="H366"/>
      <c r="I366"/>
      <c r="J366"/>
      <c r="K366" s="447"/>
      <c r="L366" s="447"/>
      <c r="M366"/>
      <c r="N366"/>
    </row>
    <row r="367" spans="1:14" x14ac:dyDescent="0.2">
      <c r="A367"/>
      <c r="B367" s="447"/>
      <c r="C367"/>
      <c r="D367"/>
      <c r="E367"/>
      <c r="F367"/>
      <c r="G367"/>
      <c r="H367"/>
      <c r="I367"/>
      <c r="J367"/>
      <c r="K367" s="447"/>
      <c r="L367" s="447"/>
      <c r="M367"/>
      <c r="N367"/>
    </row>
    <row r="368" spans="1:14" x14ac:dyDescent="0.2">
      <c r="A368"/>
      <c r="B368" s="447"/>
      <c r="C368"/>
      <c r="D368"/>
      <c r="E368"/>
      <c r="F368"/>
      <c r="G368"/>
      <c r="H368"/>
      <c r="I368"/>
      <c r="J368"/>
      <c r="K368" s="447"/>
      <c r="L368" s="447"/>
      <c r="M368"/>
      <c r="N368"/>
    </row>
    <row r="369" spans="1:14" x14ac:dyDescent="0.2">
      <c r="A369"/>
      <c r="B369" s="447"/>
      <c r="C369"/>
      <c r="D369"/>
      <c r="E369"/>
      <c r="F369"/>
      <c r="G369"/>
      <c r="H369"/>
      <c r="I369"/>
      <c r="J369"/>
      <c r="K369" s="447"/>
      <c r="L369" s="447"/>
      <c r="M369"/>
      <c r="N369"/>
    </row>
    <row r="370" spans="1:14" x14ac:dyDescent="0.2">
      <c r="A370"/>
      <c r="B370" s="447"/>
      <c r="C370"/>
      <c r="D370"/>
      <c r="E370"/>
      <c r="F370"/>
      <c r="G370"/>
      <c r="H370"/>
      <c r="I370"/>
      <c r="J370"/>
      <c r="K370" s="447"/>
      <c r="L370" s="447"/>
      <c r="M370"/>
      <c r="N370"/>
    </row>
    <row r="371" spans="1:14" x14ac:dyDescent="0.2">
      <c r="A371"/>
      <c r="B371" s="447"/>
      <c r="C371"/>
      <c r="D371"/>
      <c r="E371"/>
      <c r="F371"/>
      <c r="G371"/>
      <c r="H371"/>
      <c r="I371"/>
      <c r="J371"/>
      <c r="K371" s="447"/>
      <c r="L371" s="447"/>
      <c r="M371"/>
      <c r="N371"/>
    </row>
    <row r="372" spans="1:14" x14ac:dyDescent="0.2">
      <c r="A372"/>
      <c r="B372" s="447"/>
      <c r="C372"/>
      <c r="D372"/>
      <c r="E372"/>
      <c r="F372"/>
      <c r="G372"/>
      <c r="H372"/>
      <c r="I372"/>
      <c r="J372"/>
      <c r="K372" s="447"/>
      <c r="L372" s="447"/>
      <c r="M372"/>
      <c r="N372"/>
    </row>
    <row r="373" spans="1:14" x14ac:dyDescent="0.2">
      <c r="A373"/>
      <c r="B373" s="447"/>
      <c r="C373"/>
      <c r="D373"/>
      <c r="E373"/>
      <c r="F373"/>
      <c r="G373"/>
      <c r="H373"/>
      <c r="I373"/>
      <c r="J373"/>
      <c r="K373" s="447"/>
      <c r="L373" s="447"/>
      <c r="M373"/>
      <c r="N373"/>
    </row>
    <row r="374" spans="1:14" x14ac:dyDescent="0.2">
      <c r="A374"/>
      <c r="B374" s="447"/>
      <c r="C374"/>
      <c r="D374"/>
      <c r="E374"/>
      <c r="F374"/>
      <c r="G374"/>
      <c r="H374"/>
      <c r="I374"/>
      <c r="J374"/>
      <c r="K374" s="447"/>
      <c r="L374" s="447"/>
      <c r="M374"/>
      <c r="N374"/>
    </row>
    <row r="375" spans="1:14" x14ac:dyDescent="0.2">
      <c r="A375"/>
      <c r="B375" s="447"/>
      <c r="C375"/>
      <c r="D375"/>
      <c r="E375"/>
      <c r="F375"/>
      <c r="G375"/>
      <c r="H375"/>
      <c r="I375"/>
      <c r="J375"/>
      <c r="K375" s="447"/>
      <c r="L375" s="447"/>
      <c r="M375"/>
      <c r="N375"/>
    </row>
    <row r="376" spans="1:14" x14ac:dyDescent="0.2">
      <c r="A376"/>
      <c r="B376" s="447"/>
      <c r="C376"/>
      <c r="D376"/>
      <c r="E376"/>
      <c r="F376"/>
      <c r="G376"/>
      <c r="H376"/>
      <c r="I376"/>
      <c r="J376"/>
      <c r="K376" s="447"/>
      <c r="L376" s="447"/>
      <c r="M376"/>
      <c r="N376"/>
    </row>
    <row r="377" spans="1:14" x14ac:dyDescent="0.2">
      <c r="A377"/>
      <c r="B377" s="447"/>
      <c r="C377"/>
      <c r="D377"/>
      <c r="E377"/>
      <c r="F377"/>
      <c r="G377"/>
      <c r="H377"/>
      <c r="I377"/>
      <c r="J377"/>
      <c r="K377" s="447"/>
      <c r="L377" s="447"/>
      <c r="M377"/>
      <c r="N377"/>
    </row>
    <row r="378" spans="1:14" x14ac:dyDescent="0.2">
      <c r="A378"/>
      <c r="B378" s="447"/>
      <c r="C378"/>
      <c r="D378"/>
      <c r="E378"/>
      <c r="F378"/>
      <c r="G378"/>
      <c r="H378"/>
      <c r="I378"/>
      <c r="J378"/>
      <c r="K378" s="447"/>
      <c r="L378" s="447"/>
      <c r="M378"/>
      <c r="N378"/>
    </row>
    <row r="379" spans="1:14" x14ac:dyDescent="0.2">
      <c r="A379"/>
      <c r="B379" s="447"/>
      <c r="C379"/>
      <c r="D379"/>
      <c r="E379"/>
      <c r="F379"/>
      <c r="G379"/>
      <c r="H379"/>
      <c r="I379"/>
      <c r="J379"/>
      <c r="K379" s="447"/>
      <c r="L379" s="447"/>
      <c r="M379"/>
      <c r="N379"/>
    </row>
    <row r="380" spans="1:14" x14ac:dyDescent="0.2">
      <c r="A380"/>
      <c r="B380" s="447"/>
      <c r="C380"/>
      <c r="D380"/>
      <c r="E380"/>
      <c r="F380"/>
      <c r="G380"/>
      <c r="H380"/>
      <c r="I380"/>
      <c r="J380"/>
      <c r="K380" s="447"/>
      <c r="L380" s="447"/>
      <c r="M380"/>
      <c r="N380"/>
    </row>
    <row r="381" spans="1:14" x14ac:dyDescent="0.2">
      <c r="A381"/>
      <c r="B381" s="447"/>
      <c r="C381"/>
      <c r="D381"/>
      <c r="E381"/>
      <c r="F381"/>
      <c r="G381"/>
      <c r="H381"/>
      <c r="I381"/>
      <c r="J381"/>
      <c r="K381" s="447"/>
      <c r="L381" s="447"/>
      <c r="M381"/>
      <c r="N381"/>
    </row>
    <row r="382" spans="1:14" x14ac:dyDescent="0.2">
      <c r="A382"/>
      <c r="B382" s="447"/>
      <c r="C382"/>
      <c r="D382"/>
      <c r="E382"/>
      <c r="F382"/>
      <c r="G382"/>
      <c r="H382"/>
      <c r="I382"/>
      <c r="J382"/>
      <c r="K382" s="447"/>
      <c r="L382" s="447"/>
      <c r="M382"/>
      <c r="N382"/>
    </row>
    <row r="383" spans="1:14" x14ac:dyDescent="0.2">
      <c r="A383"/>
      <c r="B383" s="447"/>
      <c r="C383"/>
      <c r="D383"/>
      <c r="E383"/>
      <c r="F383"/>
      <c r="G383"/>
      <c r="H383"/>
      <c r="I383"/>
      <c r="J383"/>
      <c r="K383" s="447"/>
      <c r="L383" s="447"/>
      <c r="M383"/>
      <c r="N383"/>
    </row>
    <row r="384" spans="1:14" x14ac:dyDescent="0.2">
      <c r="A384"/>
      <c r="B384" s="447"/>
      <c r="C384"/>
      <c r="D384"/>
      <c r="E384"/>
      <c r="F384"/>
      <c r="G384"/>
      <c r="H384"/>
      <c r="I384"/>
      <c r="J384"/>
      <c r="K384" s="447"/>
      <c r="L384" s="447"/>
      <c r="M384"/>
      <c r="N384"/>
    </row>
    <row r="385" spans="1:14" x14ac:dyDescent="0.2">
      <c r="A385"/>
      <c r="B385" s="447"/>
      <c r="C385"/>
      <c r="D385"/>
      <c r="E385"/>
      <c r="F385"/>
      <c r="G385"/>
      <c r="H385"/>
      <c r="I385"/>
      <c r="J385"/>
      <c r="K385" s="447"/>
      <c r="L385" s="447"/>
      <c r="M385"/>
      <c r="N385"/>
    </row>
    <row r="386" spans="1:14" x14ac:dyDescent="0.2">
      <c r="A386"/>
      <c r="B386" s="447"/>
      <c r="C386"/>
      <c r="D386"/>
      <c r="E386"/>
      <c r="F386"/>
      <c r="G386"/>
      <c r="H386"/>
      <c r="I386"/>
      <c r="J386"/>
      <c r="K386" s="447"/>
      <c r="L386" s="447"/>
      <c r="M386"/>
      <c r="N386"/>
    </row>
    <row r="387" spans="1:14" x14ac:dyDescent="0.2">
      <c r="A387"/>
      <c r="B387" s="447"/>
      <c r="C387"/>
      <c r="D387"/>
      <c r="E387"/>
      <c r="F387"/>
      <c r="G387"/>
      <c r="H387"/>
      <c r="I387"/>
      <c r="J387"/>
      <c r="K387" s="447"/>
      <c r="L387" s="447"/>
      <c r="M387"/>
      <c r="N387"/>
    </row>
    <row r="388" spans="1:14" x14ac:dyDescent="0.2">
      <c r="A388"/>
      <c r="B388" s="447"/>
      <c r="C388"/>
      <c r="D388"/>
      <c r="E388"/>
      <c r="F388"/>
      <c r="G388"/>
      <c r="H388"/>
      <c r="I388"/>
      <c r="J388"/>
      <c r="K388" s="447"/>
      <c r="L388" s="447"/>
      <c r="M388"/>
      <c r="N388"/>
    </row>
    <row r="389" spans="1:14" x14ac:dyDescent="0.2">
      <c r="A389"/>
      <c r="B389" s="447"/>
      <c r="C389"/>
      <c r="D389"/>
      <c r="E389"/>
      <c r="F389"/>
      <c r="G389"/>
      <c r="H389"/>
      <c r="I389"/>
      <c r="J389"/>
      <c r="K389" s="447"/>
      <c r="L389" s="447"/>
      <c r="M389"/>
      <c r="N389"/>
    </row>
    <row r="390" spans="1:14" x14ac:dyDescent="0.2">
      <c r="A390"/>
      <c r="B390" s="447"/>
      <c r="C390"/>
      <c r="D390"/>
      <c r="E390"/>
      <c r="F390"/>
      <c r="G390"/>
      <c r="H390"/>
      <c r="I390"/>
      <c r="J390"/>
      <c r="K390" s="447"/>
      <c r="L390" s="447"/>
      <c r="M390"/>
      <c r="N390"/>
    </row>
    <row r="391" spans="1:14" x14ac:dyDescent="0.2">
      <c r="A391"/>
      <c r="B391" s="447"/>
      <c r="C391"/>
      <c r="D391"/>
      <c r="E391"/>
      <c r="F391"/>
      <c r="G391"/>
      <c r="H391"/>
      <c r="I391"/>
      <c r="J391"/>
      <c r="K391" s="447"/>
      <c r="L391" s="447"/>
      <c r="M391"/>
      <c r="N391"/>
    </row>
    <row r="392" spans="1:14" x14ac:dyDescent="0.2">
      <c r="A392"/>
      <c r="B392" s="447"/>
      <c r="C392"/>
      <c r="D392"/>
      <c r="E392"/>
      <c r="F392"/>
      <c r="G392"/>
      <c r="H392"/>
      <c r="I392"/>
      <c r="J392"/>
      <c r="K392" s="447"/>
      <c r="L392" s="447"/>
      <c r="M392"/>
      <c r="N392"/>
    </row>
    <row r="393" spans="1:14" x14ac:dyDescent="0.2">
      <c r="A393"/>
      <c r="B393" s="447"/>
      <c r="C393"/>
      <c r="D393"/>
      <c r="E393"/>
      <c r="F393"/>
      <c r="G393"/>
      <c r="H393"/>
      <c r="I393"/>
      <c r="J393"/>
      <c r="K393" s="447"/>
      <c r="L393" s="447"/>
      <c r="M393"/>
      <c r="N393"/>
    </row>
    <row r="394" spans="1:14" x14ac:dyDescent="0.2">
      <c r="A394"/>
      <c r="B394" s="447"/>
      <c r="C394"/>
      <c r="D394"/>
      <c r="E394"/>
      <c r="F394"/>
      <c r="G394"/>
      <c r="H394"/>
      <c r="I394"/>
      <c r="J394"/>
      <c r="K394" s="447"/>
      <c r="L394" s="447"/>
      <c r="M394"/>
      <c r="N394"/>
    </row>
    <row r="395" spans="1:14" x14ac:dyDescent="0.2">
      <c r="A395"/>
      <c r="B395" s="447"/>
      <c r="C395"/>
      <c r="D395"/>
      <c r="E395"/>
      <c r="F395"/>
      <c r="G395"/>
      <c r="H395"/>
      <c r="I395"/>
      <c r="J395"/>
      <c r="K395" s="447"/>
      <c r="L395" s="447"/>
      <c r="M395"/>
      <c r="N395"/>
    </row>
    <row r="396" spans="1:14" x14ac:dyDescent="0.2">
      <c r="A396"/>
      <c r="B396" s="447"/>
      <c r="C396"/>
      <c r="D396"/>
      <c r="E396"/>
      <c r="F396"/>
      <c r="G396"/>
      <c r="H396"/>
      <c r="I396"/>
      <c r="J396"/>
      <c r="K396" s="447"/>
      <c r="L396" s="447"/>
      <c r="M396"/>
      <c r="N396"/>
    </row>
    <row r="397" spans="1:14" x14ac:dyDescent="0.2">
      <c r="A397"/>
      <c r="B397" s="447"/>
      <c r="C397"/>
      <c r="D397"/>
      <c r="E397"/>
      <c r="F397"/>
      <c r="G397"/>
      <c r="H397"/>
      <c r="I397"/>
      <c r="J397"/>
      <c r="K397" s="447"/>
      <c r="L397" s="447"/>
      <c r="M397"/>
      <c r="N397"/>
    </row>
    <row r="398" spans="1:14" x14ac:dyDescent="0.2">
      <c r="A398"/>
      <c r="B398" s="447"/>
      <c r="C398"/>
      <c r="D398"/>
      <c r="E398"/>
      <c r="F398"/>
      <c r="G398"/>
      <c r="H398"/>
      <c r="I398"/>
      <c r="J398"/>
      <c r="K398" s="447"/>
      <c r="L398" s="447"/>
      <c r="M398"/>
      <c r="N398"/>
    </row>
    <row r="399" spans="1:14" x14ac:dyDescent="0.2">
      <c r="A399"/>
      <c r="B399" s="447"/>
      <c r="C399"/>
      <c r="D399"/>
      <c r="E399"/>
      <c r="F399"/>
      <c r="G399"/>
      <c r="H399"/>
      <c r="I399"/>
      <c r="J399"/>
      <c r="K399" s="447"/>
      <c r="L399" s="447"/>
      <c r="M399"/>
      <c r="N399"/>
    </row>
    <row r="400" spans="1:14" x14ac:dyDescent="0.2">
      <c r="A400"/>
      <c r="B400" s="447"/>
      <c r="C400"/>
      <c r="D400"/>
      <c r="E400"/>
      <c r="F400"/>
      <c r="G400"/>
      <c r="H400"/>
      <c r="I400"/>
      <c r="J400"/>
      <c r="K400" s="447"/>
      <c r="L400" s="447"/>
      <c r="M400"/>
      <c r="N400"/>
    </row>
    <row r="401" spans="1:14" x14ac:dyDescent="0.2">
      <c r="A401"/>
      <c r="B401" s="447"/>
      <c r="C401"/>
      <c r="D401"/>
      <c r="E401"/>
      <c r="F401"/>
      <c r="G401"/>
      <c r="H401"/>
      <c r="I401"/>
      <c r="J401"/>
      <c r="K401" s="447"/>
      <c r="L401" s="447"/>
      <c r="M401"/>
      <c r="N401"/>
    </row>
    <row r="402" spans="1:14" x14ac:dyDescent="0.2">
      <c r="A402"/>
      <c r="B402" s="447"/>
      <c r="C402"/>
      <c r="D402"/>
      <c r="E402"/>
      <c r="F402"/>
      <c r="G402"/>
      <c r="H402"/>
      <c r="I402"/>
      <c r="J402"/>
      <c r="K402" s="447"/>
      <c r="L402" s="447"/>
      <c r="M402"/>
      <c r="N402"/>
    </row>
    <row r="403" spans="1:14" x14ac:dyDescent="0.2">
      <c r="A403"/>
      <c r="B403" s="447"/>
      <c r="C403"/>
      <c r="D403"/>
      <c r="E403"/>
      <c r="F403"/>
      <c r="G403"/>
      <c r="H403"/>
      <c r="I403"/>
      <c r="J403"/>
      <c r="K403" s="447"/>
      <c r="L403" s="447"/>
      <c r="M403"/>
      <c r="N403"/>
    </row>
    <row r="404" spans="1:14" x14ac:dyDescent="0.2">
      <c r="A404"/>
      <c r="B404" s="447"/>
      <c r="C404"/>
      <c r="D404"/>
      <c r="E404"/>
      <c r="F404"/>
      <c r="G404"/>
      <c r="H404"/>
      <c r="I404"/>
      <c r="J404"/>
      <c r="K404" s="447"/>
      <c r="L404" s="447"/>
      <c r="M404"/>
      <c r="N404"/>
    </row>
    <row r="405" spans="1:14" x14ac:dyDescent="0.2">
      <c r="A405"/>
      <c r="B405" s="447"/>
      <c r="C405"/>
      <c r="D405"/>
      <c r="E405"/>
      <c r="F405"/>
      <c r="G405"/>
      <c r="H405"/>
      <c r="I405"/>
      <c r="J405"/>
      <c r="K405" s="447"/>
      <c r="L405" s="447"/>
      <c r="M405"/>
      <c r="N405"/>
    </row>
    <row r="406" spans="1:14" x14ac:dyDescent="0.2">
      <c r="A406"/>
      <c r="B406" s="447"/>
      <c r="C406"/>
      <c r="D406"/>
      <c r="E406"/>
      <c r="F406"/>
      <c r="G406"/>
      <c r="H406"/>
      <c r="I406"/>
      <c r="J406"/>
      <c r="K406" s="447"/>
      <c r="L406" s="447"/>
      <c r="M406"/>
      <c r="N406"/>
    </row>
    <row r="407" spans="1:14" x14ac:dyDescent="0.2">
      <c r="A407"/>
      <c r="B407" s="447"/>
      <c r="C407"/>
      <c r="D407"/>
      <c r="E407"/>
      <c r="F407"/>
      <c r="G407"/>
      <c r="H407"/>
      <c r="I407"/>
      <c r="J407"/>
      <c r="K407" s="447"/>
      <c r="L407" s="447"/>
      <c r="M407"/>
      <c r="N407"/>
    </row>
    <row r="408" spans="1:14" x14ac:dyDescent="0.2">
      <c r="A408"/>
      <c r="B408" s="447"/>
      <c r="C408"/>
      <c r="D408"/>
      <c r="E408"/>
      <c r="F408"/>
      <c r="G408"/>
      <c r="H408"/>
      <c r="I408"/>
      <c r="J408"/>
      <c r="K408" s="447"/>
      <c r="L408" s="447"/>
      <c r="M408"/>
      <c r="N408"/>
    </row>
    <row r="409" spans="1:14" x14ac:dyDescent="0.2">
      <c r="A409"/>
      <c r="B409" s="447"/>
      <c r="C409"/>
      <c r="D409"/>
      <c r="E409"/>
      <c r="F409"/>
      <c r="G409"/>
      <c r="H409"/>
      <c r="I409"/>
      <c r="J409"/>
      <c r="K409" s="447"/>
      <c r="L409" s="447"/>
      <c r="M409"/>
      <c r="N409"/>
    </row>
    <row r="410" spans="1:14" x14ac:dyDescent="0.2">
      <c r="A410"/>
      <c r="B410" s="447"/>
      <c r="C410"/>
      <c r="D410"/>
      <c r="E410"/>
      <c r="F410"/>
      <c r="G410"/>
      <c r="H410"/>
      <c r="I410"/>
      <c r="J410"/>
      <c r="K410" s="447"/>
      <c r="L410" s="447"/>
      <c r="M410"/>
      <c r="N410"/>
    </row>
    <row r="411" spans="1:14" x14ac:dyDescent="0.2">
      <c r="A411"/>
      <c r="B411" s="447"/>
      <c r="C411"/>
      <c r="D411"/>
      <c r="E411"/>
      <c r="F411"/>
      <c r="G411"/>
      <c r="H411"/>
      <c r="I411"/>
      <c r="J411"/>
      <c r="K411" s="447"/>
      <c r="L411" s="447"/>
      <c r="M411"/>
      <c r="N411"/>
    </row>
    <row r="412" spans="1:14" x14ac:dyDescent="0.2">
      <c r="A412"/>
      <c r="B412" s="447"/>
      <c r="C412"/>
      <c r="D412"/>
      <c r="E412"/>
      <c r="F412"/>
      <c r="G412"/>
      <c r="H412"/>
      <c r="I412"/>
      <c r="J412"/>
      <c r="K412" s="447"/>
      <c r="L412" s="447"/>
      <c r="M412"/>
      <c r="N412"/>
    </row>
    <row r="413" spans="1:14" x14ac:dyDescent="0.2">
      <c r="A413"/>
      <c r="B413" s="447"/>
      <c r="C413"/>
      <c r="D413"/>
      <c r="E413"/>
      <c r="F413"/>
      <c r="G413"/>
      <c r="H413"/>
      <c r="I413"/>
      <c r="J413"/>
      <c r="K413" s="447"/>
      <c r="L413" s="447"/>
      <c r="M413"/>
      <c r="N413"/>
    </row>
    <row r="414" spans="1:14" x14ac:dyDescent="0.2">
      <c r="A414"/>
      <c r="B414" s="447"/>
      <c r="C414"/>
      <c r="D414"/>
      <c r="E414"/>
      <c r="F414"/>
      <c r="G414"/>
      <c r="H414"/>
      <c r="I414"/>
      <c r="J414"/>
      <c r="K414" s="447"/>
      <c r="L414" s="447"/>
      <c r="M414"/>
      <c r="N414"/>
    </row>
    <row r="415" spans="1:14" x14ac:dyDescent="0.2">
      <c r="A415"/>
      <c r="B415" s="447"/>
      <c r="C415"/>
      <c r="D415"/>
      <c r="E415"/>
      <c r="F415"/>
      <c r="G415"/>
      <c r="H415"/>
      <c r="I415"/>
      <c r="J415"/>
      <c r="K415" s="447"/>
      <c r="L415" s="447"/>
      <c r="M415"/>
      <c r="N415"/>
    </row>
    <row r="416" spans="1:14" x14ac:dyDescent="0.2">
      <c r="A416"/>
      <c r="B416" s="447"/>
      <c r="C416"/>
      <c r="D416"/>
      <c r="E416"/>
      <c r="F416"/>
      <c r="G416"/>
      <c r="H416"/>
      <c r="I416"/>
      <c r="J416"/>
      <c r="K416" s="447"/>
      <c r="L416" s="447"/>
      <c r="M416"/>
      <c r="N416"/>
    </row>
    <row r="417" spans="1:14" x14ac:dyDescent="0.2">
      <c r="A417"/>
      <c r="B417" s="447"/>
      <c r="C417"/>
      <c r="D417"/>
      <c r="E417"/>
      <c r="F417"/>
      <c r="G417"/>
      <c r="H417"/>
      <c r="I417"/>
      <c r="J417"/>
      <c r="K417" s="447"/>
      <c r="L417" s="447"/>
      <c r="M417"/>
      <c r="N417"/>
    </row>
    <row r="418" spans="1:14" x14ac:dyDescent="0.2">
      <c r="A418"/>
      <c r="B418" s="447"/>
      <c r="C418"/>
      <c r="D418"/>
      <c r="E418"/>
      <c r="F418"/>
      <c r="G418"/>
      <c r="H418"/>
      <c r="I418"/>
      <c r="J418"/>
      <c r="K418" s="447"/>
      <c r="L418" s="447"/>
      <c r="M418"/>
      <c r="N418"/>
    </row>
    <row r="419" spans="1:14" x14ac:dyDescent="0.2">
      <c r="A419"/>
      <c r="B419" s="447"/>
      <c r="C419"/>
      <c r="D419"/>
      <c r="E419"/>
      <c r="F419"/>
      <c r="G419"/>
      <c r="H419"/>
      <c r="I419"/>
      <c r="J419"/>
      <c r="K419" s="447"/>
      <c r="L419" s="447"/>
      <c r="M419"/>
      <c r="N419"/>
    </row>
    <row r="420" spans="1:14" x14ac:dyDescent="0.2">
      <c r="A420"/>
      <c r="B420" s="447"/>
      <c r="C420"/>
      <c r="D420"/>
      <c r="E420"/>
      <c r="F420"/>
      <c r="G420"/>
      <c r="H420"/>
      <c r="I420"/>
      <c r="J420"/>
      <c r="K420" s="447"/>
      <c r="L420" s="447"/>
      <c r="M420"/>
      <c r="N420"/>
    </row>
    <row r="421" spans="1:14" x14ac:dyDescent="0.2">
      <c r="A421"/>
      <c r="B421" s="447"/>
      <c r="C421"/>
      <c r="D421"/>
      <c r="E421"/>
      <c r="F421"/>
      <c r="G421"/>
      <c r="H421"/>
      <c r="I421"/>
      <c r="J421"/>
      <c r="K421" s="447"/>
      <c r="L421" s="447"/>
      <c r="M421"/>
      <c r="N421"/>
    </row>
    <row r="422" spans="1:14" x14ac:dyDescent="0.2">
      <c r="A422"/>
      <c r="B422" s="447"/>
      <c r="C422"/>
      <c r="D422"/>
      <c r="E422"/>
      <c r="F422"/>
      <c r="G422"/>
      <c r="H422"/>
      <c r="I422"/>
      <c r="J422"/>
      <c r="K422" s="447"/>
      <c r="L422" s="447"/>
      <c r="M422"/>
      <c r="N422"/>
    </row>
    <row r="423" spans="1:14" x14ac:dyDescent="0.2">
      <c r="A423"/>
      <c r="B423" s="447"/>
      <c r="C423"/>
      <c r="D423"/>
      <c r="E423"/>
      <c r="F423"/>
      <c r="G423"/>
      <c r="H423"/>
      <c r="I423"/>
      <c r="J423"/>
      <c r="K423" s="447"/>
      <c r="L423" s="447"/>
      <c r="M423"/>
      <c r="N423"/>
    </row>
    <row r="424" spans="1:14" x14ac:dyDescent="0.2">
      <c r="A424"/>
      <c r="B424" s="447"/>
      <c r="C424"/>
      <c r="D424"/>
      <c r="E424"/>
      <c r="F424"/>
      <c r="G424"/>
      <c r="H424"/>
      <c r="I424"/>
      <c r="J424"/>
      <c r="K424" s="447"/>
      <c r="L424" s="447"/>
      <c r="M424"/>
      <c r="N424"/>
    </row>
    <row r="425" spans="1:14" x14ac:dyDescent="0.2">
      <c r="A425"/>
      <c r="B425" s="447"/>
      <c r="C425"/>
      <c r="D425"/>
      <c r="E425"/>
      <c r="F425"/>
      <c r="G425"/>
      <c r="H425"/>
      <c r="I425"/>
      <c r="J425"/>
      <c r="K425" s="447"/>
      <c r="L425" s="447"/>
      <c r="M425"/>
      <c r="N425"/>
    </row>
    <row r="426" spans="1:14" x14ac:dyDescent="0.2">
      <c r="A426"/>
      <c r="B426" s="447"/>
      <c r="C426"/>
      <c r="D426"/>
      <c r="E426"/>
      <c r="F426"/>
      <c r="G426"/>
      <c r="H426"/>
      <c r="I426"/>
      <c r="J426"/>
      <c r="K426" s="447"/>
      <c r="L426" s="447"/>
      <c r="M426"/>
      <c r="N426"/>
    </row>
    <row r="427" spans="1:14" x14ac:dyDescent="0.2">
      <c r="A427"/>
      <c r="B427" s="447"/>
      <c r="C427"/>
      <c r="D427"/>
      <c r="E427"/>
      <c r="F427"/>
      <c r="G427"/>
      <c r="H427"/>
      <c r="I427"/>
      <c r="J427"/>
      <c r="K427" s="447"/>
      <c r="L427" s="447"/>
      <c r="M427"/>
      <c r="N427"/>
    </row>
    <row r="428" spans="1:14" x14ac:dyDescent="0.2">
      <c r="A428"/>
      <c r="B428" s="447"/>
      <c r="C428"/>
      <c r="D428"/>
      <c r="E428"/>
      <c r="F428"/>
      <c r="G428"/>
      <c r="H428"/>
      <c r="I428"/>
      <c r="J428"/>
      <c r="K428" s="447"/>
      <c r="L428" s="447"/>
      <c r="M428"/>
      <c r="N428"/>
    </row>
    <row r="429" spans="1:14" x14ac:dyDescent="0.2">
      <c r="A429"/>
      <c r="B429" s="447"/>
      <c r="C429"/>
      <c r="D429"/>
      <c r="E429"/>
      <c r="F429"/>
      <c r="G429"/>
      <c r="H429"/>
      <c r="I429"/>
      <c r="J429"/>
      <c r="K429" s="447"/>
      <c r="L429" s="447"/>
      <c r="M429"/>
      <c r="N429"/>
    </row>
    <row r="430" spans="1:14" x14ac:dyDescent="0.2">
      <c r="A430"/>
      <c r="B430" s="447"/>
      <c r="C430"/>
      <c r="D430"/>
      <c r="E430"/>
      <c r="F430"/>
      <c r="G430"/>
      <c r="H430"/>
      <c r="I430"/>
      <c r="J430"/>
      <c r="K430" s="447"/>
      <c r="L430" s="447"/>
      <c r="M430"/>
      <c r="N430"/>
    </row>
    <row r="431" spans="1:14" x14ac:dyDescent="0.2">
      <c r="A431"/>
      <c r="B431" s="447"/>
      <c r="C431"/>
      <c r="D431"/>
      <c r="E431"/>
      <c r="F431"/>
      <c r="G431"/>
      <c r="H431"/>
      <c r="I431"/>
      <c r="J431"/>
      <c r="K431" s="447"/>
      <c r="L431" s="447"/>
      <c r="M431"/>
      <c r="N431"/>
    </row>
    <row r="432" spans="1:14" x14ac:dyDescent="0.2">
      <c r="A432"/>
      <c r="B432" s="447"/>
      <c r="C432"/>
      <c r="D432"/>
      <c r="E432"/>
      <c r="F432"/>
      <c r="G432"/>
      <c r="H432"/>
      <c r="I432"/>
      <c r="J432"/>
      <c r="K432" s="447"/>
      <c r="L432" s="447"/>
      <c r="M432"/>
      <c r="N432"/>
    </row>
    <row r="433" spans="1:14" x14ac:dyDescent="0.2">
      <c r="A433"/>
      <c r="B433" s="447"/>
      <c r="C433"/>
      <c r="D433"/>
      <c r="E433"/>
      <c r="F433"/>
      <c r="G433"/>
      <c r="H433"/>
      <c r="I433"/>
      <c r="J433"/>
      <c r="K433" s="447"/>
      <c r="L433" s="447"/>
      <c r="M433"/>
      <c r="N433"/>
    </row>
    <row r="434" spans="1:14" x14ac:dyDescent="0.2">
      <c r="A434"/>
      <c r="B434" s="447"/>
      <c r="C434"/>
      <c r="D434"/>
      <c r="E434"/>
      <c r="F434"/>
      <c r="G434"/>
      <c r="H434"/>
      <c r="I434"/>
      <c r="J434"/>
      <c r="K434" s="447"/>
      <c r="L434" s="447"/>
      <c r="M434"/>
      <c r="N434"/>
    </row>
    <row r="435" spans="1:14" x14ac:dyDescent="0.2">
      <c r="A435"/>
      <c r="B435" s="447"/>
      <c r="C435"/>
      <c r="D435"/>
      <c r="E435"/>
      <c r="F435"/>
      <c r="G435"/>
      <c r="H435"/>
      <c r="I435"/>
      <c r="J435"/>
      <c r="K435" s="447"/>
      <c r="L435" s="447"/>
      <c r="M435"/>
      <c r="N435"/>
    </row>
    <row r="436" spans="1:14" x14ac:dyDescent="0.2">
      <c r="A436"/>
      <c r="B436" s="447"/>
      <c r="C436"/>
      <c r="D436"/>
      <c r="E436"/>
      <c r="F436"/>
      <c r="G436"/>
      <c r="H436"/>
      <c r="I436"/>
      <c r="J436"/>
      <c r="K436" s="447"/>
      <c r="L436" s="447"/>
      <c r="M436"/>
      <c r="N436"/>
    </row>
    <row r="437" spans="1:14" x14ac:dyDescent="0.2">
      <c r="A437"/>
      <c r="B437" s="447"/>
      <c r="C437"/>
      <c r="D437"/>
      <c r="E437"/>
      <c r="F437"/>
      <c r="G437"/>
      <c r="H437"/>
      <c r="I437"/>
      <c r="J437"/>
      <c r="K437" s="447"/>
      <c r="L437" s="447"/>
      <c r="M437"/>
      <c r="N437"/>
    </row>
    <row r="438" spans="1:14" x14ac:dyDescent="0.2">
      <c r="A438"/>
      <c r="B438" s="447"/>
      <c r="C438"/>
      <c r="D438"/>
      <c r="E438"/>
      <c r="F438"/>
      <c r="G438"/>
      <c r="H438"/>
      <c r="I438"/>
      <c r="J438"/>
      <c r="K438" s="447"/>
      <c r="L438" s="447"/>
      <c r="M438"/>
      <c r="N438"/>
    </row>
    <row r="439" spans="1:14" x14ac:dyDescent="0.2">
      <c r="A439"/>
      <c r="B439" s="447"/>
      <c r="C439"/>
      <c r="D439"/>
      <c r="E439"/>
      <c r="F439"/>
      <c r="G439"/>
      <c r="H439"/>
      <c r="I439"/>
      <c r="J439"/>
      <c r="K439" s="447"/>
      <c r="L439" s="447"/>
      <c r="M439"/>
      <c r="N439"/>
    </row>
    <row r="440" spans="1:14" x14ac:dyDescent="0.2">
      <c r="A440"/>
      <c r="B440" s="447"/>
      <c r="C440"/>
      <c r="D440"/>
      <c r="E440"/>
      <c r="F440"/>
      <c r="G440"/>
      <c r="H440"/>
      <c r="I440"/>
      <c r="J440"/>
      <c r="K440" s="447"/>
      <c r="L440" s="447"/>
      <c r="M440"/>
      <c r="N440"/>
    </row>
    <row r="441" spans="1:14" x14ac:dyDescent="0.2">
      <c r="A441"/>
      <c r="B441" s="447"/>
      <c r="C441"/>
      <c r="D441"/>
      <c r="E441"/>
      <c r="F441"/>
      <c r="G441"/>
      <c r="H441"/>
      <c r="I441"/>
      <c r="J441"/>
      <c r="K441" s="447"/>
      <c r="L441" s="447"/>
      <c r="M441"/>
      <c r="N441"/>
    </row>
    <row r="442" spans="1:14" x14ac:dyDescent="0.2">
      <c r="A442"/>
      <c r="B442" s="447"/>
      <c r="C442"/>
      <c r="D442"/>
      <c r="E442"/>
      <c r="F442"/>
      <c r="G442"/>
      <c r="H442"/>
      <c r="I442"/>
      <c r="J442"/>
      <c r="K442" s="447"/>
      <c r="L442" s="447"/>
      <c r="M442"/>
      <c r="N442"/>
    </row>
    <row r="443" spans="1:14" x14ac:dyDescent="0.2">
      <c r="A443"/>
      <c r="B443" s="447"/>
      <c r="C443"/>
      <c r="D443"/>
      <c r="E443"/>
      <c r="F443"/>
      <c r="G443"/>
      <c r="H443"/>
      <c r="I443"/>
      <c r="J443"/>
      <c r="K443" s="447"/>
      <c r="L443" s="447"/>
      <c r="M443"/>
      <c r="N443"/>
    </row>
    <row r="444" spans="1:14" x14ac:dyDescent="0.2">
      <c r="A444"/>
      <c r="B444" s="447"/>
      <c r="C444"/>
      <c r="D444"/>
      <c r="E444"/>
      <c r="F444"/>
      <c r="G444"/>
      <c r="H444"/>
      <c r="I444"/>
      <c r="J444"/>
      <c r="K444" s="447"/>
      <c r="L444" s="447"/>
      <c r="M444"/>
      <c r="N444"/>
    </row>
    <row r="445" spans="1:14" x14ac:dyDescent="0.2">
      <c r="A445"/>
      <c r="B445" s="447"/>
      <c r="C445"/>
      <c r="D445"/>
      <c r="E445"/>
      <c r="F445"/>
      <c r="G445"/>
      <c r="H445"/>
      <c r="I445"/>
      <c r="J445"/>
      <c r="K445" s="447"/>
      <c r="L445" s="447"/>
      <c r="M445"/>
      <c r="N445"/>
    </row>
    <row r="446" spans="1:14" x14ac:dyDescent="0.2">
      <c r="A446"/>
      <c r="B446" s="447"/>
      <c r="C446"/>
      <c r="D446"/>
      <c r="E446"/>
      <c r="F446"/>
      <c r="G446"/>
      <c r="H446"/>
      <c r="I446"/>
      <c r="J446"/>
      <c r="K446" s="447"/>
      <c r="L446" s="447"/>
      <c r="M446"/>
      <c r="N446"/>
    </row>
    <row r="447" spans="1:14" x14ac:dyDescent="0.2">
      <c r="A447"/>
      <c r="B447" s="447"/>
      <c r="C447"/>
      <c r="D447"/>
      <c r="E447"/>
      <c r="F447"/>
      <c r="G447"/>
      <c r="H447"/>
      <c r="I447"/>
      <c r="J447"/>
      <c r="K447" s="447"/>
      <c r="L447" s="447"/>
      <c r="M447"/>
      <c r="N447"/>
    </row>
    <row r="448" spans="1:14" x14ac:dyDescent="0.2">
      <c r="A448"/>
      <c r="B448" s="447"/>
      <c r="C448"/>
      <c r="D448"/>
      <c r="E448"/>
      <c r="F448"/>
      <c r="G448"/>
      <c r="H448"/>
      <c r="I448"/>
      <c r="J448"/>
      <c r="K448" s="447"/>
      <c r="L448" s="447"/>
      <c r="M448"/>
      <c r="N448"/>
    </row>
    <row r="449" spans="1:14" x14ac:dyDescent="0.2">
      <c r="A449"/>
      <c r="B449" s="447"/>
      <c r="C449"/>
      <c r="D449"/>
      <c r="E449"/>
      <c r="F449"/>
      <c r="G449"/>
      <c r="H449"/>
      <c r="I449"/>
      <c r="J449"/>
      <c r="K449" s="447"/>
      <c r="L449" s="447"/>
      <c r="M449"/>
      <c r="N449"/>
    </row>
    <row r="450" spans="1:14" x14ac:dyDescent="0.2">
      <c r="A450"/>
      <c r="B450" s="447"/>
      <c r="C450"/>
      <c r="D450"/>
      <c r="E450"/>
      <c r="F450"/>
      <c r="G450"/>
      <c r="H450"/>
      <c r="I450"/>
      <c r="J450"/>
      <c r="K450" s="447"/>
      <c r="L450" s="447"/>
      <c r="M450"/>
      <c r="N450"/>
    </row>
    <row r="451" spans="1:14" x14ac:dyDescent="0.2">
      <c r="A451"/>
      <c r="B451" s="447"/>
      <c r="C451"/>
      <c r="D451"/>
      <c r="E451"/>
      <c r="F451"/>
      <c r="G451"/>
      <c r="H451"/>
      <c r="I451"/>
      <c r="J451"/>
      <c r="K451" s="447"/>
      <c r="L451" s="447"/>
      <c r="M451"/>
      <c r="N451"/>
    </row>
    <row r="452" spans="1:14" x14ac:dyDescent="0.2">
      <c r="A452"/>
      <c r="B452" s="447"/>
      <c r="C452"/>
      <c r="D452"/>
      <c r="E452"/>
      <c r="F452"/>
      <c r="G452"/>
      <c r="H452"/>
      <c r="I452"/>
      <c r="J452"/>
      <c r="K452" s="447"/>
      <c r="L452" s="447"/>
      <c r="M452"/>
      <c r="N452"/>
    </row>
    <row r="453" spans="1:14" x14ac:dyDescent="0.2">
      <c r="A453"/>
      <c r="B453" s="447"/>
      <c r="C453"/>
      <c r="D453"/>
      <c r="E453"/>
      <c r="F453"/>
      <c r="G453"/>
      <c r="H453"/>
      <c r="I453"/>
      <c r="J453"/>
      <c r="K453" s="447"/>
      <c r="L453" s="447"/>
      <c r="M453"/>
      <c r="N453"/>
    </row>
    <row r="454" spans="1:14" x14ac:dyDescent="0.2">
      <c r="A454"/>
      <c r="B454" s="447"/>
      <c r="C454"/>
      <c r="D454"/>
      <c r="E454"/>
      <c r="F454"/>
      <c r="G454"/>
      <c r="H454"/>
      <c r="I454"/>
      <c r="J454"/>
      <c r="K454" s="447"/>
      <c r="L454" s="447"/>
      <c r="M454"/>
      <c r="N454"/>
    </row>
    <row r="455" spans="1:14" x14ac:dyDescent="0.2">
      <c r="A455"/>
      <c r="B455" s="447"/>
      <c r="C455"/>
      <c r="D455"/>
      <c r="E455"/>
      <c r="F455"/>
      <c r="G455"/>
      <c r="H455"/>
      <c r="I455"/>
      <c r="J455"/>
      <c r="K455" s="447"/>
      <c r="L455" s="447"/>
      <c r="M455"/>
      <c r="N455"/>
    </row>
    <row r="456" spans="1:14" x14ac:dyDescent="0.2">
      <c r="A456"/>
      <c r="B456" s="447"/>
      <c r="C456"/>
      <c r="D456"/>
      <c r="E456"/>
      <c r="F456"/>
      <c r="G456"/>
      <c r="H456"/>
      <c r="I456"/>
      <c r="J456"/>
      <c r="K456" s="447"/>
      <c r="L456" s="447"/>
      <c r="M456"/>
      <c r="N456"/>
    </row>
    <row r="457" spans="1:14" x14ac:dyDescent="0.2">
      <c r="A457"/>
      <c r="B457" s="447"/>
      <c r="C457"/>
      <c r="D457"/>
      <c r="E457"/>
      <c r="F457"/>
      <c r="G457"/>
      <c r="H457"/>
      <c r="I457"/>
      <c r="J457"/>
      <c r="K457" s="447"/>
      <c r="L457" s="447"/>
      <c r="M457"/>
      <c r="N457"/>
    </row>
    <row r="458" spans="1:14" x14ac:dyDescent="0.2">
      <c r="A458"/>
      <c r="B458" s="447"/>
      <c r="C458"/>
      <c r="D458"/>
      <c r="E458"/>
      <c r="F458"/>
      <c r="G458"/>
      <c r="H458"/>
      <c r="I458"/>
      <c r="J458"/>
      <c r="K458" s="447"/>
      <c r="L458" s="447"/>
      <c r="M458"/>
      <c r="N458"/>
    </row>
    <row r="459" spans="1:14" x14ac:dyDescent="0.2">
      <c r="A459"/>
      <c r="B459" s="447"/>
      <c r="C459"/>
      <c r="D459"/>
      <c r="E459"/>
      <c r="F459"/>
      <c r="G459"/>
      <c r="H459"/>
      <c r="I459"/>
      <c r="J459"/>
      <c r="K459" s="447"/>
      <c r="L459" s="447"/>
      <c r="M459"/>
      <c r="N459"/>
    </row>
    <row r="460" spans="1:14" x14ac:dyDescent="0.2">
      <c r="A460"/>
      <c r="B460" s="447"/>
      <c r="C460"/>
      <c r="D460"/>
      <c r="E460"/>
      <c r="F460"/>
      <c r="G460"/>
      <c r="H460"/>
      <c r="I460"/>
      <c r="J460"/>
      <c r="K460" s="447"/>
      <c r="L460" s="447"/>
      <c r="M460"/>
      <c r="N460"/>
    </row>
    <row r="461" spans="1:14" x14ac:dyDescent="0.2">
      <c r="A461"/>
      <c r="B461" s="447"/>
      <c r="C461"/>
      <c r="D461"/>
      <c r="E461"/>
      <c r="F461"/>
      <c r="G461"/>
      <c r="H461"/>
      <c r="I461"/>
      <c r="J461"/>
      <c r="K461" s="447"/>
      <c r="L461" s="447"/>
      <c r="M461"/>
      <c r="N461"/>
    </row>
    <row r="462" spans="1:14" x14ac:dyDescent="0.2">
      <c r="A462"/>
      <c r="B462" s="447"/>
      <c r="C462"/>
      <c r="D462"/>
      <c r="E462"/>
      <c r="F462"/>
      <c r="G462"/>
      <c r="H462"/>
      <c r="I462"/>
      <c r="J462"/>
      <c r="K462" s="447"/>
      <c r="L462" s="447"/>
      <c r="M462"/>
      <c r="N462"/>
    </row>
    <row r="463" spans="1:14" x14ac:dyDescent="0.2">
      <c r="A463"/>
      <c r="B463" s="447"/>
      <c r="C463"/>
      <c r="D463"/>
      <c r="E463"/>
      <c r="F463"/>
      <c r="G463"/>
      <c r="H463"/>
      <c r="I463"/>
      <c r="J463"/>
      <c r="K463" s="447"/>
      <c r="L463" s="447"/>
      <c r="M463"/>
      <c r="N463"/>
    </row>
    <row r="464" spans="1:14" x14ac:dyDescent="0.2">
      <c r="A464"/>
      <c r="B464" s="447"/>
      <c r="C464"/>
      <c r="D464"/>
      <c r="E464"/>
      <c r="F464"/>
      <c r="G464"/>
      <c r="H464"/>
      <c r="I464"/>
      <c r="J464"/>
      <c r="K464" s="447"/>
      <c r="L464" s="447"/>
      <c r="M464"/>
      <c r="N464"/>
    </row>
    <row r="465" spans="1:14" x14ac:dyDescent="0.2">
      <c r="A465"/>
      <c r="B465" s="447"/>
      <c r="C465"/>
      <c r="D465"/>
      <c r="E465"/>
      <c r="F465"/>
      <c r="G465"/>
      <c r="H465"/>
      <c r="I465"/>
      <c r="J465"/>
      <c r="K465" s="447"/>
      <c r="L465" s="447"/>
      <c r="M465"/>
      <c r="N465"/>
    </row>
    <row r="466" spans="1:14" x14ac:dyDescent="0.2">
      <c r="A466"/>
      <c r="B466" s="447"/>
      <c r="C466"/>
      <c r="D466"/>
      <c r="E466"/>
      <c r="F466"/>
      <c r="G466"/>
      <c r="H466"/>
      <c r="I466"/>
      <c r="J466"/>
      <c r="K466" s="447"/>
      <c r="L466" s="447"/>
      <c r="M466"/>
      <c r="N466"/>
    </row>
    <row r="467" spans="1:14" x14ac:dyDescent="0.2">
      <c r="A467"/>
      <c r="B467" s="447"/>
      <c r="C467"/>
      <c r="D467"/>
      <c r="E467"/>
      <c r="F467"/>
      <c r="G467"/>
      <c r="H467"/>
      <c r="I467"/>
      <c r="J467"/>
      <c r="K467" s="447"/>
      <c r="L467" s="447"/>
      <c r="M467"/>
      <c r="N467"/>
    </row>
    <row r="468" spans="1:14" x14ac:dyDescent="0.2">
      <c r="A468"/>
      <c r="B468" s="447"/>
      <c r="C468"/>
      <c r="D468"/>
      <c r="E468"/>
      <c r="F468"/>
      <c r="G468"/>
      <c r="H468"/>
      <c r="I468"/>
      <c r="J468"/>
      <c r="K468" s="447"/>
      <c r="L468" s="447"/>
      <c r="M468"/>
      <c r="N468"/>
    </row>
    <row r="469" spans="1:14" x14ac:dyDescent="0.2">
      <c r="A469"/>
      <c r="B469" s="447"/>
      <c r="C469"/>
      <c r="D469"/>
      <c r="E469"/>
      <c r="F469"/>
      <c r="G469"/>
      <c r="H469"/>
      <c r="I469"/>
      <c r="J469"/>
      <c r="K469" s="447"/>
      <c r="L469" s="447"/>
      <c r="M469"/>
      <c r="N469"/>
    </row>
    <row r="470" spans="1:14" x14ac:dyDescent="0.2">
      <c r="A470"/>
      <c r="B470" s="447"/>
      <c r="C470"/>
      <c r="D470"/>
      <c r="E470"/>
      <c r="F470"/>
      <c r="G470"/>
      <c r="H470"/>
      <c r="I470"/>
      <c r="J470"/>
      <c r="K470" s="447"/>
      <c r="L470" s="447"/>
      <c r="M470"/>
      <c r="N470"/>
    </row>
    <row r="471" spans="1:14" x14ac:dyDescent="0.2">
      <c r="A471"/>
      <c r="B471" s="447"/>
      <c r="C471"/>
      <c r="D471"/>
      <c r="E471"/>
      <c r="F471"/>
      <c r="G471"/>
      <c r="H471"/>
      <c r="I471"/>
      <c r="J471"/>
      <c r="K471" s="447"/>
      <c r="L471" s="447"/>
      <c r="M471"/>
      <c r="N471"/>
    </row>
    <row r="472" spans="1:14" x14ac:dyDescent="0.2">
      <c r="A472"/>
      <c r="B472" s="447"/>
      <c r="C472"/>
      <c r="D472"/>
      <c r="E472"/>
      <c r="F472"/>
      <c r="G472"/>
      <c r="H472"/>
      <c r="I472"/>
      <c r="J472"/>
      <c r="K472" s="447"/>
      <c r="L472" s="447"/>
      <c r="M472"/>
      <c r="N472"/>
    </row>
    <row r="473" spans="1:14" x14ac:dyDescent="0.2">
      <c r="A473"/>
      <c r="B473" s="447"/>
      <c r="C473"/>
      <c r="D473"/>
      <c r="E473"/>
      <c r="F473"/>
      <c r="G473"/>
      <c r="H473"/>
      <c r="I473"/>
      <c r="J473"/>
      <c r="K473" s="447"/>
      <c r="L473" s="447"/>
      <c r="M473"/>
      <c r="N473"/>
    </row>
    <row r="474" spans="1:14" x14ac:dyDescent="0.2">
      <c r="A474"/>
      <c r="B474" s="447"/>
      <c r="C474"/>
      <c r="D474"/>
      <c r="E474"/>
      <c r="F474"/>
      <c r="G474"/>
      <c r="H474"/>
      <c r="I474"/>
      <c r="J474"/>
      <c r="K474" s="447"/>
      <c r="L474" s="447"/>
      <c r="M474"/>
      <c r="N474"/>
    </row>
    <row r="475" spans="1:14" x14ac:dyDescent="0.2">
      <c r="A475"/>
      <c r="B475" s="447"/>
      <c r="C475"/>
      <c r="D475"/>
      <c r="E475"/>
      <c r="F475"/>
      <c r="G475"/>
      <c r="H475"/>
      <c r="I475"/>
      <c r="J475"/>
      <c r="K475" s="447"/>
      <c r="L475" s="447"/>
      <c r="M475"/>
      <c r="N475"/>
    </row>
    <row r="476" spans="1:14" x14ac:dyDescent="0.2">
      <c r="A476"/>
      <c r="B476" s="447"/>
      <c r="C476"/>
      <c r="D476"/>
      <c r="E476"/>
      <c r="F476"/>
      <c r="G476"/>
      <c r="H476"/>
      <c r="I476"/>
      <c r="J476"/>
      <c r="K476" s="447"/>
      <c r="L476" s="447"/>
      <c r="M476"/>
      <c r="N476"/>
    </row>
    <row r="477" spans="1:14" x14ac:dyDescent="0.2">
      <c r="A477"/>
      <c r="B477" s="447"/>
      <c r="C477"/>
      <c r="D477"/>
      <c r="E477"/>
      <c r="F477"/>
      <c r="G477"/>
      <c r="H477"/>
      <c r="I477"/>
      <c r="J477"/>
      <c r="K477" s="447"/>
      <c r="L477" s="447"/>
      <c r="M477"/>
      <c r="N477"/>
    </row>
    <row r="478" spans="1:14" x14ac:dyDescent="0.2">
      <c r="A478"/>
      <c r="B478" s="447"/>
      <c r="C478"/>
      <c r="D478"/>
      <c r="E478"/>
      <c r="F478"/>
      <c r="G478"/>
      <c r="H478"/>
      <c r="I478"/>
      <c r="J478"/>
      <c r="K478" s="447"/>
      <c r="L478" s="447"/>
      <c r="M478"/>
      <c r="N478"/>
    </row>
    <row r="479" spans="1:14" x14ac:dyDescent="0.2">
      <c r="A479"/>
      <c r="B479" s="447"/>
      <c r="C479"/>
      <c r="D479"/>
      <c r="E479"/>
      <c r="F479"/>
      <c r="G479"/>
      <c r="H479"/>
      <c r="I479"/>
      <c r="J479"/>
      <c r="K479" s="447"/>
      <c r="L479" s="447"/>
      <c r="M479"/>
      <c r="N479"/>
    </row>
    <row r="480" spans="1:14" x14ac:dyDescent="0.2">
      <c r="A480"/>
      <c r="B480" s="447"/>
      <c r="C480"/>
      <c r="D480"/>
      <c r="E480"/>
      <c r="F480"/>
      <c r="G480"/>
      <c r="H480"/>
      <c r="I480"/>
      <c r="J480"/>
      <c r="K480" s="447"/>
      <c r="L480" s="447"/>
      <c r="M480"/>
      <c r="N480"/>
    </row>
    <row r="481" spans="1:14" x14ac:dyDescent="0.2">
      <c r="A481"/>
      <c r="B481" s="447"/>
      <c r="C481"/>
      <c r="D481"/>
      <c r="E481"/>
      <c r="F481"/>
      <c r="G481"/>
      <c r="H481"/>
      <c r="I481"/>
      <c r="J481"/>
      <c r="K481" s="447"/>
      <c r="L481" s="447"/>
      <c r="M481"/>
      <c r="N481"/>
    </row>
    <row r="482" spans="1:14" x14ac:dyDescent="0.2">
      <c r="A482"/>
      <c r="B482" s="447"/>
      <c r="C482"/>
      <c r="D482"/>
      <c r="E482"/>
      <c r="F482"/>
      <c r="G482"/>
      <c r="H482"/>
      <c r="I482"/>
      <c r="J482"/>
      <c r="K482" s="447"/>
      <c r="L482" s="447"/>
      <c r="M482"/>
      <c r="N482"/>
    </row>
    <row r="483" spans="1:14" x14ac:dyDescent="0.2">
      <c r="A483"/>
      <c r="B483" s="447"/>
      <c r="C483"/>
      <c r="D483"/>
      <c r="E483"/>
      <c r="F483"/>
      <c r="G483"/>
      <c r="H483"/>
      <c r="I483"/>
      <c r="J483"/>
      <c r="K483" s="447"/>
      <c r="L483" s="447"/>
      <c r="M483"/>
      <c r="N483"/>
    </row>
    <row r="484" spans="1:14" x14ac:dyDescent="0.2">
      <c r="A484"/>
      <c r="B484" s="447"/>
      <c r="C484"/>
      <c r="D484"/>
      <c r="E484"/>
      <c r="F484"/>
      <c r="G484"/>
      <c r="H484"/>
      <c r="I484"/>
      <c r="J484"/>
      <c r="K484" s="447"/>
      <c r="L484" s="447"/>
      <c r="M484"/>
      <c r="N484"/>
    </row>
    <row r="485" spans="1:14" x14ac:dyDescent="0.2">
      <c r="A485"/>
      <c r="B485" s="447"/>
      <c r="C485"/>
      <c r="D485"/>
      <c r="E485"/>
      <c r="F485"/>
      <c r="G485"/>
      <c r="H485"/>
      <c r="I485"/>
      <c r="J485"/>
      <c r="K485" s="447"/>
      <c r="L485" s="447"/>
      <c r="M485"/>
      <c r="N485"/>
    </row>
    <row r="486" spans="1:14" x14ac:dyDescent="0.2">
      <c r="A486"/>
      <c r="B486" s="447"/>
      <c r="C486"/>
      <c r="D486"/>
      <c r="E486"/>
      <c r="F486"/>
      <c r="G486"/>
      <c r="H486"/>
      <c r="I486"/>
      <c r="J486"/>
      <c r="K486" s="447"/>
      <c r="L486" s="447"/>
      <c r="M486"/>
      <c r="N486"/>
    </row>
    <row r="487" spans="1:14" x14ac:dyDescent="0.2">
      <c r="A487"/>
      <c r="B487" s="447"/>
      <c r="C487"/>
      <c r="D487"/>
      <c r="E487"/>
      <c r="F487"/>
      <c r="G487"/>
      <c r="H487"/>
      <c r="I487"/>
      <c r="J487"/>
      <c r="K487" s="447"/>
      <c r="L487" s="447"/>
      <c r="M487"/>
      <c r="N487"/>
    </row>
    <row r="488" spans="1:14" x14ac:dyDescent="0.2">
      <c r="A488"/>
      <c r="B488" s="447"/>
      <c r="C488"/>
      <c r="D488"/>
      <c r="E488"/>
      <c r="F488"/>
      <c r="G488"/>
      <c r="H488"/>
      <c r="I488"/>
      <c r="J488"/>
      <c r="K488" s="447"/>
      <c r="L488" s="447"/>
      <c r="M488"/>
      <c r="N488"/>
    </row>
    <row r="489" spans="1:14" x14ac:dyDescent="0.2">
      <c r="A489"/>
      <c r="B489" s="447"/>
      <c r="C489"/>
      <c r="D489"/>
      <c r="E489"/>
      <c r="F489"/>
      <c r="G489"/>
      <c r="H489"/>
      <c r="I489"/>
      <c r="J489"/>
      <c r="K489" s="447"/>
      <c r="L489" s="447"/>
      <c r="M489"/>
      <c r="N489"/>
    </row>
    <row r="490" spans="1:14" x14ac:dyDescent="0.2">
      <c r="A490"/>
      <c r="B490" s="447"/>
      <c r="C490"/>
      <c r="D490"/>
      <c r="E490"/>
      <c r="F490"/>
      <c r="G490"/>
      <c r="H490"/>
      <c r="I490"/>
      <c r="J490"/>
      <c r="K490" s="447"/>
      <c r="L490" s="447"/>
      <c r="M490"/>
      <c r="N490"/>
    </row>
    <row r="491" spans="1:14" x14ac:dyDescent="0.2">
      <c r="A491"/>
      <c r="B491" s="447"/>
      <c r="C491"/>
      <c r="D491"/>
      <c r="E491"/>
      <c r="F491"/>
      <c r="G491"/>
      <c r="H491"/>
      <c r="I491"/>
      <c r="J491"/>
      <c r="K491" s="447"/>
      <c r="L491" s="447"/>
      <c r="M491"/>
      <c r="N491"/>
    </row>
    <row r="492" spans="1:14" x14ac:dyDescent="0.2">
      <c r="A492"/>
      <c r="B492" s="447"/>
      <c r="C492"/>
      <c r="D492"/>
      <c r="E492"/>
      <c r="F492"/>
      <c r="G492"/>
      <c r="H492"/>
      <c r="I492"/>
      <c r="J492"/>
      <c r="K492" s="447"/>
      <c r="L492" s="447"/>
      <c r="M492"/>
      <c r="N492"/>
    </row>
    <row r="493" spans="1:14" x14ac:dyDescent="0.2">
      <c r="A493"/>
      <c r="B493" s="447"/>
      <c r="C493"/>
      <c r="D493"/>
      <c r="E493"/>
      <c r="F493"/>
      <c r="G493"/>
      <c r="H493"/>
      <c r="I493"/>
      <c r="J493"/>
      <c r="K493" s="447"/>
      <c r="L493" s="447"/>
      <c r="M493"/>
      <c r="N493"/>
    </row>
    <row r="494" spans="1:14" x14ac:dyDescent="0.2">
      <c r="A494"/>
      <c r="B494" s="447"/>
      <c r="C494"/>
      <c r="D494"/>
      <c r="E494"/>
      <c r="F494"/>
      <c r="G494"/>
      <c r="H494"/>
      <c r="I494"/>
      <c r="J494"/>
      <c r="K494" s="447"/>
      <c r="L494" s="447"/>
      <c r="M494"/>
      <c r="N494"/>
    </row>
    <row r="495" spans="1:14" x14ac:dyDescent="0.2">
      <c r="A495"/>
      <c r="B495" s="447"/>
      <c r="C495"/>
      <c r="D495"/>
      <c r="E495"/>
      <c r="F495"/>
      <c r="G495"/>
      <c r="H495"/>
      <c r="I495"/>
      <c r="J495"/>
      <c r="K495" s="447"/>
      <c r="L495" s="447"/>
      <c r="M495"/>
      <c r="N495"/>
    </row>
    <row r="496" spans="1:14" x14ac:dyDescent="0.2">
      <c r="A496"/>
      <c r="B496" s="447"/>
      <c r="C496"/>
      <c r="D496"/>
      <c r="E496"/>
      <c r="F496"/>
      <c r="G496"/>
      <c r="H496"/>
      <c r="I496"/>
      <c r="J496"/>
      <c r="K496" s="447"/>
      <c r="L496" s="447"/>
      <c r="M496"/>
      <c r="N496"/>
    </row>
    <row r="497" spans="1:14" x14ac:dyDescent="0.2">
      <c r="A497"/>
      <c r="B497" s="447"/>
      <c r="C497"/>
      <c r="D497"/>
      <c r="E497"/>
      <c r="F497"/>
      <c r="G497"/>
      <c r="H497"/>
      <c r="I497"/>
      <c r="J497"/>
      <c r="K497" s="447"/>
      <c r="L497" s="447"/>
      <c r="M497"/>
      <c r="N497"/>
    </row>
    <row r="498" spans="1:14" x14ac:dyDescent="0.2">
      <c r="A498"/>
      <c r="B498" s="447"/>
      <c r="C498"/>
      <c r="D498"/>
      <c r="E498"/>
      <c r="F498"/>
      <c r="G498"/>
      <c r="H498"/>
      <c r="I498"/>
      <c r="J498"/>
      <c r="K498" s="447"/>
      <c r="L498" s="447"/>
      <c r="M498"/>
      <c r="N498"/>
    </row>
    <row r="499" spans="1:14" x14ac:dyDescent="0.2">
      <c r="A499"/>
      <c r="B499" s="447"/>
      <c r="C499"/>
      <c r="D499"/>
      <c r="E499"/>
      <c r="F499"/>
      <c r="G499"/>
      <c r="H499"/>
      <c r="I499"/>
      <c r="J499"/>
      <c r="K499" s="447"/>
      <c r="L499" s="447"/>
      <c r="M499"/>
      <c r="N499"/>
    </row>
    <row r="500" spans="1:14" x14ac:dyDescent="0.2">
      <c r="A500"/>
      <c r="B500" s="447"/>
      <c r="C500"/>
      <c r="D500"/>
      <c r="E500"/>
      <c r="F500"/>
      <c r="G500"/>
      <c r="H500"/>
      <c r="I500"/>
      <c r="J500"/>
      <c r="K500" s="447"/>
      <c r="L500" s="447"/>
      <c r="M500"/>
      <c r="N500"/>
    </row>
    <row r="501" spans="1:14" x14ac:dyDescent="0.2">
      <c r="A501"/>
      <c r="B501" s="447"/>
      <c r="C501"/>
      <c r="D501"/>
      <c r="E501"/>
      <c r="F501"/>
      <c r="G501"/>
      <c r="H501"/>
      <c r="I501"/>
      <c r="J501"/>
      <c r="K501" s="447"/>
      <c r="L501" s="447"/>
      <c r="M501"/>
      <c r="N501"/>
    </row>
    <row r="502" spans="1:14" x14ac:dyDescent="0.2">
      <c r="A502"/>
      <c r="B502" s="447"/>
      <c r="C502"/>
      <c r="D502"/>
      <c r="E502"/>
      <c r="F502"/>
      <c r="G502"/>
      <c r="H502"/>
      <c r="I502"/>
      <c r="J502"/>
      <c r="K502" s="447"/>
      <c r="L502" s="447"/>
      <c r="M502"/>
      <c r="N502"/>
    </row>
    <row r="503" spans="1:14" x14ac:dyDescent="0.2">
      <c r="A503"/>
      <c r="B503" s="447"/>
      <c r="C503"/>
      <c r="D503"/>
      <c r="E503"/>
      <c r="F503"/>
      <c r="G503"/>
      <c r="H503"/>
      <c r="I503"/>
      <c r="J503"/>
      <c r="K503" s="447"/>
      <c r="L503" s="447"/>
      <c r="M503"/>
      <c r="N503"/>
    </row>
    <row r="504" spans="1:14" x14ac:dyDescent="0.2">
      <c r="A504"/>
      <c r="B504" s="447"/>
      <c r="C504"/>
      <c r="D504"/>
      <c r="E504"/>
      <c r="F504"/>
      <c r="G504"/>
      <c r="H504"/>
      <c r="I504"/>
      <c r="J504"/>
      <c r="K504" s="447"/>
      <c r="L504" s="447"/>
      <c r="M504"/>
      <c r="N504"/>
    </row>
    <row r="505" spans="1:14" x14ac:dyDescent="0.2">
      <c r="A505"/>
      <c r="B505" s="447"/>
      <c r="C505"/>
      <c r="D505"/>
      <c r="E505"/>
      <c r="F505"/>
      <c r="G505"/>
      <c r="H505"/>
      <c r="I505"/>
      <c r="J505"/>
      <c r="K505" s="447"/>
      <c r="L505" s="447"/>
      <c r="M505"/>
      <c r="N505"/>
    </row>
    <row r="506" spans="1:14" x14ac:dyDescent="0.2">
      <c r="A506"/>
      <c r="B506" s="447"/>
      <c r="C506"/>
      <c r="D506"/>
      <c r="E506"/>
      <c r="F506"/>
      <c r="G506"/>
      <c r="H506"/>
      <c r="I506"/>
      <c r="J506"/>
      <c r="K506" s="447"/>
      <c r="L506" s="447"/>
      <c r="M506"/>
      <c r="N506"/>
    </row>
    <row r="507" spans="1:14" x14ac:dyDescent="0.2">
      <c r="A507"/>
      <c r="B507" s="447"/>
      <c r="C507"/>
      <c r="D507"/>
      <c r="E507"/>
      <c r="F507"/>
      <c r="G507"/>
      <c r="H507"/>
      <c r="I507"/>
      <c r="J507"/>
      <c r="K507" s="447"/>
      <c r="L507" s="447"/>
      <c r="M507"/>
      <c r="N507"/>
    </row>
    <row r="508" spans="1:14" x14ac:dyDescent="0.2">
      <c r="A508"/>
      <c r="B508" s="447"/>
      <c r="C508"/>
      <c r="D508"/>
      <c r="E508"/>
      <c r="F508"/>
      <c r="G508"/>
      <c r="H508"/>
      <c r="I508"/>
      <c r="J508"/>
      <c r="K508" s="447"/>
      <c r="L508" s="447"/>
      <c r="M508"/>
      <c r="N508"/>
    </row>
    <row r="509" spans="1:14" x14ac:dyDescent="0.2">
      <c r="A509"/>
      <c r="B509" s="447"/>
      <c r="C509"/>
      <c r="D509"/>
      <c r="E509"/>
      <c r="F509"/>
      <c r="G509"/>
      <c r="H509"/>
      <c r="I509"/>
      <c r="J509"/>
      <c r="K509" s="447"/>
      <c r="L509" s="447"/>
      <c r="M509"/>
      <c r="N509"/>
    </row>
    <row r="510" spans="1:14" x14ac:dyDescent="0.2">
      <c r="A510"/>
      <c r="B510" s="447"/>
      <c r="C510"/>
      <c r="D510"/>
      <c r="E510"/>
      <c r="F510"/>
      <c r="G510"/>
      <c r="H510"/>
      <c r="I510"/>
      <c r="J510"/>
      <c r="K510" s="447"/>
      <c r="L510" s="447"/>
      <c r="M510"/>
      <c r="N510"/>
    </row>
    <row r="511" spans="1:14" x14ac:dyDescent="0.2">
      <c r="A511"/>
      <c r="B511" s="447"/>
      <c r="C511"/>
      <c r="D511"/>
      <c r="E511"/>
      <c r="F511"/>
      <c r="G511"/>
      <c r="H511"/>
      <c r="I511"/>
      <c r="J511"/>
      <c r="K511" s="447"/>
      <c r="L511" s="447"/>
      <c r="M511"/>
      <c r="N511"/>
    </row>
    <row r="512" spans="1:14" x14ac:dyDescent="0.2">
      <c r="A512"/>
      <c r="B512" s="447"/>
      <c r="C512"/>
      <c r="D512"/>
      <c r="E512"/>
      <c r="F512"/>
      <c r="G512"/>
      <c r="H512"/>
      <c r="I512"/>
      <c r="J512"/>
      <c r="K512" s="447"/>
      <c r="L512" s="447"/>
      <c r="M512"/>
      <c r="N512"/>
    </row>
    <row r="513" spans="1:14" x14ac:dyDescent="0.2">
      <c r="A513"/>
      <c r="B513" s="447"/>
      <c r="C513"/>
      <c r="D513"/>
      <c r="E513"/>
      <c r="F513"/>
      <c r="G513"/>
      <c r="H513"/>
      <c r="I513"/>
      <c r="J513"/>
      <c r="K513" s="447"/>
      <c r="L513" s="447"/>
      <c r="M513"/>
      <c r="N513"/>
    </row>
    <row r="514" spans="1:14" x14ac:dyDescent="0.2">
      <c r="A514"/>
      <c r="B514" s="447"/>
      <c r="C514"/>
      <c r="D514"/>
      <c r="E514"/>
      <c r="F514"/>
      <c r="G514"/>
      <c r="H514"/>
      <c r="I514"/>
      <c r="J514"/>
      <c r="K514" s="447"/>
      <c r="L514" s="447"/>
      <c r="M514"/>
      <c r="N514"/>
    </row>
    <row r="515" spans="1:14" x14ac:dyDescent="0.2">
      <c r="A515"/>
      <c r="B515" s="447"/>
      <c r="C515"/>
      <c r="D515"/>
      <c r="E515"/>
      <c r="F515"/>
      <c r="G515"/>
      <c r="H515"/>
      <c r="I515"/>
      <c r="J515"/>
      <c r="K515" s="447"/>
      <c r="L515" s="447"/>
      <c r="M515"/>
      <c r="N515"/>
    </row>
    <row r="516" spans="1:14" x14ac:dyDescent="0.2">
      <c r="A516"/>
      <c r="B516" s="447"/>
      <c r="C516"/>
      <c r="D516"/>
      <c r="E516"/>
      <c r="F516"/>
      <c r="G516"/>
      <c r="H516"/>
      <c r="I516"/>
      <c r="J516"/>
      <c r="K516" s="447"/>
      <c r="L516" s="447"/>
      <c r="M516"/>
      <c r="N516"/>
    </row>
    <row r="517" spans="1:14" x14ac:dyDescent="0.2">
      <c r="A517"/>
      <c r="B517" s="447"/>
      <c r="C517"/>
      <c r="D517"/>
      <c r="E517"/>
      <c r="F517"/>
      <c r="G517"/>
      <c r="H517"/>
      <c r="I517"/>
      <c r="J517"/>
      <c r="K517" s="447"/>
      <c r="L517" s="447"/>
      <c r="M517"/>
      <c r="N517"/>
    </row>
    <row r="518" spans="1:14" x14ac:dyDescent="0.2">
      <c r="A518"/>
      <c r="B518" s="447"/>
      <c r="C518"/>
      <c r="D518"/>
      <c r="E518"/>
      <c r="F518"/>
      <c r="G518"/>
      <c r="H518"/>
      <c r="I518"/>
      <c r="J518"/>
      <c r="K518" s="447"/>
      <c r="L518" s="447"/>
      <c r="M518"/>
      <c r="N518"/>
    </row>
    <row r="519" spans="1:14" x14ac:dyDescent="0.2">
      <c r="A519"/>
      <c r="B519" s="447"/>
      <c r="C519"/>
      <c r="D519"/>
      <c r="E519"/>
      <c r="F519"/>
      <c r="G519"/>
      <c r="H519"/>
      <c r="I519"/>
      <c r="J519"/>
      <c r="K519" s="447"/>
      <c r="L519" s="447"/>
      <c r="M519"/>
      <c r="N519"/>
    </row>
    <row r="520" spans="1:14" x14ac:dyDescent="0.2">
      <c r="A520"/>
      <c r="B520" s="447"/>
      <c r="C520"/>
      <c r="D520"/>
      <c r="E520"/>
      <c r="F520"/>
      <c r="G520"/>
      <c r="H520"/>
      <c r="I520"/>
      <c r="J520"/>
      <c r="K520" s="447"/>
      <c r="L520" s="447"/>
      <c r="M520"/>
      <c r="N520"/>
    </row>
    <row r="521" spans="1:14" x14ac:dyDescent="0.2">
      <c r="A521"/>
      <c r="B521" s="447"/>
      <c r="C521"/>
      <c r="D521"/>
      <c r="E521"/>
      <c r="F521"/>
      <c r="G521"/>
      <c r="H521"/>
      <c r="I521"/>
      <c r="J521"/>
      <c r="K521" s="447"/>
      <c r="L521" s="447"/>
      <c r="M521"/>
      <c r="N521"/>
    </row>
    <row r="522" spans="1:14" x14ac:dyDescent="0.2">
      <c r="A522"/>
      <c r="B522" s="447"/>
      <c r="C522"/>
      <c r="D522"/>
      <c r="E522"/>
      <c r="F522"/>
      <c r="G522"/>
      <c r="H522"/>
      <c r="I522"/>
      <c r="J522"/>
      <c r="K522" s="447"/>
      <c r="L522" s="447"/>
      <c r="M522"/>
      <c r="N522"/>
    </row>
    <row r="523" spans="1:14" x14ac:dyDescent="0.2">
      <c r="A523"/>
      <c r="B523" s="447"/>
      <c r="C523"/>
      <c r="D523"/>
      <c r="E523"/>
      <c r="F523"/>
      <c r="G523"/>
      <c r="H523"/>
      <c r="I523"/>
      <c r="J523"/>
      <c r="K523" s="447"/>
      <c r="L523" s="447"/>
      <c r="M523"/>
      <c r="N523"/>
    </row>
    <row r="524" spans="1:14" x14ac:dyDescent="0.2">
      <c r="A524"/>
      <c r="B524" s="447"/>
      <c r="C524"/>
      <c r="D524"/>
      <c r="E524"/>
      <c r="F524"/>
      <c r="G524"/>
      <c r="H524"/>
      <c r="I524"/>
      <c r="J524"/>
      <c r="K524" s="447"/>
      <c r="L524" s="447"/>
      <c r="M524"/>
      <c r="N524"/>
    </row>
    <row r="525" spans="1:14" x14ac:dyDescent="0.2">
      <c r="A525"/>
      <c r="B525" s="447"/>
      <c r="C525"/>
      <c r="D525"/>
      <c r="E525"/>
      <c r="F525"/>
      <c r="G525"/>
      <c r="H525"/>
      <c r="I525"/>
      <c r="J525"/>
      <c r="K525" s="447"/>
      <c r="L525" s="447"/>
      <c r="M525"/>
      <c r="N525"/>
    </row>
    <row r="526" spans="1:14" x14ac:dyDescent="0.2">
      <c r="A526"/>
      <c r="B526" s="447"/>
      <c r="C526"/>
      <c r="D526"/>
      <c r="E526"/>
      <c r="F526"/>
      <c r="G526"/>
      <c r="H526"/>
      <c r="I526"/>
      <c r="J526"/>
      <c r="K526" s="447"/>
      <c r="L526" s="447"/>
      <c r="M526"/>
      <c r="N526"/>
    </row>
    <row r="527" spans="1:14" x14ac:dyDescent="0.2">
      <c r="A527"/>
      <c r="B527" s="447"/>
      <c r="C527"/>
      <c r="D527"/>
      <c r="E527"/>
      <c r="F527"/>
      <c r="G527"/>
      <c r="H527"/>
      <c r="I527"/>
      <c r="J527"/>
      <c r="K527" s="447"/>
      <c r="L527" s="447"/>
      <c r="M527"/>
      <c r="N527"/>
    </row>
    <row r="528" spans="1:14" x14ac:dyDescent="0.2">
      <c r="A528"/>
      <c r="B528" s="447"/>
      <c r="C528"/>
      <c r="D528"/>
      <c r="E528"/>
      <c r="F528"/>
      <c r="G528"/>
      <c r="H528"/>
      <c r="I528"/>
      <c r="J528"/>
      <c r="K528" s="447"/>
      <c r="L528" s="447"/>
      <c r="M528"/>
      <c r="N528"/>
    </row>
    <row r="529" spans="1:14" x14ac:dyDescent="0.2">
      <c r="A529"/>
      <c r="B529" s="447"/>
      <c r="C529"/>
      <c r="D529"/>
      <c r="E529"/>
      <c r="F529"/>
      <c r="G529"/>
      <c r="H529"/>
      <c r="I529"/>
      <c r="J529"/>
      <c r="K529" s="447"/>
      <c r="L529" s="447"/>
      <c r="M529"/>
      <c r="N529"/>
    </row>
    <row r="530" spans="1:14" x14ac:dyDescent="0.2">
      <c r="A530"/>
      <c r="B530" s="447"/>
      <c r="C530"/>
      <c r="D530"/>
      <c r="E530"/>
      <c r="F530"/>
      <c r="G530"/>
      <c r="H530"/>
      <c r="I530"/>
      <c r="J530"/>
      <c r="K530" s="447"/>
      <c r="L530" s="447"/>
      <c r="M530"/>
      <c r="N530"/>
    </row>
    <row r="531" spans="1:14" x14ac:dyDescent="0.2">
      <c r="A531"/>
      <c r="B531" s="447"/>
      <c r="C531"/>
      <c r="D531"/>
      <c r="E531"/>
      <c r="F531"/>
      <c r="G531"/>
      <c r="H531"/>
      <c r="I531"/>
      <c r="J531"/>
      <c r="K531" s="447"/>
      <c r="L531" s="447"/>
      <c r="M531"/>
      <c r="N531"/>
    </row>
    <row r="532" spans="1:14" x14ac:dyDescent="0.2">
      <c r="A532"/>
      <c r="B532" s="447"/>
      <c r="C532"/>
      <c r="D532"/>
      <c r="E532"/>
      <c r="F532"/>
      <c r="G532"/>
      <c r="H532"/>
      <c r="I532"/>
      <c r="J532"/>
      <c r="K532" s="447"/>
      <c r="L532" s="447"/>
      <c r="M532"/>
      <c r="N532"/>
    </row>
    <row r="533" spans="1:14" x14ac:dyDescent="0.2">
      <c r="A533"/>
      <c r="B533" s="447"/>
      <c r="C533"/>
      <c r="D533"/>
      <c r="E533"/>
      <c r="F533"/>
      <c r="G533"/>
      <c r="H533"/>
      <c r="I533"/>
      <c r="J533"/>
      <c r="K533" s="447"/>
      <c r="L533" s="447"/>
      <c r="M533"/>
      <c r="N533"/>
    </row>
    <row r="534" spans="1:14" x14ac:dyDescent="0.2">
      <c r="A534"/>
      <c r="B534" s="447"/>
      <c r="C534"/>
      <c r="D534"/>
      <c r="E534"/>
      <c r="F534"/>
      <c r="G534"/>
      <c r="H534"/>
      <c r="I534"/>
      <c r="J534"/>
      <c r="K534" s="447"/>
      <c r="L534" s="447"/>
      <c r="M534"/>
      <c r="N534"/>
    </row>
    <row r="535" spans="1:14" x14ac:dyDescent="0.2">
      <c r="A535"/>
      <c r="B535" s="447"/>
      <c r="C535"/>
      <c r="D535"/>
      <c r="E535"/>
      <c r="F535"/>
      <c r="G535"/>
      <c r="H535"/>
      <c r="I535"/>
      <c r="J535"/>
      <c r="K535" s="447"/>
      <c r="L535" s="447"/>
      <c r="M535"/>
      <c r="N535"/>
    </row>
    <row r="536" spans="1:14" x14ac:dyDescent="0.2">
      <c r="A536"/>
      <c r="B536" s="447"/>
      <c r="C536"/>
      <c r="D536"/>
      <c r="E536"/>
      <c r="F536"/>
      <c r="G536"/>
      <c r="H536"/>
      <c r="I536"/>
      <c r="J536"/>
      <c r="K536" s="447"/>
      <c r="L536" s="447"/>
      <c r="M536"/>
      <c r="N536"/>
    </row>
    <row r="537" spans="1:14" x14ac:dyDescent="0.2">
      <c r="A537"/>
      <c r="B537" s="447"/>
      <c r="C537"/>
      <c r="D537"/>
      <c r="E537"/>
      <c r="F537"/>
      <c r="G537"/>
      <c r="H537"/>
      <c r="I537"/>
      <c r="J537"/>
      <c r="K537" s="447"/>
      <c r="L537" s="447"/>
      <c r="M537"/>
      <c r="N537"/>
    </row>
    <row r="538" spans="1:14" x14ac:dyDescent="0.2">
      <c r="A538"/>
      <c r="B538" s="447"/>
      <c r="C538"/>
      <c r="D538"/>
      <c r="E538"/>
      <c r="F538"/>
      <c r="G538"/>
      <c r="H538"/>
      <c r="I538"/>
      <c r="J538"/>
      <c r="K538" s="447"/>
      <c r="L538" s="447"/>
      <c r="M538"/>
      <c r="N538"/>
    </row>
    <row r="539" spans="1:14" x14ac:dyDescent="0.2">
      <c r="A539"/>
      <c r="B539" s="447"/>
      <c r="C539"/>
      <c r="D539"/>
      <c r="E539"/>
      <c r="F539"/>
      <c r="G539"/>
      <c r="H539"/>
      <c r="I539"/>
      <c r="J539"/>
      <c r="K539" s="447"/>
      <c r="L539" s="447"/>
      <c r="M539"/>
      <c r="N539"/>
    </row>
    <row r="540" spans="1:14" x14ac:dyDescent="0.2">
      <c r="A540"/>
      <c r="B540" s="447"/>
      <c r="C540"/>
      <c r="D540"/>
      <c r="E540"/>
      <c r="F540"/>
      <c r="G540"/>
      <c r="H540"/>
      <c r="I540"/>
      <c r="J540"/>
      <c r="K540" s="447"/>
      <c r="L540" s="447"/>
      <c r="M540"/>
      <c r="N540"/>
    </row>
    <row r="541" spans="1:14" x14ac:dyDescent="0.2">
      <c r="A541"/>
      <c r="B541" s="447"/>
      <c r="C541"/>
      <c r="D541"/>
      <c r="E541"/>
      <c r="F541"/>
      <c r="G541"/>
      <c r="H541"/>
      <c r="I541"/>
      <c r="J541"/>
      <c r="K541" s="447"/>
      <c r="L541" s="447"/>
      <c r="M541"/>
      <c r="N541"/>
    </row>
    <row r="542" spans="1:14" x14ac:dyDescent="0.2">
      <c r="A542"/>
      <c r="B542" s="447"/>
      <c r="C542"/>
      <c r="D542"/>
      <c r="E542"/>
      <c r="F542"/>
      <c r="G542"/>
      <c r="H542"/>
      <c r="I542"/>
      <c r="J542"/>
      <c r="K542" s="447"/>
      <c r="L542" s="447"/>
      <c r="M542"/>
      <c r="N542"/>
    </row>
    <row r="543" spans="1:14" x14ac:dyDescent="0.2">
      <c r="A543"/>
      <c r="B543" s="447"/>
      <c r="C543"/>
      <c r="D543"/>
      <c r="E543"/>
      <c r="F543"/>
      <c r="G543"/>
      <c r="H543"/>
      <c r="I543"/>
      <c r="J543"/>
      <c r="K543" s="447"/>
      <c r="L543" s="447"/>
      <c r="M543"/>
      <c r="N543"/>
    </row>
    <row r="544" spans="1:14" x14ac:dyDescent="0.2">
      <c r="A544"/>
      <c r="B544" s="447"/>
      <c r="C544"/>
      <c r="D544"/>
      <c r="E544"/>
      <c r="F544"/>
      <c r="G544"/>
      <c r="H544"/>
      <c r="I544"/>
      <c r="J544"/>
      <c r="K544" s="447"/>
      <c r="L544" s="447"/>
      <c r="M544"/>
      <c r="N544"/>
    </row>
    <row r="545" spans="1:14" x14ac:dyDescent="0.2">
      <c r="A545"/>
      <c r="B545" s="447"/>
      <c r="C545"/>
      <c r="D545"/>
      <c r="E545"/>
      <c r="F545"/>
      <c r="G545"/>
      <c r="H545"/>
      <c r="I545"/>
      <c r="J545"/>
      <c r="K545" s="447"/>
      <c r="L545" s="447"/>
      <c r="M545"/>
      <c r="N545"/>
    </row>
    <row r="546" spans="1:14" x14ac:dyDescent="0.2">
      <c r="A546"/>
      <c r="B546" s="447"/>
      <c r="C546"/>
      <c r="D546"/>
      <c r="E546"/>
      <c r="F546"/>
      <c r="G546"/>
      <c r="H546"/>
      <c r="I546"/>
      <c r="J546"/>
      <c r="K546" s="447"/>
      <c r="L546" s="447"/>
      <c r="M546"/>
      <c r="N546"/>
    </row>
    <row r="547" spans="1:14" x14ac:dyDescent="0.2">
      <c r="A547"/>
      <c r="B547" s="447"/>
      <c r="C547"/>
      <c r="D547"/>
      <c r="E547"/>
      <c r="F547"/>
      <c r="G547"/>
      <c r="H547"/>
      <c r="I547"/>
      <c r="J547"/>
      <c r="K547" s="447"/>
      <c r="L547" s="447"/>
      <c r="M547"/>
      <c r="N547"/>
    </row>
    <row r="548" spans="1:14" x14ac:dyDescent="0.2">
      <c r="A548"/>
      <c r="B548" s="447"/>
      <c r="C548"/>
      <c r="D548"/>
      <c r="E548"/>
      <c r="F548"/>
      <c r="G548"/>
      <c r="H548"/>
      <c r="I548"/>
      <c r="J548"/>
      <c r="K548" s="447"/>
      <c r="L548" s="447"/>
      <c r="M548"/>
      <c r="N548"/>
    </row>
    <row r="549" spans="1:14" x14ac:dyDescent="0.2">
      <c r="A549"/>
      <c r="B549" s="447"/>
      <c r="C549"/>
      <c r="D549"/>
      <c r="E549"/>
      <c r="F549"/>
      <c r="G549"/>
      <c r="H549"/>
      <c r="I549"/>
      <c r="J549"/>
      <c r="K549" s="447"/>
      <c r="L549" s="447"/>
      <c r="M549"/>
      <c r="N549"/>
    </row>
    <row r="550" spans="1:14" x14ac:dyDescent="0.2">
      <c r="A550"/>
      <c r="B550" s="447"/>
      <c r="C550"/>
      <c r="D550"/>
      <c r="E550"/>
      <c r="F550"/>
      <c r="G550"/>
      <c r="H550"/>
      <c r="I550"/>
      <c r="J550"/>
      <c r="K550" s="447"/>
      <c r="L550" s="447"/>
      <c r="M550"/>
      <c r="N550"/>
    </row>
    <row r="551" spans="1:14" x14ac:dyDescent="0.2">
      <c r="A551"/>
      <c r="B551" s="447"/>
      <c r="C551"/>
      <c r="D551"/>
      <c r="E551"/>
      <c r="F551"/>
      <c r="G551"/>
      <c r="H551"/>
      <c r="I551"/>
      <c r="J551"/>
      <c r="K551" s="447"/>
      <c r="L551" s="447"/>
      <c r="M551"/>
      <c r="N551"/>
    </row>
    <row r="552" spans="1:14" x14ac:dyDescent="0.2">
      <c r="A552"/>
      <c r="B552" s="447"/>
      <c r="C552"/>
      <c r="D552"/>
      <c r="E552"/>
      <c r="F552"/>
      <c r="G552"/>
      <c r="H552"/>
      <c r="I552"/>
      <c r="J552"/>
      <c r="K552" s="447"/>
      <c r="L552" s="447"/>
      <c r="M552"/>
      <c r="N552"/>
    </row>
    <row r="553" spans="1:14" x14ac:dyDescent="0.2">
      <c r="A553"/>
      <c r="B553" s="447"/>
      <c r="C553"/>
      <c r="D553"/>
      <c r="E553"/>
      <c r="F553"/>
      <c r="G553"/>
      <c r="H553"/>
      <c r="I553"/>
      <c r="J553"/>
      <c r="K553" s="447"/>
      <c r="L553" s="447"/>
      <c r="M553"/>
      <c r="N553"/>
    </row>
    <row r="554" spans="1:14" x14ac:dyDescent="0.2">
      <c r="A554"/>
      <c r="B554" s="447"/>
      <c r="C554"/>
      <c r="D554"/>
      <c r="E554"/>
      <c r="F554"/>
      <c r="G554"/>
      <c r="H554"/>
      <c r="I554"/>
      <c r="J554"/>
      <c r="K554" s="447"/>
      <c r="L554" s="447"/>
      <c r="M554"/>
      <c r="N554"/>
    </row>
    <row r="555" spans="1:14" x14ac:dyDescent="0.2">
      <c r="A555"/>
      <c r="B555" s="447"/>
      <c r="C555"/>
      <c r="D555"/>
      <c r="E555"/>
      <c r="F555"/>
      <c r="G555"/>
      <c r="H555"/>
      <c r="I555"/>
      <c r="J555"/>
      <c r="K555" s="447"/>
      <c r="L555" s="447"/>
      <c r="M555"/>
      <c r="N555"/>
    </row>
    <row r="556" spans="1:14" x14ac:dyDescent="0.2">
      <c r="A556"/>
      <c r="B556" s="447"/>
      <c r="C556"/>
      <c r="D556"/>
      <c r="E556"/>
      <c r="F556"/>
      <c r="G556"/>
      <c r="H556"/>
      <c r="I556"/>
      <c r="J556"/>
      <c r="K556" s="447"/>
      <c r="L556" s="447"/>
      <c r="M556"/>
      <c r="N556"/>
    </row>
    <row r="557" spans="1:14" x14ac:dyDescent="0.2">
      <c r="A557"/>
      <c r="B557" s="447"/>
      <c r="C557"/>
      <c r="D557"/>
      <c r="E557"/>
      <c r="F557"/>
      <c r="G557"/>
      <c r="H557"/>
      <c r="I557"/>
      <c r="J557"/>
      <c r="K557" s="447"/>
      <c r="L557" s="447"/>
      <c r="M557"/>
      <c r="N557"/>
    </row>
    <row r="558" spans="1:14" x14ac:dyDescent="0.2">
      <c r="A558"/>
      <c r="B558" s="447"/>
      <c r="C558"/>
      <c r="D558"/>
      <c r="E558"/>
      <c r="F558"/>
      <c r="G558"/>
      <c r="H558"/>
      <c r="I558"/>
      <c r="J558"/>
      <c r="K558" s="447"/>
      <c r="L558" s="447"/>
      <c r="M558"/>
      <c r="N558"/>
    </row>
    <row r="559" spans="1:14" x14ac:dyDescent="0.2">
      <c r="A559"/>
      <c r="B559" s="447"/>
      <c r="C559"/>
      <c r="D559"/>
      <c r="E559"/>
      <c r="F559"/>
      <c r="G559"/>
      <c r="H559"/>
      <c r="I559"/>
      <c r="J559"/>
      <c r="K559" s="447"/>
      <c r="L559" s="447"/>
      <c r="M559"/>
      <c r="N559"/>
    </row>
    <row r="560" spans="1:14" x14ac:dyDescent="0.2">
      <c r="A560"/>
      <c r="B560" s="447"/>
      <c r="C560"/>
      <c r="D560"/>
      <c r="E560"/>
      <c r="F560"/>
      <c r="G560"/>
      <c r="H560"/>
      <c r="I560"/>
      <c r="J560"/>
      <c r="K560" s="447"/>
      <c r="L560" s="447"/>
      <c r="M560"/>
      <c r="N560"/>
    </row>
    <row r="561" spans="1:14" x14ac:dyDescent="0.2">
      <c r="A561"/>
      <c r="B561" s="447"/>
      <c r="C561"/>
      <c r="D561"/>
      <c r="E561"/>
      <c r="F561"/>
      <c r="G561"/>
      <c r="H561"/>
      <c r="I561"/>
      <c r="J561"/>
      <c r="K561" s="447"/>
      <c r="L561" s="447"/>
      <c r="M561"/>
      <c r="N561"/>
    </row>
    <row r="562" spans="1:14" x14ac:dyDescent="0.2">
      <c r="A562"/>
      <c r="B562" s="447"/>
      <c r="C562"/>
      <c r="D562"/>
      <c r="E562"/>
      <c r="F562"/>
      <c r="G562"/>
      <c r="H562"/>
      <c r="I562"/>
      <c r="J562"/>
      <c r="K562" s="447"/>
      <c r="L562" s="447"/>
      <c r="M562"/>
      <c r="N562"/>
    </row>
    <row r="563" spans="1:14" x14ac:dyDescent="0.2">
      <c r="A563"/>
      <c r="B563" s="447"/>
      <c r="C563"/>
      <c r="D563"/>
      <c r="E563"/>
      <c r="F563"/>
      <c r="G563"/>
      <c r="H563"/>
      <c r="I563"/>
      <c r="J563"/>
      <c r="K563" s="447"/>
      <c r="L563" s="447"/>
      <c r="M563"/>
      <c r="N563"/>
    </row>
    <row r="564" spans="1:14" x14ac:dyDescent="0.2">
      <c r="A564"/>
      <c r="B564" s="447"/>
      <c r="C564"/>
      <c r="D564"/>
      <c r="E564"/>
      <c r="F564"/>
      <c r="G564"/>
      <c r="H564"/>
      <c r="I564"/>
      <c r="J564"/>
      <c r="K564" s="447"/>
      <c r="L564" s="447"/>
      <c r="M564"/>
      <c r="N564"/>
    </row>
    <row r="565" spans="1:14" x14ac:dyDescent="0.2">
      <c r="A565"/>
      <c r="B565" s="447"/>
      <c r="C565"/>
      <c r="D565"/>
      <c r="E565"/>
      <c r="F565"/>
      <c r="G565"/>
      <c r="H565"/>
      <c r="I565"/>
      <c r="J565"/>
      <c r="K565" s="447"/>
      <c r="L565" s="447"/>
      <c r="M565"/>
      <c r="N565"/>
    </row>
    <row r="566" spans="1:14" x14ac:dyDescent="0.2">
      <c r="A566"/>
      <c r="B566" s="447"/>
      <c r="C566"/>
      <c r="D566"/>
      <c r="E566"/>
      <c r="F566"/>
      <c r="G566"/>
      <c r="H566"/>
      <c r="I566"/>
      <c r="J566"/>
      <c r="K566" s="447"/>
      <c r="L566" s="447"/>
      <c r="M566"/>
      <c r="N566"/>
    </row>
    <row r="567" spans="1:14" x14ac:dyDescent="0.2">
      <c r="A567"/>
      <c r="B567" s="447"/>
      <c r="C567"/>
      <c r="D567"/>
      <c r="E567"/>
      <c r="F567"/>
      <c r="G567"/>
      <c r="H567"/>
      <c r="I567"/>
      <c r="J567"/>
      <c r="K567" s="447"/>
      <c r="L567" s="447"/>
      <c r="M567"/>
      <c r="N567"/>
    </row>
    <row r="568" spans="1:14" x14ac:dyDescent="0.2">
      <c r="A568"/>
      <c r="B568" s="447"/>
      <c r="C568"/>
      <c r="D568"/>
      <c r="E568"/>
      <c r="F568"/>
      <c r="G568"/>
      <c r="H568"/>
      <c r="I568"/>
      <c r="J568"/>
      <c r="K568" s="447"/>
      <c r="L568" s="447"/>
      <c r="M568"/>
      <c r="N568"/>
    </row>
    <row r="569" spans="1:14" x14ac:dyDescent="0.2">
      <c r="A569"/>
      <c r="B569" s="447"/>
      <c r="C569"/>
      <c r="D569"/>
      <c r="E569"/>
      <c r="F569"/>
      <c r="G569"/>
      <c r="H569"/>
      <c r="I569"/>
      <c r="J569"/>
      <c r="K569" s="447"/>
      <c r="L569" s="447"/>
      <c r="M569"/>
      <c r="N569"/>
    </row>
    <row r="570" spans="1:14" x14ac:dyDescent="0.2">
      <c r="A570"/>
      <c r="B570" s="447"/>
      <c r="C570"/>
      <c r="D570"/>
      <c r="E570"/>
      <c r="F570"/>
      <c r="G570"/>
      <c r="H570"/>
      <c r="I570"/>
      <c r="J570"/>
      <c r="K570" s="447"/>
      <c r="L570" s="447"/>
      <c r="M570"/>
      <c r="N570"/>
    </row>
    <row r="571" spans="1:14" x14ac:dyDescent="0.2">
      <c r="A571"/>
      <c r="B571" s="447"/>
      <c r="C571"/>
      <c r="D571"/>
      <c r="E571"/>
      <c r="F571"/>
      <c r="G571"/>
      <c r="H571"/>
      <c r="I571"/>
      <c r="J571"/>
      <c r="K571" s="447"/>
      <c r="L571" s="447"/>
      <c r="M571"/>
      <c r="N571"/>
    </row>
    <row r="572" spans="1:14" x14ac:dyDescent="0.2">
      <c r="A572"/>
      <c r="B572" s="447"/>
      <c r="C572"/>
      <c r="D572"/>
      <c r="E572"/>
      <c r="F572"/>
      <c r="G572"/>
      <c r="H572"/>
      <c r="I572"/>
      <c r="J572"/>
      <c r="K572" s="447"/>
      <c r="L572" s="447"/>
      <c r="M572"/>
      <c r="N572"/>
    </row>
    <row r="573" spans="1:14" x14ac:dyDescent="0.2">
      <c r="A573"/>
      <c r="B573" s="447"/>
      <c r="C573"/>
      <c r="D573"/>
      <c r="E573"/>
      <c r="F573"/>
      <c r="G573"/>
      <c r="H573"/>
      <c r="I573"/>
      <c r="J573"/>
      <c r="K573" s="447"/>
      <c r="L573" s="447"/>
      <c r="M573"/>
      <c r="N573"/>
    </row>
    <row r="574" spans="1:14" x14ac:dyDescent="0.2">
      <c r="A574"/>
      <c r="B574" s="447"/>
      <c r="C574"/>
      <c r="D574"/>
      <c r="E574"/>
      <c r="F574"/>
      <c r="G574"/>
      <c r="H574"/>
      <c r="I574"/>
      <c r="J574"/>
      <c r="K574" s="447"/>
      <c r="L574" s="447"/>
      <c r="M574"/>
      <c r="N574"/>
    </row>
    <row r="575" spans="1:14" x14ac:dyDescent="0.2">
      <c r="A575"/>
      <c r="B575" s="447"/>
      <c r="C575"/>
      <c r="D575"/>
      <c r="E575"/>
      <c r="F575"/>
      <c r="G575"/>
      <c r="H575"/>
      <c r="I575"/>
      <c r="J575"/>
      <c r="K575" s="447"/>
      <c r="L575" s="447"/>
      <c r="M575"/>
      <c r="N575"/>
    </row>
    <row r="576" spans="1:14" x14ac:dyDescent="0.2">
      <c r="A576"/>
      <c r="B576" s="447"/>
      <c r="C576"/>
      <c r="D576"/>
      <c r="E576"/>
      <c r="F576"/>
      <c r="G576"/>
      <c r="H576"/>
      <c r="I576"/>
      <c r="J576"/>
      <c r="K576" s="447"/>
      <c r="L576" s="447"/>
      <c r="M576"/>
      <c r="N576"/>
    </row>
    <row r="577" spans="1:14" x14ac:dyDescent="0.2">
      <c r="A577"/>
      <c r="B577" s="447"/>
      <c r="C577"/>
      <c r="D577"/>
      <c r="E577"/>
      <c r="F577"/>
      <c r="G577"/>
      <c r="H577"/>
      <c r="I577"/>
      <c r="J577"/>
      <c r="K577" s="447"/>
      <c r="L577" s="447"/>
      <c r="M577"/>
      <c r="N577"/>
    </row>
    <row r="578" spans="1:14" x14ac:dyDescent="0.2">
      <c r="A578"/>
      <c r="B578" s="447"/>
      <c r="C578"/>
      <c r="D578"/>
      <c r="E578"/>
      <c r="F578"/>
      <c r="G578"/>
      <c r="H578"/>
      <c r="I578"/>
      <c r="J578"/>
      <c r="K578" s="447"/>
      <c r="L578" s="447"/>
      <c r="M578"/>
      <c r="N578"/>
    </row>
    <row r="579" spans="1:14" x14ac:dyDescent="0.2">
      <c r="A579"/>
      <c r="B579" s="447"/>
      <c r="C579"/>
      <c r="D579"/>
      <c r="E579"/>
      <c r="F579"/>
      <c r="G579"/>
      <c r="H579"/>
      <c r="I579"/>
      <c r="J579"/>
      <c r="K579" s="447"/>
      <c r="L579" s="447"/>
      <c r="M579"/>
      <c r="N579"/>
    </row>
    <row r="580" spans="1:14" x14ac:dyDescent="0.2">
      <c r="A580"/>
      <c r="B580" s="447"/>
      <c r="C580"/>
      <c r="D580"/>
      <c r="E580"/>
      <c r="F580"/>
      <c r="G580"/>
      <c r="H580"/>
      <c r="I580"/>
      <c r="J580"/>
      <c r="K580" s="447"/>
      <c r="L580" s="447"/>
      <c r="M580"/>
      <c r="N580"/>
    </row>
    <row r="581" spans="1:14" x14ac:dyDescent="0.2">
      <c r="A581"/>
      <c r="B581" s="447"/>
      <c r="C581"/>
      <c r="D581"/>
      <c r="E581"/>
      <c r="F581"/>
      <c r="G581"/>
      <c r="H581"/>
      <c r="I581"/>
      <c r="J581"/>
      <c r="K581" s="447"/>
      <c r="L581" s="447"/>
      <c r="M581"/>
      <c r="N581"/>
    </row>
    <row r="582" spans="1:14" x14ac:dyDescent="0.2">
      <c r="A582"/>
      <c r="B582" s="447"/>
      <c r="C582"/>
      <c r="D582"/>
      <c r="E582"/>
      <c r="F582"/>
      <c r="G582"/>
      <c r="H582"/>
      <c r="I582"/>
      <c r="J582"/>
      <c r="K582" s="447"/>
      <c r="L582" s="447"/>
      <c r="M582"/>
      <c r="N582"/>
    </row>
    <row r="583" spans="1:14" x14ac:dyDescent="0.2">
      <c r="A583"/>
      <c r="B583" s="447"/>
      <c r="C583"/>
      <c r="D583"/>
      <c r="E583"/>
      <c r="F583"/>
      <c r="G583"/>
      <c r="H583"/>
      <c r="I583"/>
      <c r="J583"/>
      <c r="K583" s="447"/>
      <c r="L583" s="447"/>
      <c r="M583"/>
      <c r="N583"/>
    </row>
    <row r="584" spans="1:14" x14ac:dyDescent="0.2">
      <c r="A584"/>
      <c r="B584" s="447"/>
      <c r="C584"/>
      <c r="D584"/>
      <c r="E584"/>
      <c r="F584"/>
      <c r="G584"/>
      <c r="H584"/>
      <c r="I584"/>
      <c r="J584"/>
      <c r="K584" s="447"/>
      <c r="L584" s="447"/>
      <c r="M584"/>
      <c r="N584"/>
    </row>
    <row r="585" spans="1:14" x14ac:dyDescent="0.2">
      <c r="A585"/>
      <c r="B585" s="447"/>
      <c r="C585"/>
      <c r="D585"/>
      <c r="E585"/>
      <c r="F585"/>
      <c r="G585"/>
      <c r="H585"/>
      <c r="I585"/>
      <c r="J585"/>
      <c r="K585" s="447"/>
      <c r="L585" s="447"/>
      <c r="M585"/>
      <c r="N585"/>
    </row>
    <row r="586" spans="1:14" x14ac:dyDescent="0.2">
      <c r="A586"/>
      <c r="B586" s="447"/>
      <c r="C586"/>
      <c r="D586"/>
      <c r="E586"/>
      <c r="F586"/>
      <c r="G586"/>
      <c r="H586"/>
      <c r="I586"/>
      <c r="J586"/>
      <c r="K586" s="447"/>
      <c r="L586" s="447"/>
      <c r="M586"/>
      <c r="N586"/>
    </row>
    <row r="587" spans="1:14" x14ac:dyDescent="0.2">
      <c r="A587"/>
      <c r="B587" s="447"/>
      <c r="C587"/>
      <c r="D587"/>
      <c r="E587"/>
      <c r="F587"/>
      <c r="G587"/>
      <c r="H587"/>
      <c r="I587"/>
      <c r="J587"/>
      <c r="K587" s="447"/>
      <c r="L587" s="447"/>
      <c r="M587"/>
      <c r="N587"/>
    </row>
    <row r="588" spans="1:14" x14ac:dyDescent="0.2">
      <c r="A588"/>
      <c r="B588" s="447"/>
      <c r="C588"/>
      <c r="D588"/>
      <c r="E588"/>
      <c r="F588"/>
      <c r="G588"/>
      <c r="H588"/>
      <c r="I588"/>
      <c r="J588"/>
      <c r="K588" s="447"/>
      <c r="L588" s="447"/>
      <c r="M588"/>
      <c r="N588"/>
    </row>
    <row r="589" spans="1:14" x14ac:dyDescent="0.2">
      <c r="A589"/>
      <c r="B589" s="447"/>
      <c r="C589"/>
      <c r="D589"/>
      <c r="E589"/>
      <c r="F589"/>
      <c r="G589"/>
      <c r="H589"/>
      <c r="I589"/>
      <c r="J589"/>
      <c r="K589" s="447"/>
      <c r="L589" s="447"/>
      <c r="M589"/>
      <c r="N589"/>
    </row>
    <row r="590" spans="1:14" x14ac:dyDescent="0.2">
      <c r="A590"/>
      <c r="B590" s="447"/>
      <c r="C590"/>
      <c r="D590"/>
      <c r="E590"/>
      <c r="F590"/>
      <c r="G590"/>
      <c r="H590"/>
      <c r="I590"/>
      <c r="J590"/>
      <c r="K590" s="447"/>
      <c r="L590" s="447"/>
      <c r="M590"/>
      <c r="N590"/>
    </row>
    <row r="591" spans="1:14" x14ac:dyDescent="0.2">
      <c r="A591"/>
      <c r="B591" s="447"/>
      <c r="C591"/>
      <c r="D591"/>
      <c r="E591"/>
      <c r="F591"/>
      <c r="G591"/>
      <c r="H591"/>
      <c r="I591"/>
      <c r="J591"/>
      <c r="K591" s="447"/>
      <c r="L591" s="447"/>
      <c r="M591"/>
      <c r="N591"/>
    </row>
    <row r="592" spans="1:14" x14ac:dyDescent="0.2">
      <c r="A592"/>
      <c r="B592" s="447"/>
      <c r="C592"/>
      <c r="D592"/>
      <c r="E592"/>
      <c r="F592"/>
      <c r="G592"/>
      <c r="H592"/>
      <c r="I592"/>
      <c r="J592"/>
      <c r="K592" s="447"/>
      <c r="L592" s="447"/>
      <c r="M592"/>
      <c r="N592"/>
    </row>
    <row r="593" spans="1:14" x14ac:dyDescent="0.2">
      <c r="A593"/>
      <c r="B593" s="447"/>
      <c r="C593"/>
      <c r="D593"/>
      <c r="E593"/>
      <c r="F593"/>
      <c r="G593"/>
      <c r="H593"/>
      <c r="I593"/>
      <c r="J593"/>
      <c r="K593" s="447"/>
      <c r="L593" s="447"/>
      <c r="M593"/>
      <c r="N593"/>
    </row>
    <row r="594" spans="1:14" x14ac:dyDescent="0.2">
      <c r="A594"/>
      <c r="B594" s="447"/>
      <c r="C594"/>
      <c r="D594"/>
      <c r="E594"/>
      <c r="F594"/>
      <c r="G594"/>
      <c r="H594"/>
      <c r="I594"/>
      <c r="J594"/>
      <c r="K594" s="447"/>
      <c r="L594" s="447"/>
      <c r="M594"/>
      <c r="N594"/>
    </row>
    <row r="595" spans="1:14" x14ac:dyDescent="0.2">
      <c r="A595"/>
      <c r="B595" s="447"/>
      <c r="C595"/>
      <c r="D595"/>
      <c r="E595"/>
      <c r="F595"/>
      <c r="G595"/>
      <c r="H595"/>
      <c r="I595"/>
      <c r="J595"/>
      <c r="K595" s="447"/>
      <c r="L595" s="447"/>
      <c r="M595"/>
      <c r="N595"/>
    </row>
    <row r="596" spans="1:14" x14ac:dyDescent="0.2">
      <c r="A596"/>
      <c r="B596" s="447"/>
      <c r="C596"/>
      <c r="D596"/>
      <c r="E596"/>
      <c r="F596"/>
      <c r="G596"/>
      <c r="H596"/>
      <c r="I596"/>
      <c r="J596"/>
      <c r="K596" s="447"/>
      <c r="L596" s="447"/>
      <c r="M596"/>
      <c r="N596"/>
    </row>
    <row r="597" spans="1:14" x14ac:dyDescent="0.2">
      <c r="A597"/>
      <c r="B597" s="447"/>
      <c r="C597"/>
      <c r="D597"/>
      <c r="E597"/>
      <c r="F597"/>
      <c r="G597"/>
      <c r="H597"/>
      <c r="I597"/>
      <c r="J597"/>
      <c r="K597" s="447"/>
      <c r="L597" s="447"/>
      <c r="M597"/>
      <c r="N597"/>
    </row>
    <row r="598" spans="1:14" x14ac:dyDescent="0.2">
      <c r="A598"/>
      <c r="B598" s="447"/>
      <c r="C598"/>
      <c r="D598"/>
      <c r="E598"/>
      <c r="F598"/>
      <c r="G598"/>
      <c r="H598"/>
      <c r="I598"/>
      <c r="J598"/>
      <c r="K598" s="447"/>
      <c r="L598" s="447"/>
      <c r="M598"/>
      <c r="N598"/>
    </row>
    <row r="599" spans="1:14" x14ac:dyDescent="0.2">
      <c r="A599"/>
      <c r="B599" s="447"/>
      <c r="C599"/>
      <c r="D599"/>
      <c r="E599"/>
      <c r="F599"/>
      <c r="G599"/>
      <c r="H599"/>
      <c r="I599"/>
      <c r="J599"/>
      <c r="K599" s="447"/>
      <c r="L599" s="447"/>
      <c r="M599"/>
      <c r="N599"/>
    </row>
    <row r="600" spans="1:14" x14ac:dyDescent="0.2">
      <c r="A600"/>
      <c r="B600" s="447"/>
      <c r="C600"/>
      <c r="D600"/>
      <c r="E600"/>
      <c r="F600"/>
      <c r="G600"/>
      <c r="H600"/>
      <c r="I600"/>
      <c r="J600"/>
      <c r="K600" s="447"/>
      <c r="L600" s="447"/>
      <c r="M600"/>
      <c r="N600"/>
    </row>
    <row r="601" spans="1:14" x14ac:dyDescent="0.2">
      <c r="A601"/>
      <c r="B601" s="447"/>
      <c r="C601"/>
      <c r="D601"/>
      <c r="E601"/>
      <c r="F601"/>
      <c r="G601"/>
      <c r="H601"/>
      <c r="I601"/>
      <c r="J601"/>
      <c r="K601" s="447"/>
      <c r="L601" s="447"/>
      <c r="M601"/>
      <c r="N601"/>
    </row>
    <row r="602" spans="1:14" x14ac:dyDescent="0.2">
      <c r="A602"/>
      <c r="B602" s="447"/>
      <c r="C602"/>
      <c r="D602"/>
      <c r="E602"/>
      <c r="F602"/>
      <c r="G602"/>
      <c r="H602"/>
      <c r="I602"/>
      <c r="J602"/>
      <c r="K602" s="447"/>
      <c r="L602" s="447"/>
      <c r="M602"/>
      <c r="N602"/>
    </row>
    <row r="603" spans="1:14" x14ac:dyDescent="0.2">
      <c r="A603"/>
      <c r="B603" s="447"/>
      <c r="C603"/>
      <c r="D603"/>
      <c r="E603"/>
      <c r="F603"/>
      <c r="G603"/>
      <c r="H603"/>
      <c r="I603"/>
      <c r="J603"/>
      <c r="K603" s="447"/>
      <c r="L603" s="447"/>
      <c r="M603"/>
      <c r="N603"/>
    </row>
    <row r="604" spans="1:14" x14ac:dyDescent="0.2">
      <c r="A604"/>
      <c r="B604" s="447"/>
      <c r="C604"/>
      <c r="D604"/>
      <c r="E604"/>
      <c r="F604"/>
      <c r="G604"/>
      <c r="H604"/>
      <c r="I604"/>
      <c r="J604"/>
      <c r="K604" s="447"/>
      <c r="L604" s="447"/>
      <c r="M604"/>
      <c r="N604"/>
    </row>
    <row r="605" spans="1:14" x14ac:dyDescent="0.2">
      <c r="A605"/>
      <c r="B605" s="447"/>
      <c r="C605"/>
      <c r="D605"/>
      <c r="E605"/>
      <c r="F605"/>
      <c r="G605"/>
      <c r="H605"/>
      <c r="I605"/>
      <c r="J605"/>
      <c r="K605" s="447"/>
      <c r="L605" s="447"/>
      <c r="M605"/>
      <c r="N605"/>
    </row>
    <row r="606" spans="1:14" x14ac:dyDescent="0.2">
      <c r="A606"/>
      <c r="B606" s="447"/>
      <c r="C606"/>
      <c r="D606"/>
      <c r="E606"/>
      <c r="F606"/>
      <c r="G606"/>
      <c r="H606"/>
      <c r="I606"/>
      <c r="J606"/>
      <c r="K606" s="447"/>
      <c r="L606" s="447"/>
      <c r="M606"/>
      <c r="N606"/>
    </row>
    <row r="607" spans="1:14" x14ac:dyDescent="0.2">
      <c r="A607"/>
      <c r="B607" s="447"/>
      <c r="C607"/>
      <c r="D607"/>
      <c r="E607"/>
      <c r="F607"/>
      <c r="G607"/>
      <c r="H607"/>
      <c r="I607"/>
      <c r="J607"/>
      <c r="K607" s="447"/>
      <c r="L607" s="447"/>
      <c r="M607"/>
      <c r="N607"/>
    </row>
    <row r="608" spans="1:14" x14ac:dyDescent="0.2">
      <c r="A608"/>
      <c r="B608" s="447"/>
      <c r="C608"/>
      <c r="D608"/>
      <c r="E608"/>
      <c r="F608"/>
      <c r="G608"/>
      <c r="H608"/>
      <c r="I608"/>
      <c r="J608"/>
      <c r="K608" s="447"/>
      <c r="L608" s="447"/>
      <c r="M608"/>
      <c r="N608"/>
    </row>
    <row r="609" spans="1:14" x14ac:dyDescent="0.2">
      <c r="A609"/>
      <c r="B609" s="447"/>
      <c r="C609"/>
      <c r="D609"/>
      <c r="E609"/>
      <c r="F609"/>
      <c r="G609"/>
      <c r="H609"/>
      <c r="I609"/>
      <c r="J609"/>
      <c r="K609" s="447"/>
      <c r="L609" s="447"/>
      <c r="M609"/>
      <c r="N609"/>
    </row>
    <row r="610" spans="1:14" x14ac:dyDescent="0.2">
      <c r="A610"/>
      <c r="B610" s="447"/>
      <c r="C610"/>
      <c r="D610"/>
      <c r="E610"/>
      <c r="F610"/>
      <c r="G610"/>
      <c r="H610"/>
      <c r="I610"/>
      <c r="J610"/>
      <c r="K610" s="447"/>
      <c r="L610" s="447"/>
      <c r="M610"/>
      <c r="N610"/>
    </row>
    <row r="611" spans="1:14" x14ac:dyDescent="0.2">
      <c r="A611"/>
      <c r="B611" s="447"/>
      <c r="C611"/>
      <c r="D611"/>
      <c r="E611"/>
      <c r="F611"/>
      <c r="G611"/>
      <c r="H611"/>
      <c r="I611"/>
      <c r="J611"/>
      <c r="K611" s="447"/>
      <c r="L611" s="447"/>
      <c r="M611"/>
      <c r="N611"/>
    </row>
    <row r="612" spans="1:14" x14ac:dyDescent="0.2">
      <c r="A612"/>
      <c r="B612" s="447"/>
      <c r="C612"/>
      <c r="D612"/>
      <c r="E612"/>
      <c r="F612"/>
      <c r="G612"/>
      <c r="H612"/>
      <c r="I612"/>
      <c r="J612"/>
      <c r="K612" s="447"/>
      <c r="L612" s="447"/>
      <c r="M612"/>
      <c r="N612"/>
    </row>
    <row r="613" spans="1:14" x14ac:dyDescent="0.2">
      <c r="A613"/>
      <c r="B613" s="447"/>
      <c r="C613"/>
      <c r="D613"/>
      <c r="E613"/>
      <c r="F613"/>
      <c r="G613"/>
      <c r="H613"/>
      <c r="I613"/>
      <c r="J613"/>
      <c r="K613" s="447"/>
      <c r="L613" s="447"/>
      <c r="M613"/>
      <c r="N613"/>
    </row>
    <row r="614" spans="1:14" x14ac:dyDescent="0.2">
      <c r="A614"/>
      <c r="B614" s="447"/>
      <c r="C614"/>
      <c r="D614"/>
      <c r="E614"/>
      <c r="F614"/>
      <c r="G614"/>
      <c r="H614"/>
      <c r="I614"/>
      <c r="J614"/>
      <c r="K614" s="447"/>
      <c r="L614" s="447"/>
      <c r="M614"/>
      <c r="N614"/>
    </row>
    <row r="615" spans="1:14" x14ac:dyDescent="0.2">
      <c r="A615"/>
      <c r="B615" s="447"/>
      <c r="C615"/>
      <c r="D615"/>
      <c r="E615"/>
      <c r="F615"/>
      <c r="G615"/>
      <c r="H615"/>
      <c r="I615"/>
      <c r="J615"/>
      <c r="K615" s="447"/>
      <c r="L615" s="447"/>
      <c r="M615"/>
      <c r="N615"/>
    </row>
    <row r="616" spans="1:14" x14ac:dyDescent="0.2">
      <c r="A616"/>
      <c r="B616" s="447"/>
      <c r="C616"/>
      <c r="D616"/>
      <c r="E616"/>
      <c r="F616"/>
      <c r="G616"/>
      <c r="H616"/>
      <c r="I616"/>
      <c r="J616"/>
      <c r="K616" s="447"/>
      <c r="L616" s="447"/>
      <c r="M616"/>
      <c r="N616"/>
    </row>
    <row r="617" spans="1:14" x14ac:dyDescent="0.2">
      <c r="A617"/>
      <c r="B617" s="447"/>
      <c r="C617"/>
      <c r="D617"/>
      <c r="E617"/>
      <c r="F617"/>
      <c r="G617"/>
      <c r="H617"/>
      <c r="I617"/>
      <c r="J617"/>
      <c r="K617" s="447"/>
      <c r="L617" s="447"/>
      <c r="M617"/>
      <c r="N617"/>
    </row>
    <row r="618" spans="1:14" x14ac:dyDescent="0.2">
      <c r="A618"/>
      <c r="B618" s="447"/>
      <c r="C618"/>
      <c r="D618"/>
      <c r="E618"/>
      <c r="F618"/>
      <c r="G618"/>
      <c r="H618"/>
      <c r="I618"/>
      <c r="J618"/>
      <c r="K618" s="447"/>
      <c r="L618" s="447"/>
      <c r="M618"/>
      <c r="N618"/>
    </row>
    <row r="619" spans="1:14" x14ac:dyDescent="0.2">
      <c r="A619"/>
      <c r="B619" s="447"/>
      <c r="C619"/>
      <c r="D619"/>
      <c r="E619"/>
      <c r="F619"/>
      <c r="G619"/>
      <c r="H619"/>
      <c r="I619"/>
      <c r="J619"/>
      <c r="K619" s="447"/>
      <c r="L619" s="447"/>
      <c r="M619"/>
      <c r="N619"/>
    </row>
    <row r="620" spans="1:14" x14ac:dyDescent="0.2">
      <c r="A620"/>
      <c r="B620" s="447"/>
      <c r="C620"/>
      <c r="D620"/>
      <c r="E620"/>
      <c r="F620"/>
      <c r="G620"/>
      <c r="H620"/>
      <c r="I620"/>
      <c r="J620"/>
      <c r="K620" s="447"/>
      <c r="L620" s="447"/>
      <c r="M620"/>
      <c r="N620"/>
    </row>
    <row r="621" spans="1:14" x14ac:dyDescent="0.2">
      <c r="A621"/>
      <c r="B621" s="447"/>
      <c r="C621"/>
      <c r="D621"/>
      <c r="E621"/>
      <c r="F621"/>
      <c r="G621"/>
      <c r="H621"/>
      <c r="I621"/>
      <c r="J621"/>
      <c r="K621" s="447"/>
      <c r="L621" s="447"/>
      <c r="M621"/>
      <c r="N621"/>
    </row>
    <row r="622" spans="1:14" x14ac:dyDescent="0.2">
      <c r="A622"/>
      <c r="B622" s="447"/>
      <c r="C622"/>
      <c r="D622"/>
      <c r="E622"/>
      <c r="F622"/>
      <c r="G622"/>
      <c r="H622"/>
      <c r="I622"/>
      <c r="J622"/>
      <c r="K622" s="447"/>
      <c r="L622" s="447"/>
      <c r="M622"/>
      <c r="N622"/>
    </row>
    <row r="623" spans="1:14" x14ac:dyDescent="0.2">
      <c r="A623"/>
      <c r="B623" s="447"/>
      <c r="C623"/>
      <c r="D623"/>
      <c r="E623"/>
      <c r="F623"/>
      <c r="G623"/>
      <c r="H623"/>
      <c r="I623"/>
      <c r="J623"/>
      <c r="K623" s="447"/>
      <c r="L623" s="447"/>
      <c r="M623"/>
      <c r="N623"/>
    </row>
    <row r="624" spans="1:14" x14ac:dyDescent="0.2">
      <c r="A624"/>
      <c r="B624" s="447"/>
      <c r="C624"/>
      <c r="D624"/>
      <c r="E624"/>
      <c r="F624"/>
      <c r="G624"/>
      <c r="H624"/>
      <c r="I624"/>
      <c r="J624"/>
      <c r="K624" s="447"/>
      <c r="L624" s="447"/>
      <c r="M624"/>
      <c r="N624"/>
    </row>
    <row r="625" spans="1:14" x14ac:dyDescent="0.2">
      <c r="A625"/>
      <c r="B625" s="447"/>
      <c r="C625"/>
      <c r="D625"/>
      <c r="E625"/>
      <c r="F625"/>
      <c r="G625"/>
      <c r="H625"/>
      <c r="I625"/>
      <c r="J625"/>
      <c r="K625" s="447"/>
      <c r="L625" s="447"/>
      <c r="M625"/>
      <c r="N625"/>
    </row>
    <row r="626" spans="1:14" x14ac:dyDescent="0.2">
      <c r="A626"/>
      <c r="B626" s="447"/>
      <c r="C626"/>
      <c r="D626"/>
      <c r="E626"/>
      <c r="F626"/>
      <c r="G626"/>
      <c r="H626"/>
      <c r="I626"/>
      <c r="J626"/>
      <c r="K626" s="447"/>
      <c r="L626" s="447"/>
      <c r="M626"/>
      <c r="N626"/>
    </row>
    <row r="627" spans="1:14" x14ac:dyDescent="0.2">
      <c r="A627"/>
      <c r="B627" s="447"/>
      <c r="C627"/>
      <c r="D627"/>
      <c r="E627"/>
      <c r="F627"/>
      <c r="G627"/>
      <c r="H627"/>
      <c r="I627"/>
      <c r="J627"/>
      <c r="K627" s="447"/>
      <c r="L627" s="447"/>
      <c r="M627"/>
      <c r="N627"/>
    </row>
    <row r="628" spans="1:14" x14ac:dyDescent="0.2">
      <c r="A628"/>
      <c r="B628" s="447"/>
      <c r="C628"/>
      <c r="D628"/>
      <c r="E628"/>
      <c r="F628"/>
      <c r="G628"/>
      <c r="H628"/>
      <c r="I628"/>
      <c r="J628"/>
      <c r="K628" s="447"/>
      <c r="L628" s="447"/>
      <c r="M628"/>
      <c r="N628"/>
    </row>
    <row r="629" spans="1:14" x14ac:dyDescent="0.2">
      <c r="A629"/>
      <c r="B629" s="447"/>
      <c r="C629"/>
      <c r="D629"/>
      <c r="E629"/>
      <c r="F629"/>
      <c r="G629"/>
      <c r="H629"/>
      <c r="I629"/>
      <c r="J629"/>
      <c r="K629" s="447"/>
      <c r="L629" s="447"/>
      <c r="M629"/>
      <c r="N629"/>
    </row>
    <row r="630" spans="1:14" x14ac:dyDescent="0.2">
      <c r="A630"/>
      <c r="B630" s="447"/>
      <c r="C630"/>
      <c r="D630"/>
      <c r="E630"/>
      <c r="F630"/>
      <c r="G630"/>
      <c r="H630"/>
      <c r="I630"/>
      <c r="J630"/>
      <c r="K630" s="447"/>
      <c r="L630" s="447"/>
      <c r="M630"/>
      <c r="N630"/>
    </row>
    <row r="631" spans="1:14" x14ac:dyDescent="0.2">
      <c r="A631"/>
      <c r="B631" s="447"/>
      <c r="C631"/>
      <c r="D631"/>
      <c r="E631"/>
      <c r="F631"/>
      <c r="G631"/>
      <c r="H631"/>
      <c r="I631"/>
      <c r="J631"/>
      <c r="K631" s="447"/>
      <c r="L631" s="447"/>
      <c r="M631"/>
      <c r="N631"/>
    </row>
    <row r="632" spans="1:14" x14ac:dyDescent="0.2">
      <c r="A632"/>
      <c r="B632" s="447"/>
      <c r="C632"/>
      <c r="D632"/>
      <c r="E632"/>
      <c r="F632"/>
      <c r="G632"/>
      <c r="H632"/>
      <c r="I632"/>
      <c r="J632"/>
      <c r="K632" s="447"/>
      <c r="L632" s="447"/>
      <c r="M632"/>
      <c r="N632"/>
    </row>
    <row r="633" spans="1:14" x14ac:dyDescent="0.2">
      <c r="A633"/>
      <c r="B633" s="447"/>
      <c r="C633"/>
      <c r="D633"/>
      <c r="E633"/>
      <c r="F633"/>
      <c r="G633"/>
      <c r="H633"/>
      <c r="I633"/>
      <c r="J633"/>
      <c r="K633" s="447"/>
      <c r="L633" s="447"/>
      <c r="M633"/>
      <c r="N633"/>
    </row>
    <row r="634" spans="1:14" x14ac:dyDescent="0.2">
      <c r="A634"/>
      <c r="B634" s="447"/>
      <c r="C634"/>
      <c r="D634"/>
      <c r="E634"/>
      <c r="F634"/>
      <c r="G634"/>
      <c r="H634"/>
      <c r="I634"/>
      <c r="J634"/>
      <c r="K634" s="447"/>
      <c r="L634" s="447"/>
      <c r="M634"/>
      <c r="N634"/>
    </row>
    <row r="635" spans="1:14" x14ac:dyDescent="0.2">
      <c r="A635"/>
      <c r="B635" s="447"/>
      <c r="C635"/>
      <c r="D635"/>
      <c r="E635"/>
      <c r="F635"/>
      <c r="G635"/>
      <c r="H635"/>
      <c r="I635"/>
      <c r="J635"/>
      <c r="K635" s="447"/>
      <c r="L635" s="447"/>
      <c r="M635"/>
      <c r="N635"/>
    </row>
    <row r="636" spans="1:14" x14ac:dyDescent="0.2">
      <c r="A636"/>
      <c r="B636" s="447"/>
      <c r="C636"/>
      <c r="D636"/>
      <c r="E636"/>
      <c r="F636"/>
      <c r="G636"/>
      <c r="H636"/>
      <c r="I636"/>
      <c r="J636"/>
      <c r="K636" s="447"/>
      <c r="L636" s="447"/>
      <c r="M636"/>
      <c r="N636"/>
    </row>
    <row r="637" spans="1:14" x14ac:dyDescent="0.2">
      <c r="A637"/>
      <c r="B637" s="447"/>
      <c r="C637"/>
      <c r="D637"/>
      <c r="E637"/>
      <c r="F637"/>
      <c r="G637"/>
      <c r="H637"/>
      <c r="I637"/>
      <c r="J637"/>
      <c r="K637" s="447"/>
      <c r="L637" s="447"/>
      <c r="M637"/>
      <c r="N637"/>
    </row>
    <row r="638" spans="1:14" x14ac:dyDescent="0.2">
      <c r="A638"/>
      <c r="B638" s="447"/>
      <c r="C638"/>
      <c r="D638"/>
      <c r="E638"/>
      <c r="F638"/>
      <c r="G638"/>
      <c r="H638"/>
      <c r="I638"/>
      <c r="J638"/>
      <c r="K638" s="447"/>
      <c r="L638" s="447"/>
      <c r="M638"/>
      <c r="N638"/>
    </row>
    <row r="639" spans="1:14" x14ac:dyDescent="0.2">
      <c r="A639"/>
      <c r="B639" s="447"/>
      <c r="C639"/>
      <c r="D639"/>
      <c r="E639"/>
      <c r="F639"/>
      <c r="G639"/>
      <c r="H639"/>
      <c r="I639"/>
      <c r="J639"/>
      <c r="K639" s="447"/>
      <c r="L639" s="447"/>
      <c r="M639"/>
      <c r="N639"/>
    </row>
    <row r="640" spans="1:14" x14ac:dyDescent="0.2">
      <c r="A640"/>
      <c r="B640" s="447"/>
      <c r="C640"/>
      <c r="D640"/>
      <c r="E640"/>
      <c r="F640"/>
      <c r="G640"/>
      <c r="H640"/>
      <c r="I640"/>
      <c r="J640"/>
      <c r="K640" s="447"/>
      <c r="L640" s="447"/>
      <c r="M640"/>
      <c r="N640"/>
    </row>
    <row r="641" spans="1:14" x14ac:dyDescent="0.2">
      <c r="A641"/>
      <c r="B641" s="447"/>
      <c r="C641"/>
      <c r="D641"/>
      <c r="E641"/>
      <c r="F641"/>
      <c r="G641"/>
      <c r="H641"/>
      <c r="I641"/>
      <c r="J641"/>
      <c r="K641" s="447"/>
      <c r="L641" s="447"/>
      <c r="M641"/>
      <c r="N641"/>
    </row>
    <row r="642" spans="1:14" x14ac:dyDescent="0.2">
      <c r="A642"/>
      <c r="B642" s="447"/>
      <c r="C642"/>
      <c r="D642"/>
      <c r="E642"/>
      <c r="F642"/>
      <c r="G642"/>
      <c r="H642"/>
      <c r="I642"/>
      <c r="J642"/>
      <c r="K642" s="447"/>
      <c r="L642" s="447"/>
      <c r="M642"/>
      <c r="N642"/>
    </row>
    <row r="643" spans="1:14" x14ac:dyDescent="0.2">
      <c r="A643"/>
      <c r="B643" s="447"/>
      <c r="C643"/>
      <c r="D643"/>
      <c r="E643"/>
      <c r="F643"/>
      <c r="G643"/>
      <c r="H643"/>
      <c r="I643"/>
      <c r="J643"/>
      <c r="K643" s="447"/>
      <c r="L643" s="447"/>
      <c r="M643"/>
      <c r="N643"/>
    </row>
    <row r="644" spans="1:14" x14ac:dyDescent="0.2">
      <c r="A644"/>
      <c r="B644" s="447"/>
      <c r="C644"/>
      <c r="D644"/>
      <c r="E644"/>
      <c r="F644"/>
      <c r="G644"/>
      <c r="H644"/>
      <c r="I644"/>
      <c r="J644"/>
      <c r="K644" s="447"/>
      <c r="L644" s="447"/>
      <c r="M644"/>
      <c r="N644"/>
    </row>
    <row r="645" spans="1:14" x14ac:dyDescent="0.2">
      <c r="A645"/>
      <c r="B645" s="447"/>
      <c r="C645"/>
      <c r="D645"/>
      <c r="E645"/>
      <c r="F645"/>
      <c r="G645"/>
      <c r="H645"/>
      <c r="I645"/>
      <c r="J645"/>
      <c r="K645" s="447"/>
      <c r="L645" s="447"/>
      <c r="M645"/>
      <c r="N645"/>
    </row>
    <row r="646" spans="1:14" x14ac:dyDescent="0.2">
      <c r="A646"/>
      <c r="B646" s="447"/>
      <c r="C646"/>
      <c r="D646"/>
      <c r="E646"/>
      <c r="F646"/>
      <c r="G646"/>
      <c r="H646"/>
      <c r="I646"/>
      <c r="J646"/>
      <c r="K646" s="447"/>
      <c r="L646" s="447"/>
      <c r="M646"/>
      <c r="N646"/>
    </row>
    <row r="647" spans="1:14" x14ac:dyDescent="0.2">
      <c r="A647"/>
      <c r="B647" s="447"/>
      <c r="C647"/>
      <c r="D647"/>
      <c r="E647"/>
      <c r="F647"/>
      <c r="G647"/>
      <c r="H647"/>
      <c r="I647"/>
      <c r="J647"/>
      <c r="K647" s="447"/>
      <c r="L647" s="447"/>
      <c r="M647"/>
      <c r="N647"/>
    </row>
    <row r="648" spans="1:14" x14ac:dyDescent="0.2">
      <c r="A648"/>
      <c r="B648" s="447"/>
      <c r="C648"/>
      <c r="D648"/>
      <c r="E648"/>
      <c r="F648"/>
      <c r="G648"/>
      <c r="H648"/>
      <c r="I648"/>
      <c r="J648"/>
      <c r="K648" s="447"/>
      <c r="L648" s="447"/>
      <c r="M648"/>
      <c r="N648"/>
    </row>
    <row r="649" spans="1:14" x14ac:dyDescent="0.2">
      <c r="A649"/>
      <c r="B649" s="447"/>
      <c r="C649"/>
      <c r="D649"/>
      <c r="E649"/>
      <c r="F649"/>
      <c r="G649"/>
      <c r="H649"/>
      <c r="I649"/>
      <c r="J649"/>
      <c r="K649" s="447"/>
      <c r="L649" s="447"/>
      <c r="M649"/>
      <c r="N649"/>
    </row>
    <row r="650" spans="1:14" x14ac:dyDescent="0.2">
      <c r="A650"/>
      <c r="B650" s="447"/>
      <c r="C650"/>
      <c r="D650"/>
      <c r="E650"/>
      <c r="F650"/>
      <c r="G650"/>
      <c r="H650"/>
      <c r="I650"/>
      <c r="J650"/>
      <c r="K650" s="447"/>
      <c r="L650" s="447"/>
      <c r="M650"/>
      <c r="N650"/>
    </row>
    <row r="651" spans="1:14" x14ac:dyDescent="0.2">
      <c r="A651"/>
      <c r="B651" s="447"/>
      <c r="C651"/>
      <c r="D651"/>
      <c r="E651"/>
      <c r="F651"/>
      <c r="G651"/>
      <c r="H651"/>
      <c r="I651"/>
      <c r="J651"/>
      <c r="K651" s="447"/>
      <c r="L651" s="447"/>
      <c r="M651"/>
      <c r="N651"/>
    </row>
    <row r="652" spans="1:14" x14ac:dyDescent="0.2">
      <c r="A652"/>
      <c r="B652" s="447"/>
      <c r="C652"/>
      <c r="D652"/>
      <c r="E652"/>
      <c r="F652"/>
      <c r="G652"/>
      <c r="H652"/>
      <c r="I652"/>
      <c r="J652"/>
      <c r="K652" s="447"/>
      <c r="L652" s="447"/>
      <c r="M652"/>
      <c r="N652"/>
    </row>
    <row r="653" spans="1:14" x14ac:dyDescent="0.2">
      <c r="A653"/>
      <c r="B653" s="447"/>
      <c r="C653"/>
      <c r="D653"/>
      <c r="E653"/>
      <c r="F653"/>
      <c r="G653"/>
      <c r="H653"/>
      <c r="I653"/>
      <c r="J653"/>
      <c r="K653" s="447"/>
      <c r="L653" s="447"/>
      <c r="M653"/>
      <c r="N653"/>
    </row>
    <row r="654" spans="1:14" x14ac:dyDescent="0.2">
      <c r="A654"/>
      <c r="B654" s="447"/>
      <c r="C654"/>
      <c r="D654"/>
      <c r="E654"/>
      <c r="F654"/>
      <c r="G654"/>
      <c r="H654"/>
      <c r="I654"/>
      <c r="J654"/>
      <c r="K654" s="447"/>
      <c r="L654" s="447"/>
      <c r="M654"/>
      <c r="N654"/>
    </row>
    <row r="655" spans="1:14" x14ac:dyDescent="0.2">
      <c r="A655"/>
      <c r="B655" s="447"/>
      <c r="C655"/>
      <c r="D655"/>
      <c r="E655"/>
      <c r="F655"/>
      <c r="G655"/>
      <c r="H655"/>
      <c r="I655"/>
      <c r="J655"/>
      <c r="K655" s="447"/>
      <c r="L655" s="447"/>
      <c r="M655"/>
      <c r="N655"/>
    </row>
    <row r="656" spans="1:14" x14ac:dyDescent="0.2">
      <c r="A656"/>
      <c r="B656" s="447"/>
      <c r="C656"/>
      <c r="D656"/>
      <c r="E656"/>
      <c r="F656"/>
      <c r="G656"/>
      <c r="H656"/>
      <c r="I656"/>
      <c r="J656"/>
      <c r="K656" s="447"/>
      <c r="L656" s="447"/>
      <c r="M656"/>
      <c r="N656"/>
    </row>
    <row r="657" spans="1:14" x14ac:dyDescent="0.2">
      <c r="A657"/>
      <c r="B657" s="447"/>
      <c r="C657"/>
      <c r="D657"/>
      <c r="E657"/>
      <c r="F657"/>
      <c r="G657"/>
      <c r="H657"/>
      <c r="I657"/>
      <c r="J657"/>
      <c r="K657" s="447"/>
      <c r="L657" s="447"/>
      <c r="M657"/>
      <c r="N657"/>
    </row>
    <row r="658" spans="1:14" x14ac:dyDescent="0.2">
      <c r="A658"/>
      <c r="B658" s="447"/>
      <c r="C658"/>
      <c r="D658"/>
      <c r="E658"/>
      <c r="F658"/>
      <c r="G658"/>
      <c r="H658"/>
      <c r="I658"/>
      <c r="J658"/>
      <c r="K658" s="447"/>
      <c r="L658" s="447"/>
      <c r="M658"/>
      <c r="N658"/>
    </row>
    <row r="659" spans="1:14" x14ac:dyDescent="0.2">
      <c r="A659"/>
      <c r="B659" s="447"/>
      <c r="C659"/>
      <c r="D659"/>
      <c r="E659"/>
      <c r="F659"/>
      <c r="G659"/>
      <c r="H659"/>
      <c r="I659"/>
      <c r="J659"/>
      <c r="K659" s="447"/>
      <c r="L659" s="447"/>
      <c r="M659"/>
      <c r="N659"/>
    </row>
    <row r="660" spans="1:14" x14ac:dyDescent="0.2">
      <c r="A660"/>
      <c r="B660" s="447"/>
      <c r="C660"/>
      <c r="D660"/>
      <c r="E660"/>
      <c r="F660"/>
      <c r="G660"/>
      <c r="H660"/>
      <c r="I660"/>
      <c r="J660"/>
      <c r="K660" s="447"/>
      <c r="L660" s="447"/>
      <c r="M660"/>
      <c r="N660"/>
    </row>
    <row r="661" spans="1:14" x14ac:dyDescent="0.2">
      <c r="A661"/>
      <c r="B661" s="447"/>
      <c r="C661"/>
      <c r="D661"/>
      <c r="E661"/>
      <c r="F661"/>
      <c r="G661"/>
      <c r="H661"/>
      <c r="I661"/>
      <c r="J661"/>
      <c r="K661" s="447"/>
      <c r="L661" s="447"/>
      <c r="M661"/>
      <c r="N661"/>
    </row>
    <row r="662" spans="1:14" x14ac:dyDescent="0.2">
      <c r="A662"/>
      <c r="B662" s="447"/>
      <c r="C662"/>
      <c r="D662"/>
      <c r="E662"/>
      <c r="F662"/>
      <c r="G662"/>
      <c r="H662"/>
      <c r="I662"/>
      <c r="J662"/>
      <c r="K662" s="447"/>
      <c r="L662" s="447"/>
      <c r="M662"/>
      <c r="N662"/>
    </row>
    <row r="663" spans="1:14" x14ac:dyDescent="0.2">
      <c r="A663"/>
      <c r="B663" s="447"/>
      <c r="C663"/>
      <c r="D663"/>
      <c r="E663"/>
      <c r="F663"/>
      <c r="G663"/>
      <c r="H663"/>
      <c r="I663"/>
      <c r="J663"/>
      <c r="K663" s="447"/>
      <c r="L663" s="447"/>
      <c r="M663"/>
      <c r="N663"/>
    </row>
    <row r="664" spans="1:14" x14ac:dyDescent="0.2">
      <c r="A664"/>
      <c r="B664" s="447"/>
      <c r="C664"/>
      <c r="D664"/>
      <c r="E664"/>
      <c r="F664"/>
      <c r="G664"/>
      <c r="H664"/>
      <c r="I664"/>
      <c r="J664"/>
      <c r="K664" s="447"/>
      <c r="L664" s="447"/>
      <c r="M664"/>
      <c r="N664"/>
    </row>
    <row r="665" spans="1:14" x14ac:dyDescent="0.2">
      <c r="A665"/>
      <c r="B665" s="447"/>
      <c r="C665"/>
      <c r="D665"/>
      <c r="E665"/>
      <c r="F665"/>
      <c r="G665"/>
      <c r="H665"/>
      <c r="I665"/>
      <c r="J665"/>
      <c r="K665" s="447"/>
      <c r="L665" s="447"/>
      <c r="M665"/>
      <c r="N665"/>
    </row>
    <row r="666" spans="1:14" x14ac:dyDescent="0.2">
      <c r="A666"/>
      <c r="B666" s="447"/>
      <c r="C666"/>
      <c r="D666"/>
      <c r="E666"/>
      <c r="F666"/>
      <c r="G666"/>
      <c r="H666"/>
      <c r="I666"/>
      <c r="J666"/>
      <c r="K666" s="447"/>
      <c r="L666" s="447"/>
      <c r="M666"/>
      <c r="N666"/>
    </row>
    <row r="667" spans="1:14" x14ac:dyDescent="0.2">
      <c r="A667"/>
      <c r="B667" s="447"/>
      <c r="C667"/>
      <c r="D667"/>
      <c r="E667"/>
      <c r="F667"/>
      <c r="G667"/>
      <c r="H667"/>
      <c r="I667"/>
      <c r="J667"/>
      <c r="K667" s="447"/>
      <c r="L667" s="447"/>
      <c r="M667"/>
      <c r="N667"/>
    </row>
    <row r="668" spans="1:14" x14ac:dyDescent="0.2">
      <c r="A668"/>
      <c r="B668" s="447"/>
      <c r="C668"/>
      <c r="D668"/>
      <c r="E668"/>
      <c r="F668"/>
      <c r="G668"/>
      <c r="H668"/>
      <c r="I668"/>
      <c r="J668"/>
      <c r="K668" s="447"/>
      <c r="L668" s="447"/>
      <c r="M668"/>
      <c r="N668"/>
    </row>
    <row r="669" spans="1:14" x14ac:dyDescent="0.2">
      <c r="A669"/>
      <c r="B669" s="447"/>
      <c r="C669"/>
      <c r="D669"/>
      <c r="E669"/>
      <c r="F669"/>
      <c r="G669"/>
      <c r="H669"/>
      <c r="I669"/>
      <c r="J669"/>
      <c r="K669" s="447"/>
      <c r="L669" s="447"/>
      <c r="M669"/>
      <c r="N669"/>
    </row>
    <row r="670" spans="1:14" x14ac:dyDescent="0.2">
      <c r="A670"/>
      <c r="B670" s="447"/>
      <c r="C670"/>
      <c r="D670"/>
      <c r="E670"/>
      <c r="F670"/>
      <c r="G670"/>
      <c r="H670"/>
      <c r="I670"/>
      <c r="J670"/>
      <c r="K670" s="447"/>
      <c r="L670" s="447"/>
      <c r="M670"/>
      <c r="N670"/>
    </row>
    <row r="671" spans="1:14" x14ac:dyDescent="0.2">
      <c r="A671"/>
      <c r="B671" s="447"/>
      <c r="C671"/>
      <c r="D671"/>
      <c r="E671"/>
      <c r="F671"/>
      <c r="G671"/>
      <c r="H671"/>
      <c r="I671"/>
      <c r="J671"/>
      <c r="K671" s="447"/>
      <c r="L671" s="447"/>
      <c r="M671"/>
      <c r="N671"/>
    </row>
    <row r="672" spans="1:14" x14ac:dyDescent="0.2">
      <c r="A672"/>
      <c r="B672" s="447"/>
      <c r="C672"/>
      <c r="D672"/>
      <c r="E672"/>
      <c r="F672"/>
      <c r="G672"/>
      <c r="H672"/>
      <c r="I672"/>
      <c r="J672"/>
      <c r="K672" s="447"/>
      <c r="L672" s="447"/>
      <c r="M672"/>
      <c r="N672"/>
    </row>
    <row r="673" spans="1:14" x14ac:dyDescent="0.2">
      <c r="A673"/>
      <c r="B673" s="447"/>
      <c r="C673"/>
      <c r="D673"/>
      <c r="E673"/>
      <c r="F673"/>
      <c r="G673"/>
      <c r="H673"/>
      <c r="I673"/>
      <c r="J673"/>
      <c r="K673" s="447"/>
      <c r="L673" s="447"/>
      <c r="M673"/>
      <c r="N673"/>
    </row>
    <row r="674" spans="1:14" x14ac:dyDescent="0.2">
      <c r="A674"/>
      <c r="B674" s="447"/>
      <c r="C674"/>
      <c r="D674"/>
      <c r="E674"/>
      <c r="F674"/>
      <c r="G674"/>
      <c r="H674"/>
      <c r="I674"/>
      <c r="J674"/>
      <c r="K674" s="447"/>
      <c r="L674" s="447"/>
      <c r="M674"/>
      <c r="N674"/>
    </row>
    <row r="675" spans="1:14" x14ac:dyDescent="0.2">
      <c r="A675"/>
      <c r="B675" s="447"/>
      <c r="C675"/>
      <c r="D675"/>
      <c r="E675"/>
      <c r="F675"/>
      <c r="G675"/>
      <c r="H675"/>
      <c r="I675"/>
      <c r="J675"/>
      <c r="K675" s="447"/>
      <c r="L675" s="447"/>
      <c r="M675"/>
      <c r="N675"/>
    </row>
    <row r="676" spans="1:14" x14ac:dyDescent="0.2">
      <c r="A676"/>
      <c r="B676" s="447"/>
      <c r="C676"/>
      <c r="D676"/>
      <c r="E676"/>
      <c r="F676"/>
      <c r="G676"/>
      <c r="H676"/>
      <c r="I676"/>
      <c r="J676"/>
      <c r="K676" s="447"/>
      <c r="L676" s="447"/>
      <c r="M676"/>
      <c r="N676"/>
    </row>
    <row r="677" spans="1:14" x14ac:dyDescent="0.2">
      <c r="A677"/>
      <c r="B677" s="447"/>
      <c r="C677"/>
      <c r="D677"/>
      <c r="E677"/>
      <c r="F677"/>
      <c r="G677"/>
      <c r="H677"/>
      <c r="I677"/>
      <c r="J677"/>
      <c r="K677" s="447"/>
      <c r="L677" s="447"/>
      <c r="M677"/>
      <c r="N677"/>
    </row>
    <row r="678" spans="1:14" x14ac:dyDescent="0.2">
      <c r="A678"/>
      <c r="B678" s="447"/>
      <c r="C678"/>
      <c r="D678"/>
      <c r="E678"/>
      <c r="F678"/>
      <c r="G678"/>
      <c r="H678"/>
      <c r="I678"/>
      <c r="J678"/>
      <c r="K678" s="447"/>
      <c r="L678" s="447"/>
      <c r="M678"/>
      <c r="N678"/>
    </row>
    <row r="679" spans="1:14" x14ac:dyDescent="0.2">
      <c r="A679"/>
      <c r="B679" s="447"/>
      <c r="C679"/>
      <c r="D679"/>
      <c r="E679"/>
      <c r="F679"/>
      <c r="G679"/>
      <c r="H679"/>
      <c r="I679"/>
      <c r="J679"/>
      <c r="K679" s="447"/>
      <c r="L679" s="447"/>
      <c r="M679"/>
      <c r="N679"/>
    </row>
    <row r="680" spans="1:14" x14ac:dyDescent="0.2">
      <c r="A680"/>
      <c r="B680" s="447"/>
      <c r="C680"/>
      <c r="D680"/>
      <c r="E680"/>
      <c r="F680"/>
      <c r="G680"/>
      <c r="H680"/>
      <c r="I680"/>
      <c r="J680"/>
      <c r="K680" s="447"/>
      <c r="L680" s="447"/>
      <c r="M680"/>
      <c r="N680"/>
    </row>
    <row r="681" spans="1:14" x14ac:dyDescent="0.2">
      <c r="A681"/>
      <c r="B681" s="447"/>
      <c r="C681"/>
      <c r="D681"/>
      <c r="E681"/>
      <c r="F681"/>
      <c r="G681"/>
      <c r="H681"/>
      <c r="I681"/>
      <c r="J681"/>
      <c r="K681" s="447"/>
      <c r="L681" s="447"/>
      <c r="M681"/>
      <c r="N681"/>
    </row>
    <row r="682" spans="1:14" x14ac:dyDescent="0.2">
      <c r="A682"/>
      <c r="B682" s="447"/>
      <c r="C682"/>
      <c r="D682"/>
      <c r="E682"/>
      <c r="F682"/>
      <c r="G682"/>
      <c r="H682"/>
      <c r="I682"/>
      <c r="J682"/>
      <c r="K682" s="447"/>
      <c r="L682" s="447"/>
      <c r="M682"/>
      <c r="N682"/>
    </row>
    <row r="683" spans="1:14" x14ac:dyDescent="0.2">
      <c r="A683"/>
      <c r="B683" s="447"/>
      <c r="C683"/>
      <c r="D683"/>
      <c r="E683"/>
      <c r="F683"/>
      <c r="G683"/>
      <c r="H683"/>
      <c r="I683"/>
      <c r="J683"/>
      <c r="K683" s="447"/>
      <c r="L683" s="447"/>
      <c r="M683"/>
      <c r="N683"/>
    </row>
    <row r="684" spans="1:14" x14ac:dyDescent="0.2">
      <c r="A684"/>
      <c r="B684" s="447"/>
      <c r="C684"/>
      <c r="D684"/>
      <c r="E684"/>
      <c r="F684"/>
      <c r="G684"/>
      <c r="H684"/>
      <c r="I684"/>
      <c r="J684"/>
      <c r="K684" s="447"/>
      <c r="L684" s="447"/>
      <c r="M684"/>
      <c r="N684"/>
    </row>
    <row r="685" spans="1:14" x14ac:dyDescent="0.2">
      <c r="A685"/>
      <c r="B685" s="447"/>
      <c r="C685"/>
      <c r="D685"/>
      <c r="E685"/>
      <c r="F685"/>
      <c r="G685"/>
      <c r="H685"/>
      <c r="I685"/>
      <c r="J685"/>
      <c r="K685" s="447"/>
      <c r="L685" s="447"/>
      <c r="M685"/>
      <c r="N685"/>
    </row>
    <row r="686" spans="1:14" x14ac:dyDescent="0.2">
      <c r="A686"/>
      <c r="B686" s="447"/>
      <c r="C686"/>
      <c r="D686"/>
      <c r="E686"/>
      <c r="F686"/>
      <c r="G686"/>
      <c r="H686"/>
      <c r="I686"/>
      <c r="J686"/>
      <c r="K686" s="447"/>
      <c r="L686" s="447"/>
      <c r="M686"/>
      <c r="N686"/>
    </row>
    <row r="687" spans="1:14" x14ac:dyDescent="0.2">
      <c r="A687"/>
      <c r="B687" s="447"/>
      <c r="C687"/>
      <c r="D687"/>
      <c r="E687"/>
      <c r="F687"/>
      <c r="G687"/>
      <c r="H687"/>
      <c r="I687"/>
      <c r="J687"/>
      <c r="K687" s="447"/>
      <c r="L687" s="447"/>
      <c r="M687"/>
      <c r="N687"/>
    </row>
    <row r="688" spans="1:14" x14ac:dyDescent="0.2">
      <c r="A688"/>
      <c r="B688" s="447"/>
      <c r="C688"/>
      <c r="D688"/>
      <c r="E688"/>
      <c r="F688"/>
      <c r="G688"/>
      <c r="H688"/>
      <c r="I688"/>
      <c r="J688"/>
      <c r="K688" s="447"/>
      <c r="L688" s="447"/>
      <c r="M688"/>
      <c r="N688"/>
    </row>
    <row r="689" spans="1:14" x14ac:dyDescent="0.2">
      <c r="A689"/>
      <c r="B689" s="447"/>
      <c r="C689"/>
      <c r="D689"/>
      <c r="E689"/>
      <c r="F689"/>
      <c r="G689"/>
      <c r="H689"/>
      <c r="I689"/>
      <c r="J689"/>
      <c r="K689" s="447"/>
      <c r="L689" s="447"/>
      <c r="M689"/>
      <c r="N689"/>
    </row>
    <row r="690" spans="1:14" x14ac:dyDescent="0.2">
      <c r="A690"/>
      <c r="B690" s="447"/>
      <c r="C690"/>
      <c r="D690"/>
      <c r="E690"/>
      <c r="F690"/>
      <c r="G690"/>
      <c r="H690"/>
      <c r="I690"/>
      <c r="J690"/>
      <c r="K690" s="447"/>
      <c r="L690" s="447"/>
      <c r="M690"/>
      <c r="N690"/>
    </row>
    <row r="691" spans="1:14" x14ac:dyDescent="0.2">
      <c r="A691"/>
      <c r="B691" s="447"/>
      <c r="C691"/>
      <c r="D691"/>
      <c r="E691"/>
      <c r="F691"/>
      <c r="G691"/>
      <c r="H691"/>
      <c r="I691"/>
      <c r="J691"/>
      <c r="K691" s="447"/>
      <c r="L691" s="447"/>
      <c r="M691"/>
      <c r="N691"/>
    </row>
    <row r="692" spans="1:14" x14ac:dyDescent="0.2">
      <c r="A692"/>
      <c r="B692" s="447"/>
      <c r="C692"/>
      <c r="D692"/>
      <c r="E692"/>
      <c r="F692"/>
      <c r="G692"/>
      <c r="H692"/>
      <c r="I692"/>
      <c r="J692"/>
      <c r="K692" s="447"/>
      <c r="L692" s="447"/>
      <c r="M692"/>
      <c r="N692"/>
    </row>
    <row r="693" spans="1:14" x14ac:dyDescent="0.2">
      <c r="A693"/>
      <c r="B693" s="447"/>
      <c r="C693"/>
      <c r="D693"/>
      <c r="E693"/>
      <c r="F693"/>
      <c r="G693"/>
      <c r="H693"/>
      <c r="I693"/>
      <c r="J693"/>
      <c r="K693" s="447"/>
      <c r="L693" s="447"/>
      <c r="M693"/>
      <c r="N693"/>
    </row>
    <row r="694" spans="1:14" x14ac:dyDescent="0.2">
      <c r="A694"/>
      <c r="B694" s="447"/>
      <c r="C694"/>
      <c r="D694"/>
      <c r="E694"/>
      <c r="F694"/>
      <c r="G694"/>
      <c r="H694"/>
      <c r="I694"/>
      <c r="J694"/>
      <c r="K694" s="447"/>
      <c r="L694" s="447"/>
      <c r="M694"/>
      <c r="N694"/>
    </row>
    <row r="695" spans="1:14" x14ac:dyDescent="0.2">
      <c r="A695"/>
      <c r="B695" s="447"/>
      <c r="C695"/>
      <c r="D695"/>
      <c r="E695"/>
      <c r="F695"/>
      <c r="G695"/>
      <c r="H695"/>
      <c r="I695"/>
      <c r="J695"/>
      <c r="K695" s="447"/>
      <c r="L695" s="447"/>
      <c r="M695"/>
      <c r="N695"/>
    </row>
    <row r="696" spans="1:14" x14ac:dyDescent="0.2">
      <c r="A696"/>
      <c r="B696" s="447"/>
      <c r="C696"/>
      <c r="D696"/>
      <c r="E696"/>
      <c r="F696"/>
      <c r="G696"/>
      <c r="H696"/>
      <c r="I696"/>
      <c r="J696"/>
      <c r="K696" s="447"/>
      <c r="L696" s="447"/>
      <c r="M696"/>
      <c r="N696"/>
    </row>
    <row r="697" spans="1:14" x14ac:dyDescent="0.2">
      <c r="A697"/>
      <c r="B697" s="447"/>
      <c r="C697"/>
      <c r="D697"/>
      <c r="E697"/>
      <c r="F697"/>
      <c r="G697"/>
      <c r="H697"/>
      <c r="I697"/>
      <c r="J697"/>
      <c r="K697" s="447"/>
      <c r="L697" s="447"/>
      <c r="M697"/>
      <c r="N697"/>
    </row>
    <row r="698" spans="1:14" x14ac:dyDescent="0.2">
      <c r="A698"/>
      <c r="B698" s="447"/>
      <c r="C698"/>
      <c r="D698"/>
      <c r="E698"/>
      <c r="F698"/>
      <c r="G698"/>
      <c r="H698"/>
      <c r="I698"/>
      <c r="J698"/>
      <c r="K698" s="447"/>
      <c r="L698" s="447"/>
      <c r="M698"/>
      <c r="N698"/>
    </row>
    <row r="699" spans="1:14" x14ac:dyDescent="0.2">
      <c r="A699"/>
      <c r="B699" s="447"/>
      <c r="C699"/>
      <c r="D699"/>
      <c r="E699"/>
      <c r="F699"/>
      <c r="G699"/>
      <c r="H699"/>
      <c r="I699"/>
      <c r="J699"/>
      <c r="K699" s="447"/>
      <c r="L699" s="447"/>
      <c r="M699"/>
      <c r="N699"/>
    </row>
    <row r="700" spans="1:14" x14ac:dyDescent="0.2">
      <c r="A700"/>
      <c r="B700" s="447"/>
      <c r="C700"/>
      <c r="D700"/>
      <c r="E700"/>
      <c r="F700"/>
      <c r="G700"/>
      <c r="H700"/>
      <c r="I700"/>
      <c r="J700"/>
      <c r="K700" s="447"/>
      <c r="L700" s="447"/>
      <c r="M700"/>
      <c r="N700"/>
    </row>
    <row r="701" spans="1:14" x14ac:dyDescent="0.2">
      <c r="A701"/>
      <c r="B701" s="447"/>
      <c r="C701"/>
      <c r="D701"/>
      <c r="E701"/>
      <c r="F701"/>
      <c r="G701"/>
      <c r="H701"/>
      <c r="I701"/>
      <c r="J701"/>
      <c r="K701" s="447"/>
      <c r="L701" s="447"/>
      <c r="M701"/>
      <c r="N701"/>
    </row>
    <row r="702" spans="1:14" x14ac:dyDescent="0.2">
      <c r="A702"/>
      <c r="B702" s="447"/>
      <c r="C702"/>
      <c r="D702"/>
      <c r="E702"/>
      <c r="F702"/>
      <c r="G702"/>
      <c r="H702"/>
      <c r="I702"/>
      <c r="J702"/>
      <c r="K702" s="447"/>
      <c r="L702" s="447"/>
      <c r="M702"/>
      <c r="N702"/>
    </row>
    <row r="703" spans="1:14" x14ac:dyDescent="0.2">
      <c r="A703"/>
      <c r="B703" s="447"/>
      <c r="C703"/>
      <c r="D703"/>
      <c r="E703"/>
      <c r="F703"/>
      <c r="G703"/>
      <c r="H703"/>
      <c r="I703"/>
      <c r="J703"/>
      <c r="K703" s="447"/>
      <c r="L703" s="447"/>
      <c r="M703"/>
      <c r="N703"/>
    </row>
    <row r="704" spans="1:14" x14ac:dyDescent="0.2">
      <c r="A704"/>
      <c r="B704" s="447"/>
      <c r="C704"/>
      <c r="D704"/>
      <c r="E704"/>
      <c r="F704"/>
      <c r="G704"/>
      <c r="H704"/>
      <c r="I704"/>
      <c r="J704"/>
      <c r="K704" s="447"/>
      <c r="L704" s="447"/>
      <c r="M704"/>
      <c r="N704"/>
    </row>
    <row r="705" spans="1:14" x14ac:dyDescent="0.2">
      <c r="A705"/>
      <c r="B705" s="447"/>
      <c r="C705"/>
      <c r="D705"/>
      <c r="E705"/>
      <c r="F705"/>
      <c r="G705"/>
      <c r="H705"/>
      <c r="I705"/>
      <c r="J705"/>
      <c r="K705" s="447"/>
      <c r="L705" s="447"/>
      <c r="M705"/>
      <c r="N705"/>
    </row>
    <row r="706" spans="1:14" x14ac:dyDescent="0.2">
      <c r="A706"/>
      <c r="B706" s="447"/>
      <c r="C706"/>
      <c r="D706"/>
      <c r="E706"/>
      <c r="F706"/>
      <c r="G706"/>
      <c r="H706"/>
      <c r="I706"/>
      <c r="J706"/>
      <c r="K706" s="447"/>
      <c r="L706" s="447"/>
      <c r="M706"/>
      <c r="N706"/>
    </row>
    <row r="707" spans="1:14" x14ac:dyDescent="0.2">
      <c r="A707"/>
      <c r="B707" s="447"/>
      <c r="C707"/>
      <c r="D707"/>
      <c r="E707"/>
      <c r="F707"/>
      <c r="G707"/>
      <c r="H707"/>
      <c r="I707"/>
      <c r="J707"/>
      <c r="K707" s="447"/>
      <c r="L707" s="447"/>
      <c r="M707"/>
      <c r="N707"/>
    </row>
    <row r="708" spans="1:14" x14ac:dyDescent="0.2">
      <c r="A708"/>
      <c r="B708" s="447"/>
      <c r="C708"/>
      <c r="D708"/>
      <c r="E708"/>
      <c r="F708"/>
      <c r="G708"/>
      <c r="H708"/>
      <c r="I708"/>
      <c r="J708"/>
      <c r="K708" s="447"/>
      <c r="L708" s="447"/>
      <c r="M708"/>
      <c r="N708"/>
    </row>
    <row r="709" spans="1:14" x14ac:dyDescent="0.2">
      <c r="A709"/>
      <c r="B709" s="447"/>
      <c r="C709"/>
      <c r="D709"/>
      <c r="E709"/>
      <c r="F709"/>
      <c r="G709"/>
      <c r="H709"/>
      <c r="I709"/>
      <c r="J709"/>
      <c r="K709" s="447"/>
      <c r="L709" s="447"/>
      <c r="M709"/>
      <c r="N709"/>
    </row>
    <row r="710" spans="1:14" x14ac:dyDescent="0.2">
      <c r="A710"/>
      <c r="B710" s="447"/>
      <c r="C710"/>
      <c r="D710"/>
      <c r="E710"/>
      <c r="F710"/>
      <c r="G710"/>
      <c r="H710"/>
      <c r="I710"/>
      <c r="J710"/>
      <c r="K710" s="447"/>
      <c r="L710" s="447"/>
      <c r="M710"/>
      <c r="N710"/>
    </row>
    <row r="711" spans="1:14" x14ac:dyDescent="0.2">
      <c r="A711"/>
      <c r="B711" s="447"/>
      <c r="C711"/>
      <c r="D711"/>
      <c r="E711"/>
      <c r="F711"/>
      <c r="G711"/>
      <c r="H711"/>
      <c r="I711"/>
      <c r="J711"/>
      <c r="K711" s="447"/>
      <c r="L711" s="447"/>
      <c r="M711"/>
      <c r="N711"/>
    </row>
    <row r="712" spans="1:14" x14ac:dyDescent="0.2">
      <c r="A712"/>
      <c r="B712" s="447"/>
      <c r="C712"/>
      <c r="D712"/>
      <c r="E712"/>
      <c r="F712"/>
      <c r="G712"/>
      <c r="H712"/>
      <c r="I712"/>
      <c r="J712"/>
      <c r="K712" s="447"/>
      <c r="L712" s="447"/>
      <c r="M712"/>
      <c r="N712"/>
    </row>
    <row r="713" spans="1:14" x14ac:dyDescent="0.2">
      <c r="A713"/>
      <c r="B713" s="447"/>
      <c r="C713"/>
      <c r="D713"/>
      <c r="E713"/>
      <c r="F713"/>
      <c r="G713"/>
      <c r="H713"/>
      <c r="I713"/>
      <c r="J713"/>
      <c r="K713" s="447"/>
      <c r="L713" s="447"/>
      <c r="M713"/>
      <c r="N713"/>
    </row>
    <row r="714" spans="1:14" x14ac:dyDescent="0.2">
      <c r="A714"/>
      <c r="B714" s="447"/>
      <c r="C714"/>
      <c r="D714"/>
      <c r="E714"/>
      <c r="F714"/>
      <c r="G714"/>
      <c r="H714"/>
      <c r="I714"/>
      <c r="J714"/>
      <c r="K714" s="447"/>
      <c r="L714" s="447"/>
      <c r="M714"/>
      <c r="N714"/>
    </row>
    <row r="715" spans="1:14" x14ac:dyDescent="0.2">
      <c r="A715"/>
      <c r="B715" s="447"/>
      <c r="C715"/>
      <c r="D715"/>
      <c r="E715"/>
      <c r="F715"/>
      <c r="G715"/>
      <c r="H715"/>
      <c r="I715"/>
      <c r="J715"/>
      <c r="K715" s="447"/>
      <c r="L715" s="447"/>
      <c r="M715"/>
      <c r="N715"/>
    </row>
    <row r="716" spans="1:14" x14ac:dyDescent="0.2">
      <c r="A716"/>
      <c r="B716" s="447"/>
      <c r="C716"/>
      <c r="D716"/>
      <c r="E716"/>
      <c r="F716"/>
      <c r="G716"/>
      <c r="H716"/>
      <c r="I716"/>
      <c r="J716"/>
      <c r="K716" s="447"/>
      <c r="L716" s="447"/>
      <c r="M716"/>
      <c r="N716"/>
    </row>
    <row r="717" spans="1:14" x14ac:dyDescent="0.2">
      <c r="A717"/>
      <c r="B717" s="447"/>
      <c r="C717"/>
      <c r="D717"/>
      <c r="E717"/>
      <c r="F717"/>
      <c r="G717"/>
      <c r="H717"/>
      <c r="I717"/>
      <c r="J717"/>
      <c r="K717" s="447"/>
      <c r="L717" s="447"/>
      <c r="M717"/>
      <c r="N717"/>
    </row>
    <row r="718" spans="1:14" x14ac:dyDescent="0.2">
      <c r="A718"/>
      <c r="B718" s="447"/>
      <c r="C718"/>
      <c r="D718"/>
      <c r="E718"/>
      <c r="F718"/>
      <c r="G718"/>
      <c r="H718"/>
      <c r="I718"/>
      <c r="J718"/>
      <c r="K718" s="447"/>
      <c r="L718" s="447"/>
      <c r="M718"/>
      <c r="N718"/>
    </row>
    <row r="719" spans="1:14" x14ac:dyDescent="0.2">
      <c r="A719"/>
      <c r="B719" s="447"/>
      <c r="C719"/>
      <c r="D719"/>
      <c r="E719"/>
      <c r="F719"/>
      <c r="G719"/>
      <c r="H719"/>
      <c r="I719"/>
      <c r="J719"/>
      <c r="K719" s="447"/>
      <c r="L719" s="447"/>
      <c r="M719"/>
      <c r="N719"/>
    </row>
    <row r="720" spans="1:14" x14ac:dyDescent="0.2">
      <c r="A720"/>
      <c r="B720" s="447"/>
      <c r="C720"/>
      <c r="D720"/>
      <c r="E720"/>
      <c r="F720"/>
      <c r="G720"/>
      <c r="H720"/>
      <c r="I720"/>
      <c r="J720"/>
      <c r="K720" s="447"/>
      <c r="L720" s="447"/>
      <c r="M720"/>
      <c r="N720"/>
    </row>
    <row r="721" spans="1:14" x14ac:dyDescent="0.2">
      <c r="A721"/>
      <c r="B721" s="447"/>
      <c r="C721"/>
      <c r="D721"/>
      <c r="E721"/>
      <c r="F721"/>
      <c r="G721"/>
      <c r="H721"/>
      <c r="I721"/>
      <c r="J721"/>
      <c r="K721" s="447"/>
      <c r="L721" s="447"/>
      <c r="M721"/>
      <c r="N721"/>
    </row>
    <row r="722" spans="1:14" x14ac:dyDescent="0.2">
      <c r="A722"/>
      <c r="B722" s="447"/>
      <c r="C722"/>
      <c r="D722"/>
      <c r="E722"/>
      <c r="F722"/>
      <c r="G722"/>
      <c r="H722"/>
      <c r="I722"/>
      <c r="J722"/>
      <c r="K722" s="447"/>
      <c r="L722" s="447"/>
      <c r="M722"/>
      <c r="N722"/>
    </row>
    <row r="723" spans="1:14" x14ac:dyDescent="0.2">
      <c r="A723"/>
      <c r="B723" s="447"/>
      <c r="C723"/>
      <c r="D723"/>
      <c r="E723"/>
      <c r="F723"/>
      <c r="G723"/>
      <c r="H723"/>
      <c r="I723"/>
      <c r="J723"/>
      <c r="K723" s="447"/>
      <c r="L723" s="447"/>
      <c r="M723"/>
      <c r="N723"/>
    </row>
    <row r="724" spans="1:14" x14ac:dyDescent="0.2">
      <c r="A724"/>
      <c r="B724" s="447"/>
      <c r="C724"/>
      <c r="D724"/>
      <c r="E724"/>
      <c r="F724"/>
      <c r="G724"/>
      <c r="H724"/>
      <c r="I724"/>
      <c r="J724"/>
      <c r="K724" s="447"/>
      <c r="L724" s="447"/>
      <c r="M724"/>
      <c r="N724"/>
    </row>
    <row r="725" spans="1:14" x14ac:dyDescent="0.2">
      <c r="A725"/>
      <c r="B725" s="447"/>
      <c r="C725"/>
      <c r="D725"/>
      <c r="E725"/>
      <c r="F725"/>
      <c r="G725"/>
      <c r="H725"/>
      <c r="I725"/>
      <c r="J725"/>
      <c r="K725" s="447"/>
      <c r="L725" s="447"/>
      <c r="M725"/>
      <c r="N725"/>
    </row>
    <row r="726" spans="1:14" x14ac:dyDescent="0.2">
      <c r="A726"/>
      <c r="B726" s="447"/>
      <c r="C726"/>
      <c r="D726"/>
      <c r="E726"/>
      <c r="F726"/>
      <c r="G726"/>
      <c r="H726"/>
      <c r="I726"/>
      <c r="J726"/>
      <c r="K726" s="447"/>
      <c r="L726" s="447"/>
      <c r="M726"/>
      <c r="N726"/>
    </row>
    <row r="727" spans="1:14" x14ac:dyDescent="0.2">
      <c r="A727"/>
      <c r="B727" s="447"/>
      <c r="C727"/>
      <c r="D727"/>
      <c r="E727"/>
      <c r="F727"/>
      <c r="G727"/>
      <c r="H727"/>
      <c r="I727"/>
      <c r="J727"/>
      <c r="K727" s="447"/>
      <c r="L727" s="447"/>
      <c r="M727"/>
      <c r="N727"/>
    </row>
    <row r="728" spans="1:14" x14ac:dyDescent="0.2">
      <c r="A728"/>
      <c r="B728" s="447"/>
      <c r="C728"/>
      <c r="D728"/>
      <c r="E728"/>
      <c r="F728"/>
      <c r="G728"/>
      <c r="H728"/>
      <c r="I728"/>
      <c r="J728"/>
      <c r="K728" s="447"/>
      <c r="L728" s="447"/>
      <c r="M728"/>
      <c r="N728"/>
    </row>
    <row r="729" spans="1:14" x14ac:dyDescent="0.2">
      <c r="A729"/>
      <c r="B729" s="447"/>
      <c r="C729"/>
      <c r="D729"/>
      <c r="E729"/>
      <c r="F729"/>
      <c r="G729"/>
      <c r="H729"/>
      <c r="I729"/>
      <c r="J729"/>
      <c r="K729" s="447"/>
      <c r="L729" s="447"/>
      <c r="M729"/>
      <c r="N729"/>
    </row>
    <row r="730" spans="1:14" x14ac:dyDescent="0.2">
      <c r="A730"/>
      <c r="B730" s="447"/>
      <c r="C730"/>
      <c r="D730"/>
      <c r="E730"/>
      <c r="F730"/>
      <c r="G730"/>
      <c r="H730"/>
      <c r="I730"/>
      <c r="J730"/>
      <c r="K730" s="447"/>
      <c r="L730" s="447"/>
      <c r="M730"/>
      <c r="N730"/>
    </row>
    <row r="731" spans="1:14" x14ac:dyDescent="0.2">
      <c r="A731"/>
      <c r="B731" s="447"/>
      <c r="C731"/>
      <c r="D731"/>
      <c r="E731"/>
      <c r="F731"/>
      <c r="G731"/>
      <c r="H731"/>
      <c r="I731"/>
      <c r="J731"/>
      <c r="K731" s="447"/>
      <c r="L731" s="447"/>
      <c r="M731"/>
      <c r="N731"/>
    </row>
    <row r="732" spans="1:14" x14ac:dyDescent="0.2">
      <c r="A732"/>
      <c r="B732" s="447"/>
      <c r="C732"/>
      <c r="D732"/>
      <c r="E732"/>
      <c r="F732"/>
      <c r="G732"/>
      <c r="H732"/>
      <c r="I732"/>
      <c r="J732"/>
      <c r="K732" s="447"/>
      <c r="L732" s="447"/>
      <c r="M732"/>
      <c r="N732"/>
    </row>
    <row r="733" spans="1:14" x14ac:dyDescent="0.2">
      <c r="A733"/>
      <c r="B733" s="447"/>
      <c r="C733"/>
      <c r="D733"/>
      <c r="E733"/>
      <c r="F733"/>
      <c r="G733"/>
      <c r="H733"/>
      <c r="I733"/>
      <c r="J733"/>
      <c r="K733" s="447"/>
      <c r="L733" s="447"/>
      <c r="M733"/>
      <c r="N733"/>
    </row>
    <row r="734" spans="1:14" x14ac:dyDescent="0.2">
      <c r="A734"/>
      <c r="B734" s="447"/>
      <c r="C734"/>
      <c r="D734"/>
      <c r="E734"/>
      <c r="F734"/>
      <c r="G734"/>
      <c r="H734"/>
      <c r="I734"/>
      <c r="J734"/>
      <c r="K734" s="447"/>
      <c r="L734" s="447"/>
      <c r="M734"/>
      <c r="N734"/>
    </row>
    <row r="735" spans="1:14" x14ac:dyDescent="0.2">
      <c r="A735"/>
      <c r="B735" s="447"/>
      <c r="C735"/>
      <c r="D735"/>
      <c r="E735"/>
      <c r="F735"/>
      <c r="G735"/>
      <c r="H735"/>
      <c r="I735"/>
      <c r="J735"/>
      <c r="K735" s="447"/>
      <c r="L735" s="447"/>
      <c r="M735"/>
      <c r="N735"/>
    </row>
    <row r="736" spans="1:14" x14ac:dyDescent="0.2">
      <c r="A736"/>
      <c r="B736" s="447"/>
      <c r="C736"/>
      <c r="D736"/>
      <c r="E736"/>
      <c r="F736"/>
      <c r="G736"/>
      <c r="H736"/>
      <c r="I736"/>
      <c r="J736"/>
      <c r="K736" s="447"/>
      <c r="L736" s="447"/>
      <c r="M736"/>
      <c r="N736"/>
    </row>
    <row r="737" spans="1:14" x14ac:dyDescent="0.2">
      <c r="A737"/>
      <c r="B737" s="447"/>
      <c r="C737"/>
      <c r="D737"/>
      <c r="E737"/>
      <c r="F737"/>
      <c r="G737"/>
      <c r="H737"/>
      <c r="I737"/>
      <c r="J737"/>
      <c r="K737" s="447"/>
      <c r="L737" s="447"/>
      <c r="M737"/>
      <c r="N737"/>
    </row>
    <row r="738" spans="1:14" x14ac:dyDescent="0.2">
      <c r="A738"/>
      <c r="B738" s="447"/>
      <c r="C738"/>
      <c r="D738"/>
      <c r="E738"/>
      <c r="F738"/>
      <c r="G738"/>
      <c r="H738"/>
      <c r="I738"/>
      <c r="J738"/>
      <c r="K738" s="447"/>
      <c r="L738" s="447"/>
      <c r="M738"/>
      <c r="N738"/>
    </row>
    <row r="739" spans="1:14" x14ac:dyDescent="0.2">
      <c r="A739"/>
      <c r="B739" s="447"/>
      <c r="C739"/>
      <c r="D739"/>
      <c r="E739"/>
      <c r="F739"/>
      <c r="G739"/>
      <c r="H739"/>
      <c r="I739"/>
      <c r="J739"/>
      <c r="K739" s="447"/>
      <c r="L739" s="447"/>
      <c r="M739"/>
      <c r="N739"/>
    </row>
    <row r="740" spans="1:14" x14ac:dyDescent="0.2">
      <c r="A740"/>
      <c r="B740" s="447"/>
      <c r="C740"/>
      <c r="D740"/>
      <c r="E740"/>
      <c r="F740"/>
      <c r="G740"/>
      <c r="H740"/>
      <c r="I740"/>
      <c r="J740"/>
      <c r="K740" s="447"/>
      <c r="L740" s="447"/>
      <c r="M740"/>
      <c r="N740"/>
    </row>
    <row r="741" spans="1:14" x14ac:dyDescent="0.2">
      <c r="A741"/>
      <c r="B741" s="447"/>
      <c r="C741"/>
      <c r="D741"/>
      <c r="E741"/>
      <c r="F741"/>
      <c r="G741"/>
      <c r="H741"/>
      <c r="I741"/>
      <c r="J741"/>
      <c r="K741" s="447"/>
      <c r="L741" s="447"/>
      <c r="M741"/>
      <c r="N741"/>
    </row>
    <row r="742" spans="1:14" x14ac:dyDescent="0.2">
      <c r="A742"/>
      <c r="B742" s="447"/>
      <c r="C742"/>
      <c r="D742"/>
      <c r="E742"/>
      <c r="F742"/>
      <c r="G742"/>
      <c r="H742"/>
      <c r="I742"/>
      <c r="J742"/>
      <c r="K742" s="447"/>
      <c r="L742" s="447"/>
      <c r="M742"/>
      <c r="N742"/>
    </row>
    <row r="743" spans="1:14" x14ac:dyDescent="0.2">
      <c r="A743"/>
      <c r="B743" s="447"/>
      <c r="C743"/>
      <c r="D743"/>
      <c r="E743"/>
      <c r="F743"/>
      <c r="G743"/>
      <c r="H743"/>
      <c r="I743"/>
      <c r="J743"/>
      <c r="K743" s="447"/>
      <c r="L743" s="447"/>
      <c r="M743"/>
      <c r="N743"/>
    </row>
    <row r="744" spans="1:14" x14ac:dyDescent="0.2">
      <c r="A744"/>
      <c r="B744" s="447"/>
      <c r="C744"/>
      <c r="D744"/>
      <c r="E744"/>
      <c r="F744"/>
      <c r="G744"/>
      <c r="H744"/>
      <c r="I744"/>
      <c r="J744"/>
      <c r="K744" s="447"/>
      <c r="L744" s="447"/>
      <c r="M744"/>
      <c r="N744"/>
    </row>
    <row r="745" spans="1:14" x14ac:dyDescent="0.2">
      <c r="A745"/>
      <c r="B745" s="447"/>
      <c r="C745"/>
      <c r="D745"/>
      <c r="E745"/>
      <c r="F745"/>
      <c r="G745"/>
      <c r="H745"/>
      <c r="I745"/>
      <c r="J745"/>
      <c r="K745" s="447"/>
      <c r="L745" s="447"/>
      <c r="M745"/>
      <c r="N745"/>
    </row>
    <row r="746" spans="1:14" x14ac:dyDescent="0.2">
      <c r="A746"/>
      <c r="B746" s="447"/>
      <c r="C746"/>
      <c r="D746"/>
      <c r="E746"/>
      <c r="F746"/>
      <c r="G746"/>
      <c r="H746"/>
      <c r="I746"/>
      <c r="J746"/>
      <c r="K746" s="447"/>
      <c r="L746" s="447"/>
      <c r="M746"/>
      <c r="N746"/>
    </row>
    <row r="747" spans="1:14" x14ac:dyDescent="0.2">
      <c r="A747"/>
      <c r="B747" s="447"/>
      <c r="C747"/>
      <c r="D747"/>
      <c r="E747"/>
      <c r="F747"/>
      <c r="G747"/>
      <c r="H747"/>
      <c r="I747"/>
      <c r="J747"/>
      <c r="K747" s="447"/>
      <c r="L747" s="447"/>
      <c r="M747"/>
      <c r="N747"/>
    </row>
    <row r="748" spans="1:14" x14ac:dyDescent="0.2">
      <c r="A748"/>
      <c r="B748" s="447"/>
      <c r="C748"/>
      <c r="D748"/>
      <c r="E748"/>
      <c r="F748"/>
      <c r="G748"/>
      <c r="H748"/>
      <c r="I748"/>
      <c r="J748"/>
      <c r="K748" s="447"/>
      <c r="L748" s="447"/>
      <c r="M748"/>
      <c r="N748"/>
    </row>
    <row r="749" spans="1:14" x14ac:dyDescent="0.2">
      <c r="A749"/>
      <c r="B749" s="447"/>
      <c r="C749"/>
      <c r="D749"/>
      <c r="E749"/>
      <c r="F749"/>
      <c r="G749"/>
      <c r="H749"/>
      <c r="I749"/>
      <c r="J749"/>
      <c r="K749" s="447"/>
      <c r="L749" s="447"/>
      <c r="M749"/>
      <c r="N749"/>
    </row>
    <row r="750" spans="1:14" x14ac:dyDescent="0.2">
      <c r="A750"/>
      <c r="B750" s="447"/>
      <c r="C750"/>
      <c r="D750"/>
      <c r="E750"/>
      <c r="F750"/>
      <c r="G750"/>
      <c r="H750"/>
      <c r="I750"/>
      <c r="J750"/>
      <c r="K750" s="447"/>
      <c r="L750" s="447"/>
      <c r="M750"/>
      <c r="N750"/>
    </row>
    <row r="751" spans="1:14" x14ac:dyDescent="0.2">
      <c r="A751"/>
      <c r="B751" s="447"/>
      <c r="C751"/>
      <c r="D751"/>
      <c r="E751"/>
      <c r="F751"/>
      <c r="G751"/>
      <c r="H751"/>
      <c r="I751"/>
      <c r="J751"/>
      <c r="K751" s="447"/>
      <c r="L751" s="447"/>
      <c r="M751"/>
      <c r="N751"/>
    </row>
    <row r="752" spans="1:14" x14ac:dyDescent="0.2">
      <c r="A752"/>
      <c r="B752" s="447"/>
      <c r="C752"/>
      <c r="D752"/>
      <c r="E752"/>
      <c r="F752"/>
      <c r="G752"/>
      <c r="H752"/>
      <c r="I752"/>
      <c r="J752"/>
      <c r="K752" s="447"/>
      <c r="L752" s="447"/>
      <c r="M752"/>
      <c r="N752"/>
    </row>
    <row r="753" spans="1:14" x14ac:dyDescent="0.2">
      <c r="A753"/>
      <c r="B753" s="447"/>
      <c r="C753"/>
      <c r="D753"/>
      <c r="E753"/>
      <c r="F753"/>
      <c r="G753"/>
      <c r="H753"/>
      <c r="I753"/>
      <c r="J753"/>
      <c r="K753" s="447"/>
      <c r="L753" s="447"/>
      <c r="M753"/>
      <c r="N753"/>
    </row>
    <row r="754" spans="1:14" x14ac:dyDescent="0.2">
      <c r="A754"/>
      <c r="B754" s="447"/>
      <c r="C754"/>
      <c r="D754"/>
      <c r="E754"/>
      <c r="F754"/>
      <c r="G754"/>
      <c r="H754"/>
      <c r="I754"/>
      <c r="J754"/>
      <c r="K754" s="447"/>
      <c r="L754" s="447"/>
      <c r="M754"/>
      <c r="N754"/>
    </row>
    <row r="755" spans="1:14" x14ac:dyDescent="0.2">
      <c r="A755"/>
      <c r="B755" s="447"/>
      <c r="C755"/>
      <c r="D755"/>
      <c r="E755"/>
      <c r="F755"/>
      <c r="G755"/>
      <c r="H755"/>
      <c r="I755"/>
      <c r="J755"/>
      <c r="K755" s="447"/>
      <c r="L755" s="447"/>
      <c r="M755"/>
      <c r="N755"/>
    </row>
    <row r="756" spans="1:14" x14ac:dyDescent="0.2">
      <c r="A756"/>
      <c r="B756" s="447"/>
      <c r="C756"/>
      <c r="D756"/>
      <c r="E756"/>
      <c r="F756"/>
      <c r="G756"/>
      <c r="H756"/>
      <c r="I756"/>
      <c r="J756"/>
      <c r="K756" s="447"/>
      <c r="L756" s="447"/>
      <c r="M756"/>
      <c r="N756"/>
    </row>
    <row r="757" spans="1:14" x14ac:dyDescent="0.2">
      <c r="A757"/>
      <c r="B757" s="447"/>
      <c r="C757"/>
      <c r="D757"/>
      <c r="E757"/>
      <c r="F757"/>
      <c r="G757"/>
      <c r="H757"/>
      <c r="I757"/>
      <c r="J757"/>
      <c r="K757" s="447"/>
      <c r="L757" s="447"/>
      <c r="M757"/>
      <c r="N757"/>
    </row>
    <row r="758" spans="1:14" x14ac:dyDescent="0.2">
      <c r="A758"/>
      <c r="B758" s="447"/>
      <c r="C758"/>
      <c r="D758"/>
      <c r="E758"/>
      <c r="F758"/>
      <c r="G758"/>
      <c r="H758"/>
      <c r="I758"/>
      <c r="J758"/>
      <c r="K758" s="447"/>
      <c r="L758" s="447"/>
      <c r="M758"/>
      <c r="N758"/>
    </row>
    <row r="759" spans="1:14" x14ac:dyDescent="0.2">
      <c r="A759"/>
      <c r="B759" s="447"/>
      <c r="C759"/>
      <c r="D759"/>
      <c r="E759"/>
      <c r="F759"/>
      <c r="G759"/>
      <c r="H759"/>
      <c r="I759"/>
      <c r="J759"/>
      <c r="K759" s="447"/>
      <c r="L759" s="447"/>
      <c r="M759"/>
      <c r="N759"/>
    </row>
    <row r="760" spans="1:14" x14ac:dyDescent="0.2">
      <c r="A760"/>
      <c r="B760" s="447"/>
      <c r="C760"/>
      <c r="D760"/>
      <c r="E760"/>
      <c r="F760"/>
      <c r="G760"/>
      <c r="H760"/>
      <c r="I760"/>
      <c r="J760"/>
      <c r="K760" s="447"/>
      <c r="L760" s="447"/>
      <c r="M760"/>
      <c r="N760"/>
    </row>
    <row r="761" spans="1:14" x14ac:dyDescent="0.2">
      <c r="A761"/>
      <c r="B761" s="447"/>
      <c r="C761"/>
      <c r="D761"/>
      <c r="E761"/>
      <c r="F761"/>
      <c r="G761"/>
      <c r="H761"/>
      <c r="I761"/>
      <c r="J761"/>
      <c r="K761" s="447"/>
      <c r="L761" s="447"/>
      <c r="M761"/>
      <c r="N761"/>
    </row>
    <row r="762" spans="1:14" x14ac:dyDescent="0.2">
      <c r="A762"/>
      <c r="B762" s="447"/>
      <c r="C762"/>
      <c r="D762"/>
      <c r="E762"/>
      <c r="F762"/>
      <c r="G762"/>
      <c r="H762"/>
      <c r="I762"/>
      <c r="J762"/>
      <c r="K762" s="447"/>
      <c r="L762" s="447"/>
      <c r="M762"/>
      <c r="N762"/>
    </row>
    <row r="763" spans="1:14" x14ac:dyDescent="0.2">
      <c r="A763"/>
      <c r="B763" s="447"/>
      <c r="C763"/>
      <c r="D763"/>
      <c r="E763"/>
      <c r="F763"/>
      <c r="G763"/>
      <c r="H763"/>
      <c r="I763"/>
      <c r="J763"/>
      <c r="K763" s="447"/>
      <c r="L763" s="447"/>
      <c r="M763"/>
      <c r="N763"/>
    </row>
    <row r="764" spans="1:14" x14ac:dyDescent="0.2">
      <c r="A764"/>
      <c r="B764" s="447"/>
      <c r="C764"/>
      <c r="D764"/>
      <c r="E764"/>
      <c r="F764"/>
      <c r="G764"/>
      <c r="H764"/>
      <c r="I764"/>
      <c r="J764"/>
      <c r="K764" s="447"/>
      <c r="L764" s="447"/>
      <c r="M764"/>
      <c r="N764"/>
    </row>
    <row r="765" spans="1:14" x14ac:dyDescent="0.2">
      <c r="A765"/>
      <c r="B765" s="447"/>
      <c r="C765"/>
      <c r="D765"/>
      <c r="E765"/>
      <c r="F765"/>
      <c r="G765"/>
      <c r="H765"/>
      <c r="I765"/>
      <c r="J765"/>
      <c r="K765" s="447"/>
      <c r="L765" s="447"/>
      <c r="M765"/>
      <c r="N765"/>
    </row>
    <row r="766" spans="1:14" x14ac:dyDescent="0.2">
      <c r="A766"/>
      <c r="B766" s="447"/>
      <c r="C766"/>
      <c r="D766"/>
      <c r="E766"/>
      <c r="F766"/>
      <c r="G766"/>
      <c r="H766"/>
      <c r="I766"/>
      <c r="J766"/>
      <c r="K766" s="447"/>
      <c r="L766" s="447"/>
      <c r="M766"/>
      <c r="N766"/>
    </row>
    <row r="767" spans="1:14" x14ac:dyDescent="0.2">
      <c r="A767"/>
      <c r="B767" s="447"/>
      <c r="C767"/>
      <c r="D767"/>
      <c r="E767"/>
      <c r="F767"/>
      <c r="G767"/>
      <c r="H767"/>
      <c r="I767"/>
      <c r="J767"/>
      <c r="K767" s="447"/>
      <c r="L767" s="447"/>
      <c r="M767"/>
      <c r="N767"/>
    </row>
    <row r="768" spans="1:14" x14ac:dyDescent="0.2">
      <c r="A768"/>
      <c r="B768" s="447"/>
      <c r="C768"/>
      <c r="D768"/>
      <c r="E768"/>
      <c r="F768"/>
      <c r="G768"/>
      <c r="H768"/>
      <c r="I768"/>
      <c r="J768"/>
      <c r="K768" s="447"/>
      <c r="L768" s="447"/>
      <c r="M768"/>
      <c r="N768"/>
    </row>
    <row r="769" spans="1:14" x14ac:dyDescent="0.2">
      <c r="A769"/>
      <c r="B769" s="447"/>
      <c r="C769"/>
      <c r="D769"/>
      <c r="E769"/>
      <c r="F769"/>
      <c r="G769"/>
      <c r="H769"/>
      <c r="I769"/>
      <c r="J769"/>
      <c r="K769" s="447"/>
      <c r="L769" s="447"/>
      <c r="M769"/>
      <c r="N769"/>
    </row>
    <row r="770" spans="1:14" x14ac:dyDescent="0.2">
      <c r="A770"/>
      <c r="B770" s="447"/>
      <c r="C770"/>
      <c r="D770"/>
      <c r="E770"/>
      <c r="F770"/>
      <c r="G770"/>
      <c r="H770"/>
      <c r="I770"/>
      <c r="J770"/>
      <c r="K770" s="447"/>
      <c r="L770" s="447"/>
      <c r="M770"/>
      <c r="N770"/>
    </row>
    <row r="771" spans="1:14" x14ac:dyDescent="0.2">
      <c r="A771"/>
      <c r="B771" s="447"/>
      <c r="C771"/>
      <c r="D771"/>
      <c r="E771"/>
      <c r="F771"/>
      <c r="G771"/>
      <c r="H771"/>
      <c r="I771"/>
      <c r="J771"/>
      <c r="K771" s="447"/>
      <c r="L771" s="447"/>
      <c r="M771"/>
      <c r="N771"/>
    </row>
    <row r="772" spans="1:14" x14ac:dyDescent="0.2">
      <c r="A772"/>
      <c r="B772" s="447"/>
      <c r="C772"/>
      <c r="D772"/>
      <c r="E772"/>
      <c r="F772"/>
      <c r="G772"/>
      <c r="H772"/>
      <c r="I772"/>
      <c r="J772"/>
      <c r="K772" s="447"/>
      <c r="L772" s="447"/>
      <c r="M772"/>
      <c r="N772"/>
    </row>
    <row r="773" spans="1:14" x14ac:dyDescent="0.2">
      <c r="A773"/>
      <c r="B773" s="447"/>
      <c r="C773"/>
      <c r="D773"/>
      <c r="E773"/>
      <c r="F773"/>
      <c r="G773"/>
      <c r="H773"/>
      <c r="I773"/>
      <c r="J773"/>
      <c r="K773" s="447"/>
      <c r="L773" s="447"/>
      <c r="M773"/>
      <c r="N773"/>
    </row>
    <row r="774" spans="1:14" x14ac:dyDescent="0.2">
      <c r="A774"/>
      <c r="B774" s="447"/>
      <c r="C774"/>
      <c r="D774"/>
      <c r="E774"/>
      <c r="F774"/>
      <c r="G774"/>
      <c r="H774"/>
      <c r="I774"/>
      <c r="J774"/>
      <c r="K774" s="447"/>
      <c r="L774" s="447"/>
      <c r="M774"/>
      <c r="N774"/>
    </row>
    <row r="775" spans="1:14" x14ac:dyDescent="0.2">
      <c r="A775"/>
      <c r="B775" s="447"/>
      <c r="C775"/>
      <c r="D775"/>
      <c r="E775"/>
      <c r="F775"/>
      <c r="G775"/>
      <c r="H775"/>
      <c r="I775"/>
      <c r="J775"/>
      <c r="K775" s="447"/>
      <c r="L775" s="447"/>
      <c r="M775"/>
      <c r="N775"/>
    </row>
    <row r="776" spans="1:14" x14ac:dyDescent="0.2">
      <c r="A776"/>
      <c r="B776" s="447"/>
      <c r="C776"/>
      <c r="D776"/>
      <c r="E776"/>
      <c r="F776"/>
      <c r="G776"/>
      <c r="H776"/>
      <c r="I776"/>
      <c r="J776"/>
      <c r="K776" s="447"/>
      <c r="L776" s="447"/>
      <c r="M776"/>
      <c r="N776"/>
    </row>
    <row r="777" spans="1:14" x14ac:dyDescent="0.2">
      <c r="A777"/>
      <c r="B777" s="447"/>
      <c r="C777"/>
      <c r="D777"/>
      <c r="E777"/>
      <c r="F777"/>
      <c r="G777"/>
      <c r="H777"/>
      <c r="I777"/>
      <c r="J777"/>
      <c r="K777" s="447"/>
      <c r="L777" s="447"/>
      <c r="M777"/>
      <c r="N777"/>
    </row>
    <row r="778" spans="1:14" x14ac:dyDescent="0.2">
      <c r="A778"/>
      <c r="B778" s="447"/>
      <c r="C778"/>
      <c r="D778"/>
      <c r="E778"/>
      <c r="F778"/>
      <c r="G778"/>
      <c r="H778"/>
      <c r="I778"/>
      <c r="J778"/>
      <c r="K778" s="447"/>
      <c r="L778" s="447"/>
      <c r="M778"/>
      <c r="N778"/>
    </row>
    <row r="779" spans="1:14" x14ac:dyDescent="0.2">
      <c r="A779"/>
      <c r="B779" s="447"/>
      <c r="C779"/>
      <c r="D779"/>
      <c r="E779"/>
      <c r="F779"/>
      <c r="G779"/>
      <c r="H779"/>
      <c r="I779"/>
      <c r="J779"/>
      <c r="K779" s="447"/>
      <c r="L779" s="447"/>
      <c r="M779"/>
      <c r="N779"/>
    </row>
    <row r="780" spans="1:14" x14ac:dyDescent="0.2">
      <c r="A780"/>
      <c r="B780" s="447"/>
      <c r="C780"/>
      <c r="D780"/>
      <c r="E780"/>
      <c r="F780"/>
      <c r="G780"/>
      <c r="H780"/>
      <c r="I780"/>
      <c r="J780"/>
      <c r="K780" s="447"/>
      <c r="L780" s="447"/>
      <c r="M780"/>
      <c r="N780"/>
    </row>
    <row r="781" spans="1:14" x14ac:dyDescent="0.2">
      <c r="A781"/>
      <c r="B781" s="447"/>
      <c r="C781"/>
      <c r="D781"/>
      <c r="E781"/>
      <c r="F781"/>
      <c r="G781"/>
      <c r="H781"/>
      <c r="I781"/>
      <c r="J781"/>
      <c r="K781" s="447"/>
      <c r="L781" s="447"/>
      <c r="M781"/>
      <c r="N781"/>
    </row>
    <row r="782" spans="1:14" x14ac:dyDescent="0.2">
      <c r="A782"/>
      <c r="B782" s="447"/>
      <c r="C782"/>
      <c r="D782"/>
      <c r="E782"/>
      <c r="F782"/>
      <c r="G782"/>
      <c r="H782"/>
      <c r="I782"/>
      <c r="J782"/>
      <c r="K782" s="447"/>
      <c r="L782" s="447"/>
      <c r="M782"/>
      <c r="N782"/>
    </row>
    <row r="783" spans="1:14" x14ac:dyDescent="0.2">
      <c r="A783"/>
      <c r="B783" s="447"/>
      <c r="C783"/>
      <c r="D783"/>
      <c r="E783"/>
      <c r="F783"/>
      <c r="G783"/>
      <c r="H783"/>
      <c r="I783"/>
      <c r="J783"/>
      <c r="K783" s="447"/>
      <c r="L783" s="447"/>
      <c r="M783"/>
      <c r="N783"/>
    </row>
    <row r="784" spans="1:14" x14ac:dyDescent="0.2">
      <c r="A784"/>
      <c r="B784" s="447"/>
      <c r="C784"/>
      <c r="D784"/>
      <c r="E784"/>
      <c r="F784"/>
      <c r="G784"/>
      <c r="H784"/>
      <c r="I784"/>
      <c r="J784"/>
      <c r="K784" s="447"/>
      <c r="L784" s="447"/>
      <c r="M784"/>
      <c r="N784"/>
    </row>
    <row r="785" spans="1:14" x14ac:dyDescent="0.2">
      <c r="A785"/>
      <c r="B785" s="447"/>
      <c r="C785"/>
      <c r="D785"/>
      <c r="E785"/>
      <c r="F785"/>
      <c r="G785"/>
      <c r="H785"/>
      <c r="I785"/>
      <c r="J785"/>
      <c r="K785" s="447"/>
      <c r="L785" s="447"/>
      <c r="M785"/>
      <c r="N785"/>
    </row>
    <row r="786" spans="1:14" x14ac:dyDescent="0.2">
      <c r="A786"/>
      <c r="B786" s="447"/>
      <c r="C786"/>
      <c r="D786"/>
      <c r="E786"/>
      <c r="F786"/>
      <c r="G786"/>
      <c r="H786"/>
      <c r="I786"/>
      <c r="J786"/>
      <c r="K786" s="447"/>
      <c r="L786" s="447"/>
      <c r="M786"/>
      <c r="N786"/>
    </row>
    <row r="787" spans="1:14" x14ac:dyDescent="0.2">
      <c r="A787"/>
      <c r="B787" s="447"/>
      <c r="C787"/>
      <c r="D787"/>
      <c r="E787"/>
      <c r="F787"/>
      <c r="G787"/>
      <c r="H787"/>
      <c r="I787"/>
      <c r="J787"/>
      <c r="K787" s="447"/>
      <c r="L787" s="447"/>
      <c r="M787"/>
      <c r="N787"/>
    </row>
    <row r="788" spans="1:14" x14ac:dyDescent="0.2">
      <c r="A788"/>
      <c r="B788" s="447"/>
      <c r="C788"/>
      <c r="D788"/>
      <c r="E788"/>
      <c r="F788"/>
      <c r="G788"/>
      <c r="H788"/>
      <c r="I788"/>
      <c r="J788"/>
      <c r="K788" s="447"/>
      <c r="L788" s="447"/>
      <c r="M788"/>
      <c r="N788"/>
    </row>
    <row r="789" spans="1:14" x14ac:dyDescent="0.2">
      <c r="A789"/>
      <c r="B789" s="447"/>
      <c r="C789"/>
      <c r="D789"/>
      <c r="E789"/>
      <c r="F789"/>
      <c r="G789"/>
      <c r="H789"/>
      <c r="I789"/>
      <c r="J789"/>
      <c r="K789" s="447"/>
      <c r="L789" s="447"/>
      <c r="M789"/>
      <c r="N789"/>
    </row>
    <row r="790" spans="1:14" x14ac:dyDescent="0.2">
      <c r="A790"/>
      <c r="B790" s="447"/>
      <c r="C790"/>
      <c r="D790"/>
      <c r="E790"/>
      <c r="F790"/>
      <c r="G790"/>
      <c r="H790"/>
      <c r="I790"/>
      <c r="J790"/>
      <c r="K790" s="447"/>
      <c r="L790" s="447"/>
      <c r="M790"/>
      <c r="N790"/>
    </row>
    <row r="791" spans="1:14" x14ac:dyDescent="0.2">
      <c r="A791"/>
      <c r="B791" s="447"/>
      <c r="C791"/>
      <c r="D791"/>
      <c r="E791"/>
      <c r="F791"/>
      <c r="G791"/>
      <c r="H791"/>
      <c r="I791"/>
      <c r="J791"/>
      <c r="K791" s="447"/>
      <c r="L791" s="447"/>
      <c r="M791"/>
      <c r="N791"/>
    </row>
    <row r="792" spans="1:14" x14ac:dyDescent="0.2">
      <c r="A792"/>
      <c r="B792" s="447"/>
      <c r="C792"/>
      <c r="D792"/>
      <c r="E792"/>
      <c r="F792"/>
      <c r="G792"/>
      <c r="H792"/>
      <c r="I792"/>
      <c r="J792"/>
      <c r="K792" s="447"/>
      <c r="L792" s="447"/>
      <c r="M792"/>
      <c r="N792"/>
    </row>
    <row r="793" spans="1:14" x14ac:dyDescent="0.2">
      <c r="A793"/>
      <c r="B793" s="447"/>
      <c r="C793"/>
      <c r="D793"/>
      <c r="E793"/>
      <c r="F793"/>
      <c r="G793"/>
      <c r="H793"/>
      <c r="I793"/>
      <c r="J793"/>
      <c r="K793" s="447"/>
      <c r="L793" s="447"/>
      <c r="M793"/>
      <c r="N793"/>
    </row>
    <row r="794" spans="1:14" x14ac:dyDescent="0.2">
      <c r="A794"/>
      <c r="B794" s="447"/>
      <c r="C794"/>
      <c r="D794"/>
      <c r="E794"/>
      <c r="F794"/>
      <c r="G794"/>
      <c r="H794"/>
      <c r="I794"/>
      <c r="J794"/>
      <c r="K794" s="447"/>
      <c r="L794" s="447"/>
      <c r="M794"/>
      <c r="N794"/>
    </row>
    <row r="795" spans="1:14" x14ac:dyDescent="0.2">
      <c r="A795"/>
      <c r="B795" s="447"/>
      <c r="C795"/>
      <c r="D795"/>
      <c r="E795"/>
      <c r="F795"/>
      <c r="G795"/>
      <c r="H795"/>
      <c r="I795"/>
      <c r="J795"/>
      <c r="K795" s="447"/>
      <c r="L795" s="447"/>
      <c r="M795"/>
      <c r="N795"/>
    </row>
    <row r="796" spans="1:14" x14ac:dyDescent="0.2">
      <c r="A796"/>
      <c r="B796" s="447"/>
      <c r="C796"/>
      <c r="D796"/>
      <c r="E796"/>
      <c r="F796"/>
      <c r="G796"/>
      <c r="H796"/>
      <c r="I796"/>
      <c r="J796"/>
      <c r="K796" s="447"/>
      <c r="L796" s="447"/>
      <c r="M796"/>
      <c r="N796"/>
    </row>
    <row r="797" spans="1:14" x14ac:dyDescent="0.2">
      <c r="A797"/>
      <c r="B797" s="447"/>
      <c r="C797"/>
      <c r="D797"/>
      <c r="E797"/>
      <c r="F797"/>
      <c r="G797"/>
      <c r="H797"/>
      <c r="I797"/>
      <c r="J797"/>
      <c r="K797" s="447"/>
      <c r="L797" s="447"/>
      <c r="M797"/>
      <c r="N797"/>
    </row>
    <row r="798" spans="1:14" x14ac:dyDescent="0.2">
      <c r="A798"/>
      <c r="B798" s="447"/>
      <c r="C798"/>
      <c r="D798"/>
      <c r="E798"/>
      <c r="F798"/>
      <c r="G798"/>
      <c r="H798"/>
      <c r="I798"/>
      <c r="J798"/>
      <c r="K798" s="447"/>
      <c r="L798" s="447"/>
      <c r="M798"/>
      <c r="N798"/>
    </row>
    <row r="799" spans="1:14" x14ac:dyDescent="0.2">
      <c r="A799"/>
      <c r="B799" s="447"/>
      <c r="C799"/>
      <c r="D799"/>
      <c r="E799"/>
      <c r="F799"/>
      <c r="G799"/>
      <c r="H799"/>
      <c r="I799"/>
      <c r="J799"/>
      <c r="K799" s="447"/>
      <c r="L799" s="447"/>
      <c r="M799"/>
      <c r="N799"/>
    </row>
    <row r="800" spans="1:14" x14ac:dyDescent="0.2">
      <c r="A800"/>
      <c r="B800" s="447"/>
      <c r="C800"/>
      <c r="D800"/>
      <c r="E800"/>
      <c r="F800"/>
      <c r="G800"/>
      <c r="H800"/>
      <c r="I800"/>
      <c r="J800"/>
      <c r="K800" s="447"/>
      <c r="L800" s="447"/>
      <c r="M800"/>
      <c r="N800"/>
    </row>
    <row r="801" spans="1:14" x14ac:dyDescent="0.2">
      <c r="A801"/>
      <c r="B801" s="447"/>
      <c r="C801"/>
      <c r="D801"/>
      <c r="E801"/>
      <c r="F801"/>
      <c r="G801"/>
      <c r="H801"/>
      <c r="I801"/>
      <c r="J801"/>
      <c r="K801" s="447"/>
      <c r="L801" s="447"/>
      <c r="M801"/>
      <c r="N801"/>
    </row>
    <row r="802" spans="1:14" x14ac:dyDescent="0.2">
      <c r="A802"/>
      <c r="B802" s="447"/>
      <c r="C802"/>
      <c r="D802"/>
      <c r="E802"/>
      <c r="F802"/>
      <c r="G802"/>
      <c r="H802"/>
      <c r="I802"/>
      <c r="J802"/>
      <c r="K802" s="447"/>
      <c r="L802" s="447"/>
      <c r="M802"/>
      <c r="N802"/>
    </row>
    <row r="803" spans="1:14" x14ac:dyDescent="0.2">
      <c r="A803"/>
      <c r="B803" s="447"/>
      <c r="C803"/>
      <c r="D803"/>
      <c r="E803"/>
      <c r="F803"/>
      <c r="G803"/>
      <c r="H803"/>
      <c r="I803"/>
      <c r="J803"/>
      <c r="K803" s="447"/>
      <c r="L803" s="447"/>
      <c r="M803"/>
      <c r="N803"/>
    </row>
    <row r="804" spans="1:14" x14ac:dyDescent="0.2">
      <c r="A804"/>
      <c r="B804" s="447"/>
      <c r="C804"/>
      <c r="D804"/>
      <c r="E804"/>
      <c r="F804"/>
      <c r="G804"/>
      <c r="H804"/>
      <c r="I804"/>
      <c r="J804"/>
      <c r="K804" s="447"/>
      <c r="L804" s="447"/>
      <c r="M804"/>
      <c r="N804"/>
    </row>
    <row r="805" spans="1:14" x14ac:dyDescent="0.2">
      <c r="A805"/>
      <c r="B805" s="447"/>
      <c r="C805"/>
      <c r="D805"/>
      <c r="E805"/>
      <c r="F805"/>
      <c r="G805"/>
      <c r="H805"/>
      <c r="I805"/>
      <c r="J805"/>
      <c r="K805" s="447"/>
      <c r="L805" s="447"/>
      <c r="M805"/>
      <c r="N805"/>
    </row>
    <row r="806" spans="1:14" x14ac:dyDescent="0.2">
      <c r="A806"/>
      <c r="B806" s="447"/>
      <c r="C806"/>
      <c r="D806"/>
      <c r="E806"/>
      <c r="F806"/>
      <c r="G806"/>
      <c r="H806"/>
      <c r="I806"/>
      <c r="J806"/>
      <c r="K806" s="447"/>
      <c r="L806" s="447"/>
      <c r="M806"/>
      <c r="N806"/>
    </row>
    <row r="807" spans="1:14" x14ac:dyDescent="0.2">
      <c r="A807"/>
      <c r="B807" s="447"/>
      <c r="C807"/>
      <c r="D807"/>
      <c r="E807"/>
      <c r="F807"/>
      <c r="G807"/>
      <c r="H807"/>
      <c r="I807"/>
      <c r="J807"/>
      <c r="K807" s="447"/>
      <c r="L807" s="447"/>
      <c r="M807"/>
      <c r="N807"/>
    </row>
    <row r="808" spans="1:14" x14ac:dyDescent="0.2">
      <c r="A808"/>
      <c r="B808" s="447"/>
      <c r="C808"/>
      <c r="D808"/>
      <c r="E808"/>
      <c r="F808"/>
      <c r="G808"/>
      <c r="H808"/>
      <c r="I808"/>
      <c r="J808"/>
      <c r="K808" s="447"/>
      <c r="L808" s="447"/>
      <c r="M808"/>
      <c r="N808"/>
    </row>
    <row r="809" spans="1:14" x14ac:dyDescent="0.2">
      <c r="A809"/>
      <c r="B809" s="447"/>
      <c r="C809"/>
      <c r="D809"/>
      <c r="E809"/>
      <c r="F809"/>
      <c r="G809"/>
      <c r="H809"/>
      <c r="I809"/>
      <c r="J809"/>
      <c r="K809" s="447"/>
      <c r="L809" s="447"/>
      <c r="M809"/>
      <c r="N809"/>
    </row>
    <row r="810" spans="1:14" x14ac:dyDescent="0.2">
      <c r="A810"/>
      <c r="B810" s="447"/>
      <c r="C810"/>
      <c r="D810"/>
      <c r="E810"/>
      <c r="F810"/>
      <c r="G810"/>
      <c r="H810"/>
      <c r="I810"/>
      <c r="J810"/>
      <c r="K810" s="447"/>
      <c r="L810" s="447"/>
      <c r="M810"/>
      <c r="N810"/>
    </row>
    <row r="811" spans="1:14" x14ac:dyDescent="0.2">
      <c r="A811"/>
      <c r="B811" s="447"/>
      <c r="C811"/>
      <c r="D811"/>
      <c r="E811"/>
      <c r="F811"/>
      <c r="G811"/>
      <c r="H811"/>
      <c r="I811"/>
      <c r="J811"/>
      <c r="K811" s="447"/>
      <c r="L811" s="447"/>
      <c r="M811"/>
      <c r="N811"/>
    </row>
    <row r="812" spans="1:14" x14ac:dyDescent="0.2">
      <c r="A812"/>
      <c r="B812" s="447"/>
      <c r="C812"/>
      <c r="D812"/>
      <c r="E812"/>
      <c r="F812"/>
      <c r="G812"/>
      <c r="H812"/>
      <c r="I812"/>
      <c r="J812"/>
      <c r="K812" s="447"/>
      <c r="L812" s="447"/>
      <c r="M812"/>
      <c r="N812"/>
    </row>
    <row r="813" spans="1:14" x14ac:dyDescent="0.2">
      <c r="A813"/>
      <c r="B813" s="447"/>
      <c r="C813"/>
      <c r="D813"/>
      <c r="E813"/>
      <c r="F813"/>
      <c r="G813"/>
      <c r="H813"/>
      <c r="I813"/>
      <c r="J813"/>
      <c r="K813" s="447"/>
      <c r="L813" s="447"/>
      <c r="M813"/>
      <c r="N813"/>
    </row>
    <row r="814" spans="1:14" x14ac:dyDescent="0.2">
      <c r="A814"/>
      <c r="B814" s="447"/>
      <c r="C814"/>
      <c r="D814"/>
      <c r="E814"/>
      <c r="F814"/>
      <c r="G814"/>
      <c r="H814"/>
      <c r="I814"/>
      <c r="J814"/>
      <c r="K814" s="447"/>
      <c r="L814" s="447"/>
      <c r="M814"/>
      <c r="N814"/>
    </row>
    <row r="815" spans="1:14" x14ac:dyDescent="0.2">
      <c r="A815"/>
      <c r="B815" s="447"/>
      <c r="C815"/>
      <c r="D815"/>
      <c r="E815"/>
      <c r="F815"/>
      <c r="G815"/>
      <c r="H815"/>
      <c r="I815"/>
      <c r="J815"/>
      <c r="K815" s="447"/>
      <c r="L815" s="447"/>
      <c r="M815"/>
      <c r="N815"/>
    </row>
    <row r="816" spans="1:14" x14ac:dyDescent="0.2">
      <c r="A816"/>
      <c r="B816" s="447"/>
      <c r="C816"/>
      <c r="D816"/>
      <c r="E816"/>
      <c r="F816"/>
      <c r="G816"/>
      <c r="H816"/>
      <c r="I816"/>
      <c r="J816"/>
      <c r="K816" s="447"/>
      <c r="L816" s="447"/>
      <c r="M816"/>
      <c r="N816"/>
    </row>
    <row r="817" spans="1:14" x14ac:dyDescent="0.2">
      <c r="A817"/>
      <c r="B817" s="447"/>
      <c r="C817"/>
      <c r="D817"/>
      <c r="E817"/>
      <c r="F817"/>
      <c r="G817"/>
      <c r="H817"/>
      <c r="I817"/>
      <c r="J817"/>
      <c r="K817" s="447"/>
      <c r="L817" s="447"/>
      <c r="M817"/>
      <c r="N817"/>
    </row>
    <row r="818" spans="1:14" x14ac:dyDescent="0.2">
      <c r="A818"/>
      <c r="B818" s="447"/>
      <c r="C818"/>
      <c r="D818"/>
      <c r="E818"/>
      <c r="F818"/>
      <c r="G818"/>
      <c r="H818"/>
      <c r="I818"/>
      <c r="J818"/>
      <c r="K818" s="447"/>
      <c r="L818" s="447"/>
      <c r="M818"/>
      <c r="N818"/>
    </row>
    <row r="819" spans="1:14" x14ac:dyDescent="0.2">
      <c r="A819"/>
      <c r="B819" s="447"/>
      <c r="C819"/>
      <c r="D819"/>
      <c r="E819"/>
      <c r="F819"/>
      <c r="G819"/>
      <c r="H819"/>
      <c r="I819"/>
      <c r="J819"/>
      <c r="K819" s="447"/>
      <c r="L819" s="447"/>
      <c r="M819"/>
      <c r="N819"/>
    </row>
    <row r="820" spans="1:14" x14ac:dyDescent="0.2">
      <c r="A820"/>
      <c r="B820" s="447"/>
      <c r="C820"/>
      <c r="D820"/>
      <c r="E820"/>
      <c r="F820"/>
      <c r="G820"/>
      <c r="H820"/>
      <c r="I820"/>
      <c r="J820"/>
      <c r="K820" s="447"/>
      <c r="L820" s="447"/>
      <c r="M820"/>
      <c r="N820"/>
    </row>
    <row r="821" spans="1:14" x14ac:dyDescent="0.2">
      <c r="A821"/>
      <c r="B821" s="447"/>
      <c r="C821"/>
      <c r="D821"/>
      <c r="E821"/>
      <c r="F821"/>
      <c r="G821"/>
      <c r="H821"/>
      <c r="I821"/>
      <c r="J821"/>
      <c r="K821" s="447"/>
      <c r="L821" s="447"/>
      <c r="M821"/>
      <c r="N821"/>
    </row>
    <row r="822" spans="1:14" x14ac:dyDescent="0.2">
      <c r="A822"/>
      <c r="B822" s="447"/>
      <c r="C822"/>
      <c r="D822"/>
      <c r="E822"/>
      <c r="F822"/>
      <c r="G822"/>
      <c r="H822"/>
      <c r="I822"/>
      <c r="J822"/>
      <c r="K822" s="447"/>
      <c r="L822" s="447"/>
      <c r="M822"/>
      <c r="N822"/>
    </row>
    <row r="823" spans="1:14" x14ac:dyDescent="0.2">
      <c r="A823"/>
      <c r="B823" s="447"/>
      <c r="C823"/>
      <c r="D823"/>
      <c r="E823"/>
      <c r="F823"/>
      <c r="G823"/>
      <c r="H823"/>
      <c r="I823"/>
      <c r="J823"/>
      <c r="K823" s="447"/>
      <c r="L823" s="447"/>
      <c r="M823"/>
      <c r="N823"/>
    </row>
    <row r="824" spans="1:14" x14ac:dyDescent="0.2">
      <c r="A824"/>
      <c r="B824" s="447"/>
      <c r="C824"/>
      <c r="D824"/>
      <c r="E824"/>
      <c r="F824"/>
      <c r="G824"/>
      <c r="H824"/>
      <c r="I824"/>
      <c r="J824"/>
      <c r="K824" s="447"/>
      <c r="L824" s="447"/>
      <c r="M824"/>
      <c r="N824"/>
    </row>
    <row r="825" spans="1:14" x14ac:dyDescent="0.2">
      <c r="A825"/>
      <c r="B825" s="447"/>
      <c r="C825"/>
      <c r="D825"/>
      <c r="E825"/>
      <c r="F825"/>
      <c r="G825"/>
      <c r="H825"/>
      <c r="I825"/>
      <c r="J825"/>
      <c r="K825" s="447"/>
      <c r="L825" s="447"/>
      <c r="M825"/>
      <c r="N825"/>
    </row>
    <row r="826" spans="1:14" x14ac:dyDescent="0.2">
      <c r="A826"/>
      <c r="B826" s="447"/>
      <c r="C826"/>
      <c r="D826"/>
      <c r="E826"/>
      <c r="F826"/>
      <c r="G826"/>
      <c r="H826"/>
      <c r="I826"/>
      <c r="J826"/>
      <c r="K826" s="447"/>
      <c r="L826" s="447"/>
      <c r="M826"/>
      <c r="N826"/>
    </row>
    <row r="827" spans="1:14" x14ac:dyDescent="0.2">
      <c r="A827"/>
      <c r="B827" s="447"/>
      <c r="C827"/>
      <c r="D827"/>
      <c r="E827"/>
      <c r="F827"/>
      <c r="G827"/>
      <c r="H827"/>
      <c r="I827"/>
      <c r="J827"/>
      <c r="K827" s="447"/>
      <c r="L827" s="447"/>
      <c r="M827"/>
      <c r="N827"/>
    </row>
    <row r="828" spans="1:14" x14ac:dyDescent="0.2">
      <c r="A828"/>
      <c r="B828" s="447"/>
      <c r="C828"/>
      <c r="D828"/>
      <c r="E828"/>
      <c r="F828"/>
      <c r="G828"/>
      <c r="H828"/>
      <c r="I828"/>
      <c r="J828"/>
      <c r="K828" s="447"/>
      <c r="L828" s="447"/>
      <c r="M828"/>
      <c r="N828"/>
    </row>
    <row r="829" spans="1:14" x14ac:dyDescent="0.2">
      <c r="A829"/>
      <c r="B829" s="447"/>
      <c r="C829"/>
      <c r="D829"/>
      <c r="E829"/>
      <c r="F829"/>
      <c r="G829"/>
      <c r="H829"/>
      <c r="I829"/>
      <c r="J829"/>
      <c r="K829" s="447"/>
      <c r="L829" s="447"/>
      <c r="M829"/>
      <c r="N829"/>
    </row>
    <row r="830" spans="1:14" x14ac:dyDescent="0.2">
      <c r="A830"/>
      <c r="B830" s="447"/>
      <c r="C830"/>
      <c r="D830"/>
      <c r="E830"/>
      <c r="F830"/>
      <c r="G830"/>
      <c r="H830"/>
      <c r="I830"/>
      <c r="J830"/>
      <c r="K830" s="447"/>
      <c r="L830" s="447"/>
      <c r="M830"/>
      <c r="N830"/>
    </row>
    <row r="831" spans="1:14" x14ac:dyDescent="0.2">
      <c r="A831"/>
      <c r="B831" s="447"/>
      <c r="C831"/>
      <c r="D831"/>
      <c r="E831"/>
      <c r="F831"/>
      <c r="G831"/>
      <c r="H831"/>
      <c r="I831"/>
      <c r="J831"/>
      <c r="K831" s="447"/>
      <c r="L831" s="447"/>
      <c r="M831"/>
      <c r="N831"/>
    </row>
    <row r="832" spans="1:14" x14ac:dyDescent="0.2">
      <c r="A832"/>
      <c r="B832" s="447"/>
      <c r="C832"/>
      <c r="D832"/>
      <c r="E832"/>
      <c r="F832"/>
      <c r="G832"/>
      <c r="H832"/>
      <c r="I832"/>
      <c r="J832"/>
      <c r="K832" s="447"/>
      <c r="L832" s="447"/>
      <c r="M832"/>
      <c r="N832"/>
    </row>
    <row r="833" spans="1:14" x14ac:dyDescent="0.2">
      <c r="A833"/>
      <c r="B833" s="447"/>
      <c r="C833"/>
      <c r="D833"/>
      <c r="E833"/>
      <c r="F833"/>
      <c r="G833"/>
      <c r="H833"/>
      <c r="I833"/>
      <c r="J833"/>
      <c r="K833" s="447"/>
      <c r="L833" s="447"/>
      <c r="M833"/>
      <c r="N833"/>
    </row>
    <row r="834" spans="1:14" x14ac:dyDescent="0.2">
      <c r="A834"/>
      <c r="B834" s="447"/>
      <c r="C834"/>
      <c r="D834"/>
      <c r="E834"/>
      <c r="F834"/>
      <c r="G834"/>
      <c r="H834"/>
      <c r="I834"/>
      <c r="J834"/>
      <c r="K834" s="447"/>
      <c r="L834" s="447"/>
      <c r="M834"/>
      <c r="N834"/>
    </row>
    <row r="835" spans="1:14" x14ac:dyDescent="0.2">
      <c r="A835"/>
      <c r="B835" s="447"/>
      <c r="C835"/>
      <c r="D835"/>
      <c r="E835"/>
      <c r="F835"/>
      <c r="G835"/>
      <c r="H835"/>
      <c r="I835"/>
      <c r="J835"/>
      <c r="K835" s="447"/>
      <c r="L835" s="447"/>
      <c r="M835"/>
      <c r="N835"/>
    </row>
    <row r="836" spans="1:14" x14ac:dyDescent="0.2">
      <c r="A836"/>
      <c r="B836" s="447"/>
      <c r="C836"/>
      <c r="D836"/>
      <c r="E836"/>
      <c r="F836"/>
      <c r="G836"/>
      <c r="H836"/>
      <c r="I836"/>
      <c r="J836"/>
      <c r="K836" s="447"/>
      <c r="L836" s="447"/>
      <c r="M836"/>
      <c r="N836"/>
    </row>
    <row r="837" spans="1:14" x14ac:dyDescent="0.2">
      <c r="A837"/>
      <c r="B837" s="447"/>
      <c r="C837"/>
      <c r="D837"/>
      <c r="E837"/>
      <c r="F837"/>
      <c r="G837"/>
      <c r="H837"/>
      <c r="I837"/>
      <c r="J837"/>
      <c r="K837" s="447"/>
      <c r="L837" s="447"/>
      <c r="M837"/>
      <c r="N837"/>
    </row>
    <row r="838" spans="1:14" x14ac:dyDescent="0.2">
      <c r="A838"/>
      <c r="B838" s="447"/>
      <c r="C838"/>
      <c r="D838"/>
      <c r="E838"/>
      <c r="F838"/>
      <c r="G838"/>
      <c r="H838"/>
      <c r="I838"/>
      <c r="J838"/>
      <c r="K838" s="447"/>
      <c r="L838" s="447"/>
      <c r="M838"/>
      <c r="N838"/>
    </row>
    <row r="839" spans="1:14" x14ac:dyDescent="0.2">
      <c r="A839"/>
      <c r="B839" s="447"/>
      <c r="C839"/>
      <c r="D839"/>
      <c r="E839"/>
      <c r="F839"/>
      <c r="G839"/>
      <c r="H839"/>
      <c r="I839"/>
      <c r="J839"/>
      <c r="K839" s="447"/>
      <c r="L839" s="447"/>
      <c r="M839"/>
      <c r="N839"/>
    </row>
    <row r="840" spans="1:14" x14ac:dyDescent="0.2">
      <c r="A840"/>
      <c r="B840" s="447"/>
      <c r="C840"/>
      <c r="D840"/>
      <c r="E840"/>
      <c r="F840"/>
      <c r="G840"/>
      <c r="H840"/>
      <c r="I840"/>
      <c r="J840"/>
      <c r="K840" s="447"/>
      <c r="L840" s="447"/>
      <c r="M840"/>
      <c r="N840"/>
    </row>
    <row r="841" spans="1:14" x14ac:dyDescent="0.2">
      <c r="A841"/>
      <c r="B841" s="447"/>
      <c r="C841"/>
      <c r="D841"/>
      <c r="E841"/>
      <c r="F841"/>
      <c r="G841"/>
      <c r="H841"/>
      <c r="I841"/>
      <c r="J841"/>
      <c r="K841" s="447"/>
      <c r="L841" s="447"/>
      <c r="M841"/>
      <c r="N841"/>
    </row>
    <row r="842" spans="1:14" x14ac:dyDescent="0.2">
      <c r="A842"/>
      <c r="B842" s="447"/>
      <c r="C842"/>
      <c r="D842"/>
      <c r="E842"/>
      <c r="F842"/>
      <c r="G842"/>
      <c r="H842"/>
      <c r="I842"/>
      <c r="J842"/>
      <c r="K842" s="447"/>
      <c r="L842" s="447"/>
      <c r="M842"/>
      <c r="N842"/>
    </row>
    <row r="843" spans="1:14" x14ac:dyDescent="0.2">
      <c r="A843"/>
      <c r="B843" s="447"/>
      <c r="C843"/>
      <c r="D843"/>
      <c r="E843"/>
      <c r="F843"/>
      <c r="G843"/>
      <c r="H843"/>
      <c r="I843"/>
      <c r="J843"/>
      <c r="K843" s="447"/>
      <c r="L843" s="447"/>
      <c r="M843"/>
      <c r="N843"/>
    </row>
    <row r="844" spans="1:14" x14ac:dyDescent="0.2">
      <c r="A844"/>
      <c r="B844" s="447"/>
      <c r="C844"/>
      <c r="D844"/>
      <c r="E844"/>
      <c r="F844"/>
      <c r="G844"/>
      <c r="H844"/>
      <c r="I844"/>
      <c r="J844"/>
      <c r="K844" s="447"/>
      <c r="L844" s="447"/>
      <c r="M844"/>
      <c r="N844"/>
    </row>
    <row r="845" spans="1:14" x14ac:dyDescent="0.2">
      <c r="A845"/>
      <c r="B845" s="447"/>
      <c r="C845"/>
      <c r="D845"/>
      <c r="E845"/>
      <c r="F845"/>
      <c r="G845"/>
      <c r="H845"/>
      <c r="I845"/>
      <c r="J845"/>
      <c r="K845" s="447"/>
      <c r="L845" s="447"/>
      <c r="M845"/>
      <c r="N845"/>
    </row>
    <row r="846" spans="1:14" x14ac:dyDescent="0.2">
      <c r="A846"/>
      <c r="B846" s="447"/>
      <c r="C846"/>
      <c r="D846"/>
      <c r="E846"/>
      <c r="F846"/>
      <c r="G846"/>
      <c r="H846"/>
      <c r="I846"/>
      <c r="J846"/>
      <c r="K846" s="447"/>
      <c r="L846" s="447"/>
      <c r="M846"/>
      <c r="N846"/>
    </row>
    <row r="847" spans="1:14" x14ac:dyDescent="0.2">
      <c r="A847"/>
      <c r="B847" s="447"/>
      <c r="C847"/>
      <c r="D847"/>
      <c r="E847"/>
      <c r="F847"/>
      <c r="G847"/>
      <c r="H847"/>
      <c r="I847"/>
      <c r="J847"/>
      <c r="K847" s="447"/>
      <c r="L847" s="447"/>
      <c r="M847"/>
      <c r="N847"/>
    </row>
    <row r="848" spans="1:14" x14ac:dyDescent="0.2">
      <c r="A848"/>
      <c r="B848" s="447"/>
      <c r="C848"/>
      <c r="D848"/>
      <c r="E848"/>
      <c r="F848"/>
      <c r="G848"/>
      <c r="H848"/>
      <c r="I848"/>
      <c r="J848"/>
      <c r="K848" s="447"/>
      <c r="L848" s="447"/>
      <c r="M848"/>
      <c r="N848"/>
    </row>
    <row r="849" spans="1:14" x14ac:dyDescent="0.2">
      <c r="A849"/>
      <c r="B849" s="447"/>
      <c r="C849"/>
      <c r="D849"/>
      <c r="E849"/>
      <c r="F849"/>
      <c r="G849"/>
      <c r="H849"/>
      <c r="I849"/>
      <c r="J849"/>
      <c r="K849" s="447"/>
      <c r="L849" s="447"/>
      <c r="M849"/>
      <c r="N849"/>
    </row>
    <row r="850" spans="1:14" x14ac:dyDescent="0.2">
      <c r="A850"/>
      <c r="B850" s="447"/>
      <c r="C850"/>
      <c r="D850"/>
      <c r="E850"/>
      <c r="F850"/>
      <c r="G850"/>
      <c r="H850"/>
      <c r="I850"/>
      <c r="J850"/>
      <c r="K850" s="447"/>
      <c r="L850" s="447"/>
      <c r="M850"/>
      <c r="N850"/>
    </row>
    <row r="851" spans="1:14" x14ac:dyDescent="0.2">
      <c r="A851"/>
      <c r="B851" s="447"/>
      <c r="C851"/>
      <c r="D851"/>
      <c r="E851"/>
      <c r="F851"/>
      <c r="G851"/>
      <c r="H851"/>
      <c r="I851"/>
      <c r="J851"/>
      <c r="K851" s="447"/>
      <c r="L851" s="447"/>
      <c r="M851"/>
      <c r="N851"/>
    </row>
    <row r="852" spans="1:14" x14ac:dyDescent="0.2">
      <c r="A852"/>
      <c r="B852" s="447"/>
      <c r="C852"/>
      <c r="D852"/>
      <c r="E852"/>
      <c r="F852"/>
      <c r="G852"/>
      <c r="H852"/>
      <c r="I852"/>
      <c r="J852"/>
      <c r="K852" s="447"/>
      <c r="L852" s="447"/>
      <c r="M852"/>
      <c r="N852"/>
    </row>
    <row r="853" spans="1:14" x14ac:dyDescent="0.2">
      <c r="A853"/>
      <c r="B853" s="447"/>
      <c r="C853"/>
      <c r="D853"/>
      <c r="E853"/>
      <c r="F853"/>
      <c r="G853"/>
      <c r="H853"/>
      <c r="I853"/>
      <c r="J853"/>
      <c r="K853" s="447"/>
      <c r="L853" s="447"/>
      <c r="M853"/>
      <c r="N853"/>
    </row>
    <row r="854" spans="1:14" x14ac:dyDescent="0.2">
      <c r="A854"/>
      <c r="B854" s="447"/>
      <c r="C854"/>
      <c r="D854"/>
      <c r="E854"/>
      <c r="F854"/>
      <c r="G854"/>
      <c r="H854"/>
      <c r="I854"/>
      <c r="J854"/>
      <c r="K854" s="447"/>
      <c r="L854" s="447"/>
      <c r="M854"/>
      <c r="N854"/>
    </row>
    <row r="855" spans="1:14" x14ac:dyDescent="0.2">
      <c r="A855"/>
      <c r="B855" s="447"/>
      <c r="C855"/>
      <c r="D855"/>
      <c r="E855"/>
      <c r="F855"/>
      <c r="G855"/>
      <c r="H855"/>
      <c r="I855"/>
      <c r="J855"/>
      <c r="K855" s="447"/>
      <c r="L855" s="447"/>
      <c r="M855"/>
      <c r="N855"/>
    </row>
    <row r="856" spans="1:14" x14ac:dyDescent="0.2">
      <c r="A856"/>
      <c r="B856" s="447"/>
      <c r="C856"/>
      <c r="D856"/>
      <c r="E856"/>
      <c r="F856"/>
      <c r="G856"/>
      <c r="H856"/>
      <c r="I856"/>
      <c r="J856"/>
      <c r="K856" s="447"/>
      <c r="L856" s="447"/>
      <c r="M856"/>
      <c r="N856"/>
    </row>
    <row r="857" spans="1:14" x14ac:dyDescent="0.2">
      <c r="A857"/>
      <c r="B857" s="447"/>
      <c r="C857"/>
      <c r="D857"/>
      <c r="E857"/>
      <c r="F857"/>
      <c r="G857"/>
      <c r="H857"/>
      <c r="I857"/>
      <c r="J857"/>
      <c r="K857" s="447"/>
      <c r="L857" s="447"/>
      <c r="M857"/>
      <c r="N857"/>
    </row>
    <row r="858" spans="1:14" x14ac:dyDescent="0.2">
      <c r="A858"/>
      <c r="B858" s="447"/>
      <c r="C858"/>
      <c r="D858"/>
      <c r="E858"/>
      <c r="F858"/>
      <c r="G858"/>
      <c r="H858"/>
      <c r="I858"/>
      <c r="J858"/>
      <c r="K858" s="447"/>
      <c r="L858" s="447"/>
      <c r="M858"/>
      <c r="N858"/>
    </row>
    <row r="859" spans="1:14" x14ac:dyDescent="0.2">
      <c r="A859"/>
      <c r="B859" s="447"/>
      <c r="C859"/>
      <c r="D859"/>
      <c r="E859"/>
      <c r="F859"/>
      <c r="G859"/>
      <c r="H859"/>
      <c r="I859"/>
      <c r="J859"/>
      <c r="K859" s="447"/>
      <c r="L859" s="447"/>
      <c r="M859"/>
      <c r="N859"/>
    </row>
    <row r="860" spans="1:14" x14ac:dyDescent="0.2">
      <c r="A860"/>
      <c r="B860" s="447"/>
      <c r="C860"/>
      <c r="D860"/>
      <c r="E860"/>
      <c r="F860"/>
      <c r="G860"/>
      <c r="H860"/>
      <c r="I860"/>
      <c r="J860"/>
      <c r="K860" s="447"/>
      <c r="L860" s="447"/>
      <c r="M860"/>
      <c r="N860"/>
    </row>
    <row r="861" spans="1:14" x14ac:dyDescent="0.2">
      <c r="A861"/>
      <c r="B861" s="447"/>
      <c r="C861"/>
      <c r="D861"/>
      <c r="E861"/>
      <c r="F861"/>
      <c r="G861"/>
      <c r="H861"/>
      <c r="I861"/>
      <c r="J861"/>
      <c r="K861" s="447"/>
      <c r="L861" s="447"/>
      <c r="M861"/>
      <c r="N861"/>
    </row>
    <row r="862" spans="1:14" x14ac:dyDescent="0.2">
      <c r="A862"/>
      <c r="B862" s="447"/>
      <c r="C862"/>
      <c r="D862"/>
      <c r="E862"/>
      <c r="F862"/>
      <c r="G862"/>
      <c r="H862"/>
      <c r="I862"/>
      <c r="J862"/>
      <c r="K862" s="447"/>
      <c r="L862" s="447"/>
      <c r="M862"/>
      <c r="N862"/>
    </row>
    <row r="863" spans="1:14" x14ac:dyDescent="0.2">
      <c r="A863"/>
      <c r="B863" s="447"/>
      <c r="C863"/>
      <c r="D863"/>
      <c r="E863"/>
      <c r="F863"/>
      <c r="G863"/>
      <c r="H863"/>
      <c r="I863"/>
      <c r="J863"/>
      <c r="K863" s="447"/>
      <c r="L863" s="447"/>
      <c r="M863"/>
      <c r="N863"/>
    </row>
    <row r="864" spans="1:14" x14ac:dyDescent="0.2">
      <c r="A864"/>
      <c r="B864" s="447"/>
      <c r="C864"/>
      <c r="D864"/>
      <c r="E864"/>
      <c r="F864"/>
      <c r="G864"/>
      <c r="H864"/>
      <c r="I864"/>
      <c r="J864"/>
      <c r="K864" s="447"/>
      <c r="L864" s="447"/>
      <c r="M864"/>
      <c r="N864"/>
    </row>
    <row r="865" spans="1:14" x14ac:dyDescent="0.2">
      <c r="A865"/>
      <c r="B865" s="447"/>
      <c r="C865"/>
      <c r="D865"/>
      <c r="E865"/>
      <c r="F865"/>
      <c r="G865"/>
      <c r="H865"/>
      <c r="I865"/>
      <c r="J865"/>
      <c r="K865" s="447"/>
      <c r="L865" s="447"/>
      <c r="M865"/>
      <c r="N865"/>
    </row>
    <row r="866" spans="1:14" x14ac:dyDescent="0.2">
      <c r="A866"/>
      <c r="B866" s="447"/>
      <c r="C866"/>
      <c r="D866"/>
      <c r="E866"/>
      <c r="F866"/>
      <c r="G866"/>
      <c r="H866"/>
      <c r="I866"/>
      <c r="J866"/>
      <c r="K866" s="447"/>
      <c r="L866" s="447"/>
      <c r="M866"/>
      <c r="N866"/>
    </row>
    <row r="867" spans="1:14" x14ac:dyDescent="0.2">
      <c r="A867"/>
      <c r="B867" s="447"/>
      <c r="C867"/>
      <c r="D867"/>
      <c r="E867"/>
      <c r="F867"/>
      <c r="G867"/>
      <c r="H867"/>
      <c r="I867"/>
      <c r="J867"/>
      <c r="K867" s="447"/>
      <c r="L867" s="447"/>
      <c r="M867"/>
      <c r="N867"/>
    </row>
    <row r="868" spans="1:14" x14ac:dyDescent="0.2">
      <c r="A868"/>
      <c r="B868" s="447"/>
      <c r="C868"/>
      <c r="D868"/>
      <c r="E868"/>
      <c r="F868"/>
      <c r="G868"/>
      <c r="H868"/>
      <c r="I868"/>
      <c r="J868"/>
      <c r="K868" s="447"/>
      <c r="L868" s="447"/>
      <c r="M868"/>
      <c r="N868"/>
    </row>
    <row r="869" spans="1:14" x14ac:dyDescent="0.2">
      <c r="A869"/>
      <c r="B869" s="447"/>
      <c r="C869"/>
      <c r="D869"/>
      <c r="E869"/>
      <c r="F869"/>
      <c r="G869"/>
      <c r="H869"/>
      <c r="I869"/>
      <c r="J869"/>
      <c r="K869" s="447"/>
      <c r="L869" s="447"/>
      <c r="M869"/>
      <c r="N869"/>
    </row>
    <row r="870" spans="1:14" x14ac:dyDescent="0.2">
      <c r="A870"/>
      <c r="B870" s="447"/>
      <c r="C870"/>
      <c r="D870"/>
      <c r="E870"/>
      <c r="F870"/>
      <c r="G870"/>
      <c r="H870"/>
      <c r="I870"/>
      <c r="J870"/>
      <c r="K870" s="447"/>
      <c r="L870" s="447"/>
      <c r="M870"/>
      <c r="N870"/>
    </row>
    <row r="871" spans="1:14" x14ac:dyDescent="0.2">
      <c r="A871"/>
      <c r="B871" s="447"/>
      <c r="C871"/>
      <c r="D871"/>
      <c r="E871"/>
      <c r="F871"/>
      <c r="G871"/>
      <c r="H871"/>
      <c r="I871"/>
      <c r="J871"/>
      <c r="K871" s="447"/>
      <c r="L871" s="447"/>
      <c r="M871"/>
      <c r="N871"/>
    </row>
    <row r="872" spans="1:14" x14ac:dyDescent="0.2">
      <c r="A872"/>
      <c r="B872" s="447"/>
      <c r="C872"/>
      <c r="D872"/>
      <c r="E872"/>
      <c r="F872"/>
      <c r="G872"/>
      <c r="H872"/>
      <c r="I872"/>
      <c r="J872"/>
      <c r="K872" s="447"/>
      <c r="L872" s="447"/>
      <c r="M872"/>
      <c r="N872"/>
    </row>
    <row r="873" spans="1:14" x14ac:dyDescent="0.2">
      <c r="A873"/>
      <c r="B873" s="447"/>
      <c r="C873"/>
      <c r="D873"/>
      <c r="E873"/>
      <c r="F873"/>
      <c r="G873"/>
      <c r="H873"/>
      <c r="I873"/>
      <c r="J873"/>
      <c r="K873" s="447"/>
      <c r="L873" s="447"/>
      <c r="M873"/>
      <c r="N873"/>
    </row>
    <row r="874" spans="1:14" x14ac:dyDescent="0.2">
      <c r="A874"/>
      <c r="B874" s="447"/>
      <c r="C874"/>
      <c r="D874"/>
      <c r="E874"/>
      <c r="F874"/>
      <c r="G874"/>
      <c r="H874"/>
      <c r="I874"/>
      <c r="J874"/>
      <c r="K874" s="447"/>
      <c r="L874" s="447"/>
      <c r="M874"/>
      <c r="N874"/>
    </row>
    <row r="875" spans="1:14" x14ac:dyDescent="0.2">
      <c r="A875"/>
      <c r="B875" s="447"/>
      <c r="C875"/>
      <c r="D875"/>
      <c r="E875"/>
      <c r="F875"/>
      <c r="G875"/>
      <c r="H875"/>
      <c r="I875"/>
      <c r="J875"/>
      <c r="K875" s="447"/>
      <c r="L875" s="447"/>
      <c r="M875"/>
      <c r="N875"/>
    </row>
    <row r="876" spans="1:14" x14ac:dyDescent="0.2">
      <c r="A876"/>
      <c r="B876" s="447"/>
      <c r="C876"/>
      <c r="D876"/>
      <c r="E876"/>
      <c r="F876"/>
      <c r="G876"/>
      <c r="H876"/>
      <c r="I876"/>
      <c r="J876"/>
      <c r="K876" s="447"/>
      <c r="L876" s="447"/>
      <c r="M876"/>
      <c r="N876"/>
    </row>
    <row r="877" spans="1:14" x14ac:dyDescent="0.2">
      <c r="A877"/>
      <c r="B877" s="447"/>
      <c r="C877"/>
      <c r="D877"/>
      <c r="E877"/>
      <c r="F877"/>
      <c r="G877"/>
      <c r="H877"/>
      <c r="I877"/>
      <c r="J877"/>
      <c r="K877" s="447"/>
      <c r="L877" s="447"/>
      <c r="M877"/>
      <c r="N877"/>
    </row>
    <row r="878" spans="1:14" x14ac:dyDescent="0.2">
      <c r="A878"/>
      <c r="B878" s="447"/>
      <c r="C878"/>
      <c r="D878"/>
      <c r="E878"/>
      <c r="F878"/>
      <c r="G878"/>
      <c r="H878"/>
      <c r="I878"/>
      <c r="J878"/>
      <c r="K878" s="447"/>
      <c r="L878" s="447"/>
      <c r="M878"/>
      <c r="N878"/>
    </row>
    <row r="879" spans="1:14" x14ac:dyDescent="0.2">
      <c r="A879"/>
      <c r="B879" s="447"/>
      <c r="C879"/>
      <c r="D879"/>
      <c r="E879"/>
      <c r="F879"/>
      <c r="G879"/>
      <c r="H879"/>
      <c r="I879"/>
      <c r="J879"/>
      <c r="K879" s="447"/>
      <c r="L879" s="447"/>
      <c r="M879"/>
      <c r="N879"/>
    </row>
    <row r="880" spans="1:14" x14ac:dyDescent="0.2">
      <c r="A880"/>
      <c r="B880" s="447"/>
      <c r="C880"/>
      <c r="D880"/>
      <c r="E880"/>
      <c r="F880"/>
      <c r="G880"/>
      <c r="H880"/>
      <c r="I880"/>
      <c r="J880"/>
      <c r="K880" s="447"/>
      <c r="L880" s="447"/>
      <c r="M880"/>
      <c r="N880"/>
    </row>
    <row r="881" spans="1:14" x14ac:dyDescent="0.2">
      <c r="A881"/>
      <c r="B881" s="447"/>
      <c r="C881"/>
      <c r="D881"/>
      <c r="E881"/>
      <c r="F881"/>
      <c r="G881"/>
      <c r="H881"/>
      <c r="I881"/>
      <c r="J881"/>
      <c r="K881" s="447"/>
      <c r="L881" s="447"/>
      <c r="M881"/>
      <c r="N881"/>
    </row>
    <row r="882" spans="1:14" x14ac:dyDescent="0.2">
      <c r="A882"/>
      <c r="B882" s="447"/>
      <c r="C882"/>
      <c r="D882"/>
      <c r="E882"/>
      <c r="F882"/>
      <c r="G882"/>
      <c r="H882"/>
      <c r="I882"/>
      <c r="J882"/>
      <c r="K882" s="447"/>
      <c r="L882" s="447"/>
      <c r="M882"/>
      <c r="N882"/>
    </row>
    <row r="883" spans="1:14" x14ac:dyDescent="0.2">
      <c r="A883"/>
      <c r="B883" s="447"/>
      <c r="C883"/>
      <c r="D883"/>
      <c r="E883"/>
      <c r="F883"/>
      <c r="G883"/>
      <c r="H883"/>
      <c r="I883"/>
      <c r="J883"/>
      <c r="K883" s="447"/>
      <c r="L883" s="447"/>
      <c r="M883"/>
      <c r="N883"/>
    </row>
    <row r="884" spans="1:14" x14ac:dyDescent="0.2">
      <c r="A884"/>
      <c r="B884" s="447"/>
      <c r="C884"/>
      <c r="D884"/>
      <c r="E884"/>
      <c r="F884"/>
      <c r="G884"/>
      <c r="H884"/>
      <c r="I884"/>
      <c r="J884"/>
      <c r="K884" s="447"/>
      <c r="L884" s="447"/>
      <c r="M884"/>
      <c r="N884"/>
    </row>
    <row r="885" spans="1:14" x14ac:dyDescent="0.2">
      <c r="A885"/>
      <c r="B885" s="447"/>
      <c r="C885"/>
      <c r="D885"/>
      <c r="E885"/>
      <c r="F885"/>
      <c r="G885"/>
      <c r="H885"/>
      <c r="I885"/>
      <c r="J885"/>
      <c r="K885" s="447"/>
      <c r="L885" s="447"/>
      <c r="M885"/>
      <c r="N885"/>
    </row>
    <row r="886" spans="1:14" x14ac:dyDescent="0.2">
      <c r="A886"/>
      <c r="B886" s="447"/>
      <c r="C886"/>
      <c r="D886"/>
      <c r="E886"/>
      <c r="F886"/>
      <c r="G886"/>
      <c r="H886"/>
      <c r="I886"/>
      <c r="J886"/>
      <c r="K886" s="447"/>
      <c r="L886" s="447"/>
      <c r="M886"/>
      <c r="N886"/>
    </row>
    <row r="887" spans="1:14" x14ac:dyDescent="0.2">
      <c r="A887"/>
      <c r="B887" s="447"/>
      <c r="C887"/>
      <c r="D887"/>
      <c r="E887"/>
      <c r="F887"/>
      <c r="G887"/>
      <c r="H887"/>
      <c r="I887"/>
      <c r="J887"/>
      <c r="K887" s="447"/>
      <c r="L887" s="447"/>
      <c r="M887"/>
      <c r="N887"/>
    </row>
    <row r="888" spans="1:14" x14ac:dyDescent="0.2">
      <c r="A888"/>
      <c r="B888" s="447"/>
      <c r="C888"/>
      <c r="D888"/>
      <c r="E888"/>
      <c r="F888"/>
      <c r="G888"/>
      <c r="H888"/>
      <c r="I888"/>
      <c r="J888"/>
      <c r="K888" s="447"/>
      <c r="L888" s="447"/>
      <c r="M888"/>
      <c r="N888"/>
    </row>
    <row r="889" spans="1:14" x14ac:dyDescent="0.2">
      <c r="A889"/>
      <c r="B889" s="447"/>
      <c r="C889"/>
      <c r="D889"/>
      <c r="E889"/>
      <c r="F889"/>
      <c r="G889"/>
      <c r="H889"/>
      <c r="I889"/>
      <c r="J889"/>
      <c r="K889" s="447"/>
      <c r="L889" s="447"/>
      <c r="M889"/>
      <c r="N889"/>
    </row>
    <row r="890" spans="1:14" x14ac:dyDescent="0.2">
      <c r="A890"/>
      <c r="B890" s="447"/>
      <c r="C890"/>
      <c r="D890"/>
      <c r="E890"/>
      <c r="F890"/>
      <c r="G890"/>
      <c r="H890"/>
      <c r="I890"/>
      <c r="J890"/>
      <c r="K890" s="447"/>
      <c r="L890" s="447"/>
      <c r="M890"/>
      <c r="N890"/>
    </row>
    <row r="891" spans="1:14" x14ac:dyDescent="0.2">
      <c r="A891"/>
      <c r="B891" s="447"/>
      <c r="C891"/>
      <c r="D891"/>
      <c r="E891"/>
      <c r="F891"/>
      <c r="G891"/>
      <c r="H891"/>
      <c r="I891"/>
      <c r="J891"/>
      <c r="K891" s="447"/>
      <c r="L891" s="447"/>
      <c r="M891"/>
      <c r="N891"/>
    </row>
    <row r="892" spans="1:14" x14ac:dyDescent="0.2">
      <c r="A892"/>
      <c r="B892" s="447"/>
      <c r="C892"/>
      <c r="D892"/>
      <c r="E892"/>
      <c r="F892"/>
      <c r="G892"/>
      <c r="H892"/>
      <c r="I892"/>
      <c r="J892"/>
      <c r="K892" s="447"/>
      <c r="L892" s="447"/>
      <c r="M892"/>
      <c r="N892"/>
    </row>
    <row r="893" spans="1:14" x14ac:dyDescent="0.2">
      <c r="A893"/>
      <c r="B893" s="447"/>
      <c r="C893"/>
      <c r="D893"/>
      <c r="E893"/>
      <c r="F893"/>
      <c r="G893"/>
      <c r="H893"/>
      <c r="I893"/>
      <c r="J893"/>
      <c r="K893" s="447"/>
      <c r="L893" s="447"/>
      <c r="M893"/>
      <c r="N893"/>
    </row>
    <row r="894" spans="1:14" x14ac:dyDescent="0.2">
      <c r="A894"/>
      <c r="B894" s="447"/>
      <c r="C894"/>
      <c r="D894"/>
      <c r="E894"/>
      <c r="F894"/>
      <c r="G894"/>
      <c r="H894"/>
      <c r="I894"/>
      <c r="J894"/>
      <c r="K894" s="447"/>
      <c r="L894" s="447"/>
      <c r="M894"/>
      <c r="N894"/>
    </row>
    <row r="895" spans="1:14" x14ac:dyDescent="0.2">
      <c r="A895"/>
      <c r="B895" s="447"/>
      <c r="C895"/>
      <c r="D895"/>
      <c r="E895"/>
      <c r="F895"/>
      <c r="G895"/>
      <c r="H895"/>
      <c r="I895"/>
      <c r="J895"/>
      <c r="K895" s="447"/>
      <c r="L895" s="447"/>
      <c r="M895"/>
      <c r="N895"/>
    </row>
    <row r="896" spans="1:14" x14ac:dyDescent="0.2">
      <c r="A896"/>
      <c r="B896" s="447"/>
      <c r="C896"/>
      <c r="D896"/>
      <c r="E896"/>
      <c r="F896"/>
      <c r="G896"/>
      <c r="H896"/>
      <c r="I896"/>
      <c r="J896"/>
      <c r="K896" s="447"/>
      <c r="L896" s="447"/>
      <c r="M896"/>
      <c r="N896"/>
    </row>
    <row r="897" spans="1:14" x14ac:dyDescent="0.2">
      <c r="A897"/>
      <c r="B897" s="447"/>
      <c r="C897"/>
      <c r="D897"/>
      <c r="E897"/>
      <c r="F897"/>
      <c r="G897"/>
      <c r="H897"/>
      <c r="I897"/>
      <c r="J897"/>
      <c r="K897" s="447"/>
      <c r="L897" s="447"/>
      <c r="M897"/>
      <c r="N897"/>
    </row>
    <row r="898" spans="1:14" x14ac:dyDescent="0.2">
      <c r="A898"/>
      <c r="B898" s="447"/>
      <c r="C898"/>
      <c r="D898"/>
      <c r="E898"/>
      <c r="F898"/>
      <c r="G898"/>
      <c r="H898"/>
      <c r="I898"/>
      <c r="J898"/>
      <c r="K898" s="447"/>
      <c r="L898" s="447"/>
      <c r="M898"/>
      <c r="N898"/>
    </row>
    <row r="899" spans="1:14" x14ac:dyDescent="0.2">
      <c r="A899"/>
      <c r="B899" s="447"/>
      <c r="C899"/>
      <c r="D899"/>
      <c r="E899"/>
      <c r="F899"/>
      <c r="G899"/>
      <c r="H899"/>
      <c r="I899"/>
      <c r="J899"/>
      <c r="K899" s="447"/>
      <c r="L899" s="447"/>
      <c r="M899"/>
      <c r="N899"/>
    </row>
    <row r="900" spans="1:14" x14ac:dyDescent="0.2">
      <c r="A900"/>
      <c r="B900" s="447"/>
      <c r="C900"/>
      <c r="D900"/>
      <c r="E900"/>
      <c r="F900"/>
      <c r="G900"/>
      <c r="H900"/>
      <c r="I900"/>
      <c r="J900"/>
      <c r="K900" s="447"/>
      <c r="L900" s="447"/>
      <c r="M900"/>
      <c r="N900"/>
    </row>
    <row r="901" spans="1:14" x14ac:dyDescent="0.2">
      <c r="A901"/>
      <c r="B901" s="447"/>
      <c r="C901"/>
      <c r="D901"/>
      <c r="E901"/>
      <c r="F901"/>
      <c r="G901"/>
      <c r="H901"/>
      <c r="I901"/>
      <c r="J901"/>
      <c r="K901" s="447"/>
      <c r="L901" s="447"/>
      <c r="M901"/>
      <c r="N901"/>
    </row>
    <row r="902" spans="1:14" x14ac:dyDescent="0.2">
      <c r="A902"/>
      <c r="B902" s="447"/>
      <c r="C902"/>
      <c r="D902"/>
      <c r="E902"/>
      <c r="F902"/>
      <c r="G902"/>
      <c r="H902"/>
      <c r="I902"/>
      <c r="J902"/>
      <c r="K902" s="447"/>
      <c r="L902" s="447"/>
      <c r="M902"/>
      <c r="N902"/>
    </row>
    <row r="903" spans="1:14" x14ac:dyDescent="0.2">
      <c r="A903"/>
      <c r="B903" s="447"/>
      <c r="C903"/>
      <c r="D903"/>
      <c r="E903"/>
      <c r="F903"/>
      <c r="G903"/>
      <c r="H903"/>
      <c r="I903"/>
      <c r="J903"/>
      <c r="K903" s="447"/>
      <c r="L903" s="447"/>
      <c r="M903"/>
      <c r="N903"/>
    </row>
    <row r="904" spans="1:14" x14ac:dyDescent="0.2">
      <c r="A904"/>
      <c r="B904" s="447"/>
      <c r="C904"/>
      <c r="D904"/>
      <c r="E904"/>
      <c r="F904"/>
      <c r="G904"/>
      <c r="H904"/>
      <c r="I904"/>
      <c r="J904"/>
      <c r="K904" s="447"/>
      <c r="L904" s="447"/>
      <c r="M904"/>
      <c r="N904"/>
    </row>
    <row r="905" spans="1:14" x14ac:dyDescent="0.2">
      <c r="A905"/>
      <c r="B905" s="447"/>
      <c r="C905"/>
      <c r="D905"/>
      <c r="E905"/>
      <c r="F905"/>
      <c r="G905"/>
      <c r="H905"/>
      <c r="I905"/>
      <c r="J905"/>
      <c r="K905" s="447"/>
      <c r="L905" s="447"/>
      <c r="M905"/>
      <c r="N905"/>
    </row>
    <row r="906" spans="1:14" x14ac:dyDescent="0.2">
      <c r="A906"/>
      <c r="B906" s="447"/>
      <c r="C906"/>
      <c r="D906"/>
      <c r="E906"/>
      <c r="F906"/>
      <c r="G906"/>
      <c r="H906"/>
      <c r="I906"/>
      <c r="J906"/>
      <c r="K906" s="447"/>
      <c r="L906" s="447"/>
      <c r="M906"/>
      <c r="N906"/>
    </row>
    <row r="907" spans="1:14" x14ac:dyDescent="0.2">
      <c r="A907"/>
      <c r="B907" s="447"/>
      <c r="C907"/>
      <c r="D907"/>
      <c r="E907"/>
      <c r="F907"/>
      <c r="G907"/>
      <c r="H907"/>
      <c r="I907"/>
      <c r="J907"/>
      <c r="K907" s="447"/>
      <c r="L907" s="447"/>
      <c r="M907"/>
      <c r="N907"/>
    </row>
    <row r="908" spans="1:14" x14ac:dyDescent="0.2">
      <c r="A908"/>
      <c r="B908" s="447"/>
      <c r="C908"/>
      <c r="D908"/>
      <c r="E908"/>
      <c r="F908"/>
      <c r="G908"/>
      <c r="H908"/>
      <c r="I908"/>
      <c r="J908"/>
      <c r="K908" s="447"/>
      <c r="L908" s="447"/>
      <c r="M908"/>
      <c r="N908"/>
    </row>
    <row r="909" spans="1:14" x14ac:dyDescent="0.2">
      <c r="A909"/>
      <c r="B909" s="447"/>
      <c r="C909"/>
      <c r="D909"/>
      <c r="E909"/>
      <c r="F909"/>
      <c r="G909"/>
      <c r="H909"/>
      <c r="I909"/>
      <c r="J909"/>
      <c r="K909" s="447"/>
      <c r="L909" s="447"/>
      <c r="M909"/>
      <c r="N909"/>
    </row>
    <row r="910" spans="1:14" x14ac:dyDescent="0.2">
      <c r="A910"/>
      <c r="B910" s="447"/>
      <c r="C910"/>
      <c r="D910"/>
      <c r="E910"/>
      <c r="F910"/>
      <c r="G910"/>
      <c r="H910"/>
      <c r="I910"/>
      <c r="J910"/>
      <c r="K910" s="447"/>
      <c r="L910" s="447"/>
      <c r="M910"/>
      <c r="N910"/>
    </row>
    <row r="911" spans="1:14" x14ac:dyDescent="0.2">
      <c r="A911"/>
      <c r="B911" s="447"/>
      <c r="C911"/>
      <c r="D911"/>
      <c r="E911"/>
      <c r="F911"/>
      <c r="G911"/>
      <c r="H911"/>
      <c r="I911"/>
      <c r="J911"/>
      <c r="K911" s="447"/>
      <c r="L911" s="447"/>
      <c r="M911"/>
      <c r="N911"/>
    </row>
    <row r="912" spans="1:14" x14ac:dyDescent="0.2">
      <c r="A912"/>
      <c r="B912" s="447"/>
      <c r="C912"/>
      <c r="D912"/>
      <c r="E912"/>
      <c r="F912"/>
      <c r="G912"/>
      <c r="H912"/>
      <c r="I912"/>
      <c r="J912"/>
      <c r="K912" s="447"/>
      <c r="L912" s="447"/>
      <c r="M912"/>
      <c r="N912"/>
    </row>
    <row r="913" spans="1:14" x14ac:dyDescent="0.2">
      <c r="A913"/>
      <c r="B913" s="447"/>
      <c r="C913"/>
      <c r="D913"/>
      <c r="E913"/>
      <c r="F913"/>
      <c r="G913"/>
      <c r="H913"/>
      <c r="I913"/>
      <c r="J913"/>
      <c r="K913" s="447"/>
      <c r="L913" s="447"/>
      <c r="M913"/>
      <c r="N913"/>
    </row>
    <row r="914" spans="1:14" x14ac:dyDescent="0.2">
      <c r="A914"/>
      <c r="B914" s="447"/>
      <c r="C914"/>
      <c r="D914"/>
      <c r="E914"/>
      <c r="F914"/>
      <c r="G914"/>
      <c r="H914"/>
      <c r="I914"/>
      <c r="J914"/>
      <c r="K914" s="447"/>
      <c r="L914" s="447"/>
      <c r="M914"/>
      <c r="N914"/>
    </row>
    <row r="915" spans="1:14" x14ac:dyDescent="0.2">
      <c r="A915"/>
      <c r="B915" s="447"/>
      <c r="C915"/>
      <c r="D915"/>
      <c r="E915"/>
      <c r="F915"/>
      <c r="G915"/>
      <c r="H915"/>
      <c r="I915"/>
      <c r="J915"/>
      <c r="K915" s="447"/>
      <c r="L915" s="447"/>
      <c r="M915"/>
      <c r="N915"/>
    </row>
    <row r="916" spans="1:14" x14ac:dyDescent="0.2">
      <c r="A916"/>
      <c r="B916" s="447"/>
      <c r="C916"/>
      <c r="D916"/>
      <c r="E916"/>
      <c r="F916"/>
      <c r="G916"/>
      <c r="H916"/>
      <c r="I916"/>
      <c r="J916"/>
      <c r="K916" s="447"/>
      <c r="L916" s="447"/>
      <c r="M916"/>
      <c r="N916"/>
    </row>
    <row r="917" spans="1:14" x14ac:dyDescent="0.2">
      <c r="A917"/>
      <c r="B917" s="447"/>
      <c r="C917"/>
      <c r="D917"/>
      <c r="E917"/>
      <c r="F917"/>
      <c r="G917"/>
      <c r="H917"/>
      <c r="I917"/>
      <c r="J917"/>
      <c r="K917" s="447"/>
      <c r="L917" s="447"/>
      <c r="M917"/>
      <c r="N917"/>
    </row>
    <row r="918" spans="1:14" x14ac:dyDescent="0.2">
      <c r="A918"/>
      <c r="B918" s="447"/>
      <c r="C918"/>
      <c r="D918"/>
      <c r="E918"/>
      <c r="F918"/>
      <c r="G918"/>
      <c r="H918"/>
      <c r="I918"/>
      <c r="J918"/>
      <c r="K918" s="447"/>
      <c r="L918" s="447"/>
      <c r="M918"/>
      <c r="N918"/>
    </row>
    <row r="919" spans="1:14" x14ac:dyDescent="0.2">
      <c r="A919"/>
      <c r="B919" s="447"/>
      <c r="C919"/>
      <c r="D919"/>
      <c r="E919"/>
      <c r="F919"/>
      <c r="G919"/>
      <c r="H919"/>
      <c r="I919"/>
      <c r="J919"/>
      <c r="K919" s="447"/>
      <c r="L919" s="447"/>
      <c r="M919"/>
      <c r="N919"/>
    </row>
    <row r="920" spans="1:14" x14ac:dyDescent="0.2">
      <c r="A920"/>
      <c r="B920" s="447"/>
      <c r="C920"/>
      <c r="D920"/>
      <c r="E920"/>
      <c r="F920"/>
      <c r="G920"/>
      <c r="H920"/>
      <c r="I920"/>
      <c r="J920"/>
      <c r="K920" s="447"/>
      <c r="L920" s="447"/>
      <c r="M920"/>
      <c r="N920"/>
    </row>
    <row r="921" spans="1:14" x14ac:dyDescent="0.2">
      <c r="A921"/>
      <c r="B921" s="447"/>
      <c r="C921"/>
      <c r="D921"/>
      <c r="E921"/>
      <c r="F921"/>
      <c r="G921"/>
      <c r="H921"/>
      <c r="I921"/>
      <c r="J921"/>
      <c r="K921" s="447"/>
      <c r="L921" s="447"/>
      <c r="M921"/>
      <c r="N921"/>
    </row>
    <row r="922" spans="1:14" x14ac:dyDescent="0.2">
      <c r="A922"/>
      <c r="B922" s="447"/>
      <c r="C922"/>
      <c r="D922"/>
      <c r="E922"/>
      <c r="F922"/>
      <c r="G922"/>
      <c r="H922"/>
      <c r="I922"/>
      <c r="J922"/>
      <c r="K922" s="447"/>
      <c r="L922" s="447"/>
      <c r="M922"/>
      <c r="N922"/>
    </row>
    <row r="923" spans="1:14" x14ac:dyDescent="0.2">
      <c r="A923"/>
      <c r="B923" s="447"/>
      <c r="C923"/>
      <c r="D923"/>
      <c r="E923"/>
      <c r="F923"/>
      <c r="G923"/>
      <c r="H923"/>
      <c r="I923"/>
      <c r="J923"/>
      <c r="K923" s="447"/>
      <c r="L923" s="447"/>
      <c r="M923"/>
      <c r="N923"/>
    </row>
    <row r="924" spans="1:14" x14ac:dyDescent="0.2">
      <c r="A924"/>
      <c r="B924" s="447"/>
      <c r="C924"/>
      <c r="D924"/>
      <c r="E924"/>
      <c r="F924"/>
      <c r="G924"/>
      <c r="H924"/>
      <c r="I924"/>
      <c r="J924"/>
      <c r="K924" s="447"/>
      <c r="L924" s="447"/>
      <c r="M924"/>
      <c r="N924"/>
    </row>
    <row r="925" spans="1:14" x14ac:dyDescent="0.2">
      <c r="A925"/>
      <c r="B925" s="447"/>
      <c r="C925"/>
      <c r="D925"/>
      <c r="E925"/>
      <c r="F925"/>
      <c r="G925"/>
      <c r="H925"/>
      <c r="I925"/>
      <c r="J925"/>
      <c r="K925" s="447"/>
      <c r="L925" s="447"/>
      <c r="M925"/>
      <c r="N925"/>
    </row>
    <row r="926" spans="1:14" x14ac:dyDescent="0.2">
      <c r="A926"/>
      <c r="B926" s="447"/>
      <c r="C926"/>
      <c r="D926"/>
      <c r="E926"/>
      <c r="F926"/>
      <c r="G926"/>
      <c r="H926"/>
      <c r="I926"/>
      <c r="J926"/>
      <c r="K926" s="447"/>
      <c r="L926" s="447"/>
      <c r="M926"/>
      <c r="N926"/>
    </row>
    <row r="927" spans="1:14" x14ac:dyDescent="0.2">
      <c r="A927"/>
      <c r="B927" s="447"/>
      <c r="C927"/>
      <c r="D927"/>
      <c r="E927"/>
      <c r="F927"/>
      <c r="G927"/>
      <c r="H927"/>
      <c r="I927"/>
      <c r="J927"/>
      <c r="K927" s="447"/>
      <c r="L927" s="447"/>
      <c r="M927"/>
      <c r="N927"/>
    </row>
    <row r="928" spans="1:14" x14ac:dyDescent="0.2">
      <c r="A928"/>
      <c r="B928" s="447"/>
      <c r="C928"/>
      <c r="D928"/>
      <c r="E928"/>
      <c r="F928"/>
      <c r="G928"/>
      <c r="H928"/>
      <c r="I928"/>
      <c r="J928"/>
      <c r="K928" s="447"/>
      <c r="L928" s="447"/>
      <c r="M928"/>
      <c r="N928"/>
    </row>
    <row r="929" spans="1:14" x14ac:dyDescent="0.2">
      <c r="A929"/>
      <c r="B929" s="447"/>
      <c r="C929"/>
      <c r="D929"/>
      <c r="E929"/>
      <c r="F929"/>
      <c r="G929"/>
      <c r="H929"/>
      <c r="I929"/>
      <c r="J929"/>
      <c r="K929" s="447"/>
      <c r="L929" s="447"/>
      <c r="M929"/>
      <c r="N929"/>
    </row>
    <row r="930" spans="1:14" x14ac:dyDescent="0.2">
      <c r="A930"/>
      <c r="B930" s="447"/>
      <c r="C930"/>
      <c r="D930"/>
      <c r="E930"/>
      <c r="F930"/>
      <c r="G930"/>
      <c r="H930"/>
      <c r="I930"/>
      <c r="J930"/>
      <c r="K930" s="447"/>
      <c r="L930" s="447"/>
      <c r="M930"/>
      <c r="N930"/>
    </row>
    <row r="931" spans="1:14" x14ac:dyDescent="0.2">
      <c r="A931"/>
      <c r="B931" s="447"/>
      <c r="C931"/>
      <c r="D931"/>
      <c r="E931"/>
      <c r="F931"/>
      <c r="G931"/>
      <c r="H931"/>
      <c r="I931"/>
      <c r="J931"/>
      <c r="K931" s="447"/>
      <c r="L931" s="447"/>
      <c r="M931"/>
      <c r="N931"/>
    </row>
    <row r="932" spans="1:14" x14ac:dyDescent="0.2">
      <c r="A932"/>
      <c r="B932" s="447"/>
      <c r="C932"/>
      <c r="D932"/>
      <c r="E932"/>
      <c r="F932"/>
      <c r="G932"/>
      <c r="H932"/>
      <c r="I932"/>
      <c r="J932"/>
      <c r="K932" s="447"/>
      <c r="L932" s="447"/>
      <c r="M932"/>
      <c r="N932"/>
    </row>
    <row r="933" spans="1:14" x14ac:dyDescent="0.2">
      <c r="A933"/>
      <c r="B933" s="447"/>
      <c r="C933"/>
      <c r="D933"/>
      <c r="E933"/>
      <c r="F933"/>
      <c r="G933"/>
      <c r="H933"/>
      <c r="I933"/>
      <c r="J933"/>
      <c r="K933" s="447"/>
      <c r="L933" s="447"/>
      <c r="M933"/>
      <c r="N933"/>
    </row>
    <row r="934" spans="1:14" x14ac:dyDescent="0.2">
      <c r="A934"/>
      <c r="B934" s="447"/>
      <c r="C934"/>
      <c r="D934"/>
      <c r="E934"/>
      <c r="F934"/>
      <c r="G934"/>
      <c r="H934"/>
      <c r="I934"/>
      <c r="J934"/>
      <c r="K934" s="447"/>
      <c r="L934" s="447"/>
      <c r="M934"/>
      <c r="N934"/>
    </row>
    <row r="935" spans="1:14" x14ac:dyDescent="0.2">
      <c r="A935"/>
      <c r="B935" s="447"/>
      <c r="C935"/>
      <c r="D935"/>
      <c r="E935"/>
      <c r="F935"/>
      <c r="G935"/>
      <c r="H935"/>
      <c r="I935"/>
      <c r="J935"/>
      <c r="K935" s="447"/>
      <c r="L935" s="447"/>
      <c r="M935"/>
      <c r="N935"/>
    </row>
    <row r="936" spans="1:14" x14ac:dyDescent="0.2">
      <c r="A936"/>
      <c r="B936" s="447"/>
      <c r="C936"/>
      <c r="D936"/>
      <c r="E936"/>
      <c r="F936"/>
      <c r="G936"/>
      <c r="H936"/>
      <c r="I936"/>
      <c r="J936"/>
      <c r="K936" s="447"/>
      <c r="L936" s="447"/>
      <c r="M936"/>
      <c r="N936"/>
    </row>
    <row r="937" spans="1:14" x14ac:dyDescent="0.2">
      <c r="A937"/>
      <c r="B937" s="447"/>
      <c r="C937"/>
      <c r="D937"/>
      <c r="E937"/>
      <c r="F937"/>
      <c r="G937"/>
      <c r="H937"/>
      <c r="I937"/>
      <c r="J937"/>
      <c r="K937" s="447"/>
      <c r="L937" s="447"/>
      <c r="M937"/>
      <c r="N937"/>
    </row>
    <row r="938" spans="1:14" x14ac:dyDescent="0.2">
      <c r="A938"/>
      <c r="B938" s="447"/>
      <c r="C938"/>
      <c r="D938"/>
      <c r="E938"/>
      <c r="F938"/>
      <c r="G938"/>
      <c r="H938"/>
      <c r="I938"/>
      <c r="J938"/>
      <c r="K938" s="447"/>
      <c r="L938" s="447"/>
      <c r="M938"/>
      <c r="N938"/>
    </row>
    <row r="939" spans="1:14" x14ac:dyDescent="0.2">
      <c r="A939"/>
      <c r="B939" s="447"/>
      <c r="C939"/>
      <c r="D939"/>
      <c r="E939"/>
      <c r="F939"/>
      <c r="G939"/>
      <c r="H939"/>
      <c r="I939"/>
      <c r="J939"/>
      <c r="K939" s="447"/>
      <c r="L939" s="447"/>
      <c r="M939"/>
      <c r="N939"/>
    </row>
    <row r="940" spans="1:14" x14ac:dyDescent="0.2">
      <c r="A940"/>
      <c r="B940" s="447"/>
      <c r="C940"/>
      <c r="D940"/>
      <c r="E940"/>
      <c r="F940"/>
      <c r="G940"/>
      <c r="H940"/>
      <c r="I940"/>
      <c r="J940"/>
      <c r="K940" s="447"/>
      <c r="L940" s="447"/>
      <c r="M940"/>
      <c r="N940"/>
    </row>
    <row r="941" spans="1:14" x14ac:dyDescent="0.2">
      <c r="A941"/>
      <c r="B941" s="447"/>
      <c r="C941"/>
      <c r="D941"/>
      <c r="E941"/>
      <c r="F941"/>
      <c r="G941"/>
      <c r="H941"/>
      <c r="I941"/>
      <c r="J941"/>
      <c r="K941" s="447"/>
      <c r="L941" s="447"/>
      <c r="M941"/>
      <c r="N941"/>
    </row>
    <row r="942" spans="1:14" x14ac:dyDescent="0.2">
      <c r="A942"/>
      <c r="B942" s="447"/>
      <c r="C942"/>
      <c r="D942"/>
      <c r="E942"/>
      <c r="F942"/>
      <c r="G942"/>
      <c r="H942"/>
      <c r="I942"/>
      <c r="J942"/>
      <c r="K942" s="447"/>
      <c r="L942" s="447"/>
      <c r="M942"/>
      <c r="N942"/>
    </row>
    <row r="943" spans="1:14" x14ac:dyDescent="0.2">
      <c r="A943"/>
      <c r="B943" s="447"/>
      <c r="C943"/>
      <c r="D943"/>
      <c r="E943"/>
      <c r="F943"/>
      <c r="G943"/>
      <c r="H943"/>
      <c r="I943"/>
      <c r="J943"/>
      <c r="K943" s="447"/>
      <c r="L943" s="447"/>
      <c r="M943"/>
      <c r="N943"/>
    </row>
    <row r="944" spans="1:14" x14ac:dyDescent="0.2">
      <c r="A944"/>
      <c r="B944" s="447"/>
      <c r="C944"/>
      <c r="D944"/>
      <c r="E944"/>
      <c r="F944"/>
      <c r="G944"/>
      <c r="H944"/>
      <c r="I944"/>
      <c r="J944"/>
      <c r="K944" s="447"/>
      <c r="L944" s="447"/>
      <c r="M944"/>
      <c r="N944"/>
    </row>
    <row r="945" spans="1:14" x14ac:dyDescent="0.2">
      <c r="A945"/>
      <c r="B945" s="447"/>
      <c r="C945"/>
      <c r="D945"/>
      <c r="E945"/>
      <c r="F945"/>
      <c r="G945"/>
      <c r="H945"/>
      <c r="I945"/>
      <c r="J945"/>
      <c r="K945" s="447"/>
      <c r="L945" s="447"/>
      <c r="M945"/>
      <c r="N945"/>
    </row>
    <row r="946" spans="1:14" x14ac:dyDescent="0.2">
      <c r="A946"/>
      <c r="B946" s="447"/>
      <c r="C946"/>
      <c r="D946"/>
      <c r="E946"/>
      <c r="F946"/>
      <c r="G946"/>
      <c r="H946"/>
      <c r="I946"/>
      <c r="J946"/>
      <c r="K946" s="447"/>
      <c r="L946" s="447"/>
      <c r="M946"/>
      <c r="N946"/>
    </row>
    <row r="947" spans="1:14" x14ac:dyDescent="0.2">
      <c r="A947"/>
      <c r="B947" s="447"/>
      <c r="C947"/>
      <c r="D947"/>
      <c r="E947"/>
      <c r="F947"/>
      <c r="G947"/>
      <c r="H947"/>
      <c r="I947"/>
      <c r="J947"/>
      <c r="K947" s="447"/>
      <c r="L947" s="447"/>
      <c r="M947"/>
      <c r="N947"/>
    </row>
    <row r="948" spans="1:14" x14ac:dyDescent="0.2">
      <c r="A948"/>
      <c r="B948" s="447"/>
      <c r="C948"/>
      <c r="D948"/>
      <c r="E948"/>
      <c r="F948"/>
      <c r="G948"/>
      <c r="H948"/>
      <c r="I948"/>
      <c r="J948"/>
      <c r="K948" s="447"/>
      <c r="L948" s="447"/>
      <c r="M948"/>
      <c r="N948"/>
    </row>
    <row r="949" spans="1:14" x14ac:dyDescent="0.2">
      <c r="A949"/>
      <c r="B949" s="447"/>
      <c r="C949"/>
      <c r="D949"/>
      <c r="E949"/>
      <c r="F949"/>
      <c r="G949"/>
      <c r="H949"/>
      <c r="I949"/>
      <c r="J949"/>
      <c r="K949" s="447"/>
      <c r="L949" s="447"/>
      <c r="M949"/>
      <c r="N949"/>
    </row>
    <row r="950" spans="1:14" x14ac:dyDescent="0.2">
      <c r="A950"/>
      <c r="B950" s="447"/>
      <c r="C950"/>
      <c r="D950"/>
      <c r="E950"/>
      <c r="F950"/>
      <c r="G950"/>
      <c r="H950"/>
      <c r="I950"/>
      <c r="J950"/>
      <c r="K950" s="447"/>
      <c r="L950" s="447"/>
      <c r="M950"/>
      <c r="N950"/>
    </row>
    <row r="951" spans="1:14" x14ac:dyDescent="0.2">
      <c r="A951"/>
      <c r="B951" s="447"/>
      <c r="C951"/>
      <c r="D951"/>
      <c r="E951"/>
      <c r="F951"/>
      <c r="G951"/>
      <c r="H951"/>
      <c r="I951"/>
      <c r="J951"/>
      <c r="K951" s="447"/>
      <c r="L951" s="447"/>
      <c r="M951"/>
      <c r="N951"/>
    </row>
    <row r="952" spans="1:14" x14ac:dyDescent="0.2">
      <c r="A952"/>
      <c r="B952" s="447"/>
      <c r="C952"/>
      <c r="D952"/>
      <c r="E952"/>
      <c r="F952"/>
      <c r="G952"/>
      <c r="H952"/>
      <c r="I952"/>
      <c r="J952"/>
      <c r="K952" s="447"/>
      <c r="L952" s="447"/>
      <c r="M952"/>
      <c r="N952"/>
    </row>
    <row r="953" spans="1:14" x14ac:dyDescent="0.2">
      <c r="A953"/>
      <c r="B953" s="447"/>
      <c r="C953"/>
      <c r="D953"/>
      <c r="E953"/>
      <c r="F953"/>
      <c r="G953"/>
      <c r="H953"/>
      <c r="I953"/>
      <c r="J953"/>
      <c r="K953" s="447"/>
      <c r="L953" s="447"/>
      <c r="M953"/>
      <c r="N953"/>
    </row>
    <row r="954" spans="1:14" x14ac:dyDescent="0.2">
      <c r="A954"/>
      <c r="B954" s="447"/>
      <c r="C954"/>
      <c r="D954"/>
      <c r="E954"/>
      <c r="F954"/>
      <c r="G954"/>
      <c r="H954"/>
      <c r="I954"/>
      <c r="J954"/>
      <c r="K954" s="447"/>
      <c r="L954" s="447"/>
      <c r="M954"/>
      <c r="N954"/>
    </row>
    <row r="955" spans="1:14" x14ac:dyDescent="0.2">
      <c r="A955"/>
      <c r="B955" s="447"/>
      <c r="C955"/>
      <c r="D955"/>
      <c r="E955"/>
      <c r="F955"/>
      <c r="G955"/>
      <c r="H955"/>
      <c r="I955"/>
      <c r="J955"/>
      <c r="K955" s="447"/>
      <c r="L955" s="447"/>
      <c r="M955"/>
      <c r="N955"/>
    </row>
    <row r="956" spans="1:14" x14ac:dyDescent="0.2">
      <c r="A956"/>
      <c r="B956" s="447"/>
      <c r="C956"/>
      <c r="D956"/>
      <c r="E956"/>
      <c r="F956"/>
      <c r="G956"/>
      <c r="H956"/>
      <c r="I956"/>
      <c r="J956"/>
      <c r="K956" s="447"/>
      <c r="L956" s="447"/>
      <c r="M956"/>
      <c r="N956"/>
    </row>
    <row r="957" spans="1:14" x14ac:dyDescent="0.2">
      <c r="A957"/>
      <c r="B957" s="447"/>
      <c r="C957"/>
      <c r="D957"/>
      <c r="E957"/>
      <c r="F957"/>
      <c r="G957"/>
      <c r="H957"/>
      <c r="I957"/>
      <c r="J957"/>
      <c r="K957" s="447"/>
      <c r="L957" s="447"/>
      <c r="M957"/>
      <c r="N957"/>
    </row>
    <row r="958" spans="1:14" x14ac:dyDescent="0.2">
      <c r="A958"/>
      <c r="B958" s="447"/>
      <c r="C958"/>
      <c r="D958"/>
      <c r="E958"/>
      <c r="F958"/>
      <c r="G958"/>
      <c r="H958"/>
      <c r="I958"/>
      <c r="J958"/>
      <c r="K958" s="447"/>
      <c r="L958" s="447"/>
      <c r="M958"/>
      <c r="N958"/>
    </row>
    <row r="959" spans="1:14" x14ac:dyDescent="0.2">
      <c r="A959"/>
      <c r="B959" s="447"/>
      <c r="C959"/>
      <c r="D959"/>
      <c r="E959"/>
      <c r="F959"/>
      <c r="G959"/>
      <c r="H959"/>
      <c r="I959"/>
      <c r="J959"/>
      <c r="K959" s="447"/>
      <c r="L959" s="447"/>
      <c r="M959"/>
      <c r="N959"/>
    </row>
    <row r="960" spans="1:14" x14ac:dyDescent="0.2">
      <c r="A960"/>
      <c r="B960" s="447"/>
      <c r="C960"/>
      <c r="D960"/>
      <c r="E960"/>
      <c r="F960"/>
      <c r="G960"/>
      <c r="H960"/>
      <c r="I960"/>
      <c r="J960"/>
      <c r="K960" s="447"/>
      <c r="L960" s="447"/>
      <c r="M960"/>
      <c r="N960"/>
    </row>
    <row r="961" spans="1:14" x14ac:dyDescent="0.2">
      <c r="A961"/>
      <c r="B961" s="447"/>
      <c r="C961"/>
      <c r="D961"/>
      <c r="E961"/>
      <c r="F961"/>
      <c r="G961"/>
      <c r="H961"/>
      <c r="I961"/>
      <c r="J961"/>
      <c r="K961" s="447"/>
      <c r="L961" s="447"/>
      <c r="M961"/>
      <c r="N961"/>
    </row>
    <row r="962" spans="1:14" x14ac:dyDescent="0.2">
      <c r="A962"/>
      <c r="B962" s="447"/>
      <c r="C962"/>
      <c r="D962"/>
      <c r="E962"/>
      <c r="F962"/>
      <c r="G962"/>
      <c r="H962"/>
      <c r="I962"/>
      <c r="J962"/>
      <c r="K962" s="447"/>
      <c r="L962" s="447"/>
      <c r="M962"/>
      <c r="N962"/>
    </row>
    <row r="963" spans="1:14" x14ac:dyDescent="0.2">
      <c r="A963"/>
      <c r="B963" s="447"/>
      <c r="C963"/>
      <c r="D963"/>
      <c r="E963"/>
      <c r="F963"/>
      <c r="G963"/>
      <c r="H963"/>
      <c r="I963"/>
      <c r="J963"/>
      <c r="K963" s="447"/>
      <c r="L963" s="447"/>
      <c r="M963"/>
      <c r="N963"/>
    </row>
    <row r="964" spans="1:14" x14ac:dyDescent="0.2">
      <c r="A964"/>
      <c r="B964" s="447"/>
      <c r="C964"/>
      <c r="D964"/>
      <c r="E964"/>
      <c r="F964"/>
      <c r="G964"/>
      <c r="H964"/>
      <c r="I964"/>
      <c r="J964"/>
      <c r="K964" s="447"/>
      <c r="L964" s="447"/>
      <c r="M964"/>
      <c r="N964"/>
    </row>
    <row r="965" spans="1:14" x14ac:dyDescent="0.2">
      <c r="A965"/>
      <c r="B965" s="447"/>
      <c r="C965"/>
      <c r="D965"/>
      <c r="E965"/>
      <c r="F965"/>
      <c r="G965"/>
      <c r="H965"/>
      <c r="I965"/>
      <c r="J965"/>
      <c r="K965" s="447"/>
      <c r="L965" s="447"/>
      <c r="M965"/>
      <c r="N965"/>
    </row>
    <row r="966" spans="1:14" x14ac:dyDescent="0.2">
      <c r="A966"/>
      <c r="B966" s="447"/>
      <c r="C966"/>
      <c r="D966"/>
      <c r="E966"/>
      <c r="F966"/>
      <c r="G966"/>
      <c r="H966"/>
      <c r="I966"/>
      <c r="J966"/>
      <c r="K966" s="447"/>
      <c r="L966" s="447"/>
      <c r="M966"/>
      <c r="N966"/>
    </row>
    <row r="967" spans="1:14" x14ac:dyDescent="0.2">
      <c r="A967"/>
      <c r="B967" s="447"/>
      <c r="C967"/>
      <c r="D967"/>
      <c r="E967"/>
      <c r="F967"/>
      <c r="G967"/>
      <c r="H967"/>
      <c r="I967"/>
      <c r="J967"/>
      <c r="K967" s="447"/>
      <c r="L967" s="447"/>
      <c r="M967"/>
      <c r="N967"/>
    </row>
    <row r="968" spans="1:14" x14ac:dyDescent="0.2">
      <c r="A968"/>
      <c r="B968" s="447"/>
      <c r="C968"/>
      <c r="D968"/>
      <c r="E968"/>
      <c r="F968"/>
      <c r="G968"/>
      <c r="H968"/>
      <c r="I968"/>
      <c r="J968"/>
      <c r="K968" s="447"/>
      <c r="L968" s="447"/>
      <c r="M968"/>
      <c r="N968"/>
    </row>
    <row r="969" spans="1:14" x14ac:dyDescent="0.2">
      <c r="A969"/>
      <c r="B969" s="447"/>
      <c r="C969"/>
      <c r="D969"/>
      <c r="E969"/>
      <c r="F969"/>
      <c r="G969"/>
      <c r="H969"/>
      <c r="I969"/>
      <c r="J969"/>
      <c r="K969" s="447"/>
      <c r="L969" s="447"/>
      <c r="M969"/>
      <c r="N969"/>
    </row>
    <row r="970" spans="1:14" x14ac:dyDescent="0.2">
      <c r="A970"/>
      <c r="B970" s="447"/>
      <c r="C970"/>
      <c r="D970"/>
      <c r="E970"/>
      <c r="F970"/>
      <c r="G970"/>
      <c r="H970"/>
      <c r="I970"/>
      <c r="J970"/>
      <c r="K970" s="447"/>
      <c r="L970" s="447"/>
      <c r="M970"/>
      <c r="N970"/>
    </row>
    <row r="971" spans="1:14" x14ac:dyDescent="0.2">
      <c r="A971"/>
      <c r="B971" s="447"/>
      <c r="C971"/>
      <c r="D971"/>
      <c r="E971"/>
      <c r="F971"/>
      <c r="G971"/>
      <c r="H971"/>
      <c r="I971"/>
      <c r="J971"/>
      <c r="K971" s="447"/>
      <c r="L971" s="447"/>
      <c r="M971"/>
      <c r="N971"/>
    </row>
    <row r="972" spans="1:14" x14ac:dyDescent="0.2">
      <c r="A972"/>
      <c r="B972" s="447"/>
      <c r="C972"/>
      <c r="D972"/>
      <c r="E972"/>
      <c r="F972"/>
      <c r="G972"/>
      <c r="H972"/>
      <c r="I972"/>
      <c r="J972"/>
      <c r="K972" s="447"/>
      <c r="L972" s="447"/>
      <c r="M972"/>
      <c r="N972"/>
    </row>
    <row r="973" spans="1:14" x14ac:dyDescent="0.2">
      <c r="A973"/>
      <c r="B973" s="447"/>
      <c r="C973"/>
      <c r="D973"/>
      <c r="E973"/>
      <c r="F973"/>
      <c r="G973"/>
      <c r="H973"/>
      <c r="I973"/>
      <c r="J973"/>
      <c r="K973" s="447"/>
      <c r="L973" s="447"/>
      <c r="M973"/>
      <c r="N973"/>
    </row>
    <row r="974" spans="1:14" x14ac:dyDescent="0.2">
      <c r="A974"/>
      <c r="B974" s="447"/>
      <c r="C974"/>
      <c r="D974"/>
      <c r="E974"/>
      <c r="F974"/>
      <c r="G974"/>
      <c r="H974"/>
      <c r="I974"/>
      <c r="J974"/>
      <c r="K974" s="447"/>
      <c r="L974" s="447"/>
      <c r="M974"/>
      <c r="N974"/>
    </row>
    <row r="975" spans="1:14" x14ac:dyDescent="0.2">
      <c r="A975"/>
      <c r="B975" s="447"/>
      <c r="C975"/>
      <c r="D975"/>
      <c r="E975"/>
      <c r="F975"/>
      <c r="G975"/>
      <c r="H975"/>
      <c r="I975"/>
      <c r="J975"/>
      <c r="K975" s="447"/>
      <c r="L975" s="447"/>
      <c r="M975"/>
      <c r="N975"/>
    </row>
    <row r="976" spans="1:14" x14ac:dyDescent="0.2">
      <c r="A976"/>
      <c r="B976" s="447"/>
      <c r="C976"/>
      <c r="D976"/>
      <c r="E976"/>
      <c r="F976"/>
      <c r="G976"/>
      <c r="H976"/>
      <c r="I976"/>
      <c r="J976"/>
      <c r="K976" s="447"/>
      <c r="L976" s="447"/>
      <c r="M976"/>
      <c r="N976"/>
    </row>
    <row r="977" spans="1:14" x14ac:dyDescent="0.2">
      <c r="A977"/>
      <c r="B977" s="447"/>
      <c r="C977"/>
      <c r="D977"/>
      <c r="E977"/>
      <c r="F977"/>
      <c r="G977"/>
      <c r="H977"/>
      <c r="I977"/>
      <c r="J977"/>
      <c r="K977" s="447"/>
      <c r="L977" s="447"/>
      <c r="M977"/>
      <c r="N977"/>
    </row>
    <row r="978" spans="1:14" x14ac:dyDescent="0.2">
      <c r="A978"/>
      <c r="B978" s="447"/>
      <c r="C978"/>
      <c r="D978"/>
      <c r="E978"/>
      <c r="F978"/>
      <c r="G978"/>
      <c r="H978"/>
      <c r="I978"/>
      <c r="J978"/>
      <c r="K978" s="447"/>
      <c r="L978" s="447"/>
      <c r="M978"/>
      <c r="N978"/>
    </row>
    <row r="979" spans="1:14" x14ac:dyDescent="0.2">
      <c r="A979"/>
      <c r="B979" s="447"/>
      <c r="C979"/>
      <c r="D979"/>
      <c r="E979"/>
      <c r="F979"/>
      <c r="G979"/>
      <c r="H979"/>
      <c r="I979"/>
      <c r="J979"/>
      <c r="K979" s="447"/>
      <c r="L979" s="447"/>
      <c r="M979"/>
      <c r="N979"/>
    </row>
    <row r="980" spans="1:14" x14ac:dyDescent="0.2">
      <c r="A980"/>
      <c r="B980" s="447"/>
      <c r="C980"/>
      <c r="D980"/>
      <c r="E980"/>
      <c r="F980"/>
      <c r="G980"/>
      <c r="H980"/>
      <c r="I980"/>
      <c r="J980"/>
      <c r="K980" s="447"/>
      <c r="L980" s="447"/>
      <c r="M980"/>
      <c r="N980"/>
    </row>
    <row r="981" spans="1:14" x14ac:dyDescent="0.2">
      <c r="A981"/>
      <c r="B981" s="447"/>
      <c r="C981"/>
      <c r="D981"/>
      <c r="E981"/>
      <c r="F981"/>
      <c r="G981"/>
      <c r="H981"/>
      <c r="I981"/>
      <c r="J981"/>
      <c r="K981" s="447"/>
      <c r="L981" s="447"/>
      <c r="M981"/>
      <c r="N981"/>
    </row>
    <row r="982" spans="1:14" x14ac:dyDescent="0.2">
      <c r="A982"/>
      <c r="B982" s="447"/>
      <c r="C982"/>
      <c r="D982"/>
      <c r="E982"/>
      <c r="F982"/>
      <c r="G982"/>
      <c r="H982"/>
      <c r="I982"/>
      <c r="J982"/>
      <c r="K982" s="447"/>
      <c r="L982" s="447"/>
      <c r="M982"/>
      <c r="N982"/>
    </row>
    <row r="983" spans="1:14" x14ac:dyDescent="0.2">
      <c r="A983"/>
      <c r="B983" s="447"/>
      <c r="C983"/>
      <c r="D983"/>
      <c r="E983"/>
      <c r="F983"/>
      <c r="G983"/>
      <c r="H983"/>
      <c r="I983"/>
      <c r="J983"/>
      <c r="K983" s="447"/>
      <c r="L983" s="447"/>
      <c r="M983"/>
      <c r="N983"/>
    </row>
    <row r="984" spans="1:14" x14ac:dyDescent="0.2">
      <c r="A984"/>
      <c r="B984" s="447"/>
      <c r="C984"/>
      <c r="D984"/>
      <c r="E984"/>
      <c r="F984"/>
      <c r="G984"/>
      <c r="H984"/>
      <c r="I984"/>
      <c r="J984"/>
      <c r="K984" s="447"/>
      <c r="L984" s="447"/>
      <c r="M984"/>
      <c r="N984"/>
    </row>
    <row r="985" spans="1:14" x14ac:dyDescent="0.2">
      <c r="A985"/>
      <c r="B985" s="447"/>
      <c r="C985"/>
      <c r="D985"/>
      <c r="E985"/>
      <c r="F985"/>
      <c r="G985"/>
      <c r="H985"/>
      <c r="I985"/>
      <c r="J985"/>
      <c r="K985" s="447"/>
      <c r="L985" s="447"/>
      <c r="M985"/>
      <c r="N985"/>
    </row>
    <row r="986" spans="1:14" x14ac:dyDescent="0.2">
      <c r="A986"/>
      <c r="B986" s="447"/>
      <c r="C986"/>
      <c r="D986"/>
      <c r="E986"/>
      <c r="F986"/>
      <c r="G986"/>
      <c r="H986"/>
      <c r="I986"/>
      <c r="J986"/>
      <c r="K986" s="447"/>
      <c r="L986" s="447"/>
      <c r="M986"/>
      <c r="N986"/>
    </row>
    <row r="987" spans="1:14" x14ac:dyDescent="0.2">
      <c r="A987"/>
      <c r="B987" s="447"/>
      <c r="C987"/>
      <c r="D987"/>
      <c r="E987"/>
      <c r="F987"/>
      <c r="G987"/>
      <c r="H987"/>
      <c r="I987"/>
      <c r="J987"/>
      <c r="K987" s="447"/>
      <c r="L987" s="447"/>
      <c r="M987"/>
      <c r="N987"/>
    </row>
    <row r="988" spans="1:14" x14ac:dyDescent="0.2">
      <c r="A988"/>
      <c r="B988" s="447"/>
      <c r="C988"/>
      <c r="D988"/>
      <c r="E988"/>
      <c r="F988"/>
      <c r="G988"/>
      <c r="H988"/>
      <c r="I988"/>
      <c r="J988"/>
      <c r="K988" s="447"/>
      <c r="L988" s="447"/>
      <c r="M988"/>
      <c r="N988"/>
    </row>
    <row r="989" spans="1:14" x14ac:dyDescent="0.2">
      <c r="A989"/>
      <c r="B989" s="447"/>
      <c r="C989"/>
      <c r="D989"/>
      <c r="E989"/>
      <c r="F989"/>
      <c r="G989"/>
      <c r="H989"/>
      <c r="I989"/>
      <c r="J989"/>
      <c r="K989" s="447"/>
      <c r="L989" s="447"/>
      <c r="M989"/>
      <c r="N989"/>
    </row>
    <row r="990" spans="1:14" x14ac:dyDescent="0.2">
      <c r="A990"/>
      <c r="B990" s="447"/>
      <c r="C990"/>
      <c r="D990"/>
      <c r="E990"/>
      <c r="F990"/>
      <c r="G990"/>
      <c r="H990"/>
      <c r="I990"/>
      <c r="J990"/>
      <c r="K990" s="447"/>
      <c r="L990" s="447"/>
      <c r="M990"/>
      <c r="N990"/>
    </row>
    <row r="991" spans="1:14" x14ac:dyDescent="0.2">
      <c r="A991"/>
      <c r="B991" s="447"/>
      <c r="C991"/>
      <c r="D991"/>
      <c r="E991"/>
      <c r="F991"/>
      <c r="G991"/>
      <c r="H991"/>
      <c r="I991"/>
      <c r="J991"/>
      <c r="K991" s="447"/>
      <c r="L991" s="447"/>
      <c r="M991"/>
      <c r="N991"/>
    </row>
    <row r="992" spans="1:14" x14ac:dyDescent="0.2">
      <c r="A992"/>
      <c r="B992" s="447"/>
      <c r="C992"/>
      <c r="D992"/>
      <c r="E992"/>
      <c r="F992"/>
      <c r="G992"/>
      <c r="H992"/>
      <c r="I992"/>
      <c r="J992"/>
      <c r="K992" s="447"/>
      <c r="L992" s="447"/>
      <c r="M992"/>
      <c r="N992"/>
    </row>
    <row r="993" spans="1:14" x14ac:dyDescent="0.2">
      <c r="A993"/>
      <c r="B993" s="447"/>
      <c r="C993"/>
      <c r="D993"/>
      <c r="E993"/>
      <c r="F993"/>
      <c r="G993"/>
      <c r="H993"/>
      <c r="I993"/>
      <c r="J993"/>
      <c r="K993" s="447"/>
      <c r="L993" s="447"/>
      <c r="M993"/>
      <c r="N993"/>
    </row>
    <row r="994" spans="1:14" x14ac:dyDescent="0.2">
      <c r="A994"/>
      <c r="B994" s="447"/>
      <c r="C994"/>
      <c r="D994"/>
      <c r="E994"/>
      <c r="F994"/>
      <c r="G994"/>
      <c r="H994"/>
      <c r="I994"/>
      <c r="J994"/>
      <c r="K994" s="447"/>
      <c r="L994" s="447"/>
      <c r="M994"/>
      <c r="N994"/>
    </row>
    <row r="995" spans="1:14" x14ac:dyDescent="0.2">
      <c r="A995"/>
      <c r="B995" s="447"/>
      <c r="C995"/>
      <c r="D995"/>
      <c r="E995"/>
      <c r="F995"/>
      <c r="G995"/>
      <c r="H995"/>
      <c r="I995"/>
      <c r="J995"/>
      <c r="K995" s="447"/>
      <c r="L995" s="447"/>
      <c r="M995"/>
      <c r="N995"/>
    </row>
    <row r="996" spans="1:14" x14ac:dyDescent="0.2">
      <c r="A996"/>
      <c r="B996" s="447"/>
      <c r="C996"/>
      <c r="D996"/>
      <c r="E996"/>
      <c r="F996"/>
      <c r="G996"/>
      <c r="H996"/>
      <c r="I996"/>
      <c r="J996"/>
      <c r="K996" s="447"/>
      <c r="L996" s="447"/>
      <c r="M996"/>
      <c r="N996"/>
    </row>
    <row r="997" spans="1:14" x14ac:dyDescent="0.2">
      <c r="A997"/>
      <c r="B997" s="447"/>
      <c r="C997"/>
      <c r="D997"/>
      <c r="E997"/>
      <c r="F997"/>
      <c r="G997"/>
      <c r="H997"/>
      <c r="I997"/>
      <c r="J997"/>
      <c r="K997" s="447"/>
      <c r="L997" s="447"/>
      <c r="M997"/>
      <c r="N997"/>
    </row>
    <row r="998" spans="1:14" x14ac:dyDescent="0.2">
      <c r="A998"/>
      <c r="B998" s="447"/>
      <c r="C998"/>
      <c r="D998"/>
      <c r="E998"/>
      <c r="F998"/>
      <c r="G998"/>
      <c r="H998"/>
      <c r="I998"/>
      <c r="J998"/>
      <c r="K998" s="447"/>
      <c r="L998" s="447"/>
      <c r="M998"/>
      <c r="N998"/>
    </row>
    <row r="999" spans="1:14" x14ac:dyDescent="0.2">
      <c r="A999"/>
      <c r="B999" s="447"/>
      <c r="C999"/>
      <c r="D999"/>
      <c r="E999"/>
      <c r="F999"/>
      <c r="G999"/>
      <c r="H999"/>
      <c r="I999"/>
      <c r="J999"/>
      <c r="K999" s="447"/>
      <c r="L999" s="447"/>
      <c r="M999"/>
      <c r="N999"/>
    </row>
    <row r="1000" spans="1:14" x14ac:dyDescent="0.2">
      <c r="A1000"/>
      <c r="B1000" s="447"/>
      <c r="C1000"/>
      <c r="D1000"/>
      <c r="E1000"/>
      <c r="F1000"/>
      <c r="G1000"/>
      <c r="H1000"/>
      <c r="I1000"/>
      <c r="J1000"/>
      <c r="K1000" s="447"/>
      <c r="L1000" s="447"/>
      <c r="M1000"/>
      <c r="N1000"/>
    </row>
    <row r="1001" spans="1:14" x14ac:dyDescent="0.2">
      <c r="A1001"/>
      <c r="B1001" s="447"/>
      <c r="C1001"/>
      <c r="D1001"/>
      <c r="E1001"/>
      <c r="F1001"/>
      <c r="G1001"/>
      <c r="H1001"/>
      <c r="I1001"/>
      <c r="J1001"/>
      <c r="K1001" s="447"/>
      <c r="L1001" s="447"/>
      <c r="M1001"/>
      <c r="N1001"/>
    </row>
    <row r="1002" spans="1:14" x14ac:dyDescent="0.2">
      <c r="A1002"/>
      <c r="B1002" s="447"/>
      <c r="C1002"/>
      <c r="D1002"/>
      <c r="E1002"/>
      <c r="F1002"/>
      <c r="G1002"/>
      <c r="H1002"/>
      <c r="I1002"/>
      <c r="J1002"/>
      <c r="K1002" s="447"/>
      <c r="L1002" s="447"/>
      <c r="M1002"/>
      <c r="N1002"/>
    </row>
    <row r="1003" spans="1:14" x14ac:dyDescent="0.2">
      <c r="A1003"/>
      <c r="B1003" s="447"/>
      <c r="C1003"/>
      <c r="D1003"/>
      <c r="E1003"/>
      <c r="F1003"/>
      <c r="G1003"/>
      <c r="H1003"/>
      <c r="I1003"/>
      <c r="J1003"/>
      <c r="K1003" s="447"/>
      <c r="L1003" s="447"/>
      <c r="M1003"/>
      <c r="N1003"/>
    </row>
    <row r="1004" spans="1:14" x14ac:dyDescent="0.2">
      <c r="A1004"/>
      <c r="B1004" s="447"/>
      <c r="C1004"/>
      <c r="D1004"/>
      <c r="E1004"/>
      <c r="F1004"/>
      <c r="G1004"/>
      <c r="H1004"/>
      <c r="I1004"/>
      <c r="J1004"/>
      <c r="K1004" s="447"/>
      <c r="L1004" s="447"/>
      <c r="M1004"/>
      <c r="N1004"/>
    </row>
    <row r="1005" spans="1:14" x14ac:dyDescent="0.2">
      <c r="A1005"/>
      <c r="B1005" s="447"/>
      <c r="C1005"/>
      <c r="D1005"/>
      <c r="E1005"/>
      <c r="F1005"/>
      <c r="G1005"/>
      <c r="H1005"/>
      <c r="I1005"/>
      <c r="J1005"/>
      <c r="K1005" s="447"/>
      <c r="L1005" s="447"/>
      <c r="M1005"/>
      <c r="N1005"/>
    </row>
    <row r="1006" spans="1:14" x14ac:dyDescent="0.2">
      <c r="A1006"/>
      <c r="B1006" s="447"/>
      <c r="C1006"/>
      <c r="D1006"/>
      <c r="E1006"/>
      <c r="F1006"/>
      <c r="G1006"/>
      <c r="H1006"/>
      <c r="I1006"/>
      <c r="J1006"/>
      <c r="K1006" s="447"/>
      <c r="L1006" s="447"/>
      <c r="M1006"/>
      <c r="N1006"/>
    </row>
    <row r="1007" spans="1:14" x14ac:dyDescent="0.2">
      <c r="A1007"/>
      <c r="B1007" s="447"/>
      <c r="C1007"/>
      <c r="D1007"/>
      <c r="E1007"/>
      <c r="F1007"/>
      <c r="G1007"/>
      <c r="H1007"/>
      <c r="I1007"/>
      <c r="J1007"/>
      <c r="K1007" s="447"/>
      <c r="L1007" s="447"/>
      <c r="M1007"/>
      <c r="N1007"/>
    </row>
    <row r="1008" spans="1:14" x14ac:dyDescent="0.2">
      <c r="A1008"/>
      <c r="B1008" s="447"/>
      <c r="C1008"/>
      <c r="D1008"/>
      <c r="E1008"/>
      <c r="F1008"/>
      <c r="G1008"/>
      <c r="H1008"/>
      <c r="I1008"/>
      <c r="J1008"/>
      <c r="K1008" s="447"/>
      <c r="L1008" s="447"/>
      <c r="M1008"/>
      <c r="N1008"/>
    </row>
    <row r="1009" spans="1:14" x14ac:dyDescent="0.2">
      <c r="A1009"/>
      <c r="B1009" s="447"/>
      <c r="C1009"/>
      <c r="D1009"/>
      <c r="E1009"/>
      <c r="F1009"/>
      <c r="G1009"/>
      <c r="H1009"/>
      <c r="I1009"/>
      <c r="J1009"/>
      <c r="K1009" s="447"/>
      <c r="L1009" s="447"/>
      <c r="M1009"/>
      <c r="N1009"/>
    </row>
    <row r="1010" spans="1:14" x14ac:dyDescent="0.2">
      <c r="A1010"/>
      <c r="B1010" s="447"/>
      <c r="C1010"/>
      <c r="D1010"/>
      <c r="E1010"/>
      <c r="F1010"/>
      <c r="G1010"/>
      <c r="H1010"/>
      <c r="I1010"/>
      <c r="J1010"/>
      <c r="K1010" s="447"/>
      <c r="L1010" s="447"/>
      <c r="M1010"/>
      <c r="N1010"/>
    </row>
    <row r="1011" spans="1:14" x14ac:dyDescent="0.2">
      <c r="A1011"/>
      <c r="B1011" s="447"/>
      <c r="C1011"/>
      <c r="D1011"/>
      <c r="E1011"/>
      <c r="F1011"/>
      <c r="G1011"/>
      <c r="H1011"/>
      <c r="I1011"/>
      <c r="J1011"/>
      <c r="K1011" s="447"/>
      <c r="L1011" s="447"/>
      <c r="M1011"/>
      <c r="N1011"/>
    </row>
    <row r="1012" spans="1:14" x14ac:dyDescent="0.2">
      <c r="A1012"/>
      <c r="B1012" s="447"/>
      <c r="C1012"/>
      <c r="D1012"/>
      <c r="E1012"/>
      <c r="F1012"/>
      <c r="G1012"/>
      <c r="H1012"/>
      <c r="I1012"/>
      <c r="J1012"/>
      <c r="K1012" s="447"/>
      <c r="L1012" s="447"/>
      <c r="M1012"/>
      <c r="N1012"/>
    </row>
    <row r="1013" spans="1:14" x14ac:dyDescent="0.2">
      <c r="A1013"/>
      <c r="B1013" s="447"/>
      <c r="C1013"/>
      <c r="D1013"/>
      <c r="E1013"/>
      <c r="F1013"/>
      <c r="G1013"/>
      <c r="H1013"/>
      <c r="I1013"/>
      <c r="J1013"/>
      <c r="K1013" s="447"/>
      <c r="L1013" s="447"/>
      <c r="M1013"/>
      <c r="N1013"/>
    </row>
    <row r="1014" spans="1:14" x14ac:dyDescent="0.2">
      <c r="A1014"/>
      <c r="B1014" s="447"/>
      <c r="C1014"/>
      <c r="D1014"/>
      <c r="E1014"/>
      <c r="F1014"/>
      <c r="G1014"/>
      <c r="H1014"/>
      <c r="I1014"/>
      <c r="J1014"/>
      <c r="K1014" s="447"/>
      <c r="L1014" s="447"/>
      <c r="M1014"/>
      <c r="N1014"/>
    </row>
    <row r="1015" spans="1:14" x14ac:dyDescent="0.2">
      <c r="A1015"/>
      <c r="B1015" s="447"/>
      <c r="C1015"/>
      <c r="D1015"/>
      <c r="E1015"/>
      <c r="F1015"/>
      <c r="G1015"/>
      <c r="H1015"/>
      <c r="I1015"/>
      <c r="J1015"/>
      <c r="K1015" s="447"/>
      <c r="L1015" s="447"/>
      <c r="M1015"/>
      <c r="N1015"/>
    </row>
    <row r="1016" spans="1:14" x14ac:dyDescent="0.2">
      <c r="A1016"/>
      <c r="B1016" s="447"/>
      <c r="C1016"/>
      <c r="D1016"/>
      <c r="E1016"/>
      <c r="F1016"/>
      <c r="G1016"/>
      <c r="H1016"/>
      <c r="I1016"/>
      <c r="J1016"/>
      <c r="K1016" s="447"/>
      <c r="L1016" s="447"/>
      <c r="M1016"/>
      <c r="N1016"/>
    </row>
    <row r="1017" spans="1:14" x14ac:dyDescent="0.2">
      <c r="A1017"/>
      <c r="B1017" s="447"/>
      <c r="C1017"/>
      <c r="D1017"/>
      <c r="E1017"/>
      <c r="F1017"/>
      <c r="G1017"/>
      <c r="H1017"/>
      <c r="I1017"/>
      <c r="J1017"/>
      <c r="K1017" s="447"/>
      <c r="L1017" s="447"/>
      <c r="M1017"/>
      <c r="N1017"/>
    </row>
    <row r="1018" spans="1:14" x14ac:dyDescent="0.2">
      <c r="A1018"/>
      <c r="B1018" s="447"/>
      <c r="C1018"/>
      <c r="D1018"/>
      <c r="E1018"/>
      <c r="F1018"/>
      <c r="G1018"/>
      <c r="H1018"/>
      <c r="I1018"/>
      <c r="J1018"/>
      <c r="K1018" s="447"/>
      <c r="L1018" s="447"/>
      <c r="M1018"/>
      <c r="N1018"/>
    </row>
    <row r="1019" spans="1:14" x14ac:dyDescent="0.2">
      <c r="A1019"/>
      <c r="B1019" s="447"/>
      <c r="C1019"/>
      <c r="D1019"/>
      <c r="E1019"/>
      <c r="F1019"/>
      <c r="G1019"/>
      <c r="H1019"/>
      <c r="I1019"/>
      <c r="J1019"/>
      <c r="K1019" s="447"/>
      <c r="L1019" s="447"/>
      <c r="M1019"/>
      <c r="N1019"/>
    </row>
    <row r="1020" spans="1:14" x14ac:dyDescent="0.2">
      <c r="A1020"/>
      <c r="B1020" s="447"/>
      <c r="C1020"/>
      <c r="D1020"/>
      <c r="E1020"/>
      <c r="F1020"/>
      <c r="G1020"/>
      <c r="H1020"/>
      <c r="I1020"/>
      <c r="J1020"/>
      <c r="K1020" s="447"/>
      <c r="L1020" s="447"/>
      <c r="M1020"/>
      <c r="N1020"/>
    </row>
    <row r="1021" spans="1:14" x14ac:dyDescent="0.2">
      <c r="A1021"/>
      <c r="B1021" s="447"/>
      <c r="C1021"/>
      <c r="D1021"/>
      <c r="E1021"/>
      <c r="F1021"/>
      <c r="G1021"/>
      <c r="H1021"/>
      <c r="I1021"/>
      <c r="J1021"/>
      <c r="K1021" s="447"/>
      <c r="L1021" s="447"/>
      <c r="M1021"/>
      <c r="N1021"/>
    </row>
    <row r="1022" spans="1:14" x14ac:dyDescent="0.2">
      <c r="A1022"/>
      <c r="B1022" s="447"/>
      <c r="C1022"/>
      <c r="D1022"/>
      <c r="E1022"/>
      <c r="F1022"/>
      <c r="G1022"/>
      <c r="H1022"/>
      <c r="I1022"/>
      <c r="J1022"/>
      <c r="K1022" s="447"/>
      <c r="L1022" s="447"/>
      <c r="M1022"/>
      <c r="N1022"/>
    </row>
    <row r="1023" spans="1:14" x14ac:dyDescent="0.2">
      <c r="A1023"/>
      <c r="B1023" s="447"/>
      <c r="C1023"/>
      <c r="D1023"/>
      <c r="E1023"/>
      <c r="F1023"/>
      <c r="G1023"/>
      <c r="H1023"/>
      <c r="I1023"/>
      <c r="J1023"/>
      <c r="K1023" s="447"/>
      <c r="L1023" s="447"/>
      <c r="M1023"/>
      <c r="N1023"/>
    </row>
    <row r="1024" spans="1:14" x14ac:dyDescent="0.2">
      <c r="A1024"/>
      <c r="B1024" s="447"/>
      <c r="C1024"/>
      <c r="D1024"/>
      <c r="E1024"/>
      <c r="F1024"/>
      <c r="G1024"/>
      <c r="H1024"/>
      <c r="I1024"/>
      <c r="J1024"/>
      <c r="K1024" s="447"/>
      <c r="L1024" s="447"/>
      <c r="M1024"/>
      <c r="N1024"/>
    </row>
    <row r="1025" spans="1:14" x14ac:dyDescent="0.2">
      <c r="A1025"/>
      <c r="B1025" s="447"/>
      <c r="C1025"/>
      <c r="D1025"/>
      <c r="E1025"/>
      <c r="F1025"/>
      <c r="G1025"/>
      <c r="H1025"/>
      <c r="I1025"/>
      <c r="J1025"/>
      <c r="K1025" s="447"/>
      <c r="L1025" s="447"/>
      <c r="M1025"/>
      <c r="N1025"/>
    </row>
    <row r="1026" spans="1:14" x14ac:dyDescent="0.2">
      <c r="A1026"/>
      <c r="B1026" s="447"/>
      <c r="C1026"/>
      <c r="D1026"/>
      <c r="E1026"/>
      <c r="F1026"/>
      <c r="G1026"/>
      <c r="H1026"/>
      <c r="I1026"/>
      <c r="J1026"/>
      <c r="K1026" s="447"/>
      <c r="L1026" s="447"/>
      <c r="M1026"/>
      <c r="N1026"/>
    </row>
    <row r="1027" spans="1:14" x14ac:dyDescent="0.2">
      <c r="A1027"/>
      <c r="B1027" s="447"/>
      <c r="C1027"/>
      <c r="D1027"/>
      <c r="E1027"/>
      <c r="F1027"/>
      <c r="G1027"/>
      <c r="H1027"/>
      <c r="I1027"/>
      <c r="J1027"/>
      <c r="K1027" s="447"/>
      <c r="L1027" s="447"/>
      <c r="M1027"/>
      <c r="N1027"/>
    </row>
    <row r="1028" spans="1:14" x14ac:dyDescent="0.2">
      <c r="A1028"/>
      <c r="B1028" s="447"/>
      <c r="C1028"/>
      <c r="D1028"/>
      <c r="E1028"/>
      <c r="F1028"/>
      <c r="G1028"/>
      <c r="H1028"/>
      <c r="I1028"/>
      <c r="J1028"/>
      <c r="K1028" s="447"/>
      <c r="L1028" s="447"/>
      <c r="M1028"/>
      <c r="N1028"/>
    </row>
    <row r="1029" spans="1:14" x14ac:dyDescent="0.2">
      <c r="A1029"/>
      <c r="B1029" s="447"/>
      <c r="C1029"/>
      <c r="D1029"/>
      <c r="E1029"/>
      <c r="F1029"/>
      <c r="G1029"/>
      <c r="H1029"/>
      <c r="I1029"/>
      <c r="J1029"/>
      <c r="K1029" s="447"/>
      <c r="L1029" s="447"/>
      <c r="M1029"/>
      <c r="N1029"/>
    </row>
    <row r="1030" spans="1:14" x14ac:dyDescent="0.2">
      <c r="A1030"/>
      <c r="B1030" s="447"/>
      <c r="C1030"/>
      <c r="D1030"/>
      <c r="E1030"/>
      <c r="F1030"/>
      <c r="G1030"/>
      <c r="H1030"/>
      <c r="I1030"/>
      <c r="J1030"/>
      <c r="K1030" s="447"/>
      <c r="L1030" s="447"/>
      <c r="M1030"/>
      <c r="N1030"/>
    </row>
    <row r="1031" spans="1:14" x14ac:dyDescent="0.2">
      <c r="A1031"/>
      <c r="B1031" s="447"/>
      <c r="C1031"/>
      <c r="D1031"/>
      <c r="E1031"/>
      <c r="F1031"/>
      <c r="G1031"/>
      <c r="H1031"/>
      <c r="I1031"/>
      <c r="J1031"/>
      <c r="K1031" s="447"/>
      <c r="L1031" s="447"/>
      <c r="M1031"/>
      <c r="N1031"/>
    </row>
    <row r="1032" spans="1:14" x14ac:dyDescent="0.2">
      <c r="A1032"/>
      <c r="B1032" s="447"/>
      <c r="C1032"/>
      <c r="D1032"/>
      <c r="E1032"/>
      <c r="F1032"/>
      <c r="G1032"/>
      <c r="H1032"/>
      <c r="I1032"/>
      <c r="J1032"/>
      <c r="K1032" s="447"/>
      <c r="L1032" s="447"/>
      <c r="M1032"/>
      <c r="N1032"/>
    </row>
    <row r="1033" spans="1:14" x14ac:dyDescent="0.2">
      <c r="A1033"/>
      <c r="B1033" s="447"/>
      <c r="C1033"/>
      <c r="D1033"/>
      <c r="E1033"/>
      <c r="F1033"/>
      <c r="G1033"/>
      <c r="H1033"/>
      <c r="I1033"/>
      <c r="J1033"/>
      <c r="K1033" s="447"/>
      <c r="L1033" s="447"/>
      <c r="M1033"/>
      <c r="N1033"/>
    </row>
    <row r="1034" spans="1:14" x14ac:dyDescent="0.2">
      <c r="A1034"/>
      <c r="B1034" s="447"/>
      <c r="C1034"/>
      <c r="D1034"/>
      <c r="E1034"/>
      <c r="F1034"/>
      <c r="G1034"/>
      <c r="H1034"/>
      <c r="I1034"/>
      <c r="J1034"/>
      <c r="K1034" s="447"/>
      <c r="L1034" s="447"/>
      <c r="M1034"/>
      <c r="N1034"/>
    </row>
    <row r="1035" spans="1:14" x14ac:dyDescent="0.2">
      <c r="A1035"/>
      <c r="B1035" s="447"/>
      <c r="C1035"/>
      <c r="D1035"/>
      <c r="E1035"/>
      <c r="F1035"/>
      <c r="G1035"/>
      <c r="H1035"/>
      <c r="I1035"/>
      <c r="J1035"/>
      <c r="K1035" s="447"/>
      <c r="L1035" s="447"/>
      <c r="M1035"/>
      <c r="N1035"/>
    </row>
    <row r="1036" spans="1:14" x14ac:dyDescent="0.2">
      <c r="A1036"/>
      <c r="B1036" s="447"/>
      <c r="C1036"/>
      <c r="D1036"/>
      <c r="E1036"/>
      <c r="F1036"/>
      <c r="G1036"/>
      <c r="H1036"/>
      <c r="I1036"/>
      <c r="J1036"/>
      <c r="K1036" s="447"/>
      <c r="L1036" s="447"/>
      <c r="M1036"/>
      <c r="N1036"/>
    </row>
    <row r="1037" spans="1:14" x14ac:dyDescent="0.2">
      <c r="A1037"/>
      <c r="B1037" s="447"/>
      <c r="C1037"/>
      <c r="D1037"/>
      <c r="E1037"/>
      <c r="F1037"/>
      <c r="G1037"/>
      <c r="H1037"/>
      <c r="I1037"/>
      <c r="J1037"/>
      <c r="K1037" s="447"/>
      <c r="L1037" s="447"/>
      <c r="M1037"/>
      <c r="N1037"/>
    </row>
    <row r="1038" spans="1:14" x14ac:dyDescent="0.2">
      <c r="A1038"/>
      <c r="B1038" s="447"/>
      <c r="C1038"/>
      <c r="D1038"/>
      <c r="E1038"/>
      <c r="F1038"/>
      <c r="G1038"/>
      <c r="H1038"/>
      <c r="I1038"/>
      <c r="J1038"/>
      <c r="K1038" s="447"/>
      <c r="L1038" s="447"/>
      <c r="M1038"/>
      <c r="N1038"/>
    </row>
    <row r="1039" spans="1:14" x14ac:dyDescent="0.2">
      <c r="A1039"/>
      <c r="B1039" s="447"/>
      <c r="C1039"/>
      <c r="D1039"/>
      <c r="E1039"/>
      <c r="F1039"/>
      <c r="G1039"/>
      <c r="H1039"/>
      <c r="I1039"/>
      <c r="J1039"/>
      <c r="K1039" s="447"/>
      <c r="L1039" s="447"/>
      <c r="M1039"/>
      <c r="N1039"/>
    </row>
    <row r="1040" spans="1:14" x14ac:dyDescent="0.2">
      <c r="A1040"/>
      <c r="B1040" s="447"/>
      <c r="C1040"/>
      <c r="D1040"/>
      <c r="E1040"/>
      <c r="F1040"/>
      <c r="G1040"/>
      <c r="H1040"/>
      <c r="I1040"/>
      <c r="J1040"/>
      <c r="K1040" s="447"/>
      <c r="L1040" s="447"/>
      <c r="M1040"/>
      <c r="N1040"/>
    </row>
    <row r="1041" spans="1:14" x14ac:dyDescent="0.2">
      <c r="A1041"/>
      <c r="B1041" s="447"/>
      <c r="C1041"/>
      <c r="D1041"/>
      <c r="E1041"/>
      <c r="F1041"/>
      <c r="G1041"/>
      <c r="H1041"/>
      <c r="I1041"/>
      <c r="J1041"/>
      <c r="K1041" s="447"/>
      <c r="L1041" s="447"/>
      <c r="M1041"/>
      <c r="N1041"/>
    </row>
    <row r="1042" spans="1:14" x14ac:dyDescent="0.2">
      <c r="A1042"/>
      <c r="B1042" s="447"/>
      <c r="C1042"/>
      <c r="D1042"/>
      <c r="E1042"/>
      <c r="F1042"/>
      <c r="G1042"/>
      <c r="H1042"/>
      <c r="I1042"/>
      <c r="J1042"/>
      <c r="K1042" s="447"/>
      <c r="L1042" s="447"/>
      <c r="M1042"/>
      <c r="N1042"/>
    </row>
    <row r="1043" spans="1:14" x14ac:dyDescent="0.2">
      <c r="A1043"/>
      <c r="B1043" s="447"/>
      <c r="C1043"/>
      <c r="D1043"/>
      <c r="E1043"/>
      <c r="F1043"/>
      <c r="G1043"/>
      <c r="H1043"/>
      <c r="I1043"/>
      <c r="J1043"/>
      <c r="K1043" s="447"/>
      <c r="L1043" s="447"/>
      <c r="M1043"/>
      <c r="N1043"/>
    </row>
    <row r="1044" spans="1:14" x14ac:dyDescent="0.2">
      <c r="A1044"/>
      <c r="B1044" s="447"/>
      <c r="C1044"/>
      <c r="D1044"/>
      <c r="E1044"/>
      <c r="F1044"/>
      <c r="G1044"/>
      <c r="H1044"/>
      <c r="I1044"/>
      <c r="J1044"/>
      <c r="K1044" s="447"/>
      <c r="L1044" s="447"/>
      <c r="M1044"/>
      <c r="N1044"/>
    </row>
    <row r="1045" spans="1:14" x14ac:dyDescent="0.2">
      <c r="A1045"/>
      <c r="B1045" s="447"/>
      <c r="C1045"/>
      <c r="D1045"/>
      <c r="E1045"/>
      <c r="F1045"/>
      <c r="G1045"/>
      <c r="H1045"/>
      <c r="I1045"/>
      <c r="J1045"/>
      <c r="K1045" s="447"/>
      <c r="L1045" s="447"/>
      <c r="M1045"/>
      <c r="N1045"/>
    </row>
    <row r="1046" spans="1:14" x14ac:dyDescent="0.2">
      <c r="A1046"/>
      <c r="B1046" s="447"/>
      <c r="C1046"/>
      <c r="D1046"/>
      <c r="E1046"/>
      <c r="F1046"/>
      <c r="G1046"/>
      <c r="H1046"/>
      <c r="I1046"/>
      <c r="J1046"/>
      <c r="K1046" s="447"/>
      <c r="L1046" s="447"/>
      <c r="M1046"/>
      <c r="N1046"/>
    </row>
    <row r="1047" spans="1:14" x14ac:dyDescent="0.2">
      <c r="A1047"/>
      <c r="B1047" s="447"/>
      <c r="C1047"/>
      <c r="D1047"/>
      <c r="E1047"/>
      <c r="F1047"/>
      <c r="G1047"/>
      <c r="H1047"/>
      <c r="I1047"/>
      <c r="J1047"/>
      <c r="K1047" s="447"/>
      <c r="L1047" s="447"/>
      <c r="M1047"/>
      <c r="N1047"/>
    </row>
    <row r="1048" spans="1:14" x14ac:dyDescent="0.2">
      <c r="A1048"/>
      <c r="B1048" s="447"/>
      <c r="C1048"/>
      <c r="D1048"/>
      <c r="E1048"/>
      <c r="F1048"/>
      <c r="G1048"/>
      <c r="H1048"/>
      <c r="I1048"/>
      <c r="J1048"/>
      <c r="K1048" s="447"/>
      <c r="L1048" s="447"/>
      <c r="M1048"/>
      <c r="N1048"/>
    </row>
    <row r="1049" spans="1:14" x14ac:dyDescent="0.2">
      <c r="A1049"/>
      <c r="B1049" s="447"/>
      <c r="C1049"/>
      <c r="D1049"/>
      <c r="E1049"/>
      <c r="F1049"/>
      <c r="G1049"/>
      <c r="H1049"/>
      <c r="I1049"/>
      <c r="J1049"/>
      <c r="K1049" s="447"/>
      <c r="L1049" s="447"/>
      <c r="M1049"/>
      <c r="N1049"/>
    </row>
    <row r="1050" spans="1:14" x14ac:dyDescent="0.2">
      <c r="A1050"/>
      <c r="B1050" s="447"/>
      <c r="C1050"/>
      <c r="D1050"/>
      <c r="E1050"/>
      <c r="F1050"/>
      <c r="G1050"/>
      <c r="H1050"/>
      <c r="I1050"/>
      <c r="J1050"/>
      <c r="K1050" s="447"/>
      <c r="L1050" s="447"/>
      <c r="M1050"/>
      <c r="N1050"/>
    </row>
    <row r="1051" spans="1:14" x14ac:dyDescent="0.2">
      <c r="A1051"/>
      <c r="B1051" s="447"/>
      <c r="C1051"/>
      <c r="D1051"/>
      <c r="E1051"/>
      <c r="F1051"/>
      <c r="G1051"/>
      <c r="H1051"/>
      <c r="I1051"/>
      <c r="J1051"/>
      <c r="K1051" s="447"/>
      <c r="L1051" s="447"/>
      <c r="M1051"/>
      <c r="N1051"/>
    </row>
    <row r="1052" spans="1:14" x14ac:dyDescent="0.2">
      <c r="A1052"/>
      <c r="B1052" s="447"/>
      <c r="C1052"/>
      <c r="D1052"/>
      <c r="E1052"/>
      <c r="F1052"/>
      <c r="G1052"/>
      <c r="H1052"/>
      <c r="I1052"/>
      <c r="J1052"/>
      <c r="K1052" s="447"/>
      <c r="L1052" s="447"/>
      <c r="M1052"/>
      <c r="N1052"/>
    </row>
    <row r="1053" spans="1:14" x14ac:dyDescent="0.2">
      <c r="A1053"/>
      <c r="B1053" s="447"/>
      <c r="C1053"/>
      <c r="D1053"/>
      <c r="E1053"/>
      <c r="F1053"/>
      <c r="G1053"/>
      <c r="H1053"/>
      <c r="I1053"/>
      <c r="J1053"/>
      <c r="K1053" s="447"/>
      <c r="L1053" s="447"/>
      <c r="M1053"/>
      <c r="N1053"/>
    </row>
    <row r="1054" spans="1:14" x14ac:dyDescent="0.2">
      <c r="A1054"/>
      <c r="B1054" s="447"/>
      <c r="C1054"/>
      <c r="D1054"/>
      <c r="E1054"/>
      <c r="F1054"/>
      <c r="G1054"/>
      <c r="H1054"/>
      <c r="I1054"/>
      <c r="J1054"/>
      <c r="K1054" s="447"/>
      <c r="L1054" s="447"/>
      <c r="M1054"/>
      <c r="N1054"/>
    </row>
    <row r="1055" spans="1:14" x14ac:dyDescent="0.2">
      <c r="A1055"/>
      <c r="B1055" s="447"/>
      <c r="C1055"/>
      <c r="D1055"/>
      <c r="E1055"/>
      <c r="F1055"/>
      <c r="G1055"/>
      <c r="H1055"/>
      <c r="I1055"/>
      <c r="J1055"/>
      <c r="K1055" s="447"/>
      <c r="L1055" s="447"/>
      <c r="M1055"/>
      <c r="N1055"/>
    </row>
    <row r="1056" spans="1:14" x14ac:dyDescent="0.2">
      <c r="A1056"/>
      <c r="B1056" s="447"/>
      <c r="C1056"/>
      <c r="D1056"/>
      <c r="E1056"/>
      <c r="F1056"/>
      <c r="G1056"/>
      <c r="H1056"/>
      <c r="I1056"/>
      <c r="J1056"/>
      <c r="K1056" s="447"/>
      <c r="L1056" s="447"/>
      <c r="M1056"/>
      <c r="N1056"/>
    </row>
    <row r="1057" spans="1:14" x14ac:dyDescent="0.2">
      <c r="A1057"/>
      <c r="B1057" s="447"/>
      <c r="C1057"/>
      <c r="D1057"/>
      <c r="E1057"/>
      <c r="F1057"/>
      <c r="G1057"/>
      <c r="H1057"/>
      <c r="I1057"/>
      <c r="J1057"/>
      <c r="K1057" s="447"/>
      <c r="L1057" s="447"/>
      <c r="M1057"/>
      <c r="N1057"/>
    </row>
    <row r="1058" spans="1:14" x14ac:dyDescent="0.2">
      <c r="A1058"/>
      <c r="B1058" s="447"/>
      <c r="C1058"/>
      <c r="D1058"/>
      <c r="E1058"/>
      <c r="F1058"/>
      <c r="G1058"/>
      <c r="H1058"/>
      <c r="I1058"/>
      <c r="J1058"/>
      <c r="K1058" s="447"/>
      <c r="L1058" s="447"/>
      <c r="M1058"/>
      <c r="N1058"/>
    </row>
    <row r="1059" spans="1:14" x14ac:dyDescent="0.2">
      <c r="A1059"/>
      <c r="B1059" s="447"/>
      <c r="C1059"/>
      <c r="D1059"/>
      <c r="E1059"/>
      <c r="F1059"/>
      <c r="G1059"/>
      <c r="H1059"/>
      <c r="I1059"/>
      <c r="J1059"/>
      <c r="K1059" s="447"/>
      <c r="L1059" s="447"/>
      <c r="M1059"/>
      <c r="N1059"/>
    </row>
    <row r="1060" spans="1:14" x14ac:dyDescent="0.2">
      <c r="A1060"/>
      <c r="B1060" s="447"/>
      <c r="C1060"/>
      <c r="D1060"/>
      <c r="E1060"/>
      <c r="F1060"/>
      <c r="G1060"/>
      <c r="H1060"/>
      <c r="I1060"/>
      <c r="J1060"/>
      <c r="K1060" s="447"/>
      <c r="L1060" s="447"/>
      <c r="M1060"/>
      <c r="N1060"/>
    </row>
    <row r="1061" spans="1:14" x14ac:dyDescent="0.2">
      <c r="A1061"/>
      <c r="B1061" s="447"/>
      <c r="C1061"/>
      <c r="D1061"/>
      <c r="E1061"/>
      <c r="F1061"/>
      <c r="G1061"/>
      <c r="H1061"/>
      <c r="I1061"/>
      <c r="J1061"/>
      <c r="K1061" s="447"/>
      <c r="L1061" s="447"/>
      <c r="M1061"/>
      <c r="N1061"/>
    </row>
    <row r="1062" spans="1:14" x14ac:dyDescent="0.2">
      <c r="A1062"/>
      <c r="B1062" s="447"/>
      <c r="C1062"/>
      <c r="D1062"/>
      <c r="E1062"/>
      <c r="F1062"/>
      <c r="G1062"/>
      <c r="H1062"/>
      <c r="I1062"/>
      <c r="J1062"/>
      <c r="K1062" s="447"/>
      <c r="L1062" s="447"/>
      <c r="M1062"/>
      <c r="N1062"/>
    </row>
    <row r="1063" spans="1:14" x14ac:dyDescent="0.2">
      <c r="A1063"/>
      <c r="B1063" s="447"/>
      <c r="C1063"/>
      <c r="D1063"/>
      <c r="E1063"/>
      <c r="F1063"/>
      <c r="G1063"/>
      <c r="H1063"/>
      <c r="I1063"/>
      <c r="J1063"/>
      <c r="K1063" s="447"/>
      <c r="L1063" s="447"/>
      <c r="M1063"/>
      <c r="N1063"/>
    </row>
    <row r="1064" spans="1:14" x14ac:dyDescent="0.2">
      <c r="A1064"/>
      <c r="B1064" s="447"/>
      <c r="C1064"/>
      <c r="D1064"/>
      <c r="E1064"/>
      <c r="F1064"/>
      <c r="G1064"/>
      <c r="H1064"/>
      <c r="I1064"/>
      <c r="J1064"/>
      <c r="K1064" s="447"/>
      <c r="L1064" s="447"/>
      <c r="M1064"/>
      <c r="N1064"/>
    </row>
    <row r="1065" spans="1:14" x14ac:dyDescent="0.2">
      <c r="A1065"/>
      <c r="B1065" s="447"/>
      <c r="C1065"/>
      <c r="D1065"/>
      <c r="E1065"/>
      <c r="F1065"/>
      <c r="G1065"/>
      <c r="H1065"/>
      <c r="I1065"/>
      <c r="J1065"/>
      <c r="K1065" s="447"/>
      <c r="L1065" s="447"/>
      <c r="M1065"/>
      <c r="N1065"/>
    </row>
    <row r="1066" spans="1:14" x14ac:dyDescent="0.2">
      <c r="A1066"/>
      <c r="B1066" s="447"/>
      <c r="C1066"/>
      <c r="D1066"/>
      <c r="E1066"/>
      <c r="F1066"/>
      <c r="G1066"/>
      <c r="H1066"/>
      <c r="I1066"/>
      <c r="J1066"/>
      <c r="K1066" s="447"/>
      <c r="L1066" s="447"/>
      <c r="M1066"/>
      <c r="N1066"/>
    </row>
    <row r="1067" spans="1:14" x14ac:dyDescent="0.2">
      <c r="A1067"/>
      <c r="B1067" s="447"/>
      <c r="C1067"/>
      <c r="D1067"/>
      <c r="E1067"/>
      <c r="F1067"/>
      <c r="G1067"/>
      <c r="H1067"/>
      <c r="I1067"/>
      <c r="J1067"/>
      <c r="K1067" s="447"/>
      <c r="L1067" s="447"/>
      <c r="M1067"/>
      <c r="N1067"/>
    </row>
    <row r="1068" spans="1:14" x14ac:dyDescent="0.2">
      <c r="A1068"/>
      <c r="B1068" s="447"/>
      <c r="C1068"/>
      <c r="D1068"/>
      <c r="E1068"/>
      <c r="F1068"/>
      <c r="G1068"/>
      <c r="H1068"/>
      <c r="I1068"/>
      <c r="J1068"/>
      <c r="K1068" s="447"/>
      <c r="L1068" s="447"/>
      <c r="M1068"/>
      <c r="N1068"/>
    </row>
    <row r="1069" spans="1:14" x14ac:dyDescent="0.2">
      <c r="A1069"/>
      <c r="B1069" s="447"/>
      <c r="C1069"/>
      <c r="D1069"/>
      <c r="E1069"/>
      <c r="F1069"/>
      <c r="G1069"/>
      <c r="H1069"/>
      <c r="I1069"/>
      <c r="J1069"/>
      <c r="K1069" s="447"/>
      <c r="L1069" s="447"/>
      <c r="M1069"/>
      <c r="N1069"/>
    </row>
    <row r="1070" spans="1:14" x14ac:dyDescent="0.2">
      <c r="A1070"/>
      <c r="B1070" s="447"/>
      <c r="C1070"/>
      <c r="D1070"/>
      <c r="E1070"/>
      <c r="F1070"/>
      <c r="G1070"/>
      <c r="H1070"/>
      <c r="I1070"/>
      <c r="J1070"/>
      <c r="K1070" s="447"/>
      <c r="L1070" s="447"/>
      <c r="M1070"/>
      <c r="N1070"/>
    </row>
    <row r="1071" spans="1:14" x14ac:dyDescent="0.2">
      <c r="A1071"/>
      <c r="B1071" s="447"/>
      <c r="C1071"/>
      <c r="D1071"/>
      <c r="E1071"/>
      <c r="F1071"/>
      <c r="G1071"/>
      <c r="H1071"/>
      <c r="I1071"/>
      <c r="J1071"/>
      <c r="K1071" s="447"/>
      <c r="L1071" s="447"/>
      <c r="M1071"/>
      <c r="N1071"/>
    </row>
    <row r="1072" spans="1:14" x14ac:dyDescent="0.2">
      <c r="A1072"/>
      <c r="B1072" s="447"/>
      <c r="C1072"/>
      <c r="D1072"/>
      <c r="E1072"/>
      <c r="F1072"/>
      <c r="G1072"/>
      <c r="H1072"/>
      <c r="I1072"/>
      <c r="J1072"/>
      <c r="K1072" s="447"/>
      <c r="L1072" s="447"/>
      <c r="M1072"/>
      <c r="N1072"/>
    </row>
    <row r="1073" spans="1:14" x14ac:dyDescent="0.2">
      <c r="A1073"/>
      <c r="B1073" s="447"/>
      <c r="C1073"/>
      <c r="D1073"/>
      <c r="E1073"/>
      <c r="F1073"/>
      <c r="G1073"/>
      <c r="H1073"/>
      <c r="I1073"/>
      <c r="J1073"/>
      <c r="K1073" s="447"/>
      <c r="L1073" s="447"/>
      <c r="M1073"/>
      <c r="N1073"/>
    </row>
    <row r="1074" spans="1:14" x14ac:dyDescent="0.2">
      <c r="A1074"/>
      <c r="B1074" s="447"/>
      <c r="C1074"/>
      <c r="D1074"/>
      <c r="E1074"/>
      <c r="F1074"/>
      <c r="G1074"/>
      <c r="H1074"/>
      <c r="I1074"/>
      <c r="J1074"/>
      <c r="K1074" s="447"/>
      <c r="L1074" s="447"/>
      <c r="M1074"/>
      <c r="N1074"/>
    </row>
    <row r="1075" spans="1:14" x14ac:dyDescent="0.2">
      <c r="A1075"/>
      <c r="B1075" s="447"/>
      <c r="C1075"/>
      <c r="D1075"/>
      <c r="E1075"/>
      <c r="F1075"/>
      <c r="G1075"/>
      <c r="H1075"/>
      <c r="I1075"/>
      <c r="J1075"/>
      <c r="K1075" s="447"/>
      <c r="L1075" s="447"/>
      <c r="M1075"/>
      <c r="N1075"/>
    </row>
    <row r="1076" spans="1:14" x14ac:dyDescent="0.2">
      <c r="A1076"/>
      <c r="B1076" s="447"/>
      <c r="C1076"/>
      <c r="D1076"/>
      <c r="E1076"/>
      <c r="F1076"/>
      <c r="G1076"/>
      <c r="H1076"/>
      <c r="I1076"/>
      <c r="J1076"/>
      <c r="K1076" s="447"/>
      <c r="L1076" s="447"/>
      <c r="M1076"/>
      <c r="N1076"/>
    </row>
    <row r="1077" spans="1:14" x14ac:dyDescent="0.2">
      <c r="A1077"/>
      <c r="B1077" s="447"/>
      <c r="C1077"/>
      <c r="D1077"/>
      <c r="E1077"/>
      <c r="F1077"/>
      <c r="G1077"/>
      <c r="H1077"/>
      <c r="I1077"/>
      <c r="J1077"/>
      <c r="K1077" s="447"/>
      <c r="L1077" s="447"/>
      <c r="M1077"/>
      <c r="N1077"/>
    </row>
    <row r="1078" spans="1:14" x14ac:dyDescent="0.2">
      <c r="A1078"/>
      <c r="B1078" s="447"/>
      <c r="C1078"/>
      <c r="D1078"/>
      <c r="E1078"/>
      <c r="F1078"/>
      <c r="G1078"/>
      <c r="H1078"/>
      <c r="I1078"/>
      <c r="J1078"/>
      <c r="K1078" s="447"/>
      <c r="L1078" s="447"/>
      <c r="M1078"/>
      <c r="N1078"/>
    </row>
    <row r="1079" spans="1:14" x14ac:dyDescent="0.2">
      <c r="A1079"/>
      <c r="B1079" s="447"/>
      <c r="C1079"/>
      <c r="D1079"/>
      <c r="E1079"/>
      <c r="F1079"/>
      <c r="G1079"/>
      <c r="H1079"/>
      <c r="I1079"/>
      <c r="J1079"/>
      <c r="K1079" s="447"/>
      <c r="L1079" s="447"/>
      <c r="M1079"/>
      <c r="N1079"/>
    </row>
    <row r="1080" spans="1:14" x14ac:dyDescent="0.2">
      <c r="A1080"/>
      <c r="B1080" s="447"/>
      <c r="C1080"/>
      <c r="D1080"/>
      <c r="E1080"/>
      <c r="F1080"/>
      <c r="G1080"/>
      <c r="H1080"/>
      <c r="I1080"/>
      <c r="J1080"/>
      <c r="K1080" s="447"/>
      <c r="L1080" s="447"/>
      <c r="M1080"/>
      <c r="N1080"/>
    </row>
    <row r="1081" spans="1:14" x14ac:dyDescent="0.2">
      <c r="A1081"/>
      <c r="B1081" s="447"/>
      <c r="C1081"/>
      <c r="D1081"/>
      <c r="E1081"/>
      <c r="F1081"/>
      <c r="G1081"/>
      <c r="H1081"/>
      <c r="I1081"/>
      <c r="J1081"/>
      <c r="K1081" s="447"/>
      <c r="L1081" s="447"/>
      <c r="M1081"/>
      <c r="N1081"/>
    </row>
    <row r="1082" spans="1:14" x14ac:dyDescent="0.2">
      <c r="A1082"/>
      <c r="B1082" s="447"/>
      <c r="C1082"/>
      <c r="D1082"/>
      <c r="E1082"/>
      <c r="F1082"/>
      <c r="G1082"/>
      <c r="H1082"/>
      <c r="I1082"/>
      <c r="J1082"/>
      <c r="K1082" s="447"/>
      <c r="L1082" s="447"/>
      <c r="M1082"/>
      <c r="N1082"/>
    </row>
    <row r="1083" spans="1:14" x14ac:dyDescent="0.2">
      <c r="A1083"/>
      <c r="B1083" s="447"/>
      <c r="C1083"/>
      <c r="D1083"/>
      <c r="E1083"/>
      <c r="F1083"/>
      <c r="G1083"/>
      <c r="H1083"/>
      <c r="I1083"/>
      <c r="J1083"/>
      <c r="K1083" s="447"/>
      <c r="L1083" s="447"/>
      <c r="M1083"/>
      <c r="N1083"/>
    </row>
    <row r="1084" spans="1:14" x14ac:dyDescent="0.2">
      <c r="A1084"/>
      <c r="B1084" s="447"/>
      <c r="C1084"/>
      <c r="D1084"/>
      <c r="E1084"/>
      <c r="F1084"/>
      <c r="G1084"/>
      <c r="H1084"/>
      <c r="I1084"/>
      <c r="J1084"/>
      <c r="K1084" s="447"/>
      <c r="L1084" s="447"/>
      <c r="M1084"/>
      <c r="N1084"/>
    </row>
    <row r="1085" spans="1:14" x14ac:dyDescent="0.2">
      <c r="A1085"/>
      <c r="B1085" s="447"/>
      <c r="C1085"/>
      <c r="D1085"/>
      <c r="E1085"/>
      <c r="F1085"/>
      <c r="G1085"/>
      <c r="H1085"/>
      <c r="I1085"/>
      <c r="J1085"/>
      <c r="K1085" s="447"/>
      <c r="L1085" s="447"/>
      <c r="M1085"/>
      <c r="N1085"/>
    </row>
    <row r="1086" spans="1:14" x14ac:dyDescent="0.2">
      <c r="A1086"/>
      <c r="B1086" s="447"/>
      <c r="C1086"/>
      <c r="D1086"/>
      <c r="E1086"/>
      <c r="F1086"/>
      <c r="G1086"/>
      <c r="H1086"/>
      <c r="I1086"/>
      <c r="J1086"/>
      <c r="K1086" s="447"/>
      <c r="L1086" s="447"/>
      <c r="M1086"/>
      <c r="N1086"/>
    </row>
    <row r="1087" spans="1:14" x14ac:dyDescent="0.2">
      <c r="A1087"/>
      <c r="B1087" s="447"/>
      <c r="C1087"/>
      <c r="D1087"/>
      <c r="E1087"/>
      <c r="F1087"/>
      <c r="G1087"/>
      <c r="H1087"/>
      <c r="I1087"/>
      <c r="J1087"/>
      <c r="K1087" s="447"/>
      <c r="L1087" s="447"/>
      <c r="M1087"/>
      <c r="N1087"/>
    </row>
    <row r="1088" spans="1:14" x14ac:dyDescent="0.2">
      <c r="A1088"/>
      <c r="B1088" s="447"/>
      <c r="C1088"/>
      <c r="D1088"/>
      <c r="E1088"/>
      <c r="F1088"/>
      <c r="G1088"/>
      <c r="H1088"/>
      <c r="I1088"/>
      <c r="J1088"/>
      <c r="K1088" s="447"/>
      <c r="L1088" s="447"/>
      <c r="M1088"/>
      <c r="N1088"/>
    </row>
    <row r="1089" spans="1:14" x14ac:dyDescent="0.2">
      <c r="A1089"/>
      <c r="B1089" s="447"/>
      <c r="C1089"/>
      <c r="D1089"/>
      <c r="E1089"/>
      <c r="F1089"/>
      <c r="G1089"/>
      <c r="H1089"/>
      <c r="I1089"/>
      <c r="J1089"/>
      <c r="K1089" s="447"/>
      <c r="L1089" s="447"/>
      <c r="M1089"/>
      <c r="N1089"/>
    </row>
    <row r="1090" spans="1:14" x14ac:dyDescent="0.2">
      <c r="A1090"/>
      <c r="B1090" s="447"/>
      <c r="C1090"/>
      <c r="D1090"/>
      <c r="E1090"/>
      <c r="F1090"/>
      <c r="G1090"/>
      <c r="H1090"/>
      <c r="I1090"/>
      <c r="J1090"/>
      <c r="K1090" s="447"/>
      <c r="L1090" s="447"/>
      <c r="M1090"/>
      <c r="N1090"/>
    </row>
    <row r="1091" spans="1:14" x14ac:dyDescent="0.2">
      <c r="A1091"/>
      <c r="B1091" s="447"/>
      <c r="C1091"/>
      <c r="D1091"/>
      <c r="E1091"/>
      <c r="F1091"/>
      <c r="G1091"/>
      <c r="H1091"/>
      <c r="I1091"/>
      <c r="J1091"/>
      <c r="K1091" s="447"/>
      <c r="L1091" s="447"/>
      <c r="M1091"/>
      <c r="N1091"/>
    </row>
    <row r="1092" spans="1:14" x14ac:dyDescent="0.2">
      <c r="A1092"/>
      <c r="B1092" s="447"/>
      <c r="C1092"/>
      <c r="D1092"/>
      <c r="E1092"/>
      <c r="F1092"/>
      <c r="G1092"/>
      <c r="H1092"/>
      <c r="I1092"/>
      <c r="J1092"/>
      <c r="K1092" s="447"/>
      <c r="L1092" s="447"/>
      <c r="M1092"/>
      <c r="N1092"/>
    </row>
    <row r="1093" spans="1:14" x14ac:dyDescent="0.2">
      <c r="A1093"/>
      <c r="B1093" s="447"/>
      <c r="C1093"/>
      <c r="D1093"/>
      <c r="E1093"/>
      <c r="F1093"/>
      <c r="G1093"/>
      <c r="H1093"/>
      <c r="I1093"/>
      <c r="J1093"/>
      <c r="K1093" s="447"/>
      <c r="L1093" s="447"/>
      <c r="M1093"/>
      <c r="N1093"/>
    </row>
    <row r="1094" spans="1:14" x14ac:dyDescent="0.2">
      <c r="A1094"/>
      <c r="B1094" s="447"/>
      <c r="C1094"/>
      <c r="D1094"/>
      <c r="E1094"/>
      <c r="F1094"/>
      <c r="G1094"/>
      <c r="H1094"/>
      <c r="I1094"/>
      <c r="J1094"/>
      <c r="K1094" s="447"/>
      <c r="L1094" s="447"/>
      <c r="M1094"/>
      <c r="N1094"/>
    </row>
    <row r="1095" spans="1:14" x14ac:dyDescent="0.2">
      <c r="A1095"/>
      <c r="B1095" s="447"/>
      <c r="C1095"/>
      <c r="D1095"/>
      <c r="E1095"/>
      <c r="F1095"/>
      <c r="G1095"/>
      <c r="H1095"/>
      <c r="I1095"/>
      <c r="J1095"/>
      <c r="K1095" s="447"/>
      <c r="L1095" s="447"/>
      <c r="M1095"/>
      <c r="N1095"/>
    </row>
    <row r="1096" spans="1:14" x14ac:dyDescent="0.2">
      <c r="A1096"/>
      <c r="B1096" s="447"/>
      <c r="C1096"/>
      <c r="D1096"/>
      <c r="E1096"/>
      <c r="F1096"/>
      <c r="G1096"/>
      <c r="H1096"/>
      <c r="I1096"/>
      <c r="J1096"/>
      <c r="K1096" s="447"/>
      <c r="L1096" s="447"/>
      <c r="M1096"/>
      <c r="N1096"/>
    </row>
    <row r="1097" spans="1:14" x14ac:dyDescent="0.2">
      <c r="A1097"/>
      <c r="B1097" s="447"/>
      <c r="C1097"/>
      <c r="D1097"/>
      <c r="E1097"/>
      <c r="F1097"/>
      <c r="G1097"/>
      <c r="H1097"/>
      <c r="I1097"/>
      <c r="J1097"/>
      <c r="K1097" s="447"/>
      <c r="L1097" s="447"/>
      <c r="M1097"/>
      <c r="N1097"/>
    </row>
    <row r="1098" spans="1:14" x14ac:dyDescent="0.2">
      <c r="A1098"/>
      <c r="B1098" s="447"/>
      <c r="C1098"/>
      <c r="D1098"/>
      <c r="E1098"/>
      <c r="F1098"/>
      <c r="G1098"/>
      <c r="H1098"/>
      <c r="I1098"/>
      <c r="J1098"/>
      <c r="K1098" s="447"/>
      <c r="L1098" s="447"/>
      <c r="M1098"/>
      <c r="N1098"/>
    </row>
    <row r="1099" spans="1:14" x14ac:dyDescent="0.2">
      <c r="A1099"/>
      <c r="B1099" s="447"/>
      <c r="C1099"/>
      <c r="D1099"/>
      <c r="E1099"/>
      <c r="F1099"/>
      <c r="G1099"/>
      <c r="H1099"/>
      <c r="I1099"/>
      <c r="J1099"/>
      <c r="K1099" s="447"/>
      <c r="L1099" s="447"/>
      <c r="M1099"/>
      <c r="N1099"/>
    </row>
    <row r="1100" spans="1:14" x14ac:dyDescent="0.2">
      <c r="A1100"/>
      <c r="B1100" s="447"/>
      <c r="C1100"/>
      <c r="D1100"/>
      <c r="E1100"/>
      <c r="F1100"/>
      <c r="G1100"/>
      <c r="H1100"/>
      <c r="I1100"/>
      <c r="J1100"/>
      <c r="K1100" s="447"/>
      <c r="L1100" s="447"/>
      <c r="M1100"/>
      <c r="N1100"/>
    </row>
    <row r="1101" spans="1:14" x14ac:dyDescent="0.2">
      <c r="A1101"/>
      <c r="B1101" s="447"/>
      <c r="C1101"/>
      <c r="D1101"/>
      <c r="E1101"/>
      <c r="F1101"/>
      <c r="G1101"/>
      <c r="H1101"/>
      <c r="I1101"/>
      <c r="J1101"/>
      <c r="K1101" s="447"/>
      <c r="L1101" s="447"/>
      <c r="M1101"/>
      <c r="N1101"/>
    </row>
    <row r="1102" spans="1:14" x14ac:dyDescent="0.2">
      <c r="A1102"/>
      <c r="B1102" s="447"/>
      <c r="C1102"/>
      <c r="D1102"/>
      <c r="E1102"/>
      <c r="F1102"/>
      <c r="G1102"/>
      <c r="H1102"/>
      <c r="I1102"/>
      <c r="J1102"/>
      <c r="K1102" s="447"/>
      <c r="L1102" s="447"/>
      <c r="M1102"/>
      <c r="N1102"/>
    </row>
    <row r="1103" spans="1:14" x14ac:dyDescent="0.2">
      <c r="A1103"/>
      <c r="B1103" s="447"/>
      <c r="C1103"/>
      <c r="D1103"/>
      <c r="E1103"/>
      <c r="F1103"/>
      <c r="G1103"/>
      <c r="H1103"/>
      <c r="I1103"/>
      <c r="J1103"/>
      <c r="K1103" s="447"/>
      <c r="L1103" s="447"/>
      <c r="M1103"/>
      <c r="N1103"/>
    </row>
    <row r="1104" spans="1:14" x14ac:dyDescent="0.2">
      <c r="A1104"/>
      <c r="B1104" s="447"/>
      <c r="C1104"/>
      <c r="D1104"/>
      <c r="E1104"/>
      <c r="F1104"/>
      <c r="G1104"/>
      <c r="H1104"/>
      <c r="I1104"/>
      <c r="J1104"/>
      <c r="K1104" s="447"/>
      <c r="L1104" s="447"/>
      <c r="M1104"/>
      <c r="N1104"/>
    </row>
    <row r="1105" spans="1:14" x14ac:dyDescent="0.2">
      <c r="A1105"/>
      <c r="B1105" s="447"/>
      <c r="C1105"/>
      <c r="D1105"/>
      <c r="E1105"/>
      <c r="F1105"/>
      <c r="G1105"/>
      <c r="H1105"/>
      <c r="I1105"/>
      <c r="J1105"/>
      <c r="K1105" s="447"/>
      <c r="L1105" s="447"/>
      <c r="M1105"/>
      <c r="N1105"/>
    </row>
    <row r="1106" spans="1:14" x14ac:dyDescent="0.2">
      <c r="A1106"/>
      <c r="B1106" s="447"/>
      <c r="C1106"/>
      <c r="D1106"/>
      <c r="E1106"/>
      <c r="F1106"/>
      <c r="G1106"/>
      <c r="H1106"/>
      <c r="I1106"/>
      <c r="J1106"/>
      <c r="K1106" s="447"/>
      <c r="L1106" s="447"/>
      <c r="M1106"/>
      <c r="N1106"/>
    </row>
    <row r="1107" spans="1:14" x14ac:dyDescent="0.2">
      <c r="A1107"/>
      <c r="B1107" s="447"/>
      <c r="C1107"/>
      <c r="D1107"/>
      <c r="E1107"/>
      <c r="F1107"/>
      <c r="G1107"/>
      <c r="H1107"/>
      <c r="I1107"/>
      <c r="J1107"/>
      <c r="K1107" s="447"/>
      <c r="L1107" s="447"/>
      <c r="M1107"/>
      <c r="N1107"/>
    </row>
    <row r="1108" spans="1:14" x14ac:dyDescent="0.2">
      <c r="A1108"/>
      <c r="B1108" s="447"/>
      <c r="C1108"/>
      <c r="D1108"/>
      <c r="E1108"/>
      <c r="F1108"/>
      <c r="G1108"/>
      <c r="H1108"/>
      <c r="I1108"/>
      <c r="J1108"/>
      <c r="K1108" s="447"/>
      <c r="L1108" s="447"/>
      <c r="M1108"/>
      <c r="N1108"/>
    </row>
    <row r="1109" spans="1:14" x14ac:dyDescent="0.2">
      <c r="A1109"/>
      <c r="B1109" s="447"/>
      <c r="C1109"/>
      <c r="D1109"/>
      <c r="E1109"/>
      <c r="F1109"/>
      <c r="G1109"/>
      <c r="H1109"/>
      <c r="I1109"/>
      <c r="J1109"/>
      <c r="K1109" s="447"/>
      <c r="L1109" s="447"/>
      <c r="M1109"/>
      <c r="N1109"/>
    </row>
    <row r="1110" spans="1:14" x14ac:dyDescent="0.2">
      <c r="A1110"/>
      <c r="B1110" s="447"/>
      <c r="C1110"/>
      <c r="D1110"/>
      <c r="E1110"/>
      <c r="F1110"/>
      <c r="G1110"/>
      <c r="H1110"/>
      <c r="I1110"/>
      <c r="J1110"/>
      <c r="K1110" s="447"/>
      <c r="L1110" s="447"/>
      <c r="M1110"/>
      <c r="N1110"/>
    </row>
    <row r="1111" spans="1:14" x14ac:dyDescent="0.2">
      <c r="A1111"/>
      <c r="B1111" s="447"/>
      <c r="C1111"/>
      <c r="D1111"/>
      <c r="E1111"/>
      <c r="F1111"/>
      <c r="G1111"/>
      <c r="H1111"/>
      <c r="I1111"/>
      <c r="J1111"/>
      <c r="K1111" s="447"/>
      <c r="L1111" s="447"/>
      <c r="M1111"/>
      <c r="N1111"/>
    </row>
    <row r="1112" spans="1:14" x14ac:dyDescent="0.2">
      <c r="A1112"/>
      <c r="B1112" s="447"/>
      <c r="C1112"/>
      <c r="D1112"/>
      <c r="E1112"/>
      <c r="F1112"/>
      <c r="G1112"/>
      <c r="H1112"/>
      <c r="I1112"/>
      <c r="J1112"/>
      <c r="K1112" s="447"/>
      <c r="L1112" s="447"/>
      <c r="M1112"/>
      <c r="N1112"/>
    </row>
    <row r="1113" spans="1:14" x14ac:dyDescent="0.2">
      <c r="A1113"/>
      <c r="B1113" s="447"/>
      <c r="C1113"/>
      <c r="D1113"/>
      <c r="E1113"/>
      <c r="F1113"/>
      <c r="G1113"/>
      <c r="H1113"/>
      <c r="I1113"/>
      <c r="J1113"/>
      <c r="K1113" s="447"/>
      <c r="L1113" s="447"/>
      <c r="M1113"/>
      <c r="N1113"/>
    </row>
    <row r="1114" spans="1:14" x14ac:dyDescent="0.2">
      <c r="A1114"/>
      <c r="B1114" s="447"/>
      <c r="C1114"/>
      <c r="D1114"/>
      <c r="E1114"/>
      <c r="F1114"/>
      <c r="G1114"/>
      <c r="H1114"/>
      <c r="I1114"/>
      <c r="J1114"/>
      <c r="K1114" s="447"/>
      <c r="L1114" s="447"/>
      <c r="M1114"/>
      <c r="N1114"/>
    </row>
    <row r="1115" spans="1:14" x14ac:dyDescent="0.2">
      <c r="A1115"/>
      <c r="B1115" s="447"/>
      <c r="C1115"/>
      <c r="D1115"/>
      <c r="E1115"/>
      <c r="F1115"/>
      <c r="G1115"/>
      <c r="H1115"/>
      <c r="I1115"/>
      <c r="J1115"/>
      <c r="K1115" s="447"/>
      <c r="L1115" s="447"/>
      <c r="M1115"/>
      <c r="N1115"/>
    </row>
    <row r="1116" spans="1:14" x14ac:dyDescent="0.2">
      <c r="A1116"/>
      <c r="B1116" s="447"/>
      <c r="C1116"/>
      <c r="D1116"/>
      <c r="E1116"/>
      <c r="F1116"/>
      <c r="G1116"/>
      <c r="H1116"/>
      <c r="I1116"/>
      <c r="J1116"/>
      <c r="K1116" s="447"/>
      <c r="L1116" s="447"/>
      <c r="M1116"/>
      <c r="N1116"/>
    </row>
    <row r="1117" spans="1:14" x14ac:dyDescent="0.2">
      <c r="A1117"/>
      <c r="B1117" s="447"/>
      <c r="C1117"/>
      <c r="D1117"/>
      <c r="E1117"/>
      <c r="F1117"/>
      <c r="G1117"/>
      <c r="H1117"/>
      <c r="I1117"/>
      <c r="J1117"/>
      <c r="K1117" s="447"/>
      <c r="L1117" s="447"/>
      <c r="M1117"/>
      <c r="N1117"/>
    </row>
    <row r="1118" spans="1:14" x14ac:dyDescent="0.2">
      <c r="A1118"/>
      <c r="B1118" s="447"/>
      <c r="C1118"/>
      <c r="D1118"/>
      <c r="E1118"/>
      <c r="F1118"/>
      <c r="G1118"/>
      <c r="H1118"/>
      <c r="I1118"/>
      <c r="J1118"/>
      <c r="K1118" s="447"/>
      <c r="L1118" s="447"/>
      <c r="M1118"/>
      <c r="N1118"/>
    </row>
    <row r="1119" spans="1:14" x14ac:dyDescent="0.2">
      <c r="A1119"/>
      <c r="B1119" s="447"/>
      <c r="C1119"/>
      <c r="D1119"/>
      <c r="E1119"/>
      <c r="F1119"/>
      <c r="G1119"/>
      <c r="H1119"/>
      <c r="I1119"/>
      <c r="J1119"/>
      <c r="K1119" s="447"/>
      <c r="L1119" s="447"/>
      <c r="M1119"/>
      <c r="N1119"/>
    </row>
    <row r="1120" spans="1:14" x14ac:dyDescent="0.2">
      <c r="A1120"/>
      <c r="B1120" s="447"/>
      <c r="C1120"/>
      <c r="D1120"/>
      <c r="E1120"/>
      <c r="F1120"/>
      <c r="G1120"/>
      <c r="H1120"/>
      <c r="I1120"/>
      <c r="J1120"/>
      <c r="K1120" s="447"/>
      <c r="L1120" s="447"/>
      <c r="M1120"/>
      <c r="N1120"/>
    </row>
    <row r="1121" spans="1:14" x14ac:dyDescent="0.2">
      <c r="A1121"/>
      <c r="B1121" s="447"/>
      <c r="C1121"/>
      <c r="D1121"/>
      <c r="E1121"/>
      <c r="F1121"/>
      <c r="G1121"/>
      <c r="H1121"/>
      <c r="I1121"/>
      <c r="J1121"/>
      <c r="K1121" s="447"/>
      <c r="L1121" s="447"/>
      <c r="M1121"/>
      <c r="N1121"/>
    </row>
    <row r="1122" spans="1:14" x14ac:dyDescent="0.2">
      <c r="A1122"/>
      <c r="B1122" s="447"/>
      <c r="C1122"/>
      <c r="D1122"/>
      <c r="E1122"/>
      <c r="F1122"/>
      <c r="G1122"/>
      <c r="H1122"/>
      <c r="I1122"/>
      <c r="J1122"/>
      <c r="K1122" s="447"/>
      <c r="L1122" s="447"/>
      <c r="M1122"/>
      <c r="N1122"/>
    </row>
    <row r="1123" spans="1:14" x14ac:dyDescent="0.2">
      <c r="A1123"/>
      <c r="B1123" s="447"/>
      <c r="C1123"/>
      <c r="D1123"/>
      <c r="E1123"/>
      <c r="F1123"/>
      <c r="G1123"/>
      <c r="H1123"/>
      <c r="I1123"/>
      <c r="J1123"/>
      <c r="K1123" s="447"/>
      <c r="L1123" s="447"/>
      <c r="M1123"/>
      <c r="N1123"/>
    </row>
    <row r="1124" spans="1:14" x14ac:dyDescent="0.2">
      <c r="A1124"/>
      <c r="B1124" s="447"/>
      <c r="C1124"/>
      <c r="D1124"/>
      <c r="E1124"/>
      <c r="F1124"/>
      <c r="G1124"/>
      <c r="H1124"/>
      <c r="I1124"/>
      <c r="J1124"/>
      <c r="K1124" s="447"/>
      <c r="L1124" s="447"/>
      <c r="M1124"/>
      <c r="N1124"/>
    </row>
    <row r="1125" spans="1:14" x14ac:dyDescent="0.2">
      <c r="A1125"/>
      <c r="B1125" s="447"/>
      <c r="C1125"/>
      <c r="D1125"/>
      <c r="E1125"/>
      <c r="F1125"/>
      <c r="G1125"/>
      <c r="H1125"/>
      <c r="I1125"/>
      <c r="J1125"/>
      <c r="K1125" s="447"/>
      <c r="L1125" s="447"/>
      <c r="M1125"/>
      <c r="N1125"/>
    </row>
    <row r="1126" spans="1:14" x14ac:dyDescent="0.2">
      <c r="A1126"/>
      <c r="B1126" s="447"/>
      <c r="C1126"/>
      <c r="D1126"/>
      <c r="E1126"/>
      <c r="F1126"/>
      <c r="G1126"/>
      <c r="H1126"/>
      <c r="I1126"/>
      <c r="J1126"/>
      <c r="K1126" s="447"/>
      <c r="L1126" s="447"/>
      <c r="M1126"/>
      <c r="N1126"/>
    </row>
    <row r="1127" spans="1:14" x14ac:dyDescent="0.2">
      <c r="A1127"/>
      <c r="B1127" s="447"/>
      <c r="C1127"/>
      <c r="D1127"/>
      <c r="E1127"/>
      <c r="F1127"/>
      <c r="G1127"/>
      <c r="H1127"/>
      <c r="I1127"/>
      <c r="J1127"/>
      <c r="K1127" s="447"/>
      <c r="L1127" s="447"/>
      <c r="M1127"/>
      <c r="N1127"/>
    </row>
    <row r="1128" spans="1:14" x14ac:dyDescent="0.2">
      <c r="A1128"/>
      <c r="B1128" s="447"/>
      <c r="C1128"/>
      <c r="D1128"/>
      <c r="E1128"/>
      <c r="F1128"/>
      <c r="G1128"/>
      <c r="H1128"/>
      <c r="I1128"/>
      <c r="J1128"/>
      <c r="K1128" s="447"/>
      <c r="L1128" s="447"/>
      <c r="M1128"/>
      <c r="N1128"/>
    </row>
    <row r="1129" spans="1:14" x14ac:dyDescent="0.2">
      <c r="A1129"/>
      <c r="B1129" s="447"/>
      <c r="C1129"/>
      <c r="D1129"/>
      <c r="E1129"/>
      <c r="F1129"/>
      <c r="G1129"/>
      <c r="H1129"/>
      <c r="I1129"/>
      <c r="J1129"/>
      <c r="K1129" s="447"/>
      <c r="L1129" s="447"/>
      <c r="M1129"/>
      <c r="N1129"/>
    </row>
    <row r="1130" spans="1:14" x14ac:dyDescent="0.2">
      <c r="A1130"/>
      <c r="B1130" s="447"/>
      <c r="C1130"/>
      <c r="D1130"/>
      <c r="E1130"/>
      <c r="F1130"/>
      <c r="G1130"/>
      <c r="H1130"/>
      <c r="I1130"/>
      <c r="J1130"/>
      <c r="K1130" s="447"/>
      <c r="L1130" s="447"/>
      <c r="M1130"/>
      <c r="N1130"/>
    </row>
    <row r="1131" spans="1:14" x14ac:dyDescent="0.2">
      <c r="A1131"/>
      <c r="B1131" s="447"/>
      <c r="C1131"/>
      <c r="D1131"/>
      <c r="E1131"/>
      <c r="F1131"/>
      <c r="G1131"/>
      <c r="H1131"/>
      <c r="I1131"/>
      <c r="J1131"/>
      <c r="K1131" s="447"/>
      <c r="L1131" s="447"/>
      <c r="M1131"/>
      <c r="N1131"/>
    </row>
    <row r="1132" spans="1:14" x14ac:dyDescent="0.2">
      <c r="A1132"/>
      <c r="B1132" s="447"/>
      <c r="C1132"/>
      <c r="D1132"/>
      <c r="E1132"/>
      <c r="F1132"/>
      <c r="G1132"/>
      <c r="H1132"/>
      <c r="I1132"/>
      <c r="J1132"/>
      <c r="K1132" s="447"/>
      <c r="L1132" s="447"/>
      <c r="M1132"/>
      <c r="N1132"/>
    </row>
    <row r="1133" spans="1:14" x14ac:dyDescent="0.2">
      <c r="A1133"/>
      <c r="B1133" s="447"/>
      <c r="C1133"/>
      <c r="D1133"/>
      <c r="E1133"/>
      <c r="F1133"/>
      <c r="G1133"/>
      <c r="H1133"/>
      <c r="I1133"/>
      <c r="J1133"/>
      <c r="K1133" s="447"/>
      <c r="L1133" s="447"/>
      <c r="M1133"/>
      <c r="N1133"/>
    </row>
    <row r="1134" spans="1:14" x14ac:dyDescent="0.2">
      <c r="A1134"/>
      <c r="B1134" s="447"/>
      <c r="C1134"/>
      <c r="D1134"/>
      <c r="E1134"/>
      <c r="F1134"/>
      <c r="G1134"/>
      <c r="H1134"/>
      <c r="I1134"/>
      <c r="J1134"/>
      <c r="K1134" s="447"/>
      <c r="L1134" s="447"/>
      <c r="M1134"/>
      <c r="N1134"/>
    </row>
    <row r="1135" spans="1:14" x14ac:dyDescent="0.2">
      <c r="A1135"/>
      <c r="B1135" s="447"/>
      <c r="C1135"/>
      <c r="D1135"/>
      <c r="E1135"/>
      <c r="F1135"/>
      <c r="G1135"/>
      <c r="H1135"/>
      <c r="I1135"/>
      <c r="J1135"/>
      <c r="K1135" s="447"/>
      <c r="L1135" s="447"/>
      <c r="M1135"/>
      <c r="N1135"/>
    </row>
    <row r="1136" spans="1:14" x14ac:dyDescent="0.2">
      <c r="A1136"/>
      <c r="B1136" s="447"/>
      <c r="C1136"/>
      <c r="D1136"/>
      <c r="E1136"/>
      <c r="F1136"/>
      <c r="G1136"/>
      <c r="H1136"/>
      <c r="I1136"/>
      <c r="J1136"/>
      <c r="K1136" s="447"/>
      <c r="L1136" s="447"/>
      <c r="M1136"/>
      <c r="N1136"/>
    </row>
    <row r="1137" spans="1:14" x14ac:dyDescent="0.2">
      <c r="A1137"/>
      <c r="B1137" s="447"/>
      <c r="C1137"/>
      <c r="D1137"/>
      <c r="E1137"/>
      <c r="F1137"/>
      <c r="G1137"/>
      <c r="H1137"/>
      <c r="I1137"/>
      <c r="J1137"/>
      <c r="K1137" s="447"/>
      <c r="L1137" s="447"/>
      <c r="M1137"/>
      <c r="N1137"/>
    </row>
    <row r="1138" spans="1:14" x14ac:dyDescent="0.2">
      <c r="A1138"/>
      <c r="B1138" s="447"/>
      <c r="C1138"/>
      <c r="D1138"/>
      <c r="E1138"/>
      <c r="F1138"/>
      <c r="G1138"/>
      <c r="H1138"/>
      <c r="I1138"/>
      <c r="J1138"/>
      <c r="K1138" s="447"/>
      <c r="L1138" s="447"/>
      <c r="M1138"/>
      <c r="N1138"/>
    </row>
    <row r="1139" spans="1:14" x14ac:dyDescent="0.2">
      <c r="A1139"/>
      <c r="B1139" s="447"/>
      <c r="C1139"/>
      <c r="D1139"/>
      <c r="E1139"/>
      <c r="F1139"/>
      <c r="G1139"/>
      <c r="H1139"/>
      <c r="I1139"/>
      <c r="J1139"/>
      <c r="K1139" s="447"/>
      <c r="L1139" s="447"/>
      <c r="M1139"/>
      <c r="N1139"/>
    </row>
    <row r="1140" spans="1:14" x14ac:dyDescent="0.2">
      <c r="A1140"/>
      <c r="B1140" s="447"/>
      <c r="C1140"/>
      <c r="D1140"/>
      <c r="E1140"/>
      <c r="F1140"/>
      <c r="G1140"/>
      <c r="H1140"/>
      <c r="I1140"/>
      <c r="J1140"/>
      <c r="K1140" s="447"/>
      <c r="L1140" s="447"/>
      <c r="M1140"/>
      <c r="N1140"/>
    </row>
    <row r="1141" spans="1:14" x14ac:dyDescent="0.2">
      <c r="A1141"/>
      <c r="B1141" s="447"/>
      <c r="C1141"/>
      <c r="D1141"/>
      <c r="E1141"/>
      <c r="F1141"/>
      <c r="G1141"/>
      <c r="H1141"/>
      <c r="I1141"/>
      <c r="J1141"/>
      <c r="K1141" s="447"/>
      <c r="L1141" s="447"/>
      <c r="M1141"/>
      <c r="N1141"/>
    </row>
    <row r="1142" spans="1:14" x14ac:dyDescent="0.2">
      <c r="A1142"/>
      <c r="B1142" s="447"/>
      <c r="C1142"/>
      <c r="D1142"/>
      <c r="E1142"/>
      <c r="F1142"/>
      <c r="G1142"/>
      <c r="H1142"/>
      <c r="I1142"/>
      <c r="J1142"/>
      <c r="K1142" s="447"/>
      <c r="L1142" s="447"/>
      <c r="M1142"/>
      <c r="N1142"/>
    </row>
    <row r="1143" spans="1:14" x14ac:dyDescent="0.2">
      <c r="A1143"/>
      <c r="B1143" s="447"/>
      <c r="C1143"/>
      <c r="D1143"/>
      <c r="E1143"/>
      <c r="F1143"/>
      <c r="G1143"/>
      <c r="H1143"/>
      <c r="I1143"/>
      <c r="J1143"/>
      <c r="K1143" s="447"/>
      <c r="L1143" s="447"/>
      <c r="M1143"/>
      <c r="N1143"/>
    </row>
    <row r="1144" spans="1:14" x14ac:dyDescent="0.2">
      <c r="A1144"/>
      <c r="B1144" s="447"/>
      <c r="C1144"/>
      <c r="D1144"/>
      <c r="E1144"/>
      <c r="F1144"/>
      <c r="G1144"/>
      <c r="H1144"/>
      <c r="I1144"/>
      <c r="J1144"/>
      <c r="K1144" s="447"/>
      <c r="L1144" s="447"/>
      <c r="M1144"/>
      <c r="N1144"/>
    </row>
    <row r="1145" spans="1:14" x14ac:dyDescent="0.2">
      <c r="A1145"/>
      <c r="B1145" s="447"/>
      <c r="C1145"/>
      <c r="D1145"/>
      <c r="E1145"/>
      <c r="F1145"/>
      <c r="G1145"/>
      <c r="H1145"/>
      <c r="I1145"/>
      <c r="J1145"/>
      <c r="K1145" s="447"/>
      <c r="L1145" s="447"/>
      <c r="M1145"/>
      <c r="N1145"/>
    </row>
    <row r="1146" spans="1:14" x14ac:dyDescent="0.2">
      <c r="A1146"/>
      <c r="B1146" s="447"/>
      <c r="C1146"/>
      <c r="D1146"/>
      <c r="E1146"/>
      <c r="F1146"/>
      <c r="G1146"/>
      <c r="H1146"/>
      <c r="I1146"/>
      <c r="J1146"/>
      <c r="K1146" s="447"/>
      <c r="L1146" s="447"/>
      <c r="M1146"/>
      <c r="N1146"/>
    </row>
    <row r="1147" spans="1:14" x14ac:dyDescent="0.2">
      <c r="A1147"/>
      <c r="B1147" s="447"/>
      <c r="C1147"/>
      <c r="D1147"/>
      <c r="E1147"/>
      <c r="F1147"/>
      <c r="G1147"/>
      <c r="H1147"/>
      <c r="I1147"/>
      <c r="J1147"/>
      <c r="K1147" s="447"/>
      <c r="L1147" s="447"/>
      <c r="M1147"/>
      <c r="N1147"/>
    </row>
    <row r="1148" spans="1:14" x14ac:dyDescent="0.2">
      <c r="A1148"/>
      <c r="B1148" s="447"/>
      <c r="C1148"/>
      <c r="D1148"/>
      <c r="E1148"/>
      <c r="F1148"/>
      <c r="G1148"/>
      <c r="H1148"/>
      <c r="I1148"/>
      <c r="J1148"/>
      <c r="K1148" s="447"/>
      <c r="L1148" s="447"/>
      <c r="M1148"/>
      <c r="N1148"/>
    </row>
    <row r="1149" spans="1:14" x14ac:dyDescent="0.2">
      <c r="A1149"/>
      <c r="B1149" s="447"/>
      <c r="C1149"/>
      <c r="D1149"/>
      <c r="E1149"/>
      <c r="F1149"/>
      <c r="G1149"/>
      <c r="H1149"/>
      <c r="I1149"/>
      <c r="J1149"/>
      <c r="K1149" s="447"/>
      <c r="L1149" s="447"/>
      <c r="M1149"/>
      <c r="N1149"/>
    </row>
    <row r="1150" spans="1:14" x14ac:dyDescent="0.2">
      <c r="A1150"/>
      <c r="B1150" s="447"/>
      <c r="C1150"/>
      <c r="D1150"/>
      <c r="E1150"/>
      <c r="F1150"/>
      <c r="G1150"/>
      <c r="H1150"/>
      <c r="I1150"/>
      <c r="J1150"/>
      <c r="K1150" s="447"/>
      <c r="L1150" s="447"/>
      <c r="M1150"/>
      <c r="N1150"/>
    </row>
    <row r="1151" spans="1:14" x14ac:dyDescent="0.2">
      <c r="A1151"/>
      <c r="B1151" s="447"/>
      <c r="C1151"/>
      <c r="D1151"/>
      <c r="E1151"/>
      <c r="F1151"/>
      <c r="G1151"/>
      <c r="H1151"/>
      <c r="I1151"/>
      <c r="J1151"/>
      <c r="K1151" s="447"/>
      <c r="L1151" s="447"/>
      <c r="M1151"/>
      <c r="N1151"/>
    </row>
    <row r="1152" spans="1:14" x14ac:dyDescent="0.2">
      <c r="A1152"/>
      <c r="B1152" s="447"/>
      <c r="C1152"/>
      <c r="D1152"/>
      <c r="E1152"/>
      <c r="F1152"/>
      <c r="G1152"/>
      <c r="H1152"/>
      <c r="I1152"/>
      <c r="J1152"/>
      <c r="K1152" s="447"/>
      <c r="L1152" s="447"/>
      <c r="M1152"/>
      <c r="N1152"/>
    </row>
    <row r="1153" spans="1:14" x14ac:dyDescent="0.2">
      <c r="A1153"/>
      <c r="B1153" s="447"/>
      <c r="C1153"/>
      <c r="D1153"/>
      <c r="E1153"/>
      <c r="F1153"/>
      <c r="G1153"/>
      <c r="H1153"/>
      <c r="I1153"/>
      <c r="J1153"/>
      <c r="K1153" s="447"/>
      <c r="L1153" s="447"/>
      <c r="M1153"/>
      <c r="N1153"/>
    </row>
    <row r="1154" spans="1:14" x14ac:dyDescent="0.2">
      <c r="A1154"/>
      <c r="B1154" s="447"/>
      <c r="C1154"/>
      <c r="D1154"/>
      <c r="E1154"/>
      <c r="F1154"/>
      <c r="G1154"/>
      <c r="H1154"/>
      <c r="I1154"/>
      <c r="J1154"/>
      <c r="K1154" s="447"/>
      <c r="L1154" s="447"/>
      <c r="M1154"/>
      <c r="N1154"/>
    </row>
    <row r="1155" spans="1:14" x14ac:dyDescent="0.2">
      <c r="A1155"/>
      <c r="B1155" s="447"/>
      <c r="C1155"/>
      <c r="D1155"/>
      <c r="E1155"/>
      <c r="F1155"/>
      <c r="G1155"/>
      <c r="H1155"/>
      <c r="I1155"/>
      <c r="J1155"/>
      <c r="K1155" s="447"/>
      <c r="L1155" s="447"/>
      <c r="M1155"/>
      <c r="N1155"/>
    </row>
    <row r="1156" spans="1:14" x14ac:dyDescent="0.2">
      <c r="A1156"/>
      <c r="B1156" s="447"/>
      <c r="C1156"/>
      <c r="D1156"/>
      <c r="E1156"/>
      <c r="F1156"/>
      <c r="G1156"/>
      <c r="H1156"/>
      <c r="I1156"/>
      <c r="J1156"/>
      <c r="K1156" s="447"/>
      <c r="L1156" s="447"/>
      <c r="M1156"/>
      <c r="N1156"/>
    </row>
    <row r="1157" spans="1:14" x14ac:dyDescent="0.2">
      <c r="A1157"/>
      <c r="B1157" s="447"/>
      <c r="C1157"/>
      <c r="D1157"/>
      <c r="E1157"/>
      <c r="F1157"/>
      <c r="G1157"/>
      <c r="H1157"/>
      <c r="I1157"/>
      <c r="J1157"/>
      <c r="K1157" s="447"/>
      <c r="L1157" s="447"/>
      <c r="M1157"/>
      <c r="N1157"/>
    </row>
    <row r="1158" spans="1:14" x14ac:dyDescent="0.2">
      <c r="A1158"/>
      <c r="B1158" s="447"/>
      <c r="C1158"/>
      <c r="D1158"/>
      <c r="E1158"/>
      <c r="F1158"/>
      <c r="G1158"/>
      <c r="H1158"/>
      <c r="I1158"/>
      <c r="J1158"/>
      <c r="K1158" s="447"/>
      <c r="L1158" s="447"/>
      <c r="M1158"/>
      <c r="N1158"/>
    </row>
    <row r="1159" spans="1:14" x14ac:dyDescent="0.2">
      <c r="A1159"/>
      <c r="B1159" s="447"/>
      <c r="C1159"/>
      <c r="D1159"/>
      <c r="E1159"/>
      <c r="F1159"/>
      <c r="G1159"/>
      <c r="H1159"/>
      <c r="I1159"/>
      <c r="J1159"/>
      <c r="K1159" s="447"/>
      <c r="L1159" s="447"/>
      <c r="M1159"/>
      <c r="N1159"/>
    </row>
    <row r="1160" spans="1:14" x14ac:dyDescent="0.2">
      <c r="A1160"/>
      <c r="B1160" s="447"/>
      <c r="C1160"/>
      <c r="D1160"/>
      <c r="E1160"/>
      <c r="F1160"/>
      <c r="G1160"/>
      <c r="H1160"/>
      <c r="I1160"/>
      <c r="J1160"/>
      <c r="K1160" s="447"/>
      <c r="L1160" s="447"/>
      <c r="M1160"/>
      <c r="N1160"/>
    </row>
    <row r="1161" spans="1:14" x14ac:dyDescent="0.2">
      <c r="A1161"/>
      <c r="B1161" s="447"/>
      <c r="C1161"/>
      <c r="D1161"/>
      <c r="E1161"/>
      <c r="F1161"/>
      <c r="G1161"/>
      <c r="H1161"/>
      <c r="I1161"/>
      <c r="J1161"/>
      <c r="K1161" s="447"/>
      <c r="L1161" s="447"/>
      <c r="M1161"/>
      <c r="N1161"/>
    </row>
    <row r="1162" spans="1:14" x14ac:dyDescent="0.2">
      <c r="A1162"/>
      <c r="B1162" s="447"/>
      <c r="C1162"/>
      <c r="D1162"/>
      <c r="E1162"/>
      <c r="F1162"/>
      <c r="G1162"/>
      <c r="H1162"/>
      <c r="I1162"/>
      <c r="J1162"/>
      <c r="K1162" s="447"/>
      <c r="L1162" s="447"/>
      <c r="M1162"/>
      <c r="N1162"/>
    </row>
    <row r="1163" spans="1:14" x14ac:dyDescent="0.2">
      <c r="A1163"/>
      <c r="B1163" s="447"/>
      <c r="C1163"/>
      <c r="D1163"/>
      <c r="E1163"/>
      <c r="F1163"/>
      <c r="G1163"/>
      <c r="H1163"/>
      <c r="I1163"/>
      <c r="J1163"/>
      <c r="K1163" s="447"/>
      <c r="L1163" s="447"/>
      <c r="M1163"/>
      <c r="N1163"/>
    </row>
    <row r="1164" spans="1:14" x14ac:dyDescent="0.2">
      <c r="A1164"/>
      <c r="B1164" s="447"/>
      <c r="C1164"/>
      <c r="D1164"/>
      <c r="E1164"/>
      <c r="F1164"/>
      <c r="G1164"/>
      <c r="H1164"/>
      <c r="I1164"/>
      <c r="J1164"/>
      <c r="K1164" s="447"/>
      <c r="L1164" s="447"/>
      <c r="M1164"/>
      <c r="N1164"/>
    </row>
    <row r="1165" spans="1:14" x14ac:dyDescent="0.2">
      <c r="A1165"/>
      <c r="B1165" s="447"/>
      <c r="C1165"/>
      <c r="D1165"/>
      <c r="E1165"/>
      <c r="F1165"/>
      <c r="G1165"/>
      <c r="H1165"/>
      <c r="I1165"/>
      <c r="J1165"/>
      <c r="K1165" s="447"/>
      <c r="L1165" s="447"/>
      <c r="M1165"/>
      <c r="N1165"/>
    </row>
    <row r="1166" spans="1:14" x14ac:dyDescent="0.2">
      <c r="A1166"/>
      <c r="B1166" s="447"/>
      <c r="C1166"/>
      <c r="D1166"/>
      <c r="E1166"/>
      <c r="F1166"/>
      <c r="G1166"/>
      <c r="H1166"/>
      <c r="I1166"/>
      <c r="J1166"/>
      <c r="K1166" s="447"/>
      <c r="L1166" s="447"/>
      <c r="M1166"/>
      <c r="N1166"/>
    </row>
    <row r="1167" spans="1:14" x14ac:dyDescent="0.2">
      <c r="A1167"/>
      <c r="B1167" s="447"/>
      <c r="C1167"/>
      <c r="D1167"/>
      <c r="E1167"/>
      <c r="F1167"/>
      <c r="G1167"/>
      <c r="H1167"/>
      <c r="I1167"/>
      <c r="J1167"/>
      <c r="K1167" s="447"/>
      <c r="L1167" s="447"/>
      <c r="M1167"/>
      <c r="N1167"/>
    </row>
    <row r="1168" spans="1:14" x14ac:dyDescent="0.2">
      <c r="A1168"/>
      <c r="B1168" s="447"/>
      <c r="C1168"/>
      <c r="D1168"/>
      <c r="E1168"/>
      <c r="F1168"/>
      <c r="G1168"/>
      <c r="H1168"/>
      <c r="I1168"/>
      <c r="J1168"/>
      <c r="K1168" s="447"/>
      <c r="L1168" s="447"/>
      <c r="M1168"/>
      <c r="N1168"/>
    </row>
    <row r="1169" spans="1:14" x14ac:dyDescent="0.2">
      <c r="A1169"/>
      <c r="B1169" s="447"/>
      <c r="C1169"/>
      <c r="D1169"/>
      <c r="E1169"/>
      <c r="F1169"/>
      <c r="G1169"/>
      <c r="H1169"/>
      <c r="I1169"/>
      <c r="J1169"/>
      <c r="K1169" s="447"/>
      <c r="L1169" s="447"/>
      <c r="M1169"/>
      <c r="N1169"/>
    </row>
    <row r="1170" spans="1:14" x14ac:dyDescent="0.2">
      <c r="A1170"/>
      <c r="B1170" s="447"/>
      <c r="C1170"/>
      <c r="D1170"/>
      <c r="E1170"/>
      <c r="F1170"/>
      <c r="G1170"/>
      <c r="H1170"/>
      <c r="I1170"/>
      <c r="J1170"/>
      <c r="K1170" s="447"/>
      <c r="L1170" s="447"/>
      <c r="M1170"/>
      <c r="N1170"/>
    </row>
    <row r="1171" spans="1:14" x14ac:dyDescent="0.2">
      <c r="A1171"/>
      <c r="B1171" s="447"/>
      <c r="C1171"/>
      <c r="D1171"/>
      <c r="E1171"/>
      <c r="F1171"/>
      <c r="G1171"/>
      <c r="H1171"/>
      <c r="I1171"/>
      <c r="J1171"/>
      <c r="K1171" s="447"/>
      <c r="L1171" s="447"/>
      <c r="M1171"/>
      <c r="N1171"/>
    </row>
    <row r="1172" spans="1:14" x14ac:dyDescent="0.2">
      <c r="A1172"/>
      <c r="B1172" s="447"/>
      <c r="C1172"/>
      <c r="D1172"/>
      <c r="E1172"/>
      <c r="F1172"/>
      <c r="G1172"/>
      <c r="H1172"/>
      <c r="I1172"/>
      <c r="J1172"/>
      <c r="K1172" s="447"/>
      <c r="L1172" s="447"/>
      <c r="M1172"/>
      <c r="N1172"/>
    </row>
    <row r="1173" spans="1:14" x14ac:dyDescent="0.2">
      <c r="A1173"/>
      <c r="B1173" s="447"/>
      <c r="C1173"/>
      <c r="D1173"/>
      <c r="E1173"/>
      <c r="F1173"/>
      <c r="G1173"/>
      <c r="H1173"/>
      <c r="I1173"/>
      <c r="J1173"/>
      <c r="K1173" s="447"/>
      <c r="L1173" s="447"/>
      <c r="M1173"/>
      <c r="N1173"/>
    </row>
    <row r="1174" spans="1:14" x14ac:dyDescent="0.2">
      <c r="A1174"/>
      <c r="B1174" s="447"/>
      <c r="C1174"/>
      <c r="D1174"/>
      <c r="E1174"/>
      <c r="F1174"/>
      <c r="G1174"/>
      <c r="H1174"/>
      <c r="I1174"/>
      <c r="J1174"/>
      <c r="K1174" s="447"/>
      <c r="L1174" s="447"/>
      <c r="M1174"/>
      <c r="N1174"/>
    </row>
    <row r="1175" spans="1:14" x14ac:dyDescent="0.2">
      <c r="A1175"/>
      <c r="B1175" s="447"/>
      <c r="C1175"/>
      <c r="D1175"/>
      <c r="E1175"/>
      <c r="F1175"/>
      <c r="G1175"/>
      <c r="H1175"/>
      <c r="I1175"/>
      <c r="J1175"/>
      <c r="K1175" s="447"/>
      <c r="L1175" s="447"/>
      <c r="M1175"/>
      <c r="N1175"/>
    </row>
    <row r="1176" spans="1:14" x14ac:dyDescent="0.2">
      <c r="A1176"/>
      <c r="B1176" s="447"/>
      <c r="C1176"/>
      <c r="D1176"/>
      <c r="E1176"/>
      <c r="F1176"/>
      <c r="G1176"/>
      <c r="H1176"/>
      <c r="I1176"/>
      <c r="J1176"/>
      <c r="K1176" s="447"/>
      <c r="L1176" s="447"/>
      <c r="M1176"/>
      <c r="N1176"/>
    </row>
    <row r="1177" spans="1:14" x14ac:dyDescent="0.2">
      <c r="A1177"/>
      <c r="B1177" s="447"/>
      <c r="C1177"/>
      <c r="D1177"/>
      <c r="E1177"/>
      <c r="F1177"/>
      <c r="G1177"/>
      <c r="H1177"/>
      <c r="I1177"/>
      <c r="J1177"/>
      <c r="K1177" s="447"/>
      <c r="L1177" s="447"/>
      <c r="M1177"/>
      <c r="N1177"/>
    </row>
    <row r="1178" spans="1:14" x14ac:dyDescent="0.2">
      <c r="A1178"/>
      <c r="B1178" s="447"/>
      <c r="C1178"/>
      <c r="D1178"/>
      <c r="E1178"/>
      <c r="F1178"/>
      <c r="G1178"/>
      <c r="H1178"/>
      <c r="I1178"/>
      <c r="J1178"/>
      <c r="K1178" s="447"/>
      <c r="L1178" s="447"/>
      <c r="M1178"/>
      <c r="N1178"/>
    </row>
    <row r="1179" spans="1:14" x14ac:dyDescent="0.2">
      <c r="A1179"/>
      <c r="B1179" s="447"/>
      <c r="C1179"/>
      <c r="D1179"/>
      <c r="E1179"/>
      <c r="F1179"/>
      <c r="G1179"/>
      <c r="H1179"/>
      <c r="I1179"/>
      <c r="J1179"/>
      <c r="K1179" s="447"/>
      <c r="L1179" s="447"/>
      <c r="M1179"/>
      <c r="N1179"/>
    </row>
    <row r="1180" spans="1:14" x14ac:dyDescent="0.2">
      <c r="A1180"/>
      <c r="B1180" s="447"/>
      <c r="C1180"/>
      <c r="D1180"/>
      <c r="E1180"/>
      <c r="F1180"/>
      <c r="G1180"/>
      <c r="H1180"/>
      <c r="I1180"/>
      <c r="J1180"/>
      <c r="K1180" s="447"/>
      <c r="L1180" s="447"/>
      <c r="M1180"/>
      <c r="N1180"/>
    </row>
    <row r="1181" spans="1:14" x14ac:dyDescent="0.2">
      <c r="A1181"/>
      <c r="B1181" s="447"/>
      <c r="C1181"/>
      <c r="D1181"/>
      <c r="E1181"/>
      <c r="F1181"/>
      <c r="G1181"/>
      <c r="H1181"/>
      <c r="I1181"/>
      <c r="J1181"/>
      <c r="K1181" s="447"/>
      <c r="L1181" s="447"/>
      <c r="M1181"/>
      <c r="N1181"/>
    </row>
    <row r="1182" spans="1:14" x14ac:dyDescent="0.2">
      <c r="A1182"/>
      <c r="B1182" s="447"/>
      <c r="C1182"/>
      <c r="D1182"/>
      <c r="E1182"/>
      <c r="F1182"/>
      <c r="G1182"/>
      <c r="H1182"/>
      <c r="I1182"/>
      <c r="J1182"/>
      <c r="K1182" s="447"/>
      <c r="L1182" s="447"/>
      <c r="M1182"/>
      <c r="N1182"/>
    </row>
    <row r="1183" spans="1:14" x14ac:dyDescent="0.2">
      <c r="A1183"/>
      <c r="B1183" s="447"/>
      <c r="C1183"/>
      <c r="D1183"/>
      <c r="E1183"/>
      <c r="F1183"/>
      <c r="G1183"/>
      <c r="H1183"/>
      <c r="I1183"/>
      <c r="J1183"/>
      <c r="K1183" s="447"/>
      <c r="L1183" s="447"/>
      <c r="M1183"/>
      <c r="N1183"/>
    </row>
    <row r="1184" spans="1:14" x14ac:dyDescent="0.2">
      <c r="A1184"/>
      <c r="B1184" s="447"/>
      <c r="C1184"/>
      <c r="D1184"/>
      <c r="E1184"/>
      <c r="F1184"/>
      <c r="G1184"/>
      <c r="H1184"/>
      <c r="I1184"/>
      <c r="J1184"/>
      <c r="K1184" s="447"/>
      <c r="L1184" s="447"/>
      <c r="M1184"/>
      <c r="N1184"/>
    </row>
    <row r="1185" spans="1:14" x14ac:dyDescent="0.2">
      <c r="A1185"/>
      <c r="B1185" s="447"/>
      <c r="C1185"/>
      <c r="D1185"/>
      <c r="E1185"/>
      <c r="F1185"/>
      <c r="G1185"/>
      <c r="H1185"/>
      <c r="I1185"/>
      <c r="J1185"/>
      <c r="K1185" s="447"/>
      <c r="L1185" s="447"/>
      <c r="M1185"/>
      <c r="N1185"/>
    </row>
    <row r="1186" spans="1:14" x14ac:dyDescent="0.2">
      <c r="A1186"/>
      <c r="B1186" s="447"/>
      <c r="C1186"/>
      <c r="D1186"/>
      <c r="E1186"/>
      <c r="F1186"/>
      <c r="G1186"/>
      <c r="H1186"/>
      <c r="I1186"/>
      <c r="J1186"/>
      <c r="K1186" s="447"/>
      <c r="L1186" s="447"/>
      <c r="M1186"/>
      <c r="N1186"/>
    </row>
    <row r="1187" spans="1:14" x14ac:dyDescent="0.2">
      <c r="A1187"/>
      <c r="B1187" s="447"/>
      <c r="C1187"/>
      <c r="D1187"/>
      <c r="E1187"/>
      <c r="F1187"/>
      <c r="G1187"/>
      <c r="H1187"/>
      <c r="I1187"/>
      <c r="J1187"/>
      <c r="K1187" s="447"/>
      <c r="L1187" s="447"/>
      <c r="M1187"/>
      <c r="N1187"/>
    </row>
    <row r="1188" spans="1:14" x14ac:dyDescent="0.2">
      <c r="A1188"/>
      <c r="B1188" s="447"/>
      <c r="C1188"/>
      <c r="D1188"/>
      <c r="E1188"/>
      <c r="F1188"/>
      <c r="G1188"/>
      <c r="H1188"/>
      <c r="I1188"/>
      <c r="J1188"/>
      <c r="K1188" s="447"/>
      <c r="L1188" s="447"/>
      <c r="M1188"/>
      <c r="N1188"/>
    </row>
    <row r="1189" spans="1:14" x14ac:dyDescent="0.2">
      <c r="A1189"/>
      <c r="B1189" s="447"/>
      <c r="C1189"/>
      <c r="D1189"/>
      <c r="E1189"/>
      <c r="F1189"/>
      <c r="G1189"/>
      <c r="H1189"/>
      <c r="I1189"/>
      <c r="J1189"/>
      <c r="K1189" s="447"/>
      <c r="L1189" s="447"/>
      <c r="M1189"/>
      <c r="N1189"/>
    </row>
    <row r="1190" spans="1:14" x14ac:dyDescent="0.2">
      <c r="A1190"/>
      <c r="B1190" s="447"/>
      <c r="C1190"/>
      <c r="D1190"/>
      <c r="E1190"/>
      <c r="F1190"/>
      <c r="G1190"/>
      <c r="H1190"/>
      <c r="I1190"/>
      <c r="J1190"/>
      <c r="K1190" s="447"/>
      <c r="L1190" s="447"/>
      <c r="M1190"/>
      <c r="N1190"/>
    </row>
    <row r="1191" spans="1:14" x14ac:dyDescent="0.2">
      <c r="A1191"/>
      <c r="B1191" s="447"/>
      <c r="C1191"/>
      <c r="D1191"/>
      <c r="E1191"/>
      <c r="F1191"/>
      <c r="G1191"/>
      <c r="H1191"/>
      <c r="I1191"/>
      <c r="J1191"/>
      <c r="K1191" s="447"/>
      <c r="L1191" s="447"/>
      <c r="M1191"/>
      <c r="N1191"/>
    </row>
    <row r="1192" spans="1:14" x14ac:dyDescent="0.2">
      <c r="A1192"/>
      <c r="B1192" s="447"/>
      <c r="C1192"/>
      <c r="D1192"/>
      <c r="E1192"/>
      <c r="F1192"/>
      <c r="G1192"/>
      <c r="H1192"/>
      <c r="I1192"/>
      <c r="J1192"/>
      <c r="K1192" s="447"/>
      <c r="L1192" s="447"/>
      <c r="M1192"/>
      <c r="N1192"/>
    </row>
    <row r="1193" spans="1:14" x14ac:dyDescent="0.2">
      <c r="A1193"/>
      <c r="B1193" s="447"/>
      <c r="C1193"/>
      <c r="D1193"/>
      <c r="E1193"/>
      <c r="F1193"/>
      <c r="G1193"/>
      <c r="H1193"/>
      <c r="I1193"/>
      <c r="J1193"/>
      <c r="K1193" s="447"/>
      <c r="L1193" s="447"/>
      <c r="M1193"/>
      <c r="N1193"/>
    </row>
    <row r="1194" spans="1:14" x14ac:dyDescent="0.2">
      <c r="A1194"/>
      <c r="B1194" s="447"/>
      <c r="C1194"/>
      <c r="D1194"/>
      <c r="E1194"/>
      <c r="F1194"/>
      <c r="G1194"/>
      <c r="H1194"/>
      <c r="I1194"/>
      <c r="J1194"/>
      <c r="K1194" s="447"/>
      <c r="L1194" s="447"/>
      <c r="M1194"/>
      <c r="N1194"/>
    </row>
    <row r="1195" spans="1:14" x14ac:dyDescent="0.2">
      <c r="A1195"/>
      <c r="B1195" s="447"/>
      <c r="C1195"/>
      <c r="D1195"/>
      <c r="E1195"/>
      <c r="F1195"/>
      <c r="G1195"/>
      <c r="H1195"/>
      <c r="I1195"/>
      <c r="J1195"/>
      <c r="K1195" s="447"/>
      <c r="L1195" s="447"/>
      <c r="M1195"/>
      <c r="N1195"/>
    </row>
    <row r="1196" spans="1:14" x14ac:dyDescent="0.2">
      <c r="A1196"/>
      <c r="B1196" s="447"/>
      <c r="C1196"/>
      <c r="D1196"/>
      <c r="E1196"/>
      <c r="F1196"/>
      <c r="G1196"/>
      <c r="H1196"/>
      <c r="I1196"/>
      <c r="J1196"/>
      <c r="K1196" s="447"/>
      <c r="L1196" s="447"/>
      <c r="M1196"/>
      <c r="N1196"/>
    </row>
    <row r="1197" spans="1:14" x14ac:dyDescent="0.2">
      <c r="A1197"/>
      <c r="B1197" s="447"/>
      <c r="C1197"/>
      <c r="D1197"/>
      <c r="E1197"/>
      <c r="F1197"/>
      <c r="G1197"/>
      <c r="H1197"/>
      <c r="I1197"/>
      <c r="J1197"/>
      <c r="K1197" s="447"/>
      <c r="L1197" s="447"/>
      <c r="M1197"/>
      <c r="N1197"/>
    </row>
    <row r="1198" spans="1:14" x14ac:dyDescent="0.2">
      <c r="A1198"/>
      <c r="B1198" s="447"/>
      <c r="C1198"/>
      <c r="D1198"/>
      <c r="E1198"/>
      <c r="F1198"/>
      <c r="G1198"/>
      <c r="H1198"/>
      <c r="I1198"/>
      <c r="J1198"/>
      <c r="K1198" s="447"/>
      <c r="L1198" s="447"/>
      <c r="M1198"/>
      <c r="N1198"/>
    </row>
    <row r="1199" spans="1:14" x14ac:dyDescent="0.2">
      <c r="A1199"/>
      <c r="B1199" s="447"/>
      <c r="C1199"/>
      <c r="D1199"/>
      <c r="E1199"/>
      <c r="F1199"/>
      <c r="G1199"/>
      <c r="H1199"/>
      <c r="I1199"/>
      <c r="J1199"/>
      <c r="K1199" s="447"/>
      <c r="L1199" s="447"/>
      <c r="M1199"/>
      <c r="N1199"/>
    </row>
    <row r="1200" spans="1:14" x14ac:dyDescent="0.2">
      <c r="A1200"/>
      <c r="B1200" s="447"/>
      <c r="C1200"/>
      <c r="D1200"/>
      <c r="E1200"/>
      <c r="F1200"/>
      <c r="G1200"/>
      <c r="H1200"/>
      <c r="I1200"/>
      <c r="J1200"/>
      <c r="K1200" s="447"/>
      <c r="L1200" s="447"/>
      <c r="M1200"/>
      <c r="N1200"/>
    </row>
    <row r="1201" spans="1:14" x14ac:dyDescent="0.2">
      <c r="A1201"/>
      <c r="B1201" s="447"/>
      <c r="C1201"/>
      <c r="D1201"/>
      <c r="E1201"/>
      <c r="F1201"/>
      <c r="G1201"/>
      <c r="H1201"/>
      <c r="I1201"/>
      <c r="J1201"/>
      <c r="K1201" s="447"/>
      <c r="L1201" s="447"/>
      <c r="M1201"/>
      <c r="N1201"/>
    </row>
    <row r="1202" spans="1:14" x14ac:dyDescent="0.2">
      <c r="A1202"/>
      <c r="B1202" s="447"/>
      <c r="C1202"/>
      <c r="D1202"/>
      <c r="E1202"/>
      <c r="F1202"/>
      <c r="G1202"/>
      <c r="H1202"/>
      <c r="I1202"/>
      <c r="J1202"/>
      <c r="K1202" s="447"/>
      <c r="L1202" s="447"/>
      <c r="M1202"/>
      <c r="N1202"/>
    </row>
    <row r="1203" spans="1:14" x14ac:dyDescent="0.2">
      <c r="A1203"/>
      <c r="B1203" s="447"/>
      <c r="C1203"/>
      <c r="D1203"/>
      <c r="E1203"/>
      <c r="F1203"/>
      <c r="G1203"/>
      <c r="H1203"/>
      <c r="I1203"/>
      <c r="J1203"/>
      <c r="K1203" s="447"/>
      <c r="L1203" s="447"/>
      <c r="M1203"/>
      <c r="N1203"/>
    </row>
    <row r="1204" spans="1:14" x14ac:dyDescent="0.2">
      <c r="A1204"/>
      <c r="B1204" s="447"/>
      <c r="C1204"/>
      <c r="D1204"/>
      <c r="E1204"/>
      <c r="F1204"/>
      <c r="G1204"/>
      <c r="H1204"/>
      <c r="I1204"/>
      <c r="J1204"/>
      <c r="K1204" s="447"/>
      <c r="L1204" s="447"/>
      <c r="M1204"/>
      <c r="N1204"/>
    </row>
    <row r="1205" spans="1:14" x14ac:dyDescent="0.2">
      <c r="A1205"/>
      <c r="B1205" s="447"/>
      <c r="C1205"/>
      <c r="D1205"/>
      <c r="E1205"/>
      <c r="F1205"/>
      <c r="G1205"/>
      <c r="H1205"/>
      <c r="I1205"/>
      <c r="J1205"/>
      <c r="K1205" s="447"/>
      <c r="L1205" s="447"/>
      <c r="M1205"/>
      <c r="N1205"/>
    </row>
    <row r="1206" spans="1:14" x14ac:dyDescent="0.2">
      <c r="A1206"/>
      <c r="B1206" s="447"/>
      <c r="C1206"/>
      <c r="D1206"/>
      <c r="E1206"/>
      <c r="F1206"/>
      <c r="G1206"/>
      <c r="H1206"/>
      <c r="I1206"/>
      <c r="J1206"/>
      <c r="K1206" s="447"/>
      <c r="L1206" s="447"/>
      <c r="M1206"/>
      <c r="N1206"/>
    </row>
    <row r="1207" spans="1:14" x14ac:dyDescent="0.2">
      <c r="A1207"/>
      <c r="B1207" s="447"/>
      <c r="C1207"/>
      <c r="D1207"/>
      <c r="E1207"/>
      <c r="F1207"/>
      <c r="G1207"/>
      <c r="H1207"/>
      <c r="I1207"/>
      <c r="J1207"/>
      <c r="K1207" s="447"/>
      <c r="L1207" s="447"/>
      <c r="M1207"/>
      <c r="N1207"/>
    </row>
    <row r="1208" spans="1:14" x14ac:dyDescent="0.2">
      <c r="A1208"/>
      <c r="B1208" s="447"/>
      <c r="C1208"/>
      <c r="D1208"/>
      <c r="E1208"/>
      <c r="F1208"/>
      <c r="G1208"/>
      <c r="H1208"/>
      <c r="I1208"/>
      <c r="J1208"/>
      <c r="K1208" s="447"/>
      <c r="L1208" s="447"/>
      <c r="M1208"/>
      <c r="N1208"/>
    </row>
    <row r="1209" spans="1:14" x14ac:dyDescent="0.2">
      <c r="A1209"/>
      <c r="B1209" s="447"/>
      <c r="C1209"/>
      <c r="D1209"/>
      <c r="E1209"/>
      <c r="F1209"/>
      <c r="G1209"/>
      <c r="H1209"/>
      <c r="I1209"/>
      <c r="J1209"/>
      <c r="K1209" s="447"/>
      <c r="L1209" s="447"/>
      <c r="M1209"/>
      <c r="N1209"/>
    </row>
    <row r="1210" spans="1:14" x14ac:dyDescent="0.2">
      <c r="A1210"/>
      <c r="B1210" s="447"/>
      <c r="C1210"/>
      <c r="D1210"/>
      <c r="E1210"/>
      <c r="F1210"/>
      <c r="G1210"/>
      <c r="H1210"/>
      <c r="I1210"/>
      <c r="J1210"/>
      <c r="K1210" s="447"/>
      <c r="L1210" s="447"/>
      <c r="M1210"/>
      <c r="N1210"/>
    </row>
    <row r="1211" spans="1:14" x14ac:dyDescent="0.2">
      <c r="A1211"/>
      <c r="B1211" s="447"/>
      <c r="C1211"/>
      <c r="D1211"/>
      <c r="E1211"/>
      <c r="F1211"/>
      <c r="G1211"/>
      <c r="H1211"/>
      <c r="I1211"/>
      <c r="J1211"/>
      <c r="K1211" s="447"/>
      <c r="L1211" s="447"/>
      <c r="M1211"/>
      <c r="N1211"/>
    </row>
    <row r="1212" spans="1:14" x14ac:dyDescent="0.2">
      <c r="A1212"/>
      <c r="B1212" s="447"/>
      <c r="C1212"/>
      <c r="D1212"/>
      <c r="E1212"/>
      <c r="F1212"/>
      <c r="G1212"/>
      <c r="H1212"/>
      <c r="I1212"/>
      <c r="J1212"/>
      <c r="K1212" s="447"/>
      <c r="L1212" s="447"/>
      <c r="M1212"/>
      <c r="N1212"/>
    </row>
    <row r="1213" spans="1:14" x14ac:dyDescent="0.2">
      <c r="A1213"/>
      <c r="B1213" s="447"/>
      <c r="C1213"/>
      <c r="D1213"/>
      <c r="E1213"/>
      <c r="F1213"/>
      <c r="G1213"/>
      <c r="H1213"/>
      <c r="I1213"/>
      <c r="J1213"/>
      <c r="K1213" s="447"/>
      <c r="L1213" s="447"/>
      <c r="M1213"/>
      <c r="N1213"/>
    </row>
    <row r="1214" spans="1:14" x14ac:dyDescent="0.2">
      <c r="A1214"/>
      <c r="B1214" s="447"/>
      <c r="C1214"/>
      <c r="D1214"/>
      <c r="E1214"/>
      <c r="F1214"/>
      <c r="G1214"/>
      <c r="H1214"/>
      <c r="I1214"/>
      <c r="J1214"/>
      <c r="K1214" s="447"/>
      <c r="L1214" s="447"/>
      <c r="M1214"/>
      <c r="N1214"/>
    </row>
    <row r="1215" spans="1:14" x14ac:dyDescent="0.2">
      <c r="A1215"/>
      <c r="B1215" s="447"/>
      <c r="C1215"/>
      <c r="D1215"/>
      <c r="E1215"/>
      <c r="F1215"/>
      <c r="G1215"/>
      <c r="H1215"/>
      <c r="I1215"/>
      <c r="J1215"/>
      <c r="K1215" s="447"/>
      <c r="L1215" s="447"/>
      <c r="M1215"/>
      <c r="N1215"/>
    </row>
    <row r="1216" spans="1:14" x14ac:dyDescent="0.2">
      <c r="A1216"/>
      <c r="B1216" s="447"/>
      <c r="C1216"/>
      <c r="D1216"/>
      <c r="E1216"/>
      <c r="F1216"/>
      <c r="G1216"/>
      <c r="H1216"/>
      <c r="I1216"/>
      <c r="J1216"/>
      <c r="K1216" s="447"/>
      <c r="L1216" s="447"/>
      <c r="M1216"/>
      <c r="N1216"/>
    </row>
    <row r="1217" spans="1:14" x14ac:dyDescent="0.2">
      <c r="A1217"/>
      <c r="B1217" s="447"/>
      <c r="C1217"/>
      <c r="D1217"/>
      <c r="E1217"/>
      <c r="F1217"/>
      <c r="G1217"/>
      <c r="H1217"/>
      <c r="I1217"/>
      <c r="J1217"/>
      <c r="K1217" s="447"/>
      <c r="L1217" s="447"/>
      <c r="M1217"/>
      <c r="N1217"/>
    </row>
    <row r="1218" spans="1:14" x14ac:dyDescent="0.2">
      <c r="A1218"/>
      <c r="B1218" s="447"/>
      <c r="C1218"/>
      <c r="D1218"/>
      <c r="E1218"/>
      <c r="F1218"/>
      <c r="G1218"/>
      <c r="H1218"/>
      <c r="I1218"/>
      <c r="J1218"/>
      <c r="K1218" s="447"/>
      <c r="L1218" s="447"/>
      <c r="M1218"/>
      <c r="N1218"/>
    </row>
    <row r="1219" spans="1:14" x14ac:dyDescent="0.2">
      <c r="A1219"/>
      <c r="B1219" s="447"/>
      <c r="C1219"/>
      <c r="D1219"/>
      <c r="E1219"/>
      <c r="F1219"/>
      <c r="G1219"/>
      <c r="H1219"/>
      <c r="I1219"/>
      <c r="J1219"/>
      <c r="K1219" s="447"/>
      <c r="L1219" s="447"/>
      <c r="M1219"/>
      <c r="N1219"/>
    </row>
    <row r="1220" spans="1:14" x14ac:dyDescent="0.2">
      <c r="A1220"/>
      <c r="B1220" s="447"/>
      <c r="C1220"/>
      <c r="D1220"/>
      <c r="E1220"/>
      <c r="F1220"/>
      <c r="G1220"/>
      <c r="H1220"/>
      <c r="I1220"/>
      <c r="J1220"/>
      <c r="K1220" s="447"/>
      <c r="L1220" s="447"/>
      <c r="M1220"/>
      <c r="N1220"/>
    </row>
    <row r="1221" spans="1:14" x14ac:dyDescent="0.2">
      <c r="A1221"/>
      <c r="B1221" s="447"/>
      <c r="C1221"/>
      <c r="D1221"/>
      <c r="E1221"/>
      <c r="F1221"/>
      <c r="G1221"/>
      <c r="H1221"/>
      <c r="I1221"/>
      <c r="J1221"/>
      <c r="K1221" s="447"/>
      <c r="L1221" s="447"/>
      <c r="M1221"/>
      <c r="N1221"/>
    </row>
    <row r="1222" spans="1:14" x14ac:dyDescent="0.2">
      <c r="A1222"/>
      <c r="B1222" s="447"/>
      <c r="C1222"/>
      <c r="D1222"/>
      <c r="E1222"/>
      <c r="F1222"/>
      <c r="G1222"/>
      <c r="H1222"/>
      <c r="I1222"/>
      <c r="J1222"/>
      <c r="K1222" s="447"/>
      <c r="L1222" s="447"/>
      <c r="M1222"/>
      <c r="N1222"/>
    </row>
    <row r="1223" spans="1:14" x14ac:dyDescent="0.2">
      <c r="A1223"/>
      <c r="B1223" s="447"/>
      <c r="C1223"/>
      <c r="D1223"/>
      <c r="E1223"/>
      <c r="F1223"/>
      <c r="G1223"/>
      <c r="H1223"/>
      <c r="I1223"/>
      <c r="J1223"/>
      <c r="K1223" s="447"/>
      <c r="L1223" s="447"/>
      <c r="M1223"/>
      <c r="N1223"/>
    </row>
    <row r="1224" spans="1:14" x14ac:dyDescent="0.2">
      <c r="A1224"/>
      <c r="B1224" s="447"/>
      <c r="C1224"/>
      <c r="D1224"/>
      <c r="E1224"/>
      <c r="F1224"/>
      <c r="G1224"/>
      <c r="H1224"/>
      <c r="I1224"/>
      <c r="J1224"/>
      <c r="K1224" s="447"/>
      <c r="L1224" s="447"/>
      <c r="M1224"/>
      <c r="N1224"/>
    </row>
    <row r="1225" spans="1:14" x14ac:dyDescent="0.2">
      <c r="A1225"/>
      <c r="B1225" s="447"/>
      <c r="C1225"/>
      <c r="D1225"/>
      <c r="E1225"/>
      <c r="F1225"/>
      <c r="G1225"/>
      <c r="H1225"/>
      <c r="I1225"/>
      <c r="J1225"/>
      <c r="K1225" s="447"/>
      <c r="L1225" s="447"/>
      <c r="M1225"/>
      <c r="N1225"/>
    </row>
    <row r="1226" spans="1:14" x14ac:dyDescent="0.2">
      <c r="A1226"/>
      <c r="B1226" s="447"/>
      <c r="C1226"/>
      <c r="D1226"/>
      <c r="E1226"/>
      <c r="F1226"/>
      <c r="G1226"/>
      <c r="H1226"/>
      <c r="I1226"/>
      <c r="J1226"/>
      <c r="K1226" s="447"/>
      <c r="L1226" s="447"/>
      <c r="M1226"/>
      <c r="N1226"/>
    </row>
    <row r="1227" spans="1:14" x14ac:dyDescent="0.2">
      <c r="A1227"/>
      <c r="B1227" s="447"/>
      <c r="C1227"/>
      <c r="D1227"/>
      <c r="E1227"/>
      <c r="F1227"/>
      <c r="G1227"/>
      <c r="H1227"/>
      <c r="I1227"/>
      <c r="J1227"/>
      <c r="K1227" s="447"/>
      <c r="L1227" s="447"/>
      <c r="M1227"/>
      <c r="N1227"/>
    </row>
    <row r="1228" spans="1:14" x14ac:dyDescent="0.2">
      <c r="A1228"/>
      <c r="B1228" s="447"/>
      <c r="C1228"/>
      <c r="D1228"/>
      <c r="E1228"/>
      <c r="F1228"/>
      <c r="G1228"/>
      <c r="H1228"/>
      <c r="I1228"/>
      <c r="J1228"/>
      <c r="K1228" s="447"/>
      <c r="L1228" s="447"/>
      <c r="M1228"/>
      <c r="N1228"/>
    </row>
    <row r="1229" spans="1:14" x14ac:dyDescent="0.2">
      <c r="A1229"/>
      <c r="B1229" s="447"/>
      <c r="C1229"/>
      <c r="D1229"/>
      <c r="E1229"/>
      <c r="F1229"/>
      <c r="G1229"/>
      <c r="H1229"/>
      <c r="I1229"/>
      <c r="J1229"/>
      <c r="K1229" s="447"/>
      <c r="L1229" s="447"/>
      <c r="M1229"/>
      <c r="N1229"/>
    </row>
    <row r="1230" spans="1:14" x14ac:dyDescent="0.2">
      <c r="A1230"/>
      <c r="B1230" s="447"/>
      <c r="C1230"/>
      <c r="D1230"/>
      <c r="E1230"/>
      <c r="F1230"/>
      <c r="G1230"/>
      <c r="H1230"/>
      <c r="I1230"/>
      <c r="J1230"/>
      <c r="K1230" s="447"/>
      <c r="L1230" s="447"/>
      <c r="M1230"/>
      <c r="N1230"/>
    </row>
    <row r="1231" spans="1:14" x14ac:dyDescent="0.2">
      <c r="A1231"/>
      <c r="B1231" s="447"/>
      <c r="C1231"/>
      <c r="D1231"/>
      <c r="E1231"/>
      <c r="F1231"/>
      <c r="G1231"/>
      <c r="H1231"/>
      <c r="I1231"/>
      <c r="J1231"/>
      <c r="K1231" s="447"/>
      <c r="L1231" s="447"/>
      <c r="M1231"/>
      <c r="N1231"/>
    </row>
    <row r="1232" spans="1:14" x14ac:dyDescent="0.2">
      <c r="A1232"/>
      <c r="B1232" s="447"/>
      <c r="C1232"/>
      <c r="D1232"/>
      <c r="E1232"/>
      <c r="F1232"/>
      <c r="G1232"/>
      <c r="H1232"/>
      <c r="I1232"/>
      <c r="J1232"/>
      <c r="K1232" s="447"/>
      <c r="L1232" s="447"/>
      <c r="M1232"/>
      <c r="N1232"/>
    </row>
    <row r="1233" spans="1:14" x14ac:dyDescent="0.2">
      <c r="A1233"/>
      <c r="B1233" s="447"/>
      <c r="C1233"/>
      <c r="D1233"/>
      <c r="E1233"/>
      <c r="F1233"/>
      <c r="G1233"/>
      <c r="H1233"/>
      <c r="I1233"/>
      <c r="J1233"/>
      <c r="K1233" s="447"/>
      <c r="L1233" s="447"/>
      <c r="M1233"/>
      <c r="N1233"/>
    </row>
    <row r="1234" spans="1:14" x14ac:dyDescent="0.2">
      <c r="A1234"/>
      <c r="B1234" s="447"/>
      <c r="C1234"/>
      <c r="D1234"/>
      <c r="E1234"/>
      <c r="F1234"/>
      <c r="G1234"/>
      <c r="H1234"/>
      <c r="I1234"/>
      <c r="J1234"/>
      <c r="K1234" s="447"/>
      <c r="L1234" s="447"/>
      <c r="M1234"/>
      <c r="N1234"/>
    </row>
    <row r="1235" spans="1:14" x14ac:dyDescent="0.2">
      <c r="A1235"/>
      <c r="B1235" s="447"/>
      <c r="C1235"/>
      <c r="D1235"/>
      <c r="E1235"/>
      <c r="F1235"/>
      <c r="G1235"/>
      <c r="H1235"/>
      <c r="I1235"/>
      <c r="J1235"/>
      <c r="K1235" s="447"/>
      <c r="L1235" s="447"/>
      <c r="M1235"/>
      <c r="N1235"/>
    </row>
    <row r="1236" spans="1:14" x14ac:dyDescent="0.2">
      <c r="A1236"/>
      <c r="B1236" s="447"/>
      <c r="C1236"/>
      <c r="D1236"/>
      <c r="E1236"/>
      <c r="F1236"/>
      <c r="G1236"/>
      <c r="H1236"/>
      <c r="I1236"/>
      <c r="J1236"/>
      <c r="K1236" s="447"/>
      <c r="L1236" s="447"/>
      <c r="M1236"/>
      <c r="N1236"/>
    </row>
    <row r="1237" spans="1:14" x14ac:dyDescent="0.2">
      <c r="A1237"/>
      <c r="B1237" s="447"/>
      <c r="C1237"/>
      <c r="D1237"/>
      <c r="E1237"/>
      <c r="F1237"/>
      <c r="G1237"/>
      <c r="H1237"/>
      <c r="I1237"/>
      <c r="J1237"/>
      <c r="K1237" s="447"/>
      <c r="L1237" s="447"/>
      <c r="M1237"/>
      <c r="N1237"/>
    </row>
    <row r="1238" spans="1:14" x14ac:dyDescent="0.2">
      <c r="A1238"/>
      <c r="B1238" s="447"/>
      <c r="C1238"/>
      <c r="D1238"/>
      <c r="E1238"/>
      <c r="F1238"/>
      <c r="G1238"/>
      <c r="H1238"/>
      <c r="I1238"/>
      <c r="J1238"/>
      <c r="K1238" s="447"/>
      <c r="L1238" s="447"/>
      <c r="M1238"/>
      <c r="N1238"/>
    </row>
    <row r="1239" spans="1:14" x14ac:dyDescent="0.2">
      <c r="A1239"/>
      <c r="B1239" s="447"/>
      <c r="C1239"/>
      <c r="D1239"/>
      <c r="E1239"/>
      <c r="F1239"/>
      <c r="G1239"/>
      <c r="H1239"/>
      <c r="I1239"/>
      <c r="J1239"/>
      <c r="K1239" s="447"/>
      <c r="L1239" s="447"/>
      <c r="M1239"/>
      <c r="N1239"/>
    </row>
    <row r="1240" spans="1:14" x14ac:dyDescent="0.2">
      <c r="A1240"/>
      <c r="B1240" s="447"/>
      <c r="C1240"/>
      <c r="D1240"/>
      <c r="E1240"/>
      <c r="F1240"/>
      <c r="G1240"/>
      <c r="H1240"/>
      <c r="I1240"/>
      <c r="J1240"/>
      <c r="K1240" s="447"/>
      <c r="L1240" s="447"/>
      <c r="M1240"/>
      <c r="N1240"/>
    </row>
    <row r="1241" spans="1:14" x14ac:dyDescent="0.2">
      <c r="A1241"/>
      <c r="B1241" s="447"/>
      <c r="C1241"/>
      <c r="D1241"/>
      <c r="E1241"/>
      <c r="F1241"/>
      <c r="G1241"/>
      <c r="H1241"/>
      <c r="I1241"/>
      <c r="J1241"/>
      <c r="K1241" s="447"/>
      <c r="L1241" s="447"/>
      <c r="M1241"/>
      <c r="N1241"/>
    </row>
    <row r="1242" spans="1:14" x14ac:dyDescent="0.2">
      <c r="A1242"/>
      <c r="B1242" s="447"/>
      <c r="C1242"/>
      <c r="D1242"/>
      <c r="E1242"/>
      <c r="F1242"/>
      <c r="G1242"/>
      <c r="H1242"/>
      <c r="I1242"/>
      <c r="J1242"/>
      <c r="K1242" s="447"/>
      <c r="L1242" s="447"/>
      <c r="M1242"/>
      <c r="N1242"/>
    </row>
    <row r="1243" spans="1:14" x14ac:dyDescent="0.2">
      <c r="A1243"/>
      <c r="B1243" s="447"/>
      <c r="C1243"/>
      <c r="D1243"/>
      <c r="E1243"/>
      <c r="F1243"/>
      <c r="G1243"/>
      <c r="H1243"/>
      <c r="I1243"/>
      <c r="J1243"/>
      <c r="K1243" s="447"/>
      <c r="L1243" s="447"/>
      <c r="M1243"/>
      <c r="N1243"/>
    </row>
    <row r="1244" spans="1:14" x14ac:dyDescent="0.2">
      <c r="A1244"/>
      <c r="B1244" s="447"/>
      <c r="C1244"/>
      <c r="D1244"/>
      <c r="E1244"/>
      <c r="F1244"/>
      <c r="G1244"/>
      <c r="H1244"/>
      <c r="I1244"/>
      <c r="J1244"/>
      <c r="K1244" s="447"/>
      <c r="L1244" s="447"/>
      <c r="M1244"/>
      <c r="N1244"/>
    </row>
    <row r="1245" spans="1:14" x14ac:dyDescent="0.2">
      <c r="A1245"/>
      <c r="B1245" s="447"/>
      <c r="C1245"/>
      <c r="D1245"/>
      <c r="E1245"/>
      <c r="F1245"/>
      <c r="G1245"/>
      <c r="H1245"/>
      <c r="I1245"/>
      <c r="J1245"/>
      <c r="K1245" s="447"/>
      <c r="L1245" s="447"/>
      <c r="M1245"/>
      <c r="N1245"/>
    </row>
    <row r="1246" spans="1:14" x14ac:dyDescent="0.2">
      <c r="A1246"/>
      <c r="B1246" s="447"/>
      <c r="C1246"/>
      <c r="D1246"/>
      <c r="E1246"/>
      <c r="F1246"/>
      <c r="G1246"/>
      <c r="H1246"/>
      <c r="I1246"/>
      <c r="J1246"/>
      <c r="K1246" s="447"/>
      <c r="L1246" s="447"/>
      <c r="M1246"/>
      <c r="N1246"/>
    </row>
    <row r="1247" spans="1:14" x14ac:dyDescent="0.2">
      <c r="A1247"/>
      <c r="B1247" s="447"/>
      <c r="C1247"/>
      <c r="D1247"/>
      <c r="E1247"/>
      <c r="F1247"/>
      <c r="G1247"/>
      <c r="H1247"/>
      <c r="I1247"/>
      <c r="J1247"/>
      <c r="K1247" s="447"/>
      <c r="L1247" s="447"/>
      <c r="M1247"/>
      <c r="N1247"/>
    </row>
    <row r="1248" spans="1:14" x14ac:dyDescent="0.2">
      <c r="A1248"/>
      <c r="B1248" s="447"/>
      <c r="C1248"/>
      <c r="D1248"/>
      <c r="E1248"/>
      <c r="F1248"/>
      <c r="G1248"/>
      <c r="H1248"/>
      <c r="I1248"/>
      <c r="J1248"/>
      <c r="K1248" s="447"/>
      <c r="L1248" s="447"/>
      <c r="M1248"/>
      <c r="N1248"/>
    </row>
    <row r="1249" spans="1:14" x14ac:dyDescent="0.2">
      <c r="A1249"/>
      <c r="B1249" s="447"/>
      <c r="C1249"/>
      <c r="D1249"/>
      <c r="E1249"/>
      <c r="F1249"/>
      <c r="G1249"/>
      <c r="H1249"/>
      <c r="I1249"/>
      <c r="J1249"/>
      <c r="K1249" s="447"/>
      <c r="L1249" s="447"/>
      <c r="M1249"/>
      <c r="N1249"/>
    </row>
    <row r="1250" spans="1:14" x14ac:dyDescent="0.2">
      <c r="A1250"/>
      <c r="B1250" s="447"/>
      <c r="C1250"/>
      <c r="D1250"/>
      <c r="E1250"/>
      <c r="F1250"/>
      <c r="G1250"/>
      <c r="H1250"/>
      <c r="I1250"/>
      <c r="J1250"/>
      <c r="K1250" s="447"/>
      <c r="L1250" s="447"/>
      <c r="M1250"/>
      <c r="N1250"/>
    </row>
    <row r="1251" spans="1:14" x14ac:dyDescent="0.2">
      <c r="A1251"/>
      <c r="B1251" s="447"/>
      <c r="C1251"/>
      <c r="D1251"/>
      <c r="E1251"/>
      <c r="F1251"/>
      <c r="G1251"/>
      <c r="H1251"/>
      <c r="I1251"/>
      <c r="J1251"/>
      <c r="K1251" s="447"/>
      <c r="L1251" s="447"/>
      <c r="M1251"/>
      <c r="N1251"/>
    </row>
    <row r="1252" spans="1:14" x14ac:dyDescent="0.2">
      <c r="A1252"/>
      <c r="B1252" s="447"/>
      <c r="C1252"/>
      <c r="D1252"/>
      <c r="E1252"/>
      <c r="F1252"/>
      <c r="G1252"/>
      <c r="H1252"/>
      <c r="I1252"/>
      <c r="J1252"/>
      <c r="K1252" s="447"/>
      <c r="L1252" s="447"/>
      <c r="M1252"/>
      <c r="N1252"/>
    </row>
    <row r="1253" spans="1:14" x14ac:dyDescent="0.2">
      <c r="A1253"/>
      <c r="B1253" s="447"/>
      <c r="C1253"/>
      <c r="D1253"/>
      <c r="E1253"/>
      <c r="F1253"/>
      <c r="G1253"/>
      <c r="H1253"/>
      <c r="I1253"/>
      <c r="J1253"/>
      <c r="K1253" s="447"/>
      <c r="L1253" s="447"/>
      <c r="M1253"/>
      <c r="N1253"/>
    </row>
    <row r="1254" spans="1:14" x14ac:dyDescent="0.2">
      <c r="A1254"/>
      <c r="B1254" s="447"/>
      <c r="C1254"/>
      <c r="D1254"/>
      <c r="E1254"/>
      <c r="F1254"/>
      <c r="G1254"/>
      <c r="H1254"/>
      <c r="I1254"/>
      <c r="J1254"/>
      <c r="K1254" s="447"/>
      <c r="L1254" s="447"/>
      <c r="M1254"/>
      <c r="N1254"/>
    </row>
    <row r="1255" spans="1:14" x14ac:dyDescent="0.2">
      <c r="A1255"/>
      <c r="B1255" s="447"/>
      <c r="C1255"/>
      <c r="D1255"/>
      <c r="E1255"/>
      <c r="F1255"/>
      <c r="G1255"/>
      <c r="H1255"/>
      <c r="I1255"/>
      <c r="J1255"/>
      <c r="K1255" s="447"/>
      <c r="L1255" s="447"/>
      <c r="M1255"/>
      <c r="N1255"/>
    </row>
    <row r="1256" spans="1:14" x14ac:dyDescent="0.2">
      <c r="A1256"/>
      <c r="B1256" s="447"/>
      <c r="C1256"/>
      <c r="D1256"/>
      <c r="E1256"/>
      <c r="F1256"/>
      <c r="G1256"/>
      <c r="H1256"/>
      <c r="I1256"/>
      <c r="J1256"/>
      <c r="K1256" s="447"/>
      <c r="L1256" s="447"/>
      <c r="M1256"/>
      <c r="N1256"/>
    </row>
    <row r="1257" spans="1:14" x14ac:dyDescent="0.2">
      <c r="A1257"/>
      <c r="B1257" s="447"/>
      <c r="C1257"/>
      <c r="D1257"/>
      <c r="E1257"/>
      <c r="F1257"/>
      <c r="G1257"/>
      <c r="H1257"/>
      <c r="I1257"/>
      <c r="J1257"/>
      <c r="K1257" s="447"/>
      <c r="L1257" s="447"/>
      <c r="M1257"/>
      <c r="N1257"/>
    </row>
    <row r="1258" spans="1:14" x14ac:dyDescent="0.2">
      <c r="A1258"/>
      <c r="B1258" s="447"/>
      <c r="C1258"/>
      <c r="D1258"/>
      <c r="E1258"/>
      <c r="F1258"/>
      <c r="G1258"/>
      <c r="H1258"/>
      <c r="I1258"/>
      <c r="J1258"/>
      <c r="K1258" s="447"/>
      <c r="L1258" s="447"/>
      <c r="M1258"/>
      <c r="N1258"/>
    </row>
    <row r="1259" spans="1:14" x14ac:dyDescent="0.2">
      <c r="A1259"/>
      <c r="B1259" s="447"/>
      <c r="C1259"/>
      <c r="D1259"/>
      <c r="E1259"/>
      <c r="F1259"/>
      <c r="G1259"/>
      <c r="H1259"/>
      <c r="I1259"/>
      <c r="J1259"/>
      <c r="K1259" s="447"/>
      <c r="L1259" s="447"/>
      <c r="M1259"/>
      <c r="N1259"/>
    </row>
    <row r="1260" spans="1:14" x14ac:dyDescent="0.2">
      <c r="A1260"/>
      <c r="B1260" s="447"/>
      <c r="C1260"/>
      <c r="D1260"/>
      <c r="E1260"/>
      <c r="F1260"/>
      <c r="G1260"/>
      <c r="H1260"/>
      <c r="I1260"/>
      <c r="J1260"/>
      <c r="K1260" s="447"/>
      <c r="L1260" s="447"/>
      <c r="M1260"/>
      <c r="N1260"/>
    </row>
    <row r="1261" spans="1:14" x14ac:dyDescent="0.2">
      <c r="A1261"/>
      <c r="B1261" s="447"/>
      <c r="C1261"/>
      <c r="D1261"/>
      <c r="E1261"/>
      <c r="F1261"/>
      <c r="G1261"/>
      <c r="H1261"/>
      <c r="I1261"/>
      <c r="J1261"/>
      <c r="K1261" s="447"/>
      <c r="L1261" s="447"/>
      <c r="M1261"/>
      <c r="N1261"/>
    </row>
    <row r="1262" spans="1:14" x14ac:dyDescent="0.2">
      <c r="A1262"/>
      <c r="B1262" s="447"/>
      <c r="C1262"/>
      <c r="D1262"/>
      <c r="E1262"/>
      <c r="F1262"/>
      <c r="G1262"/>
      <c r="H1262"/>
      <c r="I1262"/>
      <c r="J1262"/>
      <c r="K1262" s="447"/>
      <c r="L1262" s="447"/>
      <c r="M1262"/>
      <c r="N1262"/>
    </row>
    <row r="1263" spans="1:14" x14ac:dyDescent="0.2">
      <c r="A1263"/>
      <c r="B1263" s="447"/>
      <c r="C1263"/>
      <c r="D1263"/>
      <c r="E1263"/>
      <c r="F1263"/>
      <c r="G1263"/>
      <c r="H1263"/>
      <c r="I1263"/>
      <c r="J1263"/>
      <c r="K1263" s="447"/>
      <c r="L1263" s="447"/>
      <c r="M1263"/>
      <c r="N1263"/>
    </row>
    <row r="1264" spans="1:14" x14ac:dyDescent="0.2">
      <c r="A1264"/>
      <c r="B1264" s="447"/>
      <c r="C1264"/>
      <c r="D1264"/>
      <c r="E1264"/>
      <c r="F1264"/>
      <c r="G1264"/>
      <c r="H1264"/>
      <c r="I1264"/>
      <c r="J1264"/>
      <c r="K1264" s="447"/>
      <c r="L1264" s="447"/>
      <c r="M1264"/>
      <c r="N1264"/>
    </row>
    <row r="1265" spans="1:14" x14ac:dyDescent="0.2">
      <c r="A1265"/>
      <c r="B1265" s="447"/>
      <c r="C1265"/>
      <c r="D1265"/>
      <c r="E1265"/>
      <c r="F1265"/>
      <c r="G1265"/>
      <c r="H1265"/>
      <c r="I1265"/>
      <c r="J1265"/>
      <c r="K1265" s="447"/>
      <c r="L1265" s="447"/>
      <c r="M1265"/>
      <c r="N1265"/>
    </row>
    <row r="1266" spans="1:14" x14ac:dyDescent="0.2">
      <c r="A1266"/>
      <c r="B1266" s="447"/>
      <c r="C1266"/>
      <c r="D1266"/>
      <c r="E1266"/>
      <c r="F1266"/>
      <c r="G1266"/>
      <c r="H1266"/>
      <c r="I1266"/>
      <c r="J1266"/>
      <c r="K1266" s="447"/>
      <c r="L1266" s="447"/>
      <c r="M1266"/>
      <c r="N1266"/>
    </row>
    <row r="1267" spans="1:14" x14ac:dyDescent="0.2">
      <c r="A1267"/>
      <c r="B1267" s="447"/>
      <c r="C1267"/>
      <c r="D1267"/>
      <c r="E1267"/>
      <c r="F1267"/>
      <c r="G1267"/>
      <c r="H1267"/>
      <c r="I1267"/>
      <c r="J1267"/>
      <c r="K1267" s="447"/>
      <c r="L1267" s="447"/>
      <c r="M1267"/>
      <c r="N1267"/>
    </row>
    <row r="1268" spans="1:14" x14ac:dyDescent="0.2">
      <c r="A1268"/>
      <c r="B1268" s="447"/>
      <c r="C1268"/>
      <c r="D1268"/>
      <c r="E1268"/>
      <c r="F1268"/>
      <c r="G1268"/>
      <c r="H1268"/>
      <c r="I1268"/>
      <c r="J1268"/>
      <c r="K1268" s="447"/>
      <c r="L1268" s="447"/>
      <c r="M1268"/>
      <c r="N1268"/>
    </row>
    <row r="1269" spans="1:14" x14ac:dyDescent="0.2">
      <c r="A1269"/>
      <c r="B1269" s="447"/>
      <c r="C1269"/>
      <c r="D1269"/>
      <c r="E1269"/>
      <c r="F1269"/>
      <c r="G1269"/>
      <c r="H1269"/>
      <c r="I1269"/>
      <c r="J1269"/>
      <c r="K1269" s="447"/>
      <c r="L1269" s="447"/>
      <c r="M1269"/>
      <c r="N1269"/>
    </row>
    <row r="1270" spans="1:14" x14ac:dyDescent="0.2">
      <c r="A1270"/>
      <c r="B1270" s="447"/>
      <c r="C1270"/>
      <c r="D1270"/>
      <c r="E1270"/>
      <c r="F1270"/>
      <c r="G1270"/>
      <c r="H1270"/>
      <c r="I1270"/>
      <c r="J1270"/>
      <c r="K1270" s="447"/>
      <c r="L1270" s="447"/>
      <c r="M1270"/>
      <c r="N1270"/>
    </row>
    <row r="1271" spans="1:14" x14ac:dyDescent="0.2">
      <c r="A1271"/>
      <c r="B1271" s="447"/>
      <c r="C1271"/>
      <c r="D1271"/>
      <c r="E1271"/>
      <c r="F1271"/>
      <c r="G1271"/>
      <c r="H1271"/>
      <c r="I1271"/>
      <c r="J1271"/>
      <c r="K1271" s="447"/>
      <c r="L1271" s="447"/>
      <c r="M1271"/>
      <c r="N1271"/>
    </row>
    <row r="1272" spans="1:14" x14ac:dyDescent="0.2">
      <c r="A1272"/>
      <c r="B1272" s="447"/>
      <c r="C1272"/>
      <c r="D1272"/>
      <c r="E1272"/>
      <c r="F1272"/>
      <c r="G1272"/>
      <c r="H1272"/>
      <c r="I1272"/>
      <c r="J1272"/>
      <c r="K1272" s="447"/>
      <c r="L1272" s="447"/>
      <c r="M1272"/>
      <c r="N1272"/>
    </row>
    <row r="1273" spans="1:14" x14ac:dyDescent="0.2">
      <c r="A1273"/>
      <c r="B1273" s="447"/>
      <c r="C1273"/>
      <c r="D1273"/>
      <c r="E1273"/>
      <c r="F1273"/>
      <c r="G1273"/>
      <c r="H1273"/>
      <c r="I1273"/>
      <c r="J1273"/>
      <c r="K1273" s="447"/>
      <c r="L1273" s="447"/>
      <c r="M1273"/>
      <c r="N1273"/>
    </row>
    <row r="1274" spans="1:14" x14ac:dyDescent="0.2">
      <c r="A1274"/>
      <c r="B1274" s="447"/>
      <c r="C1274"/>
      <c r="D1274"/>
      <c r="E1274"/>
      <c r="F1274"/>
      <c r="G1274"/>
      <c r="H1274"/>
      <c r="I1274"/>
      <c r="J1274"/>
      <c r="K1274" s="447"/>
      <c r="L1274" s="447"/>
      <c r="M1274"/>
      <c r="N1274"/>
    </row>
    <row r="1275" spans="1:14" x14ac:dyDescent="0.2">
      <c r="A1275"/>
      <c r="B1275" s="447"/>
      <c r="C1275"/>
      <c r="D1275"/>
      <c r="E1275"/>
      <c r="F1275"/>
      <c r="G1275"/>
      <c r="H1275"/>
      <c r="I1275"/>
      <c r="J1275"/>
      <c r="K1275" s="447"/>
      <c r="L1275" s="447"/>
      <c r="M1275"/>
      <c r="N1275"/>
    </row>
    <row r="1276" spans="1:14" x14ac:dyDescent="0.2">
      <c r="A1276"/>
      <c r="B1276" s="447"/>
      <c r="C1276"/>
      <c r="D1276"/>
      <c r="E1276"/>
      <c r="F1276"/>
      <c r="G1276"/>
      <c r="H1276"/>
      <c r="I1276"/>
      <c r="J1276"/>
      <c r="K1276" s="447"/>
      <c r="L1276" s="447"/>
      <c r="M1276"/>
      <c r="N1276"/>
    </row>
    <row r="1277" spans="1:14" x14ac:dyDescent="0.2">
      <c r="A1277"/>
      <c r="B1277" s="447"/>
      <c r="C1277"/>
      <c r="D1277"/>
      <c r="E1277"/>
      <c r="F1277"/>
      <c r="G1277"/>
      <c r="H1277"/>
      <c r="I1277"/>
      <c r="J1277"/>
      <c r="K1277" s="447"/>
      <c r="L1277" s="447"/>
      <c r="M1277"/>
      <c r="N1277"/>
    </row>
    <row r="1278" spans="1:14" x14ac:dyDescent="0.2">
      <c r="A1278"/>
      <c r="B1278" s="447"/>
      <c r="C1278"/>
      <c r="D1278"/>
      <c r="E1278"/>
      <c r="F1278"/>
      <c r="G1278"/>
      <c r="H1278"/>
      <c r="I1278"/>
      <c r="J1278"/>
      <c r="K1278" s="447"/>
      <c r="L1278" s="447"/>
      <c r="M1278"/>
      <c r="N1278"/>
    </row>
    <row r="1279" spans="1:14" x14ac:dyDescent="0.2">
      <c r="A1279"/>
      <c r="B1279" s="447"/>
      <c r="C1279"/>
      <c r="D1279"/>
      <c r="E1279"/>
      <c r="F1279"/>
      <c r="G1279"/>
      <c r="H1279"/>
      <c r="I1279"/>
      <c r="J1279"/>
      <c r="K1279" s="447"/>
      <c r="L1279" s="447"/>
      <c r="M1279"/>
      <c r="N1279"/>
    </row>
    <row r="1280" spans="1:14" x14ac:dyDescent="0.2">
      <c r="A1280"/>
      <c r="B1280" s="447"/>
      <c r="C1280"/>
      <c r="D1280"/>
      <c r="E1280"/>
      <c r="F1280"/>
      <c r="G1280"/>
      <c r="H1280"/>
      <c r="I1280"/>
      <c r="J1280"/>
      <c r="K1280" s="447"/>
      <c r="L1280" s="447"/>
      <c r="M1280"/>
      <c r="N1280"/>
    </row>
    <row r="1281" spans="1:14" x14ac:dyDescent="0.2">
      <c r="A1281"/>
      <c r="B1281" s="447"/>
      <c r="C1281"/>
      <c r="D1281"/>
      <c r="E1281"/>
      <c r="F1281"/>
      <c r="G1281"/>
      <c r="H1281"/>
      <c r="I1281"/>
      <c r="J1281"/>
      <c r="K1281" s="447"/>
      <c r="L1281" s="447"/>
      <c r="M1281"/>
      <c r="N1281"/>
    </row>
    <row r="1282" spans="1:14" x14ac:dyDescent="0.2">
      <c r="A1282"/>
      <c r="B1282" s="447"/>
      <c r="C1282"/>
      <c r="D1282"/>
      <c r="E1282"/>
      <c r="F1282"/>
      <c r="G1282"/>
      <c r="H1282"/>
      <c r="I1282"/>
      <c r="J1282"/>
      <c r="K1282" s="447"/>
      <c r="L1282" s="447"/>
      <c r="M1282"/>
      <c r="N1282"/>
    </row>
    <row r="1283" spans="1:14" x14ac:dyDescent="0.2">
      <c r="A1283"/>
      <c r="B1283" s="447"/>
      <c r="C1283"/>
      <c r="D1283"/>
      <c r="E1283"/>
      <c r="F1283"/>
      <c r="G1283"/>
      <c r="H1283"/>
      <c r="I1283"/>
      <c r="J1283"/>
      <c r="K1283" s="447"/>
      <c r="L1283" s="447"/>
      <c r="M1283"/>
      <c r="N1283"/>
    </row>
    <row r="1284" spans="1:14" x14ac:dyDescent="0.2">
      <c r="A1284"/>
      <c r="B1284" s="447"/>
      <c r="C1284"/>
      <c r="D1284"/>
      <c r="E1284"/>
      <c r="F1284"/>
      <c r="G1284"/>
      <c r="H1284"/>
      <c r="I1284"/>
      <c r="J1284"/>
      <c r="K1284" s="447"/>
      <c r="L1284" s="447"/>
      <c r="M1284"/>
      <c r="N1284"/>
    </row>
    <row r="1285" spans="1:14" x14ac:dyDescent="0.2">
      <c r="A1285"/>
      <c r="B1285" s="447"/>
      <c r="C1285"/>
      <c r="D1285"/>
      <c r="E1285"/>
      <c r="F1285"/>
      <c r="G1285"/>
      <c r="H1285"/>
      <c r="I1285"/>
      <c r="J1285"/>
      <c r="K1285" s="447"/>
      <c r="L1285" s="447"/>
      <c r="M1285"/>
      <c r="N1285"/>
    </row>
    <row r="1286" spans="1:14" x14ac:dyDescent="0.2">
      <c r="A1286"/>
      <c r="B1286" s="447"/>
      <c r="C1286"/>
      <c r="D1286"/>
      <c r="E1286"/>
      <c r="F1286"/>
      <c r="G1286"/>
      <c r="H1286"/>
      <c r="I1286"/>
      <c r="J1286"/>
      <c r="K1286" s="447"/>
      <c r="L1286" s="447"/>
      <c r="M1286"/>
      <c r="N1286"/>
    </row>
    <row r="1287" spans="1:14" x14ac:dyDescent="0.2">
      <c r="A1287"/>
      <c r="B1287" s="447"/>
      <c r="C1287"/>
      <c r="D1287"/>
      <c r="E1287"/>
      <c r="F1287"/>
      <c r="G1287"/>
      <c r="H1287"/>
      <c r="I1287"/>
      <c r="J1287"/>
      <c r="K1287" s="447"/>
      <c r="L1287" s="447"/>
      <c r="M1287"/>
      <c r="N1287"/>
    </row>
    <row r="1288" spans="1:14" x14ac:dyDescent="0.2">
      <c r="A1288"/>
      <c r="B1288" s="447"/>
      <c r="C1288"/>
      <c r="D1288"/>
      <c r="E1288"/>
      <c r="F1288"/>
      <c r="G1288"/>
      <c r="H1288"/>
      <c r="I1288"/>
      <c r="J1288"/>
      <c r="K1288" s="447"/>
      <c r="L1288" s="447"/>
      <c r="M1288"/>
      <c r="N1288"/>
    </row>
    <row r="1289" spans="1:14" x14ac:dyDescent="0.2">
      <c r="A1289"/>
      <c r="B1289" s="447"/>
      <c r="C1289"/>
      <c r="D1289"/>
      <c r="E1289"/>
      <c r="F1289"/>
      <c r="G1289"/>
      <c r="H1289"/>
      <c r="I1289"/>
      <c r="J1289"/>
      <c r="K1289" s="447"/>
      <c r="L1289" s="447"/>
      <c r="M1289"/>
      <c r="N1289"/>
    </row>
    <row r="1290" spans="1:14" x14ac:dyDescent="0.2">
      <c r="A1290"/>
      <c r="B1290" s="447"/>
      <c r="C1290"/>
      <c r="D1290"/>
      <c r="E1290"/>
      <c r="F1290"/>
      <c r="G1290"/>
      <c r="H1290"/>
      <c r="I1290"/>
      <c r="J1290"/>
      <c r="K1290" s="447"/>
      <c r="L1290" s="447"/>
      <c r="M1290"/>
      <c r="N1290"/>
    </row>
    <row r="1291" spans="1:14" x14ac:dyDescent="0.2">
      <c r="A1291"/>
      <c r="B1291" s="447"/>
      <c r="C1291"/>
      <c r="D1291"/>
      <c r="E1291"/>
      <c r="F1291"/>
      <c r="G1291"/>
      <c r="H1291"/>
      <c r="I1291"/>
      <c r="J1291"/>
      <c r="K1291" s="447"/>
      <c r="L1291" s="447"/>
      <c r="M1291"/>
      <c r="N1291"/>
    </row>
    <row r="1292" spans="1:14" x14ac:dyDescent="0.2">
      <c r="A1292"/>
      <c r="B1292" s="447"/>
      <c r="C1292"/>
      <c r="D1292"/>
      <c r="E1292"/>
      <c r="F1292"/>
      <c r="G1292"/>
      <c r="H1292"/>
      <c r="I1292"/>
      <c r="J1292"/>
      <c r="K1292" s="447"/>
      <c r="L1292" s="447"/>
      <c r="M1292"/>
      <c r="N1292"/>
    </row>
    <row r="1293" spans="1:14" x14ac:dyDescent="0.2">
      <c r="A1293"/>
      <c r="B1293" s="447"/>
      <c r="C1293"/>
      <c r="D1293"/>
      <c r="E1293"/>
      <c r="F1293"/>
      <c r="G1293"/>
      <c r="H1293"/>
      <c r="I1293"/>
      <c r="J1293"/>
      <c r="K1293" s="447"/>
      <c r="L1293" s="447"/>
      <c r="M1293"/>
      <c r="N1293"/>
    </row>
    <row r="1294" spans="1:14" x14ac:dyDescent="0.2">
      <c r="A1294"/>
      <c r="B1294" s="447"/>
      <c r="C1294"/>
      <c r="D1294"/>
      <c r="E1294"/>
      <c r="F1294"/>
      <c r="G1294"/>
      <c r="H1294"/>
      <c r="I1294"/>
      <c r="J1294"/>
      <c r="K1294" s="447"/>
      <c r="L1294" s="447"/>
      <c r="M1294"/>
      <c r="N1294"/>
    </row>
    <row r="1295" spans="1:14" x14ac:dyDescent="0.2">
      <c r="A1295"/>
      <c r="B1295" s="447"/>
      <c r="C1295"/>
      <c r="D1295"/>
      <c r="E1295"/>
      <c r="F1295"/>
      <c r="G1295"/>
      <c r="H1295"/>
      <c r="I1295"/>
      <c r="J1295"/>
      <c r="K1295" s="447"/>
      <c r="L1295" s="447"/>
      <c r="M1295"/>
      <c r="N1295"/>
    </row>
    <row r="1296" spans="1:14" x14ac:dyDescent="0.2">
      <c r="A1296"/>
      <c r="B1296" s="447"/>
      <c r="C1296"/>
      <c r="D1296"/>
      <c r="E1296"/>
      <c r="F1296"/>
      <c r="G1296"/>
      <c r="H1296"/>
      <c r="I1296"/>
      <c r="J1296"/>
      <c r="K1296" s="447"/>
      <c r="L1296" s="447"/>
      <c r="M1296"/>
      <c r="N1296"/>
    </row>
    <row r="1297" spans="1:14" x14ac:dyDescent="0.2">
      <c r="A1297"/>
      <c r="B1297" s="447"/>
      <c r="C1297"/>
      <c r="D1297"/>
      <c r="E1297"/>
      <c r="F1297"/>
      <c r="G1297"/>
      <c r="H1297"/>
      <c r="I1297"/>
      <c r="J1297"/>
      <c r="K1297" s="447"/>
      <c r="L1297" s="447"/>
      <c r="M1297"/>
      <c r="N1297"/>
    </row>
    <row r="1298" spans="1:14" x14ac:dyDescent="0.2">
      <c r="A1298"/>
      <c r="B1298" s="447"/>
      <c r="C1298"/>
      <c r="D1298"/>
      <c r="E1298"/>
      <c r="F1298"/>
      <c r="G1298"/>
      <c r="H1298"/>
      <c r="I1298"/>
      <c r="J1298"/>
      <c r="K1298" s="447"/>
      <c r="L1298" s="447"/>
      <c r="M1298"/>
      <c r="N1298"/>
    </row>
    <row r="1299" spans="1:14" x14ac:dyDescent="0.2">
      <c r="A1299"/>
      <c r="B1299" s="447"/>
      <c r="C1299"/>
      <c r="D1299"/>
      <c r="E1299"/>
      <c r="F1299"/>
      <c r="G1299"/>
      <c r="H1299"/>
      <c r="I1299"/>
      <c r="J1299"/>
      <c r="K1299" s="447"/>
      <c r="L1299" s="447"/>
      <c r="M1299"/>
      <c r="N1299"/>
    </row>
    <row r="1300" spans="1:14" x14ac:dyDescent="0.2">
      <c r="A1300"/>
      <c r="B1300" s="447"/>
      <c r="C1300"/>
      <c r="D1300"/>
      <c r="E1300"/>
      <c r="F1300"/>
      <c r="G1300"/>
      <c r="H1300"/>
      <c r="I1300"/>
      <c r="J1300"/>
      <c r="K1300" s="447"/>
      <c r="L1300" s="447"/>
      <c r="M1300"/>
      <c r="N1300"/>
    </row>
    <row r="1301" spans="1:14" x14ac:dyDescent="0.2">
      <c r="A1301"/>
      <c r="B1301" s="447"/>
      <c r="C1301"/>
      <c r="D1301"/>
      <c r="E1301"/>
      <c r="F1301"/>
      <c r="G1301"/>
      <c r="H1301"/>
      <c r="I1301"/>
      <c r="J1301"/>
      <c r="K1301" s="447"/>
      <c r="L1301" s="447"/>
      <c r="M1301"/>
      <c r="N1301"/>
    </row>
    <row r="1302" spans="1:14" x14ac:dyDescent="0.2">
      <c r="A1302"/>
      <c r="B1302" s="447"/>
      <c r="C1302"/>
      <c r="D1302"/>
      <c r="E1302"/>
      <c r="F1302"/>
      <c r="G1302"/>
      <c r="H1302"/>
      <c r="I1302"/>
      <c r="J1302"/>
      <c r="K1302" s="447"/>
      <c r="L1302" s="447"/>
      <c r="M1302"/>
      <c r="N1302"/>
    </row>
    <row r="1303" spans="1:14" x14ac:dyDescent="0.2">
      <c r="A1303"/>
      <c r="B1303" s="447"/>
      <c r="C1303"/>
      <c r="D1303"/>
      <c r="E1303"/>
      <c r="F1303"/>
      <c r="G1303"/>
      <c r="H1303"/>
      <c r="I1303"/>
      <c r="J1303"/>
      <c r="K1303" s="447"/>
      <c r="L1303" s="447"/>
      <c r="M1303"/>
      <c r="N1303"/>
    </row>
    <row r="1304" spans="1:14" x14ac:dyDescent="0.2">
      <c r="A1304"/>
      <c r="B1304" s="447"/>
      <c r="C1304"/>
      <c r="D1304"/>
      <c r="E1304"/>
      <c r="F1304"/>
      <c r="G1304"/>
      <c r="H1304"/>
      <c r="I1304"/>
      <c r="J1304"/>
      <c r="K1304" s="447"/>
      <c r="L1304" s="447"/>
      <c r="M1304"/>
      <c r="N1304"/>
    </row>
    <row r="1305" spans="1:14" x14ac:dyDescent="0.2">
      <c r="A1305"/>
      <c r="B1305" s="447"/>
      <c r="C1305"/>
      <c r="D1305"/>
      <c r="E1305"/>
      <c r="F1305"/>
      <c r="G1305"/>
      <c r="H1305"/>
      <c r="I1305"/>
      <c r="J1305"/>
      <c r="K1305" s="447"/>
      <c r="L1305" s="447"/>
      <c r="M1305"/>
      <c r="N1305"/>
    </row>
    <row r="1306" spans="1:14" x14ac:dyDescent="0.2">
      <c r="A1306"/>
      <c r="B1306" s="447"/>
      <c r="C1306"/>
      <c r="D1306"/>
      <c r="E1306"/>
      <c r="F1306"/>
      <c r="G1306"/>
      <c r="H1306"/>
      <c r="I1306"/>
      <c r="J1306"/>
      <c r="K1306" s="447"/>
      <c r="L1306" s="447"/>
      <c r="M1306"/>
      <c r="N1306"/>
    </row>
    <row r="1307" spans="1:14" x14ac:dyDescent="0.2">
      <c r="A1307"/>
      <c r="B1307" s="447"/>
      <c r="C1307"/>
      <c r="D1307"/>
      <c r="E1307"/>
      <c r="F1307"/>
      <c r="G1307"/>
      <c r="H1307"/>
      <c r="I1307"/>
      <c r="J1307"/>
      <c r="K1307" s="447"/>
      <c r="L1307" s="447"/>
      <c r="M1307"/>
      <c r="N1307"/>
    </row>
    <row r="1308" spans="1:14" x14ac:dyDescent="0.2">
      <c r="A1308"/>
      <c r="B1308" s="447"/>
      <c r="C1308"/>
      <c r="D1308"/>
      <c r="E1308"/>
      <c r="F1308"/>
      <c r="G1308"/>
      <c r="H1308"/>
      <c r="I1308"/>
      <c r="J1308"/>
      <c r="K1308" s="447"/>
      <c r="L1308" s="447"/>
      <c r="M1308"/>
      <c r="N1308"/>
    </row>
    <row r="1309" spans="1:14" x14ac:dyDescent="0.2">
      <c r="A1309"/>
      <c r="B1309" s="447"/>
      <c r="C1309"/>
      <c r="D1309"/>
      <c r="E1309"/>
      <c r="F1309"/>
      <c r="G1309"/>
      <c r="H1309"/>
      <c r="I1309"/>
      <c r="J1309"/>
      <c r="K1309" s="447"/>
      <c r="L1309" s="447"/>
      <c r="M1309"/>
      <c r="N1309"/>
    </row>
    <row r="1310" spans="1:14" x14ac:dyDescent="0.2">
      <c r="A1310"/>
      <c r="B1310" s="447"/>
      <c r="C1310"/>
      <c r="D1310"/>
      <c r="E1310"/>
      <c r="F1310"/>
      <c r="G1310"/>
      <c r="H1310"/>
      <c r="I1310"/>
      <c r="J1310"/>
      <c r="K1310" s="447"/>
      <c r="L1310" s="447"/>
      <c r="M1310"/>
      <c r="N1310"/>
    </row>
    <row r="1311" spans="1:14" x14ac:dyDescent="0.2">
      <c r="A1311"/>
      <c r="B1311" s="447"/>
      <c r="C1311"/>
      <c r="D1311"/>
      <c r="E1311"/>
      <c r="F1311"/>
      <c r="G1311"/>
      <c r="H1311"/>
      <c r="I1311"/>
      <c r="J1311"/>
      <c r="K1311" s="447"/>
      <c r="L1311" s="447"/>
      <c r="M1311"/>
      <c r="N1311"/>
    </row>
    <row r="1312" spans="1:14" x14ac:dyDescent="0.2">
      <c r="A1312"/>
      <c r="B1312" s="447"/>
      <c r="C1312"/>
      <c r="D1312"/>
      <c r="E1312"/>
      <c r="F1312"/>
      <c r="G1312"/>
      <c r="H1312"/>
      <c r="I1312"/>
      <c r="J1312"/>
      <c r="K1312" s="447"/>
      <c r="L1312" s="447"/>
      <c r="M1312"/>
      <c r="N1312"/>
    </row>
    <row r="1313" spans="1:14" x14ac:dyDescent="0.2">
      <c r="A1313"/>
      <c r="B1313" s="447"/>
      <c r="C1313"/>
      <c r="D1313"/>
      <c r="E1313"/>
      <c r="F1313"/>
      <c r="G1313"/>
      <c r="H1313"/>
      <c r="I1313"/>
      <c r="J1313"/>
      <c r="K1313" s="447"/>
      <c r="L1313" s="447"/>
      <c r="M1313"/>
      <c r="N1313"/>
    </row>
    <row r="1314" spans="1:14" x14ac:dyDescent="0.2">
      <c r="A1314"/>
      <c r="B1314" s="447"/>
      <c r="C1314"/>
      <c r="D1314"/>
      <c r="E1314"/>
      <c r="F1314"/>
      <c r="G1314"/>
      <c r="H1314"/>
      <c r="I1314"/>
      <c r="J1314"/>
      <c r="K1314" s="447"/>
      <c r="L1314" s="447"/>
      <c r="M1314"/>
      <c r="N1314"/>
    </row>
    <row r="1315" spans="1:14" x14ac:dyDescent="0.2">
      <c r="A1315"/>
      <c r="B1315" s="447"/>
      <c r="C1315"/>
      <c r="D1315"/>
      <c r="E1315"/>
      <c r="F1315"/>
      <c r="G1315"/>
      <c r="H1315"/>
      <c r="I1315"/>
      <c r="J1315"/>
      <c r="K1315" s="447"/>
      <c r="L1315" s="447"/>
      <c r="M1315"/>
      <c r="N1315"/>
    </row>
    <row r="1316" spans="1:14" x14ac:dyDescent="0.2">
      <c r="A1316"/>
      <c r="B1316" s="447"/>
      <c r="C1316"/>
      <c r="D1316"/>
      <c r="E1316"/>
      <c r="F1316"/>
      <c r="G1316"/>
      <c r="H1316"/>
      <c r="I1316"/>
      <c r="J1316"/>
      <c r="K1316" s="447"/>
      <c r="L1316" s="447"/>
      <c r="M1316"/>
      <c r="N1316"/>
    </row>
    <row r="1317" spans="1:14" x14ac:dyDescent="0.2">
      <c r="A1317"/>
      <c r="B1317" s="447"/>
      <c r="C1317"/>
      <c r="D1317"/>
      <c r="E1317"/>
      <c r="F1317"/>
      <c r="G1317"/>
      <c r="H1317"/>
      <c r="I1317"/>
      <c r="J1317"/>
      <c r="K1317" s="447"/>
      <c r="L1317" s="447"/>
      <c r="M1317"/>
      <c r="N1317"/>
    </row>
    <row r="1318" spans="1:14" x14ac:dyDescent="0.2">
      <c r="A1318"/>
      <c r="B1318" s="447"/>
      <c r="C1318"/>
      <c r="D1318"/>
      <c r="E1318"/>
      <c r="F1318"/>
      <c r="G1318"/>
      <c r="H1318"/>
      <c r="I1318"/>
      <c r="J1318"/>
      <c r="K1318" s="447"/>
      <c r="L1318" s="447"/>
      <c r="M1318"/>
      <c r="N1318"/>
    </row>
    <row r="1319" spans="1:14" x14ac:dyDescent="0.2">
      <c r="A1319"/>
      <c r="B1319" s="447"/>
      <c r="C1319"/>
      <c r="D1319"/>
      <c r="E1319"/>
      <c r="F1319"/>
      <c r="G1319"/>
      <c r="H1319"/>
      <c r="I1319"/>
      <c r="J1319"/>
      <c r="K1319" s="447"/>
      <c r="L1319" s="447"/>
      <c r="M1319"/>
      <c r="N1319"/>
    </row>
    <row r="1320" spans="1:14" x14ac:dyDescent="0.2">
      <c r="A1320"/>
      <c r="B1320" s="447"/>
      <c r="C1320"/>
      <c r="D1320"/>
      <c r="E1320"/>
      <c r="F1320"/>
      <c r="G1320"/>
      <c r="H1320"/>
      <c r="I1320"/>
      <c r="J1320"/>
      <c r="K1320" s="447"/>
      <c r="L1320" s="447"/>
      <c r="M1320"/>
      <c r="N1320"/>
    </row>
    <row r="1321" spans="1:14" x14ac:dyDescent="0.2">
      <c r="A1321"/>
      <c r="B1321" s="447"/>
      <c r="C1321"/>
      <c r="D1321"/>
      <c r="E1321"/>
      <c r="F1321"/>
      <c r="G1321"/>
      <c r="H1321"/>
      <c r="I1321"/>
      <c r="J1321"/>
      <c r="K1321" s="447"/>
      <c r="L1321" s="447"/>
      <c r="M1321"/>
      <c r="N1321"/>
    </row>
    <row r="1322" spans="1:14" x14ac:dyDescent="0.2">
      <c r="A1322"/>
      <c r="B1322" s="447"/>
      <c r="C1322"/>
      <c r="D1322"/>
      <c r="E1322"/>
      <c r="F1322"/>
      <c r="G1322"/>
      <c r="H1322"/>
      <c r="I1322"/>
      <c r="J1322"/>
      <c r="K1322" s="447"/>
      <c r="L1322" s="447"/>
      <c r="M1322"/>
      <c r="N1322"/>
    </row>
    <row r="1323" spans="1:14" x14ac:dyDescent="0.2">
      <c r="A1323"/>
      <c r="B1323" s="447"/>
      <c r="C1323"/>
      <c r="D1323"/>
      <c r="E1323"/>
      <c r="F1323"/>
      <c r="G1323"/>
      <c r="H1323"/>
      <c r="I1323"/>
      <c r="J1323"/>
      <c r="K1323" s="447"/>
      <c r="L1323" s="447"/>
      <c r="M1323"/>
      <c r="N1323"/>
    </row>
    <row r="1324" spans="1:14" x14ac:dyDescent="0.2">
      <c r="A1324"/>
      <c r="B1324" s="447"/>
      <c r="C1324"/>
      <c r="D1324"/>
      <c r="E1324"/>
      <c r="F1324"/>
      <c r="G1324"/>
      <c r="H1324"/>
      <c r="I1324"/>
      <c r="J1324"/>
      <c r="K1324" s="447"/>
      <c r="L1324" s="447"/>
      <c r="M1324"/>
      <c r="N1324"/>
    </row>
    <row r="1325" spans="1:14" x14ac:dyDescent="0.2">
      <c r="A1325"/>
      <c r="B1325" s="447"/>
      <c r="C1325"/>
      <c r="D1325"/>
      <c r="E1325"/>
      <c r="F1325"/>
      <c r="G1325"/>
      <c r="H1325"/>
      <c r="I1325"/>
      <c r="J1325"/>
      <c r="K1325" s="447"/>
      <c r="L1325" s="447"/>
      <c r="M1325"/>
      <c r="N1325"/>
    </row>
    <row r="1326" spans="1:14" x14ac:dyDescent="0.2">
      <c r="A1326"/>
      <c r="B1326" s="447"/>
      <c r="C1326"/>
      <c r="D1326"/>
      <c r="E1326"/>
      <c r="F1326"/>
      <c r="G1326"/>
      <c r="H1326"/>
      <c r="I1326"/>
      <c r="J1326"/>
      <c r="K1326" s="447"/>
      <c r="L1326" s="447"/>
      <c r="M1326"/>
      <c r="N1326"/>
    </row>
    <row r="1327" spans="1:14" x14ac:dyDescent="0.2">
      <c r="A1327"/>
      <c r="B1327" s="447"/>
      <c r="C1327"/>
      <c r="D1327"/>
      <c r="E1327"/>
      <c r="F1327"/>
      <c r="G1327"/>
      <c r="H1327"/>
      <c r="I1327"/>
      <c r="J1327"/>
      <c r="K1327" s="447"/>
      <c r="L1327" s="447"/>
      <c r="M1327"/>
      <c r="N1327"/>
    </row>
    <row r="1328" spans="1:14" x14ac:dyDescent="0.2">
      <c r="A1328"/>
      <c r="B1328" s="447"/>
      <c r="C1328"/>
      <c r="D1328"/>
      <c r="E1328"/>
      <c r="F1328"/>
      <c r="G1328"/>
      <c r="H1328"/>
      <c r="I1328"/>
      <c r="J1328"/>
      <c r="K1328" s="447"/>
      <c r="L1328" s="447"/>
      <c r="M1328"/>
      <c r="N1328"/>
    </row>
    <row r="1329" spans="1:14" x14ac:dyDescent="0.2">
      <c r="A1329"/>
      <c r="B1329" s="447"/>
      <c r="C1329"/>
      <c r="D1329"/>
      <c r="E1329"/>
      <c r="F1329"/>
      <c r="G1329"/>
      <c r="H1329"/>
      <c r="I1329"/>
      <c r="J1329"/>
      <c r="K1329" s="447"/>
      <c r="L1329" s="447"/>
      <c r="M1329"/>
      <c r="N1329"/>
    </row>
    <row r="1330" spans="1:14" x14ac:dyDescent="0.2">
      <c r="A1330"/>
      <c r="B1330" s="447"/>
      <c r="C1330"/>
      <c r="D1330"/>
      <c r="E1330"/>
      <c r="F1330"/>
      <c r="G1330"/>
      <c r="H1330"/>
      <c r="I1330"/>
      <c r="J1330"/>
      <c r="K1330" s="447"/>
      <c r="L1330" s="447"/>
      <c r="M1330"/>
      <c r="N1330"/>
    </row>
    <row r="1331" spans="1:14" x14ac:dyDescent="0.2">
      <c r="A1331"/>
      <c r="B1331" s="447"/>
      <c r="C1331"/>
      <c r="D1331"/>
      <c r="E1331"/>
      <c r="F1331"/>
      <c r="G1331"/>
      <c r="H1331"/>
      <c r="I1331"/>
      <c r="J1331"/>
      <c r="K1331" s="447"/>
      <c r="L1331" s="447"/>
      <c r="M1331"/>
      <c r="N1331"/>
    </row>
    <row r="1332" spans="1:14" x14ac:dyDescent="0.2">
      <c r="A1332"/>
      <c r="B1332" s="447"/>
      <c r="C1332"/>
      <c r="D1332"/>
      <c r="E1332"/>
      <c r="F1332"/>
      <c r="G1332"/>
      <c r="H1332"/>
      <c r="I1332"/>
      <c r="J1332"/>
      <c r="K1332" s="447"/>
      <c r="L1332" s="447"/>
      <c r="M1332"/>
      <c r="N1332"/>
    </row>
    <row r="1333" spans="1:14" x14ac:dyDescent="0.2">
      <c r="A1333"/>
      <c r="B1333" s="447"/>
      <c r="C1333"/>
      <c r="D1333"/>
      <c r="E1333"/>
      <c r="F1333"/>
      <c r="G1333"/>
      <c r="H1333"/>
      <c r="I1333"/>
      <c r="J1333"/>
      <c r="K1333" s="447"/>
      <c r="L1333" s="447"/>
      <c r="M1333"/>
      <c r="N1333"/>
    </row>
    <row r="1334" spans="1:14" x14ac:dyDescent="0.2">
      <c r="A1334"/>
      <c r="B1334" s="447"/>
      <c r="C1334"/>
      <c r="D1334"/>
      <c r="E1334"/>
      <c r="F1334"/>
      <c r="G1334"/>
      <c r="H1334"/>
      <c r="I1334"/>
      <c r="J1334"/>
      <c r="K1334" s="447"/>
      <c r="L1334" s="447"/>
      <c r="M1334"/>
      <c r="N1334"/>
    </row>
    <row r="1335" spans="1:14" x14ac:dyDescent="0.2">
      <c r="A1335"/>
      <c r="B1335" s="447"/>
      <c r="C1335"/>
      <c r="D1335"/>
      <c r="E1335"/>
      <c r="F1335"/>
      <c r="G1335"/>
      <c r="H1335"/>
      <c r="I1335"/>
      <c r="J1335"/>
      <c r="K1335" s="447"/>
      <c r="L1335" s="447"/>
      <c r="M1335"/>
      <c r="N1335"/>
    </row>
    <row r="1336" spans="1:14" x14ac:dyDescent="0.2">
      <c r="A1336"/>
      <c r="B1336" s="447"/>
      <c r="C1336"/>
      <c r="D1336"/>
      <c r="E1336"/>
      <c r="F1336"/>
      <c r="G1336"/>
      <c r="H1336"/>
      <c r="I1336"/>
      <c r="J1336"/>
      <c r="K1336" s="447"/>
      <c r="L1336" s="447"/>
      <c r="M1336"/>
      <c r="N1336"/>
    </row>
    <row r="1337" spans="1:14" x14ac:dyDescent="0.2">
      <c r="A1337"/>
      <c r="B1337" s="447"/>
      <c r="C1337"/>
      <c r="D1337"/>
      <c r="E1337"/>
      <c r="F1337"/>
      <c r="G1337"/>
      <c r="H1337"/>
      <c r="I1337"/>
      <c r="J1337"/>
      <c r="K1337" s="447"/>
      <c r="L1337" s="447"/>
      <c r="M1337"/>
      <c r="N1337"/>
    </row>
    <row r="1338" spans="1:14" x14ac:dyDescent="0.2">
      <c r="A1338"/>
      <c r="B1338" s="447"/>
      <c r="C1338"/>
      <c r="D1338"/>
      <c r="E1338"/>
      <c r="F1338"/>
      <c r="G1338"/>
      <c r="H1338"/>
      <c r="I1338"/>
      <c r="J1338"/>
      <c r="K1338" s="447"/>
      <c r="L1338" s="447"/>
      <c r="M1338"/>
      <c r="N1338"/>
    </row>
    <row r="1339" spans="1:14" x14ac:dyDescent="0.2">
      <c r="A1339"/>
      <c r="B1339" s="447"/>
      <c r="C1339"/>
      <c r="D1339"/>
      <c r="E1339"/>
      <c r="F1339"/>
      <c r="G1339"/>
      <c r="H1339"/>
      <c r="I1339"/>
      <c r="J1339"/>
      <c r="K1339" s="447"/>
      <c r="L1339" s="447"/>
      <c r="M1339"/>
      <c r="N1339"/>
    </row>
    <row r="1340" spans="1:14" x14ac:dyDescent="0.2">
      <c r="A1340"/>
      <c r="B1340" s="447"/>
      <c r="C1340"/>
      <c r="D1340"/>
      <c r="E1340"/>
      <c r="F1340"/>
      <c r="G1340"/>
      <c r="H1340"/>
      <c r="I1340"/>
      <c r="J1340"/>
      <c r="K1340" s="447"/>
      <c r="L1340" s="447"/>
      <c r="M1340"/>
      <c r="N1340"/>
    </row>
    <row r="1341" spans="1:14" x14ac:dyDescent="0.2">
      <c r="A1341"/>
      <c r="B1341" s="447"/>
      <c r="C1341"/>
      <c r="D1341"/>
      <c r="E1341"/>
      <c r="F1341"/>
      <c r="G1341"/>
      <c r="H1341"/>
      <c r="I1341"/>
      <c r="J1341"/>
      <c r="K1341" s="447"/>
      <c r="L1341" s="447"/>
      <c r="M1341"/>
      <c r="N1341"/>
    </row>
    <row r="1342" spans="1:14" x14ac:dyDescent="0.2">
      <c r="A1342"/>
      <c r="B1342" s="447"/>
      <c r="C1342"/>
      <c r="D1342"/>
      <c r="E1342"/>
      <c r="F1342"/>
      <c r="G1342"/>
      <c r="H1342"/>
      <c r="I1342"/>
      <c r="J1342"/>
      <c r="K1342" s="447"/>
      <c r="L1342" s="447"/>
      <c r="M1342"/>
      <c r="N1342"/>
    </row>
    <row r="1343" spans="1:14" x14ac:dyDescent="0.2">
      <c r="A1343"/>
      <c r="B1343" s="447"/>
      <c r="C1343"/>
      <c r="D1343"/>
      <c r="E1343"/>
      <c r="F1343"/>
      <c r="G1343"/>
      <c r="H1343"/>
      <c r="I1343"/>
      <c r="J1343"/>
      <c r="K1343" s="447"/>
      <c r="L1343" s="447"/>
      <c r="M1343"/>
      <c r="N1343"/>
    </row>
    <row r="1344" spans="1:14" x14ac:dyDescent="0.2">
      <c r="A1344"/>
      <c r="B1344" s="447"/>
      <c r="C1344"/>
      <c r="D1344"/>
      <c r="E1344"/>
      <c r="F1344"/>
      <c r="G1344"/>
      <c r="H1344"/>
      <c r="I1344"/>
      <c r="J1344"/>
      <c r="K1344" s="447"/>
      <c r="L1344" s="447"/>
      <c r="M1344"/>
      <c r="N1344"/>
    </row>
    <row r="1345" spans="1:14" x14ac:dyDescent="0.2">
      <c r="A1345"/>
      <c r="B1345" s="447"/>
      <c r="C1345"/>
      <c r="D1345"/>
      <c r="E1345"/>
      <c r="F1345"/>
      <c r="G1345"/>
      <c r="H1345"/>
      <c r="I1345"/>
      <c r="J1345"/>
      <c r="K1345" s="447"/>
      <c r="L1345" s="447"/>
      <c r="M1345"/>
      <c r="N1345"/>
    </row>
    <row r="1346" spans="1:14" x14ac:dyDescent="0.2">
      <c r="A1346"/>
      <c r="B1346" s="447"/>
      <c r="C1346"/>
      <c r="D1346"/>
      <c r="E1346"/>
      <c r="F1346"/>
      <c r="G1346"/>
      <c r="H1346"/>
      <c r="I1346"/>
      <c r="J1346"/>
      <c r="K1346" s="447"/>
      <c r="L1346" s="447"/>
      <c r="M1346"/>
      <c r="N1346"/>
    </row>
    <row r="1347" spans="1:14" x14ac:dyDescent="0.2">
      <c r="A1347"/>
      <c r="B1347" s="447"/>
      <c r="C1347"/>
      <c r="D1347"/>
      <c r="E1347"/>
      <c r="F1347"/>
      <c r="G1347"/>
      <c r="H1347"/>
      <c r="I1347"/>
      <c r="J1347"/>
      <c r="K1347" s="447"/>
      <c r="L1347" s="447"/>
      <c r="M1347"/>
      <c r="N1347"/>
    </row>
    <row r="1348" spans="1:14" x14ac:dyDescent="0.2">
      <c r="A1348"/>
      <c r="B1348" s="447"/>
      <c r="C1348"/>
      <c r="D1348"/>
      <c r="E1348"/>
      <c r="F1348"/>
      <c r="G1348"/>
      <c r="H1348"/>
      <c r="I1348"/>
      <c r="J1348"/>
      <c r="K1348" s="447"/>
      <c r="L1348" s="447"/>
      <c r="M1348"/>
      <c r="N1348"/>
    </row>
    <row r="1349" spans="1:14" x14ac:dyDescent="0.2">
      <c r="A1349"/>
      <c r="B1349" s="447"/>
      <c r="C1349"/>
      <c r="D1349"/>
      <c r="E1349"/>
      <c r="F1349"/>
      <c r="G1349"/>
      <c r="H1349"/>
      <c r="I1349"/>
      <c r="J1349"/>
      <c r="K1349" s="447"/>
      <c r="L1349" s="447"/>
      <c r="M1349"/>
      <c r="N1349"/>
    </row>
    <row r="1350" spans="1:14" x14ac:dyDescent="0.2">
      <c r="A1350"/>
      <c r="B1350" s="447"/>
      <c r="C1350"/>
      <c r="D1350"/>
      <c r="E1350"/>
      <c r="F1350"/>
      <c r="G1350"/>
      <c r="H1350"/>
      <c r="I1350"/>
      <c r="J1350"/>
      <c r="K1350" s="447"/>
      <c r="L1350" s="447"/>
      <c r="M1350"/>
      <c r="N1350"/>
    </row>
    <row r="1351" spans="1:14" x14ac:dyDescent="0.2">
      <c r="A1351"/>
      <c r="B1351" s="447"/>
      <c r="C1351"/>
      <c r="D1351"/>
      <c r="E1351"/>
      <c r="F1351"/>
      <c r="G1351"/>
      <c r="H1351"/>
      <c r="I1351"/>
      <c r="J1351"/>
      <c r="K1351" s="447"/>
      <c r="L1351" s="447"/>
      <c r="M1351"/>
      <c r="N1351"/>
    </row>
    <row r="1352" spans="1:14" x14ac:dyDescent="0.2">
      <c r="A1352"/>
      <c r="B1352" s="447"/>
      <c r="C1352"/>
      <c r="D1352"/>
      <c r="E1352"/>
      <c r="F1352"/>
      <c r="G1352"/>
      <c r="H1352"/>
      <c r="I1352"/>
      <c r="J1352"/>
      <c r="K1352" s="447"/>
      <c r="L1352" s="447"/>
      <c r="M1352"/>
      <c r="N1352"/>
    </row>
    <row r="1353" spans="1:14" x14ac:dyDescent="0.2">
      <c r="A1353"/>
      <c r="B1353" s="447"/>
      <c r="C1353"/>
      <c r="D1353"/>
      <c r="E1353"/>
      <c r="F1353"/>
      <c r="G1353"/>
      <c r="H1353"/>
      <c r="I1353"/>
      <c r="J1353"/>
      <c r="K1353" s="447"/>
      <c r="L1353" s="447"/>
      <c r="M1353"/>
      <c r="N1353"/>
    </row>
    <row r="1354" spans="1:14" x14ac:dyDescent="0.2">
      <c r="A1354"/>
      <c r="B1354" s="447"/>
      <c r="C1354"/>
      <c r="D1354"/>
      <c r="E1354"/>
      <c r="F1354"/>
      <c r="G1354"/>
      <c r="H1354"/>
      <c r="I1354"/>
      <c r="J1354"/>
      <c r="K1354" s="447"/>
      <c r="L1354" s="447"/>
      <c r="M1354"/>
      <c r="N1354"/>
    </row>
    <row r="1355" spans="1:14" x14ac:dyDescent="0.2">
      <c r="A1355"/>
      <c r="B1355" s="447"/>
      <c r="C1355"/>
      <c r="D1355"/>
      <c r="E1355"/>
      <c r="F1355"/>
      <c r="G1355"/>
      <c r="H1355"/>
      <c r="I1355"/>
      <c r="J1355"/>
      <c r="K1355" s="447"/>
      <c r="L1355" s="447"/>
      <c r="M1355"/>
      <c r="N1355"/>
    </row>
    <row r="1356" spans="1:14" x14ac:dyDescent="0.2">
      <c r="A1356"/>
      <c r="B1356" s="447"/>
      <c r="C1356"/>
      <c r="D1356"/>
      <c r="E1356"/>
      <c r="F1356"/>
      <c r="G1356"/>
      <c r="H1356"/>
      <c r="I1356"/>
      <c r="J1356"/>
      <c r="K1356" s="447"/>
      <c r="L1356" s="447"/>
      <c r="M1356"/>
      <c r="N1356"/>
    </row>
    <row r="1357" spans="1:14" x14ac:dyDescent="0.2">
      <c r="A1357"/>
      <c r="B1357" s="447"/>
      <c r="C1357"/>
      <c r="D1357"/>
      <c r="E1357"/>
      <c r="F1357"/>
      <c r="G1357"/>
      <c r="H1357"/>
      <c r="I1357"/>
      <c r="J1357"/>
      <c r="K1357" s="447"/>
      <c r="L1357" s="447"/>
      <c r="M1357"/>
      <c r="N1357"/>
    </row>
    <row r="1358" spans="1:14" x14ac:dyDescent="0.2">
      <c r="A1358"/>
      <c r="B1358" s="447"/>
      <c r="C1358"/>
      <c r="D1358"/>
      <c r="E1358"/>
      <c r="F1358"/>
      <c r="G1358"/>
      <c r="H1358"/>
      <c r="I1358"/>
      <c r="J1358"/>
      <c r="K1358" s="447"/>
      <c r="L1358" s="447"/>
      <c r="M1358"/>
      <c r="N1358"/>
    </row>
    <row r="1359" spans="1:14" x14ac:dyDescent="0.2">
      <c r="A1359"/>
      <c r="B1359" s="447"/>
      <c r="C1359"/>
      <c r="D1359"/>
      <c r="E1359"/>
      <c r="F1359"/>
      <c r="G1359"/>
      <c r="H1359"/>
      <c r="I1359"/>
      <c r="J1359"/>
      <c r="K1359" s="447"/>
      <c r="L1359" s="447"/>
      <c r="M1359"/>
      <c r="N1359"/>
    </row>
    <row r="1360" spans="1:14" x14ac:dyDescent="0.2">
      <c r="A1360"/>
      <c r="B1360" s="447"/>
      <c r="C1360"/>
      <c r="D1360"/>
      <c r="E1360"/>
      <c r="F1360"/>
      <c r="G1360"/>
      <c r="H1360"/>
      <c r="I1360"/>
      <c r="J1360"/>
      <c r="K1360" s="447"/>
      <c r="L1360" s="447"/>
      <c r="M1360"/>
      <c r="N1360"/>
    </row>
    <row r="1361" spans="1:14" x14ac:dyDescent="0.2">
      <c r="A1361"/>
      <c r="B1361" s="447"/>
      <c r="C1361"/>
      <c r="D1361"/>
      <c r="E1361"/>
      <c r="F1361"/>
      <c r="G1361"/>
      <c r="H1361"/>
      <c r="I1361"/>
      <c r="J1361"/>
      <c r="K1361" s="447"/>
      <c r="L1361" s="447"/>
      <c r="M1361"/>
      <c r="N1361"/>
    </row>
    <row r="1362" spans="1:14" x14ac:dyDescent="0.2">
      <c r="A1362"/>
      <c r="B1362" s="447"/>
      <c r="C1362"/>
      <c r="D1362"/>
      <c r="E1362"/>
      <c r="F1362"/>
      <c r="G1362"/>
      <c r="H1362"/>
      <c r="I1362"/>
      <c r="J1362"/>
      <c r="K1362" s="447"/>
      <c r="L1362" s="447"/>
      <c r="M1362"/>
      <c r="N1362"/>
    </row>
    <row r="1363" spans="1:14" x14ac:dyDescent="0.2">
      <c r="A1363"/>
      <c r="B1363" s="447"/>
      <c r="C1363"/>
      <c r="D1363"/>
      <c r="E1363"/>
      <c r="F1363"/>
      <c r="G1363"/>
      <c r="H1363"/>
      <c r="I1363"/>
      <c r="J1363"/>
      <c r="K1363" s="447"/>
      <c r="L1363" s="447"/>
      <c r="M1363"/>
      <c r="N1363"/>
    </row>
    <row r="1364" spans="1:14" x14ac:dyDescent="0.2">
      <c r="A1364"/>
      <c r="B1364" s="447"/>
      <c r="C1364"/>
      <c r="D1364"/>
      <c r="E1364"/>
      <c r="F1364"/>
      <c r="G1364"/>
      <c r="H1364"/>
      <c r="I1364"/>
      <c r="J1364"/>
      <c r="K1364" s="447"/>
      <c r="L1364" s="447"/>
      <c r="M1364"/>
      <c r="N1364"/>
    </row>
    <row r="1365" spans="1:14" x14ac:dyDescent="0.2">
      <c r="A1365"/>
      <c r="B1365" s="447"/>
      <c r="C1365"/>
      <c r="D1365"/>
      <c r="E1365"/>
      <c r="F1365"/>
      <c r="G1365"/>
      <c r="H1365"/>
      <c r="I1365"/>
      <c r="J1365"/>
      <c r="K1365" s="447"/>
      <c r="L1365" s="447"/>
      <c r="M1365"/>
      <c r="N1365"/>
    </row>
    <row r="1366" spans="1:14" x14ac:dyDescent="0.2">
      <c r="A1366"/>
      <c r="B1366" s="447"/>
      <c r="C1366"/>
      <c r="D1366"/>
      <c r="E1366"/>
      <c r="F1366"/>
      <c r="G1366"/>
      <c r="H1366"/>
      <c r="I1366"/>
      <c r="J1366"/>
      <c r="K1366" s="447"/>
      <c r="L1366" s="447"/>
      <c r="M1366"/>
      <c r="N1366"/>
    </row>
    <row r="1367" spans="1:14" x14ac:dyDescent="0.2">
      <c r="A1367"/>
      <c r="B1367" s="447"/>
      <c r="C1367"/>
      <c r="D1367"/>
      <c r="E1367"/>
      <c r="F1367"/>
      <c r="G1367"/>
      <c r="H1367"/>
      <c r="I1367"/>
      <c r="J1367"/>
      <c r="K1367" s="447"/>
      <c r="L1367" s="447"/>
      <c r="M1367"/>
      <c r="N1367"/>
    </row>
    <row r="1368" spans="1:14" x14ac:dyDescent="0.2">
      <c r="A1368"/>
      <c r="B1368" s="447"/>
      <c r="C1368"/>
      <c r="D1368"/>
      <c r="E1368"/>
      <c r="F1368"/>
      <c r="G1368"/>
      <c r="H1368"/>
      <c r="I1368"/>
      <c r="J1368"/>
      <c r="K1368" s="447"/>
      <c r="L1368" s="447"/>
      <c r="M1368"/>
      <c r="N1368"/>
    </row>
    <row r="1369" spans="1:14" x14ac:dyDescent="0.2">
      <c r="A1369"/>
      <c r="B1369" s="447"/>
      <c r="C1369"/>
      <c r="D1369"/>
      <c r="E1369"/>
      <c r="F1369"/>
      <c r="G1369"/>
      <c r="H1369"/>
      <c r="I1369"/>
      <c r="J1369"/>
      <c r="K1369" s="447"/>
      <c r="L1369" s="447"/>
      <c r="M1369"/>
      <c r="N1369"/>
    </row>
    <row r="1370" spans="1:14" x14ac:dyDescent="0.2">
      <c r="A1370"/>
      <c r="B1370" s="447"/>
      <c r="C1370"/>
      <c r="D1370"/>
      <c r="E1370"/>
      <c r="F1370"/>
      <c r="G1370"/>
      <c r="H1370"/>
      <c r="I1370"/>
      <c r="J1370"/>
      <c r="K1370" s="447"/>
      <c r="L1370" s="447"/>
      <c r="M1370"/>
      <c r="N1370"/>
    </row>
    <row r="1371" spans="1:14" x14ac:dyDescent="0.2">
      <c r="A1371"/>
      <c r="B1371" s="447"/>
      <c r="C1371"/>
      <c r="D1371"/>
      <c r="E1371"/>
      <c r="F1371"/>
      <c r="G1371"/>
      <c r="H1371"/>
      <c r="I1371"/>
      <c r="J1371"/>
      <c r="K1371" s="447"/>
      <c r="L1371" s="447"/>
      <c r="M1371"/>
      <c r="N1371"/>
    </row>
    <row r="1372" spans="1:14" x14ac:dyDescent="0.2">
      <c r="A1372"/>
      <c r="B1372" s="447"/>
      <c r="C1372"/>
      <c r="D1372"/>
      <c r="E1372"/>
      <c r="F1372"/>
      <c r="G1372"/>
      <c r="H1372"/>
      <c r="I1372"/>
      <c r="J1372"/>
      <c r="K1372" s="447"/>
      <c r="L1372" s="447"/>
      <c r="M1372"/>
      <c r="N1372"/>
    </row>
    <row r="1373" spans="1:14" x14ac:dyDescent="0.2">
      <c r="A1373"/>
      <c r="B1373" s="447"/>
      <c r="C1373"/>
      <c r="D1373"/>
      <c r="E1373"/>
      <c r="F1373"/>
      <c r="G1373"/>
      <c r="H1373"/>
      <c r="I1373"/>
      <c r="J1373"/>
      <c r="K1373" s="447"/>
      <c r="L1373" s="447"/>
      <c r="M1373"/>
      <c r="N1373"/>
    </row>
    <row r="1374" spans="1:14" x14ac:dyDescent="0.2">
      <c r="A1374"/>
      <c r="B1374" s="447"/>
      <c r="C1374"/>
      <c r="D1374"/>
      <c r="E1374"/>
      <c r="F1374"/>
      <c r="G1374"/>
      <c r="H1374"/>
      <c r="I1374"/>
      <c r="J1374"/>
      <c r="K1374" s="447"/>
      <c r="L1374" s="447"/>
      <c r="M1374"/>
      <c r="N1374"/>
    </row>
    <row r="1375" spans="1:14" x14ac:dyDescent="0.2">
      <c r="A1375"/>
      <c r="B1375" s="447"/>
      <c r="C1375"/>
      <c r="D1375"/>
      <c r="E1375"/>
      <c r="F1375"/>
      <c r="G1375"/>
      <c r="H1375"/>
      <c r="I1375"/>
      <c r="J1375"/>
      <c r="K1375" s="447"/>
      <c r="L1375" s="447"/>
      <c r="M1375"/>
      <c r="N1375"/>
    </row>
    <row r="1376" spans="1:14" x14ac:dyDescent="0.2">
      <c r="A1376"/>
      <c r="B1376" s="447"/>
      <c r="C1376"/>
      <c r="D1376"/>
      <c r="E1376"/>
      <c r="F1376"/>
      <c r="G1376"/>
      <c r="H1376"/>
      <c r="I1376"/>
      <c r="J1376"/>
      <c r="K1376" s="447"/>
      <c r="L1376" s="447"/>
      <c r="M1376"/>
      <c r="N1376"/>
    </row>
    <row r="1377" spans="1:14" x14ac:dyDescent="0.2">
      <c r="A1377"/>
      <c r="B1377" s="447"/>
      <c r="C1377"/>
      <c r="D1377"/>
      <c r="E1377"/>
      <c r="F1377"/>
      <c r="G1377"/>
      <c r="H1377"/>
      <c r="I1377"/>
      <c r="J1377"/>
      <c r="K1377" s="447"/>
      <c r="L1377" s="447"/>
      <c r="M1377"/>
      <c r="N1377"/>
    </row>
    <row r="1378" spans="1:14" x14ac:dyDescent="0.2">
      <c r="A1378"/>
      <c r="B1378" s="447"/>
      <c r="C1378"/>
      <c r="D1378"/>
      <c r="E1378"/>
      <c r="F1378"/>
      <c r="G1378"/>
      <c r="H1378"/>
      <c r="I1378"/>
      <c r="J1378"/>
      <c r="K1378" s="447"/>
      <c r="L1378" s="447"/>
      <c r="M1378"/>
      <c r="N1378"/>
    </row>
    <row r="1379" spans="1:14" x14ac:dyDescent="0.2">
      <c r="A1379"/>
      <c r="B1379" s="447"/>
      <c r="C1379"/>
      <c r="D1379"/>
      <c r="E1379"/>
      <c r="F1379"/>
      <c r="G1379"/>
      <c r="H1379"/>
      <c r="I1379"/>
      <c r="J1379"/>
      <c r="K1379" s="447"/>
      <c r="L1379" s="447"/>
      <c r="M1379"/>
      <c r="N1379"/>
    </row>
    <row r="1380" spans="1:14" x14ac:dyDescent="0.2">
      <c r="A1380"/>
      <c r="B1380" s="447"/>
      <c r="C1380"/>
      <c r="D1380"/>
      <c r="E1380"/>
      <c r="F1380"/>
      <c r="G1380"/>
      <c r="H1380"/>
      <c r="I1380"/>
      <c r="J1380"/>
      <c r="K1380" s="447"/>
      <c r="L1380" s="447"/>
      <c r="M1380"/>
      <c r="N1380"/>
    </row>
    <row r="1381" spans="1:14" x14ac:dyDescent="0.2">
      <c r="A1381"/>
      <c r="B1381" s="447"/>
      <c r="C1381"/>
      <c r="D1381"/>
      <c r="E1381"/>
      <c r="F1381"/>
      <c r="G1381"/>
      <c r="H1381"/>
      <c r="I1381"/>
      <c r="J1381"/>
      <c r="K1381" s="447"/>
      <c r="L1381" s="447"/>
      <c r="M1381"/>
      <c r="N1381"/>
    </row>
    <row r="1382" spans="1:14" x14ac:dyDescent="0.2">
      <c r="A1382"/>
      <c r="B1382" s="447"/>
      <c r="C1382"/>
      <c r="D1382"/>
      <c r="E1382"/>
      <c r="F1382"/>
      <c r="G1382"/>
      <c r="H1382"/>
      <c r="I1382"/>
      <c r="J1382"/>
      <c r="K1382" s="447"/>
      <c r="L1382" s="447"/>
      <c r="M1382"/>
      <c r="N1382"/>
    </row>
    <row r="1383" spans="1:14" x14ac:dyDescent="0.2">
      <c r="A1383"/>
      <c r="B1383" s="447"/>
      <c r="C1383"/>
      <c r="D1383"/>
      <c r="E1383"/>
      <c r="F1383"/>
      <c r="G1383"/>
      <c r="H1383"/>
      <c r="I1383"/>
      <c r="J1383"/>
      <c r="K1383" s="447"/>
      <c r="L1383" s="447"/>
      <c r="M1383"/>
      <c r="N1383"/>
    </row>
    <row r="1384" spans="1:14" x14ac:dyDescent="0.2">
      <c r="A1384"/>
      <c r="B1384" s="447"/>
      <c r="C1384"/>
      <c r="D1384"/>
      <c r="E1384"/>
      <c r="F1384"/>
      <c r="G1384"/>
      <c r="H1384"/>
      <c r="I1384"/>
      <c r="J1384"/>
      <c r="K1384" s="447"/>
      <c r="L1384" s="447"/>
      <c r="M1384"/>
      <c r="N1384"/>
    </row>
    <row r="1385" spans="1:14" x14ac:dyDescent="0.2">
      <c r="A1385"/>
      <c r="B1385" s="447"/>
      <c r="C1385"/>
      <c r="D1385"/>
      <c r="E1385"/>
      <c r="F1385"/>
      <c r="G1385"/>
      <c r="H1385"/>
      <c r="I1385"/>
      <c r="J1385"/>
      <c r="K1385" s="447"/>
      <c r="L1385" s="447"/>
      <c r="M1385"/>
      <c r="N1385"/>
    </row>
    <row r="1386" spans="1:14" x14ac:dyDescent="0.2">
      <c r="A1386"/>
      <c r="B1386" s="447"/>
      <c r="C1386"/>
      <c r="D1386"/>
      <c r="E1386"/>
      <c r="F1386"/>
      <c r="G1386"/>
      <c r="H1386"/>
      <c r="I1386"/>
      <c r="J1386"/>
      <c r="K1386" s="447"/>
      <c r="L1386" s="447"/>
      <c r="M1386"/>
      <c r="N1386"/>
    </row>
    <row r="1387" spans="1:14" x14ac:dyDescent="0.2">
      <c r="A1387"/>
      <c r="B1387" s="447"/>
      <c r="C1387"/>
      <c r="D1387"/>
      <c r="E1387"/>
      <c r="F1387"/>
      <c r="G1387"/>
      <c r="H1387"/>
      <c r="I1387"/>
      <c r="J1387"/>
      <c r="K1387" s="447"/>
      <c r="L1387" s="447"/>
      <c r="M1387"/>
      <c r="N1387"/>
    </row>
    <row r="1388" spans="1:14" x14ac:dyDescent="0.2">
      <c r="A1388"/>
      <c r="B1388" s="447"/>
      <c r="C1388"/>
      <c r="D1388"/>
      <c r="E1388"/>
      <c r="F1388"/>
      <c r="G1388"/>
      <c r="H1388"/>
      <c r="I1388"/>
      <c r="J1388"/>
      <c r="K1388" s="447"/>
      <c r="L1388" s="447"/>
      <c r="M1388"/>
      <c r="N1388"/>
    </row>
    <row r="1389" spans="1:14" x14ac:dyDescent="0.2">
      <c r="A1389"/>
      <c r="B1389" s="447"/>
      <c r="C1389"/>
      <c r="D1389"/>
      <c r="E1389"/>
      <c r="F1389"/>
      <c r="G1389"/>
      <c r="H1389"/>
      <c r="I1389"/>
      <c r="J1389"/>
      <c r="K1389" s="447"/>
      <c r="L1389" s="447"/>
      <c r="M1389"/>
      <c r="N1389"/>
    </row>
    <row r="1390" spans="1:14" x14ac:dyDescent="0.2">
      <c r="A1390"/>
      <c r="B1390" s="447"/>
      <c r="C1390"/>
      <c r="D1390"/>
      <c r="E1390"/>
      <c r="F1390"/>
      <c r="G1390"/>
      <c r="H1390"/>
      <c r="I1390"/>
      <c r="J1390"/>
      <c r="K1390" s="447"/>
      <c r="L1390" s="447"/>
      <c r="M1390"/>
      <c r="N1390"/>
    </row>
    <row r="1391" spans="1:14" x14ac:dyDescent="0.2">
      <c r="A1391"/>
      <c r="B1391" s="447"/>
      <c r="C1391"/>
      <c r="D1391"/>
      <c r="E1391"/>
      <c r="F1391"/>
      <c r="G1391"/>
      <c r="H1391"/>
      <c r="I1391"/>
      <c r="J1391"/>
      <c r="K1391" s="447"/>
      <c r="L1391" s="447"/>
      <c r="M1391"/>
      <c r="N1391"/>
    </row>
    <row r="1392" spans="1:14" x14ac:dyDescent="0.2">
      <c r="A1392"/>
      <c r="B1392" s="447"/>
      <c r="C1392"/>
      <c r="D1392"/>
      <c r="E1392"/>
      <c r="F1392"/>
      <c r="G1392"/>
      <c r="H1392"/>
      <c r="I1392"/>
      <c r="J1392"/>
      <c r="K1392" s="447"/>
      <c r="L1392" s="447"/>
      <c r="M1392"/>
      <c r="N1392"/>
    </row>
    <row r="1393" spans="1:14" x14ac:dyDescent="0.2">
      <c r="A1393"/>
      <c r="B1393" s="447"/>
      <c r="C1393"/>
      <c r="D1393"/>
      <c r="E1393"/>
      <c r="F1393"/>
      <c r="G1393"/>
      <c r="H1393"/>
      <c r="I1393"/>
      <c r="J1393"/>
      <c r="K1393" s="447"/>
      <c r="L1393" s="447"/>
      <c r="M1393"/>
      <c r="N1393"/>
    </row>
    <row r="1394" spans="1:14" x14ac:dyDescent="0.2">
      <c r="A1394"/>
      <c r="B1394" s="447"/>
      <c r="C1394"/>
      <c r="D1394"/>
      <c r="E1394"/>
      <c r="F1394"/>
      <c r="G1394"/>
      <c r="H1394"/>
      <c r="I1394"/>
      <c r="J1394"/>
      <c r="K1394" s="447"/>
      <c r="L1394" s="447"/>
      <c r="M1394"/>
      <c r="N1394"/>
    </row>
    <row r="1395" spans="1:14" x14ac:dyDescent="0.2">
      <c r="A1395"/>
      <c r="B1395" s="447"/>
      <c r="C1395"/>
      <c r="D1395"/>
      <c r="E1395"/>
      <c r="F1395"/>
      <c r="G1395"/>
      <c r="H1395"/>
      <c r="I1395"/>
      <c r="J1395"/>
      <c r="K1395" s="447"/>
      <c r="L1395" s="447"/>
      <c r="M1395"/>
      <c r="N1395"/>
    </row>
    <row r="1396" spans="1:14" x14ac:dyDescent="0.2">
      <c r="A1396"/>
      <c r="B1396" s="447"/>
      <c r="C1396"/>
      <c r="D1396"/>
      <c r="E1396"/>
      <c r="F1396"/>
      <c r="G1396"/>
      <c r="H1396"/>
      <c r="I1396"/>
      <c r="J1396"/>
      <c r="K1396" s="447"/>
      <c r="L1396" s="447"/>
      <c r="M1396"/>
      <c r="N1396"/>
    </row>
    <row r="1397" spans="1:14" x14ac:dyDescent="0.2">
      <c r="A1397"/>
      <c r="B1397" s="447"/>
      <c r="C1397"/>
      <c r="D1397"/>
      <c r="E1397"/>
      <c r="F1397"/>
      <c r="G1397"/>
      <c r="H1397"/>
      <c r="I1397"/>
      <c r="J1397"/>
      <c r="K1397" s="447"/>
      <c r="L1397" s="447"/>
      <c r="M1397"/>
      <c r="N1397"/>
    </row>
    <row r="1398" spans="1:14" x14ac:dyDescent="0.2">
      <c r="A1398"/>
      <c r="B1398" s="447"/>
      <c r="C1398"/>
      <c r="D1398"/>
      <c r="E1398"/>
      <c r="F1398"/>
      <c r="G1398"/>
      <c r="H1398"/>
      <c r="I1398"/>
      <c r="J1398"/>
      <c r="K1398" s="447"/>
      <c r="L1398" s="447"/>
      <c r="M1398"/>
      <c r="N1398"/>
    </row>
    <row r="1399" spans="1:14" x14ac:dyDescent="0.2">
      <c r="A1399"/>
      <c r="B1399" s="447"/>
      <c r="C1399"/>
      <c r="D1399"/>
      <c r="E1399"/>
      <c r="F1399"/>
      <c r="G1399"/>
      <c r="H1399"/>
      <c r="I1399"/>
      <c r="J1399"/>
      <c r="K1399" s="447"/>
      <c r="L1399" s="447"/>
      <c r="M1399"/>
      <c r="N1399"/>
    </row>
    <row r="1400" spans="1:14" x14ac:dyDescent="0.2">
      <c r="A1400"/>
      <c r="B1400" s="447"/>
      <c r="C1400"/>
      <c r="D1400"/>
      <c r="E1400"/>
      <c r="F1400"/>
      <c r="G1400"/>
      <c r="H1400"/>
      <c r="I1400"/>
      <c r="J1400"/>
      <c r="K1400" s="447"/>
      <c r="L1400" s="447"/>
      <c r="M1400"/>
      <c r="N1400"/>
    </row>
    <row r="1401" spans="1:14" x14ac:dyDescent="0.2">
      <c r="A1401"/>
      <c r="B1401" s="447"/>
      <c r="C1401"/>
      <c r="D1401"/>
      <c r="E1401"/>
      <c r="F1401"/>
      <c r="G1401"/>
      <c r="H1401"/>
      <c r="I1401"/>
      <c r="J1401"/>
      <c r="K1401" s="447"/>
      <c r="L1401" s="447"/>
      <c r="M1401"/>
      <c r="N1401"/>
    </row>
    <row r="1402" spans="1:14" x14ac:dyDescent="0.2">
      <c r="A1402"/>
      <c r="B1402" s="447"/>
      <c r="C1402"/>
      <c r="D1402"/>
      <c r="E1402"/>
      <c r="F1402"/>
      <c r="G1402"/>
      <c r="H1402"/>
      <c r="I1402"/>
      <c r="J1402"/>
      <c r="K1402" s="447"/>
      <c r="L1402" s="447"/>
      <c r="M1402"/>
      <c r="N1402"/>
    </row>
    <row r="1403" spans="1:14" x14ac:dyDescent="0.2">
      <c r="A1403"/>
      <c r="B1403" s="447"/>
      <c r="C1403"/>
      <c r="D1403"/>
      <c r="E1403"/>
      <c r="F1403"/>
      <c r="G1403"/>
      <c r="H1403"/>
      <c r="I1403"/>
      <c r="J1403"/>
      <c r="K1403" s="447"/>
      <c r="L1403" s="447"/>
      <c r="M1403"/>
      <c r="N1403"/>
    </row>
    <row r="1404" spans="1:14" x14ac:dyDescent="0.2">
      <c r="A1404"/>
      <c r="B1404" s="447"/>
      <c r="C1404"/>
      <c r="D1404"/>
      <c r="E1404"/>
      <c r="F1404"/>
      <c r="G1404"/>
      <c r="H1404"/>
      <c r="I1404"/>
      <c r="J1404"/>
      <c r="K1404" s="447"/>
      <c r="L1404" s="447"/>
      <c r="M1404"/>
      <c r="N1404"/>
    </row>
    <row r="1405" spans="1:14" x14ac:dyDescent="0.2">
      <c r="A1405"/>
      <c r="B1405" s="447"/>
      <c r="C1405"/>
      <c r="D1405"/>
      <c r="E1405"/>
      <c r="F1405"/>
      <c r="G1405"/>
      <c r="H1405"/>
      <c r="I1405"/>
      <c r="J1405"/>
      <c r="K1405" s="447"/>
      <c r="L1405" s="447"/>
      <c r="M1405"/>
      <c r="N1405"/>
    </row>
    <row r="1406" spans="1:14" x14ac:dyDescent="0.2">
      <c r="A1406"/>
      <c r="B1406" s="447"/>
      <c r="C1406"/>
      <c r="D1406"/>
      <c r="E1406"/>
      <c r="F1406"/>
      <c r="G1406"/>
      <c r="H1406"/>
      <c r="I1406"/>
      <c r="J1406"/>
      <c r="K1406" s="447"/>
      <c r="L1406" s="447"/>
      <c r="M1406"/>
      <c r="N1406"/>
    </row>
    <row r="1407" spans="1:14" x14ac:dyDescent="0.2">
      <c r="A1407"/>
      <c r="B1407" s="447"/>
      <c r="C1407"/>
      <c r="D1407"/>
      <c r="E1407"/>
      <c r="F1407"/>
      <c r="G1407"/>
      <c r="H1407"/>
      <c r="I1407"/>
      <c r="J1407"/>
      <c r="K1407" s="447"/>
      <c r="L1407" s="447"/>
      <c r="M1407"/>
      <c r="N1407"/>
    </row>
    <row r="1408" spans="1:14" x14ac:dyDescent="0.2">
      <c r="A1408"/>
      <c r="B1408" s="447"/>
      <c r="C1408"/>
      <c r="D1408"/>
      <c r="E1408"/>
      <c r="F1408"/>
      <c r="G1408"/>
      <c r="H1408"/>
      <c r="I1408"/>
      <c r="J1408"/>
      <c r="K1408" s="447"/>
      <c r="L1408" s="447"/>
      <c r="M1408"/>
      <c r="N1408"/>
    </row>
    <row r="1409" spans="1:14" x14ac:dyDescent="0.2">
      <c r="A1409"/>
      <c r="B1409" s="447"/>
      <c r="C1409"/>
      <c r="D1409"/>
      <c r="E1409"/>
      <c r="F1409"/>
      <c r="G1409"/>
      <c r="H1409"/>
      <c r="I1409"/>
      <c r="J1409"/>
      <c r="K1409" s="447"/>
      <c r="L1409" s="447"/>
      <c r="M1409"/>
      <c r="N1409"/>
    </row>
    <row r="1410" spans="1:14" x14ac:dyDescent="0.2">
      <c r="A1410"/>
      <c r="B1410" s="447"/>
      <c r="C1410"/>
      <c r="D1410"/>
      <c r="E1410"/>
      <c r="F1410"/>
      <c r="G1410"/>
      <c r="H1410"/>
      <c r="I1410"/>
      <c r="J1410"/>
      <c r="K1410" s="447"/>
      <c r="L1410" s="447"/>
      <c r="M1410"/>
      <c r="N1410"/>
    </row>
    <row r="1411" spans="1:14" x14ac:dyDescent="0.2">
      <c r="A1411"/>
      <c r="B1411" s="447"/>
      <c r="C1411"/>
      <c r="D1411"/>
      <c r="E1411"/>
      <c r="F1411"/>
      <c r="G1411"/>
      <c r="H1411"/>
      <c r="I1411"/>
      <c r="J1411"/>
      <c r="K1411" s="447"/>
      <c r="L1411" s="447"/>
      <c r="M1411"/>
      <c r="N1411"/>
    </row>
    <row r="1412" spans="1:14" x14ac:dyDescent="0.2">
      <c r="A1412"/>
      <c r="B1412" s="447"/>
      <c r="C1412"/>
      <c r="D1412"/>
      <c r="E1412"/>
      <c r="F1412"/>
      <c r="G1412"/>
      <c r="H1412"/>
      <c r="I1412"/>
      <c r="J1412"/>
      <c r="K1412" s="447"/>
      <c r="L1412" s="447"/>
      <c r="M1412"/>
      <c r="N1412"/>
    </row>
    <row r="1413" spans="1:14" x14ac:dyDescent="0.2">
      <c r="A1413"/>
      <c r="B1413" s="447"/>
      <c r="C1413"/>
      <c r="D1413"/>
      <c r="E1413"/>
      <c r="F1413"/>
      <c r="G1413"/>
      <c r="H1413"/>
      <c r="I1413"/>
      <c r="J1413"/>
      <c r="K1413" s="447"/>
      <c r="L1413" s="447"/>
      <c r="M1413"/>
      <c r="N1413"/>
    </row>
    <row r="1414" spans="1:14" x14ac:dyDescent="0.2">
      <c r="A1414"/>
      <c r="B1414" s="447"/>
      <c r="C1414"/>
      <c r="D1414"/>
      <c r="E1414"/>
      <c r="F1414"/>
      <c r="G1414"/>
      <c r="H1414"/>
      <c r="I1414"/>
      <c r="J1414"/>
      <c r="K1414" s="447"/>
      <c r="L1414" s="447"/>
      <c r="M1414"/>
      <c r="N1414"/>
    </row>
    <row r="1415" spans="1:14" x14ac:dyDescent="0.2">
      <c r="A1415"/>
      <c r="B1415" s="447"/>
      <c r="C1415"/>
      <c r="D1415"/>
      <c r="E1415"/>
      <c r="F1415"/>
      <c r="G1415"/>
      <c r="H1415"/>
      <c r="I1415"/>
      <c r="J1415"/>
      <c r="K1415" s="447"/>
      <c r="L1415" s="447"/>
      <c r="M1415"/>
      <c r="N1415"/>
    </row>
    <row r="1416" spans="1:14" x14ac:dyDescent="0.2">
      <c r="A1416"/>
      <c r="B1416" s="447"/>
      <c r="C1416"/>
      <c r="D1416"/>
      <c r="E1416"/>
      <c r="F1416"/>
      <c r="G1416"/>
      <c r="H1416"/>
      <c r="I1416"/>
      <c r="J1416"/>
      <c r="K1416" s="447"/>
      <c r="L1416" s="447"/>
      <c r="M1416"/>
      <c r="N1416"/>
    </row>
    <row r="1417" spans="1:14" x14ac:dyDescent="0.2">
      <c r="A1417"/>
      <c r="B1417" s="447"/>
      <c r="C1417"/>
      <c r="D1417"/>
      <c r="E1417"/>
      <c r="F1417"/>
      <c r="G1417"/>
      <c r="H1417"/>
      <c r="I1417"/>
      <c r="J1417"/>
      <c r="K1417" s="447"/>
      <c r="L1417" s="447"/>
      <c r="M1417"/>
      <c r="N1417"/>
    </row>
    <row r="1418" spans="1:14" x14ac:dyDescent="0.2">
      <c r="A1418"/>
      <c r="B1418" s="447"/>
      <c r="C1418"/>
      <c r="D1418"/>
      <c r="E1418"/>
      <c r="F1418"/>
      <c r="G1418"/>
      <c r="H1418"/>
      <c r="I1418"/>
      <c r="J1418"/>
      <c r="K1418" s="447"/>
      <c r="L1418" s="447"/>
      <c r="M1418"/>
      <c r="N1418"/>
    </row>
    <row r="1419" spans="1:14" x14ac:dyDescent="0.2">
      <c r="A1419"/>
      <c r="B1419" s="447"/>
      <c r="C1419"/>
      <c r="D1419"/>
      <c r="E1419"/>
      <c r="F1419"/>
      <c r="G1419"/>
      <c r="H1419"/>
      <c r="I1419"/>
      <c r="J1419"/>
      <c r="K1419" s="447"/>
      <c r="L1419" s="447"/>
      <c r="M1419"/>
      <c r="N1419"/>
    </row>
    <row r="1420" spans="1:14" x14ac:dyDescent="0.2">
      <c r="A1420"/>
      <c r="B1420" s="447"/>
      <c r="C1420"/>
      <c r="D1420"/>
      <c r="E1420"/>
      <c r="F1420"/>
      <c r="G1420"/>
      <c r="H1420"/>
      <c r="I1420"/>
      <c r="J1420"/>
      <c r="K1420" s="447"/>
      <c r="L1420" s="447"/>
      <c r="M1420"/>
      <c r="N1420"/>
    </row>
    <row r="1421" spans="1:14" x14ac:dyDescent="0.2">
      <c r="A1421"/>
      <c r="B1421" s="447"/>
      <c r="C1421"/>
      <c r="D1421"/>
      <c r="E1421"/>
      <c r="F1421"/>
      <c r="G1421"/>
      <c r="H1421"/>
      <c r="I1421"/>
      <c r="J1421"/>
      <c r="K1421" s="447"/>
      <c r="L1421" s="447"/>
      <c r="M1421"/>
      <c r="N1421"/>
    </row>
    <row r="1422" spans="1:14" x14ac:dyDescent="0.2">
      <c r="A1422"/>
      <c r="B1422" s="447"/>
      <c r="C1422"/>
      <c r="D1422"/>
      <c r="E1422"/>
      <c r="F1422"/>
      <c r="G1422"/>
      <c r="H1422"/>
      <c r="I1422"/>
      <c r="J1422"/>
      <c r="K1422" s="447"/>
      <c r="L1422" s="447"/>
      <c r="M1422"/>
      <c r="N1422"/>
    </row>
    <row r="1423" spans="1:14" x14ac:dyDescent="0.2">
      <c r="A1423"/>
      <c r="B1423" s="447"/>
      <c r="C1423"/>
      <c r="D1423"/>
      <c r="E1423"/>
      <c r="F1423"/>
      <c r="G1423"/>
      <c r="H1423"/>
      <c r="I1423"/>
      <c r="J1423"/>
      <c r="K1423" s="447"/>
      <c r="L1423" s="447"/>
      <c r="M1423"/>
      <c r="N1423"/>
    </row>
    <row r="1424" spans="1:14" x14ac:dyDescent="0.2">
      <c r="A1424"/>
      <c r="B1424" s="447"/>
      <c r="C1424"/>
      <c r="D1424"/>
      <c r="E1424"/>
      <c r="F1424"/>
      <c r="G1424"/>
      <c r="H1424"/>
      <c r="I1424"/>
      <c r="J1424"/>
      <c r="K1424" s="447"/>
      <c r="L1424" s="447"/>
      <c r="M1424"/>
      <c r="N1424"/>
    </row>
    <row r="1425" spans="1:14" x14ac:dyDescent="0.2">
      <c r="A1425"/>
      <c r="B1425" s="447"/>
      <c r="C1425"/>
      <c r="D1425"/>
      <c r="E1425"/>
      <c r="F1425"/>
      <c r="G1425"/>
      <c r="H1425"/>
      <c r="I1425"/>
      <c r="J1425"/>
      <c r="K1425" s="447"/>
      <c r="L1425" s="447"/>
      <c r="M1425"/>
      <c r="N1425"/>
    </row>
    <row r="1426" spans="1:14" x14ac:dyDescent="0.2">
      <c r="A1426"/>
      <c r="B1426" s="447"/>
      <c r="C1426"/>
      <c r="D1426"/>
      <c r="E1426"/>
      <c r="F1426"/>
      <c r="G1426"/>
      <c r="H1426"/>
      <c r="I1426"/>
      <c r="J1426"/>
      <c r="K1426" s="447"/>
      <c r="L1426" s="447"/>
      <c r="M1426"/>
      <c r="N1426"/>
    </row>
    <row r="1427" spans="1:14" x14ac:dyDescent="0.2">
      <c r="A1427"/>
      <c r="B1427" s="447"/>
      <c r="C1427"/>
      <c r="D1427"/>
      <c r="E1427"/>
      <c r="F1427"/>
      <c r="G1427"/>
      <c r="H1427"/>
      <c r="I1427"/>
      <c r="J1427"/>
      <c r="K1427" s="447"/>
      <c r="L1427" s="447"/>
      <c r="M1427"/>
      <c r="N1427"/>
    </row>
    <row r="1428" spans="1:14" x14ac:dyDescent="0.2">
      <c r="A1428"/>
      <c r="B1428" s="447"/>
      <c r="C1428"/>
      <c r="D1428"/>
      <c r="E1428"/>
      <c r="F1428"/>
      <c r="G1428"/>
      <c r="H1428"/>
      <c r="I1428"/>
      <c r="J1428"/>
      <c r="K1428" s="447"/>
      <c r="L1428" s="447"/>
      <c r="M1428"/>
      <c r="N1428"/>
    </row>
    <row r="1429" spans="1:14" x14ac:dyDescent="0.2">
      <c r="A1429"/>
      <c r="B1429" s="447"/>
      <c r="C1429"/>
      <c r="D1429"/>
      <c r="E1429"/>
      <c r="F1429"/>
      <c r="G1429"/>
      <c r="H1429"/>
      <c r="I1429"/>
      <c r="J1429"/>
      <c r="K1429" s="447"/>
      <c r="L1429" s="447"/>
      <c r="M1429"/>
      <c r="N1429"/>
    </row>
    <row r="1430" spans="1:14" x14ac:dyDescent="0.2">
      <c r="A1430"/>
      <c r="B1430" s="447"/>
      <c r="C1430"/>
      <c r="D1430"/>
      <c r="E1430"/>
      <c r="F1430"/>
      <c r="G1430"/>
      <c r="H1430"/>
      <c r="I1430"/>
      <c r="J1430"/>
      <c r="K1430" s="447"/>
      <c r="L1430" s="447"/>
      <c r="M1430"/>
      <c r="N1430"/>
    </row>
    <row r="1431" spans="1:14" x14ac:dyDescent="0.2">
      <c r="A1431"/>
      <c r="B1431" s="447"/>
      <c r="C1431"/>
      <c r="D1431"/>
      <c r="E1431"/>
      <c r="F1431"/>
      <c r="G1431"/>
      <c r="H1431"/>
      <c r="I1431"/>
      <c r="J1431"/>
      <c r="K1431" s="447"/>
      <c r="L1431" s="447"/>
      <c r="M1431"/>
      <c r="N1431"/>
    </row>
    <row r="1432" spans="1:14" x14ac:dyDescent="0.2">
      <c r="A1432"/>
      <c r="B1432" s="447"/>
      <c r="C1432"/>
      <c r="D1432"/>
      <c r="E1432"/>
      <c r="F1432"/>
      <c r="G1432"/>
      <c r="H1432"/>
      <c r="I1432"/>
      <c r="J1432"/>
      <c r="K1432" s="447"/>
      <c r="L1432" s="447"/>
      <c r="M1432"/>
      <c r="N1432"/>
    </row>
    <row r="1433" spans="1:14" x14ac:dyDescent="0.2">
      <c r="A1433"/>
      <c r="B1433" s="447"/>
      <c r="C1433"/>
      <c r="D1433"/>
      <c r="E1433"/>
      <c r="F1433"/>
      <c r="G1433"/>
      <c r="H1433"/>
      <c r="I1433"/>
      <c r="J1433"/>
      <c r="K1433" s="447"/>
      <c r="L1433" s="447"/>
      <c r="M1433"/>
      <c r="N1433"/>
    </row>
    <row r="1434" spans="1:14" x14ac:dyDescent="0.2">
      <c r="A1434"/>
      <c r="B1434" s="447"/>
      <c r="C1434"/>
      <c r="D1434"/>
      <c r="E1434"/>
      <c r="F1434"/>
      <c r="G1434"/>
      <c r="H1434"/>
      <c r="I1434"/>
      <c r="J1434"/>
      <c r="K1434" s="447"/>
      <c r="L1434" s="447"/>
      <c r="M1434"/>
      <c r="N1434"/>
    </row>
    <row r="1435" spans="1:14" x14ac:dyDescent="0.2">
      <c r="A1435"/>
      <c r="B1435" s="447"/>
      <c r="C1435"/>
      <c r="D1435"/>
      <c r="E1435"/>
      <c r="F1435"/>
      <c r="G1435"/>
      <c r="H1435"/>
      <c r="I1435"/>
      <c r="J1435"/>
      <c r="K1435" s="447"/>
      <c r="L1435" s="447"/>
      <c r="M1435"/>
      <c r="N1435"/>
    </row>
    <row r="1436" spans="1:14" x14ac:dyDescent="0.2">
      <c r="A1436"/>
      <c r="B1436" s="447"/>
      <c r="C1436"/>
      <c r="D1436"/>
      <c r="E1436"/>
      <c r="F1436"/>
      <c r="G1436"/>
      <c r="H1436"/>
      <c r="I1436"/>
      <c r="J1436"/>
      <c r="K1436" s="447"/>
      <c r="L1436" s="447"/>
      <c r="M1436"/>
      <c r="N1436"/>
    </row>
    <row r="1437" spans="1:14" x14ac:dyDescent="0.2">
      <c r="A1437"/>
      <c r="B1437" s="447"/>
      <c r="C1437"/>
      <c r="D1437"/>
      <c r="E1437"/>
      <c r="F1437"/>
      <c r="G1437"/>
      <c r="H1437"/>
      <c r="I1437"/>
      <c r="J1437"/>
      <c r="K1437" s="447"/>
      <c r="L1437" s="447"/>
      <c r="M1437"/>
      <c r="N1437"/>
    </row>
    <row r="1438" spans="1:14" x14ac:dyDescent="0.2">
      <c r="A1438"/>
      <c r="B1438" s="447"/>
      <c r="C1438"/>
      <c r="D1438"/>
      <c r="E1438"/>
      <c r="F1438"/>
      <c r="G1438"/>
      <c r="H1438"/>
      <c r="I1438"/>
      <c r="J1438"/>
      <c r="K1438" s="447"/>
      <c r="L1438" s="447"/>
      <c r="M1438"/>
      <c r="N1438"/>
    </row>
    <row r="1439" spans="1:14" x14ac:dyDescent="0.2">
      <c r="A1439"/>
      <c r="B1439" s="447"/>
      <c r="C1439"/>
      <c r="D1439"/>
      <c r="E1439"/>
      <c r="F1439"/>
      <c r="G1439"/>
      <c r="H1439"/>
      <c r="I1439"/>
      <c r="J1439"/>
      <c r="K1439" s="447"/>
      <c r="L1439" s="447"/>
      <c r="M1439"/>
      <c r="N1439"/>
    </row>
    <row r="1440" spans="1:14" x14ac:dyDescent="0.2">
      <c r="A1440"/>
      <c r="B1440" s="447"/>
      <c r="C1440"/>
      <c r="D1440"/>
      <c r="E1440"/>
      <c r="F1440"/>
      <c r="G1440"/>
      <c r="H1440"/>
      <c r="I1440"/>
      <c r="J1440"/>
      <c r="K1440" s="447"/>
      <c r="L1440" s="447"/>
      <c r="M1440"/>
      <c r="N1440"/>
    </row>
    <row r="1441" spans="1:14" x14ac:dyDescent="0.2">
      <c r="A1441"/>
      <c r="B1441" s="447"/>
      <c r="C1441"/>
      <c r="D1441"/>
      <c r="E1441"/>
      <c r="F1441"/>
      <c r="G1441"/>
      <c r="H1441"/>
      <c r="I1441"/>
      <c r="J1441"/>
      <c r="K1441" s="447"/>
      <c r="L1441" s="447"/>
      <c r="M1441"/>
      <c r="N1441"/>
    </row>
    <row r="1442" spans="1:14" x14ac:dyDescent="0.2">
      <c r="A1442"/>
      <c r="B1442" s="447"/>
      <c r="C1442"/>
      <c r="D1442"/>
      <c r="E1442"/>
      <c r="F1442"/>
      <c r="G1442"/>
      <c r="H1442"/>
      <c r="I1442"/>
      <c r="J1442"/>
      <c r="K1442" s="447"/>
      <c r="L1442" s="447"/>
      <c r="M1442"/>
      <c r="N1442"/>
    </row>
    <row r="1443" spans="1:14" x14ac:dyDescent="0.2">
      <c r="A1443"/>
      <c r="B1443" s="447"/>
      <c r="C1443"/>
      <c r="D1443"/>
      <c r="E1443"/>
      <c r="F1443"/>
      <c r="G1443"/>
      <c r="H1443"/>
      <c r="I1443"/>
      <c r="J1443"/>
      <c r="K1443" s="447"/>
      <c r="L1443" s="447"/>
      <c r="M1443"/>
      <c r="N1443"/>
    </row>
    <row r="1444" spans="1:14" x14ac:dyDescent="0.2">
      <c r="A1444"/>
      <c r="B1444" s="447"/>
      <c r="C1444"/>
      <c r="D1444"/>
      <c r="E1444"/>
      <c r="F1444"/>
      <c r="G1444"/>
      <c r="H1444"/>
      <c r="I1444"/>
      <c r="J1444"/>
      <c r="K1444" s="447"/>
      <c r="L1444" s="447"/>
      <c r="M1444"/>
      <c r="N1444"/>
    </row>
    <row r="1445" spans="1:14" x14ac:dyDescent="0.2">
      <c r="A1445"/>
      <c r="B1445" s="447"/>
      <c r="C1445"/>
      <c r="D1445"/>
      <c r="E1445"/>
      <c r="F1445"/>
      <c r="G1445"/>
      <c r="H1445"/>
      <c r="I1445"/>
      <c r="J1445"/>
      <c r="K1445" s="447"/>
      <c r="L1445" s="447"/>
      <c r="M1445"/>
      <c r="N1445"/>
    </row>
    <row r="1446" spans="1:14" x14ac:dyDescent="0.2">
      <c r="A1446"/>
      <c r="B1446" s="447"/>
      <c r="C1446"/>
      <c r="D1446"/>
      <c r="E1446"/>
      <c r="F1446"/>
      <c r="G1446"/>
      <c r="H1446"/>
      <c r="I1446"/>
      <c r="J1446"/>
      <c r="K1446" s="447"/>
      <c r="L1446" s="447"/>
      <c r="M1446"/>
      <c r="N1446"/>
    </row>
    <row r="1447" spans="1:14" x14ac:dyDescent="0.2">
      <c r="A1447"/>
      <c r="B1447" s="447"/>
      <c r="C1447"/>
      <c r="D1447"/>
      <c r="E1447"/>
      <c r="F1447"/>
      <c r="G1447"/>
      <c r="H1447"/>
      <c r="I1447"/>
      <c r="J1447"/>
      <c r="K1447" s="447"/>
      <c r="L1447" s="447"/>
      <c r="M1447"/>
      <c r="N1447"/>
    </row>
    <row r="1448" spans="1:14" x14ac:dyDescent="0.2">
      <c r="A1448"/>
      <c r="B1448" s="447"/>
      <c r="C1448"/>
      <c r="D1448"/>
      <c r="E1448"/>
      <c r="F1448"/>
      <c r="G1448"/>
      <c r="H1448"/>
      <c r="I1448"/>
      <c r="J1448"/>
      <c r="K1448" s="447"/>
      <c r="L1448" s="447"/>
      <c r="M1448"/>
      <c r="N1448"/>
    </row>
    <row r="1449" spans="1:14" x14ac:dyDescent="0.2">
      <c r="A1449"/>
      <c r="B1449" s="447"/>
      <c r="C1449"/>
      <c r="D1449"/>
      <c r="E1449"/>
      <c r="F1449"/>
      <c r="G1449"/>
      <c r="H1449"/>
      <c r="I1449"/>
      <c r="J1449"/>
      <c r="K1449" s="447"/>
      <c r="L1449" s="447"/>
      <c r="M1449"/>
      <c r="N1449"/>
    </row>
    <row r="1450" spans="1:14" x14ac:dyDescent="0.2">
      <c r="A1450"/>
      <c r="B1450" s="447"/>
      <c r="C1450"/>
      <c r="D1450"/>
      <c r="E1450"/>
      <c r="F1450"/>
      <c r="G1450"/>
      <c r="H1450"/>
      <c r="I1450"/>
      <c r="J1450"/>
      <c r="K1450" s="447"/>
      <c r="L1450" s="447"/>
      <c r="M1450"/>
      <c r="N1450"/>
    </row>
    <row r="1451" spans="1:14" x14ac:dyDescent="0.2">
      <c r="A1451"/>
      <c r="B1451" s="447"/>
      <c r="C1451"/>
      <c r="D1451"/>
      <c r="E1451"/>
      <c r="F1451"/>
      <c r="G1451"/>
      <c r="H1451"/>
      <c r="I1451"/>
      <c r="J1451"/>
      <c r="K1451" s="447"/>
      <c r="L1451" s="447"/>
      <c r="M1451"/>
      <c r="N1451"/>
    </row>
    <row r="1452" spans="1:14" x14ac:dyDescent="0.2">
      <c r="A1452"/>
      <c r="B1452" s="447"/>
      <c r="C1452"/>
      <c r="D1452"/>
      <c r="E1452"/>
      <c r="F1452"/>
      <c r="G1452"/>
      <c r="H1452"/>
      <c r="I1452"/>
      <c r="J1452"/>
      <c r="K1452" s="447"/>
      <c r="L1452" s="447"/>
      <c r="M1452"/>
      <c r="N1452"/>
    </row>
    <row r="1453" spans="1:14" x14ac:dyDescent="0.2">
      <c r="A1453"/>
      <c r="B1453" s="447"/>
      <c r="C1453"/>
      <c r="D1453"/>
      <c r="E1453"/>
      <c r="F1453"/>
      <c r="G1453"/>
      <c r="H1453"/>
      <c r="I1453"/>
      <c r="J1453"/>
      <c r="K1453" s="447"/>
      <c r="L1453" s="447"/>
      <c r="M1453"/>
      <c r="N1453"/>
    </row>
    <row r="1454" spans="1:14" x14ac:dyDescent="0.2">
      <c r="A1454"/>
      <c r="B1454" s="447"/>
      <c r="C1454"/>
      <c r="D1454"/>
      <c r="E1454"/>
      <c r="F1454"/>
      <c r="G1454"/>
      <c r="H1454"/>
      <c r="I1454"/>
      <c r="J1454"/>
      <c r="K1454" s="447"/>
      <c r="L1454" s="447"/>
      <c r="M1454"/>
      <c r="N1454"/>
    </row>
    <row r="1455" spans="1:14" x14ac:dyDescent="0.2">
      <c r="A1455"/>
      <c r="B1455" s="447"/>
      <c r="C1455"/>
      <c r="D1455"/>
      <c r="E1455"/>
      <c r="F1455"/>
      <c r="G1455"/>
      <c r="H1455"/>
      <c r="I1455"/>
      <c r="J1455"/>
      <c r="K1455" s="447"/>
      <c r="L1455" s="447"/>
      <c r="M1455"/>
      <c r="N1455"/>
    </row>
    <row r="1456" spans="1:14" x14ac:dyDescent="0.2">
      <c r="A1456"/>
      <c r="B1456" s="447"/>
      <c r="C1456"/>
      <c r="D1456"/>
      <c r="E1456"/>
      <c r="F1456"/>
      <c r="G1456"/>
      <c r="H1456"/>
      <c r="I1456"/>
      <c r="J1456"/>
      <c r="K1456" s="447"/>
      <c r="L1456" s="447"/>
      <c r="M1456"/>
      <c r="N1456"/>
    </row>
    <row r="1457" spans="1:14" x14ac:dyDescent="0.2">
      <c r="A1457"/>
      <c r="B1457" s="447"/>
      <c r="C1457"/>
      <c r="D1457"/>
      <c r="E1457"/>
      <c r="F1457"/>
      <c r="G1457"/>
      <c r="H1457"/>
      <c r="I1457"/>
      <c r="J1457"/>
      <c r="K1457" s="447"/>
      <c r="L1457" s="447"/>
      <c r="M1457"/>
      <c r="N1457"/>
    </row>
    <row r="1458" spans="1:14" x14ac:dyDescent="0.2">
      <c r="A1458"/>
      <c r="B1458" s="447"/>
      <c r="C1458"/>
      <c r="D1458"/>
      <c r="E1458"/>
      <c r="F1458"/>
      <c r="G1458"/>
      <c r="H1458"/>
      <c r="I1458"/>
      <c r="J1458"/>
      <c r="K1458" s="447"/>
      <c r="L1458" s="447"/>
      <c r="M1458"/>
      <c r="N1458"/>
    </row>
    <row r="1459" spans="1:14" x14ac:dyDescent="0.2">
      <c r="A1459"/>
      <c r="B1459" s="447"/>
      <c r="C1459"/>
      <c r="D1459"/>
      <c r="E1459"/>
      <c r="F1459"/>
      <c r="G1459"/>
      <c r="H1459"/>
      <c r="I1459"/>
      <c r="J1459"/>
      <c r="K1459" s="447"/>
      <c r="L1459" s="447"/>
      <c r="M1459"/>
      <c r="N1459"/>
    </row>
    <row r="1460" spans="1:14" x14ac:dyDescent="0.2">
      <c r="A1460"/>
      <c r="B1460" s="447"/>
      <c r="C1460"/>
      <c r="D1460"/>
      <c r="E1460"/>
      <c r="F1460"/>
      <c r="G1460"/>
      <c r="H1460"/>
      <c r="I1460"/>
      <c r="J1460"/>
      <c r="K1460" s="447"/>
      <c r="L1460" s="447"/>
      <c r="M1460"/>
      <c r="N1460"/>
    </row>
    <row r="1461" spans="1:14" x14ac:dyDescent="0.2">
      <c r="A1461"/>
      <c r="B1461" s="447"/>
      <c r="C1461"/>
      <c r="D1461"/>
      <c r="E1461"/>
      <c r="F1461"/>
      <c r="G1461"/>
      <c r="H1461"/>
      <c r="I1461"/>
      <c r="J1461"/>
      <c r="K1461" s="447"/>
      <c r="L1461" s="447"/>
      <c r="M1461"/>
      <c r="N1461"/>
    </row>
    <row r="1462" spans="1:14" x14ac:dyDescent="0.2">
      <c r="A1462"/>
      <c r="B1462" s="447"/>
      <c r="C1462"/>
      <c r="D1462"/>
      <c r="E1462"/>
      <c r="F1462"/>
      <c r="G1462"/>
      <c r="H1462"/>
      <c r="I1462"/>
      <c r="J1462"/>
      <c r="K1462" s="447"/>
      <c r="L1462" s="447"/>
      <c r="M1462"/>
      <c r="N1462"/>
    </row>
    <row r="1463" spans="1:14" x14ac:dyDescent="0.2">
      <c r="A1463"/>
      <c r="B1463" s="447"/>
      <c r="C1463"/>
      <c r="D1463"/>
      <c r="E1463"/>
      <c r="F1463"/>
      <c r="G1463"/>
      <c r="H1463"/>
      <c r="I1463"/>
      <c r="J1463"/>
      <c r="K1463" s="447"/>
      <c r="L1463" s="447"/>
      <c r="M1463"/>
      <c r="N1463"/>
    </row>
    <row r="1464" spans="1:14" x14ac:dyDescent="0.2">
      <c r="A1464"/>
      <c r="B1464" s="447"/>
      <c r="C1464"/>
      <c r="D1464"/>
      <c r="E1464"/>
      <c r="F1464"/>
      <c r="G1464"/>
      <c r="H1464"/>
      <c r="I1464"/>
      <c r="J1464"/>
      <c r="K1464" s="447"/>
      <c r="L1464" s="447"/>
      <c r="M1464"/>
      <c r="N1464"/>
    </row>
    <row r="1465" spans="1:14" x14ac:dyDescent="0.2">
      <c r="A1465"/>
      <c r="B1465" s="447"/>
      <c r="C1465"/>
      <c r="D1465"/>
      <c r="E1465"/>
      <c r="F1465"/>
      <c r="G1465"/>
      <c r="H1465"/>
      <c r="I1465"/>
      <c r="J1465"/>
      <c r="K1465" s="447"/>
      <c r="L1465" s="447"/>
      <c r="M1465"/>
      <c r="N1465"/>
    </row>
    <row r="1466" spans="1:14" x14ac:dyDescent="0.2">
      <c r="A1466"/>
      <c r="B1466" s="447"/>
      <c r="C1466"/>
      <c r="D1466"/>
      <c r="E1466"/>
      <c r="F1466"/>
      <c r="G1466"/>
      <c r="H1466"/>
      <c r="I1466"/>
      <c r="J1466"/>
      <c r="K1466" s="447"/>
      <c r="L1466" s="447"/>
      <c r="M1466"/>
      <c r="N1466"/>
    </row>
    <row r="1467" spans="1:14" x14ac:dyDescent="0.2">
      <c r="A1467"/>
      <c r="B1467" s="447"/>
      <c r="C1467"/>
      <c r="D1467"/>
      <c r="E1467"/>
      <c r="F1467"/>
      <c r="G1467"/>
      <c r="H1467"/>
      <c r="I1467"/>
      <c r="J1467"/>
      <c r="K1467" s="447"/>
      <c r="L1467" s="447"/>
      <c r="M1467"/>
      <c r="N1467"/>
    </row>
    <row r="1468" spans="1:14" x14ac:dyDescent="0.2">
      <c r="A1468"/>
      <c r="B1468" s="447"/>
      <c r="C1468"/>
      <c r="D1468"/>
      <c r="E1468"/>
      <c r="F1468"/>
      <c r="G1468"/>
      <c r="H1468"/>
      <c r="I1468"/>
      <c r="J1468"/>
      <c r="K1468" s="447"/>
      <c r="L1468" s="447"/>
      <c r="M1468"/>
      <c r="N1468"/>
    </row>
    <row r="1469" spans="1:14" x14ac:dyDescent="0.2">
      <c r="A1469"/>
      <c r="B1469" s="447"/>
      <c r="C1469"/>
      <c r="D1469"/>
      <c r="E1469"/>
      <c r="F1469"/>
      <c r="G1469"/>
      <c r="H1469"/>
      <c r="I1469"/>
      <c r="J1469"/>
      <c r="K1469" s="447"/>
      <c r="L1469" s="447"/>
      <c r="M1469"/>
      <c r="N1469"/>
    </row>
  </sheetData>
  <pageMargins left="0.23622047244094491" right="0.23622047244094491" top="0.35433070866141736" bottom="0.35433070866141736" header="0.11811023622047245" footer="0.31496062992125984"/>
  <pageSetup paperSize="8" scale="61" fitToHeight="0" orientation="landscape" r:id="rId2"/>
  <headerFooter>
    <oddHeader>&amp;C&amp;"-,Grassetto"&amp;Z&amp;F - &amp;A</oddHeader>
    <oddFooter>&amp;C&amp;"-,Corsivo"Data di stampa: &amp;D / &amp;T&amp;RPagina &amp;P di &amp;N</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Foglio9">
    <tabColor theme="8" tint="-0.499984740745262"/>
  </sheetPr>
  <dimension ref="A4:D212"/>
  <sheetViews>
    <sheetView workbookViewId="0">
      <selection activeCell="A5" sqref="A5"/>
    </sheetView>
  </sheetViews>
  <sheetFormatPr baseColWidth="10" defaultColWidth="20.5" defaultRowHeight="15" x14ac:dyDescent="0.2"/>
  <cols>
    <col min="1" max="1" width="18.33203125" customWidth="1"/>
    <col min="2" max="2" width="8.5" customWidth="1"/>
    <col min="3" max="3" width="8.1640625" bestFit="1" customWidth="1"/>
    <col min="4" max="4" width="14.33203125" bestFit="1" customWidth="1"/>
    <col min="5" max="5" width="16.1640625" customWidth="1"/>
    <col min="6" max="6" width="41.83203125" customWidth="1"/>
    <col min="7" max="7" width="16.83203125" customWidth="1"/>
    <col min="8" max="8" width="18.33203125" bestFit="1" customWidth="1"/>
    <col min="9" max="9" width="12.5" bestFit="1" customWidth="1"/>
    <col min="10" max="10" width="18.33203125" bestFit="1" customWidth="1"/>
    <col min="11" max="11" width="20.1640625" customWidth="1"/>
    <col min="12" max="12" width="18.33203125" customWidth="1"/>
    <col min="13" max="13" width="31.5" customWidth="1"/>
  </cols>
  <sheetData>
    <row r="4" spans="1:4" x14ac:dyDescent="0.2">
      <c r="A4" s="570" t="s">
        <v>55</v>
      </c>
      <c r="B4" s="570" t="s">
        <v>4711</v>
      </c>
      <c r="C4" s="570" t="s">
        <v>3233</v>
      </c>
      <c r="D4" s="571" t="s">
        <v>3285</v>
      </c>
    </row>
    <row r="5" spans="1:4" x14ac:dyDescent="0.2">
      <c r="A5" s="571" t="s">
        <v>269</v>
      </c>
      <c r="B5" s="571">
        <v>2009</v>
      </c>
      <c r="C5" s="571" t="s">
        <v>420</v>
      </c>
      <c r="D5" s="572">
        <v>1</v>
      </c>
    </row>
    <row r="6" spans="1:4" x14ac:dyDescent="0.2">
      <c r="A6" s="571"/>
      <c r="B6" s="571"/>
      <c r="C6" s="571" t="s">
        <v>67</v>
      </c>
      <c r="D6" s="572">
        <v>1</v>
      </c>
    </row>
    <row r="7" spans="1:4" x14ac:dyDescent="0.2">
      <c r="A7" s="571"/>
      <c r="B7" s="571"/>
      <c r="C7" s="571" t="s">
        <v>3255</v>
      </c>
      <c r="D7" s="572">
        <v>6</v>
      </c>
    </row>
    <row r="8" spans="1:4" x14ac:dyDescent="0.2">
      <c r="A8" s="571"/>
      <c r="B8" s="571"/>
      <c r="C8" s="571" t="s">
        <v>5541</v>
      </c>
      <c r="D8" s="572">
        <v>2</v>
      </c>
    </row>
    <row r="9" spans="1:4" x14ac:dyDescent="0.2">
      <c r="A9" s="571"/>
      <c r="B9" s="571"/>
      <c r="C9" s="571" t="s">
        <v>5542</v>
      </c>
      <c r="D9" s="572">
        <v>1</v>
      </c>
    </row>
    <row r="10" spans="1:4" x14ac:dyDescent="0.2">
      <c r="A10" s="571"/>
      <c r="B10" s="571"/>
      <c r="C10" s="571" t="s">
        <v>5545</v>
      </c>
      <c r="D10" s="572">
        <v>1</v>
      </c>
    </row>
    <row r="11" spans="1:4" x14ac:dyDescent="0.2">
      <c r="A11" s="571"/>
      <c r="B11" s="571"/>
      <c r="C11" s="571" t="s">
        <v>5546</v>
      </c>
      <c r="D11" s="572">
        <v>1</v>
      </c>
    </row>
    <row r="12" spans="1:4" x14ac:dyDescent="0.2">
      <c r="A12" s="571"/>
      <c r="B12" s="571"/>
      <c r="C12" s="571" t="s">
        <v>3261</v>
      </c>
      <c r="D12" s="572">
        <v>4</v>
      </c>
    </row>
    <row r="13" spans="1:4" x14ac:dyDescent="0.2">
      <c r="A13" s="571"/>
      <c r="B13" s="571"/>
      <c r="C13" s="571" t="s">
        <v>5548</v>
      </c>
      <c r="D13" s="572">
        <v>8</v>
      </c>
    </row>
    <row r="14" spans="1:4" x14ac:dyDescent="0.2">
      <c r="A14" s="571"/>
      <c r="B14" s="571"/>
      <c r="C14" s="571" t="s">
        <v>5549</v>
      </c>
      <c r="D14" s="572">
        <v>1</v>
      </c>
    </row>
    <row r="15" spans="1:4" x14ac:dyDescent="0.2">
      <c r="A15" s="571"/>
      <c r="B15" s="571" t="s">
        <v>5550</v>
      </c>
      <c r="C15" s="571"/>
      <c r="D15" s="572">
        <v>26</v>
      </c>
    </row>
    <row r="16" spans="1:4" x14ac:dyDescent="0.2">
      <c r="A16" s="571"/>
      <c r="B16" s="571">
        <v>2015</v>
      </c>
      <c r="C16" s="571" t="s">
        <v>3255</v>
      </c>
      <c r="D16" s="572">
        <v>1</v>
      </c>
    </row>
    <row r="17" spans="1:4" x14ac:dyDescent="0.2">
      <c r="A17" s="571"/>
      <c r="B17" s="571" t="s">
        <v>5555</v>
      </c>
      <c r="C17" s="571"/>
      <c r="D17" s="572">
        <v>1</v>
      </c>
    </row>
    <row r="18" spans="1:4" x14ac:dyDescent="0.2">
      <c r="A18" s="571"/>
      <c r="B18" s="571">
        <v>2016</v>
      </c>
      <c r="C18" s="571" t="s">
        <v>3261</v>
      </c>
      <c r="D18" s="572">
        <v>1</v>
      </c>
    </row>
    <row r="19" spans="1:4" x14ac:dyDescent="0.2">
      <c r="A19" s="571"/>
      <c r="B19" s="571" t="s">
        <v>5556</v>
      </c>
      <c r="C19" s="571"/>
      <c r="D19" s="572">
        <v>1</v>
      </c>
    </row>
    <row r="20" spans="1:4" x14ac:dyDescent="0.2">
      <c r="A20" s="571"/>
      <c r="B20" s="571" t="s">
        <v>3283</v>
      </c>
      <c r="C20" s="571"/>
      <c r="D20" s="572">
        <v>1</v>
      </c>
    </row>
    <row r="21" spans="1:4" x14ac:dyDescent="0.2">
      <c r="A21" s="571"/>
      <c r="B21" s="571"/>
      <c r="C21" s="571" t="s">
        <v>67</v>
      </c>
      <c r="D21" s="572">
        <v>1</v>
      </c>
    </row>
    <row r="22" spans="1:4" x14ac:dyDescent="0.2">
      <c r="A22" s="571"/>
      <c r="B22" s="571"/>
      <c r="C22" s="571" t="s">
        <v>3261</v>
      </c>
      <c r="D22" s="572">
        <v>1</v>
      </c>
    </row>
    <row r="23" spans="1:4" x14ac:dyDescent="0.2">
      <c r="A23" s="571"/>
      <c r="B23" s="571" t="s">
        <v>5557</v>
      </c>
      <c r="C23" s="571"/>
      <c r="D23" s="572">
        <v>3</v>
      </c>
    </row>
    <row r="24" spans="1:4" x14ac:dyDescent="0.2">
      <c r="A24" s="571"/>
      <c r="B24" s="571">
        <v>2017</v>
      </c>
      <c r="C24" s="571" t="s">
        <v>3238</v>
      </c>
      <c r="D24" s="572">
        <v>1</v>
      </c>
    </row>
    <row r="25" spans="1:4" x14ac:dyDescent="0.2">
      <c r="A25" s="571"/>
      <c r="B25" s="571"/>
      <c r="C25" s="571" t="s">
        <v>3246</v>
      </c>
      <c r="D25" s="572">
        <v>1</v>
      </c>
    </row>
    <row r="26" spans="1:4" x14ac:dyDescent="0.2">
      <c r="A26" s="571"/>
      <c r="B26" s="571"/>
      <c r="C26" s="571" t="s">
        <v>4090</v>
      </c>
      <c r="D26" s="572">
        <v>2</v>
      </c>
    </row>
    <row r="27" spans="1:4" x14ac:dyDescent="0.2">
      <c r="A27" s="571"/>
      <c r="B27" s="571"/>
      <c r="C27" s="571" t="s">
        <v>3249</v>
      </c>
      <c r="D27" s="572">
        <v>1</v>
      </c>
    </row>
    <row r="28" spans="1:4" x14ac:dyDescent="0.2">
      <c r="A28" s="571"/>
      <c r="B28" s="571"/>
      <c r="C28" s="571" t="s">
        <v>3251</v>
      </c>
      <c r="D28" s="572">
        <v>2</v>
      </c>
    </row>
    <row r="29" spans="1:4" x14ac:dyDescent="0.2">
      <c r="A29" s="571"/>
      <c r="B29" s="571"/>
      <c r="C29" s="571" t="s">
        <v>3252</v>
      </c>
      <c r="D29" s="572">
        <v>1</v>
      </c>
    </row>
    <row r="30" spans="1:4" x14ac:dyDescent="0.2">
      <c r="A30" s="571"/>
      <c r="B30" s="571"/>
      <c r="C30" s="571" t="s">
        <v>5211</v>
      </c>
      <c r="D30" s="572">
        <v>1</v>
      </c>
    </row>
    <row r="31" spans="1:4" x14ac:dyDescent="0.2">
      <c r="A31" s="571"/>
      <c r="B31" s="571"/>
      <c r="C31" s="571" t="s">
        <v>2408</v>
      </c>
      <c r="D31" s="572">
        <v>1</v>
      </c>
    </row>
    <row r="32" spans="1:4" x14ac:dyDescent="0.2">
      <c r="A32" s="571"/>
      <c r="B32" s="571"/>
      <c r="C32" s="571" t="s">
        <v>296</v>
      </c>
      <c r="D32" s="572">
        <v>1</v>
      </c>
    </row>
    <row r="33" spans="1:4" x14ac:dyDescent="0.2">
      <c r="A33" s="571"/>
      <c r="B33" s="571"/>
      <c r="C33" s="571" t="s">
        <v>67</v>
      </c>
      <c r="D33" s="572">
        <v>3</v>
      </c>
    </row>
    <row r="34" spans="1:4" x14ac:dyDescent="0.2">
      <c r="A34" s="571"/>
      <c r="B34" s="571"/>
      <c r="C34" s="571" t="s">
        <v>3256</v>
      </c>
      <c r="D34" s="572">
        <v>1</v>
      </c>
    </row>
    <row r="35" spans="1:4" x14ac:dyDescent="0.2">
      <c r="A35" s="571"/>
      <c r="B35" s="571"/>
      <c r="C35" s="571" t="s">
        <v>3257</v>
      </c>
      <c r="D35" s="572">
        <v>2</v>
      </c>
    </row>
    <row r="36" spans="1:4" x14ac:dyDescent="0.2">
      <c r="A36" s="571"/>
      <c r="B36" s="571"/>
      <c r="C36" s="571" t="s">
        <v>5543</v>
      </c>
      <c r="D36" s="572">
        <v>1</v>
      </c>
    </row>
    <row r="37" spans="1:4" x14ac:dyDescent="0.2">
      <c r="A37" s="571"/>
      <c r="B37" s="571"/>
      <c r="C37" s="571" t="s">
        <v>3261</v>
      </c>
      <c r="D37" s="572">
        <v>1</v>
      </c>
    </row>
    <row r="38" spans="1:4" x14ac:dyDescent="0.2">
      <c r="A38" s="571"/>
      <c r="B38" s="571"/>
      <c r="C38" s="571" t="s">
        <v>3263</v>
      </c>
      <c r="D38" s="572">
        <v>3</v>
      </c>
    </row>
    <row r="39" spans="1:4" x14ac:dyDescent="0.2">
      <c r="A39" s="571"/>
      <c r="B39" s="571"/>
      <c r="C39" s="571" t="s">
        <v>3273</v>
      </c>
      <c r="D39" s="572">
        <v>1</v>
      </c>
    </row>
    <row r="40" spans="1:4" x14ac:dyDescent="0.2">
      <c r="A40" s="571"/>
      <c r="B40" s="571"/>
      <c r="C40" s="571" t="s">
        <v>3274</v>
      </c>
      <c r="D40" s="572">
        <v>1</v>
      </c>
    </row>
    <row r="41" spans="1:4" x14ac:dyDescent="0.2">
      <c r="A41" s="571"/>
      <c r="B41" s="571"/>
      <c r="C41" s="571" t="s">
        <v>3275</v>
      </c>
      <c r="D41" s="572">
        <v>1</v>
      </c>
    </row>
    <row r="42" spans="1:4" x14ac:dyDescent="0.2">
      <c r="A42" s="571"/>
      <c r="B42" s="571" t="s">
        <v>6419</v>
      </c>
      <c r="C42" s="571"/>
      <c r="D42" s="572">
        <v>25</v>
      </c>
    </row>
    <row r="43" spans="1:4" x14ac:dyDescent="0.2">
      <c r="A43" s="571"/>
      <c r="B43" s="571">
        <v>2018</v>
      </c>
      <c r="C43" s="571" t="s">
        <v>4090</v>
      </c>
      <c r="D43" s="572">
        <v>2</v>
      </c>
    </row>
    <row r="44" spans="1:4" x14ac:dyDescent="0.2">
      <c r="A44" s="571"/>
      <c r="B44" s="571"/>
      <c r="C44" s="571" t="s">
        <v>3248</v>
      </c>
      <c r="D44" s="572">
        <v>1</v>
      </c>
    </row>
    <row r="45" spans="1:4" x14ac:dyDescent="0.2">
      <c r="A45" s="571"/>
      <c r="B45" s="571"/>
      <c r="C45" s="571" t="s">
        <v>3249</v>
      </c>
      <c r="D45" s="572">
        <v>2</v>
      </c>
    </row>
    <row r="46" spans="1:4" x14ac:dyDescent="0.2">
      <c r="A46" s="571"/>
      <c r="B46" s="571"/>
      <c r="C46" s="571" t="s">
        <v>3256</v>
      </c>
      <c r="D46" s="572">
        <v>1</v>
      </c>
    </row>
    <row r="47" spans="1:4" x14ac:dyDescent="0.2">
      <c r="A47" s="571"/>
      <c r="B47" s="571"/>
      <c r="C47" s="571" t="s">
        <v>5541</v>
      </c>
      <c r="D47" s="572">
        <v>1</v>
      </c>
    </row>
    <row r="48" spans="1:4" x14ac:dyDescent="0.2">
      <c r="A48" s="571"/>
      <c r="B48" s="571"/>
      <c r="C48" s="571" t="s">
        <v>3257</v>
      </c>
      <c r="D48" s="572">
        <v>11</v>
      </c>
    </row>
    <row r="49" spans="1:4" x14ac:dyDescent="0.2">
      <c r="A49" s="571"/>
      <c r="B49" s="571"/>
      <c r="C49" s="571" t="s">
        <v>3261</v>
      </c>
      <c r="D49" s="572">
        <v>1</v>
      </c>
    </row>
    <row r="50" spans="1:4" x14ac:dyDescent="0.2">
      <c r="A50" s="571"/>
      <c r="B50" s="571"/>
      <c r="C50" s="571" t="s">
        <v>3263</v>
      </c>
      <c r="D50" s="572">
        <v>2</v>
      </c>
    </row>
    <row r="51" spans="1:4" x14ac:dyDescent="0.2">
      <c r="A51" s="571"/>
      <c r="B51" s="571"/>
      <c r="C51" s="571" t="s">
        <v>3271</v>
      </c>
      <c r="D51" s="572">
        <v>1</v>
      </c>
    </row>
    <row r="52" spans="1:4" x14ac:dyDescent="0.2">
      <c r="A52" s="571"/>
      <c r="B52" s="571"/>
      <c r="C52" s="571" t="s">
        <v>5540</v>
      </c>
      <c r="D52" s="572">
        <v>1</v>
      </c>
    </row>
    <row r="53" spans="1:4" x14ac:dyDescent="0.2">
      <c r="A53" s="571"/>
      <c r="B53" s="571"/>
      <c r="C53" s="571" t="s">
        <v>3273</v>
      </c>
      <c r="D53" s="572">
        <v>1</v>
      </c>
    </row>
    <row r="54" spans="1:4" x14ac:dyDescent="0.2">
      <c r="A54" s="571"/>
      <c r="B54" s="571" t="s">
        <v>7452</v>
      </c>
      <c r="C54" s="571"/>
      <c r="D54" s="572">
        <v>24</v>
      </c>
    </row>
    <row r="55" spans="1:4" x14ac:dyDescent="0.2">
      <c r="A55" s="571"/>
      <c r="B55" s="571">
        <v>2019</v>
      </c>
      <c r="C55" s="571" t="s">
        <v>420</v>
      </c>
      <c r="D55" s="572">
        <v>2</v>
      </c>
    </row>
    <row r="56" spans="1:4" x14ac:dyDescent="0.2">
      <c r="A56" s="571"/>
      <c r="B56" s="571"/>
      <c r="C56" s="571" t="s">
        <v>3256</v>
      </c>
      <c r="D56" s="572">
        <v>1</v>
      </c>
    </row>
    <row r="57" spans="1:4" x14ac:dyDescent="0.2">
      <c r="A57" s="571"/>
      <c r="B57" s="571"/>
      <c r="C57" s="571" t="s">
        <v>3257</v>
      </c>
      <c r="D57" s="572">
        <v>6</v>
      </c>
    </row>
    <row r="58" spans="1:4" x14ac:dyDescent="0.2">
      <c r="A58" s="571"/>
      <c r="B58" s="571"/>
      <c r="C58" s="571" t="s">
        <v>3261</v>
      </c>
      <c r="D58" s="572">
        <v>1</v>
      </c>
    </row>
    <row r="59" spans="1:4" x14ac:dyDescent="0.2">
      <c r="A59" s="571"/>
      <c r="B59" s="571"/>
      <c r="C59" s="571" t="s">
        <v>3263</v>
      </c>
      <c r="D59" s="572">
        <v>1</v>
      </c>
    </row>
    <row r="60" spans="1:4" x14ac:dyDescent="0.2">
      <c r="A60" s="571"/>
      <c r="B60" s="571"/>
      <c r="C60" s="571" t="s">
        <v>5548</v>
      </c>
      <c r="D60" s="572">
        <v>1</v>
      </c>
    </row>
    <row r="61" spans="1:4" x14ac:dyDescent="0.2">
      <c r="A61" s="571"/>
      <c r="B61" s="571"/>
      <c r="C61" s="571" t="s">
        <v>3274</v>
      </c>
      <c r="D61" s="572">
        <v>1</v>
      </c>
    </row>
    <row r="62" spans="1:4" x14ac:dyDescent="0.2">
      <c r="A62" s="571"/>
      <c r="B62" s="571" t="s">
        <v>8520</v>
      </c>
      <c r="C62" s="571"/>
      <c r="D62" s="572">
        <v>13</v>
      </c>
    </row>
    <row r="63" spans="1:4" x14ac:dyDescent="0.2">
      <c r="A63" s="571"/>
      <c r="B63" s="571">
        <v>2020</v>
      </c>
      <c r="C63" s="571" t="s">
        <v>3238</v>
      </c>
      <c r="D63" s="572">
        <v>6</v>
      </c>
    </row>
    <row r="64" spans="1:4" x14ac:dyDescent="0.2">
      <c r="A64" s="571"/>
      <c r="B64" s="571"/>
      <c r="C64" s="571" t="s">
        <v>3246</v>
      </c>
      <c r="D64" s="572">
        <v>1</v>
      </c>
    </row>
    <row r="65" spans="1:4" x14ac:dyDescent="0.2">
      <c r="A65" s="571"/>
      <c r="B65" s="571"/>
      <c r="C65" s="571" t="s">
        <v>4090</v>
      </c>
      <c r="D65" s="572">
        <v>6</v>
      </c>
    </row>
    <row r="66" spans="1:4" x14ac:dyDescent="0.2">
      <c r="A66" s="571"/>
      <c r="B66" s="571"/>
      <c r="C66" s="571" t="s">
        <v>3248</v>
      </c>
      <c r="D66" s="572">
        <v>16</v>
      </c>
    </row>
    <row r="67" spans="1:4" x14ac:dyDescent="0.2">
      <c r="A67" s="571"/>
      <c r="B67" s="571"/>
      <c r="C67" s="571" t="s">
        <v>3249</v>
      </c>
      <c r="D67" s="572">
        <v>20</v>
      </c>
    </row>
    <row r="68" spans="1:4" x14ac:dyDescent="0.2">
      <c r="A68" s="571"/>
      <c r="B68" s="571"/>
      <c r="C68" s="571" t="s">
        <v>3250</v>
      </c>
      <c r="D68" s="572">
        <v>33</v>
      </c>
    </row>
    <row r="69" spans="1:4" x14ac:dyDescent="0.2">
      <c r="A69" s="571"/>
      <c r="B69" s="571"/>
      <c r="C69" s="571" t="s">
        <v>3251</v>
      </c>
      <c r="D69" s="572">
        <v>45</v>
      </c>
    </row>
    <row r="70" spans="1:4" x14ac:dyDescent="0.2">
      <c r="A70" s="571"/>
      <c r="B70" s="571"/>
      <c r="C70" s="571" t="s">
        <v>3252</v>
      </c>
      <c r="D70" s="572">
        <v>3</v>
      </c>
    </row>
    <row r="71" spans="1:4" x14ac:dyDescent="0.2">
      <c r="A71" s="571"/>
      <c r="B71" s="571"/>
      <c r="C71" s="571" t="s">
        <v>5539</v>
      </c>
      <c r="D71" s="572">
        <v>1</v>
      </c>
    </row>
    <row r="72" spans="1:4" x14ac:dyDescent="0.2">
      <c r="A72" s="571"/>
      <c r="B72" s="571"/>
      <c r="C72" s="571" t="s">
        <v>3263</v>
      </c>
      <c r="D72" s="572">
        <v>1</v>
      </c>
    </row>
    <row r="73" spans="1:4" x14ac:dyDescent="0.2">
      <c r="A73" s="571"/>
      <c r="B73" s="571" t="s">
        <v>9026</v>
      </c>
      <c r="C73" s="571"/>
      <c r="D73" s="572">
        <v>132</v>
      </c>
    </row>
    <row r="74" spans="1:4" x14ac:dyDescent="0.2">
      <c r="A74" s="571" t="s">
        <v>5668</v>
      </c>
      <c r="B74" s="571"/>
      <c r="C74" s="571"/>
      <c r="D74" s="572">
        <v>225</v>
      </c>
    </row>
    <row r="75" spans="1:4" x14ac:dyDescent="0.2">
      <c r="A75" s="571" t="s">
        <v>2490</v>
      </c>
      <c r="B75" s="571">
        <v>2009</v>
      </c>
      <c r="C75" s="571" t="s">
        <v>420</v>
      </c>
      <c r="D75" s="572">
        <v>4</v>
      </c>
    </row>
    <row r="76" spans="1:4" x14ac:dyDescent="0.2">
      <c r="A76" s="571"/>
      <c r="B76" s="571" t="s">
        <v>5550</v>
      </c>
      <c r="C76" s="571"/>
      <c r="D76" s="572">
        <v>4</v>
      </c>
    </row>
    <row r="77" spans="1:4" x14ac:dyDescent="0.2">
      <c r="A77" s="571"/>
      <c r="B77" s="571">
        <v>2015</v>
      </c>
      <c r="C77" s="571" t="s">
        <v>3275</v>
      </c>
      <c r="D77" s="572">
        <v>1</v>
      </c>
    </row>
    <row r="78" spans="1:4" x14ac:dyDescent="0.2">
      <c r="A78" s="571"/>
      <c r="B78" s="571" t="s">
        <v>5555</v>
      </c>
      <c r="C78" s="571"/>
      <c r="D78" s="572">
        <v>1</v>
      </c>
    </row>
    <row r="79" spans="1:4" x14ac:dyDescent="0.2">
      <c r="A79" s="571"/>
      <c r="B79" s="571">
        <v>2017</v>
      </c>
      <c r="C79" s="571" t="s">
        <v>5547</v>
      </c>
      <c r="D79" s="572">
        <v>1</v>
      </c>
    </row>
    <row r="80" spans="1:4" x14ac:dyDescent="0.2">
      <c r="A80" s="571"/>
      <c r="B80" s="571" t="s">
        <v>6419</v>
      </c>
      <c r="C80" s="571"/>
      <c r="D80" s="572">
        <v>1</v>
      </c>
    </row>
    <row r="81" spans="1:4" x14ac:dyDescent="0.2">
      <c r="A81" s="571" t="s">
        <v>5669</v>
      </c>
      <c r="B81" s="571"/>
      <c r="C81" s="571"/>
      <c r="D81" s="572">
        <v>6</v>
      </c>
    </row>
    <row r="82" spans="1:4" x14ac:dyDescent="0.2">
      <c r="A82" s="571" t="s">
        <v>5568</v>
      </c>
      <c r="B82" s="571">
        <v>2015</v>
      </c>
      <c r="C82" s="571" t="s">
        <v>3261</v>
      </c>
      <c r="D82" s="572">
        <v>1</v>
      </c>
    </row>
    <row r="83" spans="1:4" x14ac:dyDescent="0.2">
      <c r="A83" s="571"/>
      <c r="B83" s="571" t="s">
        <v>5555</v>
      </c>
      <c r="C83" s="571"/>
      <c r="D83" s="572">
        <v>1</v>
      </c>
    </row>
    <row r="84" spans="1:4" x14ac:dyDescent="0.2">
      <c r="A84" s="571"/>
      <c r="B84" s="571">
        <v>2019</v>
      </c>
      <c r="C84" s="571" t="s">
        <v>420</v>
      </c>
      <c r="D84" s="572">
        <v>14</v>
      </c>
    </row>
    <row r="85" spans="1:4" x14ac:dyDescent="0.2">
      <c r="A85" s="571"/>
      <c r="B85" s="571"/>
      <c r="C85" s="571" t="s">
        <v>3259</v>
      </c>
      <c r="D85" s="572">
        <v>1</v>
      </c>
    </row>
    <row r="86" spans="1:4" x14ac:dyDescent="0.2">
      <c r="A86" s="571"/>
      <c r="B86" s="571" t="s">
        <v>8520</v>
      </c>
      <c r="C86" s="571"/>
      <c r="D86" s="572">
        <v>15</v>
      </c>
    </row>
    <row r="87" spans="1:4" x14ac:dyDescent="0.2">
      <c r="A87" s="571" t="s">
        <v>5670</v>
      </c>
      <c r="B87" s="571"/>
      <c r="C87" s="571"/>
      <c r="D87" s="572">
        <v>16</v>
      </c>
    </row>
    <row r="88" spans="1:4" x14ac:dyDescent="0.2">
      <c r="A88" s="571" t="s">
        <v>66</v>
      </c>
      <c r="B88" s="571">
        <v>2009</v>
      </c>
      <c r="C88" s="571" t="s">
        <v>420</v>
      </c>
      <c r="D88" s="572">
        <v>3</v>
      </c>
    </row>
    <row r="89" spans="1:4" x14ac:dyDescent="0.2">
      <c r="A89" s="571"/>
      <c r="B89" s="571"/>
      <c r="C89" s="571" t="s">
        <v>3248</v>
      </c>
      <c r="D89" s="572">
        <v>2</v>
      </c>
    </row>
    <row r="90" spans="1:4" x14ac:dyDescent="0.2">
      <c r="A90" s="571"/>
      <c r="B90" s="571"/>
      <c r="C90" s="571" t="s">
        <v>3250</v>
      </c>
      <c r="D90" s="572">
        <v>1</v>
      </c>
    </row>
    <row r="91" spans="1:4" x14ac:dyDescent="0.2">
      <c r="A91" s="571"/>
      <c r="B91" s="571"/>
      <c r="C91" s="571" t="s">
        <v>3252</v>
      </c>
      <c r="D91" s="572">
        <v>3</v>
      </c>
    </row>
    <row r="92" spans="1:4" x14ac:dyDescent="0.2">
      <c r="A92" s="571"/>
      <c r="B92" s="571"/>
      <c r="C92" s="571" t="s">
        <v>2408</v>
      </c>
      <c r="D92" s="572">
        <v>11</v>
      </c>
    </row>
    <row r="93" spans="1:4" x14ac:dyDescent="0.2">
      <c r="A93" s="571"/>
      <c r="B93" s="571"/>
      <c r="C93" s="571" t="s">
        <v>296</v>
      </c>
      <c r="D93" s="572">
        <v>1</v>
      </c>
    </row>
    <row r="94" spans="1:4" x14ac:dyDescent="0.2">
      <c r="A94" s="571"/>
      <c r="B94" s="571"/>
      <c r="C94" s="571" t="s">
        <v>67</v>
      </c>
      <c r="D94" s="572">
        <v>7</v>
      </c>
    </row>
    <row r="95" spans="1:4" x14ac:dyDescent="0.2">
      <c r="A95" s="571"/>
      <c r="B95" s="571"/>
      <c r="C95" s="571" t="s">
        <v>3255</v>
      </c>
      <c r="D95" s="572">
        <v>13</v>
      </c>
    </row>
    <row r="96" spans="1:4" x14ac:dyDescent="0.2">
      <c r="A96" s="571"/>
      <c r="B96" s="571"/>
      <c r="C96" s="571" t="s">
        <v>3256</v>
      </c>
      <c r="D96" s="572">
        <v>3</v>
      </c>
    </row>
    <row r="97" spans="1:4" x14ac:dyDescent="0.2">
      <c r="A97" s="571"/>
      <c r="B97" s="571"/>
      <c r="C97" s="571" t="s">
        <v>5541</v>
      </c>
      <c r="D97" s="572">
        <v>7</v>
      </c>
    </row>
    <row r="98" spans="1:4" x14ac:dyDescent="0.2">
      <c r="A98" s="571"/>
      <c r="B98" s="571"/>
      <c r="C98" s="571" t="s">
        <v>2724</v>
      </c>
      <c r="D98" s="572">
        <v>1</v>
      </c>
    </row>
    <row r="99" spans="1:4" x14ac:dyDescent="0.2">
      <c r="A99" s="571"/>
      <c r="B99" s="571"/>
      <c r="C99" s="571" t="s">
        <v>5543</v>
      </c>
      <c r="D99" s="572">
        <v>4</v>
      </c>
    </row>
    <row r="100" spans="1:4" x14ac:dyDescent="0.2">
      <c r="A100" s="571"/>
      <c r="B100" s="571"/>
      <c r="C100" s="571" t="s">
        <v>5544</v>
      </c>
      <c r="D100" s="572">
        <v>14</v>
      </c>
    </row>
    <row r="101" spans="1:4" x14ac:dyDescent="0.2">
      <c r="A101" s="571"/>
      <c r="B101" s="571"/>
      <c r="C101" s="571" t="s">
        <v>3259</v>
      </c>
      <c r="D101" s="572">
        <v>2</v>
      </c>
    </row>
    <row r="102" spans="1:4" x14ac:dyDescent="0.2">
      <c r="A102" s="571"/>
      <c r="B102" s="571"/>
      <c r="C102" s="571" t="s">
        <v>5545</v>
      </c>
      <c r="D102" s="572">
        <v>1</v>
      </c>
    </row>
    <row r="103" spans="1:4" x14ac:dyDescent="0.2">
      <c r="A103" s="571"/>
      <c r="B103" s="571"/>
      <c r="C103" s="571" t="s">
        <v>5546</v>
      </c>
      <c r="D103" s="572">
        <v>1</v>
      </c>
    </row>
    <row r="104" spans="1:4" x14ac:dyDescent="0.2">
      <c r="A104" s="571"/>
      <c r="B104" s="571"/>
      <c r="C104" s="571" t="s">
        <v>3261</v>
      </c>
      <c r="D104" s="572">
        <v>5</v>
      </c>
    </row>
    <row r="105" spans="1:4" x14ac:dyDescent="0.2">
      <c r="A105" s="571"/>
      <c r="B105" s="571"/>
      <c r="C105" s="571" t="s">
        <v>3263</v>
      </c>
      <c r="D105" s="572">
        <v>2</v>
      </c>
    </row>
    <row r="106" spans="1:4" x14ac:dyDescent="0.2">
      <c r="A106" s="571"/>
      <c r="B106" s="571"/>
      <c r="C106" s="571" t="s">
        <v>5547</v>
      </c>
      <c r="D106" s="572">
        <v>2</v>
      </c>
    </row>
    <row r="107" spans="1:4" x14ac:dyDescent="0.2">
      <c r="A107" s="571"/>
      <c r="B107" s="571"/>
      <c r="C107" s="571" t="s">
        <v>5548</v>
      </c>
      <c r="D107" s="572">
        <v>4</v>
      </c>
    </row>
    <row r="108" spans="1:4" x14ac:dyDescent="0.2">
      <c r="A108" s="571"/>
      <c r="B108" s="571"/>
      <c r="C108" s="571" t="s">
        <v>3264</v>
      </c>
      <c r="D108" s="572">
        <v>1</v>
      </c>
    </row>
    <row r="109" spans="1:4" x14ac:dyDescent="0.2">
      <c r="A109" s="571"/>
      <c r="B109" s="571"/>
      <c r="C109" s="571" t="s">
        <v>5549</v>
      </c>
      <c r="D109" s="572">
        <v>1</v>
      </c>
    </row>
    <row r="110" spans="1:4" x14ac:dyDescent="0.2">
      <c r="A110" s="571"/>
      <c r="B110" s="571"/>
      <c r="C110" s="571" t="s">
        <v>5540</v>
      </c>
      <c r="D110" s="572">
        <v>5</v>
      </c>
    </row>
    <row r="111" spans="1:4" x14ac:dyDescent="0.2">
      <c r="A111" s="571"/>
      <c r="B111" s="571" t="s">
        <v>5550</v>
      </c>
      <c r="C111" s="571"/>
      <c r="D111" s="572">
        <v>94</v>
      </c>
    </row>
    <row r="112" spans="1:4" x14ac:dyDescent="0.2">
      <c r="A112" s="571"/>
      <c r="B112" s="571">
        <v>2010</v>
      </c>
      <c r="C112" s="571" t="s">
        <v>3246</v>
      </c>
      <c r="D112" s="572">
        <v>1</v>
      </c>
    </row>
    <row r="113" spans="1:4" x14ac:dyDescent="0.2">
      <c r="A113" s="571"/>
      <c r="B113" s="571"/>
      <c r="C113" s="571" t="s">
        <v>67</v>
      </c>
      <c r="D113" s="572">
        <v>1</v>
      </c>
    </row>
    <row r="114" spans="1:4" x14ac:dyDescent="0.2">
      <c r="A114" s="571"/>
      <c r="B114" s="571"/>
      <c r="C114" s="571" t="s">
        <v>3256</v>
      </c>
      <c r="D114" s="572">
        <v>1</v>
      </c>
    </row>
    <row r="115" spans="1:4" x14ac:dyDescent="0.2">
      <c r="A115" s="571"/>
      <c r="B115" s="571"/>
      <c r="C115" s="571" t="s">
        <v>3257</v>
      </c>
      <c r="D115" s="572">
        <v>1</v>
      </c>
    </row>
    <row r="116" spans="1:4" x14ac:dyDescent="0.2">
      <c r="A116" s="571"/>
      <c r="B116" s="571"/>
      <c r="C116" s="571" t="s">
        <v>3261</v>
      </c>
      <c r="D116" s="572">
        <v>1</v>
      </c>
    </row>
    <row r="117" spans="1:4" x14ac:dyDescent="0.2">
      <c r="A117" s="571"/>
      <c r="B117" s="571"/>
      <c r="C117" s="571" t="s">
        <v>3263</v>
      </c>
      <c r="D117" s="572">
        <v>1</v>
      </c>
    </row>
    <row r="118" spans="1:4" x14ac:dyDescent="0.2">
      <c r="A118" s="571"/>
      <c r="B118" s="571"/>
      <c r="C118" s="571" t="s">
        <v>5548</v>
      </c>
      <c r="D118" s="572">
        <v>1</v>
      </c>
    </row>
    <row r="119" spans="1:4" x14ac:dyDescent="0.2">
      <c r="A119" s="571"/>
      <c r="B119" s="571" t="s">
        <v>5551</v>
      </c>
      <c r="C119" s="571"/>
      <c r="D119" s="572">
        <v>7</v>
      </c>
    </row>
    <row r="120" spans="1:4" x14ac:dyDescent="0.2">
      <c r="A120" s="571"/>
      <c r="B120" s="571">
        <v>2011</v>
      </c>
      <c r="C120" s="571" t="s">
        <v>3249</v>
      </c>
      <c r="D120" s="572">
        <v>1</v>
      </c>
    </row>
    <row r="121" spans="1:4" x14ac:dyDescent="0.2">
      <c r="A121" s="571"/>
      <c r="B121" s="571"/>
      <c r="C121" s="571" t="s">
        <v>3256</v>
      </c>
      <c r="D121" s="572">
        <v>1</v>
      </c>
    </row>
    <row r="122" spans="1:4" x14ac:dyDescent="0.2">
      <c r="A122" s="571"/>
      <c r="B122" s="571"/>
      <c r="C122" s="571" t="s">
        <v>3264</v>
      </c>
      <c r="D122" s="572">
        <v>1</v>
      </c>
    </row>
    <row r="123" spans="1:4" x14ac:dyDescent="0.2">
      <c r="A123" s="571"/>
      <c r="B123" s="571" t="s">
        <v>5552</v>
      </c>
      <c r="C123" s="571"/>
      <c r="D123" s="572">
        <v>3</v>
      </c>
    </row>
    <row r="124" spans="1:4" x14ac:dyDescent="0.2">
      <c r="A124" s="571"/>
      <c r="B124" s="571">
        <v>2012</v>
      </c>
      <c r="C124" s="571" t="s">
        <v>420</v>
      </c>
      <c r="D124" s="572">
        <v>4</v>
      </c>
    </row>
    <row r="125" spans="1:4" x14ac:dyDescent="0.2">
      <c r="A125" s="571"/>
      <c r="B125" s="571" t="s">
        <v>5553</v>
      </c>
      <c r="C125" s="571"/>
      <c r="D125" s="572">
        <v>4</v>
      </c>
    </row>
    <row r="126" spans="1:4" x14ac:dyDescent="0.2">
      <c r="A126" s="571"/>
      <c r="B126" s="571">
        <v>2013</v>
      </c>
      <c r="C126" s="571" t="s">
        <v>5211</v>
      </c>
      <c r="D126" s="572">
        <v>1</v>
      </c>
    </row>
    <row r="127" spans="1:4" x14ac:dyDescent="0.2">
      <c r="A127" s="571"/>
      <c r="B127" s="571"/>
      <c r="C127" s="571" t="s">
        <v>3255</v>
      </c>
      <c r="D127" s="572">
        <v>1</v>
      </c>
    </row>
    <row r="128" spans="1:4" x14ac:dyDescent="0.2">
      <c r="A128" s="571"/>
      <c r="B128" s="571"/>
      <c r="C128" s="571" t="s">
        <v>3256</v>
      </c>
      <c r="D128" s="572">
        <v>2</v>
      </c>
    </row>
    <row r="129" spans="1:4" x14ac:dyDescent="0.2">
      <c r="A129" s="571"/>
      <c r="B129" s="571"/>
      <c r="C129" s="571" t="s">
        <v>3263</v>
      </c>
      <c r="D129" s="572">
        <v>1</v>
      </c>
    </row>
    <row r="130" spans="1:4" x14ac:dyDescent="0.2">
      <c r="A130" s="571"/>
      <c r="B130" s="571"/>
      <c r="C130" s="571" t="s">
        <v>3273</v>
      </c>
      <c r="D130" s="572">
        <v>1</v>
      </c>
    </row>
    <row r="131" spans="1:4" x14ac:dyDescent="0.2">
      <c r="A131" s="571"/>
      <c r="B131" s="571" t="s">
        <v>5554</v>
      </c>
      <c r="C131" s="571"/>
      <c r="D131" s="572">
        <v>6</v>
      </c>
    </row>
    <row r="132" spans="1:4" x14ac:dyDescent="0.2">
      <c r="A132" s="571"/>
      <c r="B132" s="571">
        <v>2015</v>
      </c>
      <c r="C132" s="571" t="s">
        <v>3238</v>
      </c>
      <c r="D132" s="572">
        <v>1</v>
      </c>
    </row>
    <row r="133" spans="1:4" x14ac:dyDescent="0.2">
      <c r="A133" s="571"/>
      <c r="B133" s="571"/>
      <c r="C133" s="571" t="s">
        <v>420</v>
      </c>
      <c r="D133" s="572">
        <v>7</v>
      </c>
    </row>
    <row r="134" spans="1:4" x14ac:dyDescent="0.2">
      <c r="A134" s="571"/>
      <c r="B134" s="571"/>
      <c r="C134" s="571" t="s">
        <v>4090</v>
      </c>
      <c r="D134" s="572">
        <v>1</v>
      </c>
    </row>
    <row r="135" spans="1:4" x14ac:dyDescent="0.2">
      <c r="A135" s="571"/>
      <c r="B135" s="571"/>
      <c r="C135" s="571" t="s">
        <v>3248</v>
      </c>
      <c r="D135" s="572">
        <v>1</v>
      </c>
    </row>
    <row r="136" spans="1:4" x14ac:dyDescent="0.2">
      <c r="A136" s="571"/>
      <c r="B136" s="571"/>
      <c r="C136" s="571" t="s">
        <v>3249</v>
      </c>
      <c r="D136" s="572">
        <v>1</v>
      </c>
    </row>
    <row r="137" spans="1:4" x14ac:dyDescent="0.2">
      <c r="A137" s="571"/>
      <c r="B137" s="571"/>
      <c r="C137" s="571" t="s">
        <v>3251</v>
      </c>
      <c r="D137" s="572">
        <v>1</v>
      </c>
    </row>
    <row r="138" spans="1:4" x14ac:dyDescent="0.2">
      <c r="A138" s="571"/>
      <c r="B138" s="571"/>
      <c r="C138" s="571" t="s">
        <v>3252</v>
      </c>
      <c r="D138" s="572">
        <v>1</v>
      </c>
    </row>
    <row r="139" spans="1:4" x14ac:dyDescent="0.2">
      <c r="A139" s="571"/>
      <c r="B139" s="571"/>
      <c r="C139" s="571" t="s">
        <v>296</v>
      </c>
      <c r="D139" s="572">
        <v>1</v>
      </c>
    </row>
    <row r="140" spans="1:4" x14ac:dyDescent="0.2">
      <c r="A140" s="571"/>
      <c r="B140" s="571"/>
      <c r="C140" s="571" t="s">
        <v>3255</v>
      </c>
      <c r="D140" s="572">
        <v>1</v>
      </c>
    </row>
    <row r="141" spans="1:4" x14ac:dyDescent="0.2">
      <c r="A141" s="571"/>
      <c r="B141" s="571"/>
      <c r="C141" s="571" t="s">
        <v>3256</v>
      </c>
      <c r="D141" s="572">
        <v>4</v>
      </c>
    </row>
    <row r="142" spans="1:4" x14ac:dyDescent="0.2">
      <c r="A142" s="571"/>
      <c r="B142" s="571"/>
      <c r="C142" s="571" t="s">
        <v>5541</v>
      </c>
      <c r="D142" s="572">
        <v>3</v>
      </c>
    </row>
    <row r="143" spans="1:4" x14ac:dyDescent="0.2">
      <c r="A143" s="571"/>
      <c r="B143" s="571"/>
      <c r="C143" s="571" t="s">
        <v>4759</v>
      </c>
      <c r="D143" s="572">
        <v>2</v>
      </c>
    </row>
    <row r="144" spans="1:4" x14ac:dyDescent="0.2">
      <c r="A144" s="571"/>
      <c r="B144" s="571"/>
      <c r="C144" s="571" t="s">
        <v>3257</v>
      </c>
      <c r="D144" s="572">
        <v>2</v>
      </c>
    </row>
    <row r="145" spans="1:4" x14ac:dyDescent="0.2">
      <c r="A145" s="571"/>
      <c r="B145" s="571"/>
      <c r="C145" s="571" t="s">
        <v>5544</v>
      </c>
      <c r="D145" s="572">
        <v>1</v>
      </c>
    </row>
    <row r="146" spans="1:4" x14ac:dyDescent="0.2">
      <c r="A146" s="571"/>
      <c r="B146" s="571"/>
      <c r="C146" s="571" t="s">
        <v>5539</v>
      </c>
      <c r="D146" s="572">
        <v>3</v>
      </c>
    </row>
    <row r="147" spans="1:4" x14ac:dyDescent="0.2">
      <c r="A147" s="571"/>
      <c r="B147" s="571"/>
      <c r="C147" s="571" t="s">
        <v>3259</v>
      </c>
      <c r="D147" s="572">
        <v>1</v>
      </c>
    </row>
    <row r="148" spans="1:4" x14ac:dyDescent="0.2">
      <c r="A148" s="571"/>
      <c r="B148" s="571"/>
      <c r="C148" s="571" t="s">
        <v>3261</v>
      </c>
      <c r="D148" s="572">
        <v>1</v>
      </c>
    </row>
    <row r="149" spans="1:4" x14ac:dyDescent="0.2">
      <c r="A149" s="571"/>
      <c r="B149" s="571"/>
      <c r="C149" s="571" t="s">
        <v>3263</v>
      </c>
      <c r="D149" s="572">
        <v>3</v>
      </c>
    </row>
    <row r="150" spans="1:4" x14ac:dyDescent="0.2">
      <c r="A150" s="571"/>
      <c r="B150" s="571"/>
      <c r="C150" s="571" t="s">
        <v>5548</v>
      </c>
      <c r="D150" s="572">
        <v>1</v>
      </c>
    </row>
    <row r="151" spans="1:4" x14ac:dyDescent="0.2">
      <c r="A151" s="571"/>
      <c r="B151" s="571"/>
      <c r="C151" s="571" t="s">
        <v>5104</v>
      </c>
      <c r="D151" s="572">
        <v>2</v>
      </c>
    </row>
    <row r="152" spans="1:4" x14ac:dyDescent="0.2">
      <c r="A152" s="571"/>
      <c r="B152" s="571"/>
      <c r="C152" s="571" t="s">
        <v>3271</v>
      </c>
      <c r="D152" s="572">
        <v>2</v>
      </c>
    </row>
    <row r="153" spans="1:4" x14ac:dyDescent="0.2">
      <c r="A153" s="571"/>
      <c r="B153" s="571"/>
      <c r="C153" s="571" t="s">
        <v>5540</v>
      </c>
      <c r="D153" s="572">
        <v>1</v>
      </c>
    </row>
    <row r="154" spans="1:4" x14ac:dyDescent="0.2">
      <c r="A154" s="571"/>
      <c r="B154" s="571"/>
      <c r="C154" s="571" t="s">
        <v>3273</v>
      </c>
      <c r="D154" s="572">
        <v>3</v>
      </c>
    </row>
    <row r="155" spans="1:4" x14ac:dyDescent="0.2">
      <c r="A155" s="571"/>
      <c r="B155" s="571"/>
      <c r="C155" s="571" t="s">
        <v>3274</v>
      </c>
      <c r="D155" s="572">
        <v>5</v>
      </c>
    </row>
    <row r="156" spans="1:4" x14ac:dyDescent="0.2">
      <c r="A156" s="571"/>
      <c r="B156" s="571"/>
      <c r="C156" s="571" t="s">
        <v>4019</v>
      </c>
      <c r="D156" s="572">
        <v>3</v>
      </c>
    </row>
    <row r="157" spans="1:4" x14ac:dyDescent="0.2">
      <c r="A157" s="571"/>
      <c r="B157" s="571"/>
      <c r="C157" s="571" t="s">
        <v>3276</v>
      </c>
      <c r="D157" s="572">
        <v>1</v>
      </c>
    </row>
    <row r="158" spans="1:4" x14ac:dyDescent="0.2">
      <c r="A158" s="571"/>
      <c r="B158" s="571"/>
      <c r="C158" s="571" t="s">
        <v>3282</v>
      </c>
      <c r="D158" s="572">
        <v>1</v>
      </c>
    </row>
    <row r="159" spans="1:4" x14ac:dyDescent="0.2">
      <c r="A159" s="571"/>
      <c r="B159" s="571" t="s">
        <v>5555</v>
      </c>
      <c r="C159" s="571"/>
      <c r="D159" s="572">
        <v>54</v>
      </c>
    </row>
    <row r="160" spans="1:4" x14ac:dyDescent="0.2">
      <c r="A160" s="571"/>
      <c r="B160" s="571">
        <v>2016</v>
      </c>
      <c r="C160" s="571" t="s">
        <v>420</v>
      </c>
      <c r="D160" s="572">
        <v>3</v>
      </c>
    </row>
    <row r="161" spans="1:4" x14ac:dyDescent="0.2">
      <c r="A161" s="571"/>
      <c r="B161" s="571"/>
      <c r="C161" s="571" t="s">
        <v>3250</v>
      </c>
      <c r="D161" s="572">
        <v>1</v>
      </c>
    </row>
    <row r="162" spans="1:4" x14ac:dyDescent="0.2">
      <c r="A162" s="571"/>
      <c r="B162" s="571"/>
      <c r="C162" s="571" t="s">
        <v>3252</v>
      </c>
      <c r="D162" s="572">
        <v>1</v>
      </c>
    </row>
    <row r="163" spans="1:4" x14ac:dyDescent="0.2">
      <c r="A163" s="571"/>
      <c r="B163" s="571"/>
      <c r="C163" s="571" t="s">
        <v>2408</v>
      </c>
      <c r="D163" s="572">
        <v>1</v>
      </c>
    </row>
    <row r="164" spans="1:4" x14ac:dyDescent="0.2">
      <c r="A164" s="571"/>
      <c r="B164" s="571"/>
      <c r="C164" s="571" t="s">
        <v>67</v>
      </c>
      <c r="D164" s="572">
        <v>2</v>
      </c>
    </row>
    <row r="165" spans="1:4" x14ac:dyDescent="0.2">
      <c r="A165" s="571"/>
      <c r="B165" s="571"/>
      <c r="C165" s="571" t="s">
        <v>3256</v>
      </c>
      <c r="D165" s="572">
        <v>4</v>
      </c>
    </row>
    <row r="166" spans="1:4" x14ac:dyDescent="0.2">
      <c r="A166" s="571"/>
      <c r="B166" s="571"/>
      <c r="C166" s="571" t="s">
        <v>5541</v>
      </c>
      <c r="D166" s="572">
        <v>2</v>
      </c>
    </row>
    <row r="167" spans="1:4" x14ac:dyDescent="0.2">
      <c r="A167" s="571"/>
      <c r="B167" s="571"/>
      <c r="C167" s="571" t="s">
        <v>3257</v>
      </c>
      <c r="D167" s="572">
        <v>12</v>
      </c>
    </row>
    <row r="168" spans="1:4" x14ac:dyDescent="0.2">
      <c r="A168" s="571"/>
      <c r="B168" s="571"/>
      <c r="C168" s="571" t="s">
        <v>5356</v>
      </c>
      <c r="D168" s="572">
        <v>2</v>
      </c>
    </row>
    <row r="169" spans="1:4" x14ac:dyDescent="0.2">
      <c r="A169" s="571"/>
      <c r="B169" s="571"/>
      <c r="C169" s="571" t="s">
        <v>3259</v>
      </c>
      <c r="D169" s="572">
        <v>1</v>
      </c>
    </row>
    <row r="170" spans="1:4" x14ac:dyDescent="0.2">
      <c r="A170" s="571"/>
      <c r="B170" s="571"/>
      <c r="C170" s="571" t="s">
        <v>3261</v>
      </c>
      <c r="D170" s="572">
        <v>2</v>
      </c>
    </row>
    <row r="171" spans="1:4" x14ac:dyDescent="0.2">
      <c r="A171" s="571"/>
      <c r="B171" s="571"/>
      <c r="C171" s="571" t="s">
        <v>3263</v>
      </c>
      <c r="D171" s="572">
        <v>9</v>
      </c>
    </row>
    <row r="172" spans="1:4" x14ac:dyDescent="0.2">
      <c r="A172" s="571"/>
      <c r="B172" s="571"/>
      <c r="C172" s="571" t="s">
        <v>5547</v>
      </c>
      <c r="D172" s="572">
        <v>1</v>
      </c>
    </row>
    <row r="173" spans="1:4" x14ac:dyDescent="0.2">
      <c r="A173" s="571"/>
      <c r="B173" s="571"/>
      <c r="C173" s="571" t="s">
        <v>5548</v>
      </c>
      <c r="D173" s="572">
        <v>1</v>
      </c>
    </row>
    <row r="174" spans="1:4" x14ac:dyDescent="0.2">
      <c r="A174" s="571"/>
      <c r="B174" s="571"/>
      <c r="C174" s="571" t="s">
        <v>3264</v>
      </c>
      <c r="D174" s="572">
        <v>1</v>
      </c>
    </row>
    <row r="175" spans="1:4" x14ac:dyDescent="0.2">
      <c r="A175" s="571"/>
      <c r="B175" s="571"/>
      <c r="C175" s="571" t="s">
        <v>3271</v>
      </c>
      <c r="D175" s="572">
        <v>1</v>
      </c>
    </row>
    <row r="176" spans="1:4" x14ac:dyDescent="0.2">
      <c r="A176" s="571"/>
      <c r="B176" s="571"/>
      <c r="C176" s="571" t="s">
        <v>3273</v>
      </c>
      <c r="D176" s="572">
        <v>1</v>
      </c>
    </row>
    <row r="177" spans="1:4" x14ac:dyDescent="0.2">
      <c r="A177" s="571"/>
      <c r="B177" s="571" t="s">
        <v>5556</v>
      </c>
      <c r="C177" s="571"/>
      <c r="D177" s="572">
        <v>45</v>
      </c>
    </row>
    <row r="178" spans="1:4" x14ac:dyDescent="0.2">
      <c r="A178" s="571"/>
      <c r="B178" s="571">
        <v>2017</v>
      </c>
      <c r="C178" s="571"/>
      <c r="D178" s="572">
        <v>2</v>
      </c>
    </row>
    <row r="179" spans="1:4" x14ac:dyDescent="0.2">
      <c r="A179" s="571"/>
      <c r="B179" s="571"/>
      <c r="C179" s="571" t="s">
        <v>4090</v>
      </c>
      <c r="D179" s="572">
        <v>2</v>
      </c>
    </row>
    <row r="180" spans="1:4" x14ac:dyDescent="0.2">
      <c r="A180" s="571"/>
      <c r="B180" s="571"/>
      <c r="C180" s="571" t="s">
        <v>3248</v>
      </c>
      <c r="D180" s="572">
        <v>1</v>
      </c>
    </row>
    <row r="181" spans="1:4" x14ac:dyDescent="0.2">
      <c r="A181" s="571"/>
      <c r="B181" s="571"/>
      <c r="C181" s="571" t="s">
        <v>3249</v>
      </c>
      <c r="D181" s="572">
        <v>1</v>
      </c>
    </row>
    <row r="182" spans="1:4" x14ac:dyDescent="0.2">
      <c r="A182" s="571"/>
      <c r="B182" s="571"/>
      <c r="C182" s="571" t="s">
        <v>3250</v>
      </c>
      <c r="D182" s="572">
        <v>1</v>
      </c>
    </row>
    <row r="183" spans="1:4" x14ac:dyDescent="0.2">
      <c r="A183" s="571"/>
      <c r="B183" s="571"/>
      <c r="C183" s="571" t="s">
        <v>3251</v>
      </c>
      <c r="D183" s="572">
        <v>1</v>
      </c>
    </row>
    <row r="184" spans="1:4" x14ac:dyDescent="0.2">
      <c r="A184" s="571"/>
      <c r="B184" s="571"/>
      <c r="C184" s="571" t="s">
        <v>3252</v>
      </c>
      <c r="D184" s="572">
        <v>2</v>
      </c>
    </row>
    <row r="185" spans="1:4" x14ac:dyDescent="0.2">
      <c r="A185" s="571"/>
      <c r="B185" s="571"/>
      <c r="C185" s="571" t="s">
        <v>5211</v>
      </c>
      <c r="D185" s="572">
        <v>1</v>
      </c>
    </row>
    <row r="186" spans="1:4" x14ac:dyDescent="0.2">
      <c r="A186" s="571"/>
      <c r="B186" s="571"/>
      <c r="C186" s="571" t="s">
        <v>3255</v>
      </c>
      <c r="D186" s="572">
        <v>1</v>
      </c>
    </row>
    <row r="187" spans="1:4" x14ac:dyDescent="0.2">
      <c r="A187" s="571"/>
      <c r="B187" s="571"/>
      <c r="C187" s="571" t="s">
        <v>3257</v>
      </c>
      <c r="D187" s="572">
        <v>2</v>
      </c>
    </row>
    <row r="188" spans="1:4" x14ac:dyDescent="0.2">
      <c r="A188" s="571"/>
      <c r="B188" s="571"/>
      <c r="C188" s="571" t="s">
        <v>3259</v>
      </c>
      <c r="D188" s="572">
        <v>1</v>
      </c>
    </row>
    <row r="189" spans="1:4" x14ac:dyDescent="0.2">
      <c r="A189" s="571"/>
      <c r="B189" s="571"/>
      <c r="C189" s="571" t="s">
        <v>3270</v>
      </c>
      <c r="D189" s="572">
        <v>1</v>
      </c>
    </row>
    <row r="190" spans="1:4" x14ac:dyDescent="0.2">
      <c r="A190" s="571"/>
      <c r="B190" s="571"/>
      <c r="C190" s="571" t="s">
        <v>3274</v>
      </c>
      <c r="D190" s="572">
        <v>1</v>
      </c>
    </row>
    <row r="191" spans="1:4" x14ac:dyDescent="0.2">
      <c r="A191" s="571"/>
      <c r="B191" s="571" t="s">
        <v>6419</v>
      </c>
      <c r="C191" s="571"/>
      <c r="D191" s="572">
        <v>17</v>
      </c>
    </row>
    <row r="192" spans="1:4" x14ac:dyDescent="0.2">
      <c r="A192" s="571"/>
      <c r="B192" s="571">
        <v>2018</v>
      </c>
      <c r="C192" s="571" t="s">
        <v>3248</v>
      </c>
      <c r="D192" s="572">
        <v>1</v>
      </c>
    </row>
    <row r="193" spans="1:4" x14ac:dyDescent="0.2">
      <c r="A193" s="571"/>
      <c r="B193" s="571"/>
      <c r="C193" s="571" t="s">
        <v>3256</v>
      </c>
      <c r="D193" s="572">
        <v>1</v>
      </c>
    </row>
    <row r="194" spans="1:4" x14ac:dyDescent="0.2">
      <c r="A194" s="571"/>
      <c r="B194" s="571"/>
      <c r="C194" s="571" t="s">
        <v>3257</v>
      </c>
      <c r="D194" s="572">
        <v>5</v>
      </c>
    </row>
    <row r="195" spans="1:4" x14ac:dyDescent="0.2">
      <c r="A195" s="571"/>
      <c r="B195" s="571"/>
      <c r="C195" s="571" t="s">
        <v>3263</v>
      </c>
      <c r="D195" s="572">
        <v>1</v>
      </c>
    </row>
    <row r="196" spans="1:4" x14ac:dyDescent="0.2">
      <c r="A196" s="571"/>
      <c r="B196" s="571"/>
      <c r="C196" s="571" t="s">
        <v>5547</v>
      </c>
      <c r="D196" s="572">
        <v>1</v>
      </c>
    </row>
    <row r="197" spans="1:4" x14ac:dyDescent="0.2">
      <c r="A197" s="571"/>
      <c r="B197" s="571"/>
      <c r="C197" s="571" t="s">
        <v>3270</v>
      </c>
      <c r="D197" s="572">
        <v>2</v>
      </c>
    </row>
    <row r="198" spans="1:4" x14ac:dyDescent="0.2">
      <c r="A198" s="571"/>
      <c r="B198" s="571"/>
      <c r="C198" s="571" t="s">
        <v>3274</v>
      </c>
      <c r="D198" s="572">
        <v>3</v>
      </c>
    </row>
    <row r="199" spans="1:4" x14ac:dyDescent="0.2">
      <c r="A199" s="571"/>
      <c r="B199" s="571"/>
      <c r="C199" s="571" t="s">
        <v>3275</v>
      </c>
      <c r="D199" s="572">
        <v>1</v>
      </c>
    </row>
    <row r="200" spans="1:4" x14ac:dyDescent="0.2">
      <c r="A200" s="571"/>
      <c r="B200" s="571" t="s">
        <v>7452</v>
      </c>
      <c r="C200" s="571"/>
      <c r="D200" s="572">
        <v>15</v>
      </c>
    </row>
    <row r="201" spans="1:4" x14ac:dyDescent="0.2">
      <c r="A201" s="571" t="s">
        <v>5671</v>
      </c>
      <c r="B201" s="571"/>
      <c r="C201" s="571"/>
      <c r="D201" s="572">
        <v>245</v>
      </c>
    </row>
    <row r="202" spans="1:4" x14ac:dyDescent="0.2">
      <c r="A202" s="571" t="s">
        <v>3283</v>
      </c>
      <c r="B202" s="571">
        <v>2009</v>
      </c>
      <c r="C202" s="571" t="s">
        <v>3249</v>
      </c>
      <c r="D202" s="572">
        <v>1</v>
      </c>
    </row>
    <row r="203" spans="1:4" x14ac:dyDescent="0.2">
      <c r="A203" s="571"/>
      <c r="B203" s="571"/>
      <c r="C203" s="571" t="s">
        <v>3264</v>
      </c>
      <c r="D203" s="572">
        <v>1</v>
      </c>
    </row>
    <row r="204" spans="1:4" x14ac:dyDescent="0.2">
      <c r="A204" s="571"/>
      <c r="B204" s="571" t="s">
        <v>5550</v>
      </c>
      <c r="C204" s="571"/>
      <c r="D204" s="572">
        <v>2</v>
      </c>
    </row>
    <row r="205" spans="1:4" x14ac:dyDescent="0.2">
      <c r="A205" s="571"/>
      <c r="B205" s="571">
        <v>2010</v>
      </c>
      <c r="C205" s="571" t="s">
        <v>296</v>
      </c>
      <c r="D205" s="572">
        <v>1</v>
      </c>
    </row>
    <row r="206" spans="1:4" x14ac:dyDescent="0.2">
      <c r="A206" s="571"/>
      <c r="B206" s="571" t="s">
        <v>5551</v>
      </c>
      <c r="C206" s="571"/>
      <c r="D206" s="572">
        <v>1</v>
      </c>
    </row>
    <row r="207" spans="1:4" x14ac:dyDescent="0.2">
      <c r="A207" s="571"/>
      <c r="B207" s="571">
        <v>2015</v>
      </c>
      <c r="C207" s="571" t="s">
        <v>3270</v>
      </c>
      <c r="D207" s="572">
        <v>1</v>
      </c>
    </row>
    <row r="208" spans="1:4" x14ac:dyDescent="0.2">
      <c r="A208" s="571"/>
      <c r="B208" s="571" t="s">
        <v>5555</v>
      </c>
      <c r="C208" s="571"/>
      <c r="D208" s="572">
        <v>1</v>
      </c>
    </row>
    <row r="209" spans="1:4" x14ac:dyDescent="0.2">
      <c r="A209" s="571"/>
      <c r="B209" s="571" t="s">
        <v>3283</v>
      </c>
      <c r="C209" s="571"/>
      <c r="D209" s="572">
        <v>265</v>
      </c>
    </row>
    <row r="210" spans="1:4" x14ac:dyDescent="0.2">
      <c r="A210" s="571"/>
      <c r="B210" s="571" t="s">
        <v>5557</v>
      </c>
      <c r="C210" s="571"/>
      <c r="D210" s="572">
        <v>265</v>
      </c>
    </row>
    <row r="211" spans="1:4" x14ac:dyDescent="0.2">
      <c r="A211" s="571" t="s">
        <v>5557</v>
      </c>
      <c r="B211" s="571"/>
      <c r="C211" s="571"/>
      <c r="D211" s="572">
        <v>269</v>
      </c>
    </row>
    <row r="212" spans="1:4" x14ac:dyDescent="0.2">
      <c r="A212" s="571" t="s">
        <v>3284</v>
      </c>
      <c r="B212" s="571"/>
      <c r="C212" s="571"/>
      <c r="D212" s="572">
        <v>761</v>
      </c>
    </row>
  </sheetData>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Fogli di lavoro</vt:lpstr>
      </vt:variant>
      <vt:variant>
        <vt:i4>10</vt:i4>
      </vt:variant>
      <vt:variant>
        <vt:lpstr>Intervalli denominati</vt:lpstr>
      </vt:variant>
      <vt:variant>
        <vt:i4>16</vt:i4>
      </vt:variant>
    </vt:vector>
  </HeadingPairs>
  <TitlesOfParts>
    <vt:vector size="26" baseType="lpstr">
      <vt:lpstr>Ricambi</vt:lpstr>
      <vt:lpstr>PostVendita</vt:lpstr>
      <vt:lpstr>PostVenditaMASTER</vt:lpstr>
      <vt:lpstr>Check</vt:lpstr>
      <vt:lpstr>TEST-Ricambi</vt:lpstr>
      <vt:lpstr>Pivot Calcoli</vt:lpstr>
      <vt:lpstr>Pivot x tipo macc. DA FARE</vt:lpstr>
      <vt:lpstr>Pivot tipo macc. DA FARE x ODV</vt:lpstr>
      <vt:lpstr>Pivot PostVendita</vt:lpstr>
      <vt:lpstr>CALCOLI PostVendita</vt:lpstr>
      <vt:lpstr>Check!Area_stampa</vt:lpstr>
      <vt:lpstr>'Pivot Calcoli'!Area_stampa</vt:lpstr>
      <vt:lpstr>'Pivot PostVendita'!Area_stampa</vt:lpstr>
      <vt:lpstr>'Pivot tipo macc. DA FARE x ODV'!Area_stampa</vt:lpstr>
      <vt:lpstr>'Pivot x tipo macc. DA FARE'!Area_stampa</vt:lpstr>
      <vt:lpstr>PostVendita!Area_stampa</vt:lpstr>
      <vt:lpstr>PostVenditaMASTER!Area_stampa</vt:lpstr>
      <vt:lpstr>'TEST-Ricambi'!Area_stampa</vt:lpstr>
      <vt:lpstr>Check!Titoli_stampa</vt:lpstr>
      <vt:lpstr>'Pivot PostVendita'!Titoli_stampa</vt:lpstr>
      <vt:lpstr>'Pivot tipo macc. DA FARE x ODV'!Titoli_stampa</vt:lpstr>
      <vt:lpstr>'Pivot x tipo macc. DA FARE'!Titoli_stampa</vt:lpstr>
      <vt:lpstr>PostVendita!Titoli_stampa</vt:lpstr>
      <vt:lpstr>PostVenditaMASTER!Titoli_stampa</vt:lpstr>
      <vt:lpstr>Ricambi!Titoli_stampa</vt:lpstr>
      <vt:lpstr>'TEST-Ricambi'!Titoli_stampa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Paride Balestri</dc:creator>
  <cp:lastModifiedBy>Paride Balestri</cp:lastModifiedBy>
  <cp:lastPrinted>2019-10-31T06:57:36Z</cp:lastPrinted>
  <dcterms:created xsi:type="dcterms:W3CDTF">2012-03-27T07:50:45Z</dcterms:created>
  <dcterms:modified xsi:type="dcterms:W3CDTF">2020-09-28T16:35:10Z</dcterms:modified>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73646710-3d3d-4774-bf35-7044d7772c22</vt:lpwstr>
  </property>
</Properties>
</file>